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PeterThesis\"/>
    </mc:Choice>
  </mc:AlternateContent>
  <xr:revisionPtr revIDLastSave="0" documentId="13_ncr:1_{04F80BE8-C2D2-4340-A1CC-2908E3F6F067}" xr6:coauthVersionLast="47" xr6:coauthVersionMax="47" xr10:uidLastSave="{00000000-0000-0000-0000-000000000000}"/>
  <bookViews>
    <workbookView xWindow="-120" yWindow="-120" windowWidth="29040" windowHeight="15720" tabRatio="518" xr2:uid="{0E9716EE-B2C1-4BBD-9F09-D46BD687FED7}"/>
  </bookViews>
  <sheets>
    <sheet name="Sheet1" sheetId="1" r:id="rId1"/>
    <sheet name="notes and translation" sheetId="2" r:id="rId2"/>
    <sheet name="Removed entries" sheetId="3" r:id="rId3"/>
    <sheet name="pivot tables" sheetId="6" r:id="rId4"/>
    <sheet name="Flora of PA" sheetId="7" r:id="rId5"/>
  </sheets>
  <externalReferences>
    <externalReference r:id="rId6"/>
  </externalReferences>
  <definedNames>
    <definedName name="_xlnm._FilterDatabase" localSheetId="0" hidden="1">Sheet1!$A$1:$T$4008</definedName>
    <definedName name="_xlcn.WorksheetConnection_masterdata2026.xlsxTable11" hidden="1">Table1[]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masterdata2026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008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5" i="1"/>
  <c r="C406" i="1"/>
  <c r="C407" i="1"/>
  <c r="C408" i="1"/>
  <c r="C409" i="1"/>
  <c r="C410" i="1"/>
  <c r="C411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9" i="1"/>
  <c r="C530" i="1"/>
  <c r="C531" i="1"/>
  <c r="C532" i="1"/>
  <c r="C533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9" i="1"/>
  <c r="C630" i="1"/>
  <c r="C631" i="1"/>
  <c r="C632" i="1"/>
  <c r="C633" i="1"/>
  <c r="C635" i="1"/>
  <c r="C636" i="1"/>
  <c r="C637" i="1"/>
  <c r="C638" i="1"/>
  <c r="C639" i="1"/>
  <c r="C640" i="1"/>
  <c r="C641" i="1"/>
  <c r="C642" i="1"/>
  <c r="C643" i="1"/>
  <c r="C646" i="1"/>
  <c r="C647" i="1"/>
  <c r="C648" i="1"/>
  <c r="C649" i="1"/>
  <c r="C650" i="1"/>
  <c r="C651" i="1"/>
  <c r="C652" i="1"/>
  <c r="C653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9" i="1"/>
  <c r="C670" i="1"/>
  <c r="C671" i="1"/>
  <c r="C672" i="1"/>
  <c r="C673" i="1"/>
  <c r="C674" i="1"/>
  <c r="C675" i="1"/>
  <c r="C676" i="1"/>
  <c r="C678" i="1"/>
  <c r="C679" i="1"/>
  <c r="C680" i="1"/>
  <c r="C681" i="1"/>
  <c r="C682" i="1"/>
  <c r="C683" i="1"/>
  <c r="C684" i="1"/>
  <c r="C685" i="1"/>
  <c r="C686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2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5" i="1"/>
  <c r="C766" i="1"/>
  <c r="C767" i="1"/>
  <c r="C768" i="1"/>
  <c r="C769" i="1"/>
  <c r="C770" i="1"/>
  <c r="C771" i="1"/>
  <c r="C772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1" i="1"/>
  <c r="C802" i="1"/>
  <c r="C803" i="1"/>
  <c r="C804" i="1"/>
  <c r="C805" i="1"/>
  <c r="C806" i="1"/>
  <c r="C807" i="1"/>
  <c r="C809" i="1"/>
  <c r="C810" i="1"/>
  <c r="C811" i="1"/>
  <c r="C812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7" i="1"/>
  <c r="C828" i="1"/>
  <c r="C829" i="1"/>
  <c r="C830" i="1"/>
  <c r="C831" i="1"/>
  <c r="C832" i="1"/>
  <c r="C833" i="1"/>
  <c r="C835" i="1"/>
  <c r="C836" i="1"/>
  <c r="C837" i="1"/>
  <c r="C839" i="1"/>
  <c r="C840" i="1"/>
  <c r="C841" i="1"/>
  <c r="C842" i="1"/>
  <c r="C843" i="1"/>
  <c r="C844" i="1"/>
  <c r="C845" i="1"/>
  <c r="C846" i="1"/>
  <c r="C847" i="1"/>
  <c r="C848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7" i="1"/>
  <c r="C908" i="1"/>
  <c r="C909" i="1"/>
  <c r="C910" i="1"/>
  <c r="C911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8" i="1"/>
  <c r="C929" i="1"/>
  <c r="C931" i="1"/>
  <c r="C932" i="1"/>
  <c r="C933" i="1"/>
  <c r="C934" i="1"/>
  <c r="C935" i="1"/>
  <c r="C936" i="1"/>
  <c r="C938" i="1"/>
  <c r="C939" i="1"/>
  <c r="C940" i="1"/>
  <c r="C941" i="1"/>
  <c r="C942" i="1"/>
  <c r="C944" i="1"/>
  <c r="C945" i="1"/>
  <c r="C947" i="1"/>
  <c r="C948" i="1"/>
  <c r="C949" i="1"/>
  <c r="C950" i="1"/>
  <c r="C951" i="1"/>
  <c r="C952" i="1"/>
  <c r="C953" i="1"/>
  <c r="C956" i="1"/>
  <c r="C957" i="1"/>
  <c r="C958" i="1"/>
  <c r="C959" i="1"/>
  <c r="C960" i="1"/>
  <c r="C962" i="1"/>
  <c r="C963" i="1"/>
  <c r="C964" i="1"/>
  <c r="C966" i="1"/>
  <c r="C967" i="1"/>
  <c r="C968" i="1"/>
  <c r="C969" i="1"/>
  <c r="C970" i="1"/>
  <c r="C971" i="1"/>
  <c r="C972" i="1"/>
  <c r="C973" i="1"/>
  <c r="C974" i="1"/>
  <c r="C975" i="1"/>
  <c r="C977" i="1"/>
  <c r="C978" i="1"/>
  <c r="C979" i="1"/>
  <c r="C980" i="1"/>
  <c r="C981" i="1"/>
  <c r="C982" i="1"/>
  <c r="C983" i="1"/>
  <c r="C984" i="1"/>
  <c r="C985" i="1"/>
  <c r="C986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5" i="1"/>
  <c r="C1006" i="1"/>
  <c r="C1007" i="1"/>
  <c r="C1008" i="1"/>
  <c r="C1009" i="1"/>
  <c r="C1011" i="1"/>
  <c r="C1012" i="1"/>
  <c r="C1013" i="1"/>
  <c r="C1014" i="1"/>
  <c r="C1015" i="1"/>
  <c r="C1016" i="1"/>
  <c r="C1018" i="1"/>
  <c r="C1019" i="1"/>
  <c r="C1020" i="1"/>
  <c r="C1021" i="1"/>
  <c r="C1022" i="1"/>
  <c r="C1023" i="1"/>
  <c r="C1024" i="1"/>
  <c r="C1025" i="1"/>
  <c r="C1026" i="1"/>
  <c r="C1027" i="1"/>
  <c r="C1028" i="1"/>
  <c r="C1030" i="1"/>
  <c r="C1031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4" i="1"/>
  <c r="C1055" i="1"/>
  <c r="C1056" i="1"/>
  <c r="C1057" i="1"/>
  <c r="C1058" i="1"/>
  <c r="C1059" i="1"/>
  <c r="C1061" i="1"/>
  <c r="C1062" i="1"/>
  <c r="C1063" i="1"/>
  <c r="C1064" i="1"/>
  <c r="C1065" i="1"/>
  <c r="C1066" i="1"/>
  <c r="C1067" i="1"/>
  <c r="C1068" i="1"/>
  <c r="C1069" i="1"/>
  <c r="C1071" i="1"/>
  <c r="C1072" i="1"/>
  <c r="C1073" i="1"/>
  <c r="C1074" i="1"/>
  <c r="C1075" i="1"/>
  <c r="C1076" i="1"/>
  <c r="C1077" i="1"/>
  <c r="C1079" i="1"/>
  <c r="C1080" i="1"/>
  <c r="C1081" i="1"/>
  <c r="C1082" i="1"/>
  <c r="C1083" i="1"/>
  <c r="C1084" i="1"/>
  <c r="C1086" i="1"/>
  <c r="C1087" i="1"/>
  <c r="C1088" i="1"/>
  <c r="C1089" i="1"/>
  <c r="C1090" i="1"/>
  <c r="C1091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5" i="1"/>
  <c r="C1136" i="1"/>
  <c r="C1137" i="1"/>
  <c r="C1138" i="1"/>
  <c r="C1140" i="1"/>
  <c r="C1141" i="1"/>
  <c r="C1142" i="1"/>
  <c r="C1143" i="1"/>
  <c r="C1145" i="1"/>
  <c r="C1146" i="1"/>
  <c r="C1147" i="1"/>
  <c r="C1148" i="1"/>
  <c r="C1149" i="1"/>
  <c r="C1151" i="1"/>
  <c r="C1152" i="1"/>
  <c r="C1153" i="1"/>
  <c r="C1154" i="1"/>
  <c r="C1155" i="1"/>
  <c r="C1156" i="1"/>
  <c r="C1158" i="1"/>
  <c r="C1159" i="1"/>
  <c r="C1160" i="1"/>
  <c r="C1161" i="1"/>
  <c r="C1162" i="1"/>
  <c r="C1164" i="1"/>
  <c r="C1165" i="1"/>
  <c r="C1166" i="1"/>
  <c r="C1167" i="1"/>
  <c r="C1168" i="1"/>
  <c r="C1170" i="1"/>
  <c r="C1171" i="1"/>
  <c r="C1172" i="1"/>
  <c r="C1173" i="1"/>
  <c r="C1175" i="1"/>
  <c r="C1176" i="1"/>
  <c r="C1177" i="1"/>
  <c r="C1178" i="1"/>
  <c r="C1181" i="1"/>
  <c r="C1182" i="1"/>
  <c r="C1184" i="1"/>
  <c r="C1186" i="1"/>
  <c r="C1187" i="1"/>
  <c r="C1188" i="1"/>
  <c r="C1190" i="1"/>
  <c r="C1191" i="1"/>
  <c r="C1193" i="1"/>
  <c r="C1194" i="1"/>
  <c r="C1195" i="1"/>
  <c r="C1196" i="1"/>
  <c r="C1197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5" i="1"/>
  <c r="C1216" i="1"/>
  <c r="C1217" i="1"/>
  <c r="C1219" i="1"/>
  <c r="C1220" i="1"/>
  <c r="C1221" i="1"/>
  <c r="C1222" i="1"/>
  <c r="C1224" i="1"/>
  <c r="C1225" i="1"/>
  <c r="C1226" i="1"/>
  <c r="C1227" i="1"/>
  <c r="C1228" i="1"/>
  <c r="C1230" i="1"/>
  <c r="C1231" i="1"/>
  <c r="C1232" i="1"/>
  <c r="C1233" i="1"/>
  <c r="C1234" i="1"/>
  <c r="C1235" i="1"/>
  <c r="C1236" i="1"/>
  <c r="C1237" i="1"/>
  <c r="C1239" i="1"/>
  <c r="C1240" i="1"/>
  <c r="C1241" i="1"/>
  <c r="C1242" i="1"/>
  <c r="C1243" i="1"/>
  <c r="C1245" i="1"/>
  <c r="C1246" i="1"/>
  <c r="C1247" i="1"/>
  <c r="C1248" i="1"/>
  <c r="C1250" i="1"/>
  <c r="C1252" i="1"/>
  <c r="C1253" i="1"/>
  <c r="C1254" i="1"/>
  <c r="C1255" i="1"/>
  <c r="C1258" i="1"/>
  <c r="C1259" i="1"/>
  <c r="C1261" i="1"/>
  <c r="C1263" i="1"/>
  <c r="C1264" i="1"/>
  <c r="C1265" i="1"/>
  <c r="C1267" i="1"/>
  <c r="C1268" i="1"/>
  <c r="C1271" i="1"/>
  <c r="C1272" i="1"/>
  <c r="C1273" i="1"/>
  <c r="C1275" i="1"/>
  <c r="C1276" i="1"/>
  <c r="C1278" i="1"/>
  <c r="C1279" i="1"/>
  <c r="C1281" i="1"/>
  <c r="C1282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300" i="1"/>
  <c r="C1301" i="1"/>
  <c r="C1302" i="1"/>
  <c r="C1303" i="1"/>
  <c r="C1306" i="1"/>
  <c r="C1307" i="1"/>
  <c r="C1308" i="1"/>
  <c r="C1309" i="1"/>
  <c r="C1311" i="1"/>
  <c r="C1312" i="1"/>
  <c r="C1315" i="1"/>
  <c r="C1316" i="1"/>
  <c r="C1317" i="1"/>
  <c r="C1319" i="1"/>
  <c r="C1321" i="1"/>
  <c r="C1322" i="1"/>
  <c r="C1323" i="1"/>
  <c r="C1324" i="1"/>
  <c r="C1325" i="1"/>
  <c r="C1328" i="1"/>
  <c r="C1330" i="1"/>
  <c r="C1331" i="1"/>
  <c r="C1332" i="1"/>
  <c r="C1333" i="1"/>
  <c r="C1334" i="1"/>
  <c r="C1335" i="1"/>
  <c r="C1337" i="1"/>
  <c r="C1338" i="1"/>
  <c r="C1339" i="1"/>
  <c r="C1341" i="1"/>
  <c r="C1342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3" i="1"/>
  <c r="C1374" i="1"/>
  <c r="C1375" i="1"/>
  <c r="C1376" i="1"/>
  <c r="C1378" i="1"/>
  <c r="C1379" i="1"/>
  <c r="C1380" i="1"/>
  <c r="C1381" i="1"/>
  <c r="C1382" i="1"/>
  <c r="C1383" i="1"/>
  <c r="C1386" i="1"/>
  <c r="C1387" i="1"/>
  <c r="C1388" i="1"/>
  <c r="C1389" i="1"/>
  <c r="C1390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10" i="1"/>
  <c r="C1411" i="1"/>
  <c r="C1412" i="1"/>
  <c r="C1413" i="1"/>
  <c r="C1414" i="1"/>
  <c r="C1415" i="1"/>
  <c r="C1416" i="1"/>
  <c r="C1417" i="1"/>
  <c r="C1418" i="1"/>
  <c r="C1420" i="1"/>
  <c r="C1421" i="1"/>
  <c r="C1422" i="1"/>
  <c r="C1423" i="1"/>
  <c r="C1424" i="1"/>
  <c r="C1425" i="1"/>
  <c r="C1426" i="1"/>
  <c r="C1427" i="1"/>
  <c r="C1428" i="1"/>
  <c r="C1429" i="1"/>
  <c r="C1430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6" i="1"/>
  <c r="C1447" i="1"/>
  <c r="C1448" i="1"/>
  <c r="C1449" i="1"/>
  <c r="C1450" i="1"/>
  <c r="C1453" i="1"/>
  <c r="C1454" i="1"/>
  <c r="C1455" i="1"/>
  <c r="C1456" i="1"/>
  <c r="C1457" i="1"/>
  <c r="C1458" i="1"/>
  <c r="C1459" i="1"/>
  <c r="C1460" i="1"/>
  <c r="C1462" i="1"/>
  <c r="C1463" i="1"/>
  <c r="C1465" i="1"/>
  <c r="C1466" i="1"/>
  <c r="C1467" i="1"/>
  <c r="C1468" i="1"/>
  <c r="C1469" i="1"/>
  <c r="C1470" i="1"/>
  <c r="C1471" i="1"/>
  <c r="C1472" i="1"/>
  <c r="C1473" i="1"/>
  <c r="C1474" i="1"/>
  <c r="C1476" i="1"/>
  <c r="C1477" i="1"/>
  <c r="C1478" i="1"/>
  <c r="C1479" i="1"/>
  <c r="C1481" i="1"/>
  <c r="C1482" i="1"/>
  <c r="C1483" i="1"/>
  <c r="C1484" i="1"/>
  <c r="C1485" i="1"/>
  <c r="C1486" i="1"/>
  <c r="C1487" i="1"/>
  <c r="C1489" i="1"/>
  <c r="C1490" i="1"/>
  <c r="C1491" i="1"/>
  <c r="C1493" i="1"/>
  <c r="C1494" i="1"/>
  <c r="C1495" i="1"/>
  <c r="C1496" i="1"/>
  <c r="C1498" i="1"/>
  <c r="C1499" i="1"/>
  <c r="C1500" i="1"/>
  <c r="C1501" i="1"/>
  <c r="C1502" i="1"/>
  <c r="C1503" i="1"/>
  <c r="C1504" i="1"/>
  <c r="C1506" i="1"/>
  <c r="C1507" i="1"/>
  <c r="C1508" i="1"/>
  <c r="C1509" i="1"/>
  <c r="C1510" i="1"/>
  <c r="C1511" i="1"/>
  <c r="C1512" i="1"/>
  <c r="C1514" i="1"/>
  <c r="C1515" i="1"/>
  <c r="C1516" i="1"/>
  <c r="C1517" i="1"/>
  <c r="C1518" i="1"/>
  <c r="C1520" i="1"/>
  <c r="C1521" i="1"/>
  <c r="C1522" i="1"/>
  <c r="C1523" i="1"/>
  <c r="C1524" i="1"/>
  <c r="C1525" i="1"/>
  <c r="C1526" i="1"/>
  <c r="C1527" i="1"/>
  <c r="C1529" i="1"/>
  <c r="C1530" i="1"/>
  <c r="C1531" i="1"/>
  <c r="C1532" i="1"/>
  <c r="C1533" i="1"/>
  <c r="C1534" i="1"/>
  <c r="C1536" i="1"/>
  <c r="C1537" i="1"/>
  <c r="C1538" i="1"/>
  <c r="C1539" i="1"/>
  <c r="C1540" i="1"/>
  <c r="C1541" i="1"/>
  <c r="C1542" i="1"/>
  <c r="C1543" i="1"/>
  <c r="C1545" i="1"/>
  <c r="C1546" i="1"/>
  <c r="C1547" i="1"/>
  <c r="C1548" i="1"/>
  <c r="C1549" i="1"/>
  <c r="C1550" i="1"/>
  <c r="C1551" i="1"/>
  <c r="C1552" i="1"/>
  <c r="C1554" i="1"/>
  <c r="C1555" i="1"/>
  <c r="C1556" i="1"/>
  <c r="C1558" i="1"/>
  <c r="C1559" i="1"/>
  <c r="C1560" i="1"/>
  <c r="C1561" i="1"/>
  <c r="C1562" i="1"/>
  <c r="C1563" i="1"/>
  <c r="C1564" i="1"/>
  <c r="C1566" i="1"/>
  <c r="C1567" i="1"/>
  <c r="C1568" i="1"/>
  <c r="C1569" i="1"/>
  <c r="C1571" i="1"/>
  <c r="C1572" i="1"/>
  <c r="C1573" i="1"/>
  <c r="C1574" i="1"/>
  <c r="C1576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5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8" i="1"/>
  <c r="C1629" i="1"/>
  <c r="C1630" i="1"/>
  <c r="C1631" i="1"/>
  <c r="C1632" i="1"/>
  <c r="C1634" i="1"/>
  <c r="C1635" i="1"/>
  <c r="C1636" i="1"/>
  <c r="C1637" i="1"/>
  <c r="C1639" i="1"/>
  <c r="C1640" i="1"/>
  <c r="C1641" i="1"/>
  <c r="C1642" i="1"/>
  <c r="C1644" i="1"/>
  <c r="C1645" i="1"/>
  <c r="C1646" i="1"/>
  <c r="C1648" i="1"/>
  <c r="C1649" i="1"/>
  <c r="C1650" i="1"/>
  <c r="C1651" i="1"/>
  <c r="C1653" i="1"/>
  <c r="C1654" i="1"/>
  <c r="C1655" i="1"/>
  <c r="C1656" i="1"/>
  <c r="C1657" i="1"/>
  <c r="C1658" i="1"/>
  <c r="C1659" i="1"/>
  <c r="C1661" i="1"/>
  <c r="C1663" i="1"/>
  <c r="C1664" i="1"/>
  <c r="C1665" i="1"/>
  <c r="C1666" i="1"/>
  <c r="C1667" i="1"/>
  <c r="C1669" i="1"/>
  <c r="C1670" i="1"/>
  <c r="C1671" i="1"/>
  <c r="C1672" i="1"/>
  <c r="C1673" i="1"/>
  <c r="C1674" i="1"/>
  <c r="C1675" i="1"/>
  <c r="C1676" i="1"/>
  <c r="C1677" i="1"/>
  <c r="C1680" i="1"/>
  <c r="C1682" i="1"/>
  <c r="C1683" i="1"/>
  <c r="C1684" i="1"/>
  <c r="C1685" i="1"/>
  <c r="C1687" i="1"/>
  <c r="C1688" i="1"/>
  <c r="C1689" i="1"/>
  <c r="C1691" i="1"/>
  <c r="C1692" i="1"/>
  <c r="C1693" i="1"/>
  <c r="C1695" i="1"/>
  <c r="C1696" i="1"/>
  <c r="C1697" i="1"/>
  <c r="C1698" i="1"/>
  <c r="C1700" i="1"/>
  <c r="C1701" i="1"/>
  <c r="C1702" i="1"/>
  <c r="C1703" i="1"/>
  <c r="C1704" i="1"/>
  <c r="C1705" i="1"/>
  <c r="C1707" i="1"/>
  <c r="C1708" i="1"/>
  <c r="C1709" i="1"/>
  <c r="C1710" i="1"/>
  <c r="C1711" i="1"/>
  <c r="C1713" i="1"/>
  <c r="C1714" i="1"/>
  <c r="C1715" i="1"/>
  <c r="C1716" i="1"/>
  <c r="C1717" i="1"/>
  <c r="C1719" i="1"/>
  <c r="C1720" i="1"/>
  <c r="C1721" i="1"/>
  <c r="C1722" i="1"/>
  <c r="C1723" i="1"/>
  <c r="C1724" i="1"/>
  <c r="C1726" i="1"/>
  <c r="C1727" i="1"/>
  <c r="C1728" i="1"/>
  <c r="C1729" i="1"/>
  <c r="C1730" i="1"/>
  <c r="C1731" i="1"/>
  <c r="C1732" i="1"/>
  <c r="C1733" i="1"/>
  <c r="C1735" i="1"/>
  <c r="C1736" i="1"/>
  <c r="C1737" i="1"/>
  <c r="C1738" i="1"/>
  <c r="C1739" i="1"/>
  <c r="C1740" i="1"/>
  <c r="C1742" i="1"/>
  <c r="C1743" i="1"/>
  <c r="C1744" i="1"/>
  <c r="C1745" i="1"/>
  <c r="C1746" i="1"/>
  <c r="C1747" i="1"/>
  <c r="C1748" i="1"/>
  <c r="C1749" i="1"/>
  <c r="C1750" i="1"/>
  <c r="C1751" i="1"/>
  <c r="C1753" i="1"/>
  <c r="C1754" i="1"/>
  <c r="C1755" i="1"/>
  <c r="C1756" i="1"/>
  <c r="C1758" i="1"/>
  <c r="C1759" i="1"/>
  <c r="C1760" i="1"/>
  <c r="C1761" i="1"/>
  <c r="C1762" i="1"/>
  <c r="C1764" i="1"/>
  <c r="C1765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3" i="1"/>
  <c r="C1824" i="1"/>
  <c r="C1825" i="1"/>
  <c r="C1826" i="1"/>
  <c r="C1827" i="1"/>
  <c r="C1828" i="1"/>
  <c r="C1830" i="1"/>
  <c r="C1831" i="1"/>
  <c r="C1832" i="1"/>
  <c r="C1833" i="1"/>
  <c r="C1835" i="1"/>
  <c r="C1836" i="1"/>
  <c r="C1837" i="1"/>
  <c r="C1838" i="1"/>
  <c r="C1839" i="1"/>
  <c r="C1840" i="1"/>
  <c r="C1841" i="1"/>
  <c r="C1842" i="1"/>
  <c r="C1843" i="1"/>
  <c r="C1845" i="1"/>
  <c r="C1846" i="1"/>
  <c r="C1847" i="1"/>
  <c r="C1848" i="1"/>
  <c r="C1849" i="1"/>
  <c r="C1850" i="1"/>
  <c r="C1851" i="1"/>
  <c r="C1852" i="1"/>
  <c r="C1853" i="1"/>
  <c r="C1854" i="1"/>
  <c r="C1856" i="1"/>
  <c r="C1857" i="1"/>
  <c r="C1858" i="1"/>
  <c r="C1859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1" i="1"/>
  <c r="C1922" i="1"/>
  <c r="C1923" i="1"/>
  <c r="C1924" i="1"/>
  <c r="C1925" i="1"/>
  <c r="C1926" i="1"/>
  <c r="C1927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8" i="1"/>
  <c r="C1999" i="1"/>
  <c r="C2000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1" i="1"/>
  <c r="C2023" i="1"/>
  <c r="C2024" i="1"/>
  <c r="C2026" i="1"/>
  <c r="C2027" i="1"/>
  <c r="C2028" i="1"/>
  <c r="C2029" i="1"/>
  <c r="C2030" i="1"/>
  <c r="C2031" i="1"/>
  <c r="C2033" i="1"/>
  <c r="C2034" i="1"/>
  <c r="C2036" i="1"/>
  <c r="C2037" i="1"/>
  <c r="C2038" i="1"/>
  <c r="C2039" i="1"/>
  <c r="C2040" i="1"/>
  <c r="C2042" i="1"/>
  <c r="C2043" i="1"/>
  <c r="C2044" i="1"/>
  <c r="C2046" i="1"/>
  <c r="C2047" i="1"/>
  <c r="C2048" i="1"/>
  <c r="C2049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1" i="1"/>
  <c r="C2122" i="1"/>
  <c r="C2123" i="1"/>
  <c r="C2124" i="1"/>
  <c r="C2125" i="1"/>
  <c r="C2126" i="1"/>
  <c r="C2127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7" i="1"/>
  <c r="C2178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9" i="1"/>
  <c r="C2230" i="1"/>
  <c r="C2231" i="1"/>
  <c r="C2232" i="1"/>
  <c r="C2233" i="1"/>
  <c r="C2234" i="1"/>
  <c r="C2235" i="1"/>
  <c r="C2237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2" i="1"/>
  <c r="C2263" i="1"/>
  <c r="C2264" i="1"/>
  <c r="C2265" i="1"/>
  <c r="C2266" i="1"/>
  <c r="C2267" i="1"/>
  <c r="C2269" i="1"/>
  <c r="C2270" i="1"/>
  <c r="C2271" i="1"/>
  <c r="C2272" i="1"/>
  <c r="C2273" i="1"/>
  <c r="C2275" i="1"/>
  <c r="C2276" i="1"/>
  <c r="C2277" i="1"/>
  <c r="C2278" i="1"/>
  <c r="C2279" i="1"/>
  <c r="C2280" i="1"/>
  <c r="C2282" i="1"/>
  <c r="C2283" i="1"/>
  <c r="C2284" i="1"/>
  <c r="C2285" i="1"/>
  <c r="C2286" i="1"/>
  <c r="C2288" i="1"/>
  <c r="C2290" i="1"/>
  <c r="C2291" i="1"/>
  <c r="C2292" i="1"/>
  <c r="C2293" i="1"/>
  <c r="C2295" i="1"/>
  <c r="C2297" i="1"/>
  <c r="C2298" i="1"/>
  <c r="C2299" i="1"/>
  <c r="C2300" i="1"/>
  <c r="C2302" i="1"/>
  <c r="C2304" i="1"/>
  <c r="C2305" i="1"/>
  <c r="C2306" i="1"/>
  <c r="C2307" i="1"/>
  <c r="C2309" i="1"/>
  <c r="C2310" i="1"/>
  <c r="C2311" i="1"/>
  <c r="C2312" i="1"/>
  <c r="C2313" i="1"/>
  <c r="C2315" i="1"/>
  <c r="C2317" i="1"/>
  <c r="C2318" i="1"/>
  <c r="C2319" i="1"/>
  <c r="C2320" i="1"/>
  <c r="C2322" i="1"/>
  <c r="C2323" i="1"/>
  <c r="C2324" i="1"/>
  <c r="C2325" i="1"/>
  <c r="C2328" i="1"/>
  <c r="C2329" i="1"/>
  <c r="C2330" i="1"/>
  <c r="C2331" i="1"/>
  <c r="C2333" i="1"/>
  <c r="C2334" i="1"/>
  <c r="C2335" i="1"/>
  <c r="C2336" i="1"/>
  <c r="C2337" i="1"/>
  <c r="C2338" i="1"/>
  <c r="C2340" i="1"/>
  <c r="C2342" i="1"/>
  <c r="C2343" i="1"/>
  <c r="C2344" i="1"/>
  <c r="C2345" i="1"/>
  <c r="C2346" i="1"/>
  <c r="C2348" i="1"/>
  <c r="C2349" i="1"/>
  <c r="C2350" i="1"/>
  <c r="C2351" i="1"/>
  <c r="C2352" i="1"/>
  <c r="C2353" i="1"/>
  <c r="C2355" i="1"/>
  <c r="C2356" i="1"/>
  <c r="C2357" i="1"/>
  <c r="C2358" i="1"/>
  <c r="C2359" i="1"/>
  <c r="C2360" i="1"/>
  <c r="C2362" i="1"/>
  <c r="C2363" i="1"/>
  <c r="C2364" i="1"/>
  <c r="C2365" i="1"/>
  <c r="C2366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1" i="1"/>
  <c r="C2382" i="1"/>
  <c r="C2383" i="1"/>
  <c r="C2384" i="1"/>
  <c r="C2385" i="1"/>
  <c r="C2386" i="1"/>
  <c r="C2387" i="1"/>
  <c r="C2388" i="1"/>
  <c r="C2389" i="1"/>
  <c r="C2391" i="1"/>
  <c r="C2392" i="1"/>
  <c r="C2393" i="1"/>
  <c r="C2394" i="1"/>
  <c r="C2395" i="1"/>
  <c r="C2396" i="1"/>
  <c r="C2397" i="1"/>
  <c r="C2398" i="1"/>
  <c r="C2399" i="1"/>
  <c r="C2400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6" i="1"/>
  <c r="C2437" i="1"/>
  <c r="C2438" i="1"/>
  <c r="C2439" i="1"/>
  <c r="C2440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3" i="1"/>
  <c r="C2474" i="1"/>
  <c r="C2475" i="1"/>
  <c r="C2476" i="1"/>
  <c r="C2477" i="1"/>
  <c r="C2478" i="1"/>
  <c r="C2480" i="1"/>
  <c r="C2481" i="1"/>
  <c r="C2482" i="1"/>
  <c r="C2483" i="1"/>
  <c r="C2484" i="1"/>
  <c r="C2486" i="1"/>
  <c r="C2487" i="1"/>
  <c r="C2488" i="1"/>
  <c r="C2489" i="1"/>
  <c r="C2491" i="1"/>
  <c r="C2492" i="1"/>
  <c r="C2493" i="1"/>
  <c r="C2494" i="1"/>
  <c r="C2496" i="1"/>
  <c r="C2497" i="1"/>
  <c r="C2498" i="1"/>
  <c r="C2499" i="1"/>
  <c r="C2500" i="1"/>
  <c r="C2503" i="1"/>
  <c r="C2504" i="1"/>
  <c r="C2505" i="1"/>
  <c r="C2506" i="1"/>
  <c r="C2507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6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5" i="1"/>
  <c r="C2566" i="1"/>
  <c r="C2567" i="1"/>
  <c r="C2568" i="1"/>
  <c r="C2569" i="1"/>
  <c r="C2570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3" i="1"/>
  <c r="C2604" i="1"/>
  <c r="C2605" i="1"/>
  <c r="C2606" i="1"/>
  <c r="C2607" i="1"/>
  <c r="C2609" i="1"/>
  <c r="C2610" i="1"/>
  <c r="C2611" i="1"/>
  <c r="C2613" i="1"/>
  <c r="C2614" i="1"/>
  <c r="C2615" i="1"/>
  <c r="C2616" i="1"/>
  <c r="C2618" i="1"/>
  <c r="C2619" i="1"/>
  <c r="C2620" i="1"/>
  <c r="C2621" i="1"/>
  <c r="C2622" i="1"/>
  <c r="C2624" i="1"/>
  <c r="C2625" i="1"/>
  <c r="C2626" i="1"/>
  <c r="C2627" i="1"/>
  <c r="C2628" i="1"/>
  <c r="C2629" i="1"/>
  <c r="C2630" i="1"/>
  <c r="C2632" i="1"/>
  <c r="C2633" i="1"/>
  <c r="C2634" i="1"/>
  <c r="C2635" i="1"/>
  <c r="C2636" i="1"/>
  <c r="C2638" i="1"/>
  <c r="C2639" i="1"/>
  <c r="C2640" i="1"/>
  <c r="C2641" i="1"/>
  <c r="C2642" i="1"/>
  <c r="C2643" i="1"/>
  <c r="C2645" i="1"/>
  <c r="C2646" i="1"/>
  <c r="C2648" i="1"/>
  <c r="C2649" i="1"/>
  <c r="C2650" i="1"/>
  <c r="C2652" i="1"/>
  <c r="C2656" i="1"/>
  <c r="C2657" i="1"/>
  <c r="C2658" i="1"/>
  <c r="C2660" i="1"/>
  <c r="C2662" i="1"/>
  <c r="C2664" i="1"/>
  <c r="C2665" i="1"/>
  <c r="C2666" i="1"/>
  <c r="C2668" i="1"/>
  <c r="C2669" i="1"/>
  <c r="C2670" i="1"/>
  <c r="C2671" i="1"/>
  <c r="C2672" i="1"/>
  <c r="C2673" i="1"/>
  <c r="C2674" i="1"/>
  <c r="C2676" i="1"/>
  <c r="C2677" i="1"/>
  <c r="C2678" i="1"/>
  <c r="C2679" i="1"/>
  <c r="C2681" i="1"/>
  <c r="C2682" i="1"/>
  <c r="C2683" i="1"/>
  <c r="C2684" i="1"/>
  <c r="C2685" i="1"/>
  <c r="C2686" i="1"/>
  <c r="C2688" i="1"/>
  <c r="C2689" i="1"/>
  <c r="C2690" i="1"/>
  <c r="C2691" i="1"/>
  <c r="C2692" i="1"/>
  <c r="C2693" i="1"/>
  <c r="C2694" i="1"/>
  <c r="C2695" i="1"/>
  <c r="C2696" i="1"/>
  <c r="C2698" i="1"/>
  <c r="C2699" i="1"/>
  <c r="C2700" i="1"/>
  <c r="C2701" i="1"/>
  <c r="C2702" i="1"/>
  <c r="C2703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2" i="1"/>
  <c r="C2733" i="1"/>
  <c r="C2734" i="1"/>
  <c r="C2735" i="1"/>
  <c r="C2736" i="1"/>
  <c r="C2737" i="1"/>
  <c r="C2738" i="1"/>
  <c r="C2739" i="1"/>
  <c r="C2740" i="1"/>
  <c r="C2741" i="1"/>
  <c r="C2743" i="1"/>
  <c r="C2744" i="1"/>
  <c r="C2746" i="1"/>
  <c r="C2747" i="1"/>
  <c r="C2748" i="1"/>
  <c r="C2749" i="1"/>
  <c r="C2750" i="1"/>
  <c r="C2751" i="1"/>
  <c r="C2754" i="1"/>
  <c r="C2755" i="1"/>
  <c r="C2756" i="1"/>
  <c r="C2757" i="1"/>
  <c r="C2758" i="1"/>
  <c r="C2759" i="1"/>
  <c r="C2761" i="1"/>
  <c r="C2763" i="1"/>
  <c r="C2764" i="1"/>
  <c r="C2765" i="1"/>
  <c r="C2766" i="1"/>
  <c r="C2768" i="1"/>
  <c r="C2769" i="1"/>
  <c r="C2770" i="1"/>
  <c r="C2771" i="1"/>
  <c r="C2772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30" i="1"/>
  <c r="C2832" i="1"/>
  <c r="C2833" i="1"/>
  <c r="C2834" i="1"/>
  <c r="C2835" i="1"/>
  <c r="C2836" i="1"/>
  <c r="C2837" i="1"/>
  <c r="C2838" i="1"/>
  <c r="C2840" i="1"/>
  <c r="C2841" i="1"/>
  <c r="C2842" i="1"/>
  <c r="C2843" i="1"/>
  <c r="C2844" i="1"/>
  <c r="C2846" i="1"/>
  <c r="C2847" i="1"/>
  <c r="C2849" i="1"/>
  <c r="C2850" i="1"/>
  <c r="C2851" i="1"/>
  <c r="C2853" i="1"/>
  <c r="C2854" i="1"/>
  <c r="C2855" i="1"/>
  <c r="C2857" i="1"/>
  <c r="C2858" i="1"/>
  <c r="C2859" i="1"/>
  <c r="C2861" i="1"/>
  <c r="C2862" i="1"/>
  <c r="C2863" i="1"/>
  <c r="C2865" i="1"/>
  <c r="C2866" i="1"/>
  <c r="C2867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6" i="1"/>
  <c r="C2908" i="1"/>
  <c r="C2909" i="1"/>
  <c r="C2910" i="1"/>
  <c r="C2911" i="1"/>
  <c r="C2912" i="1"/>
  <c r="C2913" i="1"/>
  <c r="C2915" i="1"/>
  <c r="C2916" i="1"/>
  <c r="C2917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3" i="1"/>
  <c r="C2945" i="1"/>
  <c r="C2946" i="1"/>
  <c r="C2948" i="1"/>
  <c r="C2950" i="1"/>
  <c r="C2951" i="1"/>
  <c r="C2952" i="1"/>
  <c r="C2953" i="1"/>
  <c r="C2954" i="1"/>
  <c r="C2956" i="1"/>
  <c r="C2958" i="1"/>
  <c r="C2960" i="1"/>
  <c r="C2961" i="1"/>
  <c r="C2962" i="1"/>
  <c r="C2963" i="1"/>
  <c r="C2964" i="1"/>
  <c r="C2965" i="1"/>
  <c r="C2967" i="1"/>
  <c r="C2968" i="1"/>
  <c r="C2969" i="1"/>
  <c r="C2970" i="1"/>
  <c r="C2972" i="1"/>
  <c r="C2973" i="1"/>
  <c r="C2974" i="1"/>
  <c r="C2976" i="1"/>
  <c r="C2978" i="1"/>
  <c r="C2979" i="1"/>
  <c r="C2980" i="1"/>
  <c r="C2981" i="1"/>
  <c r="C2982" i="1"/>
  <c r="C2984" i="1"/>
  <c r="C2985" i="1"/>
  <c r="C2986" i="1"/>
  <c r="C2989" i="1"/>
  <c r="C2990" i="1"/>
  <c r="C2991" i="1"/>
  <c r="C2992" i="1"/>
  <c r="C2993" i="1"/>
  <c r="C2995" i="1"/>
  <c r="C2997" i="1"/>
  <c r="C2998" i="1"/>
  <c r="C2999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80" i="1"/>
  <c r="C3081" i="1"/>
  <c r="C3082" i="1"/>
  <c r="C3083" i="1"/>
  <c r="C3084" i="1"/>
  <c r="C3085" i="1"/>
  <c r="C3086" i="1"/>
  <c r="C3088" i="1"/>
  <c r="C3089" i="1"/>
  <c r="C3090" i="1"/>
  <c r="C3091" i="1"/>
  <c r="C3092" i="1"/>
  <c r="C3093" i="1"/>
  <c r="C3094" i="1"/>
  <c r="C3098" i="1"/>
  <c r="C3100" i="1"/>
  <c r="C3101" i="1"/>
  <c r="C3102" i="1"/>
  <c r="C3103" i="1"/>
  <c r="C3104" i="1"/>
  <c r="C3105" i="1"/>
  <c r="C3106" i="1"/>
  <c r="C3108" i="1"/>
  <c r="C3110" i="1"/>
  <c r="C3111" i="1"/>
  <c r="C3112" i="1"/>
  <c r="C3113" i="1"/>
  <c r="C3114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70" i="1"/>
  <c r="C3171" i="1"/>
  <c r="C3172" i="1"/>
  <c r="C3173" i="1"/>
  <c r="C3174" i="1"/>
  <c r="C3176" i="1"/>
  <c r="C3177" i="1"/>
  <c r="C3178" i="1"/>
  <c r="C3179" i="1"/>
  <c r="C3180" i="1"/>
  <c r="C3181" i="1"/>
  <c r="C3182" i="1"/>
  <c r="C3184" i="1"/>
  <c r="C3185" i="1"/>
  <c r="C3187" i="1"/>
  <c r="C3188" i="1"/>
  <c r="C3189" i="1"/>
  <c r="C3190" i="1"/>
  <c r="C3192" i="1"/>
  <c r="C3193" i="1"/>
  <c r="C3194" i="1"/>
  <c r="C3195" i="1"/>
  <c r="C3196" i="1"/>
  <c r="C3197" i="1"/>
  <c r="C3198" i="1"/>
  <c r="C3199" i="1"/>
  <c r="C3201" i="1"/>
  <c r="C3202" i="1"/>
  <c r="C3203" i="1"/>
  <c r="C3204" i="1"/>
  <c r="C3206" i="1"/>
  <c r="C3207" i="1"/>
  <c r="C3208" i="1"/>
  <c r="C3209" i="1"/>
  <c r="C3210" i="1"/>
  <c r="C3212" i="1"/>
  <c r="C3213" i="1"/>
  <c r="C3214" i="1"/>
  <c r="C3215" i="1"/>
  <c r="C3217" i="1"/>
  <c r="C3218" i="1"/>
  <c r="C3220" i="1"/>
  <c r="C3221" i="1"/>
  <c r="C3222" i="1"/>
  <c r="C3223" i="1"/>
  <c r="C3224" i="1"/>
  <c r="C3225" i="1"/>
  <c r="C3226" i="1"/>
  <c r="C3227" i="1"/>
  <c r="C3228" i="1"/>
  <c r="C3229" i="1"/>
  <c r="C3231" i="1"/>
  <c r="C3232" i="1"/>
  <c r="C3233" i="1"/>
  <c r="C3234" i="1"/>
  <c r="C3235" i="1"/>
  <c r="C3236" i="1"/>
  <c r="C3237" i="1"/>
  <c r="C3239" i="1"/>
  <c r="C3240" i="1"/>
  <c r="C3241" i="1"/>
  <c r="C3242" i="1"/>
  <c r="C3243" i="1"/>
  <c r="C3245" i="1"/>
  <c r="C3246" i="1"/>
  <c r="C3247" i="1"/>
  <c r="C3248" i="1"/>
  <c r="C3249" i="1"/>
  <c r="C3250" i="1"/>
  <c r="C3251" i="1"/>
  <c r="C3252" i="1"/>
  <c r="C3254" i="1"/>
  <c r="C3255" i="1"/>
  <c r="C3256" i="1"/>
  <c r="C3257" i="1"/>
  <c r="C3258" i="1"/>
  <c r="C3260" i="1"/>
  <c r="C3261" i="1"/>
  <c r="C3262" i="1"/>
  <c r="C3263" i="1"/>
  <c r="C3264" i="1"/>
  <c r="C3265" i="1"/>
  <c r="C3267" i="1"/>
  <c r="C3268" i="1"/>
  <c r="C3269" i="1"/>
  <c r="C3270" i="1"/>
  <c r="C3272" i="1"/>
  <c r="C3275" i="1"/>
  <c r="C3276" i="1"/>
  <c r="C3277" i="1"/>
  <c r="C3278" i="1"/>
  <c r="C3279" i="1"/>
  <c r="C3280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4" i="1"/>
  <c r="C3425" i="1"/>
  <c r="C3426" i="1"/>
  <c r="C3427" i="1"/>
  <c r="C3428" i="1"/>
  <c r="C3429" i="1"/>
  <c r="C3432" i="1"/>
  <c r="C3433" i="1"/>
  <c r="C3434" i="1"/>
  <c r="C3435" i="1"/>
  <c r="C3436" i="1"/>
  <c r="C3437" i="1"/>
  <c r="C3438" i="1"/>
  <c r="C3440" i="1"/>
  <c r="C3441" i="1"/>
  <c r="C3443" i="1"/>
  <c r="C3444" i="1"/>
  <c r="C3445" i="1"/>
  <c r="C3446" i="1"/>
  <c r="C3447" i="1"/>
  <c r="C3448" i="1"/>
  <c r="C3449" i="1"/>
  <c r="C3451" i="1"/>
  <c r="C3452" i="1"/>
  <c r="C3453" i="1"/>
  <c r="C3454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4" i="1"/>
  <c r="C3485" i="1"/>
  <c r="C3486" i="1"/>
  <c r="C3487" i="1"/>
  <c r="C3488" i="1"/>
  <c r="C3489" i="1"/>
  <c r="C3490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6" i="1"/>
  <c r="C3507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2" i="1"/>
  <c r="C3523" i="1"/>
  <c r="C3526" i="1"/>
  <c r="C3527" i="1"/>
  <c r="C3528" i="1"/>
  <c r="C3529" i="1"/>
  <c r="C3530" i="1"/>
  <c r="C3531" i="1"/>
  <c r="C3532" i="1"/>
  <c r="C3533" i="1"/>
  <c r="C3534" i="1"/>
  <c r="C3535" i="1"/>
  <c r="C3536" i="1"/>
  <c r="C3539" i="1"/>
  <c r="C3540" i="1"/>
  <c r="C3541" i="1"/>
  <c r="C3542" i="1"/>
  <c r="C3543" i="1"/>
  <c r="C3544" i="1"/>
  <c r="C3545" i="1"/>
  <c r="C3546" i="1"/>
  <c r="C3547" i="1"/>
  <c r="C3548" i="1"/>
  <c r="C3549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4" i="1"/>
  <c r="C3575" i="1"/>
  <c r="C3576" i="1"/>
  <c r="C3577" i="1"/>
  <c r="C3578" i="1"/>
  <c r="C3579" i="1"/>
  <c r="C3580" i="1"/>
  <c r="C3582" i="1"/>
  <c r="C3583" i="1"/>
  <c r="C3584" i="1"/>
  <c r="C3585" i="1"/>
  <c r="C3586" i="1"/>
  <c r="C3587" i="1"/>
  <c r="C3588" i="1"/>
  <c r="C3589" i="1"/>
  <c r="C3590" i="1"/>
  <c r="C3592" i="1"/>
  <c r="C3593" i="1"/>
  <c r="C3596" i="1"/>
  <c r="C3597" i="1"/>
  <c r="C3598" i="1"/>
  <c r="C3599" i="1"/>
  <c r="C3600" i="1"/>
  <c r="C3601" i="1"/>
  <c r="C3603" i="1"/>
  <c r="C3604" i="1"/>
  <c r="C3606" i="1"/>
  <c r="C3607" i="1"/>
  <c r="C3608" i="1"/>
  <c r="C3609" i="1"/>
  <c r="C3610" i="1"/>
  <c r="C3611" i="1"/>
  <c r="C3612" i="1"/>
  <c r="C3613" i="1"/>
  <c r="C3615" i="1"/>
  <c r="C3616" i="1"/>
  <c r="C3617" i="1"/>
  <c r="C3618" i="1"/>
  <c r="C3619" i="1"/>
  <c r="C3620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7" i="1"/>
  <c r="C3648" i="1"/>
  <c r="C3649" i="1"/>
  <c r="C3650" i="1"/>
  <c r="C3651" i="1"/>
  <c r="C3652" i="1"/>
  <c r="C3653" i="1"/>
  <c r="C3654" i="1"/>
  <c r="C3655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5" i="1"/>
  <c r="C3677" i="1"/>
  <c r="C3678" i="1"/>
  <c r="C3679" i="1"/>
  <c r="C3680" i="1"/>
  <c r="C3681" i="1"/>
  <c r="C3682" i="1"/>
  <c r="C3684" i="1"/>
  <c r="C3685" i="1"/>
  <c r="C3686" i="1"/>
  <c r="C3687" i="1"/>
  <c r="C3688" i="1"/>
  <c r="C3690" i="1"/>
  <c r="C3691" i="1"/>
  <c r="C3692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2" i="1"/>
  <c r="C3784" i="1"/>
  <c r="C3785" i="1"/>
  <c r="C3787" i="1"/>
  <c r="C3788" i="1"/>
  <c r="C3790" i="1"/>
  <c r="C3791" i="1"/>
  <c r="C3792" i="1"/>
  <c r="C3793" i="1"/>
  <c r="C3794" i="1"/>
  <c r="C3796" i="1"/>
  <c r="C3798" i="1"/>
  <c r="C3799" i="1"/>
  <c r="C3800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2" i="1"/>
  <c r="C3823" i="1"/>
  <c r="C3824" i="1"/>
  <c r="C3825" i="1"/>
  <c r="C3826" i="1"/>
  <c r="C3827" i="1"/>
  <c r="C3828" i="1"/>
  <c r="C3829" i="1"/>
  <c r="C3830" i="1"/>
  <c r="C3831" i="1"/>
  <c r="C3832" i="1"/>
  <c r="C3834" i="1"/>
  <c r="C3835" i="1"/>
  <c r="C3836" i="1"/>
  <c r="C3837" i="1"/>
  <c r="C3838" i="1"/>
  <c r="C3839" i="1"/>
  <c r="C3840" i="1"/>
  <c r="C3841" i="1"/>
  <c r="C3842" i="1"/>
  <c r="C3843" i="1"/>
  <c r="C3845" i="1"/>
  <c r="C3846" i="1"/>
  <c r="C3847" i="1"/>
  <c r="C3848" i="1"/>
  <c r="C3849" i="1"/>
  <c r="C3850" i="1"/>
  <c r="C3851" i="1"/>
  <c r="C3852" i="1"/>
  <c r="C3853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70" i="1"/>
  <c r="C3871" i="1"/>
  <c r="C3872" i="1"/>
  <c r="C3873" i="1"/>
  <c r="C3874" i="1"/>
  <c r="C3876" i="1"/>
  <c r="C3877" i="1"/>
  <c r="C3878" i="1"/>
  <c r="C3880" i="1"/>
  <c r="C3881" i="1"/>
  <c r="C3884" i="1"/>
  <c r="C3885" i="1"/>
  <c r="C3886" i="1"/>
  <c r="C3887" i="1"/>
  <c r="C3888" i="1"/>
  <c r="C3889" i="1"/>
  <c r="C3894" i="1"/>
  <c r="C3895" i="1"/>
  <c r="C3896" i="1"/>
  <c r="C3898" i="1"/>
  <c r="C3899" i="1"/>
  <c r="C3901" i="1"/>
  <c r="C3902" i="1"/>
  <c r="C3904" i="1"/>
  <c r="C3906" i="1"/>
  <c r="C3908" i="1"/>
  <c r="C3909" i="1"/>
  <c r="C3911" i="1"/>
  <c r="C3912" i="1"/>
  <c r="C3913" i="1"/>
  <c r="C3914" i="1"/>
  <c r="C3916" i="1"/>
  <c r="C3918" i="1"/>
  <c r="C3920" i="1"/>
  <c r="C3922" i="1"/>
  <c r="C3923" i="1"/>
  <c r="C3925" i="1"/>
  <c r="C3926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8" i="1"/>
  <c r="C3969" i="1"/>
  <c r="C3970" i="1"/>
  <c r="C3971" i="1"/>
  <c r="C3972" i="1"/>
  <c r="C3973" i="1"/>
  <c r="C3974" i="1"/>
  <c r="C3975" i="1"/>
  <c r="C3976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3" i="1"/>
  <c r="C4004" i="1"/>
  <c r="C4006" i="1"/>
  <c r="C4007" i="1"/>
  <c r="L3006" i="7"/>
  <c r="E3006" i="7"/>
  <c r="L3005" i="7"/>
  <c r="E3005" i="7"/>
  <c r="L3004" i="7"/>
  <c r="E3004" i="7"/>
  <c r="L3003" i="7"/>
  <c r="E3003" i="7"/>
  <c r="L3002" i="7"/>
  <c r="E3002" i="7"/>
  <c r="L3001" i="7"/>
  <c r="E3001" i="7"/>
  <c r="L3000" i="7"/>
  <c r="E3000" i="7"/>
  <c r="L2999" i="7"/>
  <c r="E2999" i="7"/>
  <c r="L2998" i="7"/>
  <c r="E2998" i="7"/>
  <c r="L2997" i="7"/>
  <c r="E2997" i="7"/>
  <c r="L2996" i="7"/>
  <c r="E2996" i="7"/>
  <c r="L2995" i="7"/>
  <c r="E2995" i="7"/>
  <c r="L2994" i="7"/>
  <c r="E2994" i="7"/>
  <c r="L2993" i="7"/>
  <c r="E2993" i="7"/>
  <c r="L2992" i="7"/>
  <c r="E2992" i="7"/>
  <c r="L2991" i="7"/>
  <c r="E2991" i="7"/>
  <c r="L2990" i="7"/>
  <c r="E2990" i="7"/>
  <c r="L2989" i="7"/>
  <c r="E2989" i="7"/>
  <c r="L2988" i="7"/>
  <c r="E2988" i="7"/>
  <c r="L2987" i="7"/>
  <c r="E2987" i="7"/>
  <c r="L2986" i="7"/>
  <c r="E2986" i="7"/>
  <c r="L2985" i="7"/>
  <c r="E2985" i="7"/>
  <c r="L2984" i="7"/>
  <c r="E2984" i="7"/>
  <c r="L2983" i="7"/>
  <c r="E2983" i="7"/>
  <c r="L2982" i="7"/>
  <c r="E2982" i="7"/>
  <c r="L2981" i="7"/>
  <c r="E2981" i="7"/>
  <c r="L2980" i="7"/>
  <c r="E2980" i="7"/>
  <c r="L2979" i="7"/>
  <c r="E2979" i="7"/>
  <c r="L2978" i="7"/>
  <c r="E2978" i="7"/>
  <c r="L2977" i="7"/>
  <c r="E2977" i="7"/>
  <c r="L2976" i="7"/>
  <c r="E2976" i="7"/>
  <c r="L2975" i="7"/>
  <c r="E2975" i="7"/>
  <c r="L2974" i="7"/>
  <c r="E2974" i="7"/>
  <c r="L2973" i="7"/>
  <c r="E2973" i="7"/>
  <c r="L2972" i="7"/>
  <c r="E2972" i="7"/>
  <c r="L2971" i="7"/>
  <c r="E2971" i="7"/>
  <c r="L2970" i="7"/>
  <c r="E2970" i="7"/>
  <c r="L2969" i="7"/>
  <c r="E2969" i="7"/>
  <c r="L2968" i="7"/>
  <c r="E2968" i="7"/>
  <c r="L2967" i="7"/>
  <c r="E2967" i="7"/>
  <c r="L2966" i="7"/>
  <c r="E2966" i="7"/>
  <c r="L2965" i="7"/>
  <c r="E2965" i="7"/>
  <c r="L2964" i="7"/>
  <c r="E2964" i="7"/>
  <c r="L2963" i="7"/>
  <c r="E2963" i="7"/>
  <c r="L2962" i="7"/>
  <c r="E2962" i="7"/>
  <c r="L2961" i="7"/>
  <c r="E2961" i="7"/>
  <c r="L2960" i="7"/>
  <c r="E2960" i="7"/>
  <c r="L2959" i="7"/>
  <c r="E2959" i="7"/>
  <c r="L2958" i="7"/>
  <c r="E2958" i="7"/>
  <c r="L2957" i="7"/>
  <c r="E2957" i="7"/>
  <c r="L2956" i="7"/>
  <c r="E2956" i="7"/>
  <c r="L2955" i="7"/>
  <c r="E2955" i="7"/>
  <c r="L2954" i="7"/>
  <c r="E2954" i="7"/>
  <c r="L2953" i="7"/>
  <c r="E2953" i="7"/>
  <c r="L2952" i="7"/>
  <c r="E2952" i="7"/>
  <c r="L2951" i="7"/>
  <c r="E2951" i="7"/>
  <c r="L2950" i="7"/>
  <c r="E2950" i="7"/>
  <c r="L2949" i="7"/>
  <c r="E2949" i="7"/>
  <c r="L2948" i="7"/>
  <c r="E2948" i="7"/>
  <c r="L2947" i="7"/>
  <c r="E2947" i="7"/>
  <c r="L2946" i="7"/>
  <c r="E2946" i="7"/>
  <c r="L2945" i="7"/>
  <c r="E2945" i="7"/>
  <c r="L2944" i="7"/>
  <c r="E2944" i="7"/>
  <c r="L2943" i="7"/>
  <c r="E2943" i="7"/>
  <c r="L2942" i="7"/>
  <c r="E2942" i="7"/>
  <c r="L2941" i="7"/>
  <c r="E2941" i="7"/>
  <c r="L2940" i="7"/>
  <c r="E2940" i="7"/>
  <c r="L2939" i="7"/>
  <c r="E2939" i="7"/>
  <c r="L2938" i="7"/>
  <c r="E2938" i="7"/>
  <c r="L2937" i="7"/>
  <c r="E2937" i="7"/>
  <c r="L2936" i="7"/>
  <c r="E2936" i="7"/>
  <c r="L2935" i="7"/>
  <c r="E2935" i="7"/>
  <c r="L2934" i="7"/>
  <c r="E2934" i="7"/>
  <c r="L2933" i="7"/>
  <c r="E2933" i="7"/>
  <c r="L2932" i="7"/>
  <c r="E2932" i="7"/>
  <c r="L2931" i="7"/>
  <c r="E2931" i="7"/>
  <c r="L2930" i="7"/>
  <c r="E2930" i="7"/>
  <c r="L2929" i="7"/>
  <c r="E2929" i="7"/>
  <c r="L2928" i="7"/>
  <c r="E2928" i="7"/>
  <c r="L2927" i="7"/>
  <c r="E2927" i="7"/>
  <c r="L2926" i="7"/>
  <c r="E2926" i="7"/>
  <c r="L2925" i="7"/>
  <c r="E2925" i="7"/>
  <c r="L2924" i="7"/>
  <c r="E2924" i="7"/>
  <c r="L2923" i="7"/>
  <c r="E2923" i="7"/>
  <c r="L2922" i="7"/>
  <c r="E2922" i="7"/>
  <c r="L2921" i="7"/>
  <c r="E2921" i="7"/>
  <c r="L2920" i="7"/>
  <c r="E2920" i="7"/>
  <c r="L2919" i="7"/>
  <c r="E2919" i="7"/>
  <c r="L2918" i="7"/>
  <c r="E2918" i="7"/>
  <c r="L2917" i="7"/>
  <c r="E2917" i="7"/>
  <c r="L2916" i="7"/>
  <c r="E2916" i="7"/>
  <c r="L2915" i="7"/>
  <c r="E2915" i="7"/>
  <c r="L2914" i="7"/>
  <c r="E2914" i="7"/>
  <c r="L2913" i="7"/>
  <c r="E2913" i="7"/>
  <c r="L2912" i="7"/>
  <c r="E2912" i="7"/>
  <c r="L2911" i="7"/>
  <c r="E2911" i="7"/>
  <c r="L2910" i="7"/>
  <c r="E2910" i="7"/>
  <c r="L2909" i="7"/>
  <c r="E2909" i="7"/>
  <c r="L2908" i="7"/>
  <c r="E2908" i="7"/>
  <c r="L2907" i="7"/>
  <c r="E2907" i="7"/>
  <c r="L2906" i="7"/>
  <c r="E2906" i="7"/>
  <c r="L2905" i="7"/>
  <c r="E2905" i="7"/>
  <c r="L2904" i="7"/>
  <c r="E2904" i="7"/>
  <c r="L2903" i="7"/>
  <c r="E2903" i="7"/>
  <c r="L2902" i="7"/>
  <c r="E2902" i="7"/>
  <c r="L2901" i="7"/>
  <c r="E2901" i="7"/>
  <c r="L2900" i="7"/>
  <c r="E2900" i="7"/>
  <c r="L2899" i="7"/>
  <c r="E2899" i="7"/>
  <c r="L2898" i="7"/>
  <c r="E2898" i="7"/>
  <c r="L2897" i="7"/>
  <c r="E2897" i="7"/>
  <c r="L2896" i="7"/>
  <c r="E2896" i="7"/>
  <c r="L2895" i="7"/>
  <c r="E2895" i="7"/>
  <c r="L2894" i="7"/>
  <c r="E2894" i="7"/>
  <c r="L2893" i="7"/>
  <c r="E2893" i="7"/>
  <c r="L2892" i="7"/>
  <c r="E2892" i="7"/>
  <c r="L2891" i="7"/>
  <c r="E2891" i="7"/>
  <c r="L2890" i="7"/>
  <c r="E2890" i="7"/>
  <c r="L2889" i="7"/>
  <c r="E2889" i="7"/>
  <c r="L2888" i="7"/>
  <c r="E2888" i="7"/>
  <c r="L2887" i="7"/>
  <c r="E2887" i="7"/>
  <c r="L2886" i="7"/>
  <c r="E2886" i="7"/>
  <c r="L2885" i="7"/>
  <c r="E2885" i="7"/>
  <c r="L2884" i="7"/>
  <c r="E2884" i="7"/>
  <c r="L2883" i="7"/>
  <c r="E2883" i="7"/>
  <c r="L2882" i="7"/>
  <c r="E2882" i="7"/>
  <c r="L2881" i="7"/>
  <c r="E2881" i="7"/>
  <c r="L2880" i="7"/>
  <c r="E2880" i="7"/>
  <c r="L2879" i="7"/>
  <c r="E2879" i="7"/>
  <c r="L2878" i="7"/>
  <c r="E2878" i="7"/>
  <c r="L2877" i="7"/>
  <c r="E2877" i="7"/>
  <c r="L2876" i="7"/>
  <c r="E2876" i="7"/>
  <c r="L2875" i="7"/>
  <c r="E2875" i="7"/>
  <c r="L2874" i="7"/>
  <c r="E2874" i="7"/>
  <c r="L2873" i="7"/>
  <c r="E2873" i="7"/>
  <c r="L2872" i="7"/>
  <c r="E2872" i="7"/>
  <c r="L2871" i="7"/>
  <c r="E2871" i="7"/>
  <c r="L2870" i="7"/>
  <c r="E2870" i="7"/>
  <c r="L2869" i="7"/>
  <c r="E2869" i="7"/>
  <c r="L2868" i="7"/>
  <c r="E2868" i="7"/>
  <c r="L2867" i="7"/>
  <c r="E2867" i="7"/>
  <c r="L2866" i="7"/>
  <c r="E2866" i="7"/>
  <c r="L2865" i="7"/>
  <c r="E2865" i="7"/>
  <c r="L2864" i="7"/>
  <c r="E2864" i="7"/>
  <c r="L2863" i="7"/>
  <c r="E2863" i="7"/>
  <c r="L2862" i="7"/>
  <c r="E2862" i="7"/>
  <c r="L2861" i="7"/>
  <c r="E2861" i="7"/>
  <c r="L2860" i="7"/>
  <c r="E2860" i="7"/>
  <c r="L2859" i="7"/>
  <c r="E2859" i="7"/>
  <c r="L2858" i="7"/>
  <c r="E2858" i="7"/>
  <c r="L2857" i="7"/>
  <c r="E2857" i="7"/>
  <c r="L2856" i="7"/>
  <c r="E2856" i="7"/>
  <c r="L2855" i="7"/>
  <c r="E2855" i="7"/>
  <c r="L2854" i="7"/>
  <c r="E2854" i="7"/>
  <c r="L2853" i="7"/>
  <c r="E2853" i="7"/>
  <c r="L2852" i="7"/>
  <c r="E2852" i="7"/>
  <c r="L2851" i="7"/>
  <c r="E2851" i="7"/>
  <c r="L2850" i="7"/>
  <c r="E2850" i="7"/>
  <c r="L2849" i="7"/>
  <c r="E2849" i="7"/>
  <c r="L2848" i="7"/>
  <c r="E2848" i="7"/>
  <c r="L2847" i="7"/>
  <c r="E2847" i="7"/>
  <c r="L2846" i="7"/>
  <c r="E2846" i="7"/>
  <c r="L2845" i="7"/>
  <c r="E2845" i="7"/>
  <c r="L2844" i="7"/>
  <c r="E2844" i="7"/>
  <c r="L2843" i="7"/>
  <c r="E2843" i="7"/>
  <c r="L2842" i="7"/>
  <c r="E2842" i="7"/>
  <c r="L2841" i="7"/>
  <c r="E2841" i="7"/>
  <c r="L2840" i="7"/>
  <c r="E2840" i="7"/>
  <c r="L2839" i="7"/>
  <c r="E2839" i="7"/>
  <c r="L2838" i="7"/>
  <c r="E2838" i="7"/>
  <c r="L2837" i="7"/>
  <c r="E2837" i="7"/>
  <c r="L2836" i="7"/>
  <c r="E2836" i="7"/>
  <c r="L2835" i="7"/>
  <c r="E2835" i="7"/>
  <c r="L2834" i="7"/>
  <c r="E2834" i="7"/>
  <c r="L2833" i="7"/>
  <c r="E2833" i="7"/>
  <c r="L2832" i="7"/>
  <c r="E2832" i="7"/>
  <c r="L2831" i="7"/>
  <c r="E2831" i="7"/>
  <c r="L2830" i="7"/>
  <c r="E2830" i="7"/>
  <c r="L2829" i="7"/>
  <c r="E2829" i="7"/>
  <c r="L2828" i="7"/>
  <c r="E2828" i="7"/>
  <c r="L2827" i="7"/>
  <c r="E2827" i="7"/>
  <c r="L2826" i="7"/>
  <c r="E2826" i="7"/>
  <c r="L2825" i="7"/>
  <c r="E2825" i="7"/>
  <c r="L2824" i="7"/>
  <c r="E2824" i="7"/>
  <c r="L2823" i="7"/>
  <c r="E2823" i="7"/>
  <c r="L2822" i="7"/>
  <c r="E2822" i="7"/>
  <c r="L2821" i="7"/>
  <c r="E2821" i="7"/>
  <c r="L2820" i="7"/>
  <c r="E2820" i="7"/>
  <c r="L2819" i="7"/>
  <c r="E2819" i="7"/>
  <c r="L2818" i="7"/>
  <c r="E2818" i="7"/>
  <c r="L2817" i="7"/>
  <c r="E2817" i="7"/>
  <c r="L2816" i="7"/>
  <c r="E2816" i="7"/>
  <c r="L2815" i="7"/>
  <c r="E2815" i="7"/>
  <c r="L2814" i="7"/>
  <c r="E2814" i="7"/>
  <c r="L2813" i="7"/>
  <c r="E2813" i="7"/>
  <c r="L2812" i="7"/>
  <c r="E2812" i="7"/>
  <c r="L2811" i="7"/>
  <c r="E2811" i="7"/>
  <c r="L2810" i="7"/>
  <c r="E2810" i="7"/>
  <c r="L2809" i="7"/>
  <c r="E2809" i="7"/>
  <c r="L2808" i="7"/>
  <c r="E2808" i="7"/>
  <c r="L2807" i="7"/>
  <c r="E2807" i="7"/>
  <c r="L2806" i="7"/>
  <c r="E2806" i="7"/>
  <c r="L2805" i="7"/>
  <c r="E2805" i="7"/>
  <c r="L2804" i="7"/>
  <c r="E2804" i="7"/>
  <c r="L2803" i="7"/>
  <c r="E2803" i="7"/>
  <c r="L2802" i="7"/>
  <c r="E2802" i="7"/>
  <c r="L2801" i="7"/>
  <c r="E2801" i="7"/>
  <c r="L2800" i="7"/>
  <c r="E2800" i="7"/>
  <c r="L2799" i="7"/>
  <c r="E2799" i="7"/>
  <c r="L2798" i="7"/>
  <c r="E2798" i="7"/>
  <c r="L2797" i="7"/>
  <c r="E2797" i="7"/>
  <c r="L2796" i="7"/>
  <c r="E2796" i="7"/>
  <c r="L2795" i="7"/>
  <c r="E2795" i="7"/>
  <c r="L2794" i="7"/>
  <c r="E2794" i="7"/>
  <c r="L2793" i="7"/>
  <c r="E2793" i="7"/>
  <c r="L2792" i="7"/>
  <c r="E2792" i="7"/>
  <c r="L2791" i="7"/>
  <c r="E2791" i="7"/>
  <c r="L2790" i="7"/>
  <c r="E2790" i="7"/>
  <c r="L2789" i="7"/>
  <c r="E2789" i="7"/>
  <c r="L2788" i="7"/>
  <c r="E2788" i="7"/>
  <c r="L2787" i="7"/>
  <c r="E2787" i="7"/>
  <c r="L2786" i="7"/>
  <c r="E2786" i="7"/>
  <c r="L2785" i="7"/>
  <c r="E2785" i="7"/>
  <c r="L2784" i="7"/>
  <c r="E2784" i="7"/>
  <c r="L2783" i="7"/>
  <c r="E2783" i="7"/>
  <c r="L2782" i="7"/>
  <c r="E2782" i="7"/>
  <c r="L2781" i="7"/>
  <c r="E2781" i="7"/>
  <c r="L2780" i="7"/>
  <c r="E2780" i="7"/>
  <c r="L2779" i="7"/>
  <c r="E2779" i="7"/>
  <c r="L2778" i="7"/>
  <c r="E2778" i="7"/>
  <c r="L2777" i="7"/>
  <c r="E2777" i="7"/>
  <c r="L2776" i="7"/>
  <c r="E2776" i="7"/>
  <c r="L2775" i="7"/>
  <c r="E2775" i="7"/>
  <c r="L2774" i="7"/>
  <c r="E2774" i="7"/>
  <c r="L2773" i="7"/>
  <c r="E2773" i="7"/>
  <c r="L2772" i="7"/>
  <c r="E2772" i="7"/>
  <c r="L2771" i="7"/>
  <c r="E2771" i="7"/>
  <c r="L2770" i="7"/>
  <c r="E2770" i="7"/>
  <c r="L2769" i="7"/>
  <c r="E2769" i="7"/>
  <c r="L2768" i="7"/>
  <c r="E2768" i="7"/>
  <c r="L2767" i="7"/>
  <c r="E2767" i="7"/>
  <c r="L2766" i="7"/>
  <c r="E2766" i="7"/>
  <c r="L2765" i="7"/>
  <c r="E2765" i="7"/>
  <c r="L2764" i="7"/>
  <c r="E2764" i="7"/>
  <c r="L2763" i="7"/>
  <c r="E2763" i="7"/>
  <c r="L2762" i="7"/>
  <c r="E2762" i="7"/>
  <c r="L2761" i="7"/>
  <c r="E2761" i="7"/>
  <c r="L2760" i="7"/>
  <c r="E2760" i="7"/>
  <c r="L2759" i="7"/>
  <c r="E2759" i="7"/>
  <c r="L2758" i="7"/>
  <c r="E2758" i="7"/>
  <c r="L2757" i="7"/>
  <c r="E2757" i="7"/>
  <c r="L2756" i="7"/>
  <c r="E2756" i="7"/>
  <c r="L2755" i="7"/>
  <c r="E2755" i="7"/>
  <c r="L2754" i="7"/>
  <c r="E2754" i="7"/>
  <c r="L2753" i="7"/>
  <c r="E2753" i="7"/>
  <c r="L2752" i="7"/>
  <c r="E2752" i="7"/>
  <c r="L2751" i="7"/>
  <c r="E2751" i="7"/>
  <c r="L2750" i="7"/>
  <c r="E2750" i="7"/>
  <c r="L2749" i="7"/>
  <c r="E2749" i="7"/>
  <c r="L2748" i="7"/>
  <c r="E2748" i="7"/>
  <c r="L2747" i="7"/>
  <c r="E2747" i="7"/>
  <c r="L2746" i="7"/>
  <c r="E2746" i="7"/>
  <c r="L2745" i="7"/>
  <c r="E2745" i="7"/>
  <c r="L2744" i="7"/>
  <c r="E2744" i="7"/>
  <c r="L2743" i="7"/>
  <c r="E2743" i="7"/>
  <c r="L2742" i="7"/>
  <c r="E2742" i="7"/>
  <c r="L2741" i="7"/>
  <c r="E2741" i="7"/>
  <c r="L2740" i="7"/>
  <c r="E2740" i="7"/>
  <c r="L2739" i="7"/>
  <c r="E2739" i="7"/>
  <c r="L2738" i="7"/>
  <c r="E2738" i="7"/>
  <c r="L2737" i="7"/>
  <c r="E2737" i="7"/>
  <c r="L2736" i="7"/>
  <c r="E2736" i="7"/>
  <c r="L2735" i="7"/>
  <c r="E2735" i="7"/>
  <c r="L2734" i="7"/>
  <c r="E2734" i="7"/>
  <c r="L2733" i="7"/>
  <c r="E2733" i="7"/>
  <c r="L2732" i="7"/>
  <c r="E2732" i="7"/>
  <c r="L2731" i="7"/>
  <c r="E2731" i="7"/>
  <c r="L2730" i="7"/>
  <c r="E2730" i="7"/>
  <c r="L2729" i="7"/>
  <c r="E2729" i="7"/>
  <c r="L2728" i="7"/>
  <c r="E2728" i="7"/>
  <c r="L2727" i="7"/>
  <c r="E2727" i="7"/>
  <c r="L2726" i="7"/>
  <c r="E2726" i="7"/>
  <c r="L2725" i="7"/>
  <c r="E2725" i="7"/>
  <c r="L2724" i="7"/>
  <c r="E2724" i="7"/>
  <c r="L2723" i="7"/>
  <c r="E2723" i="7"/>
  <c r="L2722" i="7"/>
  <c r="E2722" i="7"/>
  <c r="L2721" i="7"/>
  <c r="E2721" i="7"/>
  <c r="L2720" i="7"/>
  <c r="E2720" i="7"/>
  <c r="L2719" i="7"/>
  <c r="E2719" i="7"/>
  <c r="L2718" i="7"/>
  <c r="E2718" i="7"/>
  <c r="L2717" i="7"/>
  <c r="E2717" i="7"/>
  <c r="L2716" i="7"/>
  <c r="E2716" i="7"/>
  <c r="L2715" i="7"/>
  <c r="E2715" i="7"/>
  <c r="L2714" i="7"/>
  <c r="E2714" i="7"/>
  <c r="L2713" i="7"/>
  <c r="E2713" i="7"/>
  <c r="L2712" i="7"/>
  <c r="E2712" i="7"/>
  <c r="L2711" i="7"/>
  <c r="E2711" i="7"/>
  <c r="L2710" i="7"/>
  <c r="E2710" i="7"/>
  <c r="L2709" i="7"/>
  <c r="E2709" i="7"/>
  <c r="L2708" i="7"/>
  <c r="E2708" i="7"/>
  <c r="L2707" i="7"/>
  <c r="E2707" i="7"/>
  <c r="L2706" i="7"/>
  <c r="E2706" i="7"/>
  <c r="L2705" i="7"/>
  <c r="E2705" i="7"/>
  <c r="L2704" i="7"/>
  <c r="E2704" i="7"/>
  <c r="L2703" i="7"/>
  <c r="E2703" i="7"/>
  <c r="L2702" i="7"/>
  <c r="E2702" i="7"/>
  <c r="L2701" i="7"/>
  <c r="E2701" i="7"/>
  <c r="L2700" i="7"/>
  <c r="E2700" i="7"/>
  <c r="L2699" i="7"/>
  <c r="E2699" i="7"/>
  <c r="L2698" i="7"/>
  <c r="E2698" i="7"/>
  <c r="L2697" i="7"/>
  <c r="E2697" i="7"/>
  <c r="L2696" i="7"/>
  <c r="E2696" i="7"/>
  <c r="L2695" i="7"/>
  <c r="E2695" i="7"/>
  <c r="L2694" i="7"/>
  <c r="E2694" i="7"/>
  <c r="L2693" i="7"/>
  <c r="E2693" i="7"/>
  <c r="L2692" i="7"/>
  <c r="E2692" i="7"/>
  <c r="L2691" i="7"/>
  <c r="E2691" i="7"/>
  <c r="L2690" i="7"/>
  <c r="E2690" i="7"/>
  <c r="L2689" i="7"/>
  <c r="E2689" i="7"/>
  <c r="L2688" i="7"/>
  <c r="E2688" i="7"/>
  <c r="L2687" i="7"/>
  <c r="E2687" i="7"/>
  <c r="L2686" i="7"/>
  <c r="E2686" i="7"/>
  <c r="L2685" i="7"/>
  <c r="E2685" i="7"/>
  <c r="L2684" i="7"/>
  <c r="E2684" i="7"/>
  <c r="L2683" i="7"/>
  <c r="E2683" i="7"/>
  <c r="L2682" i="7"/>
  <c r="E2682" i="7"/>
  <c r="L2681" i="7"/>
  <c r="E2681" i="7"/>
  <c r="L2680" i="7"/>
  <c r="E2680" i="7"/>
  <c r="L2679" i="7"/>
  <c r="E2679" i="7"/>
  <c r="L2678" i="7"/>
  <c r="E2678" i="7"/>
  <c r="L2677" i="7"/>
  <c r="E2677" i="7"/>
  <c r="L2676" i="7"/>
  <c r="E2676" i="7"/>
  <c r="L2675" i="7"/>
  <c r="E2675" i="7"/>
  <c r="L2674" i="7"/>
  <c r="E2674" i="7"/>
  <c r="L2673" i="7"/>
  <c r="E2673" i="7"/>
  <c r="L2672" i="7"/>
  <c r="E2672" i="7"/>
  <c r="L2671" i="7"/>
  <c r="E2671" i="7"/>
  <c r="L2670" i="7"/>
  <c r="E2670" i="7"/>
  <c r="L2669" i="7"/>
  <c r="E2669" i="7"/>
  <c r="L2668" i="7"/>
  <c r="E2668" i="7"/>
  <c r="L2667" i="7"/>
  <c r="E2667" i="7"/>
  <c r="L2666" i="7"/>
  <c r="E2666" i="7"/>
  <c r="L2665" i="7"/>
  <c r="E2665" i="7"/>
  <c r="L2664" i="7"/>
  <c r="E2664" i="7"/>
  <c r="L2663" i="7"/>
  <c r="E2663" i="7"/>
  <c r="L2662" i="7"/>
  <c r="E2662" i="7"/>
  <c r="L2661" i="7"/>
  <c r="E2661" i="7"/>
  <c r="L2660" i="7"/>
  <c r="E2660" i="7"/>
  <c r="L2659" i="7"/>
  <c r="E2659" i="7"/>
  <c r="L2658" i="7"/>
  <c r="E2658" i="7"/>
  <c r="L2657" i="7"/>
  <c r="E2657" i="7"/>
  <c r="L2656" i="7"/>
  <c r="E2656" i="7"/>
  <c r="L2655" i="7"/>
  <c r="E2655" i="7"/>
  <c r="L2654" i="7"/>
  <c r="E2654" i="7"/>
  <c r="L2653" i="7"/>
  <c r="E2653" i="7"/>
  <c r="L2652" i="7"/>
  <c r="E2652" i="7"/>
  <c r="L2651" i="7"/>
  <c r="E2651" i="7"/>
  <c r="L2650" i="7"/>
  <c r="E2650" i="7"/>
  <c r="L2649" i="7"/>
  <c r="E2649" i="7"/>
  <c r="L2648" i="7"/>
  <c r="E2648" i="7"/>
  <c r="L2647" i="7"/>
  <c r="E2647" i="7"/>
  <c r="L2646" i="7"/>
  <c r="E2646" i="7"/>
  <c r="L2645" i="7"/>
  <c r="E2645" i="7"/>
  <c r="L2644" i="7"/>
  <c r="E2644" i="7"/>
  <c r="L2643" i="7"/>
  <c r="E2643" i="7"/>
  <c r="L2642" i="7"/>
  <c r="E2642" i="7"/>
  <c r="L2641" i="7"/>
  <c r="E2641" i="7"/>
  <c r="L2640" i="7"/>
  <c r="E2640" i="7"/>
  <c r="L2639" i="7"/>
  <c r="E2639" i="7"/>
  <c r="L2638" i="7"/>
  <c r="E2638" i="7"/>
  <c r="L2637" i="7"/>
  <c r="E2637" i="7"/>
  <c r="L2636" i="7"/>
  <c r="E2636" i="7"/>
  <c r="L2635" i="7"/>
  <c r="E2635" i="7"/>
  <c r="L2634" i="7"/>
  <c r="E2634" i="7"/>
  <c r="L2633" i="7"/>
  <c r="E2633" i="7"/>
  <c r="L2632" i="7"/>
  <c r="E2632" i="7"/>
  <c r="L2631" i="7"/>
  <c r="E2631" i="7"/>
  <c r="L2630" i="7"/>
  <c r="E2630" i="7"/>
  <c r="L2629" i="7"/>
  <c r="E2629" i="7"/>
  <c r="L2628" i="7"/>
  <c r="E2628" i="7"/>
  <c r="L2627" i="7"/>
  <c r="E2627" i="7"/>
  <c r="L2626" i="7"/>
  <c r="E2626" i="7"/>
  <c r="L2625" i="7"/>
  <c r="E2625" i="7"/>
  <c r="L2624" i="7"/>
  <c r="E2624" i="7"/>
  <c r="L2623" i="7"/>
  <c r="E2623" i="7"/>
  <c r="L2622" i="7"/>
  <c r="E2622" i="7"/>
  <c r="L2621" i="7"/>
  <c r="E2621" i="7"/>
  <c r="L2620" i="7"/>
  <c r="E2620" i="7"/>
  <c r="L2619" i="7"/>
  <c r="E2619" i="7"/>
  <c r="L2618" i="7"/>
  <c r="E2618" i="7"/>
  <c r="L2617" i="7"/>
  <c r="E2617" i="7"/>
  <c r="L2616" i="7"/>
  <c r="E2616" i="7"/>
  <c r="L2615" i="7"/>
  <c r="E2615" i="7"/>
  <c r="L2614" i="7"/>
  <c r="E2614" i="7"/>
  <c r="L2613" i="7"/>
  <c r="E2613" i="7"/>
  <c r="L2612" i="7"/>
  <c r="E2612" i="7"/>
  <c r="L2611" i="7"/>
  <c r="E2611" i="7"/>
  <c r="L2610" i="7"/>
  <c r="E2610" i="7"/>
  <c r="L2609" i="7"/>
  <c r="E2609" i="7"/>
  <c r="L2608" i="7"/>
  <c r="E2608" i="7"/>
  <c r="L2607" i="7"/>
  <c r="E2607" i="7"/>
  <c r="L2606" i="7"/>
  <c r="E2606" i="7"/>
  <c r="L2605" i="7"/>
  <c r="E2605" i="7"/>
  <c r="L2604" i="7"/>
  <c r="E2604" i="7"/>
  <c r="L2603" i="7"/>
  <c r="E2603" i="7"/>
  <c r="L2602" i="7"/>
  <c r="E2602" i="7"/>
  <c r="L2601" i="7"/>
  <c r="E2601" i="7"/>
  <c r="L2600" i="7"/>
  <c r="E2600" i="7"/>
  <c r="L2599" i="7"/>
  <c r="E2599" i="7"/>
  <c r="L2598" i="7"/>
  <c r="E2598" i="7"/>
  <c r="L2597" i="7"/>
  <c r="E2597" i="7"/>
  <c r="L2596" i="7"/>
  <c r="E2596" i="7"/>
  <c r="L2595" i="7"/>
  <c r="E2595" i="7"/>
  <c r="L2594" i="7"/>
  <c r="E2594" i="7"/>
  <c r="L2593" i="7"/>
  <c r="E2593" i="7"/>
  <c r="L2592" i="7"/>
  <c r="E2592" i="7"/>
  <c r="L2591" i="7"/>
  <c r="E2591" i="7"/>
  <c r="L2590" i="7"/>
  <c r="E2590" i="7"/>
  <c r="L2589" i="7"/>
  <c r="E2589" i="7"/>
  <c r="L2588" i="7"/>
  <c r="E2588" i="7"/>
  <c r="L2587" i="7"/>
  <c r="E2587" i="7"/>
  <c r="L2586" i="7"/>
  <c r="E2586" i="7"/>
  <c r="L2585" i="7"/>
  <c r="E2585" i="7"/>
  <c r="L2584" i="7"/>
  <c r="E2584" i="7"/>
  <c r="L2583" i="7"/>
  <c r="E2583" i="7"/>
  <c r="L2582" i="7"/>
  <c r="E2582" i="7"/>
  <c r="L2581" i="7"/>
  <c r="E2581" i="7"/>
  <c r="L2580" i="7"/>
  <c r="E2580" i="7"/>
  <c r="L2579" i="7"/>
  <c r="E2579" i="7"/>
  <c r="L2578" i="7"/>
  <c r="E2578" i="7"/>
  <c r="L2577" i="7"/>
  <c r="E2577" i="7"/>
  <c r="L2576" i="7"/>
  <c r="E2576" i="7"/>
  <c r="L2575" i="7"/>
  <c r="E2575" i="7"/>
  <c r="L2574" i="7"/>
  <c r="E2574" i="7"/>
  <c r="L2573" i="7"/>
  <c r="E2573" i="7"/>
  <c r="L2572" i="7"/>
  <c r="E2572" i="7"/>
  <c r="L2571" i="7"/>
  <c r="E2571" i="7"/>
  <c r="L2570" i="7"/>
  <c r="E2570" i="7"/>
  <c r="L2569" i="7"/>
  <c r="E2569" i="7"/>
  <c r="L2568" i="7"/>
  <c r="E2568" i="7"/>
  <c r="L2567" i="7"/>
  <c r="E2567" i="7"/>
  <c r="L2566" i="7"/>
  <c r="E2566" i="7"/>
  <c r="L2565" i="7"/>
  <c r="E2565" i="7"/>
  <c r="L2564" i="7"/>
  <c r="E2564" i="7"/>
  <c r="L2563" i="7"/>
  <c r="E2563" i="7"/>
  <c r="L2562" i="7"/>
  <c r="E2562" i="7"/>
  <c r="L2561" i="7"/>
  <c r="E2561" i="7"/>
  <c r="L2560" i="7"/>
  <c r="E2560" i="7"/>
  <c r="L2559" i="7"/>
  <c r="E2559" i="7"/>
  <c r="L2558" i="7"/>
  <c r="E2558" i="7"/>
  <c r="L2557" i="7"/>
  <c r="E2557" i="7"/>
  <c r="L2556" i="7"/>
  <c r="E2556" i="7"/>
  <c r="L2555" i="7"/>
  <c r="E2555" i="7"/>
  <c r="L2554" i="7"/>
  <c r="E2554" i="7"/>
  <c r="L2553" i="7"/>
  <c r="E2553" i="7"/>
  <c r="L2552" i="7"/>
  <c r="E2552" i="7"/>
  <c r="L2551" i="7"/>
  <c r="E2551" i="7"/>
  <c r="L2550" i="7"/>
  <c r="E2550" i="7"/>
  <c r="L2549" i="7"/>
  <c r="E2549" i="7"/>
  <c r="L2548" i="7"/>
  <c r="E2548" i="7"/>
  <c r="L2547" i="7"/>
  <c r="E2547" i="7"/>
  <c r="L2546" i="7"/>
  <c r="E2546" i="7"/>
  <c r="L2545" i="7"/>
  <c r="E2545" i="7"/>
  <c r="L2544" i="7"/>
  <c r="E2544" i="7"/>
  <c r="L2543" i="7"/>
  <c r="E2543" i="7"/>
  <c r="L2542" i="7"/>
  <c r="E2542" i="7"/>
  <c r="L2541" i="7"/>
  <c r="E2541" i="7"/>
  <c r="L2540" i="7"/>
  <c r="E2540" i="7"/>
  <c r="L2539" i="7"/>
  <c r="E2539" i="7"/>
  <c r="L2538" i="7"/>
  <c r="E2538" i="7"/>
  <c r="L2537" i="7"/>
  <c r="E2537" i="7"/>
  <c r="L2536" i="7"/>
  <c r="E2536" i="7"/>
  <c r="L2535" i="7"/>
  <c r="E2535" i="7"/>
  <c r="L2534" i="7"/>
  <c r="E2534" i="7"/>
  <c r="L2533" i="7"/>
  <c r="E2533" i="7"/>
  <c r="L2532" i="7"/>
  <c r="E2532" i="7"/>
  <c r="L2531" i="7"/>
  <c r="E2531" i="7"/>
  <c r="L2530" i="7"/>
  <c r="E2530" i="7"/>
  <c r="L2529" i="7"/>
  <c r="E2529" i="7"/>
  <c r="L2528" i="7"/>
  <c r="E2528" i="7"/>
  <c r="L2527" i="7"/>
  <c r="E2527" i="7"/>
  <c r="L2526" i="7"/>
  <c r="E2526" i="7"/>
  <c r="L2525" i="7"/>
  <c r="E2525" i="7"/>
  <c r="L2524" i="7"/>
  <c r="E2524" i="7"/>
  <c r="L2523" i="7"/>
  <c r="E2523" i="7"/>
  <c r="L2522" i="7"/>
  <c r="E2522" i="7"/>
  <c r="L2521" i="7"/>
  <c r="E2521" i="7"/>
  <c r="L2520" i="7"/>
  <c r="E2520" i="7"/>
  <c r="L2519" i="7"/>
  <c r="E2519" i="7"/>
  <c r="L2518" i="7"/>
  <c r="E2518" i="7"/>
  <c r="L2517" i="7"/>
  <c r="E2517" i="7"/>
  <c r="L2516" i="7"/>
  <c r="E2516" i="7"/>
  <c r="L2515" i="7"/>
  <c r="E2515" i="7"/>
  <c r="L2514" i="7"/>
  <c r="E2514" i="7"/>
  <c r="L2513" i="7"/>
  <c r="E2513" i="7"/>
  <c r="L2512" i="7"/>
  <c r="E2512" i="7"/>
  <c r="L2511" i="7"/>
  <c r="E2511" i="7"/>
  <c r="L2510" i="7"/>
  <c r="E2510" i="7"/>
  <c r="L2509" i="7"/>
  <c r="E2509" i="7"/>
  <c r="L2508" i="7"/>
  <c r="E2508" i="7"/>
  <c r="L2507" i="7"/>
  <c r="E2507" i="7"/>
  <c r="L2506" i="7"/>
  <c r="E2506" i="7"/>
  <c r="L2505" i="7"/>
  <c r="E2505" i="7"/>
  <c r="L2504" i="7"/>
  <c r="E2504" i="7"/>
  <c r="L2503" i="7"/>
  <c r="E2503" i="7"/>
  <c r="L2502" i="7"/>
  <c r="E2502" i="7"/>
  <c r="L2501" i="7"/>
  <c r="E2501" i="7"/>
  <c r="L2500" i="7"/>
  <c r="E2500" i="7"/>
  <c r="L2499" i="7"/>
  <c r="E2499" i="7"/>
  <c r="L2498" i="7"/>
  <c r="E2498" i="7"/>
  <c r="L2497" i="7"/>
  <c r="E2497" i="7"/>
  <c r="L2496" i="7"/>
  <c r="E2496" i="7"/>
  <c r="L2495" i="7"/>
  <c r="E2495" i="7"/>
  <c r="L2494" i="7"/>
  <c r="E2494" i="7"/>
  <c r="L2493" i="7"/>
  <c r="E2493" i="7"/>
  <c r="L2492" i="7"/>
  <c r="E2492" i="7"/>
  <c r="L2491" i="7"/>
  <c r="E2491" i="7"/>
  <c r="L2490" i="7"/>
  <c r="E2490" i="7"/>
  <c r="L2489" i="7"/>
  <c r="E2489" i="7"/>
  <c r="L2488" i="7"/>
  <c r="E2488" i="7"/>
  <c r="L2487" i="7"/>
  <c r="E2487" i="7"/>
  <c r="L2486" i="7"/>
  <c r="E2486" i="7"/>
  <c r="L2485" i="7"/>
  <c r="E2485" i="7"/>
  <c r="L2484" i="7"/>
  <c r="E2484" i="7"/>
  <c r="L2483" i="7"/>
  <c r="E2483" i="7"/>
  <c r="L2482" i="7"/>
  <c r="E2482" i="7"/>
  <c r="L2481" i="7"/>
  <c r="E2481" i="7"/>
  <c r="L2480" i="7"/>
  <c r="E2480" i="7"/>
  <c r="L2479" i="7"/>
  <c r="E2479" i="7"/>
  <c r="L2478" i="7"/>
  <c r="E2478" i="7"/>
  <c r="L2477" i="7"/>
  <c r="E2477" i="7"/>
  <c r="L2476" i="7"/>
  <c r="E2476" i="7"/>
  <c r="L2475" i="7"/>
  <c r="E2475" i="7"/>
  <c r="L2474" i="7"/>
  <c r="E2474" i="7"/>
  <c r="L2473" i="7"/>
  <c r="E2473" i="7"/>
  <c r="L2472" i="7"/>
  <c r="E2472" i="7"/>
  <c r="L2471" i="7"/>
  <c r="E2471" i="7"/>
  <c r="L2470" i="7"/>
  <c r="E2470" i="7"/>
  <c r="L2469" i="7"/>
  <c r="E2469" i="7"/>
  <c r="L2468" i="7"/>
  <c r="E2468" i="7"/>
  <c r="L2467" i="7"/>
  <c r="E2467" i="7"/>
  <c r="L2466" i="7"/>
  <c r="E2466" i="7"/>
  <c r="L2465" i="7"/>
  <c r="E2465" i="7"/>
  <c r="L2464" i="7"/>
  <c r="E2464" i="7"/>
  <c r="L2463" i="7"/>
  <c r="E2463" i="7"/>
  <c r="L2462" i="7"/>
  <c r="E2462" i="7"/>
  <c r="L2461" i="7"/>
  <c r="E2461" i="7"/>
  <c r="L2460" i="7"/>
  <c r="E2460" i="7"/>
  <c r="L2459" i="7"/>
  <c r="E2459" i="7"/>
  <c r="L2458" i="7"/>
  <c r="E2458" i="7"/>
  <c r="L2457" i="7"/>
  <c r="E2457" i="7"/>
  <c r="L2456" i="7"/>
  <c r="E2456" i="7"/>
  <c r="L2455" i="7"/>
  <c r="E2455" i="7"/>
  <c r="L2454" i="7"/>
  <c r="E2454" i="7"/>
  <c r="L2453" i="7"/>
  <c r="E2453" i="7"/>
  <c r="L2452" i="7"/>
  <c r="E2452" i="7"/>
  <c r="L2451" i="7"/>
  <c r="E2451" i="7"/>
  <c r="L2450" i="7"/>
  <c r="E2450" i="7"/>
  <c r="L2449" i="7"/>
  <c r="E2449" i="7"/>
  <c r="L2448" i="7"/>
  <c r="E2448" i="7"/>
  <c r="L2447" i="7"/>
  <c r="E2447" i="7"/>
  <c r="L2446" i="7"/>
  <c r="E2446" i="7"/>
  <c r="L2445" i="7"/>
  <c r="E2445" i="7"/>
  <c r="L2444" i="7"/>
  <c r="E2444" i="7"/>
  <c r="L2443" i="7"/>
  <c r="E2443" i="7"/>
  <c r="L2442" i="7"/>
  <c r="E2442" i="7"/>
  <c r="L2441" i="7"/>
  <c r="E2441" i="7"/>
  <c r="L2440" i="7"/>
  <c r="E2440" i="7"/>
  <c r="L2439" i="7"/>
  <c r="E2439" i="7"/>
  <c r="L2438" i="7"/>
  <c r="E2438" i="7"/>
  <c r="L2437" i="7"/>
  <c r="E2437" i="7"/>
  <c r="L2436" i="7"/>
  <c r="E2436" i="7"/>
  <c r="L2435" i="7"/>
  <c r="E2435" i="7"/>
  <c r="L2434" i="7"/>
  <c r="E2434" i="7"/>
  <c r="L2433" i="7"/>
  <c r="E2433" i="7"/>
  <c r="L2432" i="7"/>
  <c r="E2432" i="7"/>
  <c r="L2431" i="7"/>
  <c r="E2431" i="7"/>
  <c r="L2430" i="7"/>
  <c r="E2430" i="7"/>
  <c r="L2429" i="7"/>
  <c r="E2429" i="7"/>
  <c r="L2428" i="7"/>
  <c r="E2428" i="7"/>
  <c r="L2427" i="7"/>
  <c r="E2427" i="7"/>
  <c r="L2426" i="7"/>
  <c r="E2426" i="7"/>
  <c r="L2425" i="7"/>
  <c r="E2425" i="7"/>
  <c r="L2424" i="7"/>
  <c r="E2424" i="7"/>
  <c r="L2423" i="7"/>
  <c r="E2423" i="7"/>
  <c r="L2422" i="7"/>
  <c r="E2422" i="7"/>
  <c r="L2421" i="7"/>
  <c r="E2421" i="7"/>
  <c r="L2420" i="7"/>
  <c r="E2420" i="7"/>
  <c r="L2419" i="7"/>
  <c r="E2419" i="7"/>
  <c r="L2418" i="7"/>
  <c r="E2418" i="7"/>
  <c r="L2417" i="7"/>
  <c r="E2417" i="7"/>
  <c r="L2416" i="7"/>
  <c r="E2416" i="7"/>
  <c r="L2415" i="7"/>
  <c r="E2415" i="7"/>
  <c r="L2414" i="7"/>
  <c r="E2414" i="7"/>
  <c r="L2413" i="7"/>
  <c r="E2413" i="7"/>
  <c r="L2412" i="7"/>
  <c r="E2412" i="7"/>
  <c r="L2411" i="7"/>
  <c r="E2411" i="7"/>
  <c r="L2410" i="7"/>
  <c r="E2410" i="7"/>
  <c r="L2409" i="7"/>
  <c r="E2409" i="7"/>
  <c r="L2408" i="7"/>
  <c r="E2408" i="7"/>
  <c r="L2407" i="7"/>
  <c r="E2407" i="7"/>
  <c r="L2406" i="7"/>
  <c r="E2406" i="7"/>
  <c r="L2405" i="7"/>
  <c r="E2405" i="7"/>
  <c r="L2404" i="7"/>
  <c r="E2404" i="7"/>
  <c r="L2403" i="7"/>
  <c r="E2403" i="7"/>
  <c r="L2402" i="7"/>
  <c r="E2402" i="7"/>
  <c r="L2401" i="7"/>
  <c r="E2401" i="7"/>
  <c r="L2400" i="7"/>
  <c r="E2400" i="7"/>
  <c r="L2399" i="7"/>
  <c r="E2399" i="7"/>
  <c r="L2398" i="7"/>
  <c r="E2398" i="7"/>
  <c r="L2397" i="7"/>
  <c r="E2397" i="7"/>
  <c r="L2396" i="7"/>
  <c r="E2396" i="7"/>
  <c r="L2395" i="7"/>
  <c r="E2395" i="7"/>
  <c r="L2394" i="7"/>
  <c r="E2394" i="7"/>
  <c r="L2393" i="7"/>
  <c r="E2393" i="7"/>
  <c r="L2392" i="7"/>
  <c r="E2392" i="7"/>
  <c r="L2391" i="7"/>
  <c r="E2391" i="7"/>
  <c r="L2390" i="7"/>
  <c r="E2390" i="7"/>
  <c r="L2389" i="7"/>
  <c r="E2389" i="7"/>
  <c r="L2388" i="7"/>
  <c r="E2388" i="7"/>
  <c r="L2387" i="7"/>
  <c r="E2387" i="7"/>
  <c r="L2386" i="7"/>
  <c r="E2386" i="7"/>
  <c r="L2385" i="7"/>
  <c r="E2385" i="7"/>
  <c r="L2384" i="7"/>
  <c r="E2384" i="7"/>
  <c r="L2383" i="7"/>
  <c r="E2383" i="7"/>
  <c r="L2382" i="7"/>
  <c r="E2382" i="7"/>
  <c r="L2381" i="7"/>
  <c r="E2381" i="7"/>
  <c r="L2380" i="7"/>
  <c r="E2380" i="7"/>
  <c r="L2379" i="7"/>
  <c r="E2379" i="7"/>
  <c r="L2378" i="7"/>
  <c r="E2378" i="7"/>
  <c r="L2377" i="7"/>
  <c r="E2377" i="7"/>
  <c r="L2376" i="7"/>
  <c r="E2376" i="7"/>
  <c r="L2375" i="7"/>
  <c r="E2375" i="7"/>
  <c r="L2374" i="7"/>
  <c r="E2374" i="7"/>
  <c r="L2373" i="7"/>
  <c r="E2373" i="7"/>
  <c r="L2372" i="7"/>
  <c r="E2372" i="7"/>
  <c r="L2371" i="7"/>
  <c r="E2371" i="7"/>
  <c r="L2370" i="7"/>
  <c r="E2370" i="7"/>
  <c r="L2369" i="7"/>
  <c r="E2369" i="7"/>
  <c r="L2368" i="7"/>
  <c r="E2368" i="7"/>
  <c r="L2367" i="7"/>
  <c r="E2367" i="7"/>
  <c r="L2366" i="7"/>
  <c r="E2366" i="7"/>
  <c r="L2365" i="7"/>
  <c r="E2365" i="7"/>
  <c r="L2364" i="7"/>
  <c r="E2364" i="7"/>
  <c r="L2363" i="7"/>
  <c r="E2363" i="7"/>
  <c r="L2362" i="7"/>
  <c r="E2362" i="7"/>
  <c r="L2361" i="7"/>
  <c r="E2361" i="7"/>
  <c r="L2360" i="7"/>
  <c r="E2360" i="7"/>
  <c r="L2359" i="7"/>
  <c r="E2359" i="7"/>
  <c r="L2358" i="7"/>
  <c r="E2358" i="7"/>
  <c r="L2357" i="7"/>
  <c r="E2357" i="7"/>
  <c r="L2356" i="7"/>
  <c r="E2356" i="7"/>
  <c r="L2355" i="7"/>
  <c r="E2355" i="7"/>
  <c r="L2354" i="7"/>
  <c r="E2354" i="7"/>
  <c r="L2353" i="7"/>
  <c r="E2353" i="7"/>
  <c r="L2352" i="7"/>
  <c r="E2352" i="7"/>
  <c r="L2351" i="7"/>
  <c r="E2351" i="7"/>
  <c r="L2350" i="7"/>
  <c r="E2350" i="7"/>
  <c r="L2349" i="7"/>
  <c r="E2349" i="7"/>
  <c r="L2348" i="7"/>
  <c r="E2348" i="7"/>
  <c r="L2347" i="7"/>
  <c r="E2347" i="7"/>
  <c r="L2346" i="7"/>
  <c r="E2346" i="7"/>
  <c r="L2345" i="7"/>
  <c r="E2345" i="7"/>
  <c r="L2344" i="7"/>
  <c r="E2344" i="7"/>
  <c r="L2343" i="7"/>
  <c r="E2343" i="7"/>
  <c r="L2342" i="7"/>
  <c r="E2342" i="7"/>
  <c r="L2341" i="7"/>
  <c r="E2341" i="7"/>
  <c r="L2340" i="7"/>
  <c r="E2340" i="7"/>
  <c r="L2339" i="7"/>
  <c r="E2339" i="7"/>
  <c r="L2338" i="7"/>
  <c r="E2338" i="7"/>
  <c r="L2337" i="7"/>
  <c r="E2337" i="7"/>
  <c r="L2336" i="7"/>
  <c r="E2336" i="7"/>
  <c r="L2335" i="7"/>
  <c r="E2335" i="7"/>
  <c r="L2334" i="7"/>
  <c r="E2334" i="7"/>
  <c r="L2333" i="7"/>
  <c r="E2333" i="7"/>
  <c r="L2332" i="7"/>
  <c r="E2332" i="7"/>
  <c r="L2331" i="7"/>
  <c r="E2331" i="7"/>
  <c r="L2330" i="7"/>
  <c r="E2330" i="7"/>
  <c r="L2329" i="7"/>
  <c r="E2329" i="7"/>
  <c r="L2328" i="7"/>
  <c r="E2328" i="7"/>
  <c r="L2327" i="7"/>
  <c r="E2327" i="7"/>
  <c r="L2326" i="7"/>
  <c r="E2326" i="7"/>
  <c r="L2325" i="7"/>
  <c r="E2325" i="7"/>
  <c r="L2324" i="7"/>
  <c r="E2324" i="7"/>
  <c r="L2323" i="7"/>
  <c r="E2323" i="7"/>
  <c r="L2322" i="7"/>
  <c r="E2322" i="7"/>
  <c r="L2321" i="7"/>
  <c r="E2321" i="7"/>
  <c r="L2320" i="7"/>
  <c r="E2320" i="7"/>
  <c r="L2319" i="7"/>
  <c r="E2319" i="7"/>
  <c r="L2318" i="7"/>
  <c r="E2318" i="7"/>
  <c r="L2317" i="7"/>
  <c r="E2317" i="7"/>
  <c r="L2316" i="7"/>
  <c r="E2316" i="7"/>
  <c r="L2315" i="7"/>
  <c r="E2315" i="7"/>
  <c r="L2314" i="7"/>
  <c r="E2314" i="7"/>
  <c r="L2313" i="7"/>
  <c r="E2313" i="7"/>
  <c r="L2312" i="7"/>
  <c r="E2312" i="7"/>
  <c r="L2311" i="7"/>
  <c r="E2311" i="7"/>
  <c r="L2310" i="7"/>
  <c r="E2310" i="7"/>
  <c r="L2309" i="7"/>
  <c r="E2309" i="7"/>
  <c r="L2308" i="7"/>
  <c r="E2308" i="7"/>
  <c r="L2307" i="7"/>
  <c r="E2307" i="7"/>
  <c r="L2306" i="7"/>
  <c r="E2306" i="7"/>
  <c r="L2305" i="7"/>
  <c r="E2305" i="7"/>
  <c r="L2304" i="7"/>
  <c r="E2304" i="7"/>
  <c r="L2303" i="7"/>
  <c r="E2303" i="7"/>
  <c r="L2302" i="7"/>
  <c r="E2302" i="7"/>
  <c r="L2301" i="7"/>
  <c r="E2301" i="7"/>
  <c r="L2300" i="7"/>
  <c r="E2300" i="7"/>
  <c r="L2299" i="7"/>
  <c r="E2299" i="7"/>
  <c r="L2298" i="7"/>
  <c r="E2298" i="7"/>
  <c r="L2297" i="7"/>
  <c r="E2297" i="7"/>
  <c r="L2296" i="7"/>
  <c r="E2296" i="7"/>
  <c r="L2295" i="7"/>
  <c r="E2295" i="7"/>
  <c r="L2294" i="7"/>
  <c r="E2294" i="7"/>
  <c r="L2293" i="7"/>
  <c r="E2293" i="7"/>
  <c r="L2292" i="7"/>
  <c r="E2292" i="7"/>
  <c r="L2291" i="7"/>
  <c r="E2291" i="7"/>
  <c r="L2290" i="7"/>
  <c r="E2290" i="7"/>
  <c r="L2289" i="7"/>
  <c r="E2289" i="7"/>
  <c r="L2288" i="7"/>
  <c r="E2288" i="7"/>
  <c r="L2287" i="7"/>
  <c r="E2287" i="7"/>
  <c r="L2286" i="7"/>
  <c r="E2286" i="7"/>
  <c r="L2285" i="7"/>
  <c r="E2285" i="7"/>
  <c r="L2284" i="7"/>
  <c r="E2284" i="7"/>
  <c r="L2283" i="7"/>
  <c r="E2283" i="7"/>
  <c r="L2282" i="7"/>
  <c r="E2282" i="7"/>
  <c r="L2281" i="7"/>
  <c r="E2281" i="7"/>
  <c r="L2280" i="7"/>
  <c r="E2280" i="7"/>
  <c r="L2279" i="7"/>
  <c r="E2279" i="7"/>
  <c r="L2278" i="7"/>
  <c r="E2278" i="7"/>
  <c r="L2277" i="7"/>
  <c r="E2277" i="7"/>
  <c r="L2276" i="7"/>
  <c r="E2276" i="7"/>
  <c r="L2275" i="7"/>
  <c r="E2275" i="7"/>
  <c r="L2274" i="7"/>
  <c r="E2274" i="7"/>
  <c r="L2273" i="7"/>
  <c r="E2273" i="7"/>
  <c r="L2272" i="7"/>
  <c r="E2272" i="7"/>
  <c r="L2271" i="7"/>
  <c r="E2271" i="7"/>
  <c r="L2270" i="7"/>
  <c r="E2270" i="7"/>
  <c r="L2269" i="7"/>
  <c r="E2269" i="7"/>
  <c r="L2268" i="7"/>
  <c r="E2268" i="7"/>
  <c r="L2267" i="7"/>
  <c r="E2267" i="7"/>
  <c r="L2266" i="7"/>
  <c r="E2266" i="7"/>
  <c r="L2265" i="7"/>
  <c r="E2265" i="7"/>
  <c r="L2264" i="7"/>
  <c r="E2264" i="7"/>
  <c r="L2263" i="7"/>
  <c r="E2263" i="7"/>
  <c r="L2262" i="7"/>
  <c r="E2262" i="7"/>
  <c r="L2261" i="7"/>
  <c r="E2261" i="7"/>
  <c r="L2260" i="7"/>
  <c r="E2260" i="7"/>
  <c r="L2259" i="7"/>
  <c r="E2259" i="7"/>
  <c r="L2258" i="7"/>
  <c r="E2258" i="7"/>
  <c r="L2257" i="7"/>
  <c r="E2257" i="7"/>
  <c r="L2256" i="7"/>
  <c r="E2256" i="7"/>
  <c r="L2255" i="7"/>
  <c r="E2255" i="7"/>
  <c r="L2254" i="7"/>
  <c r="E2254" i="7"/>
  <c r="L2253" i="7"/>
  <c r="E2253" i="7"/>
  <c r="L2252" i="7"/>
  <c r="E2252" i="7"/>
  <c r="L2251" i="7"/>
  <c r="E2251" i="7"/>
  <c r="L2250" i="7"/>
  <c r="E2250" i="7"/>
  <c r="L2249" i="7"/>
  <c r="E2249" i="7"/>
  <c r="L2248" i="7"/>
  <c r="E2248" i="7"/>
  <c r="L2247" i="7"/>
  <c r="E2247" i="7"/>
  <c r="L2246" i="7"/>
  <c r="E2246" i="7"/>
  <c r="L2245" i="7"/>
  <c r="E2245" i="7"/>
  <c r="L2244" i="7"/>
  <c r="E2244" i="7"/>
  <c r="L2243" i="7"/>
  <c r="E2243" i="7"/>
  <c r="L2242" i="7"/>
  <c r="E2242" i="7"/>
  <c r="L2241" i="7"/>
  <c r="E2241" i="7"/>
  <c r="L2240" i="7"/>
  <c r="E2240" i="7"/>
  <c r="L2239" i="7"/>
  <c r="E2239" i="7"/>
  <c r="L2238" i="7"/>
  <c r="E2238" i="7"/>
  <c r="L2237" i="7"/>
  <c r="E2237" i="7"/>
  <c r="L2236" i="7"/>
  <c r="E2236" i="7"/>
  <c r="L2235" i="7"/>
  <c r="E2235" i="7"/>
  <c r="L2234" i="7"/>
  <c r="E2234" i="7"/>
  <c r="L2233" i="7"/>
  <c r="E2233" i="7"/>
  <c r="L2232" i="7"/>
  <c r="E2232" i="7"/>
  <c r="L2231" i="7"/>
  <c r="E2231" i="7"/>
  <c r="L2230" i="7"/>
  <c r="E2230" i="7"/>
  <c r="L2229" i="7"/>
  <c r="E2229" i="7"/>
  <c r="L2228" i="7"/>
  <c r="E2228" i="7"/>
  <c r="L2227" i="7"/>
  <c r="E2227" i="7"/>
  <c r="L2226" i="7"/>
  <c r="E2226" i="7"/>
  <c r="L2225" i="7"/>
  <c r="E2225" i="7"/>
  <c r="L2224" i="7"/>
  <c r="E2224" i="7"/>
  <c r="L2223" i="7"/>
  <c r="E2223" i="7"/>
  <c r="L2222" i="7"/>
  <c r="E2222" i="7"/>
  <c r="L2221" i="7"/>
  <c r="E2221" i="7"/>
  <c r="L2220" i="7"/>
  <c r="E2220" i="7"/>
  <c r="L2219" i="7"/>
  <c r="E2219" i="7"/>
  <c r="L2218" i="7"/>
  <c r="E2218" i="7"/>
  <c r="L2217" i="7"/>
  <c r="E2217" i="7"/>
  <c r="L2216" i="7"/>
  <c r="E2216" i="7"/>
  <c r="L2215" i="7"/>
  <c r="E2215" i="7"/>
  <c r="L2214" i="7"/>
  <c r="E2214" i="7"/>
  <c r="L2213" i="7"/>
  <c r="E2213" i="7"/>
  <c r="L2212" i="7"/>
  <c r="E2212" i="7"/>
  <c r="L2211" i="7"/>
  <c r="E2211" i="7"/>
  <c r="L2210" i="7"/>
  <c r="E2210" i="7"/>
  <c r="L2209" i="7"/>
  <c r="E2209" i="7"/>
  <c r="L2208" i="7"/>
  <c r="E2208" i="7"/>
  <c r="L2207" i="7"/>
  <c r="E2207" i="7"/>
  <c r="L2206" i="7"/>
  <c r="E2206" i="7"/>
  <c r="L2205" i="7"/>
  <c r="E2205" i="7"/>
  <c r="L2204" i="7"/>
  <c r="E2204" i="7"/>
  <c r="L2203" i="7"/>
  <c r="E2203" i="7"/>
  <c r="L2202" i="7"/>
  <c r="E2202" i="7"/>
  <c r="L2201" i="7"/>
  <c r="E2201" i="7"/>
  <c r="L2200" i="7"/>
  <c r="E2200" i="7"/>
  <c r="L2199" i="7"/>
  <c r="E2199" i="7"/>
  <c r="L2198" i="7"/>
  <c r="E2198" i="7"/>
  <c r="L2197" i="7"/>
  <c r="E2197" i="7"/>
  <c r="L2196" i="7"/>
  <c r="E2196" i="7"/>
  <c r="L2195" i="7"/>
  <c r="E2195" i="7"/>
  <c r="L2194" i="7"/>
  <c r="E2194" i="7"/>
  <c r="L2193" i="7"/>
  <c r="E2193" i="7"/>
  <c r="L2192" i="7"/>
  <c r="E2192" i="7"/>
  <c r="L2191" i="7"/>
  <c r="E2191" i="7"/>
  <c r="L2190" i="7"/>
  <c r="E2190" i="7"/>
  <c r="L2189" i="7"/>
  <c r="E2189" i="7"/>
  <c r="L2188" i="7"/>
  <c r="E2188" i="7"/>
  <c r="L2187" i="7"/>
  <c r="E2187" i="7"/>
  <c r="L2186" i="7"/>
  <c r="E2186" i="7"/>
  <c r="L2185" i="7"/>
  <c r="E2185" i="7"/>
  <c r="L2184" i="7"/>
  <c r="E2184" i="7"/>
  <c r="L2183" i="7"/>
  <c r="E2183" i="7"/>
  <c r="L2182" i="7"/>
  <c r="E2182" i="7"/>
  <c r="L2181" i="7"/>
  <c r="E2181" i="7"/>
  <c r="L2180" i="7"/>
  <c r="E2180" i="7"/>
  <c r="L2179" i="7"/>
  <c r="E2179" i="7"/>
  <c r="L2178" i="7"/>
  <c r="E2178" i="7"/>
  <c r="L2177" i="7"/>
  <c r="E2177" i="7"/>
  <c r="L2176" i="7"/>
  <c r="E2176" i="7"/>
  <c r="L2175" i="7"/>
  <c r="E2175" i="7"/>
  <c r="L2174" i="7"/>
  <c r="E2174" i="7"/>
  <c r="L2173" i="7"/>
  <c r="E2173" i="7"/>
  <c r="L2172" i="7"/>
  <c r="E2172" i="7"/>
  <c r="L2171" i="7"/>
  <c r="E2171" i="7"/>
  <c r="L2170" i="7"/>
  <c r="E2170" i="7"/>
  <c r="L2169" i="7"/>
  <c r="E2169" i="7"/>
  <c r="L2168" i="7"/>
  <c r="E2168" i="7"/>
  <c r="L2167" i="7"/>
  <c r="E2167" i="7"/>
  <c r="L2166" i="7"/>
  <c r="E2166" i="7"/>
  <c r="L2165" i="7"/>
  <c r="E2165" i="7"/>
  <c r="L2164" i="7"/>
  <c r="E2164" i="7"/>
  <c r="L2163" i="7"/>
  <c r="E2163" i="7"/>
  <c r="L2162" i="7"/>
  <c r="E2162" i="7"/>
  <c r="L2161" i="7"/>
  <c r="E2161" i="7"/>
  <c r="L2160" i="7"/>
  <c r="E2160" i="7"/>
  <c r="L2159" i="7"/>
  <c r="E2159" i="7"/>
  <c r="L2158" i="7"/>
  <c r="E2158" i="7"/>
  <c r="L2157" i="7"/>
  <c r="E2157" i="7"/>
  <c r="L2156" i="7"/>
  <c r="E2156" i="7"/>
  <c r="L2155" i="7"/>
  <c r="E2155" i="7"/>
  <c r="L2154" i="7"/>
  <c r="E2154" i="7"/>
  <c r="L2153" i="7"/>
  <c r="E2153" i="7"/>
  <c r="L2152" i="7"/>
  <c r="E2152" i="7"/>
  <c r="L2151" i="7"/>
  <c r="E2151" i="7"/>
  <c r="L2150" i="7"/>
  <c r="E2150" i="7"/>
  <c r="L2149" i="7"/>
  <c r="E2149" i="7"/>
  <c r="L2148" i="7"/>
  <c r="E2148" i="7"/>
  <c r="L2147" i="7"/>
  <c r="E2147" i="7"/>
  <c r="L2146" i="7"/>
  <c r="E2146" i="7"/>
  <c r="L2145" i="7"/>
  <c r="E2145" i="7"/>
  <c r="L2144" i="7"/>
  <c r="E2144" i="7"/>
  <c r="L2143" i="7"/>
  <c r="E2143" i="7"/>
  <c r="L2142" i="7"/>
  <c r="E2142" i="7"/>
  <c r="L2141" i="7"/>
  <c r="E2141" i="7"/>
  <c r="L2140" i="7"/>
  <c r="E2140" i="7"/>
  <c r="L2139" i="7"/>
  <c r="E2139" i="7"/>
  <c r="L2138" i="7"/>
  <c r="E2138" i="7"/>
  <c r="L2137" i="7"/>
  <c r="E2137" i="7"/>
  <c r="L2136" i="7"/>
  <c r="E2136" i="7"/>
  <c r="L2135" i="7"/>
  <c r="E2135" i="7"/>
  <c r="L2134" i="7"/>
  <c r="E2134" i="7"/>
  <c r="L2133" i="7"/>
  <c r="E2133" i="7"/>
  <c r="L2132" i="7"/>
  <c r="E2132" i="7"/>
  <c r="L2131" i="7"/>
  <c r="E2131" i="7"/>
  <c r="L2130" i="7"/>
  <c r="E2130" i="7"/>
  <c r="L2129" i="7"/>
  <c r="E2129" i="7"/>
  <c r="L2128" i="7"/>
  <c r="E2128" i="7"/>
  <c r="L2127" i="7"/>
  <c r="E2127" i="7"/>
  <c r="L2126" i="7"/>
  <c r="E2126" i="7"/>
  <c r="L2125" i="7"/>
  <c r="E2125" i="7"/>
  <c r="L2124" i="7"/>
  <c r="E2124" i="7"/>
  <c r="L2123" i="7"/>
  <c r="E2123" i="7"/>
  <c r="L2122" i="7"/>
  <c r="E2122" i="7"/>
  <c r="L2121" i="7"/>
  <c r="E2121" i="7"/>
  <c r="L2120" i="7"/>
  <c r="E2120" i="7"/>
  <c r="L2119" i="7"/>
  <c r="E2119" i="7"/>
  <c r="L2118" i="7"/>
  <c r="E2118" i="7"/>
  <c r="L2117" i="7"/>
  <c r="E2117" i="7"/>
  <c r="L2116" i="7"/>
  <c r="E2116" i="7"/>
  <c r="L2115" i="7"/>
  <c r="E2115" i="7"/>
  <c r="L2114" i="7"/>
  <c r="E2114" i="7"/>
  <c r="L2113" i="7"/>
  <c r="E2113" i="7"/>
  <c r="L2112" i="7"/>
  <c r="E2112" i="7"/>
  <c r="L2111" i="7"/>
  <c r="E2111" i="7"/>
  <c r="L2110" i="7"/>
  <c r="E2110" i="7"/>
  <c r="L2109" i="7"/>
  <c r="E2109" i="7"/>
  <c r="L2108" i="7"/>
  <c r="E2108" i="7"/>
  <c r="L2107" i="7"/>
  <c r="E2107" i="7"/>
  <c r="L2106" i="7"/>
  <c r="E2106" i="7"/>
  <c r="L2105" i="7"/>
  <c r="E2105" i="7"/>
  <c r="L2104" i="7"/>
  <c r="E2104" i="7"/>
  <c r="L2103" i="7"/>
  <c r="E2103" i="7"/>
  <c r="L2102" i="7"/>
  <c r="E2102" i="7"/>
  <c r="L2101" i="7"/>
  <c r="E2101" i="7"/>
  <c r="L2100" i="7"/>
  <c r="E2100" i="7"/>
  <c r="L2099" i="7"/>
  <c r="E2099" i="7"/>
  <c r="L2098" i="7"/>
  <c r="E2098" i="7"/>
  <c r="L2097" i="7"/>
  <c r="E2097" i="7"/>
  <c r="L2096" i="7"/>
  <c r="E2096" i="7"/>
  <c r="L2095" i="7"/>
  <c r="E2095" i="7"/>
  <c r="L2094" i="7"/>
  <c r="E2094" i="7"/>
  <c r="L2093" i="7"/>
  <c r="E2093" i="7"/>
  <c r="L2092" i="7"/>
  <c r="E2092" i="7"/>
  <c r="L2091" i="7"/>
  <c r="E2091" i="7"/>
  <c r="L2090" i="7"/>
  <c r="E2090" i="7"/>
  <c r="L2089" i="7"/>
  <c r="E2089" i="7"/>
  <c r="L2088" i="7"/>
  <c r="E2088" i="7"/>
  <c r="L2087" i="7"/>
  <c r="E2087" i="7"/>
  <c r="L2086" i="7"/>
  <c r="E2086" i="7"/>
  <c r="L2085" i="7"/>
  <c r="E2085" i="7"/>
  <c r="L2084" i="7"/>
  <c r="E2084" i="7"/>
  <c r="L2083" i="7"/>
  <c r="E2083" i="7"/>
  <c r="L2082" i="7"/>
  <c r="E2082" i="7"/>
  <c r="L2081" i="7"/>
  <c r="E2081" i="7"/>
  <c r="L2080" i="7"/>
  <c r="E2080" i="7"/>
  <c r="L2079" i="7"/>
  <c r="E2079" i="7"/>
  <c r="L2078" i="7"/>
  <c r="E2078" i="7"/>
  <c r="L2077" i="7"/>
  <c r="E2077" i="7"/>
  <c r="L2076" i="7"/>
  <c r="E2076" i="7"/>
  <c r="L2075" i="7"/>
  <c r="E2075" i="7"/>
  <c r="L2074" i="7"/>
  <c r="E2074" i="7"/>
  <c r="L2073" i="7"/>
  <c r="E2073" i="7"/>
  <c r="L2072" i="7"/>
  <c r="E2072" i="7"/>
  <c r="L2071" i="7"/>
  <c r="E2071" i="7"/>
  <c r="L2070" i="7"/>
  <c r="E2070" i="7"/>
  <c r="L2069" i="7"/>
  <c r="E2069" i="7"/>
  <c r="L2068" i="7"/>
  <c r="E2068" i="7"/>
  <c r="L2067" i="7"/>
  <c r="E2067" i="7"/>
  <c r="L2066" i="7"/>
  <c r="E2066" i="7"/>
  <c r="L2065" i="7"/>
  <c r="E2065" i="7"/>
  <c r="L2064" i="7"/>
  <c r="E2064" i="7"/>
  <c r="L2063" i="7"/>
  <c r="E2063" i="7"/>
  <c r="L2062" i="7"/>
  <c r="E2062" i="7"/>
  <c r="L2061" i="7"/>
  <c r="E2061" i="7"/>
  <c r="L2060" i="7"/>
  <c r="E2060" i="7"/>
  <c r="L2059" i="7"/>
  <c r="E2059" i="7"/>
  <c r="L2058" i="7"/>
  <c r="E2058" i="7"/>
  <c r="L2057" i="7"/>
  <c r="E2057" i="7"/>
  <c r="L2056" i="7"/>
  <c r="E2056" i="7"/>
  <c r="L2055" i="7"/>
  <c r="E2055" i="7"/>
  <c r="L2054" i="7"/>
  <c r="E2054" i="7"/>
  <c r="L2053" i="7"/>
  <c r="E2053" i="7"/>
  <c r="L2052" i="7"/>
  <c r="E2052" i="7"/>
  <c r="L2051" i="7"/>
  <c r="E2051" i="7"/>
  <c r="L2050" i="7"/>
  <c r="E2050" i="7"/>
  <c r="L2049" i="7"/>
  <c r="E2049" i="7"/>
  <c r="L2048" i="7"/>
  <c r="E2048" i="7"/>
  <c r="L2047" i="7"/>
  <c r="E2047" i="7"/>
  <c r="L2046" i="7"/>
  <c r="E2046" i="7"/>
  <c r="L2045" i="7"/>
  <c r="E2045" i="7"/>
  <c r="L2044" i="7"/>
  <c r="E2044" i="7"/>
  <c r="L2043" i="7"/>
  <c r="E2043" i="7"/>
  <c r="L2042" i="7"/>
  <c r="E2042" i="7"/>
  <c r="L2041" i="7"/>
  <c r="E2041" i="7"/>
  <c r="L2040" i="7"/>
  <c r="E2040" i="7"/>
  <c r="L2039" i="7"/>
  <c r="E2039" i="7"/>
  <c r="L2038" i="7"/>
  <c r="E2038" i="7"/>
  <c r="L2037" i="7"/>
  <c r="E2037" i="7"/>
  <c r="L2036" i="7"/>
  <c r="E2036" i="7"/>
  <c r="L2035" i="7"/>
  <c r="E2035" i="7"/>
  <c r="L2034" i="7"/>
  <c r="E2034" i="7"/>
  <c r="L2033" i="7"/>
  <c r="E2033" i="7"/>
  <c r="L2032" i="7"/>
  <c r="E2032" i="7"/>
  <c r="L2031" i="7"/>
  <c r="E2031" i="7"/>
  <c r="L2030" i="7"/>
  <c r="E2030" i="7"/>
  <c r="L2029" i="7"/>
  <c r="E2029" i="7"/>
  <c r="L2028" i="7"/>
  <c r="E2028" i="7"/>
  <c r="L2027" i="7"/>
  <c r="E2027" i="7"/>
  <c r="L2026" i="7"/>
  <c r="E2026" i="7"/>
  <c r="L2025" i="7"/>
  <c r="E2025" i="7"/>
  <c r="L2024" i="7"/>
  <c r="E2024" i="7"/>
  <c r="L2023" i="7"/>
  <c r="E2023" i="7"/>
  <c r="L2022" i="7"/>
  <c r="E2022" i="7"/>
  <c r="L2021" i="7"/>
  <c r="E2021" i="7"/>
  <c r="L2020" i="7"/>
  <c r="E2020" i="7"/>
  <c r="L2019" i="7"/>
  <c r="E2019" i="7"/>
  <c r="L2018" i="7"/>
  <c r="E2018" i="7"/>
  <c r="L2017" i="7"/>
  <c r="E2017" i="7"/>
  <c r="L2016" i="7"/>
  <c r="E2016" i="7"/>
  <c r="L2015" i="7"/>
  <c r="E2015" i="7"/>
  <c r="L2014" i="7"/>
  <c r="E2014" i="7"/>
  <c r="L2013" i="7"/>
  <c r="E2013" i="7"/>
  <c r="L2012" i="7"/>
  <c r="E2012" i="7"/>
  <c r="L2011" i="7"/>
  <c r="E2011" i="7"/>
  <c r="L2010" i="7"/>
  <c r="E2010" i="7"/>
  <c r="L2009" i="7"/>
  <c r="E2009" i="7"/>
  <c r="L2008" i="7"/>
  <c r="E2008" i="7"/>
  <c r="L2007" i="7"/>
  <c r="E2007" i="7"/>
  <c r="L2006" i="7"/>
  <c r="E2006" i="7"/>
  <c r="L2005" i="7"/>
  <c r="E2005" i="7"/>
  <c r="L2004" i="7"/>
  <c r="E2004" i="7"/>
  <c r="L2003" i="7"/>
  <c r="E2003" i="7"/>
  <c r="L2002" i="7"/>
  <c r="E2002" i="7"/>
  <c r="L2001" i="7"/>
  <c r="E2001" i="7"/>
  <c r="L2000" i="7"/>
  <c r="E2000" i="7"/>
  <c r="L1999" i="7"/>
  <c r="E1999" i="7"/>
  <c r="L1998" i="7"/>
  <c r="E1998" i="7"/>
  <c r="L1997" i="7"/>
  <c r="E1997" i="7"/>
  <c r="L1996" i="7"/>
  <c r="E1996" i="7"/>
  <c r="L1995" i="7"/>
  <c r="E1995" i="7"/>
  <c r="L1994" i="7"/>
  <c r="E1994" i="7"/>
  <c r="L1993" i="7"/>
  <c r="E1993" i="7"/>
  <c r="L1992" i="7"/>
  <c r="E1992" i="7"/>
  <c r="L1991" i="7"/>
  <c r="E1991" i="7"/>
  <c r="L1990" i="7"/>
  <c r="E1990" i="7"/>
  <c r="L1989" i="7"/>
  <c r="E1989" i="7"/>
  <c r="L1988" i="7"/>
  <c r="E1988" i="7"/>
  <c r="L1987" i="7"/>
  <c r="E1987" i="7"/>
  <c r="L1986" i="7"/>
  <c r="E1986" i="7"/>
  <c r="L1985" i="7"/>
  <c r="E1985" i="7"/>
  <c r="L1984" i="7"/>
  <c r="E1984" i="7"/>
  <c r="L1983" i="7"/>
  <c r="E1983" i="7"/>
  <c r="L1982" i="7"/>
  <c r="E1982" i="7"/>
  <c r="L1981" i="7"/>
  <c r="E1981" i="7"/>
  <c r="L1980" i="7"/>
  <c r="E1980" i="7"/>
  <c r="L1979" i="7"/>
  <c r="E1979" i="7"/>
  <c r="L1978" i="7"/>
  <c r="E1978" i="7"/>
  <c r="L1977" i="7"/>
  <c r="E1977" i="7"/>
  <c r="L1976" i="7"/>
  <c r="E1976" i="7"/>
  <c r="L1975" i="7"/>
  <c r="E1975" i="7"/>
  <c r="L1974" i="7"/>
  <c r="E1974" i="7"/>
  <c r="L1973" i="7"/>
  <c r="E1973" i="7"/>
  <c r="L1972" i="7"/>
  <c r="E1972" i="7"/>
  <c r="L1971" i="7"/>
  <c r="E1971" i="7"/>
  <c r="L1970" i="7"/>
  <c r="E1970" i="7"/>
  <c r="L1969" i="7"/>
  <c r="E1969" i="7"/>
  <c r="L1968" i="7"/>
  <c r="E1968" i="7"/>
  <c r="L1967" i="7"/>
  <c r="E1967" i="7"/>
  <c r="L1966" i="7"/>
  <c r="E1966" i="7"/>
  <c r="L1965" i="7"/>
  <c r="E1965" i="7"/>
  <c r="L1964" i="7"/>
  <c r="E1964" i="7"/>
  <c r="L1963" i="7"/>
  <c r="E1963" i="7"/>
  <c r="L1962" i="7"/>
  <c r="E1962" i="7"/>
  <c r="L1961" i="7"/>
  <c r="E1961" i="7"/>
  <c r="L1960" i="7"/>
  <c r="E1960" i="7"/>
  <c r="L1959" i="7"/>
  <c r="E1959" i="7"/>
  <c r="L1958" i="7"/>
  <c r="E1958" i="7"/>
  <c r="L1957" i="7"/>
  <c r="E1957" i="7"/>
  <c r="L1956" i="7"/>
  <c r="E1956" i="7"/>
  <c r="L1955" i="7"/>
  <c r="E1955" i="7"/>
  <c r="L1954" i="7"/>
  <c r="E1954" i="7"/>
  <c r="L1953" i="7"/>
  <c r="E1953" i="7"/>
  <c r="L1952" i="7"/>
  <c r="E1952" i="7"/>
  <c r="L1951" i="7"/>
  <c r="E1951" i="7"/>
  <c r="L1950" i="7"/>
  <c r="E1950" i="7"/>
  <c r="L1949" i="7"/>
  <c r="E1949" i="7"/>
  <c r="L1948" i="7"/>
  <c r="E1948" i="7"/>
  <c r="L1947" i="7"/>
  <c r="E1947" i="7"/>
  <c r="L1946" i="7"/>
  <c r="E1946" i="7"/>
  <c r="L1945" i="7"/>
  <c r="E1945" i="7"/>
  <c r="L1944" i="7"/>
  <c r="E1944" i="7"/>
  <c r="L1943" i="7"/>
  <c r="E1943" i="7"/>
  <c r="L1942" i="7"/>
  <c r="E1942" i="7"/>
  <c r="L1941" i="7"/>
  <c r="E1941" i="7"/>
  <c r="L1940" i="7"/>
  <c r="E1940" i="7"/>
  <c r="L1939" i="7"/>
  <c r="E1939" i="7"/>
  <c r="L1938" i="7"/>
  <c r="E1938" i="7"/>
  <c r="L1937" i="7"/>
  <c r="E1937" i="7"/>
  <c r="L1936" i="7"/>
  <c r="E1936" i="7"/>
  <c r="L1935" i="7"/>
  <c r="E1935" i="7"/>
  <c r="L1934" i="7"/>
  <c r="E1934" i="7"/>
  <c r="L1933" i="7"/>
  <c r="E1933" i="7"/>
  <c r="L1932" i="7"/>
  <c r="E1932" i="7"/>
  <c r="L1931" i="7"/>
  <c r="E1931" i="7"/>
  <c r="L1930" i="7"/>
  <c r="E1930" i="7"/>
  <c r="L1929" i="7"/>
  <c r="E1929" i="7"/>
  <c r="L1928" i="7"/>
  <c r="E1928" i="7"/>
  <c r="L1927" i="7"/>
  <c r="E1927" i="7"/>
  <c r="L1926" i="7"/>
  <c r="E1926" i="7"/>
  <c r="L1925" i="7"/>
  <c r="E1925" i="7"/>
  <c r="L1924" i="7"/>
  <c r="E1924" i="7"/>
  <c r="L1923" i="7"/>
  <c r="E1923" i="7"/>
  <c r="L1922" i="7"/>
  <c r="E1922" i="7"/>
  <c r="L1921" i="7"/>
  <c r="E1921" i="7"/>
  <c r="L1920" i="7"/>
  <c r="E1920" i="7"/>
  <c r="L1919" i="7"/>
  <c r="E1919" i="7"/>
  <c r="L1918" i="7"/>
  <c r="E1918" i="7"/>
  <c r="L1917" i="7"/>
  <c r="E1917" i="7"/>
  <c r="L1916" i="7"/>
  <c r="E1916" i="7"/>
  <c r="L1915" i="7"/>
  <c r="E1915" i="7"/>
  <c r="L1914" i="7"/>
  <c r="E1914" i="7"/>
  <c r="L1913" i="7"/>
  <c r="E1913" i="7"/>
  <c r="L1912" i="7"/>
  <c r="E1912" i="7"/>
  <c r="L1911" i="7"/>
  <c r="E1911" i="7"/>
  <c r="L1910" i="7"/>
  <c r="E1910" i="7"/>
  <c r="L1909" i="7"/>
  <c r="E1909" i="7"/>
  <c r="L1908" i="7"/>
  <c r="E1908" i="7"/>
  <c r="L1907" i="7"/>
  <c r="E1907" i="7"/>
  <c r="L1906" i="7"/>
  <c r="E1906" i="7"/>
  <c r="L1905" i="7"/>
  <c r="E1905" i="7"/>
  <c r="L1904" i="7"/>
  <c r="E1904" i="7"/>
  <c r="L1903" i="7"/>
  <c r="E1903" i="7"/>
  <c r="L1902" i="7"/>
  <c r="E1902" i="7"/>
  <c r="L1901" i="7"/>
  <c r="E1901" i="7"/>
  <c r="L1900" i="7"/>
  <c r="E1900" i="7"/>
  <c r="L1899" i="7"/>
  <c r="E1899" i="7"/>
  <c r="L1898" i="7"/>
  <c r="E1898" i="7"/>
  <c r="L1897" i="7"/>
  <c r="E1897" i="7"/>
  <c r="L1896" i="7"/>
  <c r="E1896" i="7"/>
  <c r="L1895" i="7"/>
  <c r="E1895" i="7"/>
  <c r="L1894" i="7"/>
  <c r="E1894" i="7"/>
  <c r="L1893" i="7"/>
  <c r="E1893" i="7"/>
  <c r="L1892" i="7"/>
  <c r="E1892" i="7"/>
  <c r="L1891" i="7"/>
  <c r="E1891" i="7"/>
  <c r="L1890" i="7"/>
  <c r="E1890" i="7"/>
  <c r="L1889" i="7"/>
  <c r="E1889" i="7"/>
  <c r="L1888" i="7"/>
  <c r="E1888" i="7"/>
  <c r="L1887" i="7"/>
  <c r="E1887" i="7"/>
  <c r="L1886" i="7"/>
  <c r="E1886" i="7"/>
  <c r="L1885" i="7"/>
  <c r="E1885" i="7"/>
  <c r="L1884" i="7"/>
  <c r="E1884" i="7"/>
  <c r="L1883" i="7"/>
  <c r="E1883" i="7"/>
  <c r="L1882" i="7"/>
  <c r="E1882" i="7"/>
  <c r="L1881" i="7"/>
  <c r="E1881" i="7"/>
  <c r="L1880" i="7"/>
  <c r="E1880" i="7"/>
  <c r="L1879" i="7"/>
  <c r="E1879" i="7"/>
  <c r="L1878" i="7"/>
  <c r="E1878" i="7"/>
  <c r="L1877" i="7"/>
  <c r="E1877" i="7"/>
  <c r="L1876" i="7"/>
  <c r="E1876" i="7"/>
  <c r="L1875" i="7"/>
  <c r="E1875" i="7"/>
  <c r="L1874" i="7"/>
  <c r="E1874" i="7"/>
  <c r="L1873" i="7"/>
  <c r="E1873" i="7"/>
  <c r="L1872" i="7"/>
  <c r="E1872" i="7"/>
  <c r="L1871" i="7"/>
  <c r="E1871" i="7"/>
  <c r="L1870" i="7"/>
  <c r="E1870" i="7"/>
  <c r="L1869" i="7"/>
  <c r="E1869" i="7"/>
  <c r="L1868" i="7"/>
  <c r="E1868" i="7"/>
  <c r="L1867" i="7"/>
  <c r="E1867" i="7"/>
  <c r="L1866" i="7"/>
  <c r="E1866" i="7"/>
  <c r="L1865" i="7"/>
  <c r="E1865" i="7"/>
  <c r="L1864" i="7"/>
  <c r="E1864" i="7"/>
  <c r="L1863" i="7"/>
  <c r="E1863" i="7"/>
  <c r="L1862" i="7"/>
  <c r="E1862" i="7"/>
  <c r="L1861" i="7"/>
  <c r="E1861" i="7"/>
  <c r="L1860" i="7"/>
  <c r="E1860" i="7"/>
  <c r="L1859" i="7"/>
  <c r="E1859" i="7"/>
  <c r="L1858" i="7"/>
  <c r="E1858" i="7"/>
  <c r="L1857" i="7"/>
  <c r="E1857" i="7"/>
  <c r="L1856" i="7"/>
  <c r="E1856" i="7"/>
  <c r="L1855" i="7"/>
  <c r="E1855" i="7"/>
  <c r="L1854" i="7"/>
  <c r="E1854" i="7"/>
  <c r="L1853" i="7"/>
  <c r="E1853" i="7"/>
  <c r="L1852" i="7"/>
  <c r="E1852" i="7"/>
  <c r="L1851" i="7"/>
  <c r="E1851" i="7"/>
  <c r="L1850" i="7"/>
  <c r="E1850" i="7"/>
  <c r="L1849" i="7"/>
  <c r="E1849" i="7"/>
  <c r="L1848" i="7"/>
  <c r="E1848" i="7"/>
  <c r="L1847" i="7"/>
  <c r="E1847" i="7"/>
  <c r="L1846" i="7"/>
  <c r="E1846" i="7"/>
  <c r="L1845" i="7"/>
  <c r="E1845" i="7"/>
  <c r="L1844" i="7"/>
  <c r="E1844" i="7"/>
  <c r="L1843" i="7"/>
  <c r="E1843" i="7"/>
  <c r="L1842" i="7"/>
  <c r="E1842" i="7"/>
  <c r="L1841" i="7"/>
  <c r="E1841" i="7"/>
  <c r="L1840" i="7"/>
  <c r="E1840" i="7"/>
  <c r="L1839" i="7"/>
  <c r="E1839" i="7"/>
  <c r="L1838" i="7"/>
  <c r="E1838" i="7"/>
  <c r="L1837" i="7"/>
  <c r="E1837" i="7"/>
  <c r="L1836" i="7"/>
  <c r="E1836" i="7"/>
  <c r="L1835" i="7"/>
  <c r="E1835" i="7"/>
  <c r="L1834" i="7"/>
  <c r="E1834" i="7"/>
  <c r="L1833" i="7"/>
  <c r="E1833" i="7"/>
  <c r="L1832" i="7"/>
  <c r="E1832" i="7"/>
  <c r="L1831" i="7"/>
  <c r="E1831" i="7"/>
  <c r="L1830" i="7"/>
  <c r="E1830" i="7"/>
  <c r="L1829" i="7"/>
  <c r="E1829" i="7"/>
  <c r="L1828" i="7"/>
  <c r="E1828" i="7"/>
  <c r="L1827" i="7"/>
  <c r="E1827" i="7"/>
  <c r="L1826" i="7"/>
  <c r="E1826" i="7"/>
  <c r="L1825" i="7"/>
  <c r="E1825" i="7"/>
  <c r="L1824" i="7"/>
  <c r="E1824" i="7"/>
  <c r="L1823" i="7"/>
  <c r="E1823" i="7"/>
  <c r="L1822" i="7"/>
  <c r="E1822" i="7"/>
  <c r="L1821" i="7"/>
  <c r="E1821" i="7"/>
  <c r="L1820" i="7"/>
  <c r="E1820" i="7"/>
  <c r="L1819" i="7"/>
  <c r="E1819" i="7"/>
  <c r="L1818" i="7"/>
  <c r="E1818" i="7"/>
  <c r="L1817" i="7"/>
  <c r="E1817" i="7"/>
  <c r="L1816" i="7"/>
  <c r="E1816" i="7"/>
  <c r="L1815" i="7"/>
  <c r="E1815" i="7"/>
  <c r="L1814" i="7"/>
  <c r="E1814" i="7"/>
  <c r="L1813" i="7"/>
  <c r="E1813" i="7"/>
  <c r="L1812" i="7"/>
  <c r="E1812" i="7"/>
  <c r="L1811" i="7"/>
  <c r="E1811" i="7"/>
  <c r="L1810" i="7"/>
  <c r="E1810" i="7"/>
  <c r="L1809" i="7"/>
  <c r="E1809" i="7"/>
  <c r="L1808" i="7"/>
  <c r="E1808" i="7"/>
  <c r="L1807" i="7"/>
  <c r="E1807" i="7"/>
  <c r="L1806" i="7"/>
  <c r="E1806" i="7"/>
  <c r="L1805" i="7"/>
  <c r="E1805" i="7"/>
  <c r="L1804" i="7"/>
  <c r="E1804" i="7"/>
  <c r="L1803" i="7"/>
  <c r="E1803" i="7"/>
  <c r="L1802" i="7"/>
  <c r="E1802" i="7"/>
  <c r="L1801" i="7"/>
  <c r="E1801" i="7"/>
  <c r="L1800" i="7"/>
  <c r="E1800" i="7"/>
  <c r="L1799" i="7"/>
  <c r="E1799" i="7"/>
  <c r="L1798" i="7"/>
  <c r="E1798" i="7"/>
  <c r="L1797" i="7"/>
  <c r="E1797" i="7"/>
  <c r="L1796" i="7"/>
  <c r="E1796" i="7"/>
  <c r="L1795" i="7"/>
  <c r="E1795" i="7"/>
  <c r="L1794" i="7"/>
  <c r="E1794" i="7"/>
  <c r="L1793" i="7"/>
  <c r="E1793" i="7"/>
  <c r="L1792" i="7"/>
  <c r="E1792" i="7"/>
  <c r="L1791" i="7"/>
  <c r="E1791" i="7"/>
  <c r="L1790" i="7"/>
  <c r="E1790" i="7"/>
  <c r="L1789" i="7"/>
  <c r="E1789" i="7"/>
  <c r="L1788" i="7"/>
  <c r="E1788" i="7"/>
  <c r="L1787" i="7"/>
  <c r="E1787" i="7"/>
  <c r="L1786" i="7"/>
  <c r="E1786" i="7"/>
  <c r="L1785" i="7"/>
  <c r="E1785" i="7"/>
  <c r="L1784" i="7"/>
  <c r="E1784" i="7"/>
  <c r="L1783" i="7"/>
  <c r="E1783" i="7"/>
  <c r="L1782" i="7"/>
  <c r="E1782" i="7"/>
  <c r="L1781" i="7"/>
  <c r="E1781" i="7"/>
  <c r="L1780" i="7"/>
  <c r="E1780" i="7"/>
  <c r="L1779" i="7"/>
  <c r="E1779" i="7"/>
  <c r="L1778" i="7"/>
  <c r="E1778" i="7"/>
  <c r="L1777" i="7"/>
  <c r="E1777" i="7"/>
  <c r="L1776" i="7"/>
  <c r="E1776" i="7"/>
  <c r="L1775" i="7"/>
  <c r="E1775" i="7"/>
  <c r="L1774" i="7"/>
  <c r="E1774" i="7"/>
  <c r="L1773" i="7"/>
  <c r="E1773" i="7"/>
  <c r="L1772" i="7"/>
  <c r="E1772" i="7"/>
  <c r="L1771" i="7"/>
  <c r="E1771" i="7"/>
  <c r="L1770" i="7"/>
  <c r="E1770" i="7"/>
  <c r="L1769" i="7"/>
  <c r="E1769" i="7"/>
  <c r="L1768" i="7"/>
  <c r="E1768" i="7"/>
  <c r="L1767" i="7"/>
  <c r="E1767" i="7"/>
  <c r="L1766" i="7"/>
  <c r="E1766" i="7"/>
  <c r="L1765" i="7"/>
  <c r="E1765" i="7"/>
  <c r="L1764" i="7"/>
  <c r="E1764" i="7"/>
  <c r="L1763" i="7"/>
  <c r="E1763" i="7"/>
  <c r="L1762" i="7"/>
  <c r="E1762" i="7"/>
  <c r="L1761" i="7"/>
  <c r="E1761" i="7"/>
  <c r="L1760" i="7"/>
  <c r="E1760" i="7"/>
  <c r="L1759" i="7"/>
  <c r="E1759" i="7"/>
  <c r="L1758" i="7"/>
  <c r="E1758" i="7"/>
  <c r="L1757" i="7"/>
  <c r="E1757" i="7"/>
  <c r="L1756" i="7"/>
  <c r="E1756" i="7"/>
  <c r="L1755" i="7"/>
  <c r="E1755" i="7"/>
  <c r="L1754" i="7"/>
  <c r="E1754" i="7"/>
  <c r="L1753" i="7"/>
  <c r="E1753" i="7"/>
  <c r="L1752" i="7"/>
  <c r="E1752" i="7"/>
  <c r="L1751" i="7"/>
  <c r="E1751" i="7"/>
  <c r="L1750" i="7"/>
  <c r="E1750" i="7"/>
  <c r="L1749" i="7"/>
  <c r="E1749" i="7"/>
  <c r="L1748" i="7"/>
  <c r="E1748" i="7"/>
  <c r="L1747" i="7"/>
  <c r="E1747" i="7"/>
  <c r="L1746" i="7"/>
  <c r="E1746" i="7"/>
  <c r="L1745" i="7"/>
  <c r="E1745" i="7"/>
  <c r="L1744" i="7"/>
  <c r="E1744" i="7"/>
  <c r="L1743" i="7"/>
  <c r="E1743" i="7"/>
  <c r="L1742" i="7"/>
  <c r="E1742" i="7"/>
  <c r="L1741" i="7"/>
  <c r="E1741" i="7"/>
  <c r="L1740" i="7"/>
  <c r="E1740" i="7"/>
  <c r="L1739" i="7"/>
  <c r="E1739" i="7"/>
  <c r="L1738" i="7"/>
  <c r="E1738" i="7"/>
  <c r="L1737" i="7"/>
  <c r="E1737" i="7"/>
  <c r="L1736" i="7"/>
  <c r="E1736" i="7"/>
  <c r="L1735" i="7"/>
  <c r="E1735" i="7"/>
  <c r="L1734" i="7"/>
  <c r="E1734" i="7"/>
  <c r="L1733" i="7"/>
  <c r="E1733" i="7"/>
  <c r="L1732" i="7"/>
  <c r="E1732" i="7"/>
  <c r="L1731" i="7"/>
  <c r="E1731" i="7"/>
  <c r="L1730" i="7"/>
  <c r="E1730" i="7"/>
  <c r="L1729" i="7"/>
  <c r="E1729" i="7"/>
  <c r="L1728" i="7"/>
  <c r="E1728" i="7"/>
  <c r="L1727" i="7"/>
  <c r="E1727" i="7"/>
  <c r="L1726" i="7"/>
  <c r="E1726" i="7"/>
  <c r="L1725" i="7"/>
  <c r="E1725" i="7"/>
  <c r="L1724" i="7"/>
  <c r="E1724" i="7"/>
  <c r="L1723" i="7"/>
  <c r="E1723" i="7"/>
  <c r="L1722" i="7"/>
  <c r="E1722" i="7"/>
  <c r="L1721" i="7"/>
  <c r="E1721" i="7"/>
  <c r="L1720" i="7"/>
  <c r="E1720" i="7"/>
  <c r="L1719" i="7"/>
  <c r="E1719" i="7"/>
  <c r="L1718" i="7"/>
  <c r="E1718" i="7"/>
  <c r="L1717" i="7"/>
  <c r="E1717" i="7"/>
  <c r="L1716" i="7"/>
  <c r="E1716" i="7"/>
  <c r="L1715" i="7"/>
  <c r="E1715" i="7"/>
  <c r="L1714" i="7"/>
  <c r="E1714" i="7"/>
  <c r="L1713" i="7"/>
  <c r="E1713" i="7"/>
  <c r="L1712" i="7"/>
  <c r="E1712" i="7"/>
  <c r="L1711" i="7"/>
  <c r="E1711" i="7"/>
  <c r="L1710" i="7"/>
  <c r="E1710" i="7"/>
  <c r="L1709" i="7"/>
  <c r="E1709" i="7"/>
  <c r="L1708" i="7"/>
  <c r="E1708" i="7"/>
  <c r="L1707" i="7"/>
  <c r="E1707" i="7"/>
  <c r="L1706" i="7"/>
  <c r="E1706" i="7"/>
  <c r="L1705" i="7"/>
  <c r="E1705" i="7"/>
  <c r="L1704" i="7"/>
  <c r="E1704" i="7"/>
  <c r="L1703" i="7"/>
  <c r="E1703" i="7"/>
  <c r="L1702" i="7"/>
  <c r="E1702" i="7"/>
  <c r="L1701" i="7"/>
  <c r="E1701" i="7"/>
  <c r="L1700" i="7"/>
  <c r="E1700" i="7"/>
  <c r="L1699" i="7"/>
  <c r="E1699" i="7"/>
  <c r="L1698" i="7"/>
  <c r="E1698" i="7"/>
  <c r="L1697" i="7"/>
  <c r="E1697" i="7"/>
  <c r="L1696" i="7"/>
  <c r="E1696" i="7"/>
  <c r="L1695" i="7"/>
  <c r="E1695" i="7"/>
  <c r="L1694" i="7"/>
  <c r="E1694" i="7"/>
  <c r="L1693" i="7"/>
  <c r="E1693" i="7"/>
  <c r="L1692" i="7"/>
  <c r="E1692" i="7"/>
  <c r="L1691" i="7"/>
  <c r="E1691" i="7"/>
  <c r="L1690" i="7"/>
  <c r="E1690" i="7"/>
  <c r="L1689" i="7"/>
  <c r="E1689" i="7"/>
  <c r="L1688" i="7"/>
  <c r="E1688" i="7"/>
  <c r="L1687" i="7"/>
  <c r="E1687" i="7"/>
  <c r="L1686" i="7"/>
  <c r="E1686" i="7"/>
  <c r="L1685" i="7"/>
  <c r="E1685" i="7"/>
  <c r="L1684" i="7"/>
  <c r="E1684" i="7"/>
  <c r="L1683" i="7"/>
  <c r="E1683" i="7"/>
  <c r="L1682" i="7"/>
  <c r="E1682" i="7"/>
  <c r="L1681" i="7"/>
  <c r="E1681" i="7"/>
  <c r="L1680" i="7"/>
  <c r="E1680" i="7"/>
  <c r="L1679" i="7"/>
  <c r="E1679" i="7"/>
  <c r="L1678" i="7"/>
  <c r="E1678" i="7"/>
  <c r="L1677" i="7"/>
  <c r="E1677" i="7"/>
  <c r="L1676" i="7"/>
  <c r="E1676" i="7"/>
  <c r="L1675" i="7"/>
  <c r="E1675" i="7"/>
  <c r="L1674" i="7"/>
  <c r="E1674" i="7"/>
  <c r="L1673" i="7"/>
  <c r="E1673" i="7"/>
  <c r="L1672" i="7"/>
  <c r="E1672" i="7"/>
  <c r="L1671" i="7"/>
  <c r="E1671" i="7"/>
  <c r="L1670" i="7"/>
  <c r="E1670" i="7"/>
  <c r="L1669" i="7"/>
  <c r="E1669" i="7"/>
  <c r="L1668" i="7"/>
  <c r="E1668" i="7"/>
  <c r="L1667" i="7"/>
  <c r="E1667" i="7"/>
  <c r="L1666" i="7"/>
  <c r="E1666" i="7"/>
  <c r="L1665" i="7"/>
  <c r="E1665" i="7"/>
  <c r="L1664" i="7"/>
  <c r="E1664" i="7"/>
  <c r="L1663" i="7"/>
  <c r="E1663" i="7"/>
  <c r="L1662" i="7"/>
  <c r="E1662" i="7"/>
  <c r="L1661" i="7"/>
  <c r="E1661" i="7"/>
  <c r="L1660" i="7"/>
  <c r="E1660" i="7"/>
  <c r="L1659" i="7"/>
  <c r="E1659" i="7"/>
  <c r="L1658" i="7"/>
  <c r="E1658" i="7"/>
  <c r="L1657" i="7"/>
  <c r="E1657" i="7"/>
  <c r="L1656" i="7"/>
  <c r="E1656" i="7"/>
  <c r="L1655" i="7"/>
  <c r="E1655" i="7"/>
  <c r="L1654" i="7"/>
  <c r="E1654" i="7"/>
  <c r="L1653" i="7"/>
  <c r="E1653" i="7"/>
  <c r="L1652" i="7"/>
  <c r="E1652" i="7"/>
  <c r="L1651" i="7"/>
  <c r="E1651" i="7"/>
  <c r="L1650" i="7"/>
  <c r="E1650" i="7"/>
  <c r="L1649" i="7"/>
  <c r="E1649" i="7"/>
  <c r="L1648" i="7"/>
  <c r="E1648" i="7"/>
  <c r="L1647" i="7"/>
  <c r="E1647" i="7"/>
  <c r="L1646" i="7"/>
  <c r="E1646" i="7"/>
  <c r="L1645" i="7"/>
  <c r="E1645" i="7"/>
  <c r="L1644" i="7"/>
  <c r="E1644" i="7"/>
  <c r="L1643" i="7"/>
  <c r="E1643" i="7"/>
  <c r="L1642" i="7"/>
  <c r="E1642" i="7"/>
  <c r="L1641" i="7"/>
  <c r="E1641" i="7"/>
  <c r="L1640" i="7"/>
  <c r="E1640" i="7"/>
  <c r="L1639" i="7"/>
  <c r="E1639" i="7"/>
  <c r="L1638" i="7"/>
  <c r="E1638" i="7"/>
  <c r="L1637" i="7"/>
  <c r="E1637" i="7"/>
  <c r="L1636" i="7"/>
  <c r="E1636" i="7"/>
  <c r="L1635" i="7"/>
  <c r="E1635" i="7"/>
  <c r="L1634" i="7"/>
  <c r="E1634" i="7"/>
  <c r="L1633" i="7"/>
  <c r="E1633" i="7"/>
  <c r="L1632" i="7"/>
  <c r="E1632" i="7"/>
  <c r="L1631" i="7"/>
  <c r="E1631" i="7"/>
  <c r="L1630" i="7"/>
  <c r="E1630" i="7"/>
  <c r="L1629" i="7"/>
  <c r="E1629" i="7"/>
  <c r="L1628" i="7"/>
  <c r="E1628" i="7"/>
  <c r="L1627" i="7"/>
  <c r="E1627" i="7"/>
  <c r="L1626" i="7"/>
  <c r="E1626" i="7"/>
  <c r="L1625" i="7"/>
  <c r="E1625" i="7"/>
  <c r="L1624" i="7"/>
  <c r="E1624" i="7"/>
  <c r="L1623" i="7"/>
  <c r="E1623" i="7"/>
  <c r="L1622" i="7"/>
  <c r="E1622" i="7"/>
  <c r="L1621" i="7"/>
  <c r="E1621" i="7"/>
  <c r="L1620" i="7"/>
  <c r="E1620" i="7"/>
  <c r="L1619" i="7"/>
  <c r="E1619" i="7"/>
  <c r="L1618" i="7"/>
  <c r="E1618" i="7"/>
  <c r="L1617" i="7"/>
  <c r="E1617" i="7"/>
  <c r="L1616" i="7"/>
  <c r="E1616" i="7"/>
  <c r="L1615" i="7"/>
  <c r="E1615" i="7"/>
  <c r="L1614" i="7"/>
  <c r="E1614" i="7"/>
  <c r="L1613" i="7"/>
  <c r="E1613" i="7"/>
  <c r="L1612" i="7"/>
  <c r="E1612" i="7"/>
  <c r="L1611" i="7"/>
  <c r="E1611" i="7"/>
  <c r="L1610" i="7"/>
  <c r="E1610" i="7"/>
  <c r="L1609" i="7"/>
  <c r="E1609" i="7"/>
  <c r="L1608" i="7"/>
  <c r="E1608" i="7"/>
  <c r="L1607" i="7"/>
  <c r="E1607" i="7"/>
  <c r="L1606" i="7"/>
  <c r="E1606" i="7"/>
  <c r="L1605" i="7"/>
  <c r="E1605" i="7"/>
  <c r="L1604" i="7"/>
  <c r="E1604" i="7"/>
  <c r="L1603" i="7"/>
  <c r="E1603" i="7"/>
  <c r="L1602" i="7"/>
  <c r="E1602" i="7"/>
  <c r="L1601" i="7"/>
  <c r="E1601" i="7"/>
  <c r="L1600" i="7"/>
  <c r="E1600" i="7"/>
  <c r="L1599" i="7"/>
  <c r="E1599" i="7"/>
  <c r="L1598" i="7"/>
  <c r="E1598" i="7"/>
  <c r="L1597" i="7"/>
  <c r="E1597" i="7"/>
  <c r="L1596" i="7"/>
  <c r="E1596" i="7"/>
  <c r="L1595" i="7"/>
  <c r="E1595" i="7"/>
  <c r="L1594" i="7"/>
  <c r="E1594" i="7"/>
  <c r="L1593" i="7"/>
  <c r="E1593" i="7"/>
  <c r="L1592" i="7"/>
  <c r="E1592" i="7"/>
  <c r="L1591" i="7"/>
  <c r="E1591" i="7"/>
  <c r="L1590" i="7"/>
  <c r="E1590" i="7"/>
  <c r="L1589" i="7"/>
  <c r="E1589" i="7"/>
  <c r="L1588" i="7"/>
  <c r="E1588" i="7"/>
  <c r="L1587" i="7"/>
  <c r="E1587" i="7"/>
  <c r="L1586" i="7"/>
  <c r="E1586" i="7"/>
  <c r="L1585" i="7"/>
  <c r="E1585" i="7"/>
  <c r="L1584" i="7"/>
  <c r="E1584" i="7"/>
  <c r="L1583" i="7"/>
  <c r="E1583" i="7"/>
  <c r="L1582" i="7"/>
  <c r="E1582" i="7"/>
  <c r="L1581" i="7"/>
  <c r="E1581" i="7"/>
  <c r="L1580" i="7"/>
  <c r="E1580" i="7"/>
  <c r="L1579" i="7"/>
  <c r="E1579" i="7"/>
  <c r="L1578" i="7"/>
  <c r="E1578" i="7"/>
  <c r="L1577" i="7"/>
  <c r="E1577" i="7"/>
  <c r="L1576" i="7"/>
  <c r="E1576" i="7"/>
  <c r="L1575" i="7"/>
  <c r="E1575" i="7"/>
  <c r="L1574" i="7"/>
  <c r="E1574" i="7"/>
  <c r="L1573" i="7"/>
  <c r="E1573" i="7"/>
  <c r="L1572" i="7"/>
  <c r="E1572" i="7"/>
  <c r="L1571" i="7"/>
  <c r="E1571" i="7"/>
  <c r="L1570" i="7"/>
  <c r="E1570" i="7"/>
  <c r="L1569" i="7"/>
  <c r="E1569" i="7"/>
  <c r="L1568" i="7"/>
  <c r="E1568" i="7"/>
  <c r="L1567" i="7"/>
  <c r="E1567" i="7"/>
  <c r="L1566" i="7"/>
  <c r="E1566" i="7"/>
  <c r="L1565" i="7"/>
  <c r="E1565" i="7"/>
  <c r="L1564" i="7"/>
  <c r="E1564" i="7"/>
  <c r="L1563" i="7"/>
  <c r="E1563" i="7"/>
  <c r="L1562" i="7"/>
  <c r="E1562" i="7"/>
  <c r="L1561" i="7"/>
  <c r="E1561" i="7"/>
  <c r="L1560" i="7"/>
  <c r="E1560" i="7"/>
  <c r="L1559" i="7"/>
  <c r="E1559" i="7"/>
  <c r="L1558" i="7"/>
  <c r="E1558" i="7"/>
  <c r="L1557" i="7"/>
  <c r="E1557" i="7"/>
  <c r="L1556" i="7"/>
  <c r="E1556" i="7"/>
  <c r="L1555" i="7"/>
  <c r="E1555" i="7"/>
  <c r="L1554" i="7"/>
  <c r="E1554" i="7"/>
  <c r="L1553" i="7"/>
  <c r="E1553" i="7"/>
  <c r="L1552" i="7"/>
  <c r="E1552" i="7"/>
  <c r="L1551" i="7"/>
  <c r="E1551" i="7"/>
  <c r="L1550" i="7"/>
  <c r="E1550" i="7"/>
  <c r="L1549" i="7"/>
  <c r="E1549" i="7"/>
  <c r="L1548" i="7"/>
  <c r="E1548" i="7"/>
  <c r="L1547" i="7"/>
  <c r="E1547" i="7"/>
  <c r="L1546" i="7"/>
  <c r="E1546" i="7"/>
  <c r="L1545" i="7"/>
  <c r="E1545" i="7"/>
  <c r="L1544" i="7"/>
  <c r="E1544" i="7"/>
  <c r="L1543" i="7"/>
  <c r="E1543" i="7"/>
  <c r="L1542" i="7"/>
  <c r="E1542" i="7"/>
  <c r="L1541" i="7"/>
  <c r="E1541" i="7"/>
  <c r="L1540" i="7"/>
  <c r="E1540" i="7"/>
  <c r="L1539" i="7"/>
  <c r="E1539" i="7"/>
  <c r="L1538" i="7"/>
  <c r="E1538" i="7"/>
  <c r="L1537" i="7"/>
  <c r="E1537" i="7"/>
  <c r="L1536" i="7"/>
  <c r="E1536" i="7"/>
  <c r="L1535" i="7"/>
  <c r="E1535" i="7"/>
  <c r="L1534" i="7"/>
  <c r="E1534" i="7"/>
  <c r="L1533" i="7"/>
  <c r="E1533" i="7"/>
  <c r="L1532" i="7"/>
  <c r="E1532" i="7"/>
  <c r="L1531" i="7"/>
  <c r="E1531" i="7"/>
  <c r="L1530" i="7"/>
  <c r="E1530" i="7"/>
  <c r="L1529" i="7"/>
  <c r="E1529" i="7"/>
  <c r="L1528" i="7"/>
  <c r="E1528" i="7"/>
  <c r="L1527" i="7"/>
  <c r="E1527" i="7"/>
  <c r="L1526" i="7"/>
  <c r="E1526" i="7"/>
  <c r="L1525" i="7"/>
  <c r="E1525" i="7"/>
  <c r="L1524" i="7"/>
  <c r="E1524" i="7"/>
  <c r="L1523" i="7"/>
  <c r="E1523" i="7"/>
  <c r="L1522" i="7"/>
  <c r="E1522" i="7"/>
  <c r="L1521" i="7"/>
  <c r="E1521" i="7"/>
  <c r="L1520" i="7"/>
  <c r="E1520" i="7"/>
  <c r="L1519" i="7"/>
  <c r="E1519" i="7"/>
  <c r="L1518" i="7"/>
  <c r="E1518" i="7"/>
  <c r="L1517" i="7"/>
  <c r="E1517" i="7"/>
  <c r="L1516" i="7"/>
  <c r="E1516" i="7"/>
  <c r="L1515" i="7"/>
  <c r="E1515" i="7"/>
  <c r="L1514" i="7"/>
  <c r="E1514" i="7"/>
  <c r="L1513" i="7"/>
  <c r="E1513" i="7"/>
  <c r="L1512" i="7"/>
  <c r="E1512" i="7"/>
  <c r="L1511" i="7"/>
  <c r="E1511" i="7"/>
  <c r="L1510" i="7"/>
  <c r="E1510" i="7"/>
  <c r="L1509" i="7"/>
  <c r="E1509" i="7"/>
  <c r="L1508" i="7"/>
  <c r="E1508" i="7"/>
  <c r="L1507" i="7"/>
  <c r="E1507" i="7"/>
  <c r="L1506" i="7"/>
  <c r="E1506" i="7"/>
  <c r="L1505" i="7"/>
  <c r="E1505" i="7"/>
  <c r="L1504" i="7"/>
  <c r="E1504" i="7"/>
  <c r="L1503" i="7"/>
  <c r="E1503" i="7"/>
  <c r="L1502" i="7"/>
  <c r="E1502" i="7"/>
  <c r="L1501" i="7"/>
  <c r="E1501" i="7"/>
  <c r="L1500" i="7"/>
  <c r="E1500" i="7"/>
  <c r="L1499" i="7"/>
  <c r="E1499" i="7"/>
  <c r="L1498" i="7"/>
  <c r="E1498" i="7"/>
  <c r="L1497" i="7"/>
  <c r="E1497" i="7"/>
  <c r="L1496" i="7"/>
  <c r="E1496" i="7"/>
  <c r="L1495" i="7"/>
  <c r="E1495" i="7"/>
  <c r="L1494" i="7"/>
  <c r="E1494" i="7"/>
  <c r="L1493" i="7"/>
  <c r="E1493" i="7"/>
  <c r="L1492" i="7"/>
  <c r="E1492" i="7"/>
  <c r="L1491" i="7"/>
  <c r="E1491" i="7"/>
  <c r="L1490" i="7"/>
  <c r="E1490" i="7"/>
  <c r="L1489" i="7"/>
  <c r="E1489" i="7"/>
  <c r="L1488" i="7"/>
  <c r="E1488" i="7"/>
  <c r="L1487" i="7"/>
  <c r="E1487" i="7"/>
  <c r="L1486" i="7"/>
  <c r="E1486" i="7"/>
  <c r="L1485" i="7"/>
  <c r="E1485" i="7"/>
  <c r="L1484" i="7"/>
  <c r="E1484" i="7"/>
  <c r="L1483" i="7"/>
  <c r="E1483" i="7"/>
  <c r="L1482" i="7"/>
  <c r="E1482" i="7"/>
  <c r="L1481" i="7"/>
  <c r="E1481" i="7"/>
  <c r="L1480" i="7"/>
  <c r="E1480" i="7"/>
  <c r="L1479" i="7"/>
  <c r="E1479" i="7"/>
  <c r="L1478" i="7"/>
  <c r="E1478" i="7"/>
  <c r="L1477" i="7"/>
  <c r="E1477" i="7"/>
  <c r="L1476" i="7"/>
  <c r="E1476" i="7"/>
  <c r="L1475" i="7"/>
  <c r="E1475" i="7"/>
  <c r="L1474" i="7"/>
  <c r="E1474" i="7"/>
  <c r="L1473" i="7"/>
  <c r="E1473" i="7"/>
  <c r="L1472" i="7"/>
  <c r="E1472" i="7"/>
  <c r="L1471" i="7"/>
  <c r="E1471" i="7"/>
  <c r="L1470" i="7"/>
  <c r="E1470" i="7"/>
  <c r="L1469" i="7"/>
  <c r="E1469" i="7"/>
  <c r="L1468" i="7"/>
  <c r="E1468" i="7"/>
  <c r="L1467" i="7"/>
  <c r="E1467" i="7"/>
  <c r="L1466" i="7"/>
  <c r="E1466" i="7"/>
  <c r="L1465" i="7"/>
  <c r="E1465" i="7"/>
  <c r="L1464" i="7"/>
  <c r="E1464" i="7"/>
  <c r="L1463" i="7"/>
  <c r="E1463" i="7"/>
  <c r="L1462" i="7"/>
  <c r="E1462" i="7"/>
  <c r="L1461" i="7"/>
  <c r="E1461" i="7"/>
  <c r="L1460" i="7"/>
  <c r="E1460" i="7"/>
  <c r="L1459" i="7"/>
  <c r="E1459" i="7"/>
  <c r="L1458" i="7"/>
  <c r="E1458" i="7"/>
  <c r="L1457" i="7"/>
  <c r="E1457" i="7"/>
  <c r="L1456" i="7"/>
  <c r="E1456" i="7"/>
  <c r="L1455" i="7"/>
  <c r="E1455" i="7"/>
  <c r="L1454" i="7"/>
  <c r="E1454" i="7"/>
  <c r="L1453" i="7"/>
  <c r="E1453" i="7"/>
  <c r="L1452" i="7"/>
  <c r="E1452" i="7"/>
  <c r="L1451" i="7"/>
  <c r="E1451" i="7"/>
  <c r="L1450" i="7"/>
  <c r="E1450" i="7"/>
  <c r="L1449" i="7"/>
  <c r="E1449" i="7"/>
  <c r="L1448" i="7"/>
  <c r="E1448" i="7"/>
  <c r="L1447" i="7"/>
  <c r="E1447" i="7"/>
  <c r="L1446" i="7"/>
  <c r="E1446" i="7"/>
  <c r="L1445" i="7"/>
  <c r="E1445" i="7"/>
  <c r="L1444" i="7"/>
  <c r="E1444" i="7"/>
  <c r="L1443" i="7"/>
  <c r="E1443" i="7"/>
  <c r="L1442" i="7"/>
  <c r="E1442" i="7"/>
  <c r="L1441" i="7"/>
  <c r="E1441" i="7"/>
  <c r="L1440" i="7"/>
  <c r="E1440" i="7"/>
  <c r="L1439" i="7"/>
  <c r="E1439" i="7"/>
  <c r="L1438" i="7"/>
  <c r="E1438" i="7"/>
  <c r="L1437" i="7"/>
  <c r="E1437" i="7"/>
  <c r="L1436" i="7"/>
  <c r="E1436" i="7"/>
  <c r="L1435" i="7"/>
  <c r="E1435" i="7"/>
  <c r="L1434" i="7"/>
  <c r="E1434" i="7"/>
  <c r="L1433" i="7"/>
  <c r="E1433" i="7"/>
  <c r="L1432" i="7"/>
  <c r="E1432" i="7"/>
  <c r="L1431" i="7"/>
  <c r="E1431" i="7"/>
  <c r="L1430" i="7"/>
  <c r="E1430" i="7"/>
  <c r="L1429" i="7"/>
  <c r="E1429" i="7"/>
  <c r="L1428" i="7"/>
  <c r="E1428" i="7"/>
  <c r="L1427" i="7"/>
  <c r="E1427" i="7"/>
  <c r="L1426" i="7"/>
  <c r="E1426" i="7"/>
  <c r="L1425" i="7"/>
  <c r="E1425" i="7"/>
  <c r="L1424" i="7"/>
  <c r="E1424" i="7"/>
  <c r="L1423" i="7"/>
  <c r="E1423" i="7"/>
  <c r="L1422" i="7"/>
  <c r="E1422" i="7"/>
  <c r="L1421" i="7"/>
  <c r="E1421" i="7"/>
  <c r="L1420" i="7"/>
  <c r="E1420" i="7"/>
  <c r="L1419" i="7"/>
  <c r="E1419" i="7"/>
  <c r="L1418" i="7"/>
  <c r="E1418" i="7"/>
  <c r="L1417" i="7"/>
  <c r="E1417" i="7"/>
  <c r="L1416" i="7"/>
  <c r="E1416" i="7"/>
  <c r="L1415" i="7"/>
  <c r="E1415" i="7"/>
  <c r="L1414" i="7"/>
  <c r="E1414" i="7"/>
  <c r="L1413" i="7"/>
  <c r="E1413" i="7"/>
  <c r="L1412" i="7"/>
  <c r="E1412" i="7"/>
  <c r="L1411" i="7"/>
  <c r="E1411" i="7"/>
  <c r="L1410" i="7"/>
  <c r="E1410" i="7"/>
  <c r="L1409" i="7"/>
  <c r="E1409" i="7"/>
  <c r="L1408" i="7"/>
  <c r="E1408" i="7"/>
  <c r="L1407" i="7"/>
  <c r="E1407" i="7"/>
  <c r="L1406" i="7"/>
  <c r="E1406" i="7"/>
  <c r="L1405" i="7"/>
  <c r="E1405" i="7"/>
  <c r="L1404" i="7"/>
  <c r="E1404" i="7"/>
  <c r="L1403" i="7"/>
  <c r="E1403" i="7"/>
  <c r="L1402" i="7"/>
  <c r="E1402" i="7"/>
  <c r="L1401" i="7"/>
  <c r="E1401" i="7"/>
  <c r="L1400" i="7"/>
  <c r="E1400" i="7"/>
  <c r="L1399" i="7"/>
  <c r="E1399" i="7"/>
  <c r="L1398" i="7"/>
  <c r="E1398" i="7"/>
  <c r="L1397" i="7"/>
  <c r="E1397" i="7"/>
  <c r="L1396" i="7"/>
  <c r="E1396" i="7"/>
  <c r="L1395" i="7"/>
  <c r="E1395" i="7"/>
  <c r="L1394" i="7"/>
  <c r="E1394" i="7"/>
  <c r="L1393" i="7"/>
  <c r="E1393" i="7"/>
  <c r="L1392" i="7"/>
  <c r="E1392" i="7"/>
  <c r="L1391" i="7"/>
  <c r="E1391" i="7"/>
  <c r="L1390" i="7"/>
  <c r="E1390" i="7"/>
  <c r="L1389" i="7"/>
  <c r="E1389" i="7"/>
  <c r="L1388" i="7"/>
  <c r="E1388" i="7"/>
  <c r="L1387" i="7"/>
  <c r="E1387" i="7"/>
  <c r="L1386" i="7"/>
  <c r="E1386" i="7"/>
  <c r="L1385" i="7"/>
  <c r="E1385" i="7"/>
  <c r="L1384" i="7"/>
  <c r="E1384" i="7"/>
  <c r="L1383" i="7"/>
  <c r="E1383" i="7"/>
  <c r="L1382" i="7"/>
  <c r="E1382" i="7"/>
  <c r="L1381" i="7"/>
  <c r="E1381" i="7"/>
  <c r="L1380" i="7"/>
  <c r="E1380" i="7"/>
  <c r="L1379" i="7"/>
  <c r="E1379" i="7"/>
  <c r="L1378" i="7"/>
  <c r="E1378" i="7"/>
  <c r="L1377" i="7"/>
  <c r="E1377" i="7"/>
  <c r="L1376" i="7"/>
  <c r="E1376" i="7"/>
  <c r="L1375" i="7"/>
  <c r="E1375" i="7"/>
  <c r="L1374" i="7"/>
  <c r="E1374" i="7"/>
  <c r="L1373" i="7"/>
  <c r="E1373" i="7"/>
  <c r="L1372" i="7"/>
  <c r="E1372" i="7"/>
  <c r="L1371" i="7"/>
  <c r="E1371" i="7"/>
  <c r="L1370" i="7"/>
  <c r="E1370" i="7"/>
  <c r="L1369" i="7"/>
  <c r="E1369" i="7"/>
  <c r="L1368" i="7"/>
  <c r="E1368" i="7"/>
  <c r="L1367" i="7"/>
  <c r="E1367" i="7"/>
  <c r="L1366" i="7"/>
  <c r="E1366" i="7"/>
  <c r="L1365" i="7"/>
  <c r="E1365" i="7"/>
  <c r="L1364" i="7"/>
  <c r="E1364" i="7"/>
  <c r="L1363" i="7"/>
  <c r="E1363" i="7"/>
  <c r="L1362" i="7"/>
  <c r="E1362" i="7"/>
  <c r="L1361" i="7"/>
  <c r="E1361" i="7"/>
  <c r="L1360" i="7"/>
  <c r="E1360" i="7"/>
  <c r="L1359" i="7"/>
  <c r="E1359" i="7"/>
  <c r="L1358" i="7"/>
  <c r="E1358" i="7"/>
  <c r="L1357" i="7"/>
  <c r="E1357" i="7"/>
  <c r="L1356" i="7"/>
  <c r="E1356" i="7"/>
  <c r="L1355" i="7"/>
  <c r="E1355" i="7"/>
  <c r="L1354" i="7"/>
  <c r="E1354" i="7"/>
  <c r="L1353" i="7"/>
  <c r="E1353" i="7"/>
  <c r="L1352" i="7"/>
  <c r="E1352" i="7"/>
  <c r="L1351" i="7"/>
  <c r="E1351" i="7"/>
  <c r="L1350" i="7"/>
  <c r="E1350" i="7"/>
  <c r="L1349" i="7"/>
  <c r="E1349" i="7"/>
  <c r="L1348" i="7"/>
  <c r="E1348" i="7"/>
  <c r="L1347" i="7"/>
  <c r="E1347" i="7"/>
  <c r="L1346" i="7"/>
  <c r="E1346" i="7"/>
  <c r="L1345" i="7"/>
  <c r="E1345" i="7"/>
  <c r="L1344" i="7"/>
  <c r="E1344" i="7"/>
  <c r="L1343" i="7"/>
  <c r="E1343" i="7"/>
  <c r="L1342" i="7"/>
  <c r="E1342" i="7"/>
  <c r="L1341" i="7"/>
  <c r="E1341" i="7"/>
  <c r="L1340" i="7"/>
  <c r="E1340" i="7"/>
  <c r="L1339" i="7"/>
  <c r="E1339" i="7"/>
  <c r="L1338" i="7"/>
  <c r="E1338" i="7"/>
  <c r="L1337" i="7"/>
  <c r="E1337" i="7"/>
  <c r="L1336" i="7"/>
  <c r="E1336" i="7"/>
  <c r="L1335" i="7"/>
  <c r="E1335" i="7"/>
  <c r="L1334" i="7"/>
  <c r="E1334" i="7"/>
  <c r="L1333" i="7"/>
  <c r="E1333" i="7"/>
  <c r="L1332" i="7"/>
  <c r="E1332" i="7"/>
  <c r="L1331" i="7"/>
  <c r="E1331" i="7"/>
  <c r="L1330" i="7"/>
  <c r="E1330" i="7"/>
  <c r="L1329" i="7"/>
  <c r="E1329" i="7"/>
  <c r="L1328" i="7"/>
  <c r="E1328" i="7"/>
  <c r="L1327" i="7"/>
  <c r="E1327" i="7"/>
  <c r="L1326" i="7"/>
  <c r="E1326" i="7"/>
  <c r="L1325" i="7"/>
  <c r="E1325" i="7"/>
  <c r="L1324" i="7"/>
  <c r="E1324" i="7"/>
  <c r="L1323" i="7"/>
  <c r="E1323" i="7"/>
  <c r="L1322" i="7"/>
  <c r="E1322" i="7"/>
  <c r="L1321" i="7"/>
  <c r="E1321" i="7"/>
  <c r="L1320" i="7"/>
  <c r="E1320" i="7"/>
  <c r="L1319" i="7"/>
  <c r="E1319" i="7"/>
  <c r="L1318" i="7"/>
  <c r="E1318" i="7"/>
  <c r="L1317" i="7"/>
  <c r="E1317" i="7"/>
  <c r="L1316" i="7"/>
  <c r="E1316" i="7"/>
  <c r="L1315" i="7"/>
  <c r="E1315" i="7"/>
  <c r="L1314" i="7"/>
  <c r="E1314" i="7"/>
  <c r="L1313" i="7"/>
  <c r="E1313" i="7"/>
  <c r="L1312" i="7"/>
  <c r="E1312" i="7"/>
  <c r="L1311" i="7"/>
  <c r="E1311" i="7"/>
  <c r="L1310" i="7"/>
  <c r="E1310" i="7"/>
  <c r="L1309" i="7"/>
  <c r="E1309" i="7"/>
  <c r="L1308" i="7"/>
  <c r="E1308" i="7"/>
  <c r="L1307" i="7"/>
  <c r="E1307" i="7"/>
  <c r="L1306" i="7"/>
  <c r="E1306" i="7"/>
  <c r="L1305" i="7"/>
  <c r="E1305" i="7"/>
  <c r="L1304" i="7"/>
  <c r="E1304" i="7"/>
  <c r="L1303" i="7"/>
  <c r="E1303" i="7"/>
  <c r="L1302" i="7"/>
  <c r="E1302" i="7"/>
  <c r="L1301" i="7"/>
  <c r="E1301" i="7"/>
  <c r="L1300" i="7"/>
  <c r="E1300" i="7"/>
  <c r="L1299" i="7"/>
  <c r="E1299" i="7"/>
  <c r="L1298" i="7"/>
  <c r="E1298" i="7"/>
  <c r="L1297" i="7"/>
  <c r="E1297" i="7"/>
  <c r="L1296" i="7"/>
  <c r="E1296" i="7"/>
  <c r="L1295" i="7"/>
  <c r="E1295" i="7"/>
  <c r="L1294" i="7"/>
  <c r="E1294" i="7"/>
  <c r="L1293" i="7"/>
  <c r="E1293" i="7"/>
  <c r="L1292" i="7"/>
  <c r="E1292" i="7"/>
  <c r="L1291" i="7"/>
  <c r="E1291" i="7"/>
  <c r="L1290" i="7"/>
  <c r="E1290" i="7"/>
  <c r="L1289" i="7"/>
  <c r="E1289" i="7"/>
  <c r="L1288" i="7"/>
  <c r="E1288" i="7"/>
  <c r="L1287" i="7"/>
  <c r="E1287" i="7"/>
  <c r="L1286" i="7"/>
  <c r="E1286" i="7"/>
  <c r="L1285" i="7"/>
  <c r="E1285" i="7"/>
  <c r="L1284" i="7"/>
  <c r="E1284" i="7"/>
  <c r="L1283" i="7"/>
  <c r="E1283" i="7"/>
  <c r="L1282" i="7"/>
  <c r="E1282" i="7"/>
  <c r="L1281" i="7"/>
  <c r="E1281" i="7"/>
  <c r="L1280" i="7"/>
  <c r="E1280" i="7"/>
  <c r="L1279" i="7"/>
  <c r="E1279" i="7"/>
  <c r="L1278" i="7"/>
  <c r="E1278" i="7"/>
  <c r="L1277" i="7"/>
  <c r="E1277" i="7"/>
  <c r="L1276" i="7"/>
  <c r="E1276" i="7"/>
  <c r="L1275" i="7"/>
  <c r="E1275" i="7"/>
  <c r="L1274" i="7"/>
  <c r="E1274" i="7"/>
  <c r="L1273" i="7"/>
  <c r="E1273" i="7"/>
  <c r="L1272" i="7"/>
  <c r="E1272" i="7"/>
  <c r="L1271" i="7"/>
  <c r="E1271" i="7"/>
  <c r="L1270" i="7"/>
  <c r="E1270" i="7"/>
  <c r="L1269" i="7"/>
  <c r="E1269" i="7"/>
  <c r="L1268" i="7"/>
  <c r="E1268" i="7"/>
  <c r="L1267" i="7"/>
  <c r="E1267" i="7"/>
  <c r="L1266" i="7"/>
  <c r="E1266" i="7"/>
  <c r="L1265" i="7"/>
  <c r="E1265" i="7"/>
  <c r="L1264" i="7"/>
  <c r="E1264" i="7"/>
  <c r="L1263" i="7"/>
  <c r="E1263" i="7"/>
  <c r="L1262" i="7"/>
  <c r="E1262" i="7"/>
  <c r="L1261" i="7"/>
  <c r="E1261" i="7"/>
  <c r="L1260" i="7"/>
  <c r="E1260" i="7"/>
  <c r="L1259" i="7"/>
  <c r="E1259" i="7"/>
  <c r="L1258" i="7"/>
  <c r="E1258" i="7"/>
  <c r="L1257" i="7"/>
  <c r="E1257" i="7"/>
  <c r="L1256" i="7"/>
  <c r="E1256" i="7"/>
  <c r="L1255" i="7"/>
  <c r="E1255" i="7"/>
  <c r="L1254" i="7"/>
  <c r="E1254" i="7"/>
  <c r="L1253" i="7"/>
  <c r="E1253" i="7"/>
  <c r="L1252" i="7"/>
  <c r="E1252" i="7"/>
  <c r="L1251" i="7"/>
  <c r="E1251" i="7"/>
  <c r="L1250" i="7"/>
  <c r="E1250" i="7"/>
  <c r="L1249" i="7"/>
  <c r="E1249" i="7"/>
  <c r="L1248" i="7"/>
  <c r="E1248" i="7"/>
  <c r="L1247" i="7"/>
  <c r="E1247" i="7"/>
  <c r="L1246" i="7"/>
  <c r="E1246" i="7"/>
  <c r="L1245" i="7"/>
  <c r="E1245" i="7"/>
  <c r="L1244" i="7"/>
  <c r="E1244" i="7"/>
  <c r="L1243" i="7"/>
  <c r="E1243" i="7"/>
  <c r="L1242" i="7"/>
  <c r="E1242" i="7"/>
  <c r="L1241" i="7"/>
  <c r="E1241" i="7"/>
  <c r="L1240" i="7"/>
  <c r="E1240" i="7"/>
  <c r="L1239" i="7"/>
  <c r="E1239" i="7"/>
  <c r="L1238" i="7"/>
  <c r="E1238" i="7"/>
  <c r="L1237" i="7"/>
  <c r="E1237" i="7"/>
  <c r="L1236" i="7"/>
  <c r="E1236" i="7"/>
  <c r="L1235" i="7"/>
  <c r="E1235" i="7"/>
  <c r="L1234" i="7"/>
  <c r="E1234" i="7"/>
  <c r="L1233" i="7"/>
  <c r="E1233" i="7"/>
  <c r="L1232" i="7"/>
  <c r="E1232" i="7"/>
  <c r="L1231" i="7"/>
  <c r="E1231" i="7"/>
  <c r="L1230" i="7"/>
  <c r="E1230" i="7"/>
  <c r="L1229" i="7"/>
  <c r="E1229" i="7"/>
  <c r="L1228" i="7"/>
  <c r="E1228" i="7"/>
  <c r="L1227" i="7"/>
  <c r="E1227" i="7"/>
  <c r="L1226" i="7"/>
  <c r="E1226" i="7"/>
  <c r="L1225" i="7"/>
  <c r="E1225" i="7"/>
  <c r="L1224" i="7"/>
  <c r="E1224" i="7"/>
  <c r="L1223" i="7"/>
  <c r="E1223" i="7"/>
  <c r="L1222" i="7"/>
  <c r="E1222" i="7"/>
  <c r="L1221" i="7"/>
  <c r="E1221" i="7"/>
  <c r="L1220" i="7"/>
  <c r="E1220" i="7"/>
  <c r="L1219" i="7"/>
  <c r="E1219" i="7"/>
  <c r="L1218" i="7"/>
  <c r="E1218" i="7"/>
  <c r="L1217" i="7"/>
  <c r="E1217" i="7"/>
  <c r="L1216" i="7"/>
  <c r="E1216" i="7"/>
  <c r="L1215" i="7"/>
  <c r="E1215" i="7"/>
  <c r="L1214" i="7"/>
  <c r="E1214" i="7"/>
  <c r="L1213" i="7"/>
  <c r="E1213" i="7"/>
  <c r="L1212" i="7"/>
  <c r="E1212" i="7"/>
  <c r="L1211" i="7"/>
  <c r="E1211" i="7"/>
  <c r="L1210" i="7"/>
  <c r="E1210" i="7"/>
  <c r="L1209" i="7"/>
  <c r="E1209" i="7"/>
  <c r="L1208" i="7"/>
  <c r="E1208" i="7"/>
  <c r="L1207" i="7"/>
  <c r="E1207" i="7"/>
  <c r="L1206" i="7"/>
  <c r="E1206" i="7"/>
  <c r="L1205" i="7"/>
  <c r="E1205" i="7"/>
  <c r="L1204" i="7"/>
  <c r="E1204" i="7"/>
  <c r="L1203" i="7"/>
  <c r="E1203" i="7"/>
  <c r="L1202" i="7"/>
  <c r="E1202" i="7"/>
  <c r="L1201" i="7"/>
  <c r="E1201" i="7"/>
  <c r="L1200" i="7"/>
  <c r="E1200" i="7"/>
  <c r="L1199" i="7"/>
  <c r="E1199" i="7"/>
  <c r="L1198" i="7"/>
  <c r="E1198" i="7"/>
  <c r="L1197" i="7"/>
  <c r="E1197" i="7"/>
  <c r="L1196" i="7"/>
  <c r="E1196" i="7"/>
  <c r="L1195" i="7"/>
  <c r="E1195" i="7"/>
  <c r="L1194" i="7"/>
  <c r="E1194" i="7"/>
  <c r="L1193" i="7"/>
  <c r="E1193" i="7"/>
  <c r="L1192" i="7"/>
  <c r="E1192" i="7"/>
  <c r="L1191" i="7"/>
  <c r="E1191" i="7"/>
  <c r="L1190" i="7"/>
  <c r="E1190" i="7"/>
  <c r="L1189" i="7"/>
  <c r="E1189" i="7"/>
  <c r="L1188" i="7"/>
  <c r="E1188" i="7"/>
  <c r="L1187" i="7"/>
  <c r="E1187" i="7"/>
  <c r="L1186" i="7"/>
  <c r="E1186" i="7"/>
  <c r="L1185" i="7"/>
  <c r="E1185" i="7"/>
  <c r="L1184" i="7"/>
  <c r="E1184" i="7"/>
  <c r="L1183" i="7"/>
  <c r="E1183" i="7"/>
  <c r="L1182" i="7"/>
  <c r="E1182" i="7"/>
  <c r="L1181" i="7"/>
  <c r="E1181" i="7"/>
  <c r="L1180" i="7"/>
  <c r="E1180" i="7"/>
  <c r="L1179" i="7"/>
  <c r="E1179" i="7"/>
  <c r="L1178" i="7"/>
  <c r="E1178" i="7"/>
  <c r="L1177" i="7"/>
  <c r="E1177" i="7"/>
  <c r="L1176" i="7"/>
  <c r="E1176" i="7"/>
  <c r="L1175" i="7"/>
  <c r="E1175" i="7"/>
  <c r="L1174" i="7"/>
  <c r="E1174" i="7"/>
  <c r="L1173" i="7"/>
  <c r="E1173" i="7"/>
  <c r="L1172" i="7"/>
  <c r="E1172" i="7"/>
  <c r="L1171" i="7"/>
  <c r="E1171" i="7"/>
  <c r="L1170" i="7"/>
  <c r="E1170" i="7"/>
  <c r="L1169" i="7"/>
  <c r="E1169" i="7"/>
  <c r="L1168" i="7"/>
  <c r="E1168" i="7"/>
  <c r="L1167" i="7"/>
  <c r="E1167" i="7"/>
  <c r="L1166" i="7"/>
  <c r="E1166" i="7"/>
  <c r="L1165" i="7"/>
  <c r="E1165" i="7"/>
  <c r="L1164" i="7"/>
  <c r="E1164" i="7"/>
  <c r="L1163" i="7"/>
  <c r="E1163" i="7"/>
  <c r="L1162" i="7"/>
  <c r="E1162" i="7"/>
  <c r="L1161" i="7"/>
  <c r="E1161" i="7"/>
  <c r="L1160" i="7"/>
  <c r="E1160" i="7"/>
  <c r="L1159" i="7"/>
  <c r="E1159" i="7"/>
  <c r="L1158" i="7"/>
  <c r="E1158" i="7"/>
  <c r="L1157" i="7"/>
  <c r="E1157" i="7"/>
  <c r="L1156" i="7"/>
  <c r="E1156" i="7"/>
  <c r="L1155" i="7"/>
  <c r="E1155" i="7"/>
  <c r="L1154" i="7"/>
  <c r="E1154" i="7"/>
  <c r="L1153" i="7"/>
  <c r="E1153" i="7"/>
  <c r="L1152" i="7"/>
  <c r="E1152" i="7"/>
  <c r="L1151" i="7"/>
  <c r="E1151" i="7"/>
  <c r="L1150" i="7"/>
  <c r="E1150" i="7"/>
  <c r="L1149" i="7"/>
  <c r="E1149" i="7"/>
  <c r="L1148" i="7"/>
  <c r="E1148" i="7"/>
  <c r="L1147" i="7"/>
  <c r="E1147" i="7"/>
  <c r="L1146" i="7"/>
  <c r="E1146" i="7"/>
  <c r="L1145" i="7"/>
  <c r="E1145" i="7"/>
  <c r="L1144" i="7"/>
  <c r="E1144" i="7"/>
  <c r="L1143" i="7"/>
  <c r="E1143" i="7"/>
  <c r="L1142" i="7"/>
  <c r="E1142" i="7"/>
  <c r="L1141" i="7"/>
  <c r="E1141" i="7"/>
  <c r="L1140" i="7"/>
  <c r="E1140" i="7"/>
  <c r="L1139" i="7"/>
  <c r="E1139" i="7"/>
  <c r="L1138" i="7"/>
  <c r="E1138" i="7"/>
  <c r="L1137" i="7"/>
  <c r="E1137" i="7"/>
  <c r="L1136" i="7"/>
  <c r="E1136" i="7"/>
  <c r="L1135" i="7"/>
  <c r="E1135" i="7"/>
  <c r="L1134" i="7"/>
  <c r="E1134" i="7"/>
  <c r="L1133" i="7"/>
  <c r="E1133" i="7"/>
  <c r="L1132" i="7"/>
  <c r="E1132" i="7"/>
  <c r="L1131" i="7"/>
  <c r="E1131" i="7"/>
  <c r="L1130" i="7"/>
  <c r="E1130" i="7"/>
  <c r="L1129" i="7"/>
  <c r="E1129" i="7"/>
  <c r="L1128" i="7"/>
  <c r="E1128" i="7"/>
  <c r="L1127" i="7"/>
  <c r="E1127" i="7"/>
  <c r="L1126" i="7"/>
  <c r="E1126" i="7"/>
  <c r="L1125" i="7"/>
  <c r="E1125" i="7"/>
  <c r="L1124" i="7"/>
  <c r="E1124" i="7"/>
  <c r="L1123" i="7"/>
  <c r="E1123" i="7"/>
  <c r="L1122" i="7"/>
  <c r="E1122" i="7"/>
  <c r="L1121" i="7"/>
  <c r="E1121" i="7"/>
  <c r="L1120" i="7"/>
  <c r="E1120" i="7"/>
  <c r="L1119" i="7"/>
  <c r="E1119" i="7"/>
  <c r="L1118" i="7"/>
  <c r="E1118" i="7"/>
  <c r="L1117" i="7"/>
  <c r="E1117" i="7"/>
  <c r="L1116" i="7"/>
  <c r="E1116" i="7"/>
  <c r="L1115" i="7"/>
  <c r="E1115" i="7"/>
  <c r="L1114" i="7"/>
  <c r="E1114" i="7"/>
  <c r="L1113" i="7"/>
  <c r="E1113" i="7"/>
  <c r="L1112" i="7"/>
  <c r="E1112" i="7"/>
  <c r="L1111" i="7"/>
  <c r="E1111" i="7"/>
  <c r="L1110" i="7"/>
  <c r="E1110" i="7"/>
  <c r="L1109" i="7"/>
  <c r="E1109" i="7"/>
  <c r="L1108" i="7"/>
  <c r="E1108" i="7"/>
  <c r="L1107" i="7"/>
  <c r="E1107" i="7"/>
  <c r="L1106" i="7"/>
  <c r="E1106" i="7"/>
  <c r="L1105" i="7"/>
  <c r="E1105" i="7"/>
  <c r="L1104" i="7"/>
  <c r="E1104" i="7"/>
  <c r="L1103" i="7"/>
  <c r="E1103" i="7"/>
  <c r="L1102" i="7"/>
  <c r="E1102" i="7"/>
  <c r="L1101" i="7"/>
  <c r="E1101" i="7"/>
  <c r="L1100" i="7"/>
  <c r="E1100" i="7"/>
  <c r="L1099" i="7"/>
  <c r="E1099" i="7"/>
  <c r="L1098" i="7"/>
  <c r="E1098" i="7"/>
  <c r="L1097" i="7"/>
  <c r="E1097" i="7"/>
  <c r="L1096" i="7"/>
  <c r="E1096" i="7"/>
  <c r="L1095" i="7"/>
  <c r="E1095" i="7"/>
  <c r="L1094" i="7"/>
  <c r="E1094" i="7"/>
  <c r="L1093" i="7"/>
  <c r="E1093" i="7"/>
  <c r="L1092" i="7"/>
  <c r="E1092" i="7"/>
  <c r="L1091" i="7"/>
  <c r="E1091" i="7"/>
  <c r="L1090" i="7"/>
  <c r="E1090" i="7"/>
  <c r="L1089" i="7"/>
  <c r="E1089" i="7"/>
  <c r="L1088" i="7"/>
  <c r="E1088" i="7"/>
  <c r="L1087" i="7"/>
  <c r="E1087" i="7"/>
  <c r="L1086" i="7"/>
  <c r="E1086" i="7"/>
  <c r="L1085" i="7"/>
  <c r="E1085" i="7"/>
  <c r="L1084" i="7"/>
  <c r="E1084" i="7"/>
  <c r="L1083" i="7"/>
  <c r="E1083" i="7"/>
  <c r="L1082" i="7"/>
  <c r="E1082" i="7"/>
  <c r="L1081" i="7"/>
  <c r="E1081" i="7"/>
  <c r="L1080" i="7"/>
  <c r="E1080" i="7"/>
  <c r="L1079" i="7"/>
  <c r="E1079" i="7"/>
  <c r="L1078" i="7"/>
  <c r="E1078" i="7"/>
  <c r="L1077" i="7"/>
  <c r="E1077" i="7"/>
  <c r="L1076" i="7"/>
  <c r="E1076" i="7"/>
  <c r="L1075" i="7"/>
  <c r="E1075" i="7"/>
  <c r="L1074" i="7"/>
  <c r="E1074" i="7"/>
  <c r="L1073" i="7"/>
  <c r="E1073" i="7"/>
  <c r="L1072" i="7"/>
  <c r="E1072" i="7"/>
  <c r="L1071" i="7"/>
  <c r="E1071" i="7"/>
  <c r="L1070" i="7"/>
  <c r="E1070" i="7"/>
  <c r="L1069" i="7"/>
  <c r="E1069" i="7"/>
  <c r="L1068" i="7"/>
  <c r="E1068" i="7"/>
  <c r="L1067" i="7"/>
  <c r="E1067" i="7"/>
  <c r="L1066" i="7"/>
  <c r="E1066" i="7"/>
  <c r="L1065" i="7"/>
  <c r="E1065" i="7"/>
  <c r="L1064" i="7"/>
  <c r="E1064" i="7"/>
  <c r="L1063" i="7"/>
  <c r="E1063" i="7"/>
  <c r="L1062" i="7"/>
  <c r="E1062" i="7"/>
  <c r="L1061" i="7"/>
  <c r="E1061" i="7"/>
  <c r="L1060" i="7"/>
  <c r="E1060" i="7"/>
  <c r="L1059" i="7"/>
  <c r="E1059" i="7"/>
  <c r="L1058" i="7"/>
  <c r="E1058" i="7"/>
  <c r="L1057" i="7"/>
  <c r="E1057" i="7"/>
  <c r="L1056" i="7"/>
  <c r="E1056" i="7"/>
  <c r="L1055" i="7"/>
  <c r="E1055" i="7"/>
  <c r="L1054" i="7"/>
  <c r="E1054" i="7"/>
  <c r="L1053" i="7"/>
  <c r="E1053" i="7"/>
  <c r="L1052" i="7"/>
  <c r="E1052" i="7"/>
  <c r="L1051" i="7"/>
  <c r="E1051" i="7"/>
  <c r="L1050" i="7"/>
  <c r="E1050" i="7"/>
  <c r="L1049" i="7"/>
  <c r="E1049" i="7"/>
  <c r="L1048" i="7"/>
  <c r="E1048" i="7"/>
  <c r="L1047" i="7"/>
  <c r="E1047" i="7"/>
  <c r="L1046" i="7"/>
  <c r="E1046" i="7"/>
  <c r="L1045" i="7"/>
  <c r="E1045" i="7"/>
  <c r="L1044" i="7"/>
  <c r="E1044" i="7"/>
  <c r="L1043" i="7"/>
  <c r="E1043" i="7"/>
  <c r="L1042" i="7"/>
  <c r="E1042" i="7"/>
  <c r="L1041" i="7"/>
  <c r="E1041" i="7"/>
  <c r="L1040" i="7"/>
  <c r="E1040" i="7"/>
  <c r="L1039" i="7"/>
  <c r="E1039" i="7"/>
  <c r="L1038" i="7"/>
  <c r="E1038" i="7"/>
  <c r="L1037" i="7"/>
  <c r="E1037" i="7"/>
  <c r="L1036" i="7"/>
  <c r="E1036" i="7"/>
  <c r="L1035" i="7"/>
  <c r="E1035" i="7"/>
  <c r="L1034" i="7"/>
  <c r="E1034" i="7"/>
  <c r="L1033" i="7"/>
  <c r="E1033" i="7"/>
  <c r="L1032" i="7"/>
  <c r="E1032" i="7"/>
  <c r="L1031" i="7"/>
  <c r="E1031" i="7"/>
  <c r="L1030" i="7"/>
  <c r="E1030" i="7"/>
  <c r="L1029" i="7"/>
  <c r="E1029" i="7"/>
  <c r="L1028" i="7"/>
  <c r="E1028" i="7"/>
  <c r="L1027" i="7"/>
  <c r="E1027" i="7"/>
  <c r="L1026" i="7"/>
  <c r="E1026" i="7"/>
  <c r="L1025" i="7"/>
  <c r="E1025" i="7"/>
  <c r="L1024" i="7"/>
  <c r="E1024" i="7"/>
  <c r="L1023" i="7"/>
  <c r="E1023" i="7"/>
  <c r="L1022" i="7"/>
  <c r="E1022" i="7"/>
  <c r="L1021" i="7"/>
  <c r="E1021" i="7"/>
  <c r="L1020" i="7"/>
  <c r="E1020" i="7"/>
  <c r="L1019" i="7"/>
  <c r="E1019" i="7"/>
  <c r="L1018" i="7"/>
  <c r="E1018" i="7"/>
  <c r="L1017" i="7"/>
  <c r="E1017" i="7"/>
  <c r="L1016" i="7"/>
  <c r="E1016" i="7"/>
  <c r="L1015" i="7"/>
  <c r="E1015" i="7"/>
  <c r="L1014" i="7"/>
  <c r="E1014" i="7"/>
  <c r="L1013" i="7"/>
  <c r="E1013" i="7"/>
  <c r="L1012" i="7"/>
  <c r="E1012" i="7"/>
  <c r="L1011" i="7"/>
  <c r="E1011" i="7"/>
  <c r="L1010" i="7"/>
  <c r="E1010" i="7"/>
  <c r="L1009" i="7"/>
  <c r="E1009" i="7"/>
  <c r="L1008" i="7"/>
  <c r="E1008" i="7"/>
  <c r="L1007" i="7"/>
  <c r="E1007" i="7"/>
  <c r="L1006" i="7"/>
  <c r="E1006" i="7"/>
  <c r="L1005" i="7"/>
  <c r="E1005" i="7"/>
  <c r="L1004" i="7"/>
  <c r="E1004" i="7"/>
  <c r="L1003" i="7"/>
  <c r="E1003" i="7"/>
  <c r="L1002" i="7"/>
  <c r="E1002" i="7"/>
  <c r="L1001" i="7"/>
  <c r="E1001" i="7"/>
  <c r="L1000" i="7"/>
  <c r="E1000" i="7"/>
  <c r="L999" i="7"/>
  <c r="E999" i="7"/>
  <c r="L998" i="7"/>
  <c r="E998" i="7"/>
  <c r="L997" i="7"/>
  <c r="E997" i="7"/>
  <c r="L996" i="7"/>
  <c r="E996" i="7"/>
  <c r="L995" i="7"/>
  <c r="E995" i="7"/>
  <c r="L994" i="7"/>
  <c r="E994" i="7"/>
  <c r="L993" i="7"/>
  <c r="E993" i="7"/>
  <c r="L992" i="7"/>
  <c r="E992" i="7"/>
  <c r="L991" i="7"/>
  <c r="E991" i="7"/>
  <c r="L990" i="7"/>
  <c r="E990" i="7"/>
  <c r="L989" i="7"/>
  <c r="E989" i="7"/>
  <c r="L988" i="7"/>
  <c r="E988" i="7"/>
  <c r="L987" i="7"/>
  <c r="E987" i="7"/>
  <c r="L986" i="7"/>
  <c r="E986" i="7"/>
  <c r="L985" i="7"/>
  <c r="E985" i="7"/>
  <c r="L984" i="7"/>
  <c r="E984" i="7"/>
  <c r="L983" i="7"/>
  <c r="E983" i="7"/>
  <c r="L982" i="7"/>
  <c r="E982" i="7"/>
  <c r="L981" i="7"/>
  <c r="E981" i="7"/>
  <c r="L980" i="7"/>
  <c r="E980" i="7"/>
  <c r="L979" i="7"/>
  <c r="E979" i="7"/>
  <c r="L978" i="7"/>
  <c r="E978" i="7"/>
  <c r="L977" i="7"/>
  <c r="E977" i="7"/>
  <c r="L976" i="7"/>
  <c r="E976" i="7"/>
  <c r="L975" i="7"/>
  <c r="E975" i="7"/>
  <c r="L974" i="7"/>
  <c r="E974" i="7"/>
  <c r="L973" i="7"/>
  <c r="E973" i="7"/>
  <c r="L972" i="7"/>
  <c r="E972" i="7"/>
  <c r="L971" i="7"/>
  <c r="E971" i="7"/>
  <c r="L970" i="7"/>
  <c r="E970" i="7"/>
  <c r="L969" i="7"/>
  <c r="E969" i="7"/>
  <c r="L968" i="7"/>
  <c r="E968" i="7"/>
  <c r="L967" i="7"/>
  <c r="E967" i="7"/>
  <c r="L966" i="7"/>
  <c r="E966" i="7"/>
  <c r="L965" i="7"/>
  <c r="E965" i="7"/>
  <c r="L964" i="7"/>
  <c r="E964" i="7"/>
  <c r="L963" i="7"/>
  <c r="E963" i="7"/>
  <c r="L962" i="7"/>
  <c r="E962" i="7"/>
  <c r="L961" i="7"/>
  <c r="E961" i="7"/>
  <c r="L960" i="7"/>
  <c r="E960" i="7"/>
  <c r="L959" i="7"/>
  <c r="E959" i="7"/>
  <c r="L958" i="7"/>
  <c r="E958" i="7"/>
  <c r="L957" i="7"/>
  <c r="E957" i="7"/>
  <c r="L956" i="7"/>
  <c r="E956" i="7"/>
  <c r="L955" i="7"/>
  <c r="E955" i="7"/>
  <c r="L954" i="7"/>
  <c r="E954" i="7"/>
  <c r="L953" i="7"/>
  <c r="E953" i="7"/>
  <c r="L952" i="7"/>
  <c r="E952" i="7"/>
  <c r="L951" i="7"/>
  <c r="E951" i="7"/>
  <c r="L950" i="7"/>
  <c r="E950" i="7"/>
  <c r="L949" i="7"/>
  <c r="E949" i="7"/>
  <c r="L948" i="7"/>
  <c r="E948" i="7"/>
  <c r="L947" i="7"/>
  <c r="E947" i="7"/>
  <c r="L946" i="7"/>
  <c r="E946" i="7"/>
  <c r="L945" i="7"/>
  <c r="E945" i="7"/>
  <c r="L944" i="7"/>
  <c r="E944" i="7"/>
  <c r="L943" i="7"/>
  <c r="E943" i="7"/>
  <c r="L942" i="7"/>
  <c r="E942" i="7"/>
  <c r="L941" i="7"/>
  <c r="E941" i="7"/>
  <c r="L940" i="7"/>
  <c r="E940" i="7"/>
  <c r="L939" i="7"/>
  <c r="E939" i="7"/>
  <c r="L938" i="7"/>
  <c r="E938" i="7"/>
  <c r="L937" i="7"/>
  <c r="E937" i="7"/>
  <c r="L936" i="7"/>
  <c r="E936" i="7"/>
  <c r="L935" i="7"/>
  <c r="E935" i="7"/>
  <c r="L934" i="7"/>
  <c r="E934" i="7"/>
  <c r="L933" i="7"/>
  <c r="E933" i="7"/>
  <c r="L932" i="7"/>
  <c r="E932" i="7"/>
  <c r="L931" i="7"/>
  <c r="E931" i="7"/>
  <c r="L930" i="7"/>
  <c r="E930" i="7"/>
  <c r="L929" i="7"/>
  <c r="E929" i="7"/>
  <c r="L928" i="7"/>
  <c r="E928" i="7"/>
  <c r="L927" i="7"/>
  <c r="E927" i="7"/>
  <c r="L926" i="7"/>
  <c r="E926" i="7"/>
  <c r="L925" i="7"/>
  <c r="E925" i="7"/>
  <c r="L924" i="7"/>
  <c r="E924" i="7"/>
  <c r="L923" i="7"/>
  <c r="E923" i="7"/>
  <c r="L922" i="7"/>
  <c r="E922" i="7"/>
  <c r="L921" i="7"/>
  <c r="E921" i="7"/>
  <c r="L920" i="7"/>
  <c r="E920" i="7"/>
  <c r="L919" i="7"/>
  <c r="E919" i="7"/>
  <c r="L918" i="7"/>
  <c r="E918" i="7"/>
  <c r="L917" i="7"/>
  <c r="E917" i="7"/>
  <c r="L916" i="7"/>
  <c r="E916" i="7"/>
  <c r="L915" i="7"/>
  <c r="E915" i="7"/>
  <c r="L914" i="7"/>
  <c r="E914" i="7"/>
  <c r="L913" i="7"/>
  <c r="E913" i="7"/>
  <c r="L912" i="7"/>
  <c r="E912" i="7"/>
  <c r="L911" i="7"/>
  <c r="E911" i="7"/>
  <c r="L910" i="7"/>
  <c r="E910" i="7"/>
  <c r="L909" i="7"/>
  <c r="E909" i="7"/>
  <c r="L908" i="7"/>
  <c r="E908" i="7"/>
  <c r="L907" i="7"/>
  <c r="E907" i="7"/>
  <c r="L906" i="7"/>
  <c r="E906" i="7"/>
  <c r="L905" i="7"/>
  <c r="E905" i="7"/>
  <c r="L904" i="7"/>
  <c r="E904" i="7"/>
  <c r="L903" i="7"/>
  <c r="E903" i="7"/>
  <c r="L902" i="7"/>
  <c r="E902" i="7"/>
  <c r="L901" i="7"/>
  <c r="E901" i="7"/>
  <c r="L900" i="7"/>
  <c r="E900" i="7"/>
  <c r="L899" i="7"/>
  <c r="E899" i="7"/>
  <c r="L898" i="7"/>
  <c r="E898" i="7"/>
  <c r="L897" i="7"/>
  <c r="E897" i="7"/>
  <c r="L896" i="7"/>
  <c r="E896" i="7"/>
  <c r="L895" i="7"/>
  <c r="E895" i="7"/>
  <c r="L894" i="7"/>
  <c r="E894" i="7"/>
  <c r="L893" i="7"/>
  <c r="E893" i="7"/>
  <c r="L892" i="7"/>
  <c r="E892" i="7"/>
  <c r="L891" i="7"/>
  <c r="E891" i="7"/>
  <c r="L890" i="7"/>
  <c r="E890" i="7"/>
  <c r="L889" i="7"/>
  <c r="E889" i="7"/>
  <c r="L888" i="7"/>
  <c r="E888" i="7"/>
  <c r="L887" i="7"/>
  <c r="E887" i="7"/>
  <c r="L886" i="7"/>
  <c r="E886" i="7"/>
  <c r="L885" i="7"/>
  <c r="E885" i="7"/>
  <c r="L884" i="7"/>
  <c r="E884" i="7"/>
  <c r="L883" i="7"/>
  <c r="E883" i="7"/>
  <c r="L882" i="7"/>
  <c r="E882" i="7"/>
  <c r="L881" i="7"/>
  <c r="E881" i="7"/>
  <c r="L880" i="7"/>
  <c r="E880" i="7"/>
  <c r="L879" i="7"/>
  <c r="E879" i="7"/>
  <c r="L878" i="7"/>
  <c r="E878" i="7"/>
  <c r="L877" i="7"/>
  <c r="E877" i="7"/>
  <c r="L876" i="7"/>
  <c r="E876" i="7"/>
  <c r="L875" i="7"/>
  <c r="E875" i="7"/>
  <c r="L874" i="7"/>
  <c r="E874" i="7"/>
  <c r="L873" i="7"/>
  <c r="E873" i="7"/>
  <c r="L872" i="7"/>
  <c r="E872" i="7"/>
  <c r="L871" i="7"/>
  <c r="E871" i="7"/>
  <c r="L870" i="7"/>
  <c r="E870" i="7"/>
  <c r="L869" i="7"/>
  <c r="E869" i="7"/>
  <c r="L868" i="7"/>
  <c r="E868" i="7"/>
  <c r="L867" i="7"/>
  <c r="E867" i="7"/>
  <c r="L866" i="7"/>
  <c r="E866" i="7"/>
  <c r="L865" i="7"/>
  <c r="E865" i="7"/>
  <c r="L864" i="7"/>
  <c r="E864" i="7"/>
  <c r="L863" i="7"/>
  <c r="E863" i="7"/>
  <c r="L862" i="7"/>
  <c r="E862" i="7"/>
  <c r="L861" i="7"/>
  <c r="E861" i="7"/>
  <c r="L860" i="7"/>
  <c r="E860" i="7"/>
  <c r="L859" i="7"/>
  <c r="E859" i="7"/>
  <c r="L858" i="7"/>
  <c r="E858" i="7"/>
  <c r="L857" i="7"/>
  <c r="E857" i="7"/>
  <c r="L856" i="7"/>
  <c r="E856" i="7"/>
  <c r="L855" i="7"/>
  <c r="E855" i="7"/>
  <c r="L854" i="7"/>
  <c r="E854" i="7"/>
  <c r="L853" i="7"/>
  <c r="E853" i="7"/>
  <c r="L852" i="7"/>
  <c r="E852" i="7"/>
  <c r="L851" i="7"/>
  <c r="E851" i="7"/>
  <c r="L850" i="7"/>
  <c r="E850" i="7"/>
  <c r="L849" i="7"/>
  <c r="E849" i="7"/>
  <c r="L848" i="7"/>
  <c r="E848" i="7"/>
  <c r="L847" i="7"/>
  <c r="E847" i="7"/>
  <c r="L846" i="7"/>
  <c r="E846" i="7"/>
  <c r="L845" i="7"/>
  <c r="E845" i="7"/>
  <c r="L844" i="7"/>
  <c r="E844" i="7"/>
  <c r="L843" i="7"/>
  <c r="E843" i="7"/>
  <c r="L842" i="7"/>
  <c r="E842" i="7"/>
  <c r="L841" i="7"/>
  <c r="E841" i="7"/>
  <c r="L840" i="7"/>
  <c r="E840" i="7"/>
  <c r="L839" i="7"/>
  <c r="E839" i="7"/>
  <c r="L838" i="7"/>
  <c r="E838" i="7"/>
  <c r="L837" i="7"/>
  <c r="E837" i="7"/>
  <c r="L836" i="7"/>
  <c r="E836" i="7"/>
  <c r="L835" i="7"/>
  <c r="E835" i="7"/>
  <c r="L834" i="7"/>
  <c r="E834" i="7"/>
  <c r="L833" i="7"/>
  <c r="E833" i="7"/>
  <c r="L832" i="7"/>
  <c r="E832" i="7"/>
  <c r="L831" i="7"/>
  <c r="E831" i="7"/>
  <c r="L830" i="7"/>
  <c r="E830" i="7"/>
  <c r="L829" i="7"/>
  <c r="E829" i="7"/>
  <c r="L828" i="7"/>
  <c r="E828" i="7"/>
  <c r="L827" i="7"/>
  <c r="E827" i="7"/>
  <c r="L826" i="7"/>
  <c r="E826" i="7"/>
  <c r="L825" i="7"/>
  <c r="E825" i="7"/>
  <c r="L824" i="7"/>
  <c r="E824" i="7"/>
  <c r="L823" i="7"/>
  <c r="E823" i="7"/>
  <c r="L822" i="7"/>
  <c r="E822" i="7"/>
  <c r="L821" i="7"/>
  <c r="E821" i="7"/>
  <c r="L820" i="7"/>
  <c r="E820" i="7"/>
  <c r="L819" i="7"/>
  <c r="E819" i="7"/>
  <c r="L818" i="7"/>
  <c r="E818" i="7"/>
  <c r="L817" i="7"/>
  <c r="E817" i="7"/>
  <c r="L816" i="7"/>
  <c r="E816" i="7"/>
  <c r="L815" i="7"/>
  <c r="E815" i="7"/>
  <c r="L814" i="7"/>
  <c r="E814" i="7"/>
  <c r="L813" i="7"/>
  <c r="E813" i="7"/>
  <c r="L812" i="7"/>
  <c r="E812" i="7"/>
  <c r="L811" i="7"/>
  <c r="E811" i="7"/>
  <c r="L810" i="7"/>
  <c r="E810" i="7"/>
  <c r="L809" i="7"/>
  <c r="E809" i="7"/>
  <c r="L808" i="7"/>
  <c r="E808" i="7"/>
  <c r="L807" i="7"/>
  <c r="E807" i="7"/>
  <c r="L806" i="7"/>
  <c r="E806" i="7"/>
  <c r="L805" i="7"/>
  <c r="E805" i="7"/>
  <c r="L804" i="7"/>
  <c r="E804" i="7"/>
  <c r="L803" i="7"/>
  <c r="E803" i="7"/>
  <c r="L802" i="7"/>
  <c r="E802" i="7"/>
  <c r="L801" i="7"/>
  <c r="E801" i="7"/>
  <c r="L800" i="7"/>
  <c r="E800" i="7"/>
  <c r="L799" i="7"/>
  <c r="E799" i="7"/>
  <c r="L798" i="7"/>
  <c r="E798" i="7"/>
  <c r="L797" i="7"/>
  <c r="E797" i="7"/>
  <c r="L796" i="7"/>
  <c r="E796" i="7"/>
  <c r="L795" i="7"/>
  <c r="E795" i="7"/>
  <c r="L794" i="7"/>
  <c r="E794" i="7"/>
  <c r="L793" i="7"/>
  <c r="E793" i="7"/>
  <c r="L792" i="7"/>
  <c r="E792" i="7"/>
  <c r="L791" i="7"/>
  <c r="E791" i="7"/>
  <c r="L790" i="7"/>
  <c r="E790" i="7"/>
  <c r="L789" i="7"/>
  <c r="E789" i="7"/>
  <c r="L788" i="7"/>
  <c r="E788" i="7"/>
  <c r="L787" i="7"/>
  <c r="E787" i="7"/>
  <c r="L786" i="7"/>
  <c r="E786" i="7"/>
  <c r="L785" i="7"/>
  <c r="E785" i="7"/>
  <c r="L784" i="7"/>
  <c r="E784" i="7"/>
  <c r="L783" i="7"/>
  <c r="E783" i="7"/>
  <c r="L782" i="7"/>
  <c r="E782" i="7"/>
  <c r="L781" i="7"/>
  <c r="E781" i="7"/>
  <c r="L780" i="7"/>
  <c r="E780" i="7"/>
  <c r="L779" i="7"/>
  <c r="E779" i="7"/>
  <c r="L778" i="7"/>
  <c r="E778" i="7"/>
  <c r="L777" i="7"/>
  <c r="E777" i="7"/>
  <c r="L776" i="7"/>
  <c r="E776" i="7"/>
  <c r="L775" i="7"/>
  <c r="E775" i="7"/>
  <c r="L774" i="7"/>
  <c r="E774" i="7"/>
  <c r="L773" i="7"/>
  <c r="E773" i="7"/>
  <c r="L772" i="7"/>
  <c r="E772" i="7"/>
  <c r="L771" i="7"/>
  <c r="E771" i="7"/>
  <c r="L770" i="7"/>
  <c r="E770" i="7"/>
  <c r="L769" i="7"/>
  <c r="E769" i="7"/>
  <c r="L768" i="7"/>
  <c r="E768" i="7"/>
  <c r="L767" i="7"/>
  <c r="E767" i="7"/>
  <c r="L766" i="7"/>
  <c r="E766" i="7"/>
  <c r="L765" i="7"/>
  <c r="E765" i="7"/>
  <c r="L764" i="7"/>
  <c r="E764" i="7"/>
  <c r="L763" i="7"/>
  <c r="E763" i="7"/>
  <c r="L762" i="7"/>
  <c r="E762" i="7"/>
  <c r="L761" i="7"/>
  <c r="E761" i="7"/>
  <c r="L760" i="7"/>
  <c r="E760" i="7"/>
  <c r="L759" i="7"/>
  <c r="E759" i="7"/>
  <c r="L758" i="7"/>
  <c r="E758" i="7"/>
  <c r="L757" i="7"/>
  <c r="E757" i="7"/>
  <c r="L756" i="7"/>
  <c r="E756" i="7"/>
  <c r="L755" i="7"/>
  <c r="E755" i="7"/>
  <c r="L754" i="7"/>
  <c r="E754" i="7"/>
  <c r="L753" i="7"/>
  <c r="E753" i="7"/>
  <c r="L752" i="7"/>
  <c r="E752" i="7"/>
  <c r="L751" i="7"/>
  <c r="E751" i="7"/>
  <c r="L750" i="7"/>
  <c r="E750" i="7"/>
  <c r="L749" i="7"/>
  <c r="E749" i="7"/>
  <c r="L748" i="7"/>
  <c r="E748" i="7"/>
  <c r="L747" i="7"/>
  <c r="E747" i="7"/>
  <c r="L746" i="7"/>
  <c r="E746" i="7"/>
  <c r="L745" i="7"/>
  <c r="E745" i="7"/>
  <c r="L744" i="7"/>
  <c r="E744" i="7"/>
  <c r="L743" i="7"/>
  <c r="E743" i="7"/>
  <c r="L742" i="7"/>
  <c r="E742" i="7"/>
  <c r="L741" i="7"/>
  <c r="E741" i="7"/>
  <c r="L740" i="7"/>
  <c r="E740" i="7"/>
  <c r="L739" i="7"/>
  <c r="E739" i="7"/>
  <c r="L738" i="7"/>
  <c r="E738" i="7"/>
  <c r="L737" i="7"/>
  <c r="E737" i="7"/>
  <c r="L736" i="7"/>
  <c r="E736" i="7"/>
  <c r="L735" i="7"/>
  <c r="E735" i="7"/>
  <c r="L734" i="7"/>
  <c r="E734" i="7"/>
  <c r="L733" i="7"/>
  <c r="E733" i="7"/>
  <c r="L732" i="7"/>
  <c r="E732" i="7"/>
  <c r="L731" i="7"/>
  <c r="E731" i="7"/>
  <c r="L730" i="7"/>
  <c r="E730" i="7"/>
  <c r="L729" i="7"/>
  <c r="E729" i="7"/>
  <c r="L728" i="7"/>
  <c r="E728" i="7"/>
  <c r="L727" i="7"/>
  <c r="E727" i="7"/>
  <c r="L726" i="7"/>
  <c r="E726" i="7"/>
  <c r="L725" i="7"/>
  <c r="E725" i="7"/>
  <c r="L724" i="7"/>
  <c r="E724" i="7"/>
  <c r="L723" i="7"/>
  <c r="E723" i="7"/>
  <c r="L722" i="7"/>
  <c r="E722" i="7"/>
  <c r="L721" i="7"/>
  <c r="E721" i="7"/>
  <c r="L720" i="7"/>
  <c r="E720" i="7"/>
  <c r="L719" i="7"/>
  <c r="E719" i="7"/>
  <c r="L718" i="7"/>
  <c r="E718" i="7"/>
  <c r="L717" i="7"/>
  <c r="E717" i="7"/>
  <c r="L716" i="7"/>
  <c r="E716" i="7"/>
  <c r="L715" i="7"/>
  <c r="E715" i="7"/>
  <c r="L714" i="7"/>
  <c r="E714" i="7"/>
  <c r="L713" i="7"/>
  <c r="E713" i="7"/>
  <c r="L712" i="7"/>
  <c r="E712" i="7"/>
  <c r="L711" i="7"/>
  <c r="E711" i="7"/>
  <c r="L710" i="7"/>
  <c r="E710" i="7"/>
  <c r="L709" i="7"/>
  <c r="E709" i="7"/>
  <c r="L708" i="7"/>
  <c r="E708" i="7"/>
  <c r="L707" i="7"/>
  <c r="E707" i="7"/>
  <c r="L706" i="7"/>
  <c r="E706" i="7"/>
  <c r="L705" i="7"/>
  <c r="E705" i="7"/>
  <c r="L704" i="7"/>
  <c r="E704" i="7"/>
  <c r="L703" i="7"/>
  <c r="E703" i="7"/>
  <c r="L702" i="7"/>
  <c r="E702" i="7"/>
  <c r="L701" i="7"/>
  <c r="E701" i="7"/>
  <c r="L700" i="7"/>
  <c r="E700" i="7"/>
  <c r="L699" i="7"/>
  <c r="E699" i="7"/>
  <c r="L698" i="7"/>
  <c r="E698" i="7"/>
  <c r="L697" i="7"/>
  <c r="E697" i="7"/>
  <c r="L696" i="7"/>
  <c r="E696" i="7"/>
  <c r="L695" i="7"/>
  <c r="E695" i="7"/>
  <c r="L694" i="7"/>
  <c r="E694" i="7"/>
  <c r="L693" i="7"/>
  <c r="E693" i="7"/>
  <c r="L692" i="7"/>
  <c r="E692" i="7"/>
  <c r="L691" i="7"/>
  <c r="E691" i="7"/>
  <c r="L690" i="7"/>
  <c r="E690" i="7"/>
  <c r="L689" i="7"/>
  <c r="E689" i="7"/>
  <c r="L688" i="7"/>
  <c r="E688" i="7"/>
  <c r="L687" i="7"/>
  <c r="E687" i="7"/>
  <c r="L686" i="7"/>
  <c r="E686" i="7"/>
  <c r="L685" i="7"/>
  <c r="E685" i="7"/>
  <c r="L684" i="7"/>
  <c r="E684" i="7"/>
  <c r="L683" i="7"/>
  <c r="E683" i="7"/>
  <c r="L682" i="7"/>
  <c r="E682" i="7"/>
  <c r="L681" i="7"/>
  <c r="E681" i="7"/>
  <c r="L680" i="7"/>
  <c r="E680" i="7"/>
  <c r="L679" i="7"/>
  <c r="E679" i="7"/>
  <c r="L678" i="7"/>
  <c r="E678" i="7"/>
  <c r="L677" i="7"/>
  <c r="E677" i="7"/>
  <c r="L676" i="7"/>
  <c r="E676" i="7"/>
  <c r="L675" i="7"/>
  <c r="E675" i="7"/>
  <c r="L674" i="7"/>
  <c r="E674" i="7"/>
  <c r="L673" i="7"/>
  <c r="E673" i="7"/>
  <c r="L672" i="7"/>
  <c r="E672" i="7"/>
  <c r="L671" i="7"/>
  <c r="E671" i="7"/>
  <c r="L670" i="7"/>
  <c r="E670" i="7"/>
  <c r="L669" i="7"/>
  <c r="E669" i="7"/>
  <c r="L668" i="7"/>
  <c r="E668" i="7"/>
  <c r="L667" i="7"/>
  <c r="E667" i="7"/>
  <c r="L666" i="7"/>
  <c r="E666" i="7"/>
  <c r="L665" i="7"/>
  <c r="E665" i="7"/>
  <c r="L664" i="7"/>
  <c r="E664" i="7"/>
  <c r="L663" i="7"/>
  <c r="E663" i="7"/>
  <c r="L662" i="7"/>
  <c r="E662" i="7"/>
  <c r="L661" i="7"/>
  <c r="E661" i="7"/>
  <c r="L660" i="7"/>
  <c r="E660" i="7"/>
  <c r="L659" i="7"/>
  <c r="E659" i="7"/>
  <c r="L658" i="7"/>
  <c r="E658" i="7"/>
  <c r="L657" i="7"/>
  <c r="E657" i="7"/>
  <c r="L656" i="7"/>
  <c r="E656" i="7"/>
  <c r="L655" i="7"/>
  <c r="E655" i="7"/>
  <c r="L654" i="7"/>
  <c r="E654" i="7"/>
  <c r="L653" i="7"/>
  <c r="E653" i="7"/>
  <c r="L652" i="7"/>
  <c r="E652" i="7"/>
  <c r="L651" i="7"/>
  <c r="E651" i="7"/>
  <c r="L650" i="7"/>
  <c r="E650" i="7"/>
  <c r="L649" i="7"/>
  <c r="E649" i="7"/>
  <c r="L648" i="7"/>
  <c r="E648" i="7"/>
  <c r="L647" i="7"/>
  <c r="E647" i="7"/>
  <c r="L646" i="7"/>
  <c r="E646" i="7"/>
  <c r="L645" i="7"/>
  <c r="E645" i="7"/>
  <c r="L644" i="7"/>
  <c r="E644" i="7"/>
  <c r="L643" i="7"/>
  <c r="E643" i="7"/>
  <c r="L642" i="7"/>
  <c r="E642" i="7"/>
  <c r="L641" i="7"/>
  <c r="E641" i="7"/>
  <c r="L640" i="7"/>
  <c r="E640" i="7"/>
  <c r="L639" i="7"/>
  <c r="E639" i="7"/>
  <c r="L638" i="7"/>
  <c r="E638" i="7"/>
  <c r="L637" i="7"/>
  <c r="E637" i="7"/>
  <c r="L636" i="7"/>
  <c r="E636" i="7"/>
  <c r="L635" i="7"/>
  <c r="E635" i="7"/>
  <c r="L634" i="7"/>
  <c r="E634" i="7"/>
  <c r="L633" i="7"/>
  <c r="E633" i="7"/>
  <c r="L632" i="7"/>
  <c r="E632" i="7"/>
  <c r="L631" i="7"/>
  <c r="E631" i="7"/>
  <c r="L630" i="7"/>
  <c r="E630" i="7"/>
  <c r="L629" i="7"/>
  <c r="E629" i="7"/>
  <c r="L628" i="7"/>
  <c r="E628" i="7"/>
  <c r="L627" i="7"/>
  <c r="E627" i="7"/>
  <c r="L626" i="7"/>
  <c r="E626" i="7"/>
  <c r="L625" i="7"/>
  <c r="E625" i="7"/>
  <c r="L624" i="7"/>
  <c r="E624" i="7"/>
  <c r="L623" i="7"/>
  <c r="E623" i="7"/>
  <c r="L622" i="7"/>
  <c r="E622" i="7"/>
  <c r="L621" i="7"/>
  <c r="E621" i="7"/>
  <c r="L620" i="7"/>
  <c r="E620" i="7"/>
  <c r="L619" i="7"/>
  <c r="E619" i="7"/>
  <c r="L618" i="7"/>
  <c r="E618" i="7"/>
  <c r="L617" i="7"/>
  <c r="E617" i="7"/>
  <c r="L616" i="7"/>
  <c r="E616" i="7"/>
  <c r="L615" i="7"/>
  <c r="E615" i="7"/>
  <c r="L614" i="7"/>
  <c r="E614" i="7"/>
  <c r="L613" i="7"/>
  <c r="E613" i="7"/>
  <c r="L612" i="7"/>
  <c r="E612" i="7"/>
  <c r="L611" i="7"/>
  <c r="E611" i="7"/>
  <c r="L610" i="7"/>
  <c r="E610" i="7"/>
  <c r="L609" i="7"/>
  <c r="E609" i="7"/>
  <c r="L608" i="7"/>
  <c r="E608" i="7"/>
  <c r="L607" i="7"/>
  <c r="E607" i="7"/>
  <c r="L606" i="7"/>
  <c r="E606" i="7"/>
  <c r="L605" i="7"/>
  <c r="E605" i="7"/>
  <c r="L604" i="7"/>
  <c r="E604" i="7"/>
  <c r="L603" i="7"/>
  <c r="E603" i="7"/>
  <c r="L602" i="7"/>
  <c r="E602" i="7"/>
  <c r="L601" i="7"/>
  <c r="E601" i="7"/>
  <c r="L600" i="7"/>
  <c r="E600" i="7"/>
  <c r="L599" i="7"/>
  <c r="E599" i="7"/>
  <c r="L598" i="7"/>
  <c r="E598" i="7"/>
  <c r="L597" i="7"/>
  <c r="E597" i="7"/>
  <c r="L596" i="7"/>
  <c r="E596" i="7"/>
  <c r="L595" i="7"/>
  <c r="E595" i="7"/>
  <c r="L594" i="7"/>
  <c r="E594" i="7"/>
  <c r="L593" i="7"/>
  <c r="E593" i="7"/>
  <c r="L592" i="7"/>
  <c r="E592" i="7"/>
  <c r="L591" i="7"/>
  <c r="E591" i="7"/>
  <c r="L590" i="7"/>
  <c r="E590" i="7"/>
  <c r="L589" i="7"/>
  <c r="E589" i="7"/>
  <c r="L588" i="7"/>
  <c r="E588" i="7"/>
  <c r="L587" i="7"/>
  <c r="E587" i="7"/>
  <c r="L586" i="7"/>
  <c r="E586" i="7"/>
  <c r="L585" i="7"/>
  <c r="E585" i="7"/>
  <c r="L584" i="7"/>
  <c r="E584" i="7"/>
  <c r="L583" i="7"/>
  <c r="E583" i="7"/>
  <c r="L582" i="7"/>
  <c r="E582" i="7"/>
  <c r="L581" i="7"/>
  <c r="E581" i="7"/>
  <c r="L580" i="7"/>
  <c r="E580" i="7"/>
  <c r="L579" i="7"/>
  <c r="E579" i="7"/>
  <c r="L578" i="7"/>
  <c r="E578" i="7"/>
  <c r="L577" i="7"/>
  <c r="E577" i="7"/>
  <c r="L576" i="7"/>
  <c r="E576" i="7"/>
  <c r="L575" i="7"/>
  <c r="E575" i="7"/>
  <c r="L574" i="7"/>
  <c r="E574" i="7"/>
  <c r="L573" i="7"/>
  <c r="E573" i="7"/>
  <c r="L572" i="7"/>
  <c r="E572" i="7"/>
  <c r="L571" i="7"/>
  <c r="E571" i="7"/>
  <c r="L570" i="7"/>
  <c r="E570" i="7"/>
  <c r="L569" i="7"/>
  <c r="E569" i="7"/>
  <c r="L568" i="7"/>
  <c r="E568" i="7"/>
  <c r="L567" i="7"/>
  <c r="E567" i="7"/>
  <c r="L566" i="7"/>
  <c r="E566" i="7"/>
  <c r="L565" i="7"/>
  <c r="E565" i="7"/>
  <c r="L564" i="7"/>
  <c r="E564" i="7"/>
  <c r="L563" i="7"/>
  <c r="E563" i="7"/>
  <c r="L562" i="7"/>
  <c r="E562" i="7"/>
  <c r="L561" i="7"/>
  <c r="E561" i="7"/>
  <c r="L560" i="7"/>
  <c r="E560" i="7"/>
  <c r="L559" i="7"/>
  <c r="E559" i="7"/>
  <c r="L558" i="7"/>
  <c r="E558" i="7"/>
  <c r="L557" i="7"/>
  <c r="E557" i="7"/>
  <c r="L556" i="7"/>
  <c r="E556" i="7"/>
  <c r="L555" i="7"/>
  <c r="E555" i="7"/>
  <c r="L554" i="7"/>
  <c r="E554" i="7"/>
  <c r="L553" i="7"/>
  <c r="E553" i="7"/>
  <c r="L552" i="7"/>
  <c r="E552" i="7"/>
  <c r="L551" i="7"/>
  <c r="E551" i="7"/>
  <c r="L550" i="7"/>
  <c r="E550" i="7"/>
  <c r="L549" i="7"/>
  <c r="E549" i="7"/>
  <c r="L548" i="7"/>
  <c r="E548" i="7"/>
  <c r="L547" i="7"/>
  <c r="E547" i="7"/>
  <c r="L546" i="7"/>
  <c r="E546" i="7"/>
  <c r="L545" i="7"/>
  <c r="E545" i="7"/>
  <c r="L544" i="7"/>
  <c r="E544" i="7"/>
  <c r="L543" i="7"/>
  <c r="E543" i="7"/>
  <c r="L542" i="7"/>
  <c r="E542" i="7"/>
  <c r="L541" i="7"/>
  <c r="E541" i="7"/>
  <c r="L540" i="7"/>
  <c r="E540" i="7"/>
  <c r="L539" i="7"/>
  <c r="E539" i="7"/>
  <c r="L538" i="7"/>
  <c r="E538" i="7"/>
  <c r="L537" i="7"/>
  <c r="E537" i="7"/>
  <c r="L536" i="7"/>
  <c r="E536" i="7"/>
  <c r="L535" i="7"/>
  <c r="E535" i="7"/>
  <c r="L534" i="7"/>
  <c r="E534" i="7"/>
  <c r="L533" i="7"/>
  <c r="E533" i="7"/>
  <c r="L532" i="7"/>
  <c r="E532" i="7"/>
  <c r="L531" i="7"/>
  <c r="E531" i="7"/>
  <c r="L530" i="7"/>
  <c r="E530" i="7"/>
  <c r="L529" i="7"/>
  <c r="E529" i="7"/>
  <c r="L528" i="7"/>
  <c r="E528" i="7"/>
  <c r="L527" i="7"/>
  <c r="E527" i="7"/>
  <c r="L526" i="7"/>
  <c r="E526" i="7"/>
  <c r="L525" i="7"/>
  <c r="E525" i="7"/>
  <c r="L524" i="7"/>
  <c r="E524" i="7"/>
  <c r="L523" i="7"/>
  <c r="E523" i="7"/>
  <c r="L522" i="7"/>
  <c r="E522" i="7"/>
  <c r="L521" i="7"/>
  <c r="E521" i="7"/>
  <c r="L520" i="7"/>
  <c r="E520" i="7"/>
  <c r="L519" i="7"/>
  <c r="E519" i="7"/>
  <c r="L518" i="7"/>
  <c r="E518" i="7"/>
  <c r="L517" i="7"/>
  <c r="E517" i="7"/>
  <c r="L516" i="7"/>
  <c r="E516" i="7"/>
  <c r="L515" i="7"/>
  <c r="E515" i="7"/>
  <c r="L514" i="7"/>
  <c r="E514" i="7"/>
  <c r="L513" i="7"/>
  <c r="E513" i="7"/>
  <c r="L512" i="7"/>
  <c r="E512" i="7"/>
  <c r="L511" i="7"/>
  <c r="E511" i="7"/>
  <c r="L510" i="7"/>
  <c r="E510" i="7"/>
  <c r="L509" i="7"/>
  <c r="E509" i="7"/>
  <c r="L508" i="7"/>
  <c r="E508" i="7"/>
  <c r="L507" i="7"/>
  <c r="E507" i="7"/>
  <c r="L506" i="7"/>
  <c r="E506" i="7"/>
  <c r="L505" i="7"/>
  <c r="E505" i="7"/>
  <c r="L504" i="7"/>
  <c r="E504" i="7"/>
  <c r="L503" i="7"/>
  <c r="E503" i="7"/>
  <c r="L502" i="7"/>
  <c r="E502" i="7"/>
  <c r="L501" i="7"/>
  <c r="E501" i="7"/>
  <c r="L500" i="7"/>
  <c r="E500" i="7"/>
  <c r="L499" i="7"/>
  <c r="E499" i="7"/>
  <c r="L498" i="7"/>
  <c r="E498" i="7"/>
  <c r="L497" i="7"/>
  <c r="E497" i="7"/>
  <c r="L496" i="7"/>
  <c r="E496" i="7"/>
  <c r="L495" i="7"/>
  <c r="E495" i="7"/>
  <c r="L494" i="7"/>
  <c r="E494" i="7"/>
  <c r="L493" i="7"/>
  <c r="E493" i="7"/>
  <c r="L492" i="7"/>
  <c r="E492" i="7"/>
  <c r="L491" i="7"/>
  <c r="E491" i="7"/>
  <c r="L490" i="7"/>
  <c r="E490" i="7"/>
  <c r="L489" i="7"/>
  <c r="E489" i="7"/>
  <c r="L488" i="7"/>
  <c r="E488" i="7"/>
  <c r="L487" i="7"/>
  <c r="E487" i="7"/>
  <c r="L486" i="7"/>
  <c r="E486" i="7"/>
  <c r="L485" i="7"/>
  <c r="E485" i="7"/>
  <c r="L484" i="7"/>
  <c r="E484" i="7"/>
  <c r="L483" i="7"/>
  <c r="E483" i="7"/>
  <c r="L482" i="7"/>
  <c r="E482" i="7"/>
  <c r="L481" i="7"/>
  <c r="E481" i="7"/>
  <c r="L480" i="7"/>
  <c r="E480" i="7"/>
  <c r="L479" i="7"/>
  <c r="E479" i="7"/>
  <c r="L478" i="7"/>
  <c r="E478" i="7"/>
  <c r="L477" i="7"/>
  <c r="E477" i="7"/>
  <c r="L476" i="7"/>
  <c r="E476" i="7"/>
  <c r="L475" i="7"/>
  <c r="E475" i="7"/>
  <c r="L474" i="7"/>
  <c r="E474" i="7"/>
  <c r="L473" i="7"/>
  <c r="E473" i="7"/>
  <c r="L472" i="7"/>
  <c r="E472" i="7"/>
  <c r="L471" i="7"/>
  <c r="E471" i="7"/>
  <c r="L470" i="7"/>
  <c r="E470" i="7"/>
  <c r="L469" i="7"/>
  <c r="E469" i="7"/>
  <c r="L468" i="7"/>
  <c r="E468" i="7"/>
  <c r="L467" i="7"/>
  <c r="E467" i="7"/>
  <c r="L466" i="7"/>
  <c r="E466" i="7"/>
  <c r="L465" i="7"/>
  <c r="E465" i="7"/>
  <c r="L464" i="7"/>
  <c r="E464" i="7"/>
  <c r="L463" i="7"/>
  <c r="E463" i="7"/>
  <c r="L462" i="7"/>
  <c r="E462" i="7"/>
  <c r="L461" i="7"/>
  <c r="E461" i="7"/>
  <c r="L460" i="7"/>
  <c r="E460" i="7"/>
  <c r="L459" i="7"/>
  <c r="E459" i="7"/>
  <c r="L458" i="7"/>
  <c r="E458" i="7"/>
  <c r="L457" i="7"/>
  <c r="E457" i="7"/>
  <c r="L456" i="7"/>
  <c r="E456" i="7"/>
  <c r="L455" i="7"/>
  <c r="E455" i="7"/>
  <c r="L454" i="7"/>
  <c r="E454" i="7"/>
  <c r="L453" i="7"/>
  <c r="E453" i="7"/>
  <c r="L452" i="7"/>
  <c r="E452" i="7"/>
  <c r="L451" i="7"/>
  <c r="E451" i="7"/>
  <c r="L450" i="7"/>
  <c r="E450" i="7"/>
  <c r="L449" i="7"/>
  <c r="E449" i="7"/>
  <c r="L448" i="7"/>
  <c r="E448" i="7"/>
  <c r="L447" i="7"/>
  <c r="E447" i="7"/>
  <c r="L446" i="7"/>
  <c r="E446" i="7"/>
  <c r="L445" i="7"/>
  <c r="E445" i="7"/>
  <c r="L444" i="7"/>
  <c r="E444" i="7"/>
  <c r="L443" i="7"/>
  <c r="E443" i="7"/>
  <c r="L442" i="7"/>
  <c r="E442" i="7"/>
  <c r="L441" i="7"/>
  <c r="E441" i="7"/>
  <c r="L440" i="7"/>
  <c r="E440" i="7"/>
  <c r="L439" i="7"/>
  <c r="E439" i="7"/>
  <c r="L438" i="7"/>
  <c r="E438" i="7"/>
  <c r="L437" i="7"/>
  <c r="E437" i="7"/>
  <c r="L436" i="7"/>
  <c r="E436" i="7"/>
  <c r="L435" i="7"/>
  <c r="E435" i="7"/>
  <c r="L434" i="7"/>
  <c r="E434" i="7"/>
  <c r="L433" i="7"/>
  <c r="E433" i="7"/>
  <c r="L432" i="7"/>
  <c r="E432" i="7"/>
  <c r="L431" i="7"/>
  <c r="E431" i="7"/>
  <c r="L430" i="7"/>
  <c r="E430" i="7"/>
  <c r="L429" i="7"/>
  <c r="E429" i="7"/>
  <c r="L428" i="7"/>
  <c r="E428" i="7"/>
  <c r="L427" i="7"/>
  <c r="E427" i="7"/>
  <c r="L426" i="7"/>
  <c r="E426" i="7"/>
  <c r="L425" i="7"/>
  <c r="E425" i="7"/>
  <c r="L424" i="7"/>
  <c r="E424" i="7"/>
  <c r="L423" i="7"/>
  <c r="E423" i="7"/>
  <c r="L422" i="7"/>
  <c r="E422" i="7"/>
  <c r="L421" i="7"/>
  <c r="E421" i="7"/>
  <c r="L420" i="7"/>
  <c r="E420" i="7"/>
  <c r="L419" i="7"/>
  <c r="E419" i="7"/>
  <c r="L418" i="7"/>
  <c r="E418" i="7"/>
  <c r="L417" i="7"/>
  <c r="E417" i="7"/>
  <c r="L416" i="7"/>
  <c r="E416" i="7"/>
  <c r="L415" i="7"/>
  <c r="E415" i="7"/>
  <c r="L414" i="7"/>
  <c r="E414" i="7"/>
  <c r="L413" i="7"/>
  <c r="E413" i="7"/>
  <c r="L412" i="7"/>
  <c r="E412" i="7"/>
  <c r="L411" i="7"/>
  <c r="E411" i="7"/>
  <c r="L410" i="7"/>
  <c r="E410" i="7"/>
  <c r="L409" i="7"/>
  <c r="E409" i="7"/>
  <c r="L408" i="7"/>
  <c r="E408" i="7"/>
  <c r="L407" i="7"/>
  <c r="E407" i="7"/>
  <c r="L406" i="7"/>
  <c r="E406" i="7"/>
  <c r="L405" i="7"/>
  <c r="E405" i="7"/>
  <c r="L404" i="7"/>
  <c r="E404" i="7"/>
  <c r="L403" i="7"/>
  <c r="E403" i="7"/>
  <c r="L402" i="7"/>
  <c r="E402" i="7"/>
  <c r="L401" i="7"/>
  <c r="E401" i="7"/>
  <c r="L400" i="7"/>
  <c r="E400" i="7"/>
  <c r="L399" i="7"/>
  <c r="E399" i="7"/>
  <c r="L398" i="7"/>
  <c r="E398" i="7"/>
  <c r="L397" i="7"/>
  <c r="E397" i="7"/>
  <c r="L396" i="7"/>
  <c r="E396" i="7"/>
  <c r="L395" i="7"/>
  <c r="E395" i="7"/>
  <c r="L394" i="7"/>
  <c r="E394" i="7"/>
  <c r="L393" i="7"/>
  <c r="E393" i="7"/>
  <c r="L392" i="7"/>
  <c r="E392" i="7"/>
  <c r="L391" i="7"/>
  <c r="E391" i="7"/>
  <c r="L390" i="7"/>
  <c r="E390" i="7"/>
  <c r="L389" i="7"/>
  <c r="E389" i="7"/>
  <c r="L388" i="7"/>
  <c r="E388" i="7"/>
  <c r="L387" i="7"/>
  <c r="E387" i="7"/>
  <c r="L386" i="7"/>
  <c r="E386" i="7"/>
  <c r="L385" i="7"/>
  <c r="E385" i="7"/>
  <c r="L384" i="7"/>
  <c r="E384" i="7"/>
  <c r="L383" i="7"/>
  <c r="E383" i="7"/>
  <c r="L382" i="7"/>
  <c r="E382" i="7"/>
  <c r="L381" i="7"/>
  <c r="E381" i="7"/>
  <c r="L380" i="7"/>
  <c r="E380" i="7"/>
  <c r="L379" i="7"/>
  <c r="E379" i="7"/>
  <c r="L378" i="7"/>
  <c r="E378" i="7"/>
  <c r="L377" i="7"/>
  <c r="E377" i="7"/>
  <c r="L376" i="7"/>
  <c r="E376" i="7"/>
  <c r="L375" i="7"/>
  <c r="E375" i="7"/>
  <c r="L374" i="7"/>
  <c r="E374" i="7"/>
  <c r="L373" i="7"/>
  <c r="E373" i="7"/>
  <c r="L372" i="7"/>
  <c r="E372" i="7"/>
  <c r="L371" i="7"/>
  <c r="E371" i="7"/>
  <c r="L370" i="7"/>
  <c r="E370" i="7"/>
  <c r="L369" i="7"/>
  <c r="E369" i="7"/>
  <c r="L368" i="7"/>
  <c r="E368" i="7"/>
  <c r="L367" i="7"/>
  <c r="E367" i="7"/>
  <c r="L366" i="7"/>
  <c r="E366" i="7"/>
  <c r="L365" i="7"/>
  <c r="E365" i="7"/>
  <c r="L364" i="7"/>
  <c r="E364" i="7"/>
  <c r="L363" i="7"/>
  <c r="E363" i="7"/>
  <c r="L362" i="7"/>
  <c r="E362" i="7"/>
  <c r="L361" i="7"/>
  <c r="E361" i="7"/>
  <c r="L360" i="7"/>
  <c r="E360" i="7"/>
  <c r="L359" i="7"/>
  <c r="E359" i="7"/>
  <c r="L358" i="7"/>
  <c r="E358" i="7"/>
  <c r="L357" i="7"/>
  <c r="E357" i="7"/>
  <c r="L356" i="7"/>
  <c r="E356" i="7"/>
  <c r="L355" i="7"/>
  <c r="E355" i="7"/>
  <c r="L354" i="7"/>
  <c r="E354" i="7"/>
  <c r="L353" i="7"/>
  <c r="E353" i="7"/>
  <c r="L352" i="7"/>
  <c r="E352" i="7"/>
  <c r="L351" i="7"/>
  <c r="E351" i="7"/>
  <c r="L350" i="7"/>
  <c r="E350" i="7"/>
  <c r="L349" i="7"/>
  <c r="E349" i="7"/>
  <c r="L348" i="7"/>
  <c r="E348" i="7"/>
  <c r="L347" i="7"/>
  <c r="E347" i="7"/>
  <c r="L346" i="7"/>
  <c r="E346" i="7"/>
  <c r="L345" i="7"/>
  <c r="E345" i="7"/>
  <c r="L344" i="7"/>
  <c r="E344" i="7"/>
  <c r="L343" i="7"/>
  <c r="E343" i="7"/>
  <c r="L342" i="7"/>
  <c r="E342" i="7"/>
  <c r="L341" i="7"/>
  <c r="E341" i="7"/>
  <c r="L340" i="7"/>
  <c r="E340" i="7"/>
  <c r="L339" i="7"/>
  <c r="E339" i="7"/>
  <c r="L338" i="7"/>
  <c r="E338" i="7"/>
  <c r="L337" i="7"/>
  <c r="E337" i="7"/>
  <c r="L336" i="7"/>
  <c r="E336" i="7"/>
  <c r="L335" i="7"/>
  <c r="E335" i="7"/>
  <c r="L334" i="7"/>
  <c r="E334" i="7"/>
  <c r="L333" i="7"/>
  <c r="E333" i="7"/>
  <c r="L332" i="7"/>
  <c r="E332" i="7"/>
  <c r="L331" i="7"/>
  <c r="E331" i="7"/>
  <c r="L330" i="7"/>
  <c r="E330" i="7"/>
  <c r="L329" i="7"/>
  <c r="E329" i="7"/>
  <c r="L328" i="7"/>
  <c r="E328" i="7"/>
  <c r="L327" i="7"/>
  <c r="E327" i="7"/>
  <c r="L326" i="7"/>
  <c r="E326" i="7"/>
  <c r="L325" i="7"/>
  <c r="E325" i="7"/>
  <c r="L324" i="7"/>
  <c r="E324" i="7"/>
  <c r="L323" i="7"/>
  <c r="E323" i="7"/>
  <c r="L322" i="7"/>
  <c r="E322" i="7"/>
  <c r="L321" i="7"/>
  <c r="E321" i="7"/>
  <c r="L320" i="7"/>
  <c r="E320" i="7"/>
  <c r="L319" i="7"/>
  <c r="E319" i="7"/>
  <c r="L318" i="7"/>
  <c r="E318" i="7"/>
  <c r="L317" i="7"/>
  <c r="E317" i="7"/>
  <c r="L316" i="7"/>
  <c r="E316" i="7"/>
  <c r="L315" i="7"/>
  <c r="E315" i="7"/>
  <c r="L314" i="7"/>
  <c r="E314" i="7"/>
  <c r="L313" i="7"/>
  <c r="E313" i="7"/>
  <c r="L312" i="7"/>
  <c r="E312" i="7"/>
  <c r="L311" i="7"/>
  <c r="E311" i="7"/>
  <c r="L310" i="7"/>
  <c r="E310" i="7"/>
  <c r="L309" i="7"/>
  <c r="E309" i="7"/>
  <c r="L308" i="7"/>
  <c r="E308" i="7"/>
  <c r="L307" i="7"/>
  <c r="E307" i="7"/>
  <c r="L306" i="7"/>
  <c r="E306" i="7"/>
  <c r="L305" i="7"/>
  <c r="E305" i="7"/>
  <c r="L304" i="7"/>
  <c r="E304" i="7"/>
  <c r="L303" i="7"/>
  <c r="E303" i="7"/>
  <c r="L302" i="7"/>
  <c r="E302" i="7"/>
  <c r="L301" i="7"/>
  <c r="E301" i="7"/>
  <c r="L300" i="7"/>
  <c r="E300" i="7"/>
  <c r="L299" i="7"/>
  <c r="E299" i="7"/>
  <c r="L298" i="7"/>
  <c r="E298" i="7"/>
  <c r="L297" i="7"/>
  <c r="E297" i="7"/>
  <c r="L296" i="7"/>
  <c r="E296" i="7"/>
  <c r="L295" i="7"/>
  <c r="E295" i="7"/>
  <c r="L294" i="7"/>
  <c r="E294" i="7"/>
  <c r="L293" i="7"/>
  <c r="E293" i="7"/>
  <c r="L292" i="7"/>
  <c r="E292" i="7"/>
  <c r="L291" i="7"/>
  <c r="E291" i="7"/>
  <c r="L290" i="7"/>
  <c r="E290" i="7"/>
  <c r="L289" i="7"/>
  <c r="E289" i="7"/>
  <c r="L288" i="7"/>
  <c r="E288" i="7"/>
  <c r="L287" i="7"/>
  <c r="E287" i="7"/>
  <c r="L286" i="7"/>
  <c r="E286" i="7"/>
  <c r="L285" i="7"/>
  <c r="E285" i="7"/>
  <c r="L284" i="7"/>
  <c r="E284" i="7"/>
  <c r="L283" i="7"/>
  <c r="E283" i="7"/>
  <c r="L282" i="7"/>
  <c r="E282" i="7"/>
  <c r="L281" i="7"/>
  <c r="E281" i="7"/>
  <c r="L280" i="7"/>
  <c r="E280" i="7"/>
  <c r="L279" i="7"/>
  <c r="E279" i="7"/>
  <c r="L278" i="7"/>
  <c r="E278" i="7"/>
  <c r="L277" i="7"/>
  <c r="E277" i="7"/>
  <c r="L276" i="7"/>
  <c r="E276" i="7"/>
  <c r="L275" i="7"/>
  <c r="E275" i="7"/>
  <c r="L274" i="7"/>
  <c r="E274" i="7"/>
  <c r="L273" i="7"/>
  <c r="E273" i="7"/>
  <c r="L272" i="7"/>
  <c r="E272" i="7"/>
  <c r="L271" i="7"/>
  <c r="E271" i="7"/>
  <c r="L270" i="7"/>
  <c r="E270" i="7"/>
  <c r="L269" i="7"/>
  <c r="E269" i="7"/>
  <c r="L268" i="7"/>
  <c r="E268" i="7"/>
  <c r="L267" i="7"/>
  <c r="E267" i="7"/>
  <c r="L266" i="7"/>
  <c r="E266" i="7"/>
  <c r="L265" i="7"/>
  <c r="E265" i="7"/>
  <c r="L264" i="7"/>
  <c r="E264" i="7"/>
  <c r="L263" i="7"/>
  <c r="E263" i="7"/>
  <c r="L262" i="7"/>
  <c r="E262" i="7"/>
  <c r="L261" i="7"/>
  <c r="E261" i="7"/>
  <c r="L260" i="7"/>
  <c r="E260" i="7"/>
  <c r="L259" i="7"/>
  <c r="E259" i="7"/>
  <c r="L258" i="7"/>
  <c r="E258" i="7"/>
  <c r="L257" i="7"/>
  <c r="E257" i="7"/>
  <c r="L256" i="7"/>
  <c r="E256" i="7"/>
  <c r="L255" i="7"/>
  <c r="E255" i="7"/>
  <c r="L254" i="7"/>
  <c r="E254" i="7"/>
  <c r="L253" i="7"/>
  <c r="E253" i="7"/>
  <c r="L252" i="7"/>
  <c r="E252" i="7"/>
  <c r="L251" i="7"/>
  <c r="E251" i="7"/>
  <c r="L250" i="7"/>
  <c r="E250" i="7"/>
  <c r="L249" i="7"/>
  <c r="E249" i="7"/>
  <c r="L248" i="7"/>
  <c r="E248" i="7"/>
  <c r="L247" i="7"/>
  <c r="E247" i="7"/>
  <c r="L246" i="7"/>
  <c r="E246" i="7"/>
  <c r="L245" i="7"/>
  <c r="E245" i="7"/>
  <c r="L244" i="7"/>
  <c r="E244" i="7"/>
  <c r="L243" i="7"/>
  <c r="E243" i="7"/>
  <c r="L242" i="7"/>
  <c r="E242" i="7"/>
  <c r="L241" i="7"/>
  <c r="E241" i="7"/>
  <c r="L240" i="7"/>
  <c r="E240" i="7"/>
  <c r="L239" i="7"/>
  <c r="E239" i="7"/>
  <c r="L238" i="7"/>
  <c r="E238" i="7"/>
  <c r="L237" i="7"/>
  <c r="E237" i="7"/>
  <c r="L236" i="7"/>
  <c r="E236" i="7"/>
  <c r="L235" i="7"/>
  <c r="E235" i="7"/>
  <c r="L234" i="7"/>
  <c r="E234" i="7"/>
  <c r="L233" i="7"/>
  <c r="E233" i="7"/>
  <c r="L232" i="7"/>
  <c r="E232" i="7"/>
  <c r="L231" i="7"/>
  <c r="E231" i="7"/>
  <c r="L230" i="7"/>
  <c r="E230" i="7"/>
  <c r="L229" i="7"/>
  <c r="E229" i="7"/>
  <c r="L228" i="7"/>
  <c r="E228" i="7"/>
  <c r="L227" i="7"/>
  <c r="E227" i="7"/>
  <c r="L226" i="7"/>
  <c r="E226" i="7"/>
  <c r="L225" i="7"/>
  <c r="E225" i="7"/>
  <c r="L224" i="7"/>
  <c r="E224" i="7"/>
  <c r="L223" i="7"/>
  <c r="E223" i="7"/>
  <c r="L222" i="7"/>
  <c r="E222" i="7"/>
  <c r="L221" i="7"/>
  <c r="E221" i="7"/>
  <c r="L220" i="7"/>
  <c r="E220" i="7"/>
  <c r="L219" i="7"/>
  <c r="E219" i="7"/>
  <c r="L218" i="7"/>
  <c r="E218" i="7"/>
  <c r="L217" i="7"/>
  <c r="E217" i="7"/>
  <c r="L216" i="7"/>
  <c r="E216" i="7"/>
  <c r="L215" i="7"/>
  <c r="E215" i="7"/>
  <c r="L214" i="7"/>
  <c r="E214" i="7"/>
  <c r="L213" i="7"/>
  <c r="E213" i="7"/>
  <c r="L212" i="7"/>
  <c r="E212" i="7"/>
  <c r="L211" i="7"/>
  <c r="E211" i="7"/>
  <c r="L210" i="7"/>
  <c r="E210" i="7"/>
  <c r="L209" i="7"/>
  <c r="E209" i="7"/>
  <c r="L208" i="7"/>
  <c r="E208" i="7"/>
  <c r="L207" i="7"/>
  <c r="E207" i="7"/>
  <c r="L206" i="7"/>
  <c r="E206" i="7"/>
  <c r="L205" i="7"/>
  <c r="E205" i="7"/>
  <c r="L204" i="7"/>
  <c r="E204" i="7"/>
  <c r="L203" i="7"/>
  <c r="E203" i="7"/>
  <c r="L202" i="7"/>
  <c r="E202" i="7"/>
  <c r="L201" i="7"/>
  <c r="E201" i="7"/>
  <c r="L200" i="7"/>
  <c r="E200" i="7"/>
  <c r="L199" i="7"/>
  <c r="E199" i="7"/>
  <c r="L198" i="7"/>
  <c r="E198" i="7"/>
  <c r="L197" i="7"/>
  <c r="E197" i="7"/>
  <c r="L196" i="7"/>
  <c r="E196" i="7"/>
  <c r="L195" i="7"/>
  <c r="E195" i="7"/>
  <c r="L194" i="7"/>
  <c r="E194" i="7"/>
  <c r="L193" i="7"/>
  <c r="E193" i="7"/>
  <c r="L192" i="7"/>
  <c r="E192" i="7"/>
  <c r="L191" i="7"/>
  <c r="E191" i="7"/>
  <c r="L190" i="7"/>
  <c r="E190" i="7"/>
  <c r="L189" i="7"/>
  <c r="E189" i="7"/>
  <c r="L188" i="7"/>
  <c r="E188" i="7"/>
  <c r="L187" i="7"/>
  <c r="E187" i="7"/>
  <c r="L186" i="7"/>
  <c r="E186" i="7"/>
  <c r="L185" i="7"/>
  <c r="E185" i="7"/>
  <c r="L184" i="7"/>
  <c r="E184" i="7"/>
  <c r="L183" i="7"/>
  <c r="E183" i="7"/>
  <c r="L182" i="7"/>
  <c r="E182" i="7"/>
  <c r="L181" i="7"/>
  <c r="E181" i="7"/>
  <c r="L180" i="7"/>
  <c r="E180" i="7"/>
  <c r="L179" i="7"/>
  <c r="E179" i="7"/>
  <c r="L178" i="7"/>
  <c r="E178" i="7"/>
  <c r="L177" i="7"/>
  <c r="E177" i="7"/>
  <c r="L176" i="7"/>
  <c r="E176" i="7"/>
  <c r="L175" i="7"/>
  <c r="E175" i="7"/>
  <c r="L174" i="7"/>
  <c r="E174" i="7"/>
  <c r="L173" i="7"/>
  <c r="E173" i="7"/>
  <c r="L172" i="7"/>
  <c r="E172" i="7"/>
  <c r="L171" i="7"/>
  <c r="E171" i="7"/>
  <c r="L170" i="7"/>
  <c r="E170" i="7"/>
  <c r="L169" i="7"/>
  <c r="E169" i="7"/>
  <c r="L168" i="7"/>
  <c r="E168" i="7"/>
  <c r="L167" i="7"/>
  <c r="E167" i="7"/>
  <c r="L166" i="7"/>
  <c r="E166" i="7"/>
  <c r="L165" i="7"/>
  <c r="E165" i="7"/>
  <c r="L164" i="7"/>
  <c r="E164" i="7"/>
  <c r="L163" i="7"/>
  <c r="E163" i="7"/>
  <c r="L162" i="7"/>
  <c r="E162" i="7"/>
  <c r="L161" i="7"/>
  <c r="E161" i="7"/>
  <c r="L160" i="7"/>
  <c r="E160" i="7"/>
  <c r="L159" i="7"/>
  <c r="E159" i="7"/>
  <c r="L158" i="7"/>
  <c r="E158" i="7"/>
  <c r="L157" i="7"/>
  <c r="E157" i="7"/>
  <c r="L156" i="7"/>
  <c r="E156" i="7"/>
  <c r="L155" i="7"/>
  <c r="E155" i="7"/>
  <c r="L154" i="7"/>
  <c r="E154" i="7"/>
  <c r="L153" i="7"/>
  <c r="E153" i="7"/>
  <c r="L152" i="7"/>
  <c r="E152" i="7"/>
  <c r="L151" i="7"/>
  <c r="E151" i="7"/>
  <c r="L150" i="7"/>
  <c r="E150" i="7"/>
  <c r="L149" i="7"/>
  <c r="E149" i="7"/>
  <c r="L148" i="7"/>
  <c r="E148" i="7"/>
  <c r="L147" i="7"/>
  <c r="E147" i="7"/>
  <c r="L146" i="7"/>
  <c r="E146" i="7"/>
  <c r="L145" i="7"/>
  <c r="E145" i="7"/>
  <c r="L144" i="7"/>
  <c r="E144" i="7"/>
  <c r="L143" i="7"/>
  <c r="E143" i="7"/>
  <c r="L142" i="7"/>
  <c r="E142" i="7"/>
  <c r="L141" i="7"/>
  <c r="E141" i="7"/>
  <c r="L140" i="7"/>
  <c r="E140" i="7"/>
  <c r="L139" i="7"/>
  <c r="E139" i="7"/>
  <c r="L138" i="7"/>
  <c r="E138" i="7"/>
  <c r="L137" i="7"/>
  <c r="E137" i="7"/>
  <c r="L136" i="7"/>
  <c r="E136" i="7"/>
  <c r="L135" i="7"/>
  <c r="E135" i="7"/>
  <c r="L134" i="7"/>
  <c r="E134" i="7"/>
  <c r="L133" i="7"/>
  <c r="E133" i="7"/>
  <c r="L132" i="7"/>
  <c r="E132" i="7"/>
  <c r="L131" i="7"/>
  <c r="E131" i="7"/>
  <c r="L130" i="7"/>
  <c r="E130" i="7"/>
  <c r="L129" i="7"/>
  <c r="E129" i="7"/>
  <c r="L128" i="7"/>
  <c r="E128" i="7"/>
  <c r="L127" i="7"/>
  <c r="E127" i="7"/>
  <c r="L126" i="7"/>
  <c r="E126" i="7"/>
  <c r="L125" i="7"/>
  <c r="E125" i="7"/>
  <c r="L124" i="7"/>
  <c r="E124" i="7"/>
  <c r="L123" i="7"/>
  <c r="E123" i="7"/>
  <c r="L122" i="7"/>
  <c r="E122" i="7"/>
  <c r="L121" i="7"/>
  <c r="E121" i="7"/>
  <c r="L120" i="7"/>
  <c r="E120" i="7"/>
  <c r="L119" i="7"/>
  <c r="E119" i="7"/>
  <c r="L118" i="7"/>
  <c r="E118" i="7"/>
  <c r="L117" i="7"/>
  <c r="E117" i="7"/>
  <c r="L116" i="7"/>
  <c r="E116" i="7"/>
  <c r="L115" i="7"/>
  <c r="E115" i="7"/>
  <c r="L114" i="7"/>
  <c r="E114" i="7"/>
  <c r="L113" i="7"/>
  <c r="E113" i="7"/>
  <c r="L112" i="7"/>
  <c r="E112" i="7"/>
  <c r="L111" i="7"/>
  <c r="E111" i="7"/>
  <c r="L110" i="7"/>
  <c r="E110" i="7"/>
  <c r="L109" i="7"/>
  <c r="E109" i="7"/>
  <c r="L108" i="7"/>
  <c r="E108" i="7"/>
  <c r="L107" i="7"/>
  <c r="E107" i="7"/>
  <c r="L106" i="7"/>
  <c r="E106" i="7"/>
  <c r="L105" i="7"/>
  <c r="E105" i="7"/>
  <c r="L104" i="7"/>
  <c r="E104" i="7"/>
  <c r="L103" i="7"/>
  <c r="E103" i="7"/>
  <c r="L102" i="7"/>
  <c r="E102" i="7"/>
  <c r="L101" i="7"/>
  <c r="E101" i="7"/>
  <c r="L100" i="7"/>
  <c r="E100" i="7"/>
  <c r="L99" i="7"/>
  <c r="E99" i="7"/>
  <c r="L98" i="7"/>
  <c r="E98" i="7"/>
  <c r="L97" i="7"/>
  <c r="E97" i="7"/>
  <c r="L96" i="7"/>
  <c r="E96" i="7"/>
  <c r="L95" i="7"/>
  <c r="E95" i="7"/>
  <c r="L94" i="7"/>
  <c r="E94" i="7"/>
  <c r="L93" i="7"/>
  <c r="E93" i="7"/>
  <c r="L92" i="7"/>
  <c r="E92" i="7"/>
  <c r="L91" i="7"/>
  <c r="E91" i="7"/>
  <c r="L90" i="7"/>
  <c r="E90" i="7"/>
  <c r="L89" i="7"/>
  <c r="E89" i="7"/>
  <c r="L88" i="7"/>
  <c r="E88" i="7"/>
  <c r="L87" i="7"/>
  <c r="E87" i="7"/>
  <c r="L86" i="7"/>
  <c r="E86" i="7"/>
  <c r="L85" i="7"/>
  <c r="E85" i="7"/>
  <c r="L84" i="7"/>
  <c r="E84" i="7"/>
  <c r="L83" i="7"/>
  <c r="E83" i="7"/>
  <c r="L82" i="7"/>
  <c r="E82" i="7"/>
  <c r="L81" i="7"/>
  <c r="E81" i="7"/>
  <c r="L80" i="7"/>
  <c r="E80" i="7"/>
  <c r="L79" i="7"/>
  <c r="E79" i="7"/>
  <c r="L78" i="7"/>
  <c r="E78" i="7"/>
  <c r="L77" i="7"/>
  <c r="E77" i="7"/>
  <c r="L76" i="7"/>
  <c r="E76" i="7"/>
  <c r="L75" i="7"/>
  <c r="E75" i="7"/>
  <c r="L74" i="7"/>
  <c r="E74" i="7"/>
  <c r="L73" i="7"/>
  <c r="E73" i="7"/>
  <c r="L72" i="7"/>
  <c r="E72" i="7"/>
  <c r="L71" i="7"/>
  <c r="E71" i="7"/>
  <c r="L70" i="7"/>
  <c r="E70" i="7"/>
  <c r="L69" i="7"/>
  <c r="E69" i="7"/>
  <c r="L68" i="7"/>
  <c r="E68" i="7"/>
  <c r="L67" i="7"/>
  <c r="E67" i="7"/>
  <c r="L66" i="7"/>
  <c r="E66" i="7"/>
  <c r="L65" i="7"/>
  <c r="E65" i="7"/>
  <c r="L64" i="7"/>
  <c r="E64" i="7"/>
  <c r="L63" i="7"/>
  <c r="E63" i="7"/>
  <c r="L62" i="7"/>
  <c r="E62" i="7"/>
  <c r="L61" i="7"/>
  <c r="E61" i="7"/>
  <c r="L60" i="7"/>
  <c r="E60" i="7"/>
  <c r="L59" i="7"/>
  <c r="E59" i="7"/>
  <c r="L58" i="7"/>
  <c r="E58" i="7"/>
  <c r="L57" i="7"/>
  <c r="E57" i="7"/>
  <c r="L56" i="7"/>
  <c r="E56" i="7"/>
  <c r="L55" i="7"/>
  <c r="E55" i="7"/>
  <c r="L54" i="7"/>
  <c r="E54" i="7"/>
  <c r="L53" i="7"/>
  <c r="E53" i="7"/>
  <c r="L52" i="7"/>
  <c r="E52" i="7"/>
  <c r="L51" i="7"/>
  <c r="E51" i="7"/>
  <c r="L50" i="7"/>
  <c r="E50" i="7"/>
  <c r="L49" i="7"/>
  <c r="E49" i="7"/>
  <c r="L48" i="7"/>
  <c r="E48" i="7"/>
  <c r="L47" i="7"/>
  <c r="E47" i="7"/>
  <c r="L46" i="7"/>
  <c r="E46" i="7"/>
  <c r="L45" i="7"/>
  <c r="E45" i="7"/>
  <c r="L44" i="7"/>
  <c r="E44" i="7"/>
  <c r="L43" i="7"/>
  <c r="E43" i="7"/>
  <c r="L42" i="7"/>
  <c r="E42" i="7"/>
  <c r="L41" i="7"/>
  <c r="E41" i="7"/>
  <c r="L40" i="7"/>
  <c r="E40" i="7"/>
  <c r="L39" i="7"/>
  <c r="E39" i="7"/>
  <c r="L38" i="7"/>
  <c r="E38" i="7"/>
  <c r="L37" i="7"/>
  <c r="E37" i="7"/>
  <c r="L36" i="7"/>
  <c r="E36" i="7"/>
  <c r="L35" i="7"/>
  <c r="E35" i="7"/>
  <c r="L34" i="7"/>
  <c r="E34" i="7"/>
  <c r="L33" i="7"/>
  <c r="E33" i="7"/>
  <c r="L32" i="7"/>
  <c r="E32" i="7"/>
  <c r="L31" i="7"/>
  <c r="E31" i="7"/>
  <c r="L30" i="7"/>
  <c r="E30" i="7"/>
  <c r="L29" i="7"/>
  <c r="E29" i="7"/>
  <c r="L28" i="7"/>
  <c r="E28" i="7"/>
  <c r="L27" i="7"/>
  <c r="E27" i="7"/>
  <c r="L26" i="7"/>
  <c r="E26" i="7"/>
  <c r="L25" i="7"/>
  <c r="E25" i="7"/>
  <c r="L24" i="7"/>
  <c r="E24" i="7"/>
  <c r="L23" i="7"/>
  <c r="E23" i="7"/>
  <c r="L22" i="7"/>
  <c r="E22" i="7"/>
  <c r="L21" i="7"/>
  <c r="E21" i="7"/>
  <c r="L20" i="7"/>
  <c r="E20" i="7"/>
  <c r="L19" i="7"/>
  <c r="E19" i="7"/>
  <c r="L18" i="7"/>
  <c r="E18" i="7"/>
  <c r="L17" i="7"/>
  <c r="E17" i="7"/>
  <c r="L16" i="7"/>
  <c r="E16" i="7"/>
  <c r="L15" i="7"/>
  <c r="E15" i="7"/>
  <c r="L14" i="7"/>
  <c r="E14" i="7"/>
  <c r="L13" i="7"/>
  <c r="E13" i="7"/>
  <c r="L12" i="7"/>
  <c r="E12" i="7"/>
  <c r="L11" i="7"/>
  <c r="E11" i="7"/>
  <c r="L10" i="7"/>
  <c r="E10" i="7"/>
  <c r="L9" i="7"/>
  <c r="E9" i="7"/>
  <c r="L8" i="7"/>
  <c r="E8" i="7"/>
  <c r="L7" i="7"/>
  <c r="E7" i="7"/>
  <c r="L6" i="7"/>
  <c r="E6" i="7"/>
  <c r="L5" i="7"/>
  <c r="E5" i="7"/>
  <c r="L4" i="7"/>
  <c r="E4" i="7"/>
  <c r="L3" i="7"/>
  <c r="E3" i="7"/>
  <c r="L2" i="7"/>
  <c r="E2" i="7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2B0D3-7ACC-455C-9F1F-AAB010C1D58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96913-E708-4D42-BE20-9432768DAE8C}" name="WorksheetConnection_masterdata2026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asterdata2026.xlsxTable11"/>
        </x15:connection>
      </ext>
    </extLst>
  </connection>
</connections>
</file>

<file path=xl/sharedStrings.xml><?xml version="1.0" encoding="utf-8"?>
<sst xmlns="http://schemas.openxmlformats.org/spreadsheetml/2006/main" count="97188" uniqueCount="13199">
  <si>
    <t>Transect #</t>
  </si>
  <si>
    <t>Genus</t>
  </si>
  <si>
    <t>Species</t>
  </si>
  <si>
    <t>Species common</t>
  </si>
  <si>
    <t>BurnDate</t>
  </si>
  <si>
    <t>CollectedDate</t>
  </si>
  <si>
    <t>Time Category</t>
  </si>
  <si>
    <t>Burn Unit</t>
  </si>
  <si>
    <t>Days Since Burn</t>
  </si>
  <si>
    <t>Notes</t>
  </si>
  <si>
    <t>Cleaning notes</t>
  </si>
  <si>
    <t xml:space="preserve">StartLattitude </t>
  </si>
  <si>
    <t xml:space="preserve">StartLongitude </t>
  </si>
  <si>
    <t xml:space="preserve">EndLattitude </t>
  </si>
  <si>
    <t xml:space="preserve">EndLongitude </t>
  </si>
  <si>
    <t>Raw name</t>
  </si>
  <si>
    <t>black huckleberry</t>
  </si>
  <si>
    <t>little bluestem</t>
  </si>
  <si>
    <t>gray birch</t>
  </si>
  <si>
    <t>wrinkleleaf goldenrod</t>
  </si>
  <si>
    <t>grass leaved goldentop</t>
  </si>
  <si>
    <t>Huck</t>
  </si>
  <si>
    <t xml:space="preserve">Little bluestem </t>
  </si>
  <si>
    <t xml:space="preserve">Gray birch </t>
  </si>
  <si>
    <t>Solidago rigosa</t>
  </si>
  <si>
    <t>Quaking aspen</t>
  </si>
  <si>
    <t xml:space="preserve">Dewberry </t>
  </si>
  <si>
    <t>Poverty oatgrass</t>
  </si>
  <si>
    <t>Pitch pine</t>
  </si>
  <si>
    <t>Segment</t>
  </si>
  <si>
    <t>translation</t>
  </si>
  <si>
    <t>segment #'s</t>
  </si>
  <si>
    <t>0-10 = 1</t>
  </si>
  <si>
    <t xml:space="preserve">10-20 =2 </t>
  </si>
  <si>
    <t>so on</t>
  </si>
  <si>
    <t>quaking aspen</t>
  </si>
  <si>
    <t>poverty oatgrass</t>
  </si>
  <si>
    <t>pitch pine</t>
  </si>
  <si>
    <t>10+</t>
  </si>
  <si>
    <t>6/12/2026</t>
  </si>
  <si>
    <t>Preserve 10+</t>
  </si>
  <si>
    <t>1</t>
  </si>
  <si>
    <t>2</t>
  </si>
  <si>
    <t xml:space="preserve">Poverty oatgrass </t>
  </si>
  <si>
    <t xml:space="preserve">Oxeye daisy </t>
  </si>
  <si>
    <t xml:space="preserve">Huckleberry </t>
  </si>
  <si>
    <t xml:space="preserve">Grass leaves goldenrod </t>
  </si>
  <si>
    <t>Poverty oatgrass?</t>
  </si>
  <si>
    <t xml:space="preserve">Pitch pine </t>
  </si>
  <si>
    <t>Bracken fern</t>
  </si>
  <si>
    <t>The not limestone meadow sedge</t>
  </si>
  <si>
    <t>Big bluestem</t>
  </si>
  <si>
    <t>Hairy hawkweed</t>
  </si>
  <si>
    <t>S rugosa</t>
  </si>
  <si>
    <t>Oxeye daisy</t>
  </si>
  <si>
    <t>Huckleberry</t>
  </si>
  <si>
    <t xml:space="preserve">Quaking aspen </t>
  </si>
  <si>
    <t>NA</t>
  </si>
  <si>
    <t>bracken fern</t>
  </si>
  <si>
    <t>big bluestem</t>
  </si>
  <si>
    <t>oxeye daisy</t>
  </si>
  <si>
    <t>3</t>
  </si>
  <si>
    <t>4</t>
  </si>
  <si>
    <t>5</t>
  </si>
  <si>
    <t>6</t>
  </si>
  <si>
    <t>7</t>
  </si>
  <si>
    <t>8</t>
  </si>
  <si>
    <t>9</t>
  </si>
  <si>
    <t>10</t>
  </si>
  <si>
    <t>lowbush blueberry</t>
  </si>
  <si>
    <t>Dewberry</t>
  </si>
  <si>
    <t xml:space="preserve">Blueberry </t>
  </si>
  <si>
    <t>Scrub oak</t>
  </si>
  <si>
    <t>Not limestone meadow</t>
  </si>
  <si>
    <t>Rough hawkweed</t>
  </si>
  <si>
    <t>scrub oak</t>
  </si>
  <si>
    <t>41.44108</t>
  </si>
  <si>
    <t>-75.54765</t>
  </si>
  <si>
    <t xml:space="preserve">Bladder sedge </t>
  </si>
  <si>
    <t xml:space="preserve">Tall bluestem </t>
  </si>
  <si>
    <t>Red maple</t>
  </si>
  <si>
    <t>Sheep laurel</t>
  </si>
  <si>
    <t>Cleavers</t>
  </si>
  <si>
    <t>bladder sedge</t>
  </si>
  <si>
    <t>red maple</t>
  </si>
  <si>
    <t>sheep laurel</t>
  </si>
  <si>
    <t>cleavers</t>
  </si>
  <si>
    <t xml:space="preserve">Multiflora </t>
  </si>
  <si>
    <t>Lbbb</t>
  </si>
  <si>
    <t>Mountain laurel</t>
  </si>
  <si>
    <t>Yarrow</t>
  </si>
  <si>
    <t>multiflora rose</t>
  </si>
  <si>
    <t>mountain laurel</t>
  </si>
  <si>
    <t>common yarrow</t>
  </si>
  <si>
    <t>Gray birch</t>
  </si>
  <si>
    <t>S.rugosa</t>
  </si>
  <si>
    <t xml:space="preserve">Rough hawkweed </t>
  </si>
  <si>
    <t xml:space="preserve">Low bush blueberry </t>
  </si>
  <si>
    <t>S. Rugosa</t>
  </si>
  <si>
    <t>Little bluestem</t>
  </si>
  <si>
    <t>Pitch line</t>
  </si>
  <si>
    <t>Multiflora rose</t>
  </si>
  <si>
    <t>lbbb</t>
  </si>
  <si>
    <t>Little bstem</t>
  </si>
  <si>
    <t>Highbush bb</t>
  </si>
  <si>
    <t>highbush blueberry</t>
  </si>
  <si>
    <t>L bstem</t>
  </si>
  <si>
    <t>S tugosa</t>
  </si>
  <si>
    <t>Mt laurel</t>
  </si>
  <si>
    <t>Black Tupelo</t>
  </si>
  <si>
    <t>black tupelo</t>
  </si>
  <si>
    <t>Poverty oat</t>
  </si>
  <si>
    <t>Carex so thin leaves</t>
  </si>
  <si>
    <t>Carex sp.</t>
  </si>
  <si>
    <t>Whorled yellow loosestrife</t>
  </si>
  <si>
    <t>Hawkweed</t>
  </si>
  <si>
    <t>B gum</t>
  </si>
  <si>
    <t>whorled yellow loosestrife</t>
  </si>
  <si>
    <t>add species name</t>
  </si>
  <si>
    <t>41.44097</t>
  </si>
  <si>
    <t>-75.54362</t>
  </si>
  <si>
    <t xml:space="preserve">Huck berry </t>
  </si>
  <si>
    <t xml:space="preserve">Teaberry </t>
  </si>
  <si>
    <t>teaberry</t>
  </si>
  <si>
    <t xml:space="preserve">Sheep laurel </t>
  </si>
  <si>
    <t xml:space="preserve">Huck </t>
  </si>
  <si>
    <t>Teaberry</t>
  </si>
  <si>
    <t xml:space="preserve">Pin oak </t>
  </si>
  <si>
    <t>Bracken</t>
  </si>
  <si>
    <t xml:space="preserve">Bracken </t>
  </si>
  <si>
    <t>Chestnut oak</t>
  </si>
  <si>
    <t>chestnut oak</t>
  </si>
  <si>
    <t xml:space="preserve">Chestnut oak </t>
  </si>
  <si>
    <t xml:space="preserve">Red maple </t>
  </si>
  <si>
    <t>Sassafras</t>
  </si>
  <si>
    <t>Sass</t>
  </si>
  <si>
    <t>Brack</t>
  </si>
  <si>
    <t>Aronia</t>
  </si>
  <si>
    <t>black chokeberry</t>
  </si>
  <si>
    <t>Black gum</t>
  </si>
  <si>
    <t xml:space="preserve">Indian cucumber </t>
  </si>
  <si>
    <t xml:space="preserve">brack </t>
  </si>
  <si>
    <t xml:space="preserve">tea </t>
  </si>
  <si>
    <t>Chesnut oak</t>
  </si>
  <si>
    <t>Tea</t>
  </si>
  <si>
    <t xml:space="preserve">Chesnut </t>
  </si>
  <si>
    <t>Witchazel</t>
  </si>
  <si>
    <t>witchazel</t>
  </si>
  <si>
    <t>Scrub</t>
  </si>
  <si>
    <t>41.44393</t>
  </si>
  <si>
    <t>-75.54698</t>
  </si>
  <si>
    <t>Chest oak</t>
  </si>
  <si>
    <t xml:space="preserve">Brack </t>
  </si>
  <si>
    <t xml:space="preserve">scrub oak </t>
  </si>
  <si>
    <t xml:space="preserve">Chest oak </t>
  </si>
  <si>
    <t>High</t>
  </si>
  <si>
    <t>Black oak</t>
  </si>
  <si>
    <t xml:space="preserve">Scrub oak </t>
  </si>
  <si>
    <t>Blue</t>
  </si>
  <si>
    <t>Red oak</t>
  </si>
  <si>
    <t>tea</t>
  </si>
  <si>
    <t xml:space="preserve">Little bstem </t>
  </si>
  <si>
    <t>Shining club boss</t>
  </si>
  <si>
    <t>Reindeer moss morpho</t>
  </si>
  <si>
    <t>black oak</t>
  </si>
  <si>
    <t>red oak</t>
  </si>
  <si>
    <t>double check for species</t>
  </si>
  <si>
    <t>41.44293</t>
  </si>
  <si>
    <t>-75.54945</t>
  </si>
  <si>
    <t>41.44292</t>
  </si>
  <si>
    <t>-75.55041</t>
  </si>
  <si>
    <t>Blackgum</t>
  </si>
  <si>
    <t xml:space="preserve">Tea </t>
  </si>
  <si>
    <t xml:space="preserve">Black gum </t>
  </si>
  <si>
    <t xml:space="preserve">Lbbb </t>
  </si>
  <si>
    <t xml:space="preserve">Black oak </t>
  </si>
  <si>
    <t xml:space="preserve">Mt laurel </t>
  </si>
  <si>
    <t xml:space="preserve">Chesnut oak </t>
  </si>
  <si>
    <t xml:space="preserve">Mr laurel </t>
  </si>
  <si>
    <t xml:space="preserve">Sass </t>
  </si>
  <si>
    <t xml:space="preserve">Pincushion moss </t>
  </si>
  <si>
    <t>Preserve 1</t>
  </si>
  <si>
    <t>1-5</t>
  </si>
  <si>
    <t>6/13/2026</t>
  </si>
  <si>
    <t>10/20/2015</t>
  </si>
  <si>
    <t>41.4402</t>
  </si>
  <si>
    <t>-75.53864</t>
  </si>
  <si>
    <t>41.43945</t>
  </si>
  <si>
    <t>-75.53854</t>
  </si>
  <si>
    <t xml:space="preserve">Blackgum </t>
  </si>
  <si>
    <t xml:space="preserve">Witchazel </t>
  </si>
  <si>
    <t>41.43974</t>
  </si>
  <si>
    <t>41.43919</t>
  </si>
  <si>
    <t xml:space="preserve">Dichanthelium sp </t>
  </si>
  <si>
    <t xml:space="preserve">KBG </t>
  </si>
  <si>
    <t xml:space="preserve">North dewberry </t>
  </si>
  <si>
    <t xml:space="preserve">Gray goldenrod </t>
  </si>
  <si>
    <t xml:space="preserve">Grass sp long drooping spike </t>
  </si>
  <si>
    <t>check for species</t>
  </si>
  <si>
    <t xml:space="preserve">Dichanthelium sp 1 </t>
  </si>
  <si>
    <t xml:space="preserve">S rugosa </t>
  </si>
  <si>
    <t xml:space="preserve">Northern dewberry </t>
  </si>
  <si>
    <t xml:space="preserve">Sweet fern </t>
  </si>
  <si>
    <t xml:space="preserve">Woolgrass </t>
  </si>
  <si>
    <t xml:space="preserve">Dichanthelium sp. 1 </t>
  </si>
  <si>
    <t xml:space="preserve">P ryegrass </t>
  </si>
  <si>
    <t xml:space="preserve">Dichanthelium sp. </t>
  </si>
  <si>
    <t xml:space="preserve">Wild strawberry </t>
  </si>
  <si>
    <t>KBG</t>
  </si>
  <si>
    <t>-75.53209</t>
  </si>
  <si>
    <t>41.44025</t>
  </si>
  <si>
    <t>-75.53275</t>
  </si>
  <si>
    <t xml:space="preserve">Orchard grass </t>
  </si>
  <si>
    <t xml:space="preserve">Flat branched tree club boss </t>
  </si>
  <si>
    <t xml:space="preserve">Scrub </t>
  </si>
  <si>
    <t>double check, same as above may want to dismiss</t>
  </si>
  <si>
    <t xml:space="preserve">Whorled yellowlooserufe </t>
  </si>
  <si>
    <t xml:space="preserve">Cinnamon fern </t>
  </si>
  <si>
    <t>Moss</t>
  </si>
  <si>
    <t xml:space="preserve">Moss </t>
  </si>
  <si>
    <t xml:space="preserve">False Solomon’s seal </t>
  </si>
  <si>
    <t xml:space="preserve">WHORLED YELLOW LOOSE </t>
  </si>
  <si>
    <t xml:space="preserve">Aronia </t>
  </si>
  <si>
    <t xml:space="preserve">Catbriar </t>
  </si>
  <si>
    <t>sassafras</t>
  </si>
  <si>
    <t>pincushion moss</t>
  </si>
  <si>
    <t>gray goldenrod</t>
  </si>
  <si>
    <t>northern dewberry</t>
  </si>
  <si>
    <t>sweet fern</t>
  </si>
  <si>
    <t>woolgrass</t>
  </si>
  <si>
    <t>rough hawkweed</t>
  </si>
  <si>
    <t>wild strawberry</t>
  </si>
  <si>
    <t>orchard grass</t>
  </si>
  <si>
    <t>cinnamon fern</t>
  </si>
  <si>
    <t>catbriar</t>
  </si>
  <si>
    <t>dichanthelium species</t>
  </si>
  <si>
    <t xml:space="preserve">Gray bitch </t>
  </si>
  <si>
    <t>perennial ryegrass</t>
  </si>
  <si>
    <t>flat-branched tree-clubmoss</t>
  </si>
  <si>
    <t>Indian cucumber</t>
  </si>
  <si>
    <t>Cinnamon fern</t>
  </si>
  <si>
    <t>moss species</t>
  </si>
  <si>
    <t>feathery false lily of the valley</t>
  </si>
  <si>
    <t>11</t>
  </si>
  <si>
    <t>41.48676</t>
  </si>
  <si>
    <t>-75.47955</t>
  </si>
  <si>
    <t>41.48736</t>
  </si>
  <si>
    <t>-75.48008</t>
  </si>
  <si>
    <t>Never</t>
  </si>
  <si>
    <t>control 1</t>
  </si>
  <si>
    <t>6/28/2026</t>
  </si>
  <si>
    <t xml:space="preserve">Wild oats </t>
  </si>
  <si>
    <t xml:space="preserve">Thin leaved sedge not PA </t>
  </si>
  <si>
    <t>12</t>
  </si>
  <si>
    <t>13</t>
  </si>
  <si>
    <t>14</t>
  </si>
  <si>
    <t>15</t>
  </si>
  <si>
    <t>16</t>
  </si>
  <si>
    <t>17</t>
  </si>
  <si>
    <t>18</t>
  </si>
  <si>
    <t xml:space="preserve">Thin leaved sedge </t>
  </si>
  <si>
    <t xml:space="preserve">Red oak </t>
  </si>
  <si>
    <t xml:space="preserve">Canada mayflower </t>
  </si>
  <si>
    <t xml:space="preserve">Sweet birch </t>
  </si>
  <si>
    <t>19</t>
  </si>
  <si>
    <t>20</t>
  </si>
  <si>
    <t>21</t>
  </si>
  <si>
    <t xml:space="preserve">Northern starflower </t>
  </si>
  <si>
    <t xml:space="preserve">Ny fern </t>
  </si>
  <si>
    <t xml:space="preserve">LBG </t>
  </si>
  <si>
    <t>PA sedge</t>
  </si>
  <si>
    <t xml:space="preserve">PA sedge </t>
  </si>
  <si>
    <t xml:space="preserve">V nudum </t>
  </si>
  <si>
    <t xml:space="preserve">Pa sedge </t>
  </si>
  <si>
    <t xml:space="preserve">Indian cc </t>
  </si>
  <si>
    <t xml:space="preserve">Sassafras </t>
  </si>
  <si>
    <t>Indian cc</t>
  </si>
  <si>
    <t>Northern starflower</t>
  </si>
  <si>
    <t>41.48747</t>
  </si>
  <si>
    <t>41.48759</t>
  </si>
  <si>
    <t>41.48762</t>
  </si>
  <si>
    <t>41.48726</t>
  </si>
  <si>
    <t>-75.47834</t>
  </si>
  <si>
    <t>-75.47751</t>
  </si>
  <si>
    <t xml:space="preserve">Sasparilla </t>
  </si>
  <si>
    <t xml:space="preserve">White oak </t>
  </si>
  <si>
    <t xml:space="preserve">American chestnut </t>
  </si>
  <si>
    <t>White oak</t>
  </si>
  <si>
    <t xml:space="preserve">Bracken fern </t>
  </si>
  <si>
    <t xml:space="preserve">Opposite looks like loosestrife </t>
  </si>
  <si>
    <t xml:space="preserve">Poverty oat grass </t>
  </si>
  <si>
    <t xml:space="preserve">Hay scented fern </t>
  </si>
  <si>
    <t xml:space="preserve">Shining club boss </t>
  </si>
  <si>
    <t xml:space="preserve">sheep laurel </t>
  </si>
  <si>
    <t xml:space="preserve">Loosestrife lookalike </t>
  </si>
  <si>
    <t>Sasparilla</t>
  </si>
  <si>
    <t>-75.47762</t>
  </si>
  <si>
    <t>-75.47877</t>
  </si>
  <si>
    <t>-75.47878</t>
  </si>
  <si>
    <t>-75.47811</t>
  </si>
  <si>
    <t xml:space="preserve">Carex gracillima </t>
  </si>
  <si>
    <t xml:space="preserve">Wavy hair grass </t>
  </si>
  <si>
    <t>Sweet birch</t>
  </si>
  <si>
    <t xml:space="preserve">Flat branched tree club moss </t>
  </si>
  <si>
    <t>V nudum</t>
  </si>
  <si>
    <t xml:space="preserve">Shining clubmiss </t>
  </si>
  <si>
    <t xml:space="preserve">Black huck </t>
  </si>
  <si>
    <t xml:space="preserve">Shining club moss </t>
  </si>
  <si>
    <t>Pincushion moss</t>
  </si>
  <si>
    <t xml:space="preserve"> -75.4813</t>
  </si>
  <si>
    <t>-75.48237</t>
  </si>
  <si>
    <t>41.48428</t>
  </si>
  <si>
    <t>-75.47606</t>
  </si>
  <si>
    <t>41.48379</t>
  </si>
  <si>
    <t xml:space="preserve"> -75.47525</t>
  </si>
  <si>
    <t>Flat branched tree clubmoss</t>
  </si>
  <si>
    <t xml:space="preserve">Mountain laurel </t>
  </si>
  <si>
    <t>41.48402</t>
  </si>
  <si>
    <t xml:space="preserve">Loosestrife lookalike alike </t>
  </si>
  <si>
    <t>41.52481</t>
  </si>
  <si>
    <t>-75.46769</t>
  </si>
  <si>
    <t>41.52558</t>
  </si>
  <si>
    <t>-75.46735</t>
  </si>
  <si>
    <t>7/11/2026</t>
  </si>
  <si>
    <t>5/22/2019</t>
  </si>
  <si>
    <t xml:space="preserve">Sheep sorrel </t>
  </si>
  <si>
    <t>Poverty pay grass</t>
  </si>
  <si>
    <t xml:space="preserve">Lbbb or p </t>
  </si>
  <si>
    <t xml:space="preserve">Oatgrass </t>
  </si>
  <si>
    <t xml:space="preserve">Curly hair grass </t>
  </si>
  <si>
    <t xml:space="preserve">Poverty Oatgrass </t>
  </si>
  <si>
    <t xml:space="preserve">poverty oatgrass </t>
  </si>
  <si>
    <t>-75.46758</t>
  </si>
  <si>
    <t>41.52605</t>
  </si>
  <si>
    <t>300 5-10</t>
  </si>
  <si>
    <t>41.52676</t>
  </si>
  <si>
    <t>5-10</t>
  </si>
  <si>
    <t xml:space="preserve">American cow wheat </t>
  </si>
  <si>
    <t xml:space="preserve">American Cow wheat </t>
  </si>
  <si>
    <t xml:space="preserve">Grass species </t>
  </si>
  <si>
    <t xml:space="preserve">Fireweed </t>
  </si>
  <si>
    <t xml:space="preserve">Chokeberry </t>
  </si>
  <si>
    <t xml:space="preserve">Fuzzy leaf looks like huck </t>
  </si>
  <si>
    <t>41.49098</t>
  </si>
  <si>
    <t>75.47946</t>
  </si>
  <si>
    <t>41.49036</t>
  </si>
  <si>
    <t>7/12/2026</t>
  </si>
  <si>
    <t>5/12/2025</t>
  </si>
  <si>
    <t>300 1-5</t>
  </si>
  <si>
    <t>Elise has GPS</t>
  </si>
  <si>
    <t xml:space="preserve">Shining clubmoss </t>
  </si>
  <si>
    <t>41.49099</t>
  </si>
  <si>
    <t>75.47947</t>
  </si>
  <si>
    <t>41.49037</t>
  </si>
  <si>
    <t>5/12/2026</t>
  </si>
  <si>
    <t>7/12/2027</t>
  </si>
  <si>
    <t>301 1-5</t>
  </si>
  <si>
    <t>unknown grass, needs addressed, Elsie has GPS</t>
  </si>
  <si>
    <t>41.49164</t>
  </si>
  <si>
    <t>-75.4755</t>
  </si>
  <si>
    <t>41.49212</t>
  </si>
  <si>
    <t>-75.47539</t>
  </si>
  <si>
    <t xml:space="preserve">Carex sp. </t>
  </si>
  <si>
    <t>decide on morpho</t>
  </si>
  <si>
    <t xml:space="preserve">My laurel </t>
  </si>
  <si>
    <t xml:space="preserve">Poaceae </t>
  </si>
  <si>
    <t>41.49235</t>
  </si>
  <si>
    <t>41.4918</t>
  </si>
  <si>
    <t>-75.47728</t>
  </si>
  <si>
    <t xml:space="preserve">sassafras </t>
  </si>
  <si>
    <t xml:space="preserve">Burnweed </t>
  </si>
  <si>
    <t>wild oat</t>
  </si>
  <si>
    <t>Kentucky bluegrass</t>
  </si>
  <si>
    <t>Canada mayflower</t>
  </si>
  <si>
    <t>sweet birch</t>
  </si>
  <si>
    <t>northern starflower</t>
  </si>
  <si>
    <t>New York fern</t>
  </si>
  <si>
    <t>white oak</t>
  </si>
  <si>
    <t>sheep sorrel</t>
  </si>
  <si>
    <t>burnweed</t>
  </si>
  <si>
    <t>Pennsylvania sedge</t>
  </si>
  <si>
    <t>smooth witherod</t>
  </si>
  <si>
    <t>wild sarsaparilla</t>
  </si>
  <si>
    <t>American cow-wheat</t>
  </si>
  <si>
    <t>hay-scented fern</t>
  </si>
  <si>
    <t>graceful sedge</t>
  </si>
  <si>
    <t>wavy hairgrass</t>
  </si>
  <si>
    <t>Elise has GPS decide on morpho</t>
  </si>
  <si>
    <t>22</t>
  </si>
  <si>
    <t>41.49095</t>
  </si>
  <si>
    <t>-75.48082</t>
  </si>
  <si>
    <t>41.4904</t>
  </si>
  <si>
    <t>-75.48111</t>
  </si>
  <si>
    <t>5/7/2024</t>
  </si>
  <si>
    <t>300 test 1</t>
  </si>
  <si>
    <t xml:space="preserve">Choke berry </t>
  </si>
  <si>
    <t xml:space="preserve">Viburnum </t>
  </si>
  <si>
    <t xml:space="preserve">Viburnum nudum </t>
  </si>
  <si>
    <t>Viburnum nudum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</si>
  <si>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</si>
  <si>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</si>
  <si>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</si>
  <si>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</si>
  <si>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</si>
  <si>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</si>
  <si>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</si>
  <si>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</si>
  <si>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</si>
  <si>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</si>
  <si>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</si>
  <si>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</si>
  <si>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-75.48086</t>
  </si>
  <si>
    <t>41.4911</t>
  </si>
  <si>
    <t>-75.48103</t>
  </si>
  <si>
    <t>41.49142</t>
  </si>
  <si>
    <t>seems to have burned more recently than map says must confirm for all in unit</t>
  </si>
  <si>
    <t>300 test 2</t>
  </si>
  <si>
    <t>?</t>
  </si>
  <si>
    <t>-75.48184</t>
  </si>
  <si>
    <t>Wavy hair grass</t>
  </si>
  <si>
    <t xml:space="preserve">scrub </t>
  </si>
  <si>
    <t>Chokeberry</t>
  </si>
  <si>
    <t xml:space="preserve">Braken </t>
  </si>
  <si>
    <t xml:space="preserve">Choke </t>
  </si>
  <si>
    <t xml:space="preserve">gray birch </t>
  </si>
  <si>
    <t>41.48953</t>
  </si>
  <si>
    <t>-75.48019</t>
  </si>
  <si>
    <t>41.48948</t>
  </si>
  <si>
    <t>300 test 3</t>
  </si>
  <si>
    <t>Allegheny bb</t>
  </si>
  <si>
    <t xml:space="preserve">LbBb </t>
  </si>
  <si>
    <t xml:space="preserve">Branden fern </t>
  </si>
  <si>
    <t xml:space="preserve">Whirled yellow loosestrife </t>
  </si>
  <si>
    <t xml:space="preserve">sweet fern </t>
  </si>
  <si>
    <t xml:space="preserve">Allegheny bb </t>
  </si>
  <si>
    <t xml:space="preserve">Pin cherry </t>
  </si>
  <si>
    <t xml:space="preserve">Braken fern </t>
  </si>
  <si>
    <t>Grass species</t>
  </si>
  <si>
    <t xml:space="preserve">Whorled yellow loosestrife </t>
  </si>
  <si>
    <t xml:space="preserve">Grass so </t>
  </si>
  <si>
    <t xml:space="preserve">Poison ivy </t>
  </si>
  <si>
    <t xml:space="preserve">Hbbb </t>
  </si>
  <si>
    <t xml:space="preserve">Rubus flag </t>
  </si>
  <si>
    <t>Hay scented fern</t>
  </si>
  <si>
    <t>41.48841</t>
  </si>
  <si>
    <t>-75.47853</t>
  </si>
  <si>
    <t>41.48874</t>
  </si>
  <si>
    <t xml:space="preserve">Hay scented </t>
  </si>
  <si>
    <t xml:space="preserve">Sphagnum moss </t>
  </si>
  <si>
    <t xml:space="preserve">Black Tupelo </t>
  </si>
  <si>
    <t xml:space="preserve">Cared so. </t>
  </si>
  <si>
    <t xml:space="preserve">Mt Laurel </t>
  </si>
  <si>
    <t xml:space="preserve">Northern star flower </t>
  </si>
  <si>
    <t xml:space="preserve">Lbb </t>
  </si>
  <si>
    <t xml:space="preserve">Low bush bb </t>
  </si>
  <si>
    <t xml:space="preserve">hbbb </t>
  </si>
  <si>
    <t>41.44744</t>
  </si>
  <si>
    <t>-75.55118</t>
  </si>
  <si>
    <t>41.44782</t>
  </si>
  <si>
    <t>-75.55058</t>
  </si>
  <si>
    <t>7/19/2026</t>
  </si>
  <si>
    <t>preserve control</t>
  </si>
  <si>
    <t>Catbriar</t>
  </si>
  <si>
    <t>-75.55075</t>
  </si>
  <si>
    <t>41.44804</t>
  </si>
  <si>
    <t>41.44879</t>
  </si>
  <si>
    <t>-75.54869</t>
  </si>
  <si>
    <t>-75.54826</t>
  </si>
  <si>
    <t xml:space="preserve">Service berry </t>
  </si>
  <si>
    <t xml:space="preserve">sass </t>
  </si>
  <si>
    <t>Service berry</t>
  </si>
  <si>
    <t xml:space="preserve">Pink lady slipper </t>
  </si>
  <si>
    <t xml:space="preserve">lbbb </t>
  </si>
  <si>
    <t xml:space="preserve">Flat branched clubmoss </t>
  </si>
  <si>
    <t>-75.54841</t>
  </si>
  <si>
    <t>41.44991</t>
  </si>
  <si>
    <t>41.44987</t>
  </si>
  <si>
    <t>-75.54754</t>
  </si>
  <si>
    <t xml:space="preserve">black gum </t>
  </si>
  <si>
    <t>41.44483</t>
  </si>
  <si>
    <t>-75.54745</t>
  </si>
  <si>
    <t>41.44562</t>
  </si>
  <si>
    <t>-75.5469</t>
  </si>
  <si>
    <t>hypopitys</t>
  </si>
  <si>
    <t>pinesap</t>
  </si>
  <si>
    <t xml:space="preserve">Pine sap </t>
  </si>
  <si>
    <t>Ghost pipes</t>
  </si>
  <si>
    <t>-75.54751</t>
  </si>
  <si>
    <t>-75.5491</t>
  </si>
  <si>
    <t>-75.5495</t>
  </si>
  <si>
    <t>41.44608</t>
  </si>
  <si>
    <t>41.44535</t>
  </si>
  <si>
    <t xml:space="preserve">poverty oat grass </t>
  </si>
  <si>
    <t xml:space="preserve">Mullien </t>
  </si>
  <si>
    <t xml:space="preserve">Spotted knapweed </t>
  </si>
  <si>
    <t xml:space="preserve">Yarrow </t>
  </si>
  <si>
    <t xml:space="preserve">Field pussytoes </t>
  </si>
  <si>
    <t>Poverty oat grass</t>
  </si>
  <si>
    <t xml:space="preserve">Spirea tomentosa </t>
  </si>
  <si>
    <t>41.44451</t>
  </si>
  <si>
    <t>41.44454</t>
  </si>
  <si>
    <t>-75.54967</t>
  </si>
  <si>
    <t>7/25/2026</t>
  </si>
  <si>
    <t xml:space="preserve">chestnut oak </t>
  </si>
  <si>
    <t xml:space="preserve">red oak </t>
  </si>
  <si>
    <t xml:space="preserve">red maple </t>
  </si>
  <si>
    <t>American cow wheat</t>
  </si>
  <si>
    <t xml:space="preserve">Wild sasparilla </t>
  </si>
  <si>
    <t xml:space="preserve">Highbush blueberry </t>
  </si>
  <si>
    <t>41.44261</t>
  </si>
  <si>
    <t>41.44209</t>
  </si>
  <si>
    <t>-75.55033</t>
  </si>
  <si>
    <t>Grass sp</t>
  </si>
  <si>
    <t>41.44268</t>
  </si>
  <si>
    <t>41.44224</t>
  </si>
  <si>
    <t>-75.54664</t>
  </si>
  <si>
    <t xml:space="preserve">Pc moss </t>
  </si>
  <si>
    <t xml:space="preserve">Unknown thick leaf grass </t>
  </si>
  <si>
    <t>Poverty oatgraas</t>
  </si>
  <si>
    <t xml:space="preserve">shining clubmoss </t>
  </si>
  <si>
    <t xml:space="preserve">northern starflower </t>
  </si>
  <si>
    <t xml:space="preserve">Eastern woodland sedge </t>
  </si>
  <si>
    <t>41.44109</t>
  </si>
  <si>
    <t>-75.5461</t>
  </si>
  <si>
    <t>41.44117</t>
  </si>
  <si>
    <t>-75.54514</t>
  </si>
  <si>
    <t>35</t>
  </si>
  <si>
    <t>36</t>
  </si>
  <si>
    <t>37</t>
  </si>
  <si>
    <t>38</t>
  </si>
  <si>
    <t>39</t>
  </si>
  <si>
    <t>40</t>
  </si>
  <si>
    <t>41</t>
  </si>
  <si>
    <t>41.44118</t>
  </si>
  <si>
    <t>41.44133</t>
  </si>
  <si>
    <t>41.44171</t>
  </si>
  <si>
    <t>41.44191</t>
  </si>
  <si>
    <t>41.44104</t>
  </si>
  <si>
    <t>-75.54301</t>
  </si>
  <si>
    <t>-75.54268</t>
  </si>
  <si>
    <t>Shining clubmoss</t>
  </si>
  <si>
    <t>41.44046</t>
  </si>
  <si>
    <t>-75.53629</t>
  </si>
  <si>
    <t>-75.53582</t>
  </si>
  <si>
    <t>7/22/2025</t>
  </si>
  <si>
    <t>8/2/2026</t>
  </si>
  <si>
    <t>41.44204</t>
  </si>
  <si>
    <t xml:space="preserve">Highbush bb </t>
  </si>
  <si>
    <t xml:space="preserve">Wool grass </t>
  </si>
  <si>
    <t xml:space="preserve">Path rush </t>
  </si>
  <si>
    <t>Sphag moss</t>
  </si>
  <si>
    <t>-75.53471</t>
  </si>
  <si>
    <t>41.4425</t>
  </si>
  <si>
    <t>-75.53382</t>
  </si>
  <si>
    <t>-75.53427</t>
  </si>
  <si>
    <t>-75.53374</t>
  </si>
  <si>
    <t>-75.53311</t>
  </si>
  <si>
    <t xml:space="preserve">Unknown grass thick tall leaf </t>
  </si>
  <si>
    <t xml:space="preserve">Unknown grass from earlier </t>
  </si>
  <si>
    <t>-75.5327</t>
  </si>
  <si>
    <t>41.43972</t>
  </si>
  <si>
    <t>41.43885</t>
  </si>
  <si>
    <t>-75.53105</t>
  </si>
  <si>
    <t>41.43936</t>
  </si>
  <si>
    <t>-75.53135</t>
  </si>
  <si>
    <t xml:space="preserve">Flat branched tree clubmoss </t>
  </si>
  <si>
    <t xml:space="preserve">Dichanthelium acuminatum </t>
  </si>
  <si>
    <t>41.52593</t>
  </si>
  <si>
    <t>-75.47244</t>
  </si>
  <si>
    <t>41.52651</t>
  </si>
  <si>
    <t>-75.47184</t>
  </si>
  <si>
    <t>8/22/2026</t>
  </si>
  <si>
    <t xml:space="preserve">ARONIA </t>
  </si>
  <si>
    <t>Broom sedge</t>
  </si>
  <si>
    <t xml:space="preserve">Sheep </t>
  </si>
  <si>
    <t xml:space="preserve">Poverty oat </t>
  </si>
  <si>
    <t>Sweet fern</t>
  </si>
  <si>
    <t xml:space="preserve">Back </t>
  </si>
  <si>
    <t xml:space="preserve">Suck </t>
  </si>
  <si>
    <t xml:space="preserve">Wavy hair </t>
  </si>
  <si>
    <t>Northern dewberry</t>
  </si>
  <si>
    <t>poison ivy</t>
  </si>
  <si>
    <t>Allegheny blackberry</t>
  </si>
  <si>
    <t>pin cherry</t>
  </si>
  <si>
    <t xml:space="preserve">Wavy </t>
  </si>
  <si>
    <t>sphagnum moss</t>
  </si>
  <si>
    <t>hairy rosette-panicgrass</t>
  </si>
  <si>
    <t>path rush</t>
  </si>
  <si>
    <t>pink lady's slipper</t>
  </si>
  <si>
    <t>eastern woodland sedge</t>
  </si>
  <si>
    <t>ghost pipes</t>
  </si>
  <si>
    <t>spotted knapweed</t>
  </si>
  <si>
    <t>field pussytoes</t>
  </si>
  <si>
    <t>American burnweed</t>
  </si>
  <si>
    <t>steeplebush</t>
  </si>
  <si>
    <t>common mullien</t>
  </si>
  <si>
    <t>pin oak</t>
  </si>
  <si>
    <t>43</t>
  </si>
  <si>
    <t>8/30/2026</t>
  </si>
  <si>
    <t>41.53439</t>
  </si>
  <si>
    <t>-75.46676</t>
  </si>
  <si>
    <t>41.53431</t>
  </si>
  <si>
    <t>-75.46572</t>
  </si>
  <si>
    <t>sheep</t>
  </si>
  <si>
    <t>Oatgrass</t>
  </si>
  <si>
    <t xml:space="preserve">Grass species check photo </t>
  </si>
  <si>
    <t xml:space="preserve">American cow-wheat </t>
  </si>
  <si>
    <t>False Solomon’s seal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</si>
  <si>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</si>
  <si>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</si>
  <si>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</si>
  <si>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</si>
  <si>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</si>
  <si>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</si>
  <si>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</si>
  <si>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</si>
  <si>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</si>
  <si>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</si>
  <si>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</si>
  <si>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</si>
  <si>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</si>
  <si>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</si>
  <si>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</si>
  <si>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</si>
  <si>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</si>
  <si>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</si>
  <si>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</si>
  <si>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</si>
  <si>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</si>
  <si>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</si>
  <si>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</si>
  <si>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</si>
  <si>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-75.46713</t>
  </si>
  <si>
    <t>41.53096</t>
  </si>
  <si>
    <t>-75.46862</t>
  </si>
  <si>
    <t>41.53086</t>
  </si>
  <si>
    <t>-75.46795</t>
  </si>
  <si>
    <t xml:space="preserve">Pin cushion moss </t>
  </si>
  <si>
    <t xml:space="preserve">Grass species (photo) </t>
  </si>
  <si>
    <t xml:space="preserve">Feather moss </t>
  </si>
  <si>
    <t>-75.46911</t>
  </si>
  <si>
    <t>-75.46844</t>
  </si>
  <si>
    <t>9/6/2026</t>
  </si>
  <si>
    <t>41.52953</t>
  </si>
  <si>
    <t>-75.46987</t>
  </si>
  <si>
    <t>41.52884</t>
  </si>
  <si>
    <t>-75.47036</t>
  </si>
  <si>
    <t>Sheep</t>
  </si>
  <si>
    <t>realized these are all probably a hairmoss</t>
  </si>
  <si>
    <t>41.52859</t>
  </si>
  <si>
    <t>-75.47126</t>
  </si>
  <si>
    <t>41.52811</t>
  </si>
  <si>
    <t>-75.47043</t>
  </si>
  <si>
    <t>-75.47005</t>
  </si>
  <si>
    <t xml:space="preserve">sheep </t>
  </si>
  <si>
    <t>Raw Name</t>
  </si>
  <si>
    <t>The exact way it is written in the field notes</t>
  </si>
  <si>
    <t>sass</t>
  </si>
  <si>
    <t>41.52813</t>
  </si>
  <si>
    <t>41.52779</t>
  </si>
  <si>
    <t>-75.4699</t>
  </si>
  <si>
    <t xml:space="preserve">Wavy hairy grass </t>
  </si>
  <si>
    <t>huck</t>
  </si>
  <si>
    <t>41.52782</t>
  </si>
  <si>
    <t>41.52706</t>
  </si>
  <si>
    <t>41.52634</t>
  </si>
  <si>
    <t>-75.46984</t>
  </si>
  <si>
    <t>41.49179</t>
  </si>
  <si>
    <t>-75.48092</t>
  </si>
  <si>
    <t>41.49241</t>
  </si>
  <si>
    <t>-75.4814</t>
  </si>
  <si>
    <t>5/18/2026</t>
  </si>
  <si>
    <t>0-1</t>
  </si>
  <si>
    <t>300 0-1</t>
  </si>
  <si>
    <t>41.49299</t>
  </si>
  <si>
    <t>-75.48155</t>
  </si>
  <si>
    <t>41.49297</t>
  </si>
  <si>
    <t>-75.48271</t>
  </si>
  <si>
    <t>41.49255</t>
  </si>
  <si>
    <t>41.49215</t>
  </si>
  <si>
    <t>41.49221</t>
  </si>
  <si>
    <t xml:space="preserve">wavy hair grass </t>
  </si>
  <si>
    <t>41.49306</t>
  </si>
  <si>
    <t>-75.48187</t>
  </si>
  <si>
    <t>-75.48189</t>
  </si>
  <si>
    <t>41.49353</t>
  </si>
  <si>
    <t>41.49384</t>
  </si>
  <si>
    <t>41.49394</t>
  </si>
  <si>
    <t>-75.48081</t>
  </si>
  <si>
    <t>Northern sea oats</t>
  </si>
  <si>
    <t xml:space="preserve">Interrupted fern </t>
  </si>
  <si>
    <t xml:space="preserve">N sea oats </t>
  </si>
  <si>
    <t xml:space="preserve">Sheep laurel l </t>
  </si>
  <si>
    <t xml:space="preserve">NY fern </t>
  </si>
  <si>
    <t xml:space="preserve">interrupted fern </t>
  </si>
  <si>
    <t>Interrupted fern</t>
  </si>
  <si>
    <t>41.49415</t>
  </si>
  <si>
    <t>41.49448</t>
  </si>
  <si>
    <t>-75.48253</t>
  </si>
  <si>
    <t>-75.48408</t>
  </si>
  <si>
    <t>41.4929</t>
  </si>
  <si>
    <t>-75.48487</t>
  </si>
  <si>
    <t xml:space="preserve">grass species </t>
  </si>
  <si>
    <t>-75.48444</t>
  </si>
  <si>
    <t>-75.48531</t>
  </si>
  <si>
    <t>41.49223</t>
  </si>
  <si>
    <t>41.49157</t>
  </si>
  <si>
    <t>-75.48561</t>
  </si>
  <si>
    <t>41.49236</t>
  </si>
  <si>
    <t>-75.48334</t>
  </si>
  <si>
    <t>41.49285</t>
  </si>
  <si>
    <t>41.4925</t>
  </si>
  <si>
    <t xml:space="preserve">Sheri laurel </t>
  </si>
  <si>
    <t xml:space="preserve">huck </t>
  </si>
  <si>
    <t>41.43893</t>
  </si>
  <si>
    <t>-75.53293</t>
  </si>
  <si>
    <t>41.43898</t>
  </si>
  <si>
    <t>-75.53412</t>
  </si>
  <si>
    <t>7/22/2026</t>
  </si>
  <si>
    <t>9/12/2026</t>
  </si>
  <si>
    <t>Long thick leaved grass</t>
  </si>
  <si>
    <t>41.43896</t>
  </si>
  <si>
    <t>41.43901</t>
  </si>
  <si>
    <t>41.43937</t>
  </si>
  <si>
    <t>41.43951</t>
  </si>
  <si>
    <t>-75.53677</t>
  </si>
  <si>
    <t>-75.5375</t>
  </si>
  <si>
    <t xml:space="preserve">Nutsedge sp </t>
  </si>
  <si>
    <t xml:space="preserve">Hairy aster </t>
  </si>
  <si>
    <t>41.44276</t>
  </si>
  <si>
    <t>-75.54389</t>
  </si>
  <si>
    <t>41.44239</t>
  </si>
  <si>
    <t>-75.54481</t>
  </si>
  <si>
    <t xml:space="preserve">Silver maple </t>
  </si>
  <si>
    <t>-75.54146</t>
  </si>
  <si>
    <t>-75.54222</t>
  </si>
  <si>
    <t>Fern feather moss</t>
  </si>
  <si>
    <t>Green briar</t>
  </si>
  <si>
    <t xml:space="preserve">Big bluestem </t>
  </si>
  <si>
    <t xml:space="preserve">Bebbs willow </t>
  </si>
  <si>
    <t xml:space="preserve">Wild yarrow </t>
  </si>
  <si>
    <t xml:space="preserve">Pitch line </t>
  </si>
  <si>
    <t xml:space="preserve">Rabbit tobacco </t>
  </si>
  <si>
    <t xml:space="preserve">Sweet everlasting </t>
  </si>
  <si>
    <t xml:space="preserve">White meadowsweet </t>
  </si>
  <si>
    <t xml:space="preserve">Potentilla simplex </t>
  </si>
  <si>
    <t>41.44595</t>
  </si>
  <si>
    <t>-75.55135</t>
  </si>
  <si>
    <t>41.44666</t>
  </si>
  <si>
    <t>75.55078</t>
  </si>
  <si>
    <t>Control 1</t>
  </si>
  <si>
    <t xml:space="preserve">Wrinkle leaf goldenrod </t>
  </si>
  <si>
    <t xml:space="preserve">Deer tongue </t>
  </si>
  <si>
    <t xml:space="preserve">Narrow leaf plantain </t>
  </si>
  <si>
    <t xml:space="preserve">wrinkle leaf goldenrod </t>
  </si>
  <si>
    <t xml:space="preserve">Mustard species </t>
  </si>
  <si>
    <t xml:space="preserve">Wild basil </t>
  </si>
  <si>
    <t>Hbbb</t>
  </si>
  <si>
    <t xml:space="preserve">Spirea alba </t>
  </si>
  <si>
    <t>Mustard species</t>
  </si>
  <si>
    <t xml:space="preserve">Wavy harass </t>
  </si>
  <si>
    <t>41.53194</t>
  </si>
  <si>
    <t>41.53183</t>
  </si>
  <si>
    <t>-75.46748</t>
  </si>
  <si>
    <t xml:space="preserve">Hairmoss </t>
  </si>
  <si>
    <t>Pink lady slipper</t>
  </si>
  <si>
    <t>41.53361</t>
  </si>
  <si>
    <t>41.53307</t>
  </si>
  <si>
    <t xml:space="preserve">Common hairmoss </t>
  </si>
  <si>
    <t>Wibterberry</t>
  </si>
  <si>
    <t xml:space="preserve">Winterberry </t>
  </si>
  <si>
    <t>41.52774</t>
  </si>
  <si>
    <t>-75.47205</t>
  </si>
  <si>
    <t>-75.47113</t>
  </si>
  <si>
    <t>-75.46674</t>
  </si>
  <si>
    <t xml:space="preserve">V numbing </t>
  </si>
  <si>
    <t xml:space="preserve">Potentilla indica </t>
  </si>
  <si>
    <t xml:space="preserve">Unknown grass </t>
  </si>
  <si>
    <t>-75.48016</t>
  </si>
  <si>
    <t>-75.48059</t>
  </si>
  <si>
    <t>-75.48021</t>
  </si>
  <si>
    <t>-75.48022</t>
  </si>
  <si>
    <t>-75.48048</t>
  </si>
  <si>
    <t>9/29/2026</t>
  </si>
  <si>
    <t>Hairmoss</t>
  </si>
  <si>
    <t>-75.4808</t>
  </si>
  <si>
    <t>41.49517</t>
  </si>
  <si>
    <t xml:space="preserve">Unknown grass long thin basal leaves </t>
  </si>
  <si>
    <t xml:space="preserve">Unknown grass above </t>
  </si>
  <si>
    <t xml:space="preserve">Serviceberry </t>
  </si>
  <si>
    <t>41.48777</t>
  </si>
  <si>
    <t>-75.47882</t>
  </si>
  <si>
    <t>41.4877</t>
  </si>
  <si>
    <t>-75.47974</t>
  </si>
  <si>
    <t xml:space="preserve">v nudum </t>
  </si>
  <si>
    <t xml:space="preserve">My fern </t>
  </si>
  <si>
    <t xml:space="preserve">Wetland grass, wood something </t>
  </si>
  <si>
    <t>cleaning notes</t>
  </si>
  <si>
    <t>relized my shining clubmoss is really some hairmoss, needed to change ids</t>
  </si>
  <si>
    <t>stout woodreed</t>
  </si>
  <si>
    <t>American chestnut</t>
  </si>
  <si>
    <t>Poacea species</t>
  </si>
  <si>
    <t>common haircap moss</t>
  </si>
  <si>
    <t>more likely actually common haircap moss, miss ID</t>
  </si>
  <si>
    <t>common serviceberry</t>
  </si>
  <si>
    <t xml:space="preserve">Wrinkle leaf </t>
  </si>
  <si>
    <t>winterberry</t>
  </si>
  <si>
    <t>mustard species</t>
  </si>
  <si>
    <t>white meadowsweet</t>
  </si>
  <si>
    <t xml:space="preserve">Pitch </t>
  </si>
  <si>
    <t>wild basil</t>
  </si>
  <si>
    <t>sweet everlasting</t>
  </si>
  <si>
    <t>feather moss</t>
  </si>
  <si>
    <t>interrupted fern</t>
  </si>
  <si>
    <t>northern sea oats</t>
  </si>
  <si>
    <t>straw-colored flatsedge</t>
  </si>
  <si>
    <t>hairy aster</t>
  </si>
  <si>
    <t>silver maple</t>
  </si>
  <si>
    <t>Bebb's willow</t>
  </si>
  <si>
    <t>deertongue</t>
  </si>
  <si>
    <t>removed as this is a lichen</t>
  </si>
  <si>
    <t>Removed, not in a relevant unit</t>
  </si>
  <si>
    <t>Row Labels</t>
  </si>
  <si>
    <t>Grand Total</t>
  </si>
  <si>
    <t>Distinct Count of Transect #</t>
  </si>
  <si>
    <t>Removed, in an extra unit, removed balanced design</t>
  </si>
  <si>
    <t>Vaccinium</t>
  </si>
  <si>
    <t>Gaylussacia</t>
  </si>
  <si>
    <t>baccata</t>
  </si>
  <si>
    <t>angustifolium</t>
  </si>
  <si>
    <t>corymbosum</t>
  </si>
  <si>
    <t>Gaultheria</t>
  </si>
  <si>
    <t>procumbens</t>
  </si>
  <si>
    <t xml:space="preserve">bristly dewberry </t>
  </si>
  <si>
    <t>Rubus</t>
  </si>
  <si>
    <t>hispidus</t>
  </si>
  <si>
    <t>flagellaris</t>
  </si>
  <si>
    <t>Erechtites</t>
  </si>
  <si>
    <t>hieraciifolius</t>
  </si>
  <si>
    <t>dentata</t>
  </si>
  <si>
    <t>Melampyrum</t>
  </si>
  <si>
    <t>lineare</t>
  </si>
  <si>
    <t>Salix</t>
  </si>
  <si>
    <t>bebbiana</t>
  </si>
  <si>
    <t>Andropogon</t>
  </si>
  <si>
    <t>gerardi</t>
  </si>
  <si>
    <t>melanocarpa</t>
  </si>
  <si>
    <t>Nyssa</t>
  </si>
  <si>
    <t>sylvatica</t>
  </si>
  <si>
    <t>Carex</t>
  </si>
  <si>
    <t>intumescens</t>
  </si>
  <si>
    <t>Pteridium</t>
  </si>
  <si>
    <t>aquilinum</t>
  </si>
  <si>
    <t>pointed broom sedge</t>
  </si>
  <si>
    <t>scoparia</t>
  </si>
  <si>
    <t>Maianthemum</t>
  </si>
  <si>
    <t>canadense</t>
  </si>
  <si>
    <t>Sp.</t>
  </si>
  <si>
    <t>Smilax</t>
  </si>
  <si>
    <t>rotundifolia</t>
  </si>
  <si>
    <t>Quercus</t>
  </si>
  <si>
    <t>montana</t>
  </si>
  <si>
    <t>Osmundastrum</t>
  </si>
  <si>
    <t>cinnamomeum</t>
  </si>
  <si>
    <t>Galium</t>
  </si>
  <si>
    <t>aparine</t>
  </si>
  <si>
    <t>Polytrichum</t>
  </si>
  <si>
    <t>commune</t>
  </si>
  <si>
    <t>Verbascum</t>
  </si>
  <si>
    <t>thapsus</t>
  </si>
  <si>
    <t>Amelanchier</t>
  </si>
  <si>
    <t>arborea</t>
  </si>
  <si>
    <t>blanda</t>
  </si>
  <si>
    <t>racemosum</t>
  </si>
  <si>
    <t>Antennaria</t>
  </si>
  <si>
    <t>neglecta</t>
  </si>
  <si>
    <t>Dendrolycopodium</t>
  </si>
  <si>
    <t>obscurum</t>
  </si>
  <si>
    <t>Monotropa</t>
  </si>
  <si>
    <t>uniflora</t>
  </si>
  <si>
    <t>gracillima</t>
  </si>
  <si>
    <t>Euthamia</t>
  </si>
  <si>
    <t>graminifolia</t>
  </si>
  <si>
    <t>Betula</t>
  </si>
  <si>
    <t>populifolia</t>
  </si>
  <si>
    <t>Solidago</t>
  </si>
  <si>
    <t>nemoralis</t>
  </si>
  <si>
    <t>Symphyotrichum</t>
  </si>
  <si>
    <t>pilosum</t>
  </si>
  <si>
    <t>Hieracium</t>
  </si>
  <si>
    <t>hawkeed</t>
  </si>
  <si>
    <t>sp.</t>
  </si>
  <si>
    <t>Sitobolium</t>
  </si>
  <si>
    <t>punctilobulum</t>
  </si>
  <si>
    <t>Medeola</t>
  </si>
  <si>
    <t>virginiana</t>
  </si>
  <si>
    <t>Indian strawberry</t>
  </si>
  <si>
    <t>Potentilla</t>
  </si>
  <si>
    <t>indica</t>
  </si>
  <si>
    <t>Osmunda</t>
  </si>
  <si>
    <t>claytoniana</t>
  </si>
  <si>
    <t>Poa</t>
  </si>
  <si>
    <t>pratensis</t>
  </si>
  <si>
    <t>Schizachyrium</t>
  </si>
  <si>
    <t>scoparium</t>
  </si>
  <si>
    <t>Kalmia</t>
  </si>
  <si>
    <t>latifolia</t>
  </si>
  <si>
    <t>Rosa</t>
  </si>
  <si>
    <t>multiflora</t>
  </si>
  <si>
    <t>Brassica</t>
  </si>
  <si>
    <t>Amauropelta</t>
  </si>
  <si>
    <t>noveboracensis</t>
  </si>
  <si>
    <t>narrowleaf plantain</t>
  </si>
  <si>
    <t>Plantago</t>
  </si>
  <si>
    <t>lanceolata</t>
  </si>
  <si>
    <t>Chasmanthium</t>
  </si>
  <si>
    <t>latifolium</t>
  </si>
  <si>
    <t>Lysimachia</t>
  </si>
  <si>
    <t>borealis</t>
  </si>
  <si>
    <t>Dactylis</t>
  </si>
  <si>
    <t>glomerata</t>
  </si>
  <si>
    <t>Leucanthemum</t>
  </si>
  <si>
    <t>vulgare</t>
  </si>
  <si>
    <t>Juncus</t>
  </si>
  <si>
    <t>tenuis</t>
  </si>
  <si>
    <t>pensylvanica</t>
  </si>
  <si>
    <t>Lolium</t>
  </si>
  <si>
    <t>perenne</t>
  </si>
  <si>
    <t>palustris</t>
  </si>
  <si>
    <t>Cypripedium</t>
  </si>
  <si>
    <t>acaule</t>
  </si>
  <si>
    <t>Pinus</t>
  </si>
  <si>
    <t>rigida</t>
  </si>
  <si>
    <t>Toxicodendron</t>
  </si>
  <si>
    <t>radicans</t>
  </si>
  <si>
    <t>Danthonia</t>
  </si>
  <si>
    <t>spicata</t>
  </si>
  <si>
    <t>Populus</t>
  </si>
  <si>
    <t>tremuloides</t>
  </si>
  <si>
    <t>Pseudognaphalium</t>
  </si>
  <si>
    <t>obtusifolium</t>
  </si>
  <si>
    <t>Acer</t>
  </si>
  <si>
    <t>rubrum</t>
  </si>
  <si>
    <t>rubra</t>
  </si>
  <si>
    <t>scabrum</t>
  </si>
  <si>
    <t>actually rough hawkweed</t>
  </si>
  <si>
    <t>albidum</t>
  </si>
  <si>
    <t>ilicifolia</t>
  </si>
  <si>
    <t>angustifolia</t>
  </si>
  <si>
    <t>Rumex</t>
  </si>
  <si>
    <t>acetosella</t>
  </si>
  <si>
    <t>saccharinum</t>
  </si>
  <si>
    <t>Viburnum</t>
  </si>
  <si>
    <t>nudum</t>
  </si>
  <si>
    <t>Centaurea</t>
  </si>
  <si>
    <t>stoebe</t>
  </si>
  <si>
    <t>Spiraea</t>
  </si>
  <si>
    <t>tomentosa</t>
  </si>
  <si>
    <t>Cinna</t>
  </si>
  <si>
    <t>arundinacea</t>
  </si>
  <si>
    <t>Cyperus</t>
  </si>
  <si>
    <t>strigosus</t>
  </si>
  <si>
    <t>lenta</t>
  </si>
  <si>
    <t>Comptonia</t>
  </si>
  <si>
    <t>peregrina</t>
  </si>
  <si>
    <t>Avenella</t>
  </si>
  <si>
    <t>flexuosa</t>
  </si>
  <si>
    <t>alba</t>
  </si>
  <si>
    <t>quadrifolia</t>
  </si>
  <si>
    <t>Clinopodium</t>
  </si>
  <si>
    <t>Avena</t>
  </si>
  <si>
    <t>fatua</t>
  </si>
  <si>
    <t>Aralia</t>
  </si>
  <si>
    <t>nudicaulis</t>
  </si>
  <si>
    <t>Fragaria</t>
  </si>
  <si>
    <t>vesca</t>
  </si>
  <si>
    <t>Achillea</t>
  </si>
  <si>
    <t>millefolium</t>
  </si>
  <si>
    <t>Ilex</t>
  </si>
  <si>
    <t>verticillata</t>
  </si>
  <si>
    <t>Hamamelis</t>
  </si>
  <si>
    <t>Scirpus</t>
  </si>
  <si>
    <t>cyperinus</t>
  </si>
  <si>
    <t>rugosa</t>
  </si>
  <si>
    <t>velutina</t>
  </si>
  <si>
    <t>Dichanthelium</t>
  </si>
  <si>
    <t>clandestinum</t>
  </si>
  <si>
    <t>acuminatum</t>
  </si>
  <si>
    <t>Family</t>
  </si>
  <si>
    <t>Epithet</t>
  </si>
  <si>
    <t>for species only ID down to family level species will be labled as "(family name) sp."</t>
  </si>
  <si>
    <t>Poacea</t>
  </si>
  <si>
    <t>Hylocomiaceae</t>
  </si>
  <si>
    <t>Thuidiaceae</t>
  </si>
  <si>
    <t>Leucobryum</t>
  </si>
  <si>
    <t>glaucum</t>
  </si>
  <si>
    <t>Sphagnum</t>
  </si>
  <si>
    <t>anything without an extra lower level id will be something different than something else seen before</t>
  </si>
  <si>
    <t>Category symbol</t>
  </si>
  <si>
    <t>Catergory symbols</t>
  </si>
  <si>
    <t>A</t>
  </si>
  <si>
    <t>B</t>
  </si>
  <si>
    <t>C</t>
  </si>
  <si>
    <t>D</t>
  </si>
  <si>
    <t>E</t>
  </si>
  <si>
    <t>TNRS Name</t>
  </si>
  <si>
    <t>Common Name</t>
  </si>
  <si>
    <t>USDA Status</t>
  </si>
  <si>
    <t>NewFamily</t>
  </si>
  <si>
    <t>Status</t>
  </si>
  <si>
    <t>Phylomatic</t>
  </si>
  <si>
    <t>Epithet3</t>
  </si>
  <si>
    <t>Epithet 2</t>
  </si>
  <si>
    <t>SSP</t>
  </si>
  <si>
    <t>SSP2</t>
  </si>
  <si>
    <t>SSP3</t>
  </si>
  <si>
    <t>SSP4</t>
  </si>
  <si>
    <t>SSP5</t>
  </si>
  <si>
    <t>Abies balsamea</t>
  </si>
  <si>
    <t>Balsam fir</t>
  </si>
  <si>
    <t>Pinaceae</t>
  </si>
  <si>
    <t>native</t>
  </si>
  <si>
    <t>pinaceae/abies/Abies_balsamea</t>
  </si>
  <si>
    <t>Abies</t>
  </si>
  <si>
    <t>balsamea</t>
  </si>
  <si>
    <t>Abies concolor</t>
  </si>
  <si>
    <t>White fir</t>
  </si>
  <si>
    <t>pinaceae/abies/Abies_concolor</t>
  </si>
  <si>
    <t>concolor</t>
  </si>
  <si>
    <t>Abutilon theophrasti</t>
  </si>
  <si>
    <t>Butter-print</t>
  </si>
  <si>
    <t>Malvaceae</t>
  </si>
  <si>
    <t>introduced</t>
  </si>
  <si>
    <t>malvaceae/abutilon/Abutilon_theophrasti</t>
  </si>
  <si>
    <t>Abutilon</t>
  </si>
  <si>
    <t>theophrasti</t>
  </si>
  <si>
    <t>Acalypha deamii</t>
  </si>
  <si>
    <t>Deam's threeseed mercury</t>
  </si>
  <si>
    <t>Euphorbiaceae</t>
  </si>
  <si>
    <t>euphorbiaceae/acalypha/Acalypha_deamii</t>
  </si>
  <si>
    <t>Acalypha</t>
  </si>
  <si>
    <t>deamii</t>
  </si>
  <si>
    <t>Acalypha gracilens</t>
  </si>
  <si>
    <t>Slender mercury</t>
  </si>
  <si>
    <t>euphorbiaceae/acalypha/Acalypha_gracilens</t>
  </si>
  <si>
    <t>gracilens</t>
  </si>
  <si>
    <t>Acalypha rhomboidea</t>
  </si>
  <si>
    <t>Common threeseed mercury</t>
  </si>
  <si>
    <t>euphorbiaceae/acalypha/Acalypha_rhomboidea</t>
  </si>
  <si>
    <t>rhomboidea</t>
  </si>
  <si>
    <t>Acalypha virginica</t>
  </si>
  <si>
    <t>Virginia threeseed mercury</t>
  </si>
  <si>
    <t>euphorbiaceae/acalypha/Acalypha_virginica</t>
  </si>
  <si>
    <t>virginica</t>
  </si>
  <si>
    <t>Acanthopanax sieboldianus</t>
  </si>
  <si>
    <t>Fiveleaf aralia</t>
  </si>
  <si>
    <t>Araliaceae</t>
  </si>
  <si>
    <t>araliaceae/acanthopanax/Acanthopanax_sieboldianus</t>
  </si>
  <si>
    <t>Acanthopanax</t>
  </si>
  <si>
    <t>sieboldianus</t>
  </si>
  <si>
    <t>Acer campestre</t>
  </si>
  <si>
    <t>Hedge maple</t>
  </si>
  <si>
    <t>Sapindaceae</t>
  </si>
  <si>
    <t>sapindaceae/acer/Acer_campestre</t>
  </si>
  <si>
    <t>campestre</t>
  </si>
  <si>
    <t>Acer ginnala</t>
  </si>
  <si>
    <t>Amur maple</t>
  </si>
  <si>
    <t>sapindaceae/acer/Acer_ginnala</t>
  </si>
  <si>
    <t>ginnala</t>
  </si>
  <si>
    <t>Acer negundo</t>
  </si>
  <si>
    <t>Box-elder</t>
  </si>
  <si>
    <t>sapindaceae/acer/Acer_negundo</t>
  </si>
  <si>
    <t>negundo</t>
  </si>
  <si>
    <t>Acer nigrum</t>
  </si>
  <si>
    <t>Black maple</t>
  </si>
  <si>
    <t>sapindaceae/acer/Acer_nigrum</t>
  </si>
  <si>
    <t>nigrum</t>
  </si>
  <si>
    <t>Acer palmatum</t>
  </si>
  <si>
    <t>Japanese maple</t>
  </si>
  <si>
    <t>sapindaceae/acer/Acer_palmatum</t>
  </si>
  <si>
    <t>palmatum</t>
  </si>
  <si>
    <t>Acer pensylvanicum</t>
  </si>
  <si>
    <t>Moosewood</t>
  </si>
  <si>
    <t>sapindaceae/acer/Acer_pensylvanicum</t>
  </si>
  <si>
    <t>pensylvanicum</t>
  </si>
  <si>
    <t>Acer platanoides</t>
  </si>
  <si>
    <t>Norway maple</t>
  </si>
  <si>
    <t>sapindaceae/acer/Acer_platanoides</t>
  </si>
  <si>
    <t>platanoides</t>
  </si>
  <si>
    <t>Acer pseudoplatanus</t>
  </si>
  <si>
    <t>Sycamore maple</t>
  </si>
  <si>
    <t>sapindaceae/acer/Acer_pseudoplatanus</t>
  </si>
  <si>
    <t>pseudoplatanus</t>
  </si>
  <si>
    <t>Acer rubrum</t>
  </si>
  <si>
    <t>sapindaceae/acer/Acer_rubrum</t>
  </si>
  <si>
    <t>Acer saccharinum</t>
  </si>
  <si>
    <t>Silver maple</t>
  </si>
  <si>
    <t>sapindaceae/acer/Acer_saccharinum</t>
  </si>
  <si>
    <t>Acer saccharum</t>
  </si>
  <si>
    <t>Sugar maple</t>
  </si>
  <si>
    <t>sapindaceae/acer/Acer_saccharum</t>
  </si>
  <si>
    <t>saccharum</t>
  </si>
  <si>
    <t>Acer spicatum</t>
  </si>
  <si>
    <t>Mountain maple</t>
  </si>
  <si>
    <t>sapindaceae/acer/Acer_spicatum</t>
  </si>
  <si>
    <t>spicatum</t>
  </si>
  <si>
    <t>Achillea millefolium</t>
  </si>
  <si>
    <t>Common yarrow</t>
  </si>
  <si>
    <t>Asteraceae</t>
  </si>
  <si>
    <t>ambig on USDA, decided from Plants of PA</t>
  </si>
  <si>
    <t>asteraceae/achillea/Achillea_millefolium</t>
  </si>
  <si>
    <t>Achillea ptarmica</t>
  </si>
  <si>
    <t>Sneezeweed</t>
  </si>
  <si>
    <t>asteraceae/achillea/Achillea_ptarmica</t>
  </si>
  <si>
    <t>ptarmica</t>
  </si>
  <si>
    <t>Acinos arvensis</t>
  </si>
  <si>
    <t>Mother-of-thyme</t>
  </si>
  <si>
    <t>Lamiaceae</t>
  </si>
  <si>
    <t>lamiaceae/acinos/Acinos_arvensis</t>
  </si>
  <si>
    <t>Acinos</t>
  </si>
  <si>
    <t>arvensis</t>
  </si>
  <si>
    <t>Aconitum reclinatum</t>
  </si>
  <si>
    <t>White monkshood</t>
  </si>
  <si>
    <t>Ranunculaceae</t>
  </si>
  <si>
    <t>ranunculaceae/aconitum/Aconitum_reclinatum</t>
  </si>
  <si>
    <t>Aconitum</t>
  </si>
  <si>
    <t>reclinatum</t>
  </si>
  <si>
    <t>Aconitum uncinatum</t>
  </si>
  <si>
    <t>Blue monkshood</t>
  </si>
  <si>
    <t>ranunculaceae/aconitum/Aconitum_uncinatum</t>
  </si>
  <si>
    <t>uncinatum</t>
  </si>
  <si>
    <t>Acorus americanus</t>
  </si>
  <si>
    <t>Sweetflag</t>
  </si>
  <si>
    <t>Acoraceae</t>
  </si>
  <si>
    <t>acoraceae/acorus/Acorus_americanus</t>
  </si>
  <si>
    <t>Acorus</t>
  </si>
  <si>
    <t>americanus</t>
  </si>
  <si>
    <t>Acorus calamus</t>
  </si>
  <si>
    <t>Calamus</t>
  </si>
  <si>
    <t>acoraceae/acorus/Acorus_calamus</t>
  </si>
  <si>
    <t>calamus</t>
  </si>
  <si>
    <t>Actaea pachypoda</t>
  </si>
  <si>
    <t>Doll's-eyes</t>
  </si>
  <si>
    <t>ranunculaceae/actaea/Actaea_pachypoda</t>
  </si>
  <si>
    <t>Actaea</t>
  </si>
  <si>
    <t>pachypoda</t>
  </si>
  <si>
    <t>Actaea podocarpa</t>
  </si>
  <si>
    <t>American bugbane</t>
  </si>
  <si>
    <t>ranunculaceae/actaea/Actaea_podocarpa</t>
  </si>
  <si>
    <t>podocarpa</t>
  </si>
  <si>
    <t>Actaea racemosa</t>
  </si>
  <si>
    <t>Black snakeroot</t>
  </si>
  <si>
    <t>ranunculaceae/actaea/Actaea_racemosa</t>
  </si>
  <si>
    <t>racemosa</t>
  </si>
  <si>
    <t>Actaea rubra</t>
  </si>
  <si>
    <t>Red baneberry</t>
  </si>
  <si>
    <t>ranunculaceae/actaea/Actaea_rubra</t>
  </si>
  <si>
    <t>Actinidia arguta</t>
  </si>
  <si>
    <t>Bower actinidia</t>
  </si>
  <si>
    <t>Actinidiaceaae</t>
  </si>
  <si>
    <t>actinidiaceaae/actinidia/Actinidia_arguta</t>
  </si>
  <si>
    <t>Actinidia</t>
  </si>
  <si>
    <t>arguta</t>
  </si>
  <si>
    <t>Adiantum aleuticum</t>
  </si>
  <si>
    <t>Aleutian maidenhair</t>
  </si>
  <si>
    <t>Polypodiaceae</t>
  </si>
  <si>
    <t>polypodiaceae/adiantum/Adiantum_aleuticum</t>
  </si>
  <si>
    <t>Adiantum</t>
  </si>
  <si>
    <t>aleuticum</t>
  </si>
  <si>
    <t>Adiantum pedatum</t>
  </si>
  <si>
    <t>Northern maidenhair</t>
  </si>
  <si>
    <t>polypodiaceae/adiantum/Adiantum_pedatum</t>
  </si>
  <si>
    <t>pedatum</t>
  </si>
  <si>
    <t>Adlumia fungosa</t>
  </si>
  <si>
    <t>Allegheny-vine</t>
  </si>
  <si>
    <t>Papaveraceae</t>
  </si>
  <si>
    <t>papaveraceae/adlumia/Adlumia_fungosa</t>
  </si>
  <si>
    <t>Adlumia</t>
  </si>
  <si>
    <t>fungosa</t>
  </si>
  <si>
    <t>Aegilops cylindrica</t>
  </si>
  <si>
    <t>Jointed goatgrass</t>
  </si>
  <si>
    <t>Poaceae</t>
  </si>
  <si>
    <t>poaceae/aegilops/Aegilops_cylindrica</t>
  </si>
  <si>
    <t>Aegilops</t>
  </si>
  <si>
    <t>cylindrica</t>
  </si>
  <si>
    <t>Aegopodium podagraria</t>
  </si>
  <si>
    <t>Goutweed</t>
  </si>
  <si>
    <t>Apiaceae</t>
  </si>
  <si>
    <t>apiaceae/aegopodium/Aegopodium_podagraria</t>
  </si>
  <si>
    <t>Aegopodium</t>
  </si>
  <si>
    <t>podagraria</t>
  </si>
  <si>
    <t>Aeschynomene virginica</t>
  </si>
  <si>
    <t>Sensitive joint-vetch</t>
  </si>
  <si>
    <t>Fabaceae</t>
  </si>
  <si>
    <t>fabaceae/aeschynomene/Aeschynomene_virginica</t>
  </si>
  <si>
    <t>Aeschynomene</t>
  </si>
  <si>
    <t>Aesculus flava</t>
  </si>
  <si>
    <t>Yellow buckeye</t>
  </si>
  <si>
    <t>sapindaceae/aesculus/Aesculus_flava</t>
  </si>
  <si>
    <t>Aesculus</t>
  </si>
  <si>
    <t>flava</t>
  </si>
  <si>
    <t>Aesculus glabra</t>
  </si>
  <si>
    <t>Ohio buckeye</t>
  </si>
  <si>
    <t>sapindaceae/aesculus/Aesculus_glabra</t>
  </si>
  <si>
    <t>glabra</t>
  </si>
  <si>
    <t>Aesculus hippocastanum</t>
  </si>
  <si>
    <t>Horse-chestnut</t>
  </si>
  <si>
    <t>sapindaceae/aesculus/Aesculus_hippocastanum</t>
  </si>
  <si>
    <t>hippocastanum</t>
  </si>
  <si>
    <t>Aesculus parviflora</t>
  </si>
  <si>
    <t>Bottlebrush buckeye</t>
  </si>
  <si>
    <t>sapindaceae/aesculus/Aesculus_parviflora</t>
  </si>
  <si>
    <t>parviflora</t>
  </si>
  <si>
    <t>Aethusa cynapium</t>
  </si>
  <si>
    <t>Fool's parsley</t>
  </si>
  <si>
    <t>apiaceae/aethusa/Aethusa_cynapium</t>
  </si>
  <si>
    <t>Aethusa</t>
  </si>
  <si>
    <t>cynapium</t>
  </si>
  <si>
    <t>Agalinis auriculata</t>
  </si>
  <si>
    <t>Eared false-foxglove</t>
  </si>
  <si>
    <t>Orobanchaceae</t>
  </si>
  <si>
    <t>orobanchaceae/agalinis/Agalinis_auriculata</t>
  </si>
  <si>
    <t>Agalinis</t>
  </si>
  <si>
    <t>auriculata</t>
  </si>
  <si>
    <t>Agalinis decemloba</t>
  </si>
  <si>
    <t>Blue Ridge false-foxglove</t>
  </si>
  <si>
    <t>orobanchaceae/agalinis/Agalinis_decemloba</t>
  </si>
  <si>
    <t>decemloba</t>
  </si>
  <si>
    <t>Agalinis paupercula</t>
  </si>
  <si>
    <t>Small-flowered false-foxglove</t>
  </si>
  <si>
    <t>orobanchaceae/agalinis/Agalinis_paupercula</t>
  </si>
  <si>
    <t>paupercula</t>
  </si>
  <si>
    <t>Agalinis purpurea</t>
  </si>
  <si>
    <t>Purple false foxglove</t>
  </si>
  <si>
    <t>orobanchaceae/agalinis/Agalinis_purpurea</t>
  </si>
  <si>
    <t>purpurea</t>
  </si>
  <si>
    <t>Agalinis tenuifolia</t>
  </si>
  <si>
    <t>Slender false-foxglove</t>
  </si>
  <si>
    <t>orobanchaceae/agalinis/Agalinis_tenuifolia</t>
  </si>
  <si>
    <t>tenuifolia</t>
  </si>
  <si>
    <t>Agastache foeniculum</t>
  </si>
  <si>
    <t>Anise giant-hyssop</t>
  </si>
  <si>
    <t>lamiaceae/agastache/Agastache_foeniculum</t>
  </si>
  <si>
    <t>Agastache</t>
  </si>
  <si>
    <t>foeniculum</t>
  </si>
  <si>
    <t>Agastache nepetoides</t>
  </si>
  <si>
    <t>Yellow giant-hyssop</t>
  </si>
  <si>
    <t>lamiaceae/agastache/Agastache_nepetoides</t>
  </si>
  <si>
    <t>nepetoides</t>
  </si>
  <si>
    <t>Agastache scrophulariifolia</t>
  </si>
  <si>
    <t>Purple giant-hyssop</t>
  </si>
  <si>
    <t>lamiaceae/agastache/Agastache_scrophulariifolia</t>
  </si>
  <si>
    <t>scrophulariifolia</t>
  </si>
  <si>
    <t>Ageratina altissima var. altissima</t>
  </si>
  <si>
    <t>White-snakeroot</t>
  </si>
  <si>
    <t>asteraceae/ageratina/Ageratina_altissima var. altissima</t>
  </si>
  <si>
    <t>Ageratina</t>
  </si>
  <si>
    <t>altissima var. altissima</t>
  </si>
  <si>
    <t>altissima</t>
  </si>
  <si>
    <t>var.</t>
  </si>
  <si>
    <t>Ageratina aromatica</t>
  </si>
  <si>
    <t>Small-leaved white-snakeroot</t>
  </si>
  <si>
    <t>asteraceae/ageratina/Ageratina_aromatica</t>
  </si>
  <si>
    <t>aromatica</t>
  </si>
  <si>
    <t>Agrimonia gryposepala</t>
  </si>
  <si>
    <t>Agrimony</t>
  </si>
  <si>
    <t>Rosaceae</t>
  </si>
  <si>
    <t>rosaceae/agrimonia/Agrimonia_gryposepala</t>
  </si>
  <si>
    <t>Agrimonia</t>
  </si>
  <si>
    <t>gryposepala</t>
  </si>
  <si>
    <t>Agrimonia microcarpa</t>
  </si>
  <si>
    <t>Small-fruited agrimony</t>
  </si>
  <si>
    <t>rosaceae/agrimonia/Agrimonia_microcarpa</t>
  </si>
  <si>
    <t>microcarpa</t>
  </si>
  <si>
    <t>Agrimonia parviflora</t>
  </si>
  <si>
    <t>Southern agrimony</t>
  </si>
  <si>
    <t>rosaceae/agrimonia/Agrimonia_parviflora</t>
  </si>
  <si>
    <t>Agrimonia pubescens</t>
  </si>
  <si>
    <t>Downy agrimony</t>
  </si>
  <si>
    <t>rosaceae/agrimonia/Agrimonia_pubescens</t>
  </si>
  <si>
    <t>pubescens</t>
  </si>
  <si>
    <t>Agrimonia rostellata</t>
  </si>
  <si>
    <t>Woodland agrimony</t>
  </si>
  <si>
    <t>rosaceae/agrimonia/Agrimonia_rostellata</t>
  </si>
  <si>
    <t>rostellata</t>
  </si>
  <si>
    <t>Agrimonia striata</t>
  </si>
  <si>
    <t>Roadside agrimony</t>
  </si>
  <si>
    <t>rosaceae/agrimonia/Agrimonia_striata</t>
  </si>
  <si>
    <t>striata</t>
  </si>
  <si>
    <t>Agrostemma githago</t>
  </si>
  <si>
    <t>Corn cockle</t>
  </si>
  <si>
    <t>Caryophyllaceae</t>
  </si>
  <si>
    <t>caryophyllaceae/agrostemma/Agrostemma_githago</t>
  </si>
  <si>
    <t>Agrostemma</t>
  </si>
  <si>
    <t>githago</t>
  </si>
  <si>
    <t>Agrostis altissima</t>
  </si>
  <si>
    <t>Tall bentgrass</t>
  </si>
  <si>
    <t>poaceae/agrostis/Agrostis_altissima</t>
  </si>
  <si>
    <t>Agrostis</t>
  </si>
  <si>
    <t>Agrostis canina</t>
  </si>
  <si>
    <t>Brown bent</t>
  </si>
  <si>
    <t>poaceae/agrostis/Agrostis_canina</t>
  </si>
  <si>
    <t>canina</t>
  </si>
  <si>
    <t>Agrostis capillaris</t>
  </si>
  <si>
    <t>Rhode Island bent</t>
  </si>
  <si>
    <t>poaceae/agrostis/Agrostis_capillaris</t>
  </si>
  <si>
    <t>capillaris</t>
  </si>
  <si>
    <t>Agrostis elliottiana</t>
  </si>
  <si>
    <t>Bentgrass</t>
  </si>
  <si>
    <t>poaceae/agrostis/Agrostis_elliottiana</t>
  </si>
  <si>
    <t>elliottiana</t>
  </si>
  <si>
    <t>Agrostis gigantea</t>
  </si>
  <si>
    <t>Redtop</t>
  </si>
  <si>
    <t>poaceae/agrostis/Agrostis_gigantea</t>
  </si>
  <si>
    <t>gigantea</t>
  </si>
  <si>
    <t>Agrostis hyemalis</t>
  </si>
  <si>
    <t>Winter bentgrass</t>
  </si>
  <si>
    <t>poaceae/agrostis/Agrostis_hyemalis</t>
  </si>
  <si>
    <t>hyemalis</t>
  </si>
  <si>
    <t>Agrostis perennans</t>
  </si>
  <si>
    <t>Autumn bent</t>
  </si>
  <si>
    <t>poaceae/agrostis/Agrostis_perennans</t>
  </si>
  <si>
    <t>perennans</t>
  </si>
  <si>
    <t>Agrostis scabra</t>
  </si>
  <si>
    <t>Fly-away grass</t>
  </si>
  <si>
    <t>poaceae/agrostis/Agrostis_scabra</t>
  </si>
  <si>
    <t>scabra</t>
  </si>
  <si>
    <t>Agrostis stolonifera var. palustris</t>
  </si>
  <si>
    <t>Carpet bentgrass</t>
  </si>
  <si>
    <t>poaceae/agrostis/Agrostis_stolonifera var. palustris</t>
  </si>
  <si>
    <t>stolonifera var. palustris</t>
  </si>
  <si>
    <t>stolonifera</t>
  </si>
  <si>
    <t>Ailanthus altissima</t>
  </si>
  <si>
    <t>Tree-of-heaven</t>
  </si>
  <si>
    <t>Simaroubaceae</t>
  </si>
  <si>
    <t>simaroubaceae/ailanthus/Ailanthus_altissima</t>
  </si>
  <si>
    <t>Ailanthus</t>
  </si>
  <si>
    <t>Ajuga genevensis</t>
  </si>
  <si>
    <t>Blue bugle</t>
  </si>
  <si>
    <t>lamiaceae/ajuga/Ajuga_genevensis</t>
  </si>
  <si>
    <t>Ajuga</t>
  </si>
  <si>
    <t>genevensis</t>
  </si>
  <si>
    <t>Ajuga reptans</t>
  </si>
  <si>
    <t>Carpet bugleweed</t>
  </si>
  <si>
    <t>lamiaceae/ajuga/Ajuga_reptans</t>
  </si>
  <si>
    <t>reptans</t>
  </si>
  <si>
    <t>Akebia quinata</t>
  </si>
  <si>
    <t>Akebia five-leaf</t>
  </si>
  <si>
    <t>Lardizabalaceae</t>
  </si>
  <si>
    <t>lardizabalaceae/akebia/Akebia_quinata</t>
  </si>
  <si>
    <t>Akebia</t>
  </si>
  <si>
    <t>quinata</t>
  </si>
  <si>
    <t>Albizia julibrissin</t>
  </si>
  <si>
    <t>Mimosa</t>
  </si>
  <si>
    <t>fabaceae/albizia/Albizia_julibrissin</t>
  </si>
  <si>
    <t>Albizia</t>
  </si>
  <si>
    <t>julibrissin</t>
  </si>
  <si>
    <t>Aletris farinosa</t>
  </si>
  <si>
    <t>Colic-root</t>
  </si>
  <si>
    <t>Melanthiaceae</t>
  </si>
  <si>
    <t>melanthiaceae/aletris/Aletris_farinosa</t>
  </si>
  <si>
    <t>Aletris</t>
  </si>
  <si>
    <t>farinosa</t>
  </si>
  <si>
    <t>Alisma subcordatum</t>
  </si>
  <si>
    <t>American water plantain</t>
  </si>
  <si>
    <t>Alismataceae</t>
  </si>
  <si>
    <t>alismataceae/alisma/Alisma_subcordatum</t>
  </si>
  <si>
    <t>Alisma</t>
  </si>
  <si>
    <t>subcordatum</t>
  </si>
  <si>
    <t>Alisma triviale</t>
  </si>
  <si>
    <t>Northern water plantain</t>
  </si>
  <si>
    <t>alismataceae/alisma/Alisma_triviale</t>
  </si>
  <si>
    <t>triviale</t>
  </si>
  <si>
    <t>Alliaria petiolata</t>
  </si>
  <si>
    <t>Garlic-mustard</t>
  </si>
  <si>
    <t>Brassicaceae</t>
  </si>
  <si>
    <t>brassicaceae/alliaria/Alliaria_petiolata</t>
  </si>
  <si>
    <t>Alliaria</t>
  </si>
  <si>
    <t>petiolata</t>
  </si>
  <si>
    <t>Allium canadense</t>
  </si>
  <si>
    <t>Wild onion</t>
  </si>
  <si>
    <t>Alliaceae</t>
  </si>
  <si>
    <t>alliaceae/allium/Allium_canadense</t>
  </si>
  <si>
    <t>Allium</t>
  </si>
  <si>
    <t>Allium cernuum</t>
  </si>
  <si>
    <t>Nodding onion</t>
  </si>
  <si>
    <t>alliaceae/allium/Allium_cernuum</t>
  </si>
  <si>
    <t>cernuum</t>
  </si>
  <si>
    <t>Allium oleraceum</t>
  </si>
  <si>
    <t>Field garlic</t>
  </si>
  <si>
    <t>alliaceae/allium/Allium_oleraceum</t>
  </si>
  <si>
    <t>oleraceum</t>
  </si>
  <si>
    <t>Allium sativum</t>
  </si>
  <si>
    <t>Garlic</t>
  </si>
  <si>
    <t>alliaceae/allium/Allium_sativum</t>
  </si>
  <si>
    <t>sativum</t>
  </si>
  <si>
    <t>Allium schoenoprasum</t>
  </si>
  <si>
    <t>Chives</t>
  </si>
  <si>
    <t>alliaceae/allium/Allium_schoenoprasum</t>
  </si>
  <si>
    <t>schoenoprasum</t>
  </si>
  <si>
    <t>Allium tricoccum</t>
  </si>
  <si>
    <t>Ramp</t>
  </si>
  <si>
    <t>alliaceae/allium/Allium_tricoccum</t>
  </si>
  <si>
    <t>tricoccum</t>
  </si>
  <si>
    <t>Allium vineale</t>
  </si>
  <si>
    <t>Wild garlic</t>
  </si>
  <si>
    <t>alliaceae/allium/Allium_vineale</t>
  </si>
  <si>
    <t>vineale</t>
  </si>
  <si>
    <t>Alnus glutinosa</t>
  </si>
  <si>
    <t>Black alder</t>
  </si>
  <si>
    <t>Betulaceae</t>
  </si>
  <si>
    <t>betulaceae/alnus/Alnus_glutinosa</t>
  </si>
  <si>
    <t>Alnus</t>
  </si>
  <si>
    <t>glutinosa</t>
  </si>
  <si>
    <t>Alnus incana ssp. rugosa</t>
  </si>
  <si>
    <t>Speckled alder</t>
  </si>
  <si>
    <t>betulaceae/alnus/Alnus_incana ssp. rugosa</t>
  </si>
  <si>
    <t>incana ssp. rugosa</t>
  </si>
  <si>
    <t>incana</t>
  </si>
  <si>
    <t>ssp.</t>
  </si>
  <si>
    <t>Alnus serrulata</t>
  </si>
  <si>
    <t>Smooth alder</t>
  </si>
  <si>
    <t>betulaceae/alnus/Alnus_serrulata</t>
  </si>
  <si>
    <t>serrulata</t>
  </si>
  <si>
    <t>Alnus viridis ssp. crispa</t>
  </si>
  <si>
    <t>Mountain alder</t>
  </si>
  <si>
    <t>betulaceae/alnus/Alnus_viridis ssp. crispa</t>
  </si>
  <si>
    <t>viridis ssp. crispa</t>
  </si>
  <si>
    <t>viridis</t>
  </si>
  <si>
    <t>crispa</t>
  </si>
  <si>
    <t>Alopecurus aequalis</t>
  </si>
  <si>
    <t>Short-awned foxtail</t>
  </si>
  <si>
    <t>poaceae/alopecurus/Alopecurus_aequalis</t>
  </si>
  <si>
    <t>Alopecurus</t>
  </si>
  <si>
    <t>aequalis</t>
  </si>
  <si>
    <t>Alopecurus carolinianus</t>
  </si>
  <si>
    <t>Carolina foxtail</t>
  </si>
  <si>
    <t>poaceae/alopecurus/Alopecurus_carolinianus</t>
  </si>
  <si>
    <t>carolinianus</t>
  </si>
  <si>
    <t>Alopecurus geniculatus</t>
  </si>
  <si>
    <t>Water foxtail</t>
  </si>
  <si>
    <t>poaceae/alopecurus/Alopecurus_geniculatus</t>
  </si>
  <si>
    <t>geniculatus</t>
  </si>
  <si>
    <t>Alopecurus pratensis</t>
  </si>
  <si>
    <t>Meadow foxtail</t>
  </si>
  <si>
    <t>poaceae/alopecurus/Alopecurus_pratensis</t>
  </si>
  <si>
    <t>Althaea officinalis</t>
  </si>
  <si>
    <t>Marsh-mallow</t>
  </si>
  <si>
    <t>malvaceae/althaea/Althaea_officinalis</t>
  </si>
  <si>
    <t>Althaea</t>
  </si>
  <si>
    <t>officinalis</t>
  </si>
  <si>
    <t>Alyssum alyssoides</t>
  </si>
  <si>
    <t>Alyssum</t>
  </si>
  <si>
    <t>brassicaceae/alyssum/Alyssum_alyssoides</t>
  </si>
  <si>
    <t>alyssoides</t>
  </si>
  <si>
    <t>Amaranthus albus</t>
  </si>
  <si>
    <t>Tumbleweed</t>
  </si>
  <si>
    <t>Amaranthaceae</t>
  </si>
  <si>
    <t>amaranthaceae/amaranthus/Amaranthus_albus</t>
  </si>
  <si>
    <t>Amaranthus</t>
  </si>
  <si>
    <t>albus</t>
  </si>
  <si>
    <t>Amaranthus arenicola</t>
  </si>
  <si>
    <t>Sandhill amaranth</t>
  </si>
  <si>
    <t>amaranthaceae/amaranthus/Amaranthus_arenicola</t>
  </si>
  <si>
    <t>arenicola</t>
  </si>
  <si>
    <t>Amaranthus blitoides</t>
  </si>
  <si>
    <t>Prostrate pigwed</t>
  </si>
  <si>
    <t>amaranthaceae/amaranthus/Amaranthus_blitoides</t>
  </si>
  <si>
    <t>blitoides</t>
  </si>
  <si>
    <t>Amaranthus blitum</t>
  </si>
  <si>
    <t>Purple amaranth</t>
  </si>
  <si>
    <t>amaranthaceae/amaranthus/Amaranthus_blitum</t>
  </si>
  <si>
    <t>blitum</t>
  </si>
  <si>
    <t>Amaranthus cannabinus</t>
  </si>
  <si>
    <t>Salt-marsh water-hemp</t>
  </si>
  <si>
    <t>amaranthaceae/amaranthus/Amaranthus_cannabinus</t>
  </si>
  <si>
    <t>cannabinus</t>
  </si>
  <si>
    <t>Amaranthus caudatus</t>
  </si>
  <si>
    <t>Love-lies-bleeding</t>
  </si>
  <si>
    <t>amaranthaceae/amaranthus/Amaranthus_caudatus</t>
  </si>
  <si>
    <t>caudatus</t>
  </si>
  <si>
    <t>Amaranthus cruentus</t>
  </si>
  <si>
    <t>Blood amaranth</t>
  </si>
  <si>
    <t>amaranthaceae/amaranthus/Amaranthus_cruentus</t>
  </si>
  <si>
    <t>cruentus</t>
  </si>
  <si>
    <t>Amaranthus deflexus</t>
  </si>
  <si>
    <t>Low amaranth</t>
  </si>
  <si>
    <t>amaranthaceae/amaranthus/Amaranthus_deflexus</t>
  </si>
  <si>
    <t>deflexus</t>
  </si>
  <si>
    <t>Amaranthus hybridus</t>
  </si>
  <si>
    <t>Slim amaranth</t>
  </si>
  <si>
    <t>amaranthaceae/amaranthus/Amaranthus_hybridus</t>
  </si>
  <si>
    <t>hybridus</t>
  </si>
  <si>
    <t>Amaranthus palmeri</t>
  </si>
  <si>
    <t>Palmer's amaranth</t>
  </si>
  <si>
    <t>amaranthaceae/amaranthus/Amaranthus_palmeri</t>
  </si>
  <si>
    <t>palmeri</t>
  </si>
  <si>
    <t>Amaranthus powellii</t>
  </si>
  <si>
    <t>Powell's amaranth</t>
  </si>
  <si>
    <t>amaranthaceae/amaranthus/Amaranthus_powellii</t>
  </si>
  <si>
    <t>powellii</t>
  </si>
  <si>
    <t>Amaranthus pumilus</t>
  </si>
  <si>
    <t>Seabeach amaranth</t>
  </si>
  <si>
    <t>amaranthaceae/amaranthus/Amaranthus_pumilus</t>
  </si>
  <si>
    <t>pumilus</t>
  </si>
  <si>
    <t>Amaranthus retroflexus</t>
  </si>
  <si>
    <t>Green amaranth</t>
  </si>
  <si>
    <t>amaranthaceae/amaranthus/Amaranthus_retroflexus</t>
  </si>
  <si>
    <t>retroflexus</t>
  </si>
  <si>
    <t>Amaranthus rudis</t>
  </si>
  <si>
    <t>Western water-hemp</t>
  </si>
  <si>
    <t>amaranthaceae/amaranthus/Amaranthus_rudis</t>
  </si>
  <si>
    <t>rudis</t>
  </si>
  <si>
    <t>Amaranthus spinosus</t>
  </si>
  <si>
    <t>Spiny amaranth</t>
  </si>
  <si>
    <t>amaranthaceae/amaranthus/Amaranthus_spinosus</t>
  </si>
  <si>
    <t>spinosus</t>
  </si>
  <si>
    <t>Amaranthus tuberculatus</t>
  </si>
  <si>
    <t>Water-hemp</t>
  </si>
  <si>
    <t>amaranthaceae/amaranthus/Amaranthus_tuberculatus</t>
  </si>
  <si>
    <t>tuberculatus</t>
  </si>
  <si>
    <t>Ambrosia artemisiifolia</t>
  </si>
  <si>
    <t>Common ragweed</t>
  </si>
  <si>
    <t>asteraceae/ambrosia/Ambrosia_artemisiifolia</t>
  </si>
  <si>
    <t>Ambrosia</t>
  </si>
  <si>
    <t>artemisiifolia</t>
  </si>
  <si>
    <t>Ambrosia psilostachya</t>
  </si>
  <si>
    <t>Western ragweed</t>
  </si>
  <si>
    <t>asteraceae/ambrosia/Ambrosia_psilostachya</t>
  </si>
  <si>
    <t>psilostachya</t>
  </si>
  <si>
    <t>Ambrosia trifida</t>
  </si>
  <si>
    <t>Giant ragweed</t>
  </si>
  <si>
    <t>asteraceae/ambrosia/Ambrosia_trifida</t>
  </si>
  <si>
    <t>trifida</t>
  </si>
  <si>
    <t>Amelanchier arborea</t>
  </si>
  <si>
    <t>Common serviceberry</t>
  </si>
  <si>
    <t>rosaceae/amelanchier/Amelanchier_arborea</t>
  </si>
  <si>
    <t>Amelanchier bartramiana</t>
  </si>
  <si>
    <t>Mountain juneberry</t>
  </si>
  <si>
    <t>rosaceae/amelanchier/Amelanchier_bartramiana</t>
  </si>
  <si>
    <t>bartramiana</t>
  </si>
  <si>
    <t>Amelanchier canadensis</t>
  </si>
  <si>
    <t>Canadian serviceberry</t>
  </si>
  <si>
    <t>rosaceae/amelanchier/Amelanchier_canadensis</t>
  </si>
  <si>
    <t>canadensis</t>
  </si>
  <si>
    <t>Amelanchier humilis</t>
  </si>
  <si>
    <t>Low serviceberry</t>
  </si>
  <si>
    <t>rosaceae/amelanchier/Amelanchier_humilis</t>
  </si>
  <si>
    <t>humilis</t>
  </si>
  <si>
    <t>Amelanchier laevis</t>
  </si>
  <si>
    <t>Smooth serviceberry</t>
  </si>
  <si>
    <t>rosaceae/amelanchier/Amelanchier_laevis</t>
  </si>
  <si>
    <t>laevis</t>
  </si>
  <si>
    <t>Amelanchier obovalis</t>
  </si>
  <si>
    <t>Coastal juneberry</t>
  </si>
  <si>
    <t>rosaceae/amelanchier/Amelanchier_obovalis</t>
  </si>
  <si>
    <t>obovalis</t>
  </si>
  <si>
    <t>Amelanchier sanguinea</t>
  </si>
  <si>
    <t>Roundleaf serviceberry</t>
  </si>
  <si>
    <t>rosaceae/amelanchier/Amelanchier_sanguinea</t>
  </si>
  <si>
    <t>sanguinea</t>
  </si>
  <si>
    <t>Amelanchier stolonifera</t>
  </si>
  <si>
    <t>Running serviceberry</t>
  </si>
  <si>
    <t>rosaceae/amelanchier/Amelanchier_stolonifera</t>
  </si>
  <si>
    <t>Amelanchier x intermedia</t>
  </si>
  <si>
    <t>Shadbush</t>
  </si>
  <si>
    <t>rosaceae/amelanchier/Amelanchier_x intermedia</t>
  </si>
  <si>
    <t>x intermedia</t>
  </si>
  <si>
    <t>x</t>
  </si>
  <si>
    <t>intermedia</t>
  </si>
  <si>
    <t>Amianthium muscaetoxicum</t>
  </si>
  <si>
    <t>Amianthium muscitoxicum</t>
  </si>
  <si>
    <t>Fly-poison</t>
  </si>
  <si>
    <t>melanthiaceae/amianthium/Amianthium_muscitoxicum</t>
  </si>
  <si>
    <t>Amianthium</t>
  </si>
  <si>
    <t>muscitoxicum</t>
  </si>
  <si>
    <t>Ammannia coccinea</t>
  </si>
  <si>
    <t>Valley redstem</t>
  </si>
  <si>
    <t>Lythraceae</t>
  </si>
  <si>
    <t>lythraceae/ammannia/Ammannia_coccinea</t>
  </si>
  <si>
    <t>Ammannia</t>
  </si>
  <si>
    <t>coccinea</t>
  </si>
  <si>
    <t>Ammophila breviligulata</t>
  </si>
  <si>
    <t>American beachgrass</t>
  </si>
  <si>
    <t>poaceae/ammophila/Ammophila_breviligulata</t>
  </si>
  <si>
    <t>Ammophila</t>
  </si>
  <si>
    <t>breviligulata</t>
  </si>
  <si>
    <t>Amorpha fruticosa</t>
  </si>
  <si>
    <t>False-indigo</t>
  </si>
  <si>
    <t>fabaceae/amorpha/Amorpha_fruticosa</t>
  </si>
  <si>
    <t>Amorpha</t>
  </si>
  <si>
    <t>fruticosa</t>
  </si>
  <si>
    <t>Ampelopsis brevipedunculata</t>
  </si>
  <si>
    <t>Porcelain-berry</t>
  </si>
  <si>
    <t>Vitaceae</t>
  </si>
  <si>
    <t>vitaceae/ampelopsis/Ampelopsis_brevipedunculata</t>
  </si>
  <si>
    <t>Ampelopsis</t>
  </si>
  <si>
    <t>brevipedunculata</t>
  </si>
  <si>
    <t>Amphicarpaea bracteata</t>
  </si>
  <si>
    <t>Hog peanut</t>
  </si>
  <si>
    <t>fabaceae/amphicarpaea/Amphicarpaea_bracteata</t>
  </si>
  <si>
    <t>Amphicarpaea</t>
  </si>
  <si>
    <t>bracteata</t>
  </si>
  <si>
    <t>Amsonia tabernaemontana</t>
  </si>
  <si>
    <t>Blue-star</t>
  </si>
  <si>
    <t>Apocynaceae</t>
  </si>
  <si>
    <t>apocynaceae/amsonia/Amsonia_tabernaemontana</t>
  </si>
  <si>
    <t>Amsonia</t>
  </si>
  <si>
    <t>tabernaemontana</t>
  </si>
  <si>
    <t>Anagallis arvensis</t>
  </si>
  <si>
    <t>Scarlet pimpernel</t>
  </si>
  <si>
    <t>Myrsinaceae</t>
  </si>
  <si>
    <t>myrsinaceae/anagallis/Anagallis_arvensis</t>
  </si>
  <si>
    <t>Anagallis</t>
  </si>
  <si>
    <t>Anaphalis margaritacea</t>
  </si>
  <si>
    <t>Pearly everlasting</t>
  </si>
  <si>
    <t>asteraceae/anaphalis/Anaphalis_margaritacea</t>
  </si>
  <si>
    <t>Anaphalis</t>
  </si>
  <si>
    <t>margaritacea</t>
  </si>
  <si>
    <t>Anchusa azurea</t>
  </si>
  <si>
    <t>Showy bugloss</t>
  </si>
  <si>
    <t>Boraginaceae</t>
  </si>
  <si>
    <t>boraginaceae/anchusa/Anchusa_azurea</t>
  </si>
  <si>
    <t>Anchusa</t>
  </si>
  <si>
    <t>azurea</t>
  </si>
  <si>
    <t>Andromeda polifolia var. glaucophylla</t>
  </si>
  <si>
    <t>Bog-rosemary</t>
  </si>
  <si>
    <t>Ericaceae</t>
  </si>
  <si>
    <t>ericaceae/andromeda/Andromeda_polifolia var. glaucophylla</t>
  </si>
  <si>
    <t>Andromeda</t>
  </si>
  <si>
    <t>polifolia var. glaucophylla</t>
  </si>
  <si>
    <t>polifolia</t>
  </si>
  <si>
    <t>glaucophylla</t>
  </si>
  <si>
    <t>Andropogon gerardii</t>
  </si>
  <si>
    <t>poaceae/andropogon/Andropogon_gerardii</t>
  </si>
  <si>
    <t>gerardii</t>
  </si>
  <si>
    <t>Andropogon glomeratus</t>
  </si>
  <si>
    <t>Bushy bluestem</t>
  </si>
  <si>
    <t>poaceae/andropogon/Andropogon_glomeratus</t>
  </si>
  <si>
    <t>glomeratus</t>
  </si>
  <si>
    <t>Andropogon gyrans</t>
  </si>
  <si>
    <t>Elliott's beardgrass</t>
  </si>
  <si>
    <t>poaceae/andropogon/Andropogon_gyrans</t>
  </si>
  <si>
    <t>gyrans</t>
  </si>
  <si>
    <t>Andropogon virginicus</t>
  </si>
  <si>
    <t>Broomsedge bluestem</t>
  </si>
  <si>
    <t>poaceae/andropogon/Andropogon_virginicus</t>
  </si>
  <si>
    <t>virginicus</t>
  </si>
  <si>
    <t>Anemone acutiloba</t>
  </si>
  <si>
    <t>Liverleaf</t>
  </si>
  <si>
    <t>ranunculaceae/anemone/Anemone_acutiloba</t>
  </si>
  <si>
    <t>Anemone</t>
  </si>
  <si>
    <t>acutiloba</t>
  </si>
  <si>
    <t>Anemone americana</t>
  </si>
  <si>
    <t>American Liverleaf</t>
  </si>
  <si>
    <t>ranunculaceae/anemone/Anemone_americana</t>
  </si>
  <si>
    <t>americana</t>
  </si>
  <si>
    <t>Anemone canadensis</t>
  </si>
  <si>
    <t>Canada anemone</t>
  </si>
  <si>
    <t>ranunculaceae/anemone/Anemone_canadensis</t>
  </si>
  <si>
    <t>Anemone cylindrica</t>
  </si>
  <si>
    <t>Thimbleweed</t>
  </si>
  <si>
    <t>ranunculaceae/anemone/Anemone_cylindrica</t>
  </si>
  <si>
    <t>Anemone quinquefolia</t>
  </si>
  <si>
    <t>Wood anemone</t>
  </si>
  <si>
    <t>ranunculaceae/anemone/Anemone_quinquefolia</t>
  </si>
  <si>
    <t>quinquefolia</t>
  </si>
  <si>
    <t>Anemone virginiana</t>
  </si>
  <si>
    <t>Tall anemone</t>
  </si>
  <si>
    <t>ranunculaceae/anemone/Anemone_virginiana</t>
  </si>
  <si>
    <t>Anethum graveolens</t>
  </si>
  <si>
    <t>Dill</t>
  </si>
  <si>
    <t>apiaceae/anethum/Anethum_graveolens</t>
  </si>
  <si>
    <t>Anethum</t>
  </si>
  <si>
    <t>graveolens</t>
  </si>
  <si>
    <t>Angelica atropurpurea</t>
  </si>
  <si>
    <t>Purple-stemmed angelica</t>
  </si>
  <si>
    <t>apiaceae/angelica/Angelica_atropurpurea</t>
  </si>
  <si>
    <t>Angelica</t>
  </si>
  <si>
    <t>atropurpurea</t>
  </si>
  <si>
    <t>Angelica triquinata</t>
  </si>
  <si>
    <t>apiaceae/angelica/Angelica_triquinata</t>
  </si>
  <si>
    <t>triquinata</t>
  </si>
  <si>
    <t>Angelica venenosa</t>
  </si>
  <si>
    <t>Deadly angelica</t>
  </si>
  <si>
    <t>apiaceae/angelica/Angelica_venenosa</t>
  </si>
  <si>
    <t>venenosa</t>
  </si>
  <si>
    <t>Antennaria howellii</t>
  </si>
  <si>
    <t>Howell's pussytoe</t>
  </si>
  <si>
    <t>asteraceae/antennaria/Antennaria_howellii</t>
  </si>
  <si>
    <t>howellii</t>
  </si>
  <si>
    <t>Antennaria neglecta</t>
  </si>
  <si>
    <t>Overlooked pussytoe</t>
  </si>
  <si>
    <t>asteraceae/antennaria/Antennaria_neglecta</t>
  </si>
  <si>
    <t>Antennaria parlinii</t>
  </si>
  <si>
    <t>Parlin's pussytoe</t>
  </si>
  <si>
    <t>asteraceae/antennaria/Antennaria_parlinii</t>
  </si>
  <si>
    <t>parlinii</t>
  </si>
  <si>
    <t>Antennaria plantaginifolia</t>
  </si>
  <si>
    <t>Plantain-leaved pussytoe</t>
  </si>
  <si>
    <t>asteraceae/antennaria/Antennaria_plantaginifolia</t>
  </si>
  <si>
    <t>plantaginifolia</t>
  </si>
  <si>
    <t>Antennaria solitaria</t>
  </si>
  <si>
    <t>Solitary pussytoe</t>
  </si>
  <si>
    <t>asteraceae/antennaria/Antennaria_solitaria</t>
  </si>
  <si>
    <t>solitaria</t>
  </si>
  <si>
    <t>Antennaria virginica</t>
  </si>
  <si>
    <t>Shale-barren pussytoe</t>
  </si>
  <si>
    <t>asteraceae/antennaria/Antennaria_virginica</t>
  </si>
  <si>
    <t>Anthemis arvensis</t>
  </si>
  <si>
    <t>Corn chamomile</t>
  </si>
  <si>
    <t>asteraceae/anthemis/Anthemis_arvensis</t>
  </si>
  <si>
    <t>Anthemis</t>
  </si>
  <si>
    <t>Anthemis cotula</t>
  </si>
  <si>
    <t>Mayweed</t>
  </si>
  <si>
    <t>asteraceae/anthemis/Anthemis_cotula</t>
  </si>
  <si>
    <t>cotula</t>
  </si>
  <si>
    <t>Anthoxanthum aristatum</t>
  </si>
  <si>
    <t>Annual vernalgrass</t>
  </si>
  <si>
    <t>poaceae/anthoxanthum/Anthoxanthum_aristatum</t>
  </si>
  <si>
    <t>Anthoxanthum</t>
  </si>
  <si>
    <t>aristatum</t>
  </si>
  <si>
    <t>Anthoxanthum odoratum</t>
  </si>
  <si>
    <t>Sweet vernalgrass</t>
  </si>
  <si>
    <t>poaceae/anthoxanthum/Anthoxanthum_odoratum</t>
  </si>
  <si>
    <t>odoratum</t>
  </si>
  <si>
    <t>Anthriscus caucalis</t>
  </si>
  <si>
    <t>Bur chervil</t>
  </si>
  <si>
    <t>apiaceae/anthriscus/Anthriscus_caucalis</t>
  </si>
  <si>
    <t>Anthriscus</t>
  </si>
  <si>
    <t>caucalis</t>
  </si>
  <si>
    <t>Anthriscus sylvestris</t>
  </si>
  <si>
    <t>Chervil</t>
  </si>
  <si>
    <t>apiaceae/anthriscus/Anthriscus_sylvestris</t>
  </si>
  <si>
    <t>sylvestris</t>
  </si>
  <si>
    <t>Antirrhinum majus</t>
  </si>
  <si>
    <t>Snapdragon</t>
  </si>
  <si>
    <t>Plantaginaceae</t>
  </si>
  <si>
    <t>plantaginaceae/antirrhinum/Antirrhinum_majus</t>
  </si>
  <si>
    <t>Antirrhinum</t>
  </si>
  <si>
    <t>majus</t>
  </si>
  <si>
    <t>Apios americana</t>
  </si>
  <si>
    <t>Ground-nut</t>
  </si>
  <si>
    <t>fabaceae/apios/Apios_americana</t>
  </si>
  <si>
    <t>Apios</t>
  </si>
  <si>
    <t>Aplectrum hyemale</t>
  </si>
  <si>
    <t>Puttyroot</t>
  </si>
  <si>
    <t>Orchidaceae</t>
  </si>
  <si>
    <t>orchidaceae/aplectrum/Aplectrum_hyemale</t>
  </si>
  <si>
    <t>Aplectrum</t>
  </si>
  <si>
    <t>hyemale</t>
  </si>
  <si>
    <t>Apocynum androsaemifolium</t>
  </si>
  <si>
    <t>Pink dogbane</t>
  </si>
  <si>
    <t>apocynaceae/apocynum/Apocynum_androsaemifolium</t>
  </si>
  <si>
    <t>Apocynum</t>
  </si>
  <si>
    <t>androsaemifolium</t>
  </si>
  <si>
    <t>Apocynum cannabinum</t>
  </si>
  <si>
    <t>Indian-hemp</t>
  </si>
  <si>
    <t>apocynaceae/apocynum/Apocynum_cannabinum</t>
  </si>
  <si>
    <t>cannabinum</t>
  </si>
  <si>
    <t>Aquilegia canadensis</t>
  </si>
  <si>
    <t>Wild columbine</t>
  </si>
  <si>
    <t>ranunculaceae/aquilegia/Aquilegia_canadensis</t>
  </si>
  <si>
    <t>Aquilegia</t>
  </si>
  <si>
    <t>Aquilegia vulgaris</t>
  </si>
  <si>
    <t>Columbine</t>
  </si>
  <si>
    <t>ranunculaceae/aquilegia/Aquilegia_vulgaris</t>
  </si>
  <si>
    <t>vulgaris</t>
  </si>
  <si>
    <t>Arabidopsis thaliana</t>
  </si>
  <si>
    <t>Mouse-ear cress</t>
  </si>
  <si>
    <t>brassicaceae/arabidopsis/Arabidopsis_thaliana</t>
  </si>
  <si>
    <t>Arabidopsis</t>
  </si>
  <si>
    <t>thaliana</t>
  </si>
  <si>
    <t>Arabis canadensis</t>
  </si>
  <si>
    <t>Sicklepod</t>
  </si>
  <si>
    <t>brassicaceae/arabis/Arabis_canadensis</t>
  </si>
  <si>
    <t>Arabis</t>
  </si>
  <si>
    <t>Arabis glabra</t>
  </si>
  <si>
    <t>Towercress</t>
  </si>
  <si>
    <t>brassicaceae/arabis/Arabis_glabra</t>
  </si>
  <si>
    <t>Arabis hirsuta var. adpressipilis</t>
  </si>
  <si>
    <t>Hairy rockcress</t>
  </si>
  <si>
    <t>brassicaceae/arabis/Arabis_hirsuta var. adpressipilis</t>
  </si>
  <si>
    <t>hirsuta var. adpressipilis</t>
  </si>
  <si>
    <t>hirsuta</t>
  </si>
  <si>
    <t>adpressipilis</t>
  </si>
  <si>
    <t>Arabis hirsuta var. pycnocarpa</t>
  </si>
  <si>
    <t>Creamflower rockcress</t>
  </si>
  <si>
    <t>brassicaceae/arabis/Arabis_hirsuta var. pycnocarpa</t>
  </si>
  <si>
    <t>hirsuta var. pycnocarpa</t>
  </si>
  <si>
    <t>pycnocarpa</t>
  </si>
  <si>
    <t>Arabis laevigata var. burkii</t>
  </si>
  <si>
    <t>Burk's smooth rockcress</t>
  </si>
  <si>
    <t>brassicaceae/arabis/Arabis_laevigata var. burkii</t>
  </si>
  <si>
    <t>laevigata var. burkii</t>
  </si>
  <si>
    <t>laevigata</t>
  </si>
  <si>
    <t>burkii</t>
  </si>
  <si>
    <t>Arabis laevigata var. laevigata</t>
  </si>
  <si>
    <t>Smooth rockcress</t>
  </si>
  <si>
    <t>brassicaceae/arabis/Arabis_laevigata var. laevigata</t>
  </si>
  <si>
    <t>laevigata var. laevigata</t>
  </si>
  <si>
    <t>Arabis lyrata</t>
  </si>
  <si>
    <t>Lyre-leaved rockcress</t>
  </si>
  <si>
    <t>brassicaceae/arabis/Arabis_lyrata</t>
  </si>
  <si>
    <t>lyrata</t>
  </si>
  <si>
    <t>Arabis missouriensis</t>
  </si>
  <si>
    <t>Missouri rockcress</t>
  </si>
  <si>
    <t>brassicaceae/arabis/Arabis_missouriensis</t>
  </si>
  <si>
    <t>missouriensis</t>
  </si>
  <si>
    <t>Arabis patens</t>
  </si>
  <si>
    <t>Spreading rockcress</t>
  </si>
  <si>
    <t>brassicaceae/arabis/Arabis_patens</t>
  </si>
  <si>
    <t>patens</t>
  </si>
  <si>
    <t>Arabis shortii var. phalacrocarpa</t>
  </si>
  <si>
    <t>Toothed rockcress</t>
  </si>
  <si>
    <t>brassicaceae/arabis/Arabis_shortii var. phalacrocarpa</t>
  </si>
  <si>
    <t>shortii var. phalacrocarpa</t>
  </si>
  <si>
    <t>shortii</t>
  </si>
  <si>
    <t>phalacrocarpa</t>
  </si>
  <si>
    <t>Arabis shortii var. shortii</t>
  </si>
  <si>
    <t>Short's rockcress</t>
  </si>
  <si>
    <t>brassicaceae/arabis/Arabis_shortii var. shortii</t>
  </si>
  <si>
    <t>shortii var. shortii</t>
  </si>
  <si>
    <t>Aralia elata</t>
  </si>
  <si>
    <t>Japanese angelica-tree</t>
  </si>
  <si>
    <t>araliaceae/aralia/Aralia_elata</t>
  </si>
  <si>
    <t>elata</t>
  </si>
  <si>
    <t>Aralia hispida</t>
  </si>
  <si>
    <t>Bristly sarsaparilla</t>
  </si>
  <si>
    <t>araliaceae/aralia/Aralia_hispida</t>
  </si>
  <si>
    <t>hispida</t>
  </si>
  <si>
    <t>Aralia nudicaulis</t>
  </si>
  <si>
    <t>Wild sarsaparilla</t>
  </si>
  <si>
    <t>araliaceae/aralia/Aralia_nudicaulis</t>
  </si>
  <si>
    <t>Aralia racemosa</t>
  </si>
  <si>
    <t>Spikenard</t>
  </si>
  <si>
    <t>araliaceae/aralia/Aralia_racemosa</t>
  </si>
  <si>
    <t>Aralia spinosa</t>
  </si>
  <si>
    <t>Hercules'-club</t>
  </si>
  <si>
    <t>araliaceae/aralia/Aralia_spinosa</t>
  </si>
  <si>
    <t>spinosa</t>
  </si>
  <si>
    <t>Arceuthobium pusillum</t>
  </si>
  <si>
    <t>Dwarf mistletoe</t>
  </si>
  <si>
    <t>Santalaceae</t>
  </si>
  <si>
    <t>santalaceae/arceuthobium/Arceuthobium_pusillum</t>
  </si>
  <si>
    <t>Arceuthobium</t>
  </si>
  <si>
    <t>pusillum</t>
  </si>
  <si>
    <t>Arctium lappa</t>
  </si>
  <si>
    <t>Great burdock</t>
  </si>
  <si>
    <t>asteraceae/arctium/Arctium_lappa</t>
  </si>
  <si>
    <t>Arctium</t>
  </si>
  <si>
    <t>lappa</t>
  </si>
  <si>
    <t>Arctium minus</t>
  </si>
  <si>
    <t>Common burdock</t>
  </si>
  <si>
    <t>asteraceae/arctium/Arctium_minus</t>
  </si>
  <si>
    <t>minus</t>
  </si>
  <si>
    <t>Arctium tomentosum</t>
  </si>
  <si>
    <t>Wooly burdock</t>
  </si>
  <si>
    <t>asteraceae/arctium/Arctium_tomentosum</t>
  </si>
  <si>
    <t>tomentosum</t>
  </si>
  <si>
    <t>Arctostaphylos uva-ursi ssp. coactilis</t>
  </si>
  <si>
    <t>Bearberry</t>
  </si>
  <si>
    <t>ericaceae/arctostaphylos/Arctostaphylos_uva-ursi ssp. coactilis</t>
  </si>
  <si>
    <t>Arctostaphylos</t>
  </si>
  <si>
    <t>uva-ursi ssp. coactilis</t>
  </si>
  <si>
    <t>uva-ursi</t>
  </si>
  <si>
    <t>coactilis</t>
  </si>
  <si>
    <t>Arenaria serpyllifolia ssp. leptoclados</t>
  </si>
  <si>
    <t>Thyme-leaved sandwort</t>
  </si>
  <si>
    <t>caryophyllaceae/arenaria/Arenaria_serpyllifolia ssp. leptoclados</t>
  </si>
  <si>
    <t>Arenaria</t>
  </si>
  <si>
    <t>serpyllifolia ssp. leptoclados</t>
  </si>
  <si>
    <t>serpyllifolia</t>
  </si>
  <si>
    <t>leptoclados</t>
  </si>
  <si>
    <t>Arenaria serpyllifolia ssp. serpyllifolia</t>
  </si>
  <si>
    <t>Swollen Thyme-leaved sandwort</t>
  </si>
  <si>
    <t>caryophyllaceae/arenaria/Arenaria_serpyllifolia ssp. serpyllifolia</t>
  </si>
  <si>
    <t>serpyllifolia ssp. serpyllifolia</t>
  </si>
  <si>
    <t>Arethusa bulbosa</t>
  </si>
  <si>
    <t>Dragon's-mouth</t>
  </si>
  <si>
    <t>orchidaceae/arethusa/Arethusa_bulbosa</t>
  </si>
  <si>
    <t>Arethusa</t>
  </si>
  <si>
    <t>bulbosa</t>
  </si>
  <si>
    <t>Argemone mexicana</t>
  </si>
  <si>
    <t>Mexican poppy</t>
  </si>
  <si>
    <t>papaveraceae/argemone/Argemone_mexicana</t>
  </si>
  <si>
    <t>Argemone</t>
  </si>
  <si>
    <t>mexicana</t>
  </si>
  <si>
    <t>Arisaema dracontium</t>
  </si>
  <si>
    <t>Green-dragon</t>
  </si>
  <si>
    <t>Araceae</t>
  </si>
  <si>
    <t>araceae/arisaema/Arisaema_dracontium</t>
  </si>
  <si>
    <t>Arisaema</t>
  </si>
  <si>
    <t>dracontium</t>
  </si>
  <si>
    <t>Arisaema triphyllum ssp. pusillum</t>
  </si>
  <si>
    <t>Small jack-in-the-pulpit</t>
  </si>
  <si>
    <t>araceae/arisaema/Arisaema_triphyllum ssp. pusillum</t>
  </si>
  <si>
    <t>triphyllum ssp. pusillum</t>
  </si>
  <si>
    <t>triphyllum</t>
  </si>
  <si>
    <t>Arisaema triphyllum ssp. stewardsonii</t>
  </si>
  <si>
    <t>Ridged Jack-in-the-pulpit</t>
  </si>
  <si>
    <t>araceae/arisaema/Arisaema_triphyllum ssp. stewardsonii</t>
  </si>
  <si>
    <t>triphyllum ssp. stewardsonii</t>
  </si>
  <si>
    <t>stewardsonii</t>
  </si>
  <si>
    <t>Arisaema triphyllum ssp. triphyllum</t>
  </si>
  <si>
    <t>Glaucous Jack-in-the-pulpit</t>
  </si>
  <si>
    <t>araceae/arisaema/Arisaema_triphyllum ssp. triphyllum</t>
  </si>
  <si>
    <t>triphyllum ssp. triphyllum</t>
  </si>
  <si>
    <t>Aristida dichotoma var. curtissii</t>
  </si>
  <si>
    <t>Curtis' threeawn</t>
  </si>
  <si>
    <t>poaceae/aristida/Aristida_dichotoma var. curtissii</t>
  </si>
  <si>
    <t>Aristida</t>
  </si>
  <si>
    <t>dichotoma var. curtissii</t>
  </si>
  <si>
    <t>dichotoma</t>
  </si>
  <si>
    <t>curtissii</t>
  </si>
  <si>
    <t>Aristida dichotoma var. dichotoma</t>
  </si>
  <si>
    <t>Churchmouse threeawn</t>
  </si>
  <si>
    <t>poaceae/aristida/Aristida_dichotoma var. dichotoma</t>
  </si>
  <si>
    <t>dichotoma var. dichotoma</t>
  </si>
  <si>
    <t>Aristida longespica var. geniculata</t>
  </si>
  <si>
    <t>Slimspike threeawn</t>
  </si>
  <si>
    <t>poaceae/aristida/Aristida_longespica var. geniculata</t>
  </si>
  <si>
    <t>longespica var. geniculata</t>
  </si>
  <si>
    <t>longespica</t>
  </si>
  <si>
    <t>geniculata</t>
  </si>
  <si>
    <t>Aristida longespica var. longespica</t>
  </si>
  <si>
    <t>Slender threeawn</t>
  </si>
  <si>
    <t>poaceae/aristida/Aristida_longespica var. longespica</t>
  </si>
  <si>
    <t>longespica var. longespica</t>
  </si>
  <si>
    <t>Aristida oligantha</t>
  </si>
  <si>
    <t>Prairie threeawn</t>
  </si>
  <si>
    <t>poaceae/aristida/Aristida_oligantha</t>
  </si>
  <si>
    <t>oligantha</t>
  </si>
  <si>
    <t>Aristida purpurascens</t>
  </si>
  <si>
    <t>Arrow-feather</t>
  </si>
  <si>
    <t>poaceae/aristida/Aristida_purpurascens</t>
  </si>
  <si>
    <t>purpurascens</t>
  </si>
  <si>
    <t>Aristolochia clematitis</t>
  </si>
  <si>
    <t>Birthwort</t>
  </si>
  <si>
    <t>Aristolochiaceae</t>
  </si>
  <si>
    <t>aristolochiaceae/aristolochia/Aristolochia_clematitis</t>
  </si>
  <si>
    <t>Aristolochia</t>
  </si>
  <si>
    <t>clematitis</t>
  </si>
  <si>
    <t>Aristolochia macrophylla</t>
  </si>
  <si>
    <t>Dutchman's pipe</t>
  </si>
  <si>
    <t>aristolochiaceae/aristolochia/Aristolochia_macrophylla</t>
  </si>
  <si>
    <t>macrophylla</t>
  </si>
  <si>
    <t>Aristolochia serpentaria</t>
  </si>
  <si>
    <t>Virginia snakeroot</t>
  </si>
  <si>
    <t>aristolochiaceae/aristolochia/Aristolochia_serpentaria</t>
  </si>
  <si>
    <t>serpentaria</t>
  </si>
  <si>
    <t>Armeria maritima</t>
  </si>
  <si>
    <t>Thrift</t>
  </si>
  <si>
    <t>Plumbaginaceae</t>
  </si>
  <si>
    <t>plumbaginaceae/armeria/Armeria_maritima</t>
  </si>
  <si>
    <t>Armeria</t>
  </si>
  <si>
    <t>maritima</t>
  </si>
  <si>
    <t>Armoracia rusticana</t>
  </si>
  <si>
    <t>Horseradish</t>
  </si>
  <si>
    <t>brassicaceae/armoracia/Armoracia_rusticana</t>
  </si>
  <si>
    <t>Armoracia</t>
  </si>
  <si>
    <t>rusticana</t>
  </si>
  <si>
    <t>Arnica acaulis</t>
  </si>
  <si>
    <t>Leopard's-bane</t>
  </si>
  <si>
    <t>asteraceae/arnica/Arnica_acaulis</t>
  </si>
  <si>
    <t>Arnica</t>
  </si>
  <si>
    <t>acaulis</t>
  </si>
  <si>
    <t>Arnoglossum atriplicifolium</t>
  </si>
  <si>
    <t>Pale Indian-plantain</t>
  </si>
  <si>
    <t>asteraceae/arnoglossum/Arnoglossum_atriplicifolium</t>
  </si>
  <si>
    <t>Arnoglossum</t>
  </si>
  <si>
    <t>atriplicifolium</t>
  </si>
  <si>
    <t>Arnoglossum reniforme</t>
  </si>
  <si>
    <t>Great Indian-plantain</t>
  </si>
  <si>
    <t>asteraceae/arnoglossum/Arnoglossum_reniforme</t>
  </si>
  <si>
    <t>reniforme</t>
  </si>
  <si>
    <t>Arrhenatherum elatius var. biaristatum</t>
  </si>
  <si>
    <t>Subequal Tall oatgrass</t>
  </si>
  <si>
    <t>poaceae/arrhenatherum/Arrhenatherum_elatius var. biaristatum</t>
  </si>
  <si>
    <t>Arrhenatherum</t>
  </si>
  <si>
    <t>elatius var. biaristatum</t>
  </si>
  <si>
    <t>elatius</t>
  </si>
  <si>
    <t>biaristatum</t>
  </si>
  <si>
    <t>Arrhenatherum elatius var. elatius</t>
  </si>
  <si>
    <t>Tall oatgrass</t>
  </si>
  <si>
    <t>poaceae/arrhenatherum/Arrhenatherum_elatius var. elatius</t>
  </si>
  <si>
    <t>elatius var. elatius</t>
  </si>
  <si>
    <t>Artemisia absinthium</t>
  </si>
  <si>
    <t>Common wormwood</t>
  </si>
  <si>
    <t>asteraceae/artemisia/Artemisia_absinthium</t>
  </si>
  <si>
    <t>Artemisia</t>
  </si>
  <si>
    <t>absinthium</t>
  </si>
  <si>
    <t>Artemisia annua</t>
  </si>
  <si>
    <t>Sweet wormwood</t>
  </si>
  <si>
    <t>asteraceae/artemisia/Artemisia_annua</t>
  </si>
  <si>
    <t>annua</t>
  </si>
  <si>
    <t>Artemisia biennis</t>
  </si>
  <si>
    <t>Biennial wormwood</t>
  </si>
  <si>
    <t>ambig on USDA, decided from Plants of PA; native to NW US but not to PA</t>
  </si>
  <si>
    <t>asteraceae/artemisia/Artemisia_biennis</t>
  </si>
  <si>
    <t>biennis</t>
  </si>
  <si>
    <t>Artemisia campestris ssp. caudata</t>
  </si>
  <si>
    <t>Beach wormwood</t>
  </si>
  <si>
    <t>asteraceae/artemisia/Artemisia_campestris ssp. caudata</t>
  </si>
  <si>
    <t>campestris ssp. caudata</t>
  </si>
  <si>
    <t>campestris</t>
  </si>
  <si>
    <t>caudata</t>
  </si>
  <si>
    <t>Artemisia ludoviciana</t>
  </si>
  <si>
    <t>Western mugwort</t>
  </si>
  <si>
    <t>asteraceae/artemisia/Artemisia_ludoviciana</t>
  </si>
  <si>
    <t>ludoviciana</t>
  </si>
  <si>
    <t>Artemisia pontica</t>
  </si>
  <si>
    <t>Roman wormwood</t>
  </si>
  <si>
    <t>asteraceae/artemisia/Artemisia_pontica</t>
  </si>
  <si>
    <t>pontica</t>
  </si>
  <si>
    <t>Artemisia vulgaris</t>
  </si>
  <si>
    <t>Common mugwort</t>
  </si>
  <si>
    <t>asteraceae/artemisia/Artemisia_vulgaris</t>
  </si>
  <si>
    <t>Arthraxon hispidus</t>
  </si>
  <si>
    <t>Small carpgrass</t>
  </si>
  <si>
    <t>poaceae/arthraxon/Arthraxon_hispidus</t>
  </si>
  <si>
    <t>Arthraxon</t>
  </si>
  <si>
    <t>Aruncus dioicus</t>
  </si>
  <si>
    <t>Goat's-beard</t>
  </si>
  <si>
    <t>rosaceae/aruncus/Aruncus_dioicus</t>
  </si>
  <si>
    <t>Aruncus</t>
  </si>
  <si>
    <t>dioicus</t>
  </si>
  <si>
    <t>Asarum canadense</t>
  </si>
  <si>
    <t>Wild ginger</t>
  </si>
  <si>
    <t>aristolochiaceae/asarum/Asarum_canadense</t>
  </si>
  <si>
    <t>Asarum</t>
  </si>
  <si>
    <t>Asclepias amplexicaulis</t>
  </si>
  <si>
    <t>Blunt-leaved milkweed</t>
  </si>
  <si>
    <t>apocynaceae/asclepias/Asclepias_amplexicaulis</t>
  </si>
  <si>
    <t>Asclepias</t>
  </si>
  <si>
    <t>amplexicaulis</t>
  </si>
  <si>
    <t>Asclepias exaltata</t>
  </si>
  <si>
    <t>Poke milkweed</t>
  </si>
  <si>
    <t>apocynaceae/asclepias/Asclepias_exaltata</t>
  </si>
  <si>
    <t>exaltata</t>
  </si>
  <si>
    <t>Asclepias incarnata ssp. incarnata</t>
  </si>
  <si>
    <t>Swamp milkweed</t>
  </si>
  <si>
    <t>apocynaceae/asclepias/Asclepias_incarnata ssp. incarnata</t>
  </si>
  <si>
    <t>incarnata ssp. incarnata</t>
  </si>
  <si>
    <t>incarnata</t>
  </si>
  <si>
    <t>Asclepias incarnata ssp. pulchra</t>
  </si>
  <si>
    <t>Hairy swamp milkweed</t>
  </si>
  <si>
    <t>apocynaceae/asclepias/Asclepias_incarnata ssp. pulchra</t>
  </si>
  <si>
    <t>incarnata ssp. pulchra</t>
  </si>
  <si>
    <t>pulchra</t>
  </si>
  <si>
    <t>Asclepias purpurascens</t>
  </si>
  <si>
    <t>Purple milkweed</t>
  </si>
  <si>
    <t>apocynaceae/asclepias/Asclepias_purpurascens</t>
  </si>
  <si>
    <t>Asclepias quadrifolia</t>
  </si>
  <si>
    <t>Four-leaved milkweed</t>
  </si>
  <si>
    <t>apocynaceae/asclepias/Asclepias_quadrifolia</t>
  </si>
  <si>
    <t>Asclepias rubra</t>
  </si>
  <si>
    <t>Red milkweed</t>
  </si>
  <si>
    <t>apocynaceae/asclepias/Asclepias_rubra</t>
  </si>
  <si>
    <t>Asclepias syriaca</t>
  </si>
  <si>
    <t>Common milkweed</t>
  </si>
  <si>
    <t>apocynaceae/asclepias/Asclepias_syriaca</t>
  </si>
  <si>
    <t>syriaca</t>
  </si>
  <si>
    <t>Asclepias tuberosa</t>
  </si>
  <si>
    <t>Butterfly-weed</t>
  </si>
  <si>
    <t>apocynaceae/asclepias/Asclepias_tuberosa</t>
  </si>
  <si>
    <t>tuberosa</t>
  </si>
  <si>
    <t>Asclepias variegata</t>
  </si>
  <si>
    <t>White milkweed</t>
  </si>
  <si>
    <t>apocynaceae/asclepias/Asclepias_variegata</t>
  </si>
  <si>
    <t>variegata</t>
  </si>
  <si>
    <t>Asclepias verticillata</t>
  </si>
  <si>
    <t>Whorled milkweed</t>
  </si>
  <si>
    <t>apocynaceae/asclepias/Asclepias_verticillata</t>
  </si>
  <si>
    <t>Asclepias viridiflora</t>
  </si>
  <si>
    <t>Green milkweed</t>
  </si>
  <si>
    <t>apocynaceae/asclepias/Asclepias_viridiflora</t>
  </si>
  <si>
    <t>viridiflora</t>
  </si>
  <si>
    <t>Asimina triloba</t>
  </si>
  <si>
    <t>Pawpaw</t>
  </si>
  <si>
    <t>Annonaceae</t>
  </si>
  <si>
    <t>annonaceae/asimina/Asimina_triloba</t>
  </si>
  <si>
    <t>Asimina</t>
  </si>
  <si>
    <t>triloba</t>
  </si>
  <si>
    <t>Asparagus officinalis</t>
  </si>
  <si>
    <t>Garden asparagus</t>
  </si>
  <si>
    <t>Asparagaceae</t>
  </si>
  <si>
    <t>asparagaceae/asparagus/Asparagus_officinalis</t>
  </si>
  <si>
    <t>Asparagus</t>
  </si>
  <si>
    <t>Asplenium bradleyi</t>
  </si>
  <si>
    <t>Bradley's spleenwort</t>
  </si>
  <si>
    <t>polypodiaceae/asplenium/Asplenium_bradleyi</t>
  </si>
  <si>
    <t>Asplenium</t>
  </si>
  <si>
    <t>bradleyi</t>
  </si>
  <si>
    <t>Asplenium montanum</t>
  </si>
  <si>
    <t>Mountain spleenwort</t>
  </si>
  <si>
    <t>polypodiaceae/asplenium/Asplenium_montanum</t>
  </si>
  <si>
    <t>montanum</t>
  </si>
  <si>
    <t>Asplenium pinnatifidum</t>
  </si>
  <si>
    <t>Cliff spleenwort</t>
  </si>
  <si>
    <t>polypodiaceae/asplenium/Asplenium_pinnatifidum</t>
  </si>
  <si>
    <t>pinnatifidum</t>
  </si>
  <si>
    <t>Asplenium platyneuron</t>
  </si>
  <si>
    <t>Ebony spleenwort</t>
  </si>
  <si>
    <t>polypodiaceae/asplenium/Asplenium_platyneuron</t>
  </si>
  <si>
    <t>platyneuron</t>
  </si>
  <si>
    <t>Asplenium resiliens</t>
  </si>
  <si>
    <t>Black-stemmed spleenwort</t>
  </si>
  <si>
    <t>polypodiaceae/asplenium/Asplenium_resiliens</t>
  </si>
  <si>
    <t>resiliens</t>
  </si>
  <si>
    <t>Asplenium rhizophyllum</t>
  </si>
  <si>
    <t>Walking fern</t>
  </si>
  <si>
    <t>polypodiaceae/asplenium/Asplenium_rhizophyllum</t>
  </si>
  <si>
    <t>rhizophyllum</t>
  </si>
  <si>
    <t>Asplenium ruta-muraria</t>
  </si>
  <si>
    <t>Wall rue spleenwort</t>
  </si>
  <si>
    <t>polypodiaceae/asplenium/Asplenium_ruta-muraria</t>
  </si>
  <si>
    <t>ruta-muraria</t>
  </si>
  <si>
    <t>Asplenium trichomanes ssp. quadrivalens</t>
  </si>
  <si>
    <t>Appressed maidenhair spleenwort</t>
  </si>
  <si>
    <t>polypodiaceae/asplenium/Asplenium_trichomanes ssp. quadrivalens</t>
  </si>
  <si>
    <t>trichomanes ssp. quadrivalens</t>
  </si>
  <si>
    <t>trichomanes</t>
  </si>
  <si>
    <t>quadrivalens</t>
  </si>
  <si>
    <t>Asplenium trichomanes ssp. trichomanes</t>
  </si>
  <si>
    <t>Maidenhair spleenwort</t>
  </si>
  <si>
    <t>polypodiaceae/asplenium/Asplenium_trichomanes ssp. trichomanes</t>
  </si>
  <si>
    <t>trichomanes ssp. trichomanes</t>
  </si>
  <si>
    <t>Asplenium trudellii</t>
  </si>
  <si>
    <t>Trudell's spleenwort</t>
  </si>
  <si>
    <t>polypodiaceae/asplenium/Asplenium_trudellii</t>
  </si>
  <si>
    <t>trudellii</t>
  </si>
  <si>
    <t>Asplenium x ebenoides</t>
  </si>
  <si>
    <t>Scott's spleenwort</t>
  </si>
  <si>
    <t>polypodiaceae/asplenium/Asplenium_x ebenoides</t>
  </si>
  <si>
    <t>x ebenoides</t>
  </si>
  <si>
    <t>ebenoides</t>
  </si>
  <si>
    <t>Asplenium x gravesii</t>
  </si>
  <si>
    <t>Graves' spleenwort</t>
  </si>
  <si>
    <t>polypodiaceae/asplenium/Asplenium_x gravesii</t>
  </si>
  <si>
    <t>x gravesii</t>
  </si>
  <si>
    <t>gravesii</t>
  </si>
  <si>
    <t>Aster tataricus</t>
  </si>
  <si>
    <t>Tartarian aster</t>
  </si>
  <si>
    <t>asteraceae/aster/Aster_tataricus</t>
  </si>
  <si>
    <t>Aster</t>
  </si>
  <si>
    <t>tataricus</t>
  </si>
  <si>
    <t>Astragalus canadensis</t>
  </si>
  <si>
    <t>Milk-vetch</t>
  </si>
  <si>
    <t>fabaceae/astragalus/Astragalus_canadensis</t>
  </si>
  <si>
    <t>Astragalus</t>
  </si>
  <si>
    <t>Astragalus neglectus</t>
  </si>
  <si>
    <t>Cooper's milk-vetch</t>
  </si>
  <si>
    <t>fabaceae/astragalus/Astragalus_neglectus</t>
  </si>
  <si>
    <t>neglectus</t>
  </si>
  <si>
    <t>Athyrium filix-femina var. angustum</t>
  </si>
  <si>
    <t>Lady fern</t>
  </si>
  <si>
    <t>polypodiaceae/athyrium/Athyrium_filix-femina var. angustum</t>
  </si>
  <si>
    <t>Athyrium</t>
  </si>
  <si>
    <t>filix-femina var. angustum</t>
  </si>
  <si>
    <t>filix-femina</t>
  </si>
  <si>
    <t>angustum</t>
  </si>
  <si>
    <t>Athyrium filix-femina var. asplenioides</t>
  </si>
  <si>
    <t>Southern lady fern</t>
  </si>
  <si>
    <t>polypodiaceae/athyrium/Athyrium_filix-femina var. asplenioides</t>
  </si>
  <si>
    <t>filix-femina var. asplenioides</t>
  </si>
  <si>
    <t>asplenioides</t>
  </si>
  <si>
    <t>Atriplex littoralis</t>
  </si>
  <si>
    <t>Seashore orach</t>
  </si>
  <si>
    <t>amaranthaceae/atriplex/Atriplex_littoralis</t>
  </si>
  <si>
    <t>Atriplex</t>
  </si>
  <si>
    <t>littoralis</t>
  </si>
  <si>
    <t>Atriplex patula</t>
  </si>
  <si>
    <t>Spreading orach</t>
  </si>
  <si>
    <t>amaranthaceae/atriplex/Atriplex_patula</t>
  </si>
  <si>
    <t>patula</t>
  </si>
  <si>
    <t>Atriplex prostrata</t>
  </si>
  <si>
    <t>Halberd-leaved orach</t>
  </si>
  <si>
    <t>amaranthaceae/atriplex/Atriplex_prostrata</t>
  </si>
  <si>
    <t>prostrata</t>
  </si>
  <si>
    <t>Aureolaria flava var. flava</t>
  </si>
  <si>
    <t>Smooth yellow false foxglove</t>
  </si>
  <si>
    <t>orobanchaceae/aureolaria/Aureolaria_flava var. flava</t>
  </si>
  <si>
    <t>Aureolaria</t>
  </si>
  <si>
    <t>flava var. flava</t>
  </si>
  <si>
    <t>Aureolaria flava var. macrantha</t>
  </si>
  <si>
    <t>Yellow false-foxglove</t>
  </si>
  <si>
    <t>orobanchaceae/aureolaria/Aureolaria_flava var. macrantha</t>
  </si>
  <si>
    <t>flava var. macrantha</t>
  </si>
  <si>
    <t>macrantha</t>
  </si>
  <si>
    <t>Aureolaria levigata</t>
  </si>
  <si>
    <t>False-foxglove</t>
  </si>
  <si>
    <t>orobanchaceae/aureolaria/Aureolaria_levigata</t>
  </si>
  <si>
    <t>levigata</t>
  </si>
  <si>
    <t>Aureolaria pedicularia</t>
  </si>
  <si>
    <t>Cut-leaf false-foxglove</t>
  </si>
  <si>
    <t>orobanchaceae/aureolaria/Aureolaria_pedicularia</t>
  </si>
  <si>
    <t>pedicularia</t>
  </si>
  <si>
    <t>Aureolaria virginica</t>
  </si>
  <si>
    <t>Downy false-foxglove</t>
  </si>
  <si>
    <t>orobanchaceae/aureolaria/Aureolaria_virginica</t>
  </si>
  <si>
    <t>Avena fatua</t>
  </si>
  <si>
    <t>Wild oats</t>
  </si>
  <si>
    <t>poaceae/avena/Avena_fatua</t>
  </si>
  <si>
    <t>Avena sativa</t>
  </si>
  <si>
    <t>Oats</t>
  </si>
  <si>
    <t>poaceae/avena/Avena_sativa</t>
  </si>
  <si>
    <t>sativa</t>
  </si>
  <si>
    <t>Azolla caroliniana</t>
  </si>
  <si>
    <t>Carolina mosquitofern</t>
  </si>
  <si>
    <t>Azollaceae</t>
  </si>
  <si>
    <t>azollaceae/azolla/Azolla_caroliniana</t>
  </si>
  <si>
    <t>Azolla</t>
  </si>
  <si>
    <t>caroliniana</t>
  </si>
  <si>
    <t>Baccharis halimifolia</t>
  </si>
  <si>
    <t>Groundsel-tree</t>
  </si>
  <si>
    <t>asteraceae/baccharis/Baccharis_halimifolia</t>
  </si>
  <si>
    <t>Baccharis</t>
  </si>
  <si>
    <t>halimifolia</t>
  </si>
  <si>
    <t>Baptisia australis</t>
  </si>
  <si>
    <t>Blue false-indigo</t>
  </si>
  <si>
    <t>fabaceae/baptisia/Baptisia_australis</t>
  </si>
  <si>
    <t>Baptisia</t>
  </si>
  <si>
    <t>australis</t>
  </si>
  <si>
    <t>Baptisia tinctoria</t>
  </si>
  <si>
    <t>Wild indigo</t>
  </si>
  <si>
    <t>fabaceae/baptisia/Baptisia_tinctoria</t>
  </si>
  <si>
    <t>tinctoria</t>
  </si>
  <si>
    <t>Barbarea verna</t>
  </si>
  <si>
    <t>Early wintercress</t>
  </si>
  <si>
    <t>brassicaceae/barbarea/Barbarea_verna</t>
  </si>
  <si>
    <t>Barbarea</t>
  </si>
  <si>
    <t>verna</t>
  </si>
  <si>
    <t>Barbarea vulgaris</t>
  </si>
  <si>
    <t>Wintercress</t>
  </si>
  <si>
    <t>brassicaceae/barbarea/Barbarea_vulgaris</t>
  </si>
  <si>
    <t>Bartonia paniculata</t>
  </si>
  <si>
    <t>Screwstem</t>
  </si>
  <si>
    <t>Gentianaceae</t>
  </si>
  <si>
    <t>gentianaceae/bartonia/Bartonia_paniculata</t>
  </si>
  <si>
    <t>Bartonia</t>
  </si>
  <si>
    <t>paniculata</t>
  </si>
  <si>
    <t>Bartonia virginica</t>
  </si>
  <si>
    <t>gentianaceae/bartonia/Bartonia_virginica</t>
  </si>
  <si>
    <t>Belamcanda chinensis</t>
  </si>
  <si>
    <t>Blackberry-lily</t>
  </si>
  <si>
    <t>Iridaceae</t>
  </si>
  <si>
    <t>iridaceae/belamcanda/Belamcanda_chinensis</t>
  </si>
  <si>
    <t>Belamcanda</t>
  </si>
  <si>
    <t>chinensis</t>
  </si>
  <si>
    <t>Bellis perennis</t>
  </si>
  <si>
    <t>English daisy</t>
  </si>
  <si>
    <t>asteraceae/bellis/Bellis_perennis</t>
  </si>
  <si>
    <t>Bellis</t>
  </si>
  <si>
    <t>perennis</t>
  </si>
  <si>
    <t>Berberis canadensis</t>
  </si>
  <si>
    <t>Allegheny barberry</t>
  </si>
  <si>
    <t>Berberidaceae</t>
  </si>
  <si>
    <t>berberidaceae/berberis/Berberis_canadensis</t>
  </si>
  <si>
    <t>Berberis</t>
  </si>
  <si>
    <t>Berberis thunbergii</t>
  </si>
  <si>
    <t>Japanese barberry</t>
  </si>
  <si>
    <t>berberidaceae/berberis/Berberis_thunbergii</t>
  </si>
  <si>
    <t>thunbergii</t>
  </si>
  <si>
    <t>Berberis vulgaris</t>
  </si>
  <si>
    <t>European barberry</t>
  </si>
  <si>
    <t>berberidaceae/berberis/Berberis_vulgaris</t>
  </si>
  <si>
    <t>Berteroa incana</t>
  </si>
  <si>
    <t>Hoary alyssum</t>
  </si>
  <si>
    <t>brassicaceae/berteroa/Berteroa_incana</t>
  </si>
  <si>
    <t>Berteroa</t>
  </si>
  <si>
    <t>Betula alleghaniensis</t>
  </si>
  <si>
    <t>Yellow birch</t>
  </si>
  <si>
    <t>betulaceae/betula/Betula_alleghaniensis</t>
  </si>
  <si>
    <t>alleghaniensis</t>
  </si>
  <si>
    <t>Betula lenta</t>
  </si>
  <si>
    <t>Black birch</t>
  </si>
  <si>
    <t>betulaceae/betula/Betula_lenta</t>
  </si>
  <si>
    <t>Betula nigra</t>
  </si>
  <si>
    <t>River birch</t>
  </si>
  <si>
    <t>betulaceae/betula/Betula_nigra</t>
  </si>
  <si>
    <t>nigra</t>
  </si>
  <si>
    <t>Betula papyrifera</t>
  </si>
  <si>
    <t>Paper birch</t>
  </si>
  <si>
    <t>betulaceae/betula/Betula_papyrifera</t>
  </si>
  <si>
    <t>papyrifera</t>
  </si>
  <si>
    <t>Betula pendula</t>
  </si>
  <si>
    <t>European white birch</t>
  </si>
  <si>
    <t>betulaceae/betula/Betula_pendula</t>
  </si>
  <si>
    <t>pendula</t>
  </si>
  <si>
    <t>Betula populifolia</t>
  </si>
  <si>
    <t>betulaceae/betula/Betula_populifolia</t>
  </si>
  <si>
    <t>Betula pubescens</t>
  </si>
  <si>
    <t>Downy birch</t>
  </si>
  <si>
    <t>betulaceae/betula/Betula_pubescens</t>
  </si>
  <si>
    <t>Bidens aristosa</t>
  </si>
  <si>
    <t>Bearded beggarticks</t>
  </si>
  <si>
    <t>asteraceae/bidens/Bidens_aristosa</t>
  </si>
  <si>
    <t>Bidens</t>
  </si>
  <si>
    <t>aristosa</t>
  </si>
  <si>
    <t>Bidens beckii</t>
  </si>
  <si>
    <t>Beck's water-marigold</t>
  </si>
  <si>
    <t>asteraceae/bidens/Bidens_beckii</t>
  </si>
  <si>
    <t>beckii</t>
  </si>
  <si>
    <t>Bidens bidentoides</t>
  </si>
  <si>
    <t>Swamp beggar-ticks</t>
  </si>
  <si>
    <t>asteraceae/bidens/Bidens_bidentoides</t>
  </si>
  <si>
    <t>bidentoides</t>
  </si>
  <si>
    <t>Bidens bipinnata</t>
  </si>
  <si>
    <t>Spanish needles</t>
  </si>
  <si>
    <t>asteraceae/bidens/Bidens_bipinnata</t>
  </si>
  <si>
    <t>bipinnata</t>
  </si>
  <si>
    <t>Bidens cernua</t>
  </si>
  <si>
    <t>Bur-marigold</t>
  </si>
  <si>
    <t>asteraceae/bidens/Bidens_cernua</t>
  </si>
  <si>
    <t>cernua</t>
  </si>
  <si>
    <t>Bidens connata</t>
  </si>
  <si>
    <t>Purplestem beggarticks</t>
  </si>
  <si>
    <t>asteraceae/bidens/Bidens_connata</t>
  </si>
  <si>
    <t>connata</t>
  </si>
  <si>
    <t>Bidens discoidea</t>
  </si>
  <si>
    <t>Small beggar-ticks</t>
  </si>
  <si>
    <t>asteraceae/bidens/Bidens_discoidea</t>
  </si>
  <si>
    <t>discoidea</t>
  </si>
  <si>
    <t>Bidens frondosa</t>
  </si>
  <si>
    <t>Devil's beggartick</t>
  </si>
  <si>
    <t>asteraceae/bidens/Bidens_frondosa</t>
  </si>
  <si>
    <t>frondosa</t>
  </si>
  <si>
    <t>Bidens laevis</t>
  </si>
  <si>
    <t>Showy bur-marigold</t>
  </si>
  <si>
    <t>asteraceae/bidens/Bidens_laevis</t>
  </si>
  <si>
    <t>Bidens polylepis</t>
  </si>
  <si>
    <t>Tickseed</t>
  </si>
  <si>
    <t>asteraceae/bidens/Bidens_polylepis</t>
  </si>
  <si>
    <t>polylepis</t>
  </si>
  <si>
    <t>Bidens trichosperma</t>
  </si>
  <si>
    <t>Tickseed-sunflower</t>
  </si>
  <si>
    <t>asteraceae/bidens/Bidens_trichosperma</t>
  </si>
  <si>
    <t>trichosperma</t>
  </si>
  <si>
    <t>Bidens tripartita</t>
  </si>
  <si>
    <t>Threelobe beggarticks</t>
  </si>
  <si>
    <t>asteraceae/bidens/Bidens_tripartita</t>
  </si>
  <si>
    <t>tripartita</t>
  </si>
  <si>
    <t>Bidens vulgata</t>
  </si>
  <si>
    <t>Dig devils beggartick</t>
  </si>
  <si>
    <t>asteraceae/bidens/Bidens_vulgata</t>
  </si>
  <si>
    <t>vulgata</t>
  </si>
  <si>
    <t>Blephilia ciliata</t>
  </si>
  <si>
    <t>Downy pagoda-plant</t>
  </si>
  <si>
    <t>lamiaceae/blephilia/Blephilia_ciliata</t>
  </si>
  <si>
    <t>Blephilia</t>
  </si>
  <si>
    <t>ciliata</t>
  </si>
  <si>
    <t>Blephilia hirsuta</t>
  </si>
  <si>
    <t>Hairy pagoda-plant</t>
  </si>
  <si>
    <t>lamiaceae/blephilia/Blephilia_hirsuta</t>
  </si>
  <si>
    <t>Boehmeria cylindrica var. cylindrica</t>
  </si>
  <si>
    <t>Smallspike false nettle</t>
  </si>
  <si>
    <t>Urticaceae</t>
  </si>
  <si>
    <t>urticaceae/boehmeria/Boehmeria_cylindrica var. cylindrica</t>
  </si>
  <si>
    <t>Boehmeria</t>
  </si>
  <si>
    <t>cylindrica var. cylindrica</t>
  </si>
  <si>
    <t>Boehmeria cylindrica var. drummondiana</t>
  </si>
  <si>
    <t>False nettle</t>
  </si>
  <si>
    <t>urticaceae/boehmeria/Boehmeria_cylindrica var. drummondiana</t>
  </si>
  <si>
    <t>cylindrica var. drummondiana</t>
  </si>
  <si>
    <t>drummondiana</t>
  </si>
  <si>
    <t>Boltonia asteroides</t>
  </si>
  <si>
    <t>Aster-like boltonia</t>
  </si>
  <si>
    <t>asteraceae/boltonia/Boltonia_asteroides</t>
  </si>
  <si>
    <t>Boltonia</t>
  </si>
  <si>
    <t>asteroides</t>
  </si>
  <si>
    <t>Botrychium dissectum</t>
  </si>
  <si>
    <t>Cut-leaved grape-fern</t>
  </si>
  <si>
    <t>Ophioglossaceae</t>
  </si>
  <si>
    <t>ophioglossaceae/botrychium/Botrychium_dissectum</t>
  </si>
  <si>
    <t>Botrychium</t>
  </si>
  <si>
    <t>dissectum</t>
  </si>
  <si>
    <t>Botrychium lanceolatum</t>
  </si>
  <si>
    <t>Triangle moonwort</t>
  </si>
  <si>
    <t>ophioglossaceae/botrychium/Botrychium_lanceolatum</t>
  </si>
  <si>
    <t>lanceolatum</t>
  </si>
  <si>
    <t>Botrychium matricariifolium</t>
  </si>
  <si>
    <t>Daisy-leaved moonwort</t>
  </si>
  <si>
    <t>ophioglossaceae/botrychium/Botrychium_matricariifolium</t>
  </si>
  <si>
    <t>matricariifolium</t>
  </si>
  <si>
    <t>Botrychium multifidum</t>
  </si>
  <si>
    <t>Leathery grape fern</t>
  </si>
  <si>
    <t>ophioglossaceae/botrychium/Botrychium_multifidum</t>
  </si>
  <si>
    <t>multifidum</t>
  </si>
  <si>
    <t>Botrychium oneidense</t>
  </si>
  <si>
    <t>Blunt-lobed grape fern</t>
  </si>
  <si>
    <t>ophioglossaceae/botrychium/Botrychium_oneidense</t>
  </si>
  <si>
    <t>oneidense</t>
  </si>
  <si>
    <t>Botrychium simplex</t>
  </si>
  <si>
    <t>Least moonwort</t>
  </si>
  <si>
    <t>ophioglossaceae/botrychium/Botrychium_simplex</t>
  </si>
  <si>
    <t>simplex</t>
  </si>
  <si>
    <t>Botrychium virginianum</t>
  </si>
  <si>
    <t>Rattlesnake fern</t>
  </si>
  <si>
    <t>ophioglossaceae/botrychium/Botrychium_virginianum</t>
  </si>
  <si>
    <t>virginianum</t>
  </si>
  <si>
    <t>Bouteloua curtipendula</t>
  </si>
  <si>
    <t>Side-oats grama</t>
  </si>
  <si>
    <t>poaceae/bouteloua/Bouteloua_curtipendula</t>
  </si>
  <si>
    <t>Bouteloua</t>
  </si>
  <si>
    <t>curtipendula</t>
  </si>
  <si>
    <t>Brachyelytrum aristosum</t>
  </si>
  <si>
    <t>Northern shorthusk</t>
  </si>
  <si>
    <t>poaceae/brachyelytrum/Brachyelytrum_aristosum</t>
  </si>
  <si>
    <t>Brachyelytrum</t>
  </si>
  <si>
    <t>aristosum</t>
  </si>
  <si>
    <t>Brachyelytrum erectum</t>
  </si>
  <si>
    <t>poaceae/brachyelytrum/Brachyelytrum_erectum</t>
  </si>
  <si>
    <t>erectum</t>
  </si>
  <si>
    <t>Brasenia schreberi</t>
  </si>
  <si>
    <t>Purple wen-dock</t>
  </si>
  <si>
    <t>Cabombaceae</t>
  </si>
  <si>
    <t>cabombaceae/brasenia/Brasenia_schreberi</t>
  </si>
  <si>
    <t>Brasenia</t>
  </si>
  <si>
    <t>schreberi</t>
  </si>
  <si>
    <t>Brassica juncea</t>
  </si>
  <si>
    <t>Brown mustard</t>
  </si>
  <si>
    <t>brassicaceae/brassica/Brassica_juncea</t>
  </si>
  <si>
    <t>juncea</t>
  </si>
  <si>
    <t>Brassica nigra</t>
  </si>
  <si>
    <t>Black mustard</t>
  </si>
  <si>
    <t>brassicaceae/brassica/Brassica_nigra</t>
  </si>
  <si>
    <t>Brassica rapa</t>
  </si>
  <si>
    <t>Field mustard</t>
  </si>
  <si>
    <t>brassicaceae/brassica/Brassica_rapa</t>
  </si>
  <si>
    <t>rapa</t>
  </si>
  <si>
    <t>Brickellia eupatorioides</t>
  </si>
  <si>
    <t>False boneset</t>
  </si>
  <si>
    <t>asteraceae/brickellia/Brickellia_eupatorioides</t>
  </si>
  <si>
    <t>Brickellia</t>
  </si>
  <si>
    <t>eupatorioides</t>
  </si>
  <si>
    <t>Briza media</t>
  </si>
  <si>
    <t>Quaking-grass</t>
  </si>
  <si>
    <t>poaceae/briza/Briza_media</t>
  </si>
  <si>
    <t>Briza</t>
  </si>
  <si>
    <t>media</t>
  </si>
  <si>
    <t>Bromus altissimus</t>
  </si>
  <si>
    <t>Earlyleaf brome</t>
  </si>
  <si>
    <t>poaceae/bromus/Bromus_altissimus</t>
  </si>
  <si>
    <t>Bromus</t>
  </si>
  <si>
    <t>altissimus</t>
  </si>
  <si>
    <t>Bromus arvensis</t>
  </si>
  <si>
    <t>Field chess</t>
  </si>
  <si>
    <t>poaceae/bromus/Bromus_arvensis</t>
  </si>
  <si>
    <t>Bromus catharticus</t>
  </si>
  <si>
    <t>Rescuegrass</t>
  </si>
  <si>
    <t>poaceae/bromus/Bromus_catharticus</t>
  </si>
  <si>
    <t>catharticus</t>
  </si>
  <si>
    <t>Bromus ciliatus</t>
  </si>
  <si>
    <t>Fringed brome</t>
  </si>
  <si>
    <t>poaceae/bromus/Bromus_ciliatus</t>
  </si>
  <si>
    <t>ciliatus</t>
  </si>
  <si>
    <t>Bromus commutatus</t>
  </si>
  <si>
    <t>Hairy chess</t>
  </si>
  <si>
    <t>poaceae/bromus/Bromus_commutatus</t>
  </si>
  <si>
    <t>commutatus</t>
  </si>
  <si>
    <t>Bromus hordeaceus</t>
  </si>
  <si>
    <t>Soft brome</t>
  </si>
  <si>
    <t>poaceae/bromus/Bromus_hordeaceus</t>
  </si>
  <si>
    <t>hordeaceus</t>
  </si>
  <si>
    <t>Bromus inermis</t>
  </si>
  <si>
    <t>Smooth brome</t>
  </si>
  <si>
    <t>poaceae/bromus/Bromus_inermis</t>
  </si>
  <si>
    <t>inermis</t>
  </si>
  <si>
    <t>Bromus japonicus</t>
  </si>
  <si>
    <t>Japanese chess</t>
  </si>
  <si>
    <t>poaceae/bromus/Bromus_japonicus</t>
  </si>
  <si>
    <t>japonicus</t>
  </si>
  <si>
    <t>Bromus kalmii</t>
  </si>
  <si>
    <t>Arctic brome</t>
  </si>
  <si>
    <t>poaceae/bromus/Bromus_kalmii</t>
  </si>
  <si>
    <t>kalmii</t>
  </si>
  <si>
    <t>Bromus pubescens</t>
  </si>
  <si>
    <t>Canada brome</t>
  </si>
  <si>
    <t>poaceae/bromus/Bromus_pubescens</t>
  </si>
  <si>
    <t>Bromus racemosus</t>
  </si>
  <si>
    <t>Bald brome</t>
  </si>
  <si>
    <t>poaceae/bromus/Bromus_racemosus</t>
  </si>
  <si>
    <t>racemosus</t>
  </si>
  <si>
    <t>Bromus secalinus</t>
  </si>
  <si>
    <t>Cheat</t>
  </si>
  <si>
    <t>poaceae/bromus/Bromus_secalinus</t>
  </si>
  <si>
    <t>secalinus</t>
  </si>
  <si>
    <t>Bromus sterilis</t>
  </si>
  <si>
    <t>Barren brome</t>
  </si>
  <si>
    <t>poaceae/bromus/Bromus_sterilis</t>
  </si>
  <si>
    <t>sterilis</t>
  </si>
  <si>
    <t>Bromus tectorum</t>
  </si>
  <si>
    <t>Downy chess</t>
  </si>
  <si>
    <t>poaceae/bromus/Bromus_tectorum</t>
  </si>
  <si>
    <t>tectorum</t>
  </si>
  <si>
    <t>Broussonetia papyrifera</t>
  </si>
  <si>
    <t>Paper-mulberry</t>
  </si>
  <si>
    <t>Moraceae</t>
  </si>
  <si>
    <t>moraceae/broussonetia/Broussonetia_papyrifera</t>
  </si>
  <si>
    <t>Broussonetia</t>
  </si>
  <si>
    <t>Buchnera americana</t>
  </si>
  <si>
    <t>Bluehearts</t>
  </si>
  <si>
    <t>orobanchaceae/buchnera/Buchnera_americana</t>
  </si>
  <si>
    <t>Buchnera</t>
  </si>
  <si>
    <t>Buddleja davidii</t>
  </si>
  <si>
    <t>Butterfly-bush</t>
  </si>
  <si>
    <t>Scrophulariaceae</t>
  </si>
  <si>
    <t>scrophulariaceae/buddleja/Buddleja_davidii</t>
  </si>
  <si>
    <t>Buddleja</t>
  </si>
  <si>
    <t>davidii</t>
  </si>
  <si>
    <t>Buglossoides arvensis</t>
  </si>
  <si>
    <t>Bastard alkanet</t>
  </si>
  <si>
    <t>boraginaceae/buglossoides/Buglossoides_arvensis</t>
  </si>
  <si>
    <t>Buglossoides</t>
  </si>
  <si>
    <t>Bulbostylis capillaris</t>
  </si>
  <si>
    <t>Sandrush</t>
  </si>
  <si>
    <t>Cyperaceae</t>
  </si>
  <si>
    <t>cyperaceae/bulbostylis/Bulbostylis_capillaris</t>
  </si>
  <si>
    <t>Bulbostylis</t>
  </si>
  <si>
    <t>Bunias orientalis</t>
  </si>
  <si>
    <t>Turkish-rocket</t>
  </si>
  <si>
    <t>brassicaceae/bunias/Bunias_orientalis</t>
  </si>
  <si>
    <t>Bunias</t>
  </si>
  <si>
    <t>orientalis</t>
  </si>
  <si>
    <t>Bupleurum rotundifolium</t>
  </si>
  <si>
    <t>Hare's ear</t>
  </si>
  <si>
    <t>apiaceae/bupleurum/Bupleurum_rotundifolium</t>
  </si>
  <si>
    <t>Bupleurum</t>
  </si>
  <si>
    <t>rotundifolium</t>
  </si>
  <si>
    <t>Butomus umbellatus</t>
  </si>
  <si>
    <t>Flowering-rush</t>
  </si>
  <si>
    <t>Butomaceae</t>
  </si>
  <si>
    <t>butomaceae/butomus/Butomus_umbellatus</t>
  </si>
  <si>
    <t>Butomus</t>
  </si>
  <si>
    <t>umbellatus</t>
  </si>
  <si>
    <t>Cabomba caroliniana</t>
  </si>
  <si>
    <t>Fanwort</t>
  </si>
  <si>
    <t>cabombaceae/cabomba/Cabomba_caroliniana</t>
  </si>
  <si>
    <t>Cabomba</t>
  </si>
  <si>
    <t>Cakile edentula</t>
  </si>
  <si>
    <t>American sea-rocket</t>
  </si>
  <si>
    <t>brassicaceae/cakile/Cakile_edentula</t>
  </si>
  <si>
    <t>Cakile</t>
  </si>
  <si>
    <t>edentula</t>
  </si>
  <si>
    <t>Calamagrostis canadensis var. canadensis</t>
  </si>
  <si>
    <t>Bluejoint</t>
  </si>
  <si>
    <t>poaceae/calamagrostis/Calamagrostis_canadensis var. canadensis</t>
  </si>
  <si>
    <t>Calamagrostis</t>
  </si>
  <si>
    <t>canadensis var. canadensis</t>
  </si>
  <si>
    <t>Calamagrostis canadensis var. macouniana</t>
  </si>
  <si>
    <t>Macoun's reedgrass</t>
  </si>
  <si>
    <t>poaceae/calamagrostis/Calamagrostis_canadensis var. macouniana</t>
  </si>
  <si>
    <t>canadensis var. macouniana</t>
  </si>
  <si>
    <t>macouniana</t>
  </si>
  <si>
    <t>Calamagrostis cinnoides</t>
  </si>
  <si>
    <t>Reedgrass</t>
  </si>
  <si>
    <t>poaceae/calamagrostis/Calamagrostis_cinnoides</t>
  </si>
  <si>
    <t>cinnoides</t>
  </si>
  <si>
    <t>Calamagrostis epigejos</t>
  </si>
  <si>
    <t>Feathertop</t>
  </si>
  <si>
    <t>poaceae/calamagrostis/Calamagrostis_epigejos</t>
  </si>
  <si>
    <t>epigejos</t>
  </si>
  <si>
    <t>Calamagrostis porteri</t>
  </si>
  <si>
    <t>Porter's reedgrass</t>
  </si>
  <si>
    <t>poaceae/calamagrostis/Calamagrostis_porteri</t>
  </si>
  <si>
    <t>porteri</t>
  </si>
  <si>
    <t>Calamintha nepeta ssp. glandulosa</t>
  </si>
  <si>
    <t>Basil-thyme</t>
  </si>
  <si>
    <t>lamiaceae/calamintha/Calamintha_nepeta ssp. glandulosa</t>
  </si>
  <si>
    <t>Calamintha</t>
  </si>
  <si>
    <t>nepeta ssp. glandulosa</t>
  </si>
  <si>
    <t>nepeta</t>
  </si>
  <si>
    <t>glandulosa</t>
  </si>
  <si>
    <t>Calamovilfa longifolia</t>
  </si>
  <si>
    <t>Sand-reed</t>
  </si>
  <si>
    <t>poaceae/calamovilfa/Calamovilfa_longifolia</t>
  </si>
  <si>
    <t>Calamovilfa</t>
  </si>
  <si>
    <t>longifolia</t>
  </si>
  <si>
    <t>Calla palustris</t>
  </si>
  <si>
    <t>Wild calla</t>
  </si>
  <si>
    <t>araceae/calla/Calla_palustris</t>
  </si>
  <si>
    <t>Calla</t>
  </si>
  <si>
    <t>Callitriche heterophylla</t>
  </si>
  <si>
    <t>Twoheaded water-starwort</t>
  </si>
  <si>
    <t>plantaginaceae/callitriche/Callitriche_heterophylla</t>
  </si>
  <si>
    <t>Callitriche</t>
  </si>
  <si>
    <t>heterophylla</t>
  </si>
  <si>
    <t>Callitriche palustris</t>
  </si>
  <si>
    <t>Vernal water-starwort</t>
  </si>
  <si>
    <t>plantaginaceae/callitriche/Callitriche_palustris</t>
  </si>
  <si>
    <t>Callitriche stagnalis</t>
  </si>
  <si>
    <t>Pond water-starwort</t>
  </si>
  <si>
    <t>plantaginaceae/callitriche/Callitriche_stagnalis</t>
  </si>
  <si>
    <t>stagnalis</t>
  </si>
  <si>
    <t>Callitriche terrestris</t>
  </si>
  <si>
    <t>Terrestrial water-starwort</t>
  </si>
  <si>
    <t>plantaginaceae/callitriche/Callitriche_terrestris</t>
  </si>
  <si>
    <t>terrestris</t>
  </si>
  <si>
    <t>Calopogon tuberosus</t>
  </si>
  <si>
    <t>Grass-pink</t>
  </si>
  <si>
    <t>orchidaceae/calopogon/Calopogon_tuberosus</t>
  </si>
  <si>
    <t>Calopogon</t>
  </si>
  <si>
    <t>tuberosus</t>
  </si>
  <si>
    <t>Caltha palustris</t>
  </si>
  <si>
    <t>Marsh-marigold</t>
  </si>
  <si>
    <t>ranunculaceae/caltha/Caltha_palustris</t>
  </si>
  <si>
    <t>Caltha</t>
  </si>
  <si>
    <t>Calycanthus floridus var. floridus</t>
  </si>
  <si>
    <t>Eastern sweetshrub</t>
  </si>
  <si>
    <t>Calycanthaceae</t>
  </si>
  <si>
    <t>calycanthaceae/calycanthus/Calycanthus_floridus var. floridus</t>
  </si>
  <si>
    <t>Calycanthus</t>
  </si>
  <si>
    <t>floridus var. floridus</t>
  </si>
  <si>
    <t>floridus</t>
  </si>
  <si>
    <t>Calycanthus floridus var. laevigatus</t>
  </si>
  <si>
    <t>Carolina allspice</t>
  </si>
  <si>
    <t>calycanthaceae/calycanthus/Calycanthus_floridus var. laevigatus</t>
  </si>
  <si>
    <t>floridus var. laevigatus</t>
  </si>
  <si>
    <t>laevigatus</t>
  </si>
  <si>
    <t>Calystegia hederacea</t>
  </si>
  <si>
    <t>Japanese false bindweed</t>
  </si>
  <si>
    <t>Convolvulaceae</t>
  </si>
  <si>
    <t>convolvulaceae/calystegia/Calystegia_hederacea</t>
  </si>
  <si>
    <t>Calystegia</t>
  </si>
  <si>
    <t>hederacea</t>
  </si>
  <si>
    <t>Calystegia pubescens</t>
  </si>
  <si>
    <t>Japanese bindweed</t>
  </si>
  <si>
    <t>convolvulaceae/calystegia/Calystegia_pubescens</t>
  </si>
  <si>
    <t>Calystegia sepium</t>
  </si>
  <si>
    <t>Hedge bindweed</t>
  </si>
  <si>
    <t>convolvulaceae/calystegia/Calystegia_sepium</t>
  </si>
  <si>
    <t>sepium</t>
  </si>
  <si>
    <t>Calystegia silvatica ssp. fraterniflora</t>
  </si>
  <si>
    <t>Bindweed</t>
  </si>
  <si>
    <t>convolvulaceae/calystegia/Calystegia_silvatica ssp. fraterniflora</t>
  </si>
  <si>
    <t>silvatica ssp. fraterniflora</t>
  </si>
  <si>
    <t>silvatica</t>
  </si>
  <si>
    <t>fraterniflora</t>
  </si>
  <si>
    <t>Calystegia spithamaea</t>
  </si>
  <si>
    <t>Low bindweed</t>
  </si>
  <si>
    <t>convolvulaceae/calystegia/Calystegia_spithamaea</t>
  </si>
  <si>
    <t>spithamaea</t>
  </si>
  <si>
    <t>Camassia scilloides</t>
  </si>
  <si>
    <t>Wild hyacinth</t>
  </si>
  <si>
    <t>Hyacinthaceae</t>
  </si>
  <si>
    <t>asparagaceae/camassia/Camassia_scilloides</t>
  </si>
  <si>
    <t>Camassia</t>
  </si>
  <si>
    <t>scilloides</t>
  </si>
  <si>
    <t>Camelina microcarpa</t>
  </si>
  <si>
    <t>Small-fruited false-flax</t>
  </si>
  <si>
    <t>brassicaceae/camelina/Camelina_microcarpa</t>
  </si>
  <si>
    <t>Camelina</t>
  </si>
  <si>
    <t>Camelina sativa</t>
  </si>
  <si>
    <t>False-flax</t>
  </si>
  <si>
    <t>brassicaceae/camelina/Camelina_sativa</t>
  </si>
  <si>
    <t>Campanula americana</t>
  </si>
  <si>
    <t>Tall bellflower</t>
  </si>
  <si>
    <t>Campanulaceae</t>
  </si>
  <si>
    <t>campanulaceae/campanula/Campanula_americana</t>
  </si>
  <si>
    <t>Campanula</t>
  </si>
  <si>
    <t>Campanula aparinoides</t>
  </si>
  <si>
    <t>Marsh bellflower</t>
  </si>
  <si>
    <t>campanulaceae/campanula/Campanula_aparinoides</t>
  </si>
  <si>
    <t>aparinoides</t>
  </si>
  <si>
    <t>Campanula rapunculoides</t>
  </si>
  <si>
    <t>Creeping bellflower</t>
  </si>
  <si>
    <t>campanulaceae/campanula/Campanula_rapunculoides</t>
  </si>
  <si>
    <t>rapunculoides</t>
  </si>
  <si>
    <t>Campanula rotundifolia</t>
  </si>
  <si>
    <t>Harebell</t>
  </si>
  <si>
    <t>campanulaceae/campanula/Campanula_rotundifolia</t>
  </si>
  <si>
    <t>Campsis radicans</t>
  </si>
  <si>
    <t>Trumpet-vine</t>
  </si>
  <si>
    <t>Bignoniaceae</t>
  </si>
  <si>
    <t>bignoniaceae/campsis/Campsis_radicans</t>
  </si>
  <si>
    <t>Campsis</t>
  </si>
  <si>
    <t>Cannabis sativa</t>
  </si>
  <si>
    <t>Hemp</t>
  </si>
  <si>
    <t>Cannabaceae</t>
  </si>
  <si>
    <t>cannabaceae/cannabis/Cannabis_sativa</t>
  </si>
  <si>
    <t>Cannabis</t>
  </si>
  <si>
    <t>Capsella bursa-pastoris</t>
  </si>
  <si>
    <t>Shepherd's-purse</t>
  </si>
  <si>
    <t>brassicaceae/capsella/Capsella_bursa-pastoris</t>
  </si>
  <si>
    <t>Capsella</t>
  </si>
  <si>
    <t>bursa-pastoris</t>
  </si>
  <si>
    <t>Cardamine angustata</t>
  </si>
  <si>
    <t>Slender toothwort</t>
  </si>
  <si>
    <t>brassicaceae/cardamine/Cardamine_angustata</t>
  </si>
  <si>
    <t>Cardamine</t>
  </si>
  <si>
    <t>angustata</t>
  </si>
  <si>
    <t>Cardamine bulbosa</t>
  </si>
  <si>
    <t>Bulbous bittercress</t>
  </si>
  <si>
    <t>brassicaceae/cardamine/Cardamine_bulbosa</t>
  </si>
  <si>
    <t>Cardamine concatenata</t>
  </si>
  <si>
    <t>Cutleaf toothwort</t>
  </si>
  <si>
    <t>brassicaceae/cardamine/Cardamine_concatenata</t>
  </si>
  <si>
    <t>concatenata</t>
  </si>
  <si>
    <t>Cardamine diphylla</t>
  </si>
  <si>
    <t>Two-leaved toothwort</t>
  </si>
  <si>
    <t>brassicaceae/cardamine/Cardamine_diphylla</t>
  </si>
  <si>
    <t>diphylla</t>
  </si>
  <si>
    <t>Cardamine douglassii</t>
  </si>
  <si>
    <t>Purplecress</t>
  </si>
  <si>
    <t>brassicaceae/cardamine/Cardamine_douglassii</t>
  </si>
  <si>
    <t>douglassii</t>
  </si>
  <si>
    <t>Cardamine flexuosa</t>
  </si>
  <si>
    <t>Woodland bittercress</t>
  </si>
  <si>
    <t>brassicaceae/cardamine/Cardamine_flexuosa</t>
  </si>
  <si>
    <t>Cardamine hirsuta</t>
  </si>
  <si>
    <t>Hairy bittercress</t>
  </si>
  <si>
    <t>brassicaceae/cardamine/Cardamine_hirsuta</t>
  </si>
  <si>
    <t>Cardamine impatiens</t>
  </si>
  <si>
    <t>Narrowleaf bittercress</t>
  </si>
  <si>
    <t>brassicaceae/cardamine/Cardamine_impatiens</t>
  </si>
  <si>
    <t>impatiens</t>
  </si>
  <si>
    <t>Cardamine maxima</t>
  </si>
  <si>
    <t>Large toothwort</t>
  </si>
  <si>
    <t>brassicaceae/cardamine/Cardamine_maxima</t>
  </si>
  <si>
    <t>maxima</t>
  </si>
  <si>
    <t>Cardamine parviflora var. arenicola</t>
  </si>
  <si>
    <t>Small-flowered bittercress</t>
  </si>
  <si>
    <t>brassicaceae/cardamine/Cardamine_parviflora var. arenicola</t>
  </si>
  <si>
    <t>parviflora var. arenicola</t>
  </si>
  <si>
    <t>Cardamine pensylvanica</t>
  </si>
  <si>
    <t>Pennsylvania bittercress</t>
  </si>
  <si>
    <t>brassicaceae/cardamine/Cardamine_pensylvanica</t>
  </si>
  <si>
    <t>Cardamine pratensis</t>
  </si>
  <si>
    <t>Cuckoo-flower</t>
  </si>
  <si>
    <t>brassicaceae/cardamine/Cardamine_pratensis</t>
  </si>
  <si>
    <t>Cardamine rotundifolia</t>
  </si>
  <si>
    <t>Mountain watercress</t>
  </si>
  <si>
    <t>brassicaceae/cardamine/Cardamine_rotundifolia</t>
  </si>
  <si>
    <t>Cardaria draba</t>
  </si>
  <si>
    <t>Hoarycress</t>
  </si>
  <si>
    <t>brassicaceae/cardaria/Cardaria_draba</t>
  </si>
  <si>
    <t>Cardaria</t>
  </si>
  <si>
    <t>draba</t>
  </si>
  <si>
    <t>Cardaria pubescens</t>
  </si>
  <si>
    <t>White top</t>
  </si>
  <si>
    <t>brassicaceae/cardaria/Cardaria_pubescens</t>
  </si>
  <si>
    <t>Cardiospermum halicacabum</t>
  </si>
  <si>
    <t>Balloon-vine</t>
  </si>
  <si>
    <t>sapindaceae/cardiospermum/Cardiospermum_halicacabum</t>
  </si>
  <si>
    <t>Cardiospermum</t>
  </si>
  <si>
    <t>halicacabum</t>
  </si>
  <si>
    <t>Carduus acanthoides</t>
  </si>
  <si>
    <t>Thistle</t>
  </si>
  <si>
    <t>asteraceae/carduus/Carduus_acanthoides</t>
  </si>
  <si>
    <t>Carduus</t>
  </si>
  <si>
    <t>acanthoides</t>
  </si>
  <si>
    <t>Carduus nutans</t>
  </si>
  <si>
    <t>Nodding thistle</t>
  </si>
  <si>
    <t>asteraceae/carduus/Carduus_nutans</t>
  </si>
  <si>
    <t>nutans</t>
  </si>
  <si>
    <t>Carex abscondita</t>
  </si>
  <si>
    <t>Thicket sedge</t>
  </si>
  <si>
    <t>cyperaceae/carex/Carex_abscondita</t>
  </si>
  <si>
    <t>abscondita</t>
  </si>
  <si>
    <t>Carex adusta</t>
  </si>
  <si>
    <t>Crowded sedge</t>
  </si>
  <si>
    <t>cyperaceae/carex/Carex_adusta</t>
  </si>
  <si>
    <t>adusta</t>
  </si>
  <si>
    <t>Carex aestivalis</t>
  </si>
  <si>
    <t>Summer sedge</t>
  </si>
  <si>
    <t>cyperaceae/carex/Carex_aestivalis</t>
  </si>
  <si>
    <t>aestivalis</t>
  </si>
  <si>
    <t>Carex aestivalis x gracillima</t>
  </si>
  <si>
    <t>Sedge</t>
  </si>
  <si>
    <t>cyperaceae/carex/Carex_aestivalis x gracillima</t>
  </si>
  <si>
    <t>aestivalis x gracillima</t>
  </si>
  <si>
    <t>Carex aggregata</t>
  </si>
  <si>
    <t>Glomerate sedge</t>
  </si>
  <si>
    <t>cyperaceae/carex/Carex_aggregata</t>
  </si>
  <si>
    <t>aggregata</t>
  </si>
  <si>
    <t>Carex alata</t>
  </si>
  <si>
    <t>Broad-winged sedge</t>
  </si>
  <si>
    <t>cyperaceae/carex/Carex_alata</t>
  </si>
  <si>
    <t>alata</t>
  </si>
  <si>
    <t>Carex albicans</t>
  </si>
  <si>
    <t>Whitetinge sedge</t>
  </si>
  <si>
    <t>cyperaceae/carex/Carex_albicans</t>
  </si>
  <si>
    <t>albicans</t>
  </si>
  <si>
    <t>Carex albolutescens</t>
  </si>
  <si>
    <t>Greenwhite sedge</t>
  </si>
  <si>
    <t>cyperaceae/carex/Carex_albolutescens</t>
  </si>
  <si>
    <t>albolutescens</t>
  </si>
  <si>
    <t>Carex albursina</t>
  </si>
  <si>
    <t>White bear sedge</t>
  </si>
  <si>
    <t>cyperaceae/carex/Carex_albursina</t>
  </si>
  <si>
    <t>albursina</t>
  </si>
  <si>
    <t>Carex amphibola</t>
  </si>
  <si>
    <t>Eastern narrowleaf sedge</t>
  </si>
  <si>
    <t>cyperaceae/carex/Carex_amphibola</t>
  </si>
  <si>
    <t>amphibola</t>
  </si>
  <si>
    <t>Carex annectens</t>
  </si>
  <si>
    <t>Yellowfruit sedge</t>
  </si>
  <si>
    <t>cyperaceae/carex/Carex_annectens</t>
  </si>
  <si>
    <t>annectens</t>
  </si>
  <si>
    <t>Carex appalachica</t>
  </si>
  <si>
    <t>Appalachian sedge</t>
  </si>
  <si>
    <t>cyperaceae/carex/Carex_appalachica</t>
  </si>
  <si>
    <t>appalachica</t>
  </si>
  <si>
    <t>Carex aquatilis</t>
  </si>
  <si>
    <t>Water sedge</t>
  </si>
  <si>
    <t>cyperaceae/carex/Carex_aquatilis</t>
  </si>
  <si>
    <t>aquatilis</t>
  </si>
  <si>
    <t>Carex arctata</t>
  </si>
  <si>
    <t>Drooping woodland sedge</t>
  </si>
  <si>
    <t>cyperaceae/carex/Carex_arctata</t>
  </si>
  <si>
    <t>arctata</t>
  </si>
  <si>
    <t>Carex argyrantha</t>
  </si>
  <si>
    <t>Hay sedge</t>
  </si>
  <si>
    <t>cyperaceae/carex/Carex_argyrantha</t>
  </si>
  <si>
    <t>argyrantha</t>
  </si>
  <si>
    <t>Carex atherodes</t>
  </si>
  <si>
    <t>Awned sedge</t>
  </si>
  <si>
    <t>cyperaceae/carex/Carex_atherodes</t>
  </si>
  <si>
    <t>atherodes</t>
  </si>
  <si>
    <t>Carex atlantica ssp. atlantica</t>
  </si>
  <si>
    <t>Prickly bog sedge</t>
  </si>
  <si>
    <t>cyperaceae/carex/Carex_atlantica ssp. atlantica</t>
  </si>
  <si>
    <t>atlantica ssp. atlantica</t>
  </si>
  <si>
    <t>atlantica</t>
  </si>
  <si>
    <t>Carex atlantica ssp. capillacea</t>
  </si>
  <si>
    <t>cyperaceae/carex/Carex_atlantica ssp. capillacea</t>
  </si>
  <si>
    <t>atlantica ssp. capillacea</t>
  </si>
  <si>
    <t>capillacea</t>
  </si>
  <si>
    <t>Carex aurea</t>
  </si>
  <si>
    <t>Golden-fruited sedge</t>
  </si>
  <si>
    <t>cyperaceae/carex/Carex_aurea</t>
  </si>
  <si>
    <t>aurea</t>
  </si>
  <si>
    <t>Carex backii</t>
  </si>
  <si>
    <t>Back's sedge</t>
  </si>
  <si>
    <t>cyperaceae/carex/Carex_backii</t>
  </si>
  <si>
    <t>backii</t>
  </si>
  <si>
    <t>Carex baileyi</t>
  </si>
  <si>
    <t>Bailey's sedge</t>
  </si>
  <si>
    <t>cyperaceae/carex/Carex_baileyi</t>
  </si>
  <si>
    <t>baileyi</t>
  </si>
  <si>
    <t>Carex barrattii</t>
  </si>
  <si>
    <t>Barratt's sedge</t>
  </si>
  <si>
    <t>cyperaceae/carex/Carex_barrattii</t>
  </si>
  <si>
    <t>barrattii</t>
  </si>
  <si>
    <t>Carex bebbii</t>
  </si>
  <si>
    <t>Bebb's sedge</t>
  </si>
  <si>
    <t>cyperaceae/carex/Carex_bebbii</t>
  </si>
  <si>
    <t>bebbii</t>
  </si>
  <si>
    <t>Carex bicknellii</t>
  </si>
  <si>
    <t>Bicknell's sedge</t>
  </si>
  <si>
    <t>cyperaceae/carex/Carex_bicknellii</t>
  </si>
  <si>
    <t>bicknellii</t>
  </si>
  <si>
    <t>Carex blanda</t>
  </si>
  <si>
    <t>Eastern woodland sedge</t>
  </si>
  <si>
    <t>cyperaceae/carex/Carex_blanda</t>
  </si>
  <si>
    <t>Carex brevior</t>
  </si>
  <si>
    <t>Shortbeak sedge</t>
  </si>
  <si>
    <t>cyperaceae/carex/Carex_brevior</t>
  </si>
  <si>
    <t>brevior</t>
  </si>
  <si>
    <t>Carex bromoides</t>
  </si>
  <si>
    <t>Brome-like sedge</t>
  </si>
  <si>
    <t>cyperaceae/carex/Carex_bromoides</t>
  </si>
  <si>
    <t>bromoides</t>
  </si>
  <si>
    <t>Carex brunnescens</t>
  </si>
  <si>
    <t>Brownish sedge</t>
  </si>
  <si>
    <t>cyperaceae/carex/Carex_brunnescens</t>
  </si>
  <si>
    <t>brunnescens</t>
  </si>
  <si>
    <t>Carex bullata</t>
  </si>
  <si>
    <t>Bull Sedge</t>
  </si>
  <si>
    <t>cyperaceae/carex/Carex_bullata</t>
  </si>
  <si>
    <t>bullata</t>
  </si>
  <si>
    <t>Carex bushii</t>
  </si>
  <si>
    <t>Bush's sedge</t>
  </si>
  <si>
    <t>cyperaceae/carex/Carex_bushii</t>
  </si>
  <si>
    <t>bushii</t>
  </si>
  <si>
    <t>Carex buxbaumii</t>
  </si>
  <si>
    <t>Brown sedge</t>
  </si>
  <si>
    <t>cyperaceae/carex/Carex_buxbaumii</t>
  </si>
  <si>
    <t>buxbaumii</t>
  </si>
  <si>
    <t>Carex canescens var. canescens</t>
  </si>
  <si>
    <t>Bog silvery sedge</t>
  </si>
  <si>
    <t>cyperaceae/carex/Carex_canescens var. canescens</t>
  </si>
  <si>
    <t>canescens var. canescens</t>
  </si>
  <si>
    <t>canescens</t>
  </si>
  <si>
    <t>Carex canescens var. disjuncta</t>
  </si>
  <si>
    <t>Silvery sedge</t>
  </si>
  <si>
    <t>cyperaceae/carex/Carex_canescens var. disjuncta</t>
  </si>
  <si>
    <t>canescens var. disjuncta</t>
  </si>
  <si>
    <t>disjuncta</t>
  </si>
  <si>
    <t>Carex careyana</t>
  </si>
  <si>
    <t>Carey's sedge</t>
  </si>
  <si>
    <t>cyperaceae/carex/Carex_careyana</t>
  </si>
  <si>
    <t>careyana</t>
  </si>
  <si>
    <t>Carex caroliniana</t>
  </si>
  <si>
    <t>Carolina sedge</t>
  </si>
  <si>
    <t>cyperaceae/carex/Carex_caroliniana</t>
  </si>
  <si>
    <t>Carex cephaloidea</t>
  </si>
  <si>
    <t>Thinleaf sedge</t>
  </si>
  <si>
    <t>cyperaceae/carex/Carex_cephaloidea</t>
  </si>
  <si>
    <t>cephaloidea</t>
  </si>
  <si>
    <t>Carex cephalophora</t>
  </si>
  <si>
    <t>Oval-leaf sedge</t>
  </si>
  <si>
    <t>cyperaceae/carex/Carex_cephalophora</t>
  </si>
  <si>
    <t>cephalophora</t>
  </si>
  <si>
    <t>Carex chordorrhiza</t>
  </si>
  <si>
    <t>Creeping sedge</t>
  </si>
  <si>
    <t>cyperaceae/carex/Carex_chordorrhiza</t>
  </si>
  <si>
    <t>chordorrhiza</t>
  </si>
  <si>
    <t>Carex collinsii</t>
  </si>
  <si>
    <t>Collin's sedge</t>
  </si>
  <si>
    <t>cyperaceae/carex/Carex_collinsii</t>
  </si>
  <si>
    <t>collinsii</t>
  </si>
  <si>
    <t>Carex communis</t>
  </si>
  <si>
    <t>Fibrousroot sedge</t>
  </si>
  <si>
    <t>cyperaceae/carex/Carex_communis</t>
  </si>
  <si>
    <t>communis</t>
  </si>
  <si>
    <t>Carex comosa</t>
  </si>
  <si>
    <t>Longhair sedge</t>
  </si>
  <si>
    <t>cyperaceae/carex/Carex_comosa</t>
  </si>
  <si>
    <t>comosa</t>
  </si>
  <si>
    <t>Carex conjuncta</t>
  </si>
  <si>
    <t>Soft fox sedge</t>
  </si>
  <si>
    <t>cyperaceae/carex/Carex_conjuncta</t>
  </si>
  <si>
    <t>conjuncta</t>
  </si>
  <si>
    <t>Carex conoidea</t>
  </si>
  <si>
    <t>Openfield sedge</t>
  </si>
  <si>
    <t>cyperaceae/carex/Carex_conoidea</t>
  </si>
  <si>
    <t>conoidea</t>
  </si>
  <si>
    <t>Carex crawfordii</t>
  </si>
  <si>
    <t>Crawford's sedge</t>
  </si>
  <si>
    <t>cyperaceae/carex/Carex_crawfordii</t>
  </si>
  <si>
    <t>crawfordii</t>
  </si>
  <si>
    <t>Carex crinita var. brevicrinis</t>
  </si>
  <si>
    <t>Fringed sedge</t>
  </si>
  <si>
    <t>cyperaceae/carex/Carex_crinita var. brevicrinis</t>
  </si>
  <si>
    <t>crinita var. brevicrinis</t>
  </si>
  <si>
    <t>crinita</t>
  </si>
  <si>
    <t>brevicrinis</t>
  </si>
  <si>
    <t>Carex crinita var. crinita</t>
  </si>
  <si>
    <t>Short hair sedge</t>
  </si>
  <si>
    <t>cyperaceae/carex/Carex_crinita var. crinita</t>
  </si>
  <si>
    <t>crinita var. crinita</t>
  </si>
  <si>
    <t>Carex cristatella</t>
  </si>
  <si>
    <t>Crested sedge</t>
  </si>
  <si>
    <t>cyperaceae/carex/Carex_cristatella</t>
  </si>
  <si>
    <t>cristatella</t>
  </si>
  <si>
    <t>Carex cryptolepis</t>
  </si>
  <si>
    <t>Northeastern sedge</t>
  </si>
  <si>
    <t>cyperaceae/carex/Carex_cryptolepis</t>
  </si>
  <si>
    <t>cryptolepis</t>
  </si>
  <si>
    <t>Carex cumulata</t>
  </si>
  <si>
    <t>Clustered sedge</t>
  </si>
  <si>
    <t>cyperaceae/carex/Carex_cumulata</t>
  </si>
  <si>
    <t>cumulata</t>
  </si>
  <si>
    <t>Carex davisii</t>
  </si>
  <si>
    <t>Davis' sedge</t>
  </si>
  <si>
    <t>cyperaceae/carex/Carex_davisii</t>
  </si>
  <si>
    <t>davisii</t>
  </si>
  <si>
    <t>Carex debilis var. debilis</t>
  </si>
  <si>
    <t>Swamp white edge sedge</t>
  </si>
  <si>
    <t>cyperaceae/carex/Carex_debilis var. debilis</t>
  </si>
  <si>
    <t>debilis var. debilis</t>
  </si>
  <si>
    <t>debilis</t>
  </si>
  <si>
    <t>Carex debilis var. pubera</t>
  </si>
  <si>
    <t>Hairy white edge sedge</t>
  </si>
  <si>
    <t>cyperaceae/carex/Carex_debilis var. pubera</t>
  </si>
  <si>
    <t>debilis var. pubera</t>
  </si>
  <si>
    <t>pubera</t>
  </si>
  <si>
    <t>Carex debilis var. rudgei</t>
  </si>
  <si>
    <t>White edge sedge</t>
  </si>
  <si>
    <t>cyperaceae/carex/Carex_debilis var. rudgei</t>
  </si>
  <si>
    <t>debilis var. rudgei</t>
  </si>
  <si>
    <t>rudgei</t>
  </si>
  <si>
    <t>Carex deweyana var. deweyana</t>
  </si>
  <si>
    <t>Dewey sedge</t>
  </si>
  <si>
    <t>cyperaceae/carex/Carex_deweyana var. deweyana</t>
  </si>
  <si>
    <t>deweyana var. deweyana</t>
  </si>
  <si>
    <t>deweyana</t>
  </si>
  <si>
    <t>Carex diandra</t>
  </si>
  <si>
    <t>Lesser panicled sedge</t>
  </si>
  <si>
    <t>cyperaceae/carex/Carex_diandra</t>
  </si>
  <si>
    <t>diandra</t>
  </si>
  <si>
    <t>Carex digitalis</t>
  </si>
  <si>
    <t>Slender woodland sedge</t>
  </si>
  <si>
    <t>cyperaceae/carex/Carex_digitalis</t>
  </si>
  <si>
    <t>digitalis</t>
  </si>
  <si>
    <t>Carex disperma</t>
  </si>
  <si>
    <t>Soft-leaved sedge</t>
  </si>
  <si>
    <t>cyperaceae/carex/Carex_disperma</t>
  </si>
  <si>
    <t>disperma</t>
  </si>
  <si>
    <t>Carex divulsa</t>
  </si>
  <si>
    <t>Grassland sedge</t>
  </si>
  <si>
    <t>cyperaceae/carex/Carex_divulsa</t>
  </si>
  <si>
    <t>divulsa</t>
  </si>
  <si>
    <t>Carex eburnea</t>
  </si>
  <si>
    <t>Ebony sedge</t>
  </si>
  <si>
    <t>cyperaceae/carex/Carex_eburnea</t>
  </si>
  <si>
    <t>eburnea</t>
  </si>
  <si>
    <t>Carex echinata var. echinata</t>
  </si>
  <si>
    <t>Star sedge</t>
  </si>
  <si>
    <t>cyperaceae/carex/Carex_echinata var. echinata</t>
  </si>
  <si>
    <t>echinata var. echinata</t>
  </si>
  <si>
    <t>echinata</t>
  </si>
  <si>
    <t>Carex emmonsii</t>
  </si>
  <si>
    <t>Emmons' Sedge</t>
  </si>
  <si>
    <t>cyperaceae/carex/Carex_emmonsii</t>
  </si>
  <si>
    <t>emmonsii</t>
  </si>
  <si>
    <t>Carex emoryi</t>
  </si>
  <si>
    <t>Emory's sedge</t>
  </si>
  <si>
    <t>cyperaceae/carex/Carex_emoryi</t>
  </si>
  <si>
    <t>emoryi</t>
  </si>
  <si>
    <t>Carex festucacea</t>
  </si>
  <si>
    <t>Fescue sedge</t>
  </si>
  <si>
    <t>cyperaceae/carex/Carex_festucacea</t>
  </si>
  <si>
    <t>festucacea</t>
  </si>
  <si>
    <t>Carex flava</t>
  </si>
  <si>
    <t>Yellow sedge</t>
  </si>
  <si>
    <t>cyperaceae/carex/Carex_flava</t>
  </si>
  <si>
    <t>Carex foenea</t>
  </si>
  <si>
    <t>Fernald's hay sedge</t>
  </si>
  <si>
    <t>cyperaceae/carex/Carex_foenea</t>
  </si>
  <si>
    <t>foenea</t>
  </si>
  <si>
    <t>Carex folliculata</t>
  </si>
  <si>
    <t>Northern long sedge</t>
  </si>
  <si>
    <t>cyperaceae/carex/Carex_folliculata</t>
  </si>
  <si>
    <t>folliculata</t>
  </si>
  <si>
    <t>Carex formosa</t>
  </si>
  <si>
    <t>Handsome sedge</t>
  </si>
  <si>
    <t>cyperaceae/carex/Carex_formosa</t>
  </si>
  <si>
    <t>formosa</t>
  </si>
  <si>
    <t>Carex frankii</t>
  </si>
  <si>
    <t>Frank's sedge</t>
  </si>
  <si>
    <t>cyperaceae/carex/Carex_frankii</t>
  </si>
  <si>
    <t>frankii</t>
  </si>
  <si>
    <t>Carex garberi</t>
  </si>
  <si>
    <t>Elk sedge</t>
  </si>
  <si>
    <t>cyperaceae/carex/Carex_garberi</t>
  </si>
  <si>
    <t>garberi</t>
  </si>
  <si>
    <t>Carex geyeri</t>
  </si>
  <si>
    <t>Geyer's sedge</t>
  </si>
  <si>
    <t>cyperaceae/carex/Carex_geyeri</t>
  </si>
  <si>
    <t>geyeri</t>
  </si>
  <si>
    <t>Carex glaucodea</t>
  </si>
  <si>
    <t>Blue sedge</t>
  </si>
  <si>
    <t>cyperaceae/carex/Carex_glaucodea</t>
  </si>
  <si>
    <t>glaucodea</t>
  </si>
  <si>
    <t>Carex gracilescens</t>
  </si>
  <si>
    <t>Slender looseflower sedge</t>
  </si>
  <si>
    <t>cyperaceae/carex/Carex_gracilescens</t>
  </si>
  <si>
    <t>gracilescens</t>
  </si>
  <si>
    <t>Carex gracillima</t>
  </si>
  <si>
    <t>cyperaceae/carex/Carex_gracillima</t>
  </si>
  <si>
    <t>Carex granularis var. granularis</t>
  </si>
  <si>
    <t>Limestone meadow sedge</t>
  </si>
  <si>
    <t>cyperaceae/carex/Carex_granularis var. granularis</t>
  </si>
  <si>
    <t>granularis var. granularis</t>
  </si>
  <si>
    <t>granularis</t>
  </si>
  <si>
    <t>Carex granularis var. haleana</t>
  </si>
  <si>
    <t>Meadow Sedge</t>
  </si>
  <si>
    <t>cyperaceae/carex/Carex_granularis var. haleana</t>
  </si>
  <si>
    <t>granularis var. haleana</t>
  </si>
  <si>
    <t>haleana</t>
  </si>
  <si>
    <t>Carex grayi</t>
  </si>
  <si>
    <t>Gray's sedge</t>
  </si>
  <si>
    <t>cyperaceae/carex/Carex_grayi</t>
  </si>
  <si>
    <t>grayi</t>
  </si>
  <si>
    <t>Carex grisea</t>
  </si>
  <si>
    <t>Inflated narrow-leaf sedge</t>
  </si>
  <si>
    <t>cyperaceae/carex/Carex_grisea</t>
  </si>
  <si>
    <t>grisea</t>
  </si>
  <si>
    <t>Carex gynandra</t>
  </si>
  <si>
    <t>Nodding sedge</t>
  </si>
  <si>
    <t>cyperaceae/carex/Carex_gynandra</t>
  </si>
  <si>
    <t>gynandra</t>
  </si>
  <si>
    <t>Carex haydenii</t>
  </si>
  <si>
    <t>Cloud sedge</t>
  </si>
  <si>
    <t>cyperaceae/carex/Carex_haydenii</t>
  </si>
  <si>
    <t>haydenii</t>
  </si>
  <si>
    <t>Carex hirsutella</t>
  </si>
  <si>
    <t>Fuzzy wuzzy sedge</t>
  </si>
  <si>
    <t>cyperaceae/carex/Carex_hirsutella</t>
  </si>
  <si>
    <t>hirsutella</t>
  </si>
  <si>
    <t>Carex hirta</t>
  </si>
  <si>
    <t>Hammer sedge</t>
  </si>
  <si>
    <t>cyperaceae/carex/Carex_hirta</t>
  </si>
  <si>
    <t>hirta</t>
  </si>
  <si>
    <t>Carex hirtifolia</t>
  </si>
  <si>
    <t>Pubescent sedge</t>
  </si>
  <si>
    <t>cyperaceae/carex/Carex_hirtifolia</t>
  </si>
  <si>
    <t>hirtifolia</t>
  </si>
  <si>
    <t>Carex hitchcockiana</t>
  </si>
  <si>
    <t>Hitchcock's sedge</t>
  </si>
  <si>
    <t>cyperaceae/carex/Carex_hitchcockiana</t>
  </si>
  <si>
    <t>hitchcockiana</t>
  </si>
  <si>
    <t>Carex hyalinolepis</t>
  </si>
  <si>
    <t>Shoreline sedge</t>
  </si>
  <si>
    <t>cyperaceae/carex/Carex_hyalinolepis</t>
  </si>
  <si>
    <t>hyalinolepis</t>
  </si>
  <si>
    <t>Carex hystericina</t>
  </si>
  <si>
    <t>Bottlebrush sedge</t>
  </si>
  <si>
    <t>cyperaceae/carex/Carex_hystericina</t>
  </si>
  <si>
    <t>hystericina</t>
  </si>
  <si>
    <t>Carex interior</t>
  </si>
  <si>
    <t>Inland sedge</t>
  </si>
  <si>
    <t>cyperaceae/carex/Carex_interior</t>
  </si>
  <si>
    <t>interior</t>
  </si>
  <si>
    <t>Carex intumescens</t>
  </si>
  <si>
    <t>Greater bladder sedge</t>
  </si>
  <si>
    <t>cyperaceae/carex/Carex_intumescens</t>
  </si>
  <si>
    <t>Carex jamesii</t>
  </si>
  <si>
    <t>James' sedge</t>
  </si>
  <si>
    <t>cyperaceae/carex/Carex_jamesii</t>
  </si>
  <si>
    <t>jamesii</t>
  </si>
  <si>
    <t>Carex lacustris</t>
  </si>
  <si>
    <t>Hairy sedge</t>
  </si>
  <si>
    <t>cyperaceae/carex/Carex_lacustris</t>
  </si>
  <si>
    <t>lacustris</t>
  </si>
  <si>
    <t>Carex laevivaginata</t>
  </si>
  <si>
    <t>Smoothsheath sedge</t>
  </si>
  <si>
    <t>cyperaceae/carex/Carex_laevivaginata</t>
  </si>
  <si>
    <t>laevivaginata</t>
  </si>
  <si>
    <t>Carex lasiocarpa</t>
  </si>
  <si>
    <t>Many-fruited sedge</t>
  </si>
  <si>
    <t>cyperaceae/carex/Carex_lasiocarpa</t>
  </si>
  <si>
    <t>lasiocarpa</t>
  </si>
  <si>
    <t>Carex laxiculmis var. copulata</t>
  </si>
  <si>
    <t>Spreading sedge</t>
  </si>
  <si>
    <t>cyperaceae/carex/Carex_laxiculmis var. copulata</t>
  </si>
  <si>
    <t>laxiculmis var. copulata</t>
  </si>
  <si>
    <t>laxiculmis</t>
  </si>
  <si>
    <t>copulata</t>
  </si>
  <si>
    <t>Carex laxiculmis var. laxiculmis</t>
  </si>
  <si>
    <t>Glaucous spreading sedge</t>
  </si>
  <si>
    <t>cyperaceae/carex/Carex_laxiculmis var. laxiculmis</t>
  </si>
  <si>
    <t>laxiculmis var. laxiculmis</t>
  </si>
  <si>
    <t>Carex laxiflora</t>
  </si>
  <si>
    <t>Broad looseflower sedge</t>
  </si>
  <si>
    <t>cyperaceae/carex/Carex_laxiflora</t>
  </si>
  <si>
    <t>laxiflora</t>
  </si>
  <si>
    <t>Carex leavenworthii</t>
  </si>
  <si>
    <t>Leavenworth's sedge</t>
  </si>
  <si>
    <t>cyperaceae/carex/Carex_leavenworthii</t>
  </si>
  <si>
    <t>leavenworthii</t>
  </si>
  <si>
    <t>Carex leptalea</t>
  </si>
  <si>
    <t>Bristlystalked sedge</t>
  </si>
  <si>
    <t>cyperaceae/carex/Carex_leptalea</t>
  </si>
  <si>
    <t>leptalea</t>
  </si>
  <si>
    <t>Carex leptonervia</t>
  </si>
  <si>
    <t>Nerveless woodland sedge</t>
  </si>
  <si>
    <t>cyperaceae/carex/Carex_leptonervia</t>
  </si>
  <si>
    <t>leptonervia</t>
  </si>
  <si>
    <t>Carex limosa</t>
  </si>
  <si>
    <t>Mud sedge</t>
  </si>
  <si>
    <t>cyperaceae/carex/Carex_limosa</t>
  </si>
  <si>
    <t>limosa</t>
  </si>
  <si>
    <t>Carex longii</t>
  </si>
  <si>
    <t>Long's sedge</t>
  </si>
  <si>
    <t>cyperaceae/carex/Carex_longii</t>
  </si>
  <si>
    <t>longii</t>
  </si>
  <si>
    <t>Carex lucorum</t>
  </si>
  <si>
    <t>Blue Ridge sedge</t>
  </si>
  <si>
    <t>cyperaceae/carex/Carex_lucorum</t>
  </si>
  <si>
    <t>lucorum</t>
  </si>
  <si>
    <t>Carex lupuliformis</t>
  </si>
  <si>
    <t>False hop sedge</t>
  </si>
  <si>
    <t>cyperaceae/carex/Carex_lupuliformis</t>
  </si>
  <si>
    <t>lupuliformis</t>
  </si>
  <si>
    <t>Carex lupulina</t>
  </si>
  <si>
    <t>Hop sedge</t>
  </si>
  <si>
    <t>cyperaceae/carex/Carex_lupulina</t>
  </si>
  <si>
    <t>lupulina</t>
  </si>
  <si>
    <t>Carex lurida</t>
  </si>
  <si>
    <t>Shallow sedge</t>
  </si>
  <si>
    <t>cyperaceae/carex/Carex_lurida</t>
  </si>
  <si>
    <t>lurida</t>
  </si>
  <si>
    <t>Carex meadii</t>
  </si>
  <si>
    <t>Mead's sedge</t>
  </si>
  <si>
    <t>cyperaceae/carex/Carex_meadii</t>
  </si>
  <si>
    <t>meadii</t>
  </si>
  <si>
    <t>Carex mesochorea</t>
  </si>
  <si>
    <t>Midland sedge</t>
  </si>
  <si>
    <t>cyperaceae/carex/Carex_mesochorea</t>
  </si>
  <si>
    <t>mesochorea</t>
  </si>
  <si>
    <t>Carex mitchelliana</t>
  </si>
  <si>
    <t>Mitchell's sedge</t>
  </si>
  <si>
    <t>cyperaceae/carex/Carex_mitchelliana</t>
  </si>
  <si>
    <t>mitchelliana</t>
  </si>
  <si>
    <t>Carex molesta</t>
  </si>
  <si>
    <t>Troublesome sedge</t>
  </si>
  <si>
    <t>cyperaceae/carex/Carex_molesta</t>
  </si>
  <si>
    <t>molesta</t>
  </si>
  <si>
    <t>Carex muhlenbergii</t>
  </si>
  <si>
    <t>Muhlenberg's sedge</t>
  </si>
  <si>
    <t>cyperaceae/carex/Carex_muhlenbergii</t>
  </si>
  <si>
    <t>muhlenbergii</t>
  </si>
  <si>
    <t>Carex muricata ssp. lamprocarpa</t>
  </si>
  <si>
    <t>Rough sedge</t>
  </si>
  <si>
    <t>cyperaceae/carex/Carex_muricata ssp. lamprocarpa</t>
  </si>
  <si>
    <t>muricata ssp. lamprocarpa</t>
  </si>
  <si>
    <t>muricata</t>
  </si>
  <si>
    <t>lamprocarpa</t>
  </si>
  <si>
    <t>Carex nigromarginata</t>
  </si>
  <si>
    <t>Black edge sedge</t>
  </si>
  <si>
    <t>cyperaceae/carex/Carex_nigromarginata</t>
  </si>
  <si>
    <t>nigromarginata</t>
  </si>
  <si>
    <t>Carex normalis</t>
  </si>
  <si>
    <t>Greater straw sedge</t>
  </si>
  <si>
    <t>cyperaceae/carex/Carex_normalis</t>
  </si>
  <si>
    <t>normalis</t>
  </si>
  <si>
    <t>Carex novae-angliae</t>
  </si>
  <si>
    <t>New England sedge</t>
  </si>
  <si>
    <t>cyperaceae/carex/Carex_novae-angliae</t>
  </si>
  <si>
    <t>novae-angliae</t>
  </si>
  <si>
    <t>Carex oligocarpa</t>
  </si>
  <si>
    <t>Richwoods sedge</t>
  </si>
  <si>
    <t>cyperaceae/carex/Carex_oligocarpa</t>
  </si>
  <si>
    <t>oligocarpa</t>
  </si>
  <si>
    <t>Carex oligosperma</t>
  </si>
  <si>
    <t>Few-seeded sedge</t>
  </si>
  <si>
    <t>cyperaceae/carex/Carex_oligosperma</t>
  </si>
  <si>
    <t>oligosperma</t>
  </si>
  <si>
    <t>Carex ormostachya</t>
  </si>
  <si>
    <t>Spike sedge</t>
  </si>
  <si>
    <t>cyperaceae/carex/Carex_ormostachya</t>
  </si>
  <si>
    <t>ormostachya</t>
  </si>
  <si>
    <t>Carex ovalis</t>
  </si>
  <si>
    <t>Eggbract sedge</t>
  </si>
  <si>
    <t>cyperaceae/carex/Carex_ovalis</t>
  </si>
  <si>
    <t>ovalis</t>
  </si>
  <si>
    <t>Carex pallescens</t>
  </si>
  <si>
    <t>Pale sedge</t>
  </si>
  <si>
    <t>cyperaceae/carex/Carex_pallescens</t>
  </si>
  <si>
    <t>pallescens</t>
  </si>
  <si>
    <t>Carex pauciflora</t>
  </si>
  <si>
    <t>Few-flowered sedge</t>
  </si>
  <si>
    <t>cyperaceae/carex/Carex_pauciflora</t>
  </si>
  <si>
    <t>pauciflora</t>
  </si>
  <si>
    <t>Carex paupercula</t>
  </si>
  <si>
    <t>Boreal bog sedge</t>
  </si>
  <si>
    <t>cyperaceae/carex/Carex_paupercula</t>
  </si>
  <si>
    <t>Carex pedunculata</t>
  </si>
  <si>
    <t>Longstalk sedge</t>
  </si>
  <si>
    <t>cyperaceae/carex/Carex_pedunculata</t>
  </si>
  <si>
    <t>pedunculata</t>
  </si>
  <si>
    <t>Carex pellita</t>
  </si>
  <si>
    <t>Woolly sedge</t>
  </si>
  <si>
    <t>cyperaceae/carex/Carex_pellita</t>
  </si>
  <si>
    <t>pellita</t>
  </si>
  <si>
    <t>Carex pensylvanica</t>
  </si>
  <si>
    <t>cyperaceae/carex/Carex_pensylvanica</t>
  </si>
  <si>
    <t>Carex planispicata</t>
  </si>
  <si>
    <t>Flat-spiked sedge</t>
  </si>
  <si>
    <t>cyperaceae/carex/Carex_planispicata</t>
  </si>
  <si>
    <t>planispicata</t>
  </si>
  <si>
    <t>Carex plantaginea</t>
  </si>
  <si>
    <t>Plantain sedge</t>
  </si>
  <si>
    <t>cyperaceae/carex/Carex_plantaginea</t>
  </si>
  <si>
    <t>plantaginea</t>
  </si>
  <si>
    <t>Carex platyphylla</t>
  </si>
  <si>
    <t>Broad-leaf sedge</t>
  </si>
  <si>
    <t>cyperaceae/carex/Carex_platyphylla</t>
  </si>
  <si>
    <t>platyphylla</t>
  </si>
  <si>
    <t>Carex polymorpha</t>
  </si>
  <si>
    <t>Variable sedge</t>
  </si>
  <si>
    <t>cyperaceae/carex/Carex_polymorpha</t>
  </si>
  <si>
    <t>polymorpha</t>
  </si>
  <si>
    <t>Carex praegracilis</t>
  </si>
  <si>
    <t>Freeway sedge</t>
  </si>
  <si>
    <t>cyperaceae/carex/Carex_praegracilis</t>
  </si>
  <si>
    <t>praegracilis</t>
  </si>
  <si>
    <t>Carex prairea</t>
  </si>
  <si>
    <t>Prairie sedge</t>
  </si>
  <si>
    <t>cyperaceae/carex/Carex_prairea</t>
  </si>
  <si>
    <t>prairea</t>
  </si>
  <si>
    <t>Carex prasina</t>
  </si>
  <si>
    <t>Drooping sedge</t>
  </si>
  <si>
    <t>cyperaceae/carex/Carex_prasina</t>
  </si>
  <si>
    <t>prasina</t>
  </si>
  <si>
    <t>Carex projecta</t>
  </si>
  <si>
    <t>Necklace sedge</t>
  </si>
  <si>
    <t>cyperaceae/carex/Carex_projecta</t>
  </si>
  <si>
    <t>projecta</t>
  </si>
  <si>
    <t>Carex pseudocyperus</t>
  </si>
  <si>
    <t>Cyperus-like sedge</t>
  </si>
  <si>
    <t>cyperaceae/carex/Carex_pseudocyperus</t>
  </si>
  <si>
    <t>pseudocyperus</t>
  </si>
  <si>
    <t>Carex radiata</t>
  </si>
  <si>
    <t>Eastern star sedge</t>
  </si>
  <si>
    <t>cyperaceae/carex/Carex_radiata</t>
  </si>
  <si>
    <t>radiata</t>
  </si>
  <si>
    <t>Carex retroflexa</t>
  </si>
  <si>
    <t>Reflexed sedge</t>
  </si>
  <si>
    <t>cyperaceae/carex/Carex_retroflexa</t>
  </si>
  <si>
    <t>retroflexa</t>
  </si>
  <si>
    <t>Carex retrorsa</t>
  </si>
  <si>
    <t>Backward sedge</t>
  </si>
  <si>
    <t>cyperaceae/carex/Carex_retrorsa</t>
  </si>
  <si>
    <t>retrorsa</t>
  </si>
  <si>
    <t>Carex richardsonii</t>
  </si>
  <si>
    <t>Richardson's sedge</t>
  </si>
  <si>
    <t>cyperaceae/carex/Carex_richardsonii</t>
  </si>
  <si>
    <t>richardsonii</t>
  </si>
  <si>
    <t>Carex rosea</t>
  </si>
  <si>
    <t>Rosy sedge</t>
  </si>
  <si>
    <t>cyperaceae/carex/Carex_rosea</t>
  </si>
  <si>
    <t>rosea</t>
  </si>
  <si>
    <t>Carex sartwellii</t>
  </si>
  <si>
    <t>Sartwell's sedge</t>
  </si>
  <si>
    <t>cyperaceae/carex/Carex_sartwellii</t>
  </si>
  <si>
    <t>sartwellii</t>
  </si>
  <si>
    <t>Carex scabrata</t>
  </si>
  <si>
    <t>Eastern rough sedge</t>
  </si>
  <si>
    <t>cyperaceae/carex/Carex_scabrata</t>
  </si>
  <si>
    <t>scabrata</t>
  </si>
  <si>
    <t>Carex schweinitzii</t>
  </si>
  <si>
    <t>Schweinitz' sedge</t>
  </si>
  <si>
    <t>cyperaceae/carex/Carex_schweinitzii</t>
  </si>
  <si>
    <t>schweinitzii</t>
  </si>
  <si>
    <t>Carex scoparia</t>
  </si>
  <si>
    <t>cyperaceae/carex/Carex_scoparia</t>
  </si>
  <si>
    <t>Carex seorsa</t>
  </si>
  <si>
    <t>Weak stellate sedge</t>
  </si>
  <si>
    <t>cyperaceae/carex/Carex_seorsa</t>
  </si>
  <si>
    <t>seorsa</t>
  </si>
  <si>
    <t>Carex shortiana</t>
  </si>
  <si>
    <t>Short's sedge</t>
  </si>
  <si>
    <t>cyperaceae/carex/Carex_shortiana</t>
  </si>
  <si>
    <t>shortiana</t>
  </si>
  <si>
    <t>Carex siccata</t>
  </si>
  <si>
    <t>Dryspike sedge</t>
  </si>
  <si>
    <t>cyperaceae/carex/Carex_siccata</t>
  </si>
  <si>
    <t>siccata</t>
  </si>
  <si>
    <t>Carex sparganioides</t>
  </si>
  <si>
    <t>Bur-reed sedge</t>
  </si>
  <si>
    <t>cyperaceae/carex/Carex_sparganioides</t>
  </si>
  <si>
    <t>sparganioides</t>
  </si>
  <si>
    <t>Carex spicata</t>
  </si>
  <si>
    <t>Prickly sedge</t>
  </si>
  <si>
    <t>cyperaceae/carex/Carex_spicata</t>
  </si>
  <si>
    <t>Carex sprengelii</t>
  </si>
  <si>
    <t>Sprengel's sedge</t>
  </si>
  <si>
    <t>cyperaceae/carex/Carex_sprengelii</t>
  </si>
  <si>
    <t>sprengelii</t>
  </si>
  <si>
    <t>Carex squarrosa</t>
  </si>
  <si>
    <t>Squarrose sedge</t>
  </si>
  <si>
    <t>cyperaceae/carex/Carex_squarrosa</t>
  </si>
  <si>
    <t>squarrosa</t>
  </si>
  <si>
    <t>Carex sterilis</t>
  </si>
  <si>
    <t>Atlantic sedge</t>
  </si>
  <si>
    <t>cyperaceae/carex/Carex_sterilis</t>
  </si>
  <si>
    <t>Carex stipata var. maxima</t>
  </si>
  <si>
    <t>Stalkgrain sedge</t>
  </si>
  <si>
    <t>cyperaceae/carex/Carex_stipata var. maxima</t>
  </si>
  <si>
    <t>stipata var. maxima</t>
  </si>
  <si>
    <t>stipata</t>
  </si>
  <si>
    <t>Carex stipata var. stipata</t>
  </si>
  <si>
    <t>Owlfruit sedge</t>
  </si>
  <si>
    <t>cyperaceae/carex/Carex_stipata var. stipata</t>
  </si>
  <si>
    <t>stipata var. stipata</t>
  </si>
  <si>
    <t>Carex straminea</t>
  </si>
  <si>
    <t>Eastern straw sedge</t>
  </si>
  <si>
    <t>cyperaceae/carex/Carex_straminea</t>
  </si>
  <si>
    <t>straminea</t>
  </si>
  <si>
    <t>Carex striatula</t>
  </si>
  <si>
    <t>Lined sedge</t>
  </si>
  <si>
    <t>cyperaceae/carex/Carex_striatula</t>
  </si>
  <si>
    <t>striatula</t>
  </si>
  <si>
    <t>Carex stricta</t>
  </si>
  <si>
    <t>Tussock sedge</t>
  </si>
  <si>
    <t>cyperaceae/carex/Carex_stricta</t>
  </si>
  <si>
    <t>stricta</t>
  </si>
  <si>
    <t>Carex styloflexa</t>
  </si>
  <si>
    <t>Bent sedge</t>
  </si>
  <si>
    <t>cyperaceae/carex/Carex_styloflexa</t>
  </si>
  <si>
    <t>styloflexa</t>
  </si>
  <si>
    <t>Carex swanii</t>
  </si>
  <si>
    <t>Swan's sedge</t>
  </si>
  <si>
    <t>cyperaceae/carex/Carex_swanii</t>
  </si>
  <si>
    <t>swanii</t>
  </si>
  <si>
    <t>Carex tenera var. tenera</t>
  </si>
  <si>
    <t>Quill sedge</t>
  </si>
  <si>
    <t>cyperaceae/carex/Carex_tenera var. tenera</t>
  </si>
  <si>
    <t>tenera var. tenera</t>
  </si>
  <si>
    <t>tenera</t>
  </si>
  <si>
    <t>Carex tetanica</t>
  </si>
  <si>
    <t>Wood's sedge</t>
  </si>
  <si>
    <t>cyperaceae/carex/Carex_tetanica</t>
  </si>
  <si>
    <t>tetanica</t>
  </si>
  <si>
    <t>Carex texensis</t>
  </si>
  <si>
    <t>Texas sedge</t>
  </si>
  <si>
    <t>cyperaceae/carex/Carex_texensis</t>
  </si>
  <si>
    <t>texensis</t>
  </si>
  <si>
    <t>Carex tonsa var. rugosperma</t>
  </si>
  <si>
    <t>Parachute sedge</t>
  </si>
  <si>
    <t>cyperaceae/carex/Carex_tonsa var. rugosperma</t>
  </si>
  <si>
    <t>tonsa var. rugosperma</t>
  </si>
  <si>
    <t>tonsa</t>
  </si>
  <si>
    <t>rugosperma</t>
  </si>
  <si>
    <t>Carex tonsa var. tonsa</t>
  </si>
  <si>
    <t>Shaved sedge</t>
  </si>
  <si>
    <t>cyperaceae/carex/Carex_tonsa var. tonsa</t>
  </si>
  <si>
    <t>tonsa var. tonsa</t>
  </si>
  <si>
    <t>Carex torta</t>
  </si>
  <si>
    <t>Twisted sedge</t>
  </si>
  <si>
    <t>cyperaceae/carex/Carex_torta</t>
  </si>
  <si>
    <t>torta</t>
  </si>
  <si>
    <t>Carex tribuloides var. tribuloides</t>
  </si>
  <si>
    <t>Blunt broom sedge</t>
  </si>
  <si>
    <t>cyperaceae/carex/Carex_tribuloides var. tribuloides</t>
  </si>
  <si>
    <t>tribuloides var. tribuloides</t>
  </si>
  <si>
    <t>tribuloides</t>
  </si>
  <si>
    <t>Carex trichocarpa</t>
  </si>
  <si>
    <t>Hairyfruit sedge</t>
  </si>
  <si>
    <t>cyperaceae/carex/Carex_trichocarpa</t>
  </si>
  <si>
    <t>trichocarpa</t>
  </si>
  <si>
    <t>Carex trisperma</t>
  </si>
  <si>
    <t>Threeseeded sedge</t>
  </si>
  <si>
    <t>cyperaceae/carex/Carex_trisperma</t>
  </si>
  <si>
    <t>trisperma</t>
  </si>
  <si>
    <t>Carex tuckermanii</t>
  </si>
  <si>
    <t>Tuckerman's sedge</t>
  </si>
  <si>
    <t>cyperaceae/carex/Carex_tuckermanii</t>
  </si>
  <si>
    <t>tuckermanii</t>
  </si>
  <si>
    <t>Carex typhina</t>
  </si>
  <si>
    <t>Cat-tail sedge</t>
  </si>
  <si>
    <t>cyperaceae/carex/Carex_typhina</t>
  </si>
  <si>
    <t>typhina</t>
  </si>
  <si>
    <t>Carex umbellata</t>
  </si>
  <si>
    <t>Parasol sedge</t>
  </si>
  <si>
    <t>cyperaceae/carex/Carex_umbellata</t>
  </si>
  <si>
    <t>umbellata</t>
  </si>
  <si>
    <t>Carex utriculata</t>
  </si>
  <si>
    <t>Northwest Territory sedge</t>
  </si>
  <si>
    <t>cyperaceae/carex/Carex_utriculata</t>
  </si>
  <si>
    <t>utriculata</t>
  </si>
  <si>
    <t>Carex vesicaria</t>
  </si>
  <si>
    <t>Blister sedge</t>
  </si>
  <si>
    <t>cyperaceae/carex/Carex_vesicaria</t>
  </si>
  <si>
    <t>vesicaria</t>
  </si>
  <si>
    <t>Carex vestita</t>
  </si>
  <si>
    <t>Velvet sedge</t>
  </si>
  <si>
    <t>cyperaceae/carex/Carex_vestita</t>
  </si>
  <si>
    <t>vestita</t>
  </si>
  <si>
    <t>Carex virescens</t>
  </si>
  <si>
    <t>Ribbed sedge</t>
  </si>
  <si>
    <t>cyperaceae/carex/Carex_virescens</t>
  </si>
  <si>
    <t>virescens</t>
  </si>
  <si>
    <t>Carex viridula var. viridula</t>
  </si>
  <si>
    <t>Green sedge</t>
  </si>
  <si>
    <t>cyperaceae/carex/Carex_viridula var. viridula</t>
  </si>
  <si>
    <t>viridula var. viridula</t>
  </si>
  <si>
    <t>viridula</t>
  </si>
  <si>
    <t>Carex vulpinoidea</t>
  </si>
  <si>
    <t>Fox sedge</t>
  </si>
  <si>
    <t>cyperaceae/carex/Carex_vulpinoidea</t>
  </si>
  <si>
    <t>vulpinoidea</t>
  </si>
  <si>
    <t>Carex wiegandii</t>
  </si>
  <si>
    <t>Wiegand's sedge</t>
  </si>
  <si>
    <t>cyperaceae/carex/Carex_wiegandii</t>
  </si>
  <si>
    <t>wiegandii</t>
  </si>
  <si>
    <t>Carex willdenowii</t>
  </si>
  <si>
    <t>cyperaceae/carex/Carex_willdenowii</t>
  </si>
  <si>
    <t>willdenowii</t>
  </si>
  <si>
    <t>Carex woodii</t>
  </si>
  <si>
    <t>Pretty sedge</t>
  </si>
  <si>
    <t>cyperaceae/carex/Carex_woodii</t>
  </si>
  <si>
    <t>woodii</t>
  </si>
  <si>
    <t>Carpinus caroliniana</t>
  </si>
  <si>
    <t>Hornbeam</t>
  </si>
  <si>
    <t>betulaceae/carpinus/Carpinus_caroliniana</t>
  </si>
  <si>
    <t>Carpinus</t>
  </si>
  <si>
    <t>Carum carvi</t>
  </si>
  <si>
    <t>Caraway</t>
  </si>
  <si>
    <t>apiaceae/carum/Carum_carvi</t>
  </si>
  <si>
    <t>Carum</t>
  </si>
  <si>
    <t>carvi</t>
  </si>
  <si>
    <t>Carya cordiformis</t>
  </si>
  <si>
    <t>Bitternut hickory</t>
  </si>
  <si>
    <t>Juglandaceae</t>
  </si>
  <si>
    <t>juglandaceae/carya/Carya_cordiformis</t>
  </si>
  <si>
    <t>Carya</t>
  </si>
  <si>
    <t>cordiformis</t>
  </si>
  <si>
    <t>Carya glabra</t>
  </si>
  <si>
    <t>Pignut hickory</t>
  </si>
  <si>
    <t>juglandaceae/carya/Carya_glabra</t>
  </si>
  <si>
    <t>Carya laciniosa</t>
  </si>
  <si>
    <t>Shellbark hickory</t>
  </si>
  <si>
    <t>juglandaceae/carya/Carya_laciniosa</t>
  </si>
  <si>
    <t>laciniosa</t>
  </si>
  <si>
    <t>Carya ovata</t>
  </si>
  <si>
    <t>Shagbark hickory</t>
  </si>
  <si>
    <t>juglandaceae/carya/Carya_ovata</t>
  </si>
  <si>
    <t>ovata</t>
  </si>
  <si>
    <t>Carya tomentosa</t>
  </si>
  <si>
    <t>Mockernut hickory</t>
  </si>
  <si>
    <t>juglandaceae/carya/Carya_tomentosa</t>
  </si>
  <si>
    <t>Castanea dentata</t>
  </si>
  <si>
    <t>Fagaceae</t>
  </si>
  <si>
    <t>fagaceae/castanea/Castanea_dentata</t>
  </si>
  <si>
    <t>Castanea</t>
  </si>
  <si>
    <t>Castanea mollissima</t>
  </si>
  <si>
    <t>Chinese chestnut</t>
  </si>
  <si>
    <t>fagaceae/castanea/Castanea_mollissima</t>
  </si>
  <si>
    <t>mollissima</t>
  </si>
  <si>
    <t>Castanea pumila</t>
  </si>
  <si>
    <t>Chinquapin</t>
  </si>
  <si>
    <t>fagaceae/castanea/Castanea_pumila</t>
  </si>
  <si>
    <t>pumila</t>
  </si>
  <si>
    <t>Castilleja coccinea</t>
  </si>
  <si>
    <t>Indian paintbrush</t>
  </si>
  <si>
    <t>orobanchaceae/castilleja/Castilleja_coccinea</t>
  </si>
  <si>
    <t>Castilleja</t>
  </si>
  <si>
    <t>Catalpa bignonioides</t>
  </si>
  <si>
    <t>Southern catalpa</t>
  </si>
  <si>
    <t>bignoniaceae/catalpa/Catalpa_bignonioides</t>
  </si>
  <si>
    <t>Catalpa</t>
  </si>
  <si>
    <t>bignonioides</t>
  </si>
  <si>
    <t>Catalpa ovata</t>
  </si>
  <si>
    <t>Chinese catalpa</t>
  </si>
  <si>
    <t>bignoniaceae/catalpa/Catalpa_ovata</t>
  </si>
  <si>
    <t>Catalpa speciosa</t>
  </si>
  <si>
    <t>Northern catalpa</t>
  </si>
  <si>
    <t>bignoniaceae/catalpa/Catalpa_speciosa</t>
  </si>
  <si>
    <t>speciosa</t>
  </si>
  <si>
    <t>Caulophyllum thalictroides</t>
  </si>
  <si>
    <t>Blue cohosh</t>
  </si>
  <si>
    <t>berberidaceae/caulophyllum/Caulophyllum_thalictroides</t>
  </si>
  <si>
    <t>Caulophyllum</t>
  </si>
  <si>
    <t>thalictroides</t>
  </si>
  <si>
    <t>Ceanothus americanus</t>
  </si>
  <si>
    <t>New Jersey tea</t>
  </si>
  <si>
    <t>Rhamnaceae</t>
  </si>
  <si>
    <t>rhamnaceae/ceanothus/Ceanothus_americanus</t>
  </si>
  <si>
    <t>Ceanothus</t>
  </si>
  <si>
    <t>Cedrela sinensis</t>
  </si>
  <si>
    <t>Chinese-cedar</t>
  </si>
  <si>
    <t>Meliaceae</t>
  </si>
  <si>
    <t>meliaceae/cedrela/Cedrela_sinensis</t>
  </si>
  <si>
    <t>Cedrela</t>
  </si>
  <si>
    <t>sinensis</t>
  </si>
  <si>
    <t>Celastrus orbiculatus</t>
  </si>
  <si>
    <t>Oriental bittersweet</t>
  </si>
  <si>
    <t>Celastraceae</t>
  </si>
  <si>
    <t>celastraceae/celastrus/Celastrus_orbiculatus</t>
  </si>
  <si>
    <t>Celastrus</t>
  </si>
  <si>
    <t>orbiculatus</t>
  </si>
  <si>
    <t>Celastrus scandens</t>
  </si>
  <si>
    <t>American bittersweet</t>
  </si>
  <si>
    <t>celastraceae/celastrus/Celastrus_scandens</t>
  </si>
  <si>
    <t>scandens</t>
  </si>
  <si>
    <t>Celosia argentea</t>
  </si>
  <si>
    <t>Celosia</t>
  </si>
  <si>
    <t>amaranthaceae/celosia/Celosia_argentea</t>
  </si>
  <si>
    <t>argentea</t>
  </si>
  <si>
    <t>Celtis occidentalis</t>
  </si>
  <si>
    <t>Hackberry</t>
  </si>
  <si>
    <t>cannabaceae/celtis/Celtis_occidentalis</t>
  </si>
  <si>
    <t>Celtis</t>
  </si>
  <si>
    <t>occidentalis</t>
  </si>
  <si>
    <t>Celtis tenuifolia</t>
  </si>
  <si>
    <t>Dwarf hackberry</t>
  </si>
  <si>
    <t>cannabaceae/celtis/Celtis_tenuifolia</t>
  </si>
  <si>
    <t>Cenchrus longispinus</t>
  </si>
  <si>
    <t>Sandbur</t>
  </si>
  <si>
    <t>poaceae/cenchrus/Cenchrus_longispinus</t>
  </si>
  <si>
    <t>Cenchrus</t>
  </si>
  <si>
    <t>longispinus</t>
  </si>
  <si>
    <t>Cenchrus tribuloides</t>
  </si>
  <si>
    <t>Dune sandbur</t>
  </si>
  <si>
    <t>poaceae/cenchrus/Cenchrus_tribuloides</t>
  </si>
  <si>
    <t>Centaurea calcitrapa</t>
  </si>
  <si>
    <t>Purple star-thistle</t>
  </si>
  <si>
    <t>asteraceae/centaurea/Centaurea_calcitrapa</t>
  </si>
  <si>
    <t>calcitrapa</t>
  </si>
  <si>
    <t>Centaurea cyanus</t>
  </si>
  <si>
    <t>Bachelor's button</t>
  </si>
  <si>
    <t>asteraceae/centaurea/Centaurea_cyanus</t>
  </si>
  <si>
    <t>cyanus</t>
  </si>
  <si>
    <t>Centaurea jacea</t>
  </si>
  <si>
    <t>Brown knapweed</t>
  </si>
  <si>
    <t>asteraceae/centaurea/Centaurea_jacea</t>
  </si>
  <si>
    <t>jacea</t>
  </si>
  <si>
    <t>Centaurea nigra</t>
  </si>
  <si>
    <t>Black knapweed</t>
  </si>
  <si>
    <t>asteraceae/centaurea/Centaurea_nigra</t>
  </si>
  <si>
    <t>Centaurea nigrescens</t>
  </si>
  <si>
    <t>Knapweed</t>
  </si>
  <si>
    <t>asteraceae/centaurea/Centaurea_nigrescens</t>
  </si>
  <si>
    <t>nigrescens</t>
  </si>
  <si>
    <t>Centaurea solstitialis</t>
  </si>
  <si>
    <t>Barnaby's thistle</t>
  </si>
  <si>
    <t>asteraceae/centaurea/Centaurea_solstitialis</t>
  </si>
  <si>
    <t>solstitialis</t>
  </si>
  <si>
    <t>Centaurea stoebe ssp. micranthos</t>
  </si>
  <si>
    <t>Bushy knapweed</t>
  </si>
  <si>
    <t>asteraceae/centaurea/Centaurea_stoebe ssp. micranthos</t>
  </si>
  <si>
    <t>stoebe ssp. micranthos</t>
  </si>
  <si>
    <t>micranthos</t>
  </si>
  <si>
    <t>Centaurium erythraea</t>
  </si>
  <si>
    <t>Common centaury</t>
  </si>
  <si>
    <t>gentianaceae/centaurium/Centaurium_erythraea</t>
  </si>
  <si>
    <t>Centaurium</t>
  </si>
  <si>
    <t>erythraea</t>
  </si>
  <si>
    <t>Centaurium pulchellum</t>
  </si>
  <si>
    <t>Lesser centuary</t>
  </si>
  <si>
    <t>gentianaceae/centaurium/Centaurium_pulchellum</t>
  </si>
  <si>
    <t>pulchellum</t>
  </si>
  <si>
    <t>Cephalanthus occidentalis</t>
  </si>
  <si>
    <t>Buttonbush</t>
  </si>
  <si>
    <t>Rubiaceae</t>
  </si>
  <si>
    <t>rubiaceae/cephalanthus/Cephalanthus_occidentalis</t>
  </si>
  <si>
    <t>Cephalanthus</t>
  </si>
  <si>
    <t>Cerastium arvense ssp. arvense</t>
  </si>
  <si>
    <t>Field chickweed</t>
  </si>
  <si>
    <t>caryophyllaceae/cerastium/Cerastium_arvense ssp. arvense</t>
  </si>
  <si>
    <t>Cerastium</t>
  </si>
  <si>
    <t>arvense ssp. arvense</t>
  </si>
  <si>
    <t>arvense</t>
  </si>
  <si>
    <t>Cerastium arvense ssp. strictum</t>
  </si>
  <si>
    <t>Hairy field chickweed</t>
  </si>
  <si>
    <t>caryophyllaceae/cerastium/Cerastium_arvense ssp. strictum</t>
  </si>
  <si>
    <t>arvense ssp. strictum</t>
  </si>
  <si>
    <t>strictum</t>
  </si>
  <si>
    <t>Cerastium fontanum ssp. triviale</t>
  </si>
  <si>
    <t>Common mouse-ear chickweed</t>
  </si>
  <si>
    <t>caryophyllaceae/cerastium/Cerastium_fontanum ssp. triviale</t>
  </si>
  <si>
    <t>fontanum ssp. triviale</t>
  </si>
  <si>
    <t>fontanum</t>
  </si>
  <si>
    <t>Cerastium glomeratum</t>
  </si>
  <si>
    <t>Mouse-ear chickweed</t>
  </si>
  <si>
    <t>caryophyllaceae/cerastium/Cerastium_glomeratum</t>
  </si>
  <si>
    <t>glomeratum</t>
  </si>
  <si>
    <t>Cerastium nutans</t>
  </si>
  <si>
    <t>Nodding chickweed</t>
  </si>
  <si>
    <t>caryophyllaceae/cerastium/Cerastium_nutans</t>
  </si>
  <si>
    <t>Cerastium pumilum</t>
  </si>
  <si>
    <t>European chickweed</t>
  </si>
  <si>
    <t>caryophyllaceae/cerastium/Cerastium_pumilum</t>
  </si>
  <si>
    <t>pumilum</t>
  </si>
  <si>
    <t>Cerastium semidecandrum</t>
  </si>
  <si>
    <t>Fivestamen chickweed</t>
  </si>
  <si>
    <t>caryophyllaceae/cerastium/Cerastium_semidecandrum</t>
  </si>
  <si>
    <t>semidecandrum</t>
  </si>
  <si>
    <t>Cerastium tomentosum</t>
  </si>
  <si>
    <t>Snow-in-summer</t>
  </si>
  <si>
    <t>caryophyllaceae/cerastium/Cerastium_tomentosum</t>
  </si>
  <si>
    <t>Cerastium velutinum var. velutinum</t>
  </si>
  <si>
    <t>Velvet Field Chickweed</t>
  </si>
  <si>
    <t>caryophyllaceae/cerastium/Cerastium_velutinum var. velutinum</t>
  </si>
  <si>
    <t>velutinum var. velutinum</t>
  </si>
  <si>
    <t>velutinum</t>
  </si>
  <si>
    <t>Cerastium velutinum var. villosissimum</t>
  </si>
  <si>
    <t>Serpentine barrens chickweed</t>
  </si>
  <si>
    <t>caryophyllaceae/cerastium/Cerastium_velutinum var. villosissimum</t>
  </si>
  <si>
    <t>velutinum var. villosissimum</t>
  </si>
  <si>
    <t>villosissimum</t>
  </si>
  <si>
    <t>Ceratophyllum demersum</t>
  </si>
  <si>
    <t>Coontail</t>
  </si>
  <si>
    <t>Ceratophyllaceae</t>
  </si>
  <si>
    <t>ceratophyllaceae/ceratophyllum/Ceratophyllum_demersum</t>
  </si>
  <si>
    <t>Ceratophyllum</t>
  </si>
  <si>
    <t>demersum</t>
  </si>
  <si>
    <t>Ceratophyllum echinatum</t>
  </si>
  <si>
    <t>Hornwort</t>
  </si>
  <si>
    <t>ceratophyllaceae/ceratophyllum/Ceratophyllum_echinatum</t>
  </si>
  <si>
    <t>echinatum</t>
  </si>
  <si>
    <t>Cercidiphyllum japonicum</t>
  </si>
  <si>
    <t>Katsura-tree</t>
  </si>
  <si>
    <t>Cercidiphyllaceae</t>
  </si>
  <si>
    <t>cercidiphyllaceae/cercidiphyllum/Cercidiphyllum_japonicum</t>
  </si>
  <si>
    <t>Cercidiphyllum</t>
  </si>
  <si>
    <t>japonicum</t>
  </si>
  <si>
    <t>Cercis canadensis</t>
  </si>
  <si>
    <t>Redbud</t>
  </si>
  <si>
    <t>fabaceae/cercis/Cercis_canadensis</t>
  </si>
  <si>
    <t>Cercis</t>
  </si>
  <si>
    <t>Chaenomeles speciosa</t>
  </si>
  <si>
    <t>Flowering quince</t>
  </si>
  <si>
    <t>rosaceae/chaenomeles/Chaenomeles_speciosa</t>
  </si>
  <si>
    <t>Chaenomeles</t>
  </si>
  <si>
    <t>Chaenorrhinum minus</t>
  </si>
  <si>
    <t>Dwarf snapdragon</t>
  </si>
  <si>
    <t>plantaginaceae/chaenorrhinum/Chaenorrhinum_minus</t>
  </si>
  <si>
    <t>Chaenorrhinum</t>
  </si>
  <si>
    <t>Chaerophyllum procumbens</t>
  </si>
  <si>
    <t>Slender chervil</t>
  </si>
  <si>
    <t>apiaceae/chaerophyllum/Chaerophyllum_procumbens</t>
  </si>
  <si>
    <t>Chaerophyllum</t>
  </si>
  <si>
    <t>Chamaecrista fasciculata</t>
  </si>
  <si>
    <t>Partridge-pea</t>
  </si>
  <si>
    <t>fabaceae/chamaecrista/Chamaecrista_fasciculata</t>
  </si>
  <si>
    <t>Chamaecrista</t>
  </si>
  <si>
    <t>fasciculata</t>
  </si>
  <si>
    <t>Chamaecrista nictitans</t>
  </si>
  <si>
    <t>Wild sensitive-plant</t>
  </si>
  <si>
    <t>fabaceae/chamaecrista/Chamaecrista_nictitans</t>
  </si>
  <si>
    <t>nictitans</t>
  </si>
  <si>
    <t>Chamaecyparis thyoides</t>
  </si>
  <si>
    <t>Atlantic white-cedar</t>
  </si>
  <si>
    <t>Cupressaceae</t>
  </si>
  <si>
    <t>cupressaceae/chamaecyparis/Chamaecyparis_thyoides</t>
  </si>
  <si>
    <t>Chamaecyparis</t>
  </si>
  <si>
    <t>thyoides</t>
  </si>
  <si>
    <t>Chamaedaphne calyculata var. angustifolia</t>
  </si>
  <si>
    <t>Leatherleaf</t>
  </si>
  <si>
    <t>ericaceae/chamaedaphne/Chamaedaphne_calyculata var. angustifolia</t>
  </si>
  <si>
    <t>Chamaedaphne</t>
  </si>
  <si>
    <t>calyculata var. angustifolia</t>
  </si>
  <si>
    <t>calyculata</t>
  </si>
  <si>
    <t>Chamaelirium luteum</t>
  </si>
  <si>
    <t>Fairywand</t>
  </si>
  <si>
    <t>melanthiaceae/chamaelirium/Chamaelirium_luteum</t>
  </si>
  <si>
    <t>Chamaelirium</t>
  </si>
  <si>
    <t>luteum</t>
  </si>
  <si>
    <t>Chasmanthium latifolium</t>
  </si>
  <si>
    <t>Sea-oats</t>
  </si>
  <si>
    <t>poaceae/chasmanthium/Chasmanthium_latifolium</t>
  </si>
  <si>
    <t>Chasmanthium laxum</t>
  </si>
  <si>
    <t>Slender sea-oats</t>
  </si>
  <si>
    <t>poaceae/chasmanthium/Chasmanthium_laxum</t>
  </si>
  <si>
    <t>laxum</t>
  </si>
  <si>
    <t>Cheilanthes lanosa</t>
  </si>
  <si>
    <t>Hairy lip fern</t>
  </si>
  <si>
    <t>polypodiaceae/cheilanthes/Cheilanthes_lanosa</t>
  </si>
  <si>
    <t>Cheilanthes</t>
  </si>
  <si>
    <t>lanosa</t>
  </si>
  <si>
    <t>Chelidonium majus</t>
  </si>
  <si>
    <t>Greater celandine</t>
  </si>
  <si>
    <t>papaveraceae/chelidonium/Chelidonium_majus</t>
  </si>
  <si>
    <t>Chelidonium</t>
  </si>
  <si>
    <t>Chelone glabra</t>
  </si>
  <si>
    <t>Turtlehead</t>
  </si>
  <si>
    <t>plantaginaceae/chelone/Chelone_glabra</t>
  </si>
  <si>
    <t>Chelone</t>
  </si>
  <si>
    <t>Chenopodium album var. album</t>
  </si>
  <si>
    <t>Lamb's quarters</t>
  </si>
  <si>
    <t>amaranthaceae/chenopodium/Chenopodium_album var. album</t>
  </si>
  <si>
    <t>Chenopodium</t>
  </si>
  <si>
    <t>album var. album</t>
  </si>
  <si>
    <t>album</t>
  </si>
  <si>
    <t>Chenopodium album var. missouriense</t>
  </si>
  <si>
    <t>Missouri lambsquarters</t>
  </si>
  <si>
    <t>amaranthaceae/chenopodium/Chenopodium_album var. missouriense</t>
  </si>
  <si>
    <t>album var. missouriense</t>
  </si>
  <si>
    <t>missouriense</t>
  </si>
  <si>
    <t>Chenopodium berlandieri</t>
  </si>
  <si>
    <t>Pitseed goosefoot</t>
  </si>
  <si>
    <t>amaranthaceae/chenopodium/Chenopodium_berlandieri</t>
  </si>
  <si>
    <t>berlandieri</t>
  </si>
  <si>
    <t>Chenopodium bonus-henricus</t>
  </si>
  <si>
    <t>Good-king-henry</t>
  </si>
  <si>
    <t>amaranthaceae/chenopodium/Chenopodium_bonus-henricus</t>
  </si>
  <si>
    <t>bonus-henricus</t>
  </si>
  <si>
    <t>Chenopodium bushianum</t>
  </si>
  <si>
    <t>Pigweed</t>
  </si>
  <si>
    <t>amaranthaceae/chenopodium/Chenopodium_bushianum</t>
  </si>
  <si>
    <t>bushianum</t>
  </si>
  <si>
    <t>Chenopodium capitatum</t>
  </si>
  <si>
    <t>Indian-paint</t>
  </si>
  <si>
    <t>amaranthaceae/chenopodium/Chenopodium_capitatum</t>
  </si>
  <si>
    <t>capitatum</t>
  </si>
  <si>
    <t>Chenopodium foggii</t>
  </si>
  <si>
    <t>Fogg's goosefoot</t>
  </si>
  <si>
    <t>amaranthaceae/chenopodium/Chenopodium_foggii</t>
  </si>
  <si>
    <t>foggii</t>
  </si>
  <si>
    <t>Chenopodium glaucum</t>
  </si>
  <si>
    <t>Oak-leaved goosefoot</t>
  </si>
  <si>
    <t>amaranthaceae/chenopodium/Chenopodium_glaucum</t>
  </si>
  <si>
    <t>Chenopodium murale</t>
  </si>
  <si>
    <t>Nettle-leaved goosefoot</t>
  </si>
  <si>
    <t>amaranthaceae/chenopodium/Chenopodium_murale</t>
  </si>
  <si>
    <t>murale</t>
  </si>
  <si>
    <t>Chenopodium pratericola</t>
  </si>
  <si>
    <t>Narrow-leaved goosefoot</t>
  </si>
  <si>
    <t>amaranthaceae/chenopodium/Chenopodium_pratericola</t>
  </si>
  <si>
    <t>pratericola</t>
  </si>
  <si>
    <t>Chenopodium simplex</t>
  </si>
  <si>
    <t>Maple-leaved goosefoot</t>
  </si>
  <si>
    <t>amaranthaceae/chenopodium/Chenopodium_simplex</t>
  </si>
  <si>
    <t>Chenopodium standleyanum</t>
  </si>
  <si>
    <t>Woodland goosefoot</t>
  </si>
  <si>
    <t>amaranthaceae/chenopodium/Chenopodium_standleyanum</t>
  </si>
  <si>
    <t>standleyanum</t>
  </si>
  <si>
    <t>Chenopodium strictum var. glaucophyllum</t>
  </si>
  <si>
    <t>Lateflowering goosefoot</t>
  </si>
  <si>
    <t>amaranthaceae/chenopodium/Chenopodium_strictum var. glaucophyllum</t>
  </si>
  <si>
    <t>strictum var. glaucophyllum</t>
  </si>
  <si>
    <t>glaucophyllum</t>
  </si>
  <si>
    <t>Chenopodium urbicum</t>
  </si>
  <si>
    <t>Upright goosefoot</t>
  </si>
  <si>
    <t>amaranthaceae/chenopodium/Chenopodium_urbicum</t>
  </si>
  <si>
    <t>urbicum</t>
  </si>
  <si>
    <t>Chimaphila maculata</t>
  </si>
  <si>
    <t>Striped prince's pine</t>
  </si>
  <si>
    <t>ericaceae/chimaphila/Chimaphila_maculata</t>
  </si>
  <si>
    <t>Chimaphila</t>
  </si>
  <si>
    <t>maculata</t>
  </si>
  <si>
    <t>Chimaphila umbellata</t>
  </si>
  <si>
    <t>Pipsissewa</t>
  </si>
  <si>
    <t>ericaceae/chimaphila/Chimaphila_umbellata</t>
  </si>
  <si>
    <t>Chionanthus virginicus</t>
  </si>
  <si>
    <t>Fringe-tree</t>
  </si>
  <si>
    <t>Oleaceae</t>
  </si>
  <si>
    <t>oleaceae/chionanthus/Chionanthus_virginicus</t>
  </si>
  <si>
    <t>Chionanthus</t>
  </si>
  <si>
    <t>Chionodoxa luciliae</t>
  </si>
  <si>
    <t>Glory-of-the-snow</t>
  </si>
  <si>
    <t>asparagaceae/chionodoxa/Chionodoxa_luciliae</t>
  </si>
  <si>
    <t>Chionodoxa</t>
  </si>
  <si>
    <t>luciliae</t>
  </si>
  <si>
    <t>Chloris verticillata</t>
  </si>
  <si>
    <t>Windmill-grass</t>
  </si>
  <si>
    <t>poaceae/chloris/Chloris_verticillata</t>
  </si>
  <si>
    <t>Chloris</t>
  </si>
  <si>
    <t>Chondrilla juncea</t>
  </si>
  <si>
    <t>Skeleton-weed</t>
  </si>
  <si>
    <t>asteraceae/chondrilla/Chondrilla_juncea</t>
  </si>
  <si>
    <t>Chondrilla</t>
  </si>
  <si>
    <t>Chorispora tenella</t>
  </si>
  <si>
    <t>Chorispora</t>
  </si>
  <si>
    <t>brassicaceae/chorispora/Chorispora_tenella</t>
  </si>
  <si>
    <t>tenella</t>
  </si>
  <si>
    <t>Chrysogonum virginianum</t>
  </si>
  <si>
    <t>Green-and-gold</t>
  </si>
  <si>
    <t>asteraceae/chrysogonum/Chrysogonum_virginianum</t>
  </si>
  <si>
    <t>Chrysogonum</t>
  </si>
  <si>
    <t>Chrysopsis mariana</t>
  </si>
  <si>
    <t>Golden aster</t>
  </si>
  <si>
    <t>asteraceae/chrysopsis/Chrysopsis_mariana</t>
  </si>
  <si>
    <t>Chrysopsis</t>
  </si>
  <si>
    <t>mariana</t>
  </si>
  <si>
    <t>Chrysosplenium americanum</t>
  </si>
  <si>
    <t>Golden saxifrage</t>
  </si>
  <si>
    <t>Saxifragaceae</t>
  </si>
  <si>
    <t>saxifragaceae/chrysosplenium/Chrysosplenium_americanum</t>
  </si>
  <si>
    <t>Chrysosplenium</t>
  </si>
  <si>
    <t>americanum</t>
  </si>
  <si>
    <t>Cichorium intybus</t>
  </si>
  <si>
    <t>Blue chicory</t>
  </si>
  <si>
    <t>asteraceae/cichorium/Cichorium_intybus</t>
  </si>
  <si>
    <t>Cichorium</t>
  </si>
  <si>
    <t>intybus</t>
  </si>
  <si>
    <t>Cicuta bulbifera</t>
  </si>
  <si>
    <t>Water-hemlock</t>
  </si>
  <si>
    <t>apiaceae/cicuta/Cicuta_bulbifera</t>
  </si>
  <si>
    <t>Cicuta</t>
  </si>
  <si>
    <t>bulbifera</t>
  </si>
  <si>
    <t>Cicuta maculata var. maculata</t>
  </si>
  <si>
    <t>Beaver-poison</t>
  </si>
  <si>
    <t>apiaceae/cicuta/Cicuta_maculata var. maculata</t>
  </si>
  <si>
    <t>maculata var. maculata</t>
  </si>
  <si>
    <t>Cinna arundinacea</t>
  </si>
  <si>
    <t>Wood reedgrass</t>
  </si>
  <si>
    <t>poaceae/cinna/Cinna_arundinacea</t>
  </si>
  <si>
    <t>Cinna latifolia</t>
  </si>
  <si>
    <t>Drooping woodreed</t>
  </si>
  <si>
    <t>poaceae/cinna/Cinna_latifolia</t>
  </si>
  <si>
    <t>Circaea alpina</t>
  </si>
  <si>
    <t>Small enchanter's nightshade</t>
  </si>
  <si>
    <t>Onagraceae</t>
  </si>
  <si>
    <t>onagraceae/circaea/Circaea_alpina</t>
  </si>
  <si>
    <t>Circaea</t>
  </si>
  <si>
    <t>alpina</t>
  </si>
  <si>
    <t>Circaea alpina x canadensis</t>
  </si>
  <si>
    <t>Enchanter's-nightshade</t>
  </si>
  <si>
    <t>onagraceae/circaea/Circaea_alpina x canadensis</t>
  </si>
  <si>
    <t>alpina x canadensis</t>
  </si>
  <si>
    <t>Circaea canadensis ssp. canadensis</t>
  </si>
  <si>
    <t>Broadleaf enchanter's-nightshade</t>
  </si>
  <si>
    <t>onagraceae/circaea/Circaea_canadensis ssp. canadensis</t>
  </si>
  <si>
    <t>canadensis ssp. canadensis</t>
  </si>
  <si>
    <t>Cirsium altissimum</t>
  </si>
  <si>
    <t>Tall thistle</t>
  </si>
  <si>
    <t>asteraceae/cirsium/Cirsium_altissimum</t>
  </si>
  <si>
    <t>Cirsium</t>
  </si>
  <si>
    <t>altissimum</t>
  </si>
  <si>
    <t>Cirsium arvense</t>
  </si>
  <si>
    <t>Canada thistle</t>
  </si>
  <si>
    <t>asteraceae/cirsium/Cirsium_arvense</t>
  </si>
  <si>
    <t>Cirsium discolor</t>
  </si>
  <si>
    <t>Field thistle</t>
  </si>
  <si>
    <t>asteraceae/cirsium/Cirsium_discolor</t>
  </si>
  <si>
    <t>discolor</t>
  </si>
  <si>
    <t>Cirsium horridulum</t>
  </si>
  <si>
    <t>Yellow thistle</t>
  </si>
  <si>
    <t>asteraceae/cirsium/Cirsium_horridulum</t>
  </si>
  <si>
    <t>horridulum</t>
  </si>
  <si>
    <t>Cirsium muticum</t>
  </si>
  <si>
    <t>Swamp thistle</t>
  </si>
  <si>
    <t>asteraceae/cirsium/Cirsium_muticum</t>
  </si>
  <si>
    <t>muticum</t>
  </si>
  <si>
    <t>Cirsium pumilum</t>
  </si>
  <si>
    <t>Pasture thistle</t>
  </si>
  <si>
    <t>asteraceae/cirsium/Cirsium_pumilum</t>
  </si>
  <si>
    <t>Cirsium vulgare</t>
  </si>
  <si>
    <t>Bull-thistle</t>
  </si>
  <si>
    <t>asteraceae/cirsium/Cirsium_vulgare</t>
  </si>
  <si>
    <t>Cladium mariscoides</t>
  </si>
  <si>
    <t>Twig-rush</t>
  </si>
  <si>
    <t>cyperaceae/cladium/Cladium_mariscoides</t>
  </si>
  <si>
    <t>Cladium</t>
  </si>
  <si>
    <t>mariscoides</t>
  </si>
  <si>
    <t>Claytonia caroliniana</t>
  </si>
  <si>
    <t>Carolina spring-beauty</t>
  </si>
  <si>
    <t>Portulacaceae</t>
  </si>
  <si>
    <t>portulacaceae/claytonia/Claytonia_caroliniana</t>
  </si>
  <si>
    <t>Claytonia</t>
  </si>
  <si>
    <t>Claytonia virginica</t>
  </si>
  <si>
    <t>Spring-beauty</t>
  </si>
  <si>
    <t>portulacaceae/claytonia/Claytonia_virginica</t>
  </si>
  <si>
    <t>Clematis occidentalis</t>
  </si>
  <si>
    <t>Purple clematis</t>
  </si>
  <si>
    <t>ranunculaceae/clematis/Clematis_occidentalis</t>
  </si>
  <si>
    <t>Clematis</t>
  </si>
  <si>
    <t>Clematis terniflora</t>
  </si>
  <si>
    <t>Sweet autumn clematis</t>
  </si>
  <si>
    <t>ranunculaceae/clematis/Clematis_terniflora</t>
  </si>
  <si>
    <t>terniflora</t>
  </si>
  <si>
    <t>Clematis viorna</t>
  </si>
  <si>
    <t>Leather-flower</t>
  </si>
  <si>
    <t>ranunculaceae/clematis/Clematis_viorna</t>
  </si>
  <si>
    <t>viorna</t>
  </si>
  <si>
    <t>Clematis virginiana</t>
  </si>
  <si>
    <t>Virgin's-bower</t>
  </si>
  <si>
    <t>ranunculaceae/clematis/Clematis_virginiana</t>
  </si>
  <si>
    <t>Cleome hassleriana</t>
  </si>
  <si>
    <t>Spider-flower</t>
  </si>
  <si>
    <t>Cleomaceae</t>
  </si>
  <si>
    <t>cleomaceae/cleome/Cleome_hassleriana</t>
  </si>
  <si>
    <t>Cleome</t>
  </si>
  <si>
    <t>hassleriana</t>
  </si>
  <si>
    <t>Clethra acuminata</t>
  </si>
  <si>
    <t>Mountain pepperbush</t>
  </si>
  <si>
    <t>Clethraceae</t>
  </si>
  <si>
    <t>clethraceae/clethra/Clethra_acuminata</t>
  </si>
  <si>
    <t>Clethra</t>
  </si>
  <si>
    <t>acuminata</t>
  </si>
  <si>
    <t>Clethra alnifolia</t>
  </si>
  <si>
    <t>Sweet pepperbush</t>
  </si>
  <si>
    <t>clethraceae/clethra/Clethra_alnifolia</t>
  </si>
  <si>
    <t>alnifolia</t>
  </si>
  <si>
    <t>Clinopodium vulgare</t>
  </si>
  <si>
    <t>Wild basil</t>
  </si>
  <si>
    <t>lamiaceae/clinopodium/Clinopodium_vulgare</t>
  </si>
  <si>
    <t>Clintonia borealis</t>
  </si>
  <si>
    <t>Blue bead-lily</t>
  </si>
  <si>
    <t>Liliaceae</t>
  </si>
  <si>
    <t>liliaceae/clintonia/Clintonia_borealis</t>
  </si>
  <si>
    <t>Clintonia</t>
  </si>
  <si>
    <t>Clintonia umbellulata</t>
  </si>
  <si>
    <t>Speckled wood-lily</t>
  </si>
  <si>
    <t>liliaceae/clintonia/Clintonia_umbellulata</t>
  </si>
  <si>
    <t>umbellulata</t>
  </si>
  <si>
    <t>Clitoria mariana</t>
  </si>
  <si>
    <t>Butterfly pea</t>
  </si>
  <si>
    <t>fabaceae/clitoria/Clitoria_mariana</t>
  </si>
  <si>
    <t>Clitoria</t>
  </si>
  <si>
    <t>Coeloglossum viride</t>
  </si>
  <si>
    <t>Frog orchid</t>
  </si>
  <si>
    <t>orchidaceae/coeloglossum/Coeloglossum_viride</t>
  </si>
  <si>
    <t>Coeloglossum</t>
  </si>
  <si>
    <t>viride</t>
  </si>
  <si>
    <t>Coincya monensis</t>
  </si>
  <si>
    <t>Coincya</t>
  </si>
  <si>
    <t>brassicaceae/coincya/Coincya_monensis</t>
  </si>
  <si>
    <t>monensis</t>
  </si>
  <si>
    <t>Coix lacryma-jobi</t>
  </si>
  <si>
    <t>Job's tears</t>
  </si>
  <si>
    <t>poaceae/coix/Coix_lacryma-jobi</t>
  </si>
  <si>
    <t>Coix</t>
  </si>
  <si>
    <t>lacryma-jobi</t>
  </si>
  <si>
    <t>Collinsia verna</t>
  </si>
  <si>
    <t>Blue-eyed-Mary</t>
  </si>
  <si>
    <t>plantaginaceae/collinsia/Collinsia_verna</t>
  </si>
  <si>
    <t>Collinsia</t>
  </si>
  <si>
    <t>Collinsonia canadensis</t>
  </si>
  <si>
    <t>Horse balm</t>
  </si>
  <si>
    <t>lamiaceae/collinsonia/Collinsonia_canadensis</t>
  </si>
  <si>
    <t>Collinsonia</t>
  </si>
  <si>
    <t>Collomia linearis</t>
  </si>
  <si>
    <t>Collomia</t>
  </si>
  <si>
    <t>Polemoniaceae</t>
  </si>
  <si>
    <t>polemoniaceae/collomia/Collomia_linearis</t>
  </si>
  <si>
    <t>linearis</t>
  </si>
  <si>
    <t>Comandra umbellata</t>
  </si>
  <si>
    <t>Bastard toadflax</t>
  </si>
  <si>
    <t>santalaceae/comandra/Comandra_umbellata</t>
  </si>
  <si>
    <t>Comandra</t>
  </si>
  <si>
    <t>Commelina communis var. communis</t>
  </si>
  <si>
    <t>Common Asiatic dayflower</t>
  </si>
  <si>
    <t>Commelinaceae</t>
  </si>
  <si>
    <t>commelinaceae/commelina/Commelina_communis var. communis</t>
  </si>
  <si>
    <t>Commelina</t>
  </si>
  <si>
    <t>communis var. communis</t>
  </si>
  <si>
    <t>Commelina communis var. ludens</t>
  </si>
  <si>
    <t>Asiatic dayflower</t>
  </si>
  <si>
    <t>commelinaceae/commelina/Commelina_communis var. ludens</t>
  </si>
  <si>
    <t>communis var. ludens</t>
  </si>
  <si>
    <t>ludens</t>
  </si>
  <si>
    <t>Commelina diffusa</t>
  </si>
  <si>
    <t>Creeping dayflower</t>
  </si>
  <si>
    <t>commelinaceae/commelina/Commelina_diffusa</t>
  </si>
  <si>
    <t>diffusa</t>
  </si>
  <si>
    <t>Commelina erecta</t>
  </si>
  <si>
    <t>Erect dayflower</t>
  </si>
  <si>
    <t>commelinaceae/commelina/Commelina_erecta</t>
  </si>
  <si>
    <t>erecta</t>
  </si>
  <si>
    <t>Commelina virginica</t>
  </si>
  <si>
    <t>Virginia dayflower</t>
  </si>
  <si>
    <t>commelinaceae/commelina/Commelina_virginica</t>
  </si>
  <si>
    <t>Comptonia peregrina</t>
  </si>
  <si>
    <t>Sweet-fern</t>
  </si>
  <si>
    <t>Myricaceae</t>
  </si>
  <si>
    <t>myricaceae/comptonia/Comptonia_peregrina</t>
  </si>
  <si>
    <t>Conioselinum chinense</t>
  </si>
  <si>
    <t>Hemlock-parsley</t>
  </si>
  <si>
    <t>apiaceae/conioselinum/Conioselinum_chinense</t>
  </si>
  <si>
    <t>Conioselinum</t>
  </si>
  <si>
    <t>chinense</t>
  </si>
  <si>
    <t>Conium maculatum</t>
  </si>
  <si>
    <t>Poison-hemlock</t>
  </si>
  <si>
    <t>apiaceae/conium/Conium_maculatum</t>
  </si>
  <si>
    <t>Conium</t>
  </si>
  <si>
    <t>maculatum</t>
  </si>
  <si>
    <t>Conoclinium coelestinum</t>
  </si>
  <si>
    <t>Mistflower</t>
  </si>
  <si>
    <t>asteraceae/conoclinium/Conoclinium_coelestinum</t>
  </si>
  <si>
    <t>Conoclinium</t>
  </si>
  <si>
    <t>coelestinum</t>
  </si>
  <si>
    <t>Conopholis americana</t>
  </si>
  <si>
    <t>Squaw-root</t>
  </si>
  <si>
    <t>orobanchaceae/conopholis/Conopholis_americana</t>
  </si>
  <si>
    <t>Conopholis</t>
  </si>
  <si>
    <t>Conringia orientalis</t>
  </si>
  <si>
    <t>Hare's-ear mustard</t>
  </si>
  <si>
    <t>brassicaceae/conringia/Conringia_orientalis</t>
  </si>
  <si>
    <t>Conringia</t>
  </si>
  <si>
    <t>Consolida ajacis</t>
  </si>
  <si>
    <t>Garden larkspur</t>
  </si>
  <si>
    <t>ranunculaceae/consolida/Consolida_ajacis</t>
  </si>
  <si>
    <t>Consolida</t>
  </si>
  <si>
    <t>ajacis</t>
  </si>
  <si>
    <t>Consolida regalis</t>
  </si>
  <si>
    <t>Field larkspur</t>
  </si>
  <si>
    <t>ranunculaceae/consolida/Consolida_regalis</t>
  </si>
  <si>
    <t>regalis</t>
  </si>
  <si>
    <t>Convallaria majalis</t>
  </si>
  <si>
    <t>Lily-of-the-valley</t>
  </si>
  <si>
    <t>Ruscaceae</t>
  </si>
  <si>
    <t>ruscaceae/convallaria/Convallaria_majalis</t>
  </si>
  <si>
    <t>Convallaria</t>
  </si>
  <si>
    <t>majalis</t>
  </si>
  <si>
    <t>Convolvulus arvensis</t>
  </si>
  <si>
    <t>Field bindweed</t>
  </si>
  <si>
    <t>convolvulaceae/convolvulus/Convolvulus_arvensis</t>
  </si>
  <si>
    <t>Convolvulus</t>
  </si>
  <si>
    <t>Conyza canadensis var. canadensis</t>
  </si>
  <si>
    <t>Horseweed</t>
  </si>
  <si>
    <t>asteraceae/conyza/Conyza_canadensis var. canadensis</t>
  </si>
  <si>
    <t>Conyza</t>
  </si>
  <si>
    <t>Conyza canadensis var. pusilla</t>
  </si>
  <si>
    <t>Fleabane</t>
  </si>
  <si>
    <t>asteraceae/conyza/Conyza_canadensis var. pusilla</t>
  </si>
  <si>
    <t>canadensis var. pusilla</t>
  </si>
  <si>
    <t>pusilla</t>
  </si>
  <si>
    <t>Coptis trifolia</t>
  </si>
  <si>
    <t>Goldthread</t>
  </si>
  <si>
    <t>ranunculaceae/coptis/Coptis_trifolia</t>
  </si>
  <si>
    <t>Coptis</t>
  </si>
  <si>
    <t>trifolia</t>
  </si>
  <si>
    <t>Corallorhiza maculata</t>
  </si>
  <si>
    <t>Spotted coralroot</t>
  </si>
  <si>
    <t>orchidaceae/corallorhiza/Corallorhiza_maculata</t>
  </si>
  <si>
    <t>Corallorhiza</t>
  </si>
  <si>
    <t>Corallorhiza odontorhiza</t>
  </si>
  <si>
    <t>Autumn coralroot</t>
  </si>
  <si>
    <t>orchidaceae/corallorhiza/Corallorhiza_odontorhiza</t>
  </si>
  <si>
    <t>odontorhiza</t>
  </si>
  <si>
    <t>Corallorhiza trifida</t>
  </si>
  <si>
    <t>Early coralroot</t>
  </si>
  <si>
    <t>orchidaceae/corallorhiza/Corallorhiza_trifida</t>
  </si>
  <si>
    <t>Corallorhiza wisteriana</t>
  </si>
  <si>
    <t>Wister's coralroot</t>
  </si>
  <si>
    <t>orchidaceae/corallorhiza/Corallorhiza_wisteriana</t>
  </si>
  <si>
    <t>wisteriana</t>
  </si>
  <si>
    <t>Coreopsis lanceolata</t>
  </si>
  <si>
    <t>Longstalk tickseed</t>
  </si>
  <si>
    <t>asteraceae/coreopsis/Coreopsis_lanceolata</t>
  </si>
  <si>
    <t>Coreopsis</t>
  </si>
  <si>
    <t>Coreopsis rosea</t>
  </si>
  <si>
    <t>Pink tickseed</t>
  </si>
  <si>
    <t>asteraceae/coreopsis/Coreopsis_rosea</t>
  </si>
  <si>
    <t>Coreopsis tinctoria</t>
  </si>
  <si>
    <t>Plains tickseed</t>
  </si>
  <si>
    <t>asteraceae/coreopsis/Coreopsis_tinctoria</t>
  </si>
  <si>
    <t>Coreopsis tripteris</t>
  </si>
  <si>
    <t>Tall tickseed</t>
  </si>
  <si>
    <t>asteraceae/coreopsis/Coreopsis_tripteris</t>
  </si>
  <si>
    <t>tripteris</t>
  </si>
  <si>
    <t>Cornus alternifolia</t>
  </si>
  <si>
    <t>Alternate-leaved dogwood</t>
  </si>
  <si>
    <t>Cornaceae</t>
  </si>
  <si>
    <t>cornaceae/cornus/Cornus_alternifolia</t>
  </si>
  <si>
    <t>Cornus</t>
  </si>
  <si>
    <t>alternifolia</t>
  </si>
  <si>
    <t>Cornus amomum ssp. amomum</t>
  </si>
  <si>
    <t>Silky dogwood</t>
  </si>
  <si>
    <t>cornaceae/cornus/Cornus_amomum ssp. amomum</t>
  </si>
  <si>
    <t>amomum ssp. amomum</t>
  </si>
  <si>
    <t>amomum</t>
  </si>
  <si>
    <t>Cornus amomum ssp. obliqua</t>
  </si>
  <si>
    <t>Oblique Silky dogwood</t>
  </si>
  <si>
    <t>cornaceae/cornus/Cornus_amomum ssp. obliqua</t>
  </si>
  <si>
    <t>amomum ssp. obliqua</t>
  </si>
  <si>
    <t>obliqua</t>
  </si>
  <si>
    <t>Cornus canadensis</t>
  </si>
  <si>
    <t>Bunchberry</t>
  </si>
  <si>
    <t>cornaceae/cornus/Cornus_canadensis</t>
  </si>
  <si>
    <t>Cornus drummondii</t>
  </si>
  <si>
    <t>Roughleaf dogwood</t>
  </si>
  <si>
    <t>cornaceae/cornus/Cornus_drummondii</t>
  </si>
  <si>
    <t>drummondii</t>
  </si>
  <si>
    <t>Cornus florida</t>
  </si>
  <si>
    <t>Flowering dogwood</t>
  </si>
  <si>
    <t>cornaceae/cornus/Cornus_florida</t>
  </si>
  <si>
    <t>florida</t>
  </si>
  <si>
    <t>Cornus mas</t>
  </si>
  <si>
    <t>Cornelian cherry dogwood</t>
  </si>
  <si>
    <t>cornaceae/cornus/Cornus_mas</t>
  </si>
  <si>
    <t>mas</t>
  </si>
  <si>
    <t>Cornus racemosa</t>
  </si>
  <si>
    <t>Gray dogwood</t>
  </si>
  <si>
    <t>cornaceae/cornus/Cornus_racemosa</t>
  </si>
  <si>
    <t>Cornus rugosa</t>
  </si>
  <si>
    <t>Round-leaved dogwood</t>
  </si>
  <si>
    <t>cornaceae/cornus/Cornus_rugosa</t>
  </si>
  <si>
    <t>Cornus sericea</t>
  </si>
  <si>
    <t>Red-osier dogwood</t>
  </si>
  <si>
    <t>cornaceae/cornus/Cornus_sericea</t>
  </si>
  <si>
    <t>sericea</t>
  </si>
  <si>
    <t>Coronilla varia</t>
  </si>
  <si>
    <t>Crown-vetch</t>
  </si>
  <si>
    <t>fabaceae/coronilla/Coronilla_varia</t>
  </si>
  <si>
    <t>Coronilla</t>
  </si>
  <si>
    <t>varia</t>
  </si>
  <si>
    <t>Coronopus didymus</t>
  </si>
  <si>
    <t>Wartcress</t>
  </si>
  <si>
    <t>brassicaceae/coronopus/Coronopus_didymus</t>
  </si>
  <si>
    <t>Coronopus</t>
  </si>
  <si>
    <t>didymus</t>
  </si>
  <si>
    <t>Coronopus squamatus</t>
  </si>
  <si>
    <t>Swinecress</t>
  </si>
  <si>
    <t>brassicaceae/coronopus/Coronopus_squamatus</t>
  </si>
  <si>
    <t>squamatus</t>
  </si>
  <si>
    <t>Corydalis aurea</t>
  </si>
  <si>
    <t>Golden corydalis</t>
  </si>
  <si>
    <t>papaveraceae/corydalis/Corydalis_aurea</t>
  </si>
  <si>
    <t>Corydalis</t>
  </si>
  <si>
    <t>Corydalis flavula</t>
  </si>
  <si>
    <t>Yellow fumewort</t>
  </si>
  <si>
    <t>papaveraceae/corydalis/Corydalis_flavula</t>
  </si>
  <si>
    <t>flavula</t>
  </si>
  <si>
    <t>Corydalis sempervirens</t>
  </si>
  <si>
    <t>Rock harlequin</t>
  </si>
  <si>
    <t>papaveraceae/corydalis/Corydalis_sempervirens</t>
  </si>
  <si>
    <t>sempervirens</t>
  </si>
  <si>
    <t>Corylus americana</t>
  </si>
  <si>
    <t>American filbert</t>
  </si>
  <si>
    <t>betulaceae/corylus/Corylus_americana</t>
  </si>
  <si>
    <t>Corylus</t>
  </si>
  <si>
    <t>Corylus cornuta</t>
  </si>
  <si>
    <t>Beaked hazelnut</t>
  </si>
  <si>
    <t>betulaceae/corylus/Corylus_cornuta</t>
  </si>
  <si>
    <t>cornuta</t>
  </si>
  <si>
    <t>Cosmos bipinnatus</t>
  </si>
  <si>
    <t>Cosmos</t>
  </si>
  <si>
    <t>asteraceae/cosmos/Cosmos_bipinnatus</t>
  </si>
  <si>
    <t>bipinnatus</t>
  </si>
  <si>
    <t>Cosmos sulphureus</t>
  </si>
  <si>
    <t>Orange cosmos</t>
  </si>
  <si>
    <t>asteraceae/cosmos/Cosmos_sulphureus</t>
  </si>
  <si>
    <t>sulphureus</t>
  </si>
  <si>
    <t>Cota tinctoria</t>
  </si>
  <si>
    <t>Yellow chamomile</t>
  </si>
  <si>
    <t>asteraceae/cota/Cota_tinctoria</t>
  </si>
  <si>
    <t>Cota</t>
  </si>
  <si>
    <t>Cotinus coggygria</t>
  </si>
  <si>
    <t>Smoke-tree</t>
  </si>
  <si>
    <t>Anacardiaceae</t>
  </si>
  <si>
    <t>anacardiaceae/cotinus/Cotinus_coggygria</t>
  </si>
  <si>
    <t>Cotinus</t>
  </si>
  <si>
    <t>coggygria</t>
  </si>
  <si>
    <t>Cotoneaster apiculatus</t>
  </si>
  <si>
    <t>Cranberry cotoneaster</t>
  </si>
  <si>
    <t>rosaceae/cotoneaster/Cotoneaster_apiculatus</t>
  </si>
  <si>
    <t>Cotoneaster</t>
  </si>
  <si>
    <t>apiculatus</t>
  </si>
  <si>
    <t>Crassula aquatica</t>
  </si>
  <si>
    <t>Water-pigmyweed</t>
  </si>
  <si>
    <t>Crassulaceae</t>
  </si>
  <si>
    <t>crassulaceae/crassula/Crassula_aquatica</t>
  </si>
  <si>
    <t>Crassula</t>
  </si>
  <si>
    <t>aquatica</t>
  </si>
  <si>
    <t>Crataegus brainerdii</t>
  </si>
  <si>
    <t>Brainerd's hawthorn</t>
  </si>
  <si>
    <t>rosaceae/crataegus/Crataegus_brainerdii</t>
  </si>
  <si>
    <t>Crataegus</t>
  </si>
  <si>
    <t>brainerdii</t>
  </si>
  <si>
    <t>Crataegus calpodendron</t>
  </si>
  <si>
    <t>Pear hawthorn</t>
  </si>
  <si>
    <t>rosaceae/crataegus/Crataegus_calpodendron</t>
  </si>
  <si>
    <t>calpodendron</t>
  </si>
  <si>
    <t>Crataegus chrysocarpa</t>
  </si>
  <si>
    <t>Fireberry hawthorn</t>
  </si>
  <si>
    <t>rosaceae/crataegus/Crataegus_chrysocarpa</t>
  </si>
  <si>
    <t>chrysocarpa</t>
  </si>
  <si>
    <t>Crataegus coccinea</t>
  </si>
  <si>
    <t>Red-fruited hawthorn</t>
  </si>
  <si>
    <t>rosaceae/crataegus/Crataegus_coccinea</t>
  </si>
  <si>
    <t>Crataegus crus-galli</t>
  </si>
  <si>
    <t>Cockspur hawthorn</t>
  </si>
  <si>
    <t>rosaceae/crataegus/Crataegus_crus-galli</t>
  </si>
  <si>
    <t>crus-galli</t>
  </si>
  <si>
    <t>Crataegus dilatata</t>
  </si>
  <si>
    <t>Broadleaf hawthorn</t>
  </si>
  <si>
    <t>rosaceae/crataegus/Crataegus_dilatata</t>
  </si>
  <si>
    <t>dilatata</t>
  </si>
  <si>
    <t>Crataegus dodgei</t>
  </si>
  <si>
    <t>Dodge's hawthorn</t>
  </si>
  <si>
    <t>rosaceae/crataegus/Crataegus_dodgei</t>
  </si>
  <si>
    <t>dodgei</t>
  </si>
  <si>
    <t>Crataegus holmesiana</t>
  </si>
  <si>
    <t>Holmes' hawthorn</t>
  </si>
  <si>
    <t>rosaceae/crataegus/Crataegus_holmesiana</t>
  </si>
  <si>
    <t>holmesiana</t>
  </si>
  <si>
    <t>Crataegus intricata</t>
  </si>
  <si>
    <t>Biltmore hawthorn</t>
  </si>
  <si>
    <t>rosaceae/crataegus/Crataegus_intricata</t>
  </si>
  <si>
    <t>intricata</t>
  </si>
  <si>
    <t>Crataegus macrosperma</t>
  </si>
  <si>
    <t>Fanleaf hawthorn</t>
  </si>
  <si>
    <t>rosaceae/crataegus/Crataegus_macrosperma</t>
  </si>
  <si>
    <t>macrosperma</t>
  </si>
  <si>
    <t>Crataegus mollis</t>
  </si>
  <si>
    <t>Downy hawthorn</t>
  </si>
  <si>
    <t>rosaceae/crataegus/Crataegus_mollis</t>
  </si>
  <si>
    <t>mollis</t>
  </si>
  <si>
    <t>Crataegus monogyna</t>
  </si>
  <si>
    <t>English hawthorn</t>
  </si>
  <si>
    <t>rosaceae/crataegus/Crataegus_monogyna</t>
  </si>
  <si>
    <t>monogyna</t>
  </si>
  <si>
    <t>Crataegus pennsylvanica</t>
  </si>
  <si>
    <t>Pennsylvania hawthorn</t>
  </si>
  <si>
    <t>rosaceae/crataegus/Crataegus_pennsylvanica</t>
  </si>
  <si>
    <t>pennsylvanica</t>
  </si>
  <si>
    <t>Crataegus phaenopyrum</t>
  </si>
  <si>
    <t>Washington hawthorn</t>
  </si>
  <si>
    <t>rosaceae/crataegus/Crataegus_phaenopyrum</t>
  </si>
  <si>
    <t>phaenopyrum</t>
  </si>
  <si>
    <t>Crataegus pruinosa</t>
  </si>
  <si>
    <t>Frosted hawthorn</t>
  </si>
  <si>
    <t>rosaceae/crataegus/Crataegus_pruinosa</t>
  </si>
  <si>
    <t>pruinosa</t>
  </si>
  <si>
    <t>Crataegus punctata</t>
  </si>
  <si>
    <t>Dotted hawthorn</t>
  </si>
  <si>
    <t>rosaceae/crataegus/Crataegus_punctata</t>
  </si>
  <si>
    <t>punctata</t>
  </si>
  <si>
    <t>Crataegus schuettei</t>
  </si>
  <si>
    <t>Schuette's hawthorn</t>
  </si>
  <si>
    <t>rosaceae/crataegus/Crataegus_schuettei</t>
  </si>
  <si>
    <t>schuettei</t>
  </si>
  <si>
    <t>Crataegus succulenta</t>
  </si>
  <si>
    <t>Long-spined hawthorn</t>
  </si>
  <si>
    <t>rosaceae/crataegus/Crataegus_succulenta</t>
  </si>
  <si>
    <t>succulenta</t>
  </si>
  <si>
    <t>Crataegus uniflora</t>
  </si>
  <si>
    <t>One-fruited hawthorn</t>
  </si>
  <si>
    <t>rosaceae/crataegus/Crataegus_uniflora</t>
  </si>
  <si>
    <t>Crepis capillaris</t>
  </si>
  <si>
    <t>Smooth hawksbeard</t>
  </si>
  <si>
    <t>asteraceae/crepis/Crepis_capillaris</t>
  </si>
  <si>
    <t>Crepis</t>
  </si>
  <si>
    <t>Crepis setosa</t>
  </si>
  <si>
    <t>Bristly hawksbeard</t>
  </si>
  <si>
    <t>asteraceae/crepis/Crepis_setosa</t>
  </si>
  <si>
    <t>setosa</t>
  </si>
  <si>
    <t>Crepis tectorum</t>
  </si>
  <si>
    <t>Narrowleaf hawksbeard</t>
  </si>
  <si>
    <t>asteraceae/crepis/Crepis_tectorum</t>
  </si>
  <si>
    <t>Crepis vesicaria</t>
  </si>
  <si>
    <t>Beaked hawksbeard</t>
  </si>
  <si>
    <t>asteraceae/crepis/Crepis_vesicaria</t>
  </si>
  <si>
    <t>Crotalaria sagittalis</t>
  </si>
  <si>
    <t>Rattlebox</t>
  </si>
  <si>
    <t>fabaceae/crotalaria/Crotalaria_sagittalis</t>
  </si>
  <si>
    <t>Crotalaria</t>
  </si>
  <si>
    <t>sagittalis</t>
  </si>
  <si>
    <t>Croton capitatus</t>
  </si>
  <si>
    <t>Hogwort</t>
  </si>
  <si>
    <t>euphorbiaceae/croton/Croton_capitatus</t>
  </si>
  <si>
    <t>Croton</t>
  </si>
  <si>
    <t>capitatus</t>
  </si>
  <si>
    <t>Croton glandulosus</t>
  </si>
  <si>
    <t>Vente conmigo</t>
  </si>
  <si>
    <t>ambig on USDA, decided from Plants of PA; native as far north as VA, adventive in PA</t>
  </si>
  <si>
    <t>euphorbiaceae/croton/Croton_glandulosus</t>
  </si>
  <si>
    <t>glandulosus</t>
  </si>
  <si>
    <t>Croton lindheimerianus</t>
  </si>
  <si>
    <t>Threeseed croton</t>
  </si>
  <si>
    <t>euphorbiaceae/croton/Croton_lindheimerianus</t>
  </si>
  <si>
    <t>lindheimerianus</t>
  </si>
  <si>
    <t>Crotonopsis elliptica</t>
  </si>
  <si>
    <t>Elliptical rushfoil</t>
  </si>
  <si>
    <t>euphorbiaceae/crotonopsis/Crotonopsis_elliptica</t>
  </si>
  <si>
    <t>Crotonopsis</t>
  </si>
  <si>
    <t>elliptica</t>
  </si>
  <si>
    <t>Crypsis schoenoides</t>
  </si>
  <si>
    <t>Swamp pricklegrass</t>
  </si>
  <si>
    <t>poaceae/crypsis/Crypsis_schoenoides</t>
  </si>
  <si>
    <t>Crypsis</t>
  </si>
  <si>
    <t>schoenoides</t>
  </si>
  <si>
    <t>Cryptogramma stelleri</t>
  </si>
  <si>
    <t>Slender rockbrake</t>
  </si>
  <si>
    <t>polypodiaceae/cryptogramma/Cryptogramma_stelleri</t>
  </si>
  <si>
    <t>Cryptogramma</t>
  </si>
  <si>
    <t>stelleri</t>
  </si>
  <si>
    <t>Cryptotaenia canadensis</t>
  </si>
  <si>
    <t>Honewort</t>
  </si>
  <si>
    <t>apiaceae/cryptotaenia/Cryptotaenia_canadensis</t>
  </si>
  <si>
    <t>Cryptotaenia</t>
  </si>
  <si>
    <t>Cucurbita pepo</t>
  </si>
  <si>
    <t>Pumpkin</t>
  </si>
  <si>
    <t>Cucurbitaceae</t>
  </si>
  <si>
    <t>ambig on USDA, decided from Plants of PA; cultivated from American origins</t>
  </si>
  <si>
    <t>cucurbitaceae/cucurbita/Cucurbita_pepo</t>
  </si>
  <si>
    <t>Cucurbita</t>
  </si>
  <si>
    <t>pepo</t>
  </si>
  <si>
    <t>Cunila origanoides</t>
  </si>
  <si>
    <t>Common dittany</t>
  </si>
  <si>
    <t>lamiaceae/cunila/Cunila_origanoides</t>
  </si>
  <si>
    <t>Cunila</t>
  </si>
  <si>
    <t>origanoides</t>
  </si>
  <si>
    <t>Cuphea viscosissima</t>
  </si>
  <si>
    <t>Blue waxweed</t>
  </si>
  <si>
    <t>lythraceae/cuphea/Cuphea_viscosissima</t>
  </si>
  <si>
    <t>Cuphea</t>
  </si>
  <si>
    <t>viscosissima</t>
  </si>
  <si>
    <t>Cuscuta campestris</t>
  </si>
  <si>
    <t>Golden dodder</t>
  </si>
  <si>
    <t>convolvulaceae/cuscuta/Cuscuta_campestris</t>
  </si>
  <si>
    <t>Cuscuta</t>
  </si>
  <si>
    <t>Cuscuta cephalanthi</t>
  </si>
  <si>
    <t>Buttonbush dodder</t>
  </si>
  <si>
    <t>convolvulaceae/cuscuta/Cuscuta_cephalanthi</t>
  </si>
  <si>
    <t>cephalanthi</t>
  </si>
  <si>
    <t>Cuscuta compacta</t>
  </si>
  <si>
    <t>Compact dodder</t>
  </si>
  <si>
    <t>convolvulaceae/cuscuta/Cuscuta_compacta</t>
  </si>
  <si>
    <t>compacta</t>
  </si>
  <si>
    <t>Cuscuta coryli</t>
  </si>
  <si>
    <t>Hazel dodder</t>
  </si>
  <si>
    <t>convolvulaceae/cuscuta/Cuscuta_coryli</t>
  </si>
  <si>
    <t>coryli</t>
  </si>
  <si>
    <t>Cuscuta epithymum</t>
  </si>
  <si>
    <t>Clover dodder</t>
  </si>
  <si>
    <t>convolvulaceae/cuscuta/Cuscuta_epithymum</t>
  </si>
  <si>
    <t>epithymum</t>
  </si>
  <si>
    <t>Cuscuta gronovii var. gronovii</t>
  </si>
  <si>
    <t>Common dodder</t>
  </si>
  <si>
    <t>convolvulaceae/cuscuta/Cuscuta_gronovii var. gronovii</t>
  </si>
  <si>
    <t>gronovii var. gronovii</t>
  </si>
  <si>
    <t>gronovii</t>
  </si>
  <si>
    <t>Cuscuta gronovii var. latiflora</t>
  </si>
  <si>
    <t>Southern Dodder</t>
  </si>
  <si>
    <t>convolvulaceae/cuscuta/Cuscuta_gronovii var. latiflora</t>
  </si>
  <si>
    <t>gronovii var. latiflora</t>
  </si>
  <si>
    <t>latiflora</t>
  </si>
  <si>
    <t>Cuscuta pentagona</t>
  </si>
  <si>
    <t>Field dodder</t>
  </si>
  <si>
    <t>convolvulaceae/cuscuta/Cuscuta_pentagona</t>
  </si>
  <si>
    <t>pentagona</t>
  </si>
  <si>
    <t>Cuscuta polygonorum</t>
  </si>
  <si>
    <t>Smartweed dodder</t>
  </si>
  <si>
    <t>convolvulaceae/cuscuta/Cuscuta_polygonorum</t>
  </si>
  <si>
    <t>polygonorum</t>
  </si>
  <si>
    <t>Cyclachaena xanthiifolia</t>
  </si>
  <si>
    <t>Marsh-elder</t>
  </si>
  <si>
    <t>asteraceae/cyclachaena/Cyclachaena_xanthiifolia</t>
  </si>
  <si>
    <t>Cyclachaena</t>
  </si>
  <si>
    <t>xanthiifolia</t>
  </si>
  <si>
    <t>Cycloloma atriplicifolium</t>
  </si>
  <si>
    <t>Winged pigweed</t>
  </si>
  <si>
    <t>amaranthaceae/cycloloma/Cycloloma_atriplicifolium</t>
  </si>
  <si>
    <t>Cycloloma</t>
  </si>
  <si>
    <t>Cydonia oblonga</t>
  </si>
  <si>
    <t>Quince</t>
  </si>
  <si>
    <t>rosaceae/cydonia/Cydonia_oblonga</t>
  </si>
  <si>
    <t>Cydonia</t>
  </si>
  <si>
    <t>oblonga</t>
  </si>
  <si>
    <t>Cymbalaria muralis</t>
  </si>
  <si>
    <t>Kenilworth-ivy</t>
  </si>
  <si>
    <t>plantaginaceae/cymbalaria/Cymbalaria_muralis</t>
  </si>
  <si>
    <t>Cymbalaria</t>
  </si>
  <si>
    <t>muralis</t>
  </si>
  <si>
    <t>Cymophyllus fraserianus</t>
  </si>
  <si>
    <t>Fraser's sedge</t>
  </si>
  <si>
    <t>cyperaceae/cymophyllus/Cymophyllus_fraserianus</t>
  </si>
  <si>
    <t>Cymophyllus</t>
  </si>
  <si>
    <t>fraserianus</t>
  </si>
  <si>
    <t>Cynanchum laeve</t>
  </si>
  <si>
    <t>Smooth sallow-wort</t>
  </si>
  <si>
    <t>apocynaceae/cynanchum/Cynanchum_laeve</t>
  </si>
  <si>
    <t>Cynanchum</t>
  </si>
  <si>
    <t>laeve</t>
  </si>
  <si>
    <t>Cynodon dactylon</t>
  </si>
  <si>
    <t>Bermudagrass</t>
  </si>
  <si>
    <t>poaceae/cynodon/Cynodon_dactylon</t>
  </si>
  <si>
    <t>Cynodon</t>
  </si>
  <si>
    <t>dactylon</t>
  </si>
  <si>
    <t>Cynoglossum boreale</t>
  </si>
  <si>
    <t>Northern hound's-tongue</t>
  </si>
  <si>
    <t>boraginaceae/cynoglossum/Cynoglossum_boreale</t>
  </si>
  <si>
    <t>Cynoglossum</t>
  </si>
  <si>
    <t>boreale</t>
  </si>
  <si>
    <t>Cynoglossum officinale</t>
  </si>
  <si>
    <t>Hound's-tongue</t>
  </si>
  <si>
    <t>boraginaceae/cynoglossum/Cynoglossum_officinale</t>
  </si>
  <si>
    <t>officinale</t>
  </si>
  <si>
    <t>Cynoglossum virginianum</t>
  </si>
  <si>
    <t>Wild comfrey</t>
  </si>
  <si>
    <t>boraginaceae/cynoglossum/Cynoglossum_virginianum</t>
  </si>
  <si>
    <t>Cynosurus cristatus</t>
  </si>
  <si>
    <t>Crested dog's-tail</t>
  </si>
  <si>
    <t>poaceae/cynosurus/Cynosurus_cristatus</t>
  </si>
  <si>
    <t>Cynosurus</t>
  </si>
  <si>
    <t>cristatus</t>
  </si>
  <si>
    <t>Cynosurus echinatus</t>
  </si>
  <si>
    <t>Spiny dog's-tail</t>
  </si>
  <si>
    <t>poaceae/cynosurus/Cynosurus_echinatus</t>
  </si>
  <si>
    <t>echinatus</t>
  </si>
  <si>
    <t>Cyperus acuminatus</t>
  </si>
  <si>
    <t>Short-pointed flatsedge</t>
  </si>
  <si>
    <t>cyperaceae/cyperus/Cyperus_acuminatus</t>
  </si>
  <si>
    <t>acuminatus</t>
  </si>
  <si>
    <t>Cyperus bipartitus</t>
  </si>
  <si>
    <t>Slender flatsedge</t>
  </si>
  <si>
    <t>cyperaceae/cyperus/Cyperus_bipartitus</t>
  </si>
  <si>
    <t>bipartitus</t>
  </si>
  <si>
    <t>Cyperus brevifolioides</t>
  </si>
  <si>
    <t>Pasture spikesedge</t>
  </si>
  <si>
    <t>cyperaceae/cyperus/Cyperus_brevifolioides</t>
  </si>
  <si>
    <t>brevifolioides</t>
  </si>
  <si>
    <t>Cyperus compressus</t>
  </si>
  <si>
    <t>Poorland flatsedge</t>
  </si>
  <si>
    <t>cyperaceae/cyperus/Cyperus_compressus</t>
  </si>
  <si>
    <t>compressus</t>
  </si>
  <si>
    <t>Cyperus dentatus</t>
  </si>
  <si>
    <t>Toothed flatsedge</t>
  </si>
  <si>
    <t>cyperaceae/cyperus/Cyperus_dentatus</t>
  </si>
  <si>
    <t>dentatus</t>
  </si>
  <si>
    <t>Cyperus diandrus</t>
  </si>
  <si>
    <t>Umbrella flatsedge</t>
  </si>
  <si>
    <t>cyperaceae/cyperus/Cyperus_diandrus</t>
  </si>
  <si>
    <t>diandrus</t>
  </si>
  <si>
    <t>Cyperus difformis</t>
  </si>
  <si>
    <t>Flatsedge</t>
  </si>
  <si>
    <t>cyperaceae/cyperus/Cyperus_difformis</t>
  </si>
  <si>
    <t>difformis</t>
  </si>
  <si>
    <t>Cyperus echinatus</t>
  </si>
  <si>
    <t>Globe flatsedge</t>
  </si>
  <si>
    <t>cyperaceae/cyperus/Cyperus_echinatus</t>
  </si>
  <si>
    <t>Cyperus engelmannii</t>
  </si>
  <si>
    <t>Engelmann's flatsedge</t>
  </si>
  <si>
    <t>cyperaceae/cyperus/Cyperus_engelmannii</t>
  </si>
  <si>
    <t>engelmannii</t>
  </si>
  <si>
    <t>Cyperus erythrorhizos</t>
  </si>
  <si>
    <t>Redroot flatsedge</t>
  </si>
  <si>
    <t>cyperaceae/cyperus/Cyperus_erythrorhizos</t>
  </si>
  <si>
    <t>erythrorhizos</t>
  </si>
  <si>
    <t>Cyperus esculentus</t>
  </si>
  <si>
    <t>Yellow nutsedge</t>
  </si>
  <si>
    <t>cyperaceae/cyperus/Cyperus_esculentus</t>
  </si>
  <si>
    <t>esculentus</t>
  </si>
  <si>
    <t>Cyperus filicinus</t>
  </si>
  <si>
    <t>Fern flatsedge</t>
  </si>
  <si>
    <t>cyperaceae/cyperus/Cyperus_filicinus</t>
  </si>
  <si>
    <t>filicinus</t>
  </si>
  <si>
    <t>Cyperus flavescens</t>
  </si>
  <si>
    <t>Yellow flatsedge</t>
  </si>
  <si>
    <t>cyperaceae/cyperus/Cyperus_flavescens</t>
  </si>
  <si>
    <t>flavescens</t>
  </si>
  <si>
    <t>Cyperus houghtonii</t>
  </si>
  <si>
    <t>Houghton's flatsedge</t>
  </si>
  <si>
    <t>cyperaceae/cyperus/Cyperus_houghtonii</t>
  </si>
  <si>
    <t>houghtonii</t>
  </si>
  <si>
    <t>Cyperus iria</t>
  </si>
  <si>
    <t>Ricefield flatsedge</t>
  </si>
  <si>
    <t>cyperaceae/cyperus/Cyperus_iria</t>
  </si>
  <si>
    <t>iria</t>
  </si>
  <si>
    <t>Cyperus lancastriensis</t>
  </si>
  <si>
    <t>Manyflower flatsedge</t>
  </si>
  <si>
    <t>cyperaceae/cyperus/Cyperus_lancastriensis</t>
  </si>
  <si>
    <t>lancastriensis</t>
  </si>
  <si>
    <t>Cyperus lupulinus</t>
  </si>
  <si>
    <t>Great Plains flatsedge</t>
  </si>
  <si>
    <t>cyperaceae/cyperus/Cyperus_lupulinus</t>
  </si>
  <si>
    <t>lupulinus</t>
  </si>
  <si>
    <t>Cyperus microiria</t>
  </si>
  <si>
    <t>Umbrella sedge</t>
  </si>
  <si>
    <t>cyperaceae/cyperus/Cyperus_microiria</t>
  </si>
  <si>
    <t>microiria</t>
  </si>
  <si>
    <t>Cyperus odoratus</t>
  </si>
  <si>
    <t>Fragrant flatsedge</t>
  </si>
  <si>
    <t>cyperaceae/cyperus/Cyperus_odoratus</t>
  </si>
  <si>
    <t>odoratus</t>
  </si>
  <si>
    <t>Cyperus plukenetii</t>
  </si>
  <si>
    <t>Plukenet's flatsedge</t>
  </si>
  <si>
    <t>cyperaceae/cyperus/Cyperus_plukenetii</t>
  </si>
  <si>
    <t>plukenetii</t>
  </si>
  <si>
    <t>Cyperus polystachyos</t>
  </si>
  <si>
    <t>Many-spiked flatsedge</t>
  </si>
  <si>
    <t>cyperaceae/cyperus/Cyperus_polystachyos</t>
  </si>
  <si>
    <t>polystachyos</t>
  </si>
  <si>
    <t>Cyperus refractus</t>
  </si>
  <si>
    <t>Reflexed flatsedge</t>
  </si>
  <si>
    <t>cyperaceae/cyperus/Cyperus_refractus</t>
  </si>
  <si>
    <t>refractus</t>
  </si>
  <si>
    <t>Cyperus retrofractus</t>
  </si>
  <si>
    <t>Rough flatsedge</t>
  </si>
  <si>
    <t>cyperaceae/cyperus/Cyperus_retrofractus</t>
  </si>
  <si>
    <t>retrofractus</t>
  </si>
  <si>
    <t>Cyperus retrorsus</t>
  </si>
  <si>
    <t>Retrorse flatsedge</t>
  </si>
  <si>
    <t>cyperaceae/cyperus/Cyperus_retrorsus</t>
  </si>
  <si>
    <t>retrorsus</t>
  </si>
  <si>
    <t>Cyperus schweinitzii</t>
  </si>
  <si>
    <t>Schweinitz's flatsedge</t>
  </si>
  <si>
    <t>cyperaceae/cyperus/Cyperus_schweinitzii</t>
  </si>
  <si>
    <t>Cyperus serotinus</t>
  </si>
  <si>
    <t>Tidalmarsh flatsedge</t>
  </si>
  <si>
    <t>cyperaceae/cyperus/Cyperus_serotinus</t>
  </si>
  <si>
    <t>serotinus</t>
  </si>
  <si>
    <t>Cyperus squarrosus</t>
  </si>
  <si>
    <t>Bearded flatsedge</t>
  </si>
  <si>
    <t>cyperaceae/cyperus/Cyperus_squarrosus</t>
  </si>
  <si>
    <t>squarrosus</t>
  </si>
  <si>
    <t>Cyperus strigosus</t>
  </si>
  <si>
    <t>False nutsedge</t>
  </si>
  <si>
    <t>cyperaceae/cyperus/Cyperus_strigosus</t>
  </si>
  <si>
    <t>Cyperus tenuifolius</t>
  </si>
  <si>
    <t>Thin-leaved flatsedge</t>
  </si>
  <si>
    <t>cyperaceae/cyperus/Cyperus_tenuifolius</t>
  </si>
  <si>
    <t>tenuifolius</t>
  </si>
  <si>
    <t>Cypripedium acaule</t>
  </si>
  <si>
    <t>Pink lady's-slipper</t>
  </si>
  <si>
    <t>orchidaceae/cypripedium/Cypripedium_acaule</t>
  </si>
  <si>
    <t>Cypripedium candidum</t>
  </si>
  <si>
    <t>Small white lady's-slipper</t>
  </si>
  <si>
    <t>orchidaceae/cypripedium/Cypripedium_candidum</t>
  </si>
  <si>
    <t>candidum</t>
  </si>
  <si>
    <t>Cypripedium parviflorum var. parviflorum</t>
  </si>
  <si>
    <t>Yellow lady's-slipper</t>
  </si>
  <si>
    <t>orchidaceae/cypripedium/Cypripedium_parviflorum var. parviflorum</t>
  </si>
  <si>
    <t>parviflorum var. parviflorum</t>
  </si>
  <si>
    <t>parviflorum</t>
  </si>
  <si>
    <t>Cypripedium parviflorum var. pubescens</t>
  </si>
  <si>
    <t>Large yellow lady's-slipper</t>
  </si>
  <si>
    <t>orchidaceae/cypripedium/Cypripedium_parviflorum var. pubescens</t>
  </si>
  <si>
    <t>parviflorum var. pubescens</t>
  </si>
  <si>
    <t>Cypripedium reginae</t>
  </si>
  <si>
    <t>Large white lady's-slipper</t>
  </si>
  <si>
    <t>orchidaceae/cypripedium/Cypripedium_reginae</t>
  </si>
  <si>
    <t>reginae</t>
  </si>
  <si>
    <t>Cystopteris bulbifera</t>
  </si>
  <si>
    <t>Bulblet bladder fern</t>
  </si>
  <si>
    <t>polypodiaceae/cystopteris/Cystopteris_bulbifera</t>
  </si>
  <si>
    <t>Cystopteris</t>
  </si>
  <si>
    <t>Cystopteris fragilis</t>
  </si>
  <si>
    <t>Brittle bladderfern</t>
  </si>
  <si>
    <t>polypodiaceae/cystopteris/Cystopteris_fragilis</t>
  </si>
  <si>
    <t>fragilis</t>
  </si>
  <si>
    <t>Cystopteris laurentiana</t>
  </si>
  <si>
    <t>Laurentian bladder fern</t>
  </si>
  <si>
    <t>polypodiaceae/cystopteris/Cystopteris_laurentiana</t>
  </si>
  <si>
    <t>laurentiana</t>
  </si>
  <si>
    <t>Cystopteris protrusa</t>
  </si>
  <si>
    <t>Protruding bladder fern</t>
  </si>
  <si>
    <t>polypodiaceae/cystopteris/Cystopteris_protrusa</t>
  </si>
  <si>
    <t>protrusa</t>
  </si>
  <si>
    <t>Cystopteris tennesseensis</t>
  </si>
  <si>
    <t>Tennessee bladder fern</t>
  </si>
  <si>
    <t>polypodiaceae/cystopteris/Cystopteris_tennesseensis</t>
  </si>
  <si>
    <t>tennesseensis</t>
  </si>
  <si>
    <t>Cystopteris tenuis</t>
  </si>
  <si>
    <t>Upland brittle bladderfern</t>
  </si>
  <si>
    <t>polypodiaceae/cystopteris/Cystopteris_tenuis</t>
  </si>
  <si>
    <t>Cytisus scoparius</t>
  </si>
  <si>
    <t>Scotch-broom</t>
  </si>
  <si>
    <t>fabaceae/cytisus/Cytisus_scoparius</t>
  </si>
  <si>
    <t>Cytisus</t>
  </si>
  <si>
    <t>scoparius</t>
  </si>
  <si>
    <t>Dactylis glomerata</t>
  </si>
  <si>
    <t>Orchardgrass</t>
  </si>
  <si>
    <t>poaceae/dactylis/Dactylis_glomerata</t>
  </si>
  <si>
    <t>Dalibarda repens</t>
  </si>
  <si>
    <t>Dewdrop</t>
  </si>
  <si>
    <t>rosaceae/dalibarda/Dalibarda_repens</t>
  </si>
  <si>
    <t>Dalibarda</t>
  </si>
  <si>
    <t>repens</t>
  </si>
  <si>
    <t>Danthonia compressa</t>
  </si>
  <si>
    <t>Northern oatgrass</t>
  </si>
  <si>
    <t>poaceae/danthonia/Danthonia_compressa</t>
  </si>
  <si>
    <t>compressa</t>
  </si>
  <si>
    <t>Danthonia spicata</t>
  </si>
  <si>
    <t>Poverty-grass</t>
  </si>
  <si>
    <t>poaceae/danthonia/Danthonia_spicata</t>
  </si>
  <si>
    <t>Datura meteloides</t>
  </si>
  <si>
    <t>Downy thorn-apple</t>
  </si>
  <si>
    <t>Solanaceae</t>
  </si>
  <si>
    <t>solanaceae/datura/Datura_meteloides</t>
  </si>
  <si>
    <t>Datura</t>
  </si>
  <si>
    <t>meteloides</t>
  </si>
  <si>
    <t>Datura stramonium</t>
  </si>
  <si>
    <t>Jimsonweed</t>
  </si>
  <si>
    <t>solanaceae/datura/Datura_stramonium</t>
  </si>
  <si>
    <t>stramonium</t>
  </si>
  <si>
    <t>Daucus carota</t>
  </si>
  <si>
    <t>Queen Anne's-lace</t>
  </si>
  <si>
    <t>apiaceae/daucus/Daucus_carota</t>
  </si>
  <si>
    <t>Daucus</t>
  </si>
  <si>
    <t>carota</t>
  </si>
  <si>
    <t>Decodon verticillatus</t>
  </si>
  <si>
    <t>Swamp loosestrife</t>
  </si>
  <si>
    <t>lythraceae/decodon/Decodon_verticillatus</t>
  </si>
  <si>
    <t>Decodon</t>
  </si>
  <si>
    <t>verticillatus</t>
  </si>
  <si>
    <t>Delphinium exaltatum</t>
  </si>
  <si>
    <t>Tall Larkspur</t>
  </si>
  <si>
    <t>ranunculaceae/delphinium/Delphinium_exaltatum</t>
  </si>
  <si>
    <t>Delphinium</t>
  </si>
  <si>
    <t>exaltatum</t>
  </si>
  <si>
    <t>Delphinium tricorne</t>
  </si>
  <si>
    <t>Dwarf larkspur</t>
  </si>
  <si>
    <t>ranunculaceae/delphinium/Delphinium_tricorne</t>
  </si>
  <si>
    <t>tricorne</t>
  </si>
  <si>
    <t>Dennstaedtia punctilobula</t>
  </si>
  <si>
    <t>Hay-scented fern</t>
  </si>
  <si>
    <t>polypodiaceae/dennstaedtia/Dennstaedtia_punctilobula</t>
  </si>
  <si>
    <t>Dennstaedtia</t>
  </si>
  <si>
    <t>punctilobula</t>
  </si>
  <si>
    <t>Deparia acrostichoides</t>
  </si>
  <si>
    <t>Silvery glade fern</t>
  </si>
  <si>
    <t>polypodiaceae/deparia/Deparia_acrostichoides</t>
  </si>
  <si>
    <t>Deparia</t>
  </si>
  <si>
    <t>acrostichoides</t>
  </si>
  <si>
    <t>Deschampsia cespitosa</t>
  </si>
  <si>
    <t>Tufted hairgrass</t>
  </si>
  <si>
    <t>poaceae/deschampsia/Deschampsia_cespitosa</t>
  </si>
  <si>
    <t>Deschampsia</t>
  </si>
  <si>
    <t>cespitosa</t>
  </si>
  <si>
    <t>Deschampsia flexuosa</t>
  </si>
  <si>
    <t>Common hairgrass</t>
  </si>
  <si>
    <t>poaceae/deschampsia/Deschampsia_flexuosa</t>
  </si>
  <si>
    <t>Descurainia pinnata</t>
  </si>
  <si>
    <t>Tansy-mustard</t>
  </si>
  <si>
    <t>brassicaceae/descurainia/Descurainia_pinnata</t>
  </si>
  <si>
    <t>Descurainia</t>
  </si>
  <si>
    <t>pinnata</t>
  </si>
  <si>
    <t>Descurainia sophia</t>
  </si>
  <si>
    <t>Herb-sophia</t>
  </si>
  <si>
    <t>brassicaceae/descurainia/Descurainia_sophia</t>
  </si>
  <si>
    <t>sophia</t>
  </si>
  <si>
    <t>Desmodium canadense</t>
  </si>
  <si>
    <t>Showy tick-trefoil</t>
  </si>
  <si>
    <t>fabaceae/desmodium/Desmodium_canadense</t>
  </si>
  <si>
    <t>Desmodium</t>
  </si>
  <si>
    <t>Desmodium canescens</t>
  </si>
  <si>
    <t>Hoary tick-trefoil</t>
  </si>
  <si>
    <t>fabaceae/desmodium/Desmodium_canescens</t>
  </si>
  <si>
    <t>Desmodium ciliare</t>
  </si>
  <si>
    <t>Hairy small-leaf ticktrefoil</t>
  </si>
  <si>
    <t>fabaceae/desmodium/Desmodium_ciliare</t>
  </si>
  <si>
    <t>ciliare</t>
  </si>
  <si>
    <t>Desmodium cuspidatum</t>
  </si>
  <si>
    <t>Largebract ticktrefoil</t>
  </si>
  <si>
    <t>fabaceae/desmodium/Desmodium_cuspidatum</t>
  </si>
  <si>
    <t>cuspidatum</t>
  </si>
  <si>
    <t>Desmodium glabellum</t>
  </si>
  <si>
    <t>Tall tick-trefoil</t>
  </si>
  <si>
    <t>fabaceae/desmodium/Desmodium_glabellum</t>
  </si>
  <si>
    <t>glabellum</t>
  </si>
  <si>
    <t>Desmodium glutinosum</t>
  </si>
  <si>
    <t>Sticky tick-clover</t>
  </si>
  <si>
    <t>fabaceae/desmodium/Desmodium_glutinosum</t>
  </si>
  <si>
    <t>glutinosum</t>
  </si>
  <si>
    <t>Desmodium humifusum</t>
  </si>
  <si>
    <t>Eastern trailing ticktrefoil</t>
  </si>
  <si>
    <t>fabaceae/desmodium/Desmodium_humifusum</t>
  </si>
  <si>
    <t>humifusum</t>
  </si>
  <si>
    <t>Desmodium laevigatum</t>
  </si>
  <si>
    <t>Smooth tick-clover</t>
  </si>
  <si>
    <t>fabaceae/desmodium/Desmodium_laevigatum</t>
  </si>
  <si>
    <t>laevigatum</t>
  </si>
  <si>
    <t>Desmodium marilandicum</t>
  </si>
  <si>
    <t>Maryland tick-clover</t>
  </si>
  <si>
    <t>fabaceae/desmodium/Desmodium_marilandicum</t>
  </si>
  <si>
    <t>marilandicum</t>
  </si>
  <si>
    <t>Desmodium nudiflorum</t>
  </si>
  <si>
    <t>Naked-flowered tick-trefoil</t>
  </si>
  <si>
    <t>fabaceae/desmodium/Desmodium_nudiflorum</t>
  </si>
  <si>
    <t>nudiflorum</t>
  </si>
  <si>
    <t>Desmodium nuttallii</t>
  </si>
  <si>
    <t>Nuttall's tick-trefoil</t>
  </si>
  <si>
    <t>fabaceae/desmodium/Desmodium_nuttallii</t>
  </si>
  <si>
    <t>nuttallii</t>
  </si>
  <si>
    <t>Desmodium obtusum</t>
  </si>
  <si>
    <t>Stiff ticktrefoil</t>
  </si>
  <si>
    <t>fabaceae/desmodium/Desmodium_obtusum</t>
  </si>
  <si>
    <t>obtusum</t>
  </si>
  <si>
    <t>Desmodium paniculatum</t>
  </si>
  <si>
    <t>Panicledleaf ticktrefoil</t>
  </si>
  <si>
    <t>fabaceae/desmodium/Desmodium_paniculatum</t>
  </si>
  <si>
    <t>paniculatum</t>
  </si>
  <si>
    <t>Desmodium perplexum</t>
  </si>
  <si>
    <t>Perplexed ticktrefoil</t>
  </si>
  <si>
    <t>fabaceae/desmodium/Desmodium_perplexum</t>
  </si>
  <si>
    <t>perplexum</t>
  </si>
  <si>
    <t>Desmodium rotundifolium</t>
  </si>
  <si>
    <t>Round-leaved tick-trefoil</t>
  </si>
  <si>
    <t>fabaceae/desmodium/Desmodium_rotundifolium</t>
  </si>
  <si>
    <t>Desmodium sessilifolium</t>
  </si>
  <si>
    <t>Sessile-leaved tick-trefoil</t>
  </si>
  <si>
    <t>fabaceae/desmodium/Desmodium_sessilifolium</t>
  </si>
  <si>
    <t>sessilifolium</t>
  </si>
  <si>
    <t>Desmodium viridiflorum</t>
  </si>
  <si>
    <t>Velvety tick-trefoil</t>
  </si>
  <si>
    <t>fabaceae/desmodium/Desmodium_viridiflorum</t>
  </si>
  <si>
    <t>viridiflorum</t>
  </si>
  <si>
    <t>Deutzia scabra</t>
  </si>
  <si>
    <t>Deutzia</t>
  </si>
  <si>
    <t>Hydrangeaceae</t>
  </si>
  <si>
    <t>hydrangeaceae/deutzia/Deutzia_scabra</t>
  </si>
  <si>
    <t>Dianthus armeria</t>
  </si>
  <si>
    <t>Deptford pink</t>
  </si>
  <si>
    <t>caryophyllaceae/dianthus/Dianthus_armeria</t>
  </si>
  <si>
    <t>Dianthus</t>
  </si>
  <si>
    <t>armeria</t>
  </si>
  <si>
    <t>Dianthus barbatus</t>
  </si>
  <si>
    <t>Sweet-william</t>
  </si>
  <si>
    <t>caryophyllaceae/dianthus/Dianthus_barbatus</t>
  </si>
  <si>
    <t>barbatus</t>
  </si>
  <si>
    <t>Dianthus deltoides</t>
  </si>
  <si>
    <t>Maiden pink</t>
  </si>
  <si>
    <t>caryophyllaceae/dianthus/Dianthus_deltoides</t>
  </si>
  <si>
    <t>deltoides</t>
  </si>
  <si>
    <t>Diarrhena americana</t>
  </si>
  <si>
    <t>American beakgrain</t>
  </si>
  <si>
    <t>poaceae/diarrhena/Diarrhena_americana</t>
  </si>
  <si>
    <t>Diarrhena</t>
  </si>
  <si>
    <t>Diarrhena obovata</t>
  </si>
  <si>
    <t>poaceae/diarrhena/Diarrhena_obovata</t>
  </si>
  <si>
    <t>obovata</t>
  </si>
  <si>
    <t>Dicentra canadensis</t>
  </si>
  <si>
    <t>Squirrel-corn</t>
  </si>
  <si>
    <t>papaveraceae/dicentra/Dicentra_canadensis</t>
  </si>
  <si>
    <t>Dicentra</t>
  </si>
  <si>
    <t>Dicentra cucullaria</t>
  </si>
  <si>
    <t>Dutchman's-breeches</t>
  </si>
  <si>
    <t>papaveraceae/dicentra/Dicentra_cucullaria</t>
  </si>
  <si>
    <t>cucullaria</t>
  </si>
  <si>
    <t>Dicentra eximia</t>
  </si>
  <si>
    <t>Wild bleeding-heart</t>
  </si>
  <si>
    <t>papaveraceae/dicentra/Dicentra_eximia</t>
  </si>
  <si>
    <t>eximia</t>
  </si>
  <si>
    <t>Dichanthelium acuminatum</t>
  </si>
  <si>
    <t>Tapered rosette grass</t>
  </si>
  <si>
    <t>poaceae/dichanthelium/Dichanthelium_acuminatum</t>
  </si>
  <si>
    <t>Dichanthelium annulum</t>
  </si>
  <si>
    <t>Annulus panic grass</t>
  </si>
  <si>
    <t>poaceae/dichanthelium/Dichanthelium_annulum</t>
  </si>
  <si>
    <t>annulum</t>
  </si>
  <si>
    <t>Dichanthelium boreale</t>
  </si>
  <si>
    <t>Northern panic grass</t>
  </si>
  <si>
    <t>poaceae/dichanthelium/Dichanthelium_boreale</t>
  </si>
  <si>
    <t>Dichanthelium boscii</t>
  </si>
  <si>
    <t>Bosc's panicgrass</t>
  </si>
  <si>
    <t>poaceae/dichanthelium/Dichanthelium_boscii</t>
  </si>
  <si>
    <t>boscii</t>
  </si>
  <si>
    <t>Dichanthelium clandestinum</t>
  </si>
  <si>
    <t>Deer-tongue grass</t>
  </si>
  <si>
    <t>poaceae/dichanthelium/Dichanthelium_clandestinum</t>
  </si>
  <si>
    <t>Dichanthelium columbianum</t>
  </si>
  <si>
    <t>Panic grass</t>
  </si>
  <si>
    <t>poaceae/dichanthelium/Dichanthelium_columbianum</t>
  </si>
  <si>
    <t>columbianum</t>
  </si>
  <si>
    <t>Dichanthelium commonsianum var. commonsianum</t>
  </si>
  <si>
    <t>Cloaked panicgrass</t>
  </si>
  <si>
    <t>poaceae/dichanthelium/Dichanthelium_commonsianum var. commonsianum</t>
  </si>
  <si>
    <t>commonsianum var. commonsianum</t>
  </si>
  <si>
    <t>commonsianum</t>
  </si>
  <si>
    <t>Dichanthelium commonsianum var. euchlamydeum</t>
  </si>
  <si>
    <t>Hemlock rosette grass</t>
  </si>
  <si>
    <t>poaceae/dichanthelium/Dichanthelium_commonsianum var. euchlamydeum</t>
  </si>
  <si>
    <t>commonsianum var. euchlamydeum</t>
  </si>
  <si>
    <t>euchlamydeum</t>
  </si>
  <si>
    <t>Dichanthelium commutatum ssp. ashei</t>
  </si>
  <si>
    <t>Ashe's Variable Panic grass</t>
  </si>
  <si>
    <t>poaceae/dichanthelium/Dichanthelium_commutatum ssp. ashei</t>
  </si>
  <si>
    <t>commutatum ssp. ashei</t>
  </si>
  <si>
    <t>commutatum</t>
  </si>
  <si>
    <t>ashei</t>
  </si>
  <si>
    <t>Dichanthelium commutatum ssp. commutatum</t>
  </si>
  <si>
    <t>Variable Panic grass</t>
  </si>
  <si>
    <t>poaceae/dichanthelium/Dichanthelium_commutatum ssp. commutatum</t>
  </si>
  <si>
    <t>commutatum ssp. commutatum</t>
  </si>
  <si>
    <t>Dichanthelium depauperatum</t>
  </si>
  <si>
    <t>Poverty panic grass</t>
  </si>
  <si>
    <t>poaceae/dichanthelium/Dichanthelium_depauperatum</t>
  </si>
  <si>
    <t>depauperatum</t>
  </si>
  <si>
    <t>Dichanthelium dichotomum</t>
  </si>
  <si>
    <t>Cypress panicgrass</t>
  </si>
  <si>
    <t>poaceae/dichanthelium/Dichanthelium_dichotomum</t>
  </si>
  <si>
    <t>dichotomum</t>
  </si>
  <si>
    <t>Dichanthelium latifolium</t>
  </si>
  <si>
    <t>Broadleaf rosette grass</t>
  </si>
  <si>
    <t>poaceae/dichanthelium/Dichanthelium_latifolium</t>
  </si>
  <si>
    <t>Dichanthelium laxiflorum</t>
  </si>
  <si>
    <t>Openflower rosette grass</t>
  </si>
  <si>
    <t>poaceae/dichanthelium/Dichanthelium_laxiflorum</t>
  </si>
  <si>
    <t>laxiflorum</t>
  </si>
  <si>
    <t>Dichanthelium leibergii</t>
  </si>
  <si>
    <t>Leiberg's panic grass</t>
  </si>
  <si>
    <t>poaceae/dichanthelium/Dichanthelium_leibergii</t>
  </si>
  <si>
    <t>leibergii</t>
  </si>
  <si>
    <t>Dichanthelium linearifolium</t>
  </si>
  <si>
    <t>Slimleaf panicgrass</t>
  </si>
  <si>
    <t>poaceae/dichanthelium/Dichanthelium_linearifolium</t>
  </si>
  <si>
    <t>linearifolium</t>
  </si>
  <si>
    <t>Dichanthelium lucidum</t>
  </si>
  <si>
    <t>Shining panic grass</t>
  </si>
  <si>
    <t>poaceae/dichanthelium/Dichanthelium_lucidum</t>
  </si>
  <si>
    <t>lucidum</t>
  </si>
  <si>
    <t>Dichanthelium meridionale</t>
  </si>
  <si>
    <t>Matting rosette grass</t>
  </si>
  <si>
    <t>poaceae/dichanthelium/Dichanthelium_meridionale</t>
  </si>
  <si>
    <t>meridionale</t>
  </si>
  <si>
    <t>Dichanthelium microcarpon</t>
  </si>
  <si>
    <t>Cyprus Panic grass</t>
  </si>
  <si>
    <t>poaceae/dichanthelium/Dichanthelium_microcarpon</t>
  </si>
  <si>
    <t>microcarpon</t>
  </si>
  <si>
    <t>Dichanthelium oligosanthes</t>
  </si>
  <si>
    <t>Heller's rosette grass</t>
  </si>
  <si>
    <t>poaceae/dichanthelium/Dichanthelium_oligosanthes</t>
  </si>
  <si>
    <t>oligosanthes</t>
  </si>
  <si>
    <t>Dichanthelium polyanthes</t>
  </si>
  <si>
    <t>poaceae/dichanthelium/Dichanthelium_polyanthes</t>
  </si>
  <si>
    <t>polyanthes</t>
  </si>
  <si>
    <t>Dichanthelium scoparium</t>
  </si>
  <si>
    <t>Velvety panic grass</t>
  </si>
  <si>
    <t>poaceae/dichanthelium/Dichanthelium_scoparium</t>
  </si>
  <si>
    <t>Dichanthelium sphaerocarpon</t>
  </si>
  <si>
    <t>Roundseed panicgrass</t>
  </si>
  <si>
    <t>poaceae/dichanthelium/Dichanthelium_sphaerocarpon</t>
  </si>
  <si>
    <t>sphaerocarpon</t>
  </si>
  <si>
    <t>Dichanthelium spretum</t>
  </si>
  <si>
    <t>Eaton's rosette grass</t>
  </si>
  <si>
    <t>poaceae/dichanthelium/Dichanthelium_spretum</t>
  </si>
  <si>
    <t>spretum</t>
  </si>
  <si>
    <t>Dichanthelium villosissimum</t>
  </si>
  <si>
    <t>Long-haired panic grass</t>
  </si>
  <si>
    <t>poaceae/dichanthelium/Dichanthelium_villosissimum</t>
  </si>
  <si>
    <t>Dichanthelium xanthophysum</t>
  </si>
  <si>
    <t>Slender panic grass</t>
  </si>
  <si>
    <t>poaceae/dichanthelium/Dichanthelium_xanthophysum</t>
  </si>
  <si>
    <t>xanthophysum</t>
  </si>
  <si>
    <t>Dichanthelium yadkinense</t>
  </si>
  <si>
    <t>Yadkin River panic grass</t>
  </si>
  <si>
    <t>poaceae/dichanthelium/Dichanthelium_yadkinense</t>
  </si>
  <si>
    <t>yadkinense</t>
  </si>
  <si>
    <t>Diervilla lonicera</t>
  </si>
  <si>
    <t>Bush-honeysuckle</t>
  </si>
  <si>
    <t>Caprifoliaceae</t>
  </si>
  <si>
    <t>caprifoliaceae/diervilla/Diervilla_lonicera</t>
  </si>
  <si>
    <t>Diervilla</t>
  </si>
  <si>
    <t>lonicera</t>
  </si>
  <si>
    <t>Digitalis lanata</t>
  </si>
  <si>
    <t>Wooly foxglove</t>
  </si>
  <si>
    <t>plantaginaceae/digitalis/Digitalis_lanata</t>
  </si>
  <si>
    <t>Digitalis</t>
  </si>
  <si>
    <t>lanata</t>
  </si>
  <si>
    <t>Digitalis lutea</t>
  </si>
  <si>
    <t>Yellow foxglove</t>
  </si>
  <si>
    <t>plantaginaceae/digitalis/Digitalis_lutea</t>
  </si>
  <si>
    <t>lutea</t>
  </si>
  <si>
    <t>Digitalis purpurea</t>
  </si>
  <si>
    <t>Foxglove</t>
  </si>
  <si>
    <t>plantaginaceae/digitalis/Digitalis_purpurea</t>
  </si>
  <si>
    <t>Digitaria ciliaris</t>
  </si>
  <si>
    <t>Southern crabgrass</t>
  </si>
  <si>
    <t>poaceae/digitaria/Digitaria_ciliaris</t>
  </si>
  <si>
    <t>Digitaria</t>
  </si>
  <si>
    <t>ciliaris</t>
  </si>
  <si>
    <t>Digitaria cognata</t>
  </si>
  <si>
    <t>Fall witchgrass</t>
  </si>
  <si>
    <t>poaceae/digitaria/Digitaria_cognata</t>
  </si>
  <si>
    <t>cognata</t>
  </si>
  <si>
    <t>Digitaria filiformis</t>
  </si>
  <si>
    <t>Slender crabgrass</t>
  </si>
  <si>
    <t>poaceae/digitaria/Digitaria_filiformis</t>
  </si>
  <si>
    <t>filiformis</t>
  </si>
  <si>
    <t>Digitaria ischaemum</t>
  </si>
  <si>
    <t>Smooth crabgrass</t>
  </si>
  <si>
    <t>poaceae/digitaria/Digitaria_ischaemum</t>
  </si>
  <si>
    <t>ischaemum</t>
  </si>
  <si>
    <t>Digitaria sanguinalis</t>
  </si>
  <si>
    <t>Northern crabgrass</t>
  </si>
  <si>
    <t>poaceae/digitaria/Digitaria_sanguinalis</t>
  </si>
  <si>
    <t>sanguinalis</t>
  </si>
  <si>
    <t>Digitaria serotina</t>
  </si>
  <si>
    <t>Dwarf crabgrass</t>
  </si>
  <si>
    <t>poaceae/digitaria/Digitaria_serotina</t>
  </si>
  <si>
    <t>serotina</t>
  </si>
  <si>
    <t>Diodia teres</t>
  </si>
  <si>
    <t>Rough buttonweed</t>
  </si>
  <si>
    <t>rubiaceae/diodia/Diodia_teres</t>
  </si>
  <si>
    <t>Diodia</t>
  </si>
  <si>
    <t>teres</t>
  </si>
  <si>
    <t>Dioscorea batatas</t>
  </si>
  <si>
    <t>Chinese yam</t>
  </si>
  <si>
    <t>Dioscoreaceae</t>
  </si>
  <si>
    <t>dioscoreaceae/dioscorea/Dioscorea_batatas</t>
  </si>
  <si>
    <t>Dioscorea</t>
  </si>
  <si>
    <t>batatas</t>
  </si>
  <si>
    <t>Dioscorea quaternata</t>
  </si>
  <si>
    <t>Fourleaf yam</t>
  </si>
  <si>
    <t>dioscoreaceae/dioscorea/Dioscorea_quaternata</t>
  </si>
  <si>
    <t>quaternata</t>
  </si>
  <si>
    <t>Dioscorea villosa</t>
  </si>
  <si>
    <t>Wild yam</t>
  </si>
  <si>
    <t>dioscoreaceae/dioscorea/Dioscorea_villosa</t>
  </si>
  <si>
    <t>villosa</t>
  </si>
  <si>
    <t>Diospyros virginiana</t>
  </si>
  <si>
    <t>Persimmon</t>
  </si>
  <si>
    <t>Ebenaceae</t>
  </si>
  <si>
    <t>ebenaceae/diospyros/Diospyros_virginiana</t>
  </si>
  <si>
    <t>Diospyros</t>
  </si>
  <si>
    <t>Diphasiastrum digitatum</t>
  </si>
  <si>
    <t>Fan clubmoss</t>
  </si>
  <si>
    <t>Lycopodiaceae</t>
  </si>
  <si>
    <t>lycopodiaceae/diphasiastrum/Diphasiastrum_digitatum</t>
  </si>
  <si>
    <t>Diphasiastrum</t>
  </si>
  <si>
    <t>digitatum</t>
  </si>
  <si>
    <t>Diphasiastrum tristachyum</t>
  </si>
  <si>
    <t>Deeproot clubmoss</t>
  </si>
  <si>
    <t>lycopodiaceae/diphasiastrum/Diphasiastrum_tristachyum</t>
  </si>
  <si>
    <t>tristachyum</t>
  </si>
  <si>
    <t>Diplazium pycnocarpon</t>
  </si>
  <si>
    <t>Narrow-leaved glade fern</t>
  </si>
  <si>
    <t>polypodiaceae/diplazium/Diplazium_pycnocarpon</t>
  </si>
  <si>
    <t>Diplazium</t>
  </si>
  <si>
    <t>pycnocarpon</t>
  </si>
  <si>
    <t>Diplotaxis muralis</t>
  </si>
  <si>
    <t>Sand-rocket</t>
  </si>
  <si>
    <t>brassicaceae/diplotaxis/Diplotaxis_muralis</t>
  </si>
  <si>
    <t>Diplotaxis</t>
  </si>
  <si>
    <t>Diplotaxis tenuifolia</t>
  </si>
  <si>
    <t>Wall-rocket</t>
  </si>
  <si>
    <t>brassicaceae/diplotaxis/Diplotaxis_tenuifolia</t>
  </si>
  <si>
    <t>Dipsacus laciniatus</t>
  </si>
  <si>
    <t>Cut-leaved teasel</t>
  </si>
  <si>
    <t>Dipsacaceae</t>
  </si>
  <si>
    <t>dipsacaceae/dipsacus/Dipsacus_laciniatus</t>
  </si>
  <si>
    <t>Dipsacus</t>
  </si>
  <si>
    <t>laciniatus</t>
  </si>
  <si>
    <t>Dipsacus sativus</t>
  </si>
  <si>
    <t>Fuller's teasel</t>
  </si>
  <si>
    <t>dipsacaceae/dipsacus/Dipsacus_sativus</t>
  </si>
  <si>
    <t>sativus</t>
  </si>
  <si>
    <t>Dipsacus sylvestris</t>
  </si>
  <si>
    <t>Teasel</t>
  </si>
  <si>
    <t>dipsacaceae/dipsacus/Dipsacus_sylvestris</t>
  </si>
  <si>
    <t>Dirca palustris</t>
  </si>
  <si>
    <t>Leatherwood</t>
  </si>
  <si>
    <t>Thymelaeaceae</t>
  </si>
  <si>
    <t>thymelaeaceae/dirca/Dirca_palustris</t>
  </si>
  <si>
    <t>Dirca</t>
  </si>
  <si>
    <t>Disporum lanuginosum</t>
  </si>
  <si>
    <t>Yellow mandarin</t>
  </si>
  <si>
    <t>Colchicaceae</t>
  </si>
  <si>
    <t>colchicaceae/disporum/Disporum_lanuginosum</t>
  </si>
  <si>
    <t>Disporum</t>
  </si>
  <si>
    <t>lanuginosum</t>
  </si>
  <si>
    <t>Distichlis spicata</t>
  </si>
  <si>
    <t>Seashore saltgrass</t>
  </si>
  <si>
    <t>poaceae/distichlis/Distichlis_spicata</t>
  </si>
  <si>
    <t>Distichlis</t>
  </si>
  <si>
    <t>Dodecatheon meadia</t>
  </si>
  <si>
    <t>Shooting-star</t>
  </si>
  <si>
    <t>Primulaceae</t>
  </si>
  <si>
    <t>primulaceae/dodecatheon/Dodecatheon_meadia</t>
  </si>
  <si>
    <t>Dodecatheon</t>
  </si>
  <si>
    <t>meadia</t>
  </si>
  <si>
    <t>Doellingeria infirma</t>
  </si>
  <si>
    <t>Cornel-leaf whitetop</t>
  </si>
  <si>
    <t>asteraceae/doellingeria/Doellingeria_infirma</t>
  </si>
  <si>
    <t>Doellingeria</t>
  </si>
  <si>
    <t>infirma</t>
  </si>
  <si>
    <t>Doellingeria umbellata</t>
  </si>
  <si>
    <t>Parasol whitetop</t>
  </si>
  <si>
    <t>asteraceae/doellingeria/Doellingeria_umbellata</t>
  </si>
  <si>
    <t>Draba reptans</t>
  </si>
  <si>
    <t>Carolina draba</t>
  </si>
  <si>
    <t>brassicaceae/draba/Draba_reptans</t>
  </si>
  <si>
    <t>Draba</t>
  </si>
  <si>
    <t>Draba verna</t>
  </si>
  <si>
    <t>Spring draba</t>
  </si>
  <si>
    <t>brassicaceae/draba/Draba_verna</t>
  </si>
  <si>
    <t>Dracocephalum parviflorum</t>
  </si>
  <si>
    <t>Dragonhead</t>
  </si>
  <si>
    <t>lamiaceae/dracocephalum/Dracocephalum_parviflorum</t>
  </si>
  <si>
    <t>Dracocephalum</t>
  </si>
  <si>
    <t>Drosera intermedia</t>
  </si>
  <si>
    <t>Spatulate-leaved sundew</t>
  </si>
  <si>
    <t>Droseraceae</t>
  </si>
  <si>
    <t>droseraceae/drosera/Drosera_intermedia</t>
  </si>
  <si>
    <t>Drosera</t>
  </si>
  <si>
    <t>Drosera rotundifolia</t>
  </si>
  <si>
    <t>Round-leaved sundew</t>
  </si>
  <si>
    <t>droseraceae/drosera/Drosera_rotundifolia</t>
  </si>
  <si>
    <t>Dryopteris campyloptera</t>
  </si>
  <si>
    <t>Mountain wood fern</t>
  </si>
  <si>
    <t>polypodiaceae/dryopteris/Dryopteris_campyloptera</t>
  </si>
  <si>
    <t>Dryopteris</t>
  </si>
  <si>
    <t>campyloptera</t>
  </si>
  <si>
    <t>Dryopteris carthusiana</t>
  </si>
  <si>
    <t>Spinulose wood fern</t>
  </si>
  <si>
    <t>polypodiaceae/dryopteris/Dryopteris_carthusiana</t>
  </si>
  <si>
    <t>carthusiana</t>
  </si>
  <si>
    <t>Dryopteris celsa</t>
  </si>
  <si>
    <t>Log fern</t>
  </si>
  <si>
    <t>polypodiaceae/dryopteris/Dryopteris_celsa</t>
  </si>
  <si>
    <t>celsa</t>
  </si>
  <si>
    <t>Dryopteris celsa x cristata</t>
  </si>
  <si>
    <t>Log x Crested wood fern</t>
  </si>
  <si>
    <t>polypodiaceae/dryopteris/Dryopteris_celsa x cristata</t>
  </si>
  <si>
    <t>celsa x cristata</t>
  </si>
  <si>
    <t>cristata</t>
  </si>
  <si>
    <t>Dryopteris celsa x goldiana</t>
  </si>
  <si>
    <t>Log x Goldie's wood fern</t>
  </si>
  <si>
    <t>polypodiaceae/dryopteris/Dryopteris_celsa x goldiana</t>
  </si>
  <si>
    <t>celsa x goldiana</t>
  </si>
  <si>
    <t>goldiana</t>
  </si>
  <si>
    <t>Dryopteris clintoniana</t>
  </si>
  <si>
    <t>Clinton's wood fern</t>
  </si>
  <si>
    <t>polypodiaceae/dryopteris/Dryopteris_clintoniana</t>
  </si>
  <si>
    <t>clintoniana</t>
  </si>
  <si>
    <t>Dryopteris cristata</t>
  </si>
  <si>
    <t>Crested shield fern</t>
  </si>
  <si>
    <t>polypodiaceae/dryopteris/Dryopteris_cristata</t>
  </si>
  <si>
    <t>Dryopteris goldiana</t>
  </si>
  <si>
    <t>Goldie's wood fern</t>
  </si>
  <si>
    <t>polypodiaceae/dryopteris/Dryopteris_goldiana</t>
  </si>
  <si>
    <t>Dryopteris intermedia</t>
  </si>
  <si>
    <t>Evergreen wood-fern</t>
  </si>
  <si>
    <t>polypodiaceae/dryopteris/Dryopteris_intermedia</t>
  </si>
  <si>
    <t>Dryopteris intermedia x marginalis</t>
  </si>
  <si>
    <t>Hybrid wood-fern</t>
  </si>
  <si>
    <t>polypodiaceae/dryopteris/Dryopteris_intermedia x marginalis</t>
  </si>
  <si>
    <t>intermedia x marginalis</t>
  </si>
  <si>
    <t>marginalis</t>
  </si>
  <si>
    <t>Dryopteris marginalis</t>
  </si>
  <si>
    <t>Marginal wood fern</t>
  </si>
  <si>
    <t>polypodiaceae/dryopteris/Dryopteris_marginalis</t>
  </si>
  <si>
    <t>Dryopteris x benedictii</t>
  </si>
  <si>
    <t>Bendedict's Wood-fern</t>
  </si>
  <si>
    <t>polypodiaceae/dryopteris/Dryopteris_x benedictii</t>
  </si>
  <si>
    <t>x benedictii</t>
  </si>
  <si>
    <t>benedictii</t>
  </si>
  <si>
    <t>Dryopteris x boottii</t>
  </si>
  <si>
    <t>Boott's hybrid wood fern</t>
  </si>
  <si>
    <t>polypodiaceae/dryopteris/Dryopteris_x boottii</t>
  </si>
  <si>
    <t>x boottii</t>
  </si>
  <si>
    <t>boottii</t>
  </si>
  <si>
    <t>Dryopteris x burgessii</t>
  </si>
  <si>
    <t>Burgess' Wood fern</t>
  </si>
  <si>
    <t>polypodiaceae/dryopteris/Dryopteris_x burgessii</t>
  </si>
  <si>
    <t>x burgessii</t>
  </si>
  <si>
    <t>burgessii</t>
  </si>
  <si>
    <t>Dryopteris x dowellii</t>
  </si>
  <si>
    <t>Dowell's wood-fern</t>
  </si>
  <si>
    <t>polypodiaceae/dryopteris/Dryopteris_x dowellii</t>
  </si>
  <si>
    <t>x dowellii</t>
  </si>
  <si>
    <t>dowellii</t>
  </si>
  <si>
    <t>Dryopteris x leedsii</t>
  </si>
  <si>
    <t>Leeds' Wood-fern</t>
  </si>
  <si>
    <t>polypodiaceae/dryopteris/Dryopteris_x leedsii</t>
  </si>
  <si>
    <t>x leedsii</t>
  </si>
  <si>
    <t>leedsii</t>
  </si>
  <si>
    <t>Dryopteris x neowherryi</t>
  </si>
  <si>
    <t>Susquehanna wood-fern</t>
  </si>
  <si>
    <t>polypodiaceae/dryopteris/Dryopteris_x neowherryi</t>
  </si>
  <si>
    <t>x neowherryi</t>
  </si>
  <si>
    <t>neowherryi</t>
  </si>
  <si>
    <t>Dryopteris x pittsfordensis</t>
  </si>
  <si>
    <t>Pittsford wood-fern</t>
  </si>
  <si>
    <t>polypodiaceae/dryopteris/Dryopteris_x pittsfordensis</t>
  </si>
  <si>
    <t>x pittsfordensis</t>
  </si>
  <si>
    <t>pittsfordensis</t>
  </si>
  <si>
    <t>Dryopteris x slossonae</t>
  </si>
  <si>
    <t>Boot's hybrid wood fern</t>
  </si>
  <si>
    <t>polypodiaceae/dryopteris/Dryopteris_x slossonae</t>
  </si>
  <si>
    <t>x slossonae</t>
  </si>
  <si>
    <t>slossonae</t>
  </si>
  <si>
    <t>Dryopteris x triploidea</t>
  </si>
  <si>
    <t>Triploid hybrid wood fern</t>
  </si>
  <si>
    <t>polypodiaceae/dryopteris/Dryopteris_x triploidea</t>
  </si>
  <si>
    <t>x triploidea</t>
  </si>
  <si>
    <t>triploidea</t>
  </si>
  <si>
    <t>Dryopteris x uliginosa</t>
  </si>
  <si>
    <t>Braun's wood fern</t>
  </si>
  <si>
    <t>polypodiaceae/dryopteris/Dryopteris_x uliginosa</t>
  </si>
  <si>
    <t>x uliginosa</t>
  </si>
  <si>
    <t>uliginosa</t>
  </si>
  <si>
    <t>Duchesnea indica</t>
  </si>
  <si>
    <t>rosaceae/duchesnea/Duchesnea_indica</t>
  </si>
  <si>
    <t>Duchesnea</t>
  </si>
  <si>
    <t>Dulichium arundinaceum var. arundinaceum</t>
  </si>
  <si>
    <t>Three-way sedge</t>
  </si>
  <si>
    <t>cyperaceae/dulichium/Dulichium_arundinaceum var. arundinaceum</t>
  </si>
  <si>
    <t>Dulichium</t>
  </si>
  <si>
    <t>arundinaceum var. arundinaceum</t>
  </si>
  <si>
    <t>arundinaceum</t>
  </si>
  <si>
    <t>Dysphania ambrosioides</t>
  </si>
  <si>
    <t>Mexican-tea</t>
  </si>
  <si>
    <t>amaranthaceae/dysphania/Dysphania_ambrosioides</t>
  </si>
  <si>
    <t>Dysphania</t>
  </si>
  <si>
    <t>ambrosioides</t>
  </si>
  <si>
    <t>Dysphania botrys</t>
  </si>
  <si>
    <t>Feather-geranium</t>
  </si>
  <si>
    <t>amaranthaceae/dysphania/Dysphania_botrys</t>
  </si>
  <si>
    <t>botrys</t>
  </si>
  <si>
    <t>Dysphania pumilio</t>
  </si>
  <si>
    <t>Clammy Goosefoot</t>
  </si>
  <si>
    <t>amaranthaceae/dysphania/Dysphania_pumilio</t>
  </si>
  <si>
    <t>pumilio</t>
  </si>
  <si>
    <t>Dyssodia papposa</t>
  </si>
  <si>
    <t>Stinking-marigold</t>
  </si>
  <si>
    <t>asteraceae/dyssodia/Dyssodia_papposa</t>
  </si>
  <si>
    <t>Dyssodia</t>
  </si>
  <si>
    <t>papposa</t>
  </si>
  <si>
    <t>Echinacea laevigata</t>
  </si>
  <si>
    <t>Appalachian coneflower</t>
  </si>
  <si>
    <t>asteraceae/echinacea/Echinacea_laevigata</t>
  </si>
  <si>
    <t>Echinacea</t>
  </si>
  <si>
    <t>Echinacea purpurea</t>
  </si>
  <si>
    <t>Purple coneflower</t>
  </si>
  <si>
    <t>asteraceae/echinacea/Echinacea_purpurea</t>
  </si>
  <si>
    <t>Echinochloa colona</t>
  </si>
  <si>
    <t>Jungle-rice</t>
  </si>
  <si>
    <t>poaceae/echinochloa/Echinochloa_colona</t>
  </si>
  <si>
    <t>Echinochloa</t>
  </si>
  <si>
    <t>colona</t>
  </si>
  <si>
    <t>Echinochloa crusgalli var. crusgalli</t>
  </si>
  <si>
    <t>Barnyard-grass</t>
  </si>
  <si>
    <t>poaceae/echinochloa/Echinochloa_crusgalli var. crusgalli</t>
  </si>
  <si>
    <t>crusgalli var. crusgalli</t>
  </si>
  <si>
    <t>crusgalli</t>
  </si>
  <si>
    <t>Echinochloa crusgalli var. frumentacea</t>
  </si>
  <si>
    <t>Billion-dollar grass</t>
  </si>
  <si>
    <t>poaceae/echinochloa/Echinochloa_crusgalli var. frumentacea</t>
  </si>
  <si>
    <t>crusgalli var. frumentacea</t>
  </si>
  <si>
    <t>frumentacea</t>
  </si>
  <si>
    <t>Echinochloa muricata</t>
  </si>
  <si>
    <t>Rough barnyardgrass</t>
  </si>
  <si>
    <t>poaceae/echinochloa/Echinochloa_muricata</t>
  </si>
  <si>
    <t>Echinochloa walteri</t>
  </si>
  <si>
    <t>Walter's barnyard-grass</t>
  </si>
  <si>
    <t>poaceae/echinochloa/Echinochloa_walteri</t>
  </si>
  <si>
    <t>walteri</t>
  </si>
  <si>
    <t>Echinocystis lobata</t>
  </si>
  <si>
    <t>Prickly cucumber</t>
  </si>
  <si>
    <t>cucurbitaceae/echinocystis/Echinocystis_lobata</t>
  </si>
  <si>
    <t>Echinocystis</t>
  </si>
  <si>
    <t>lobata</t>
  </si>
  <si>
    <t>Echinops sphaerocephalus</t>
  </si>
  <si>
    <t>Globe-thistle</t>
  </si>
  <si>
    <t>asteraceae/echinops/Echinops_sphaerocephalus</t>
  </si>
  <si>
    <t>Echinops</t>
  </si>
  <si>
    <t>sphaerocephalus</t>
  </si>
  <si>
    <t>Echium vulgare</t>
  </si>
  <si>
    <t>Viper's bugloss</t>
  </si>
  <si>
    <t>boraginaceae/echium/Echium_vulgare</t>
  </si>
  <si>
    <t>Echium</t>
  </si>
  <si>
    <t>Eclipta prostrata</t>
  </si>
  <si>
    <t>Yerba-de-tajo</t>
  </si>
  <si>
    <t>asteraceae/eclipta/Eclipta_prostrata</t>
  </si>
  <si>
    <t>Eclipta</t>
  </si>
  <si>
    <t>Egeria densa</t>
  </si>
  <si>
    <t>Brazilian waterweed</t>
  </si>
  <si>
    <t>Hydrocharitaceae</t>
  </si>
  <si>
    <t>hydrocharitaceae/egeria/Egeria_densa</t>
  </si>
  <si>
    <t>Egeria</t>
  </si>
  <si>
    <t>densa</t>
  </si>
  <si>
    <t>Elaeagnus angustifolia</t>
  </si>
  <si>
    <t>Russian-olive</t>
  </si>
  <si>
    <t>Elaeagnaceae</t>
  </si>
  <si>
    <t>elaeagnaceae/elaeagnus/Elaeagnus_angustifolia</t>
  </si>
  <si>
    <t>Elaeagnus</t>
  </si>
  <si>
    <t>Elaeagnus commutata</t>
  </si>
  <si>
    <t>Silverberry</t>
  </si>
  <si>
    <t>elaeagnaceae/elaeagnus/Elaeagnus_commutata</t>
  </si>
  <si>
    <t>commutata</t>
  </si>
  <si>
    <t>Elaeagnus umbellata</t>
  </si>
  <si>
    <t>Autumn-olive</t>
  </si>
  <si>
    <t>elaeagnaceae/elaeagnus/Elaeagnus_umbellata</t>
  </si>
  <si>
    <t>Elatine americana</t>
  </si>
  <si>
    <t>American waterwort</t>
  </si>
  <si>
    <t>Elatinaceae</t>
  </si>
  <si>
    <t>elatinaceae/elatine/Elatine_americana</t>
  </si>
  <si>
    <t>Elatine</t>
  </si>
  <si>
    <t>Elatine minima</t>
  </si>
  <si>
    <t>Small waterwort</t>
  </si>
  <si>
    <t>elatinaceae/elatine/Elatine_minima</t>
  </si>
  <si>
    <t>minima</t>
  </si>
  <si>
    <t>Elatine triandra</t>
  </si>
  <si>
    <t>Threestamen waterwort</t>
  </si>
  <si>
    <t>elatinaceae/elatine/Elatine_triandra</t>
  </si>
  <si>
    <t>triandra</t>
  </si>
  <si>
    <t>Eleocharis acicularis</t>
  </si>
  <si>
    <t>Needle spike-rush</t>
  </si>
  <si>
    <t>cyperaceae/eleocharis/Eleocharis_acicularis</t>
  </si>
  <si>
    <t>Eleocharis</t>
  </si>
  <si>
    <t>acicularis</t>
  </si>
  <si>
    <t>Eleocharis compressa var. compressa</t>
  </si>
  <si>
    <t>Flat-stemmed spike-rush</t>
  </si>
  <si>
    <t>cyperaceae/eleocharis/Eleocharis_compressa var. compressa</t>
  </si>
  <si>
    <t>compressa var. compressa</t>
  </si>
  <si>
    <t>Eleocharis elliptica</t>
  </si>
  <si>
    <t>Elliptic spikerush</t>
  </si>
  <si>
    <t>cyperaceae/eleocharis/Eleocharis_elliptica</t>
  </si>
  <si>
    <t>Eleocharis engelmannii</t>
  </si>
  <si>
    <t>Engelmann's spikerush</t>
  </si>
  <si>
    <t>cyperaceae/eleocharis/Eleocharis_engelmannii</t>
  </si>
  <si>
    <t>Eleocharis erythropoda</t>
  </si>
  <si>
    <t>Bald spikerush</t>
  </si>
  <si>
    <t>cyperaceae/eleocharis/Eleocharis_erythropoda</t>
  </si>
  <si>
    <t>erythropoda</t>
  </si>
  <si>
    <t>Eleocharis geniculata</t>
  </si>
  <si>
    <t>Canada spikesedge</t>
  </si>
  <si>
    <t>cyperaceae/eleocharis/Eleocharis_geniculata</t>
  </si>
  <si>
    <t>Eleocharis intermedia</t>
  </si>
  <si>
    <t>Matted spike-rush</t>
  </si>
  <si>
    <t>cyperaceae/eleocharis/Eleocharis_intermedia</t>
  </si>
  <si>
    <t>Eleocharis microcarpa</t>
  </si>
  <si>
    <t>Smallfruit spikerush</t>
  </si>
  <si>
    <t>cyperaceae/eleocharis/Eleocharis_microcarpa</t>
  </si>
  <si>
    <t>Eleocharis obtusa var. obtusa</t>
  </si>
  <si>
    <t>Blunt spike-rush</t>
  </si>
  <si>
    <t>cyperaceae/eleocharis/Eleocharis_obtusa var. obtusa</t>
  </si>
  <si>
    <t>obtusa var. obtusa</t>
  </si>
  <si>
    <t>obtusa</t>
  </si>
  <si>
    <t>Eleocharis obtusa var. peasei</t>
  </si>
  <si>
    <t>Pease's blunt spike-rush</t>
  </si>
  <si>
    <t>cyperaceae/eleocharis/Eleocharis_obtusa var. peasei</t>
  </si>
  <si>
    <t>obtusa var. peasei</t>
  </si>
  <si>
    <t>peasei</t>
  </si>
  <si>
    <t>Eleocharis olivacea</t>
  </si>
  <si>
    <t>Capitate spike-rush</t>
  </si>
  <si>
    <t>cyperaceae/eleocharis/Eleocharis_olivacea</t>
  </si>
  <si>
    <t>olivacea</t>
  </si>
  <si>
    <t>Eleocharis palustris</t>
  </si>
  <si>
    <t>Creeping spike-rush</t>
  </si>
  <si>
    <t>cyperaceae/eleocharis/Eleocharis_palustris</t>
  </si>
  <si>
    <t>Eleocharis parvula</t>
  </si>
  <si>
    <t>Dwarf spike-rush</t>
  </si>
  <si>
    <t>cyperaceae/eleocharis/Eleocharis_parvula</t>
  </si>
  <si>
    <t>parvula</t>
  </si>
  <si>
    <t>Eleocharis quadrangulata</t>
  </si>
  <si>
    <t>Four-angled spike-rush</t>
  </si>
  <si>
    <t>cyperaceae/eleocharis/Eleocharis_quadrangulata</t>
  </si>
  <si>
    <t>quadrangulata</t>
  </si>
  <si>
    <t>Eleocharis quinqueflora</t>
  </si>
  <si>
    <t>Fewflower spikerush</t>
  </si>
  <si>
    <t>cyperaceae/eleocharis/Eleocharis_quinqueflora</t>
  </si>
  <si>
    <t>quinqueflora</t>
  </si>
  <si>
    <t>Eleocharis robbinsii</t>
  </si>
  <si>
    <t>Robbins' spike-rush</t>
  </si>
  <si>
    <t>cyperaceae/eleocharis/Eleocharis_robbinsii</t>
  </si>
  <si>
    <t>robbinsii</t>
  </si>
  <si>
    <t>Eleocharis rostellata</t>
  </si>
  <si>
    <t>Beaked spike-rush</t>
  </si>
  <si>
    <t>cyperaceae/eleocharis/Eleocharis_rostellata</t>
  </si>
  <si>
    <t>Eleocharis tenuis var. pseudoptera</t>
  </si>
  <si>
    <t>Winged slender spike-rush</t>
  </si>
  <si>
    <t>cyperaceae/eleocharis/Eleocharis_tenuis var. pseudoptera</t>
  </si>
  <si>
    <t>tenuis var. pseudoptera</t>
  </si>
  <si>
    <t>pseudoptera</t>
  </si>
  <si>
    <t>Eleocharis tenuis var. tenuis</t>
  </si>
  <si>
    <t>Slender spikerush</t>
  </si>
  <si>
    <t>cyperaceae/eleocharis/Eleocharis_tenuis var. tenuis</t>
  </si>
  <si>
    <t>tenuis var. tenuis</t>
  </si>
  <si>
    <t>Eleocharis tenuis var. verrucosa</t>
  </si>
  <si>
    <t>Warty slender spike-rush</t>
  </si>
  <si>
    <t>cyperaceae/eleocharis/Eleocharis_tenuis var. verrucosa</t>
  </si>
  <si>
    <t>tenuis var. verrucosa</t>
  </si>
  <si>
    <t>verrucosa</t>
  </si>
  <si>
    <t>Eleocharis tricostata</t>
  </si>
  <si>
    <t>Three-ribbed spike-rush</t>
  </si>
  <si>
    <t>cyperaceae/eleocharis/Eleocharis_tricostata</t>
  </si>
  <si>
    <t>tricostata</t>
  </si>
  <si>
    <t>Eleocharis tuberculosa</t>
  </si>
  <si>
    <t>Long-tubercled spike-rush</t>
  </si>
  <si>
    <t>cyperaceae/eleocharis/Eleocharis_tuberculosa</t>
  </si>
  <si>
    <t>tuberculosa</t>
  </si>
  <si>
    <t>Elephantopus carolinianus</t>
  </si>
  <si>
    <t>Elephant's foot</t>
  </si>
  <si>
    <t>asteraceae/elephantopus/Elephantopus_carolinianus</t>
  </si>
  <si>
    <t>Elephantopus</t>
  </si>
  <si>
    <t>Eleusine indica</t>
  </si>
  <si>
    <t>Goosegrass</t>
  </si>
  <si>
    <t>poaceae/eleusine/Eleusine_indica</t>
  </si>
  <si>
    <t>Eleusine</t>
  </si>
  <si>
    <t>Ellisia nyctelea</t>
  </si>
  <si>
    <t>Waterpod</t>
  </si>
  <si>
    <t>boraginaceae/ellisia/Ellisia_nyctelea</t>
  </si>
  <si>
    <t>Ellisia</t>
  </si>
  <si>
    <t>nyctelea</t>
  </si>
  <si>
    <t>Elodea canadensis</t>
  </si>
  <si>
    <t>Ditch-moss</t>
  </si>
  <si>
    <t>hydrocharitaceae/elodea/Elodea_canadensis</t>
  </si>
  <si>
    <t>Elodea</t>
  </si>
  <si>
    <t>Elodea nuttallii</t>
  </si>
  <si>
    <t>Waterweed</t>
  </si>
  <si>
    <t>hydrocharitaceae/elodea/Elodea_nuttallii</t>
  </si>
  <si>
    <t>Elsholtzia ciliata</t>
  </si>
  <si>
    <t>Elsholtzia</t>
  </si>
  <si>
    <t>lamiaceae/elsholtzia/Elsholtzia_ciliata</t>
  </si>
  <si>
    <t>Elymus canadensis var. canadensis</t>
  </si>
  <si>
    <t>Canada wild-rye</t>
  </si>
  <si>
    <t>poaceae/elymus/Elymus_canadensis var. canadensis</t>
  </si>
  <si>
    <t>Elymus</t>
  </si>
  <si>
    <t>Elymus canadensis var. wiegandii</t>
  </si>
  <si>
    <t>Wiegand's wildrye</t>
  </si>
  <si>
    <t>poaceae/elymus/Elymus_canadensis var. wiegandii</t>
  </si>
  <si>
    <t>canadensis var. wiegandii</t>
  </si>
  <si>
    <t>Elymus hystrix</t>
  </si>
  <si>
    <t>Bottlebrush-grass</t>
  </si>
  <si>
    <t>poaceae/elymus/Elymus_hystrix</t>
  </si>
  <si>
    <t>hystrix</t>
  </si>
  <si>
    <t>Elymus repens</t>
  </si>
  <si>
    <t>Quackgrass</t>
  </si>
  <si>
    <t>poaceae/elymus/Elymus_repens</t>
  </si>
  <si>
    <t>Elymus riparius</t>
  </si>
  <si>
    <t>Riverbank wild-rye</t>
  </si>
  <si>
    <t>poaceae/elymus/Elymus_riparius</t>
  </si>
  <si>
    <t>riparius</t>
  </si>
  <si>
    <t>Elymus trachycaulus</t>
  </si>
  <si>
    <t>Slender wheatgrass</t>
  </si>
  <si>
    <t>poaceae/elymus/Elymus_trachycaulus</t>
  </si>
  <si>
    <t>trachycaulus</t>
  </si>
  <si>
    <t>Elymus villosus</t>
  </si>
  <si>
    <t>Wild-rye</t>
  </si>
  <si>
    <t>poaceae/elymus/Elymus_villosus</t>
  </si>
  <si>
    <t>villosus</t>
  </si>
  <si>
    <t>Elymus virginicus</t>
  </si>
  <si>
    <t>Virginia wild-rye</t>
  </si>
  <si>
    <t>poaceae/elymus/Elymus_virginicus</t>
  </si>
  <si>
    <t>Epifagus virginiana</t>
  </si>
  <si>
    <t>Beechdrops</t>
  </si>
  <si>
    <t>orobanchaceae/epifagus/Epifagus_virginiana</t>
  </si>
  <si>
    <t>Epifagus</t>
  </si>
  <si>
    <t>Epigaea repens</t>
  </si>
  <si>
    <t>Trailing-arbutus</t>
  </si>
  <si>
    <t>ericaceae/epigaea/Epigaea_repens</t>
  </si>
  <si>
    <t>Epigaea</t>
  </si>
  <si>
    <t>Epilobium angustifolium</t>
  </si>
  <si>
    <t>Fireweed</t>
  </si>
  <si>
    <t>onagraceae/epilobium/Epilobium_angustifolium</t>
  </si>
  <si>
    <t>Epilobium</t>
  </si>
  <si>
    <t>Epilobium ciliatum</t>
  </si>
  <si>
    <t>Fringed willowherb</t>
  </si>
  <si>
    <t>onagraceae/epilobium/Epilobium_ciliatum</t>
  </si>
  <si>
    <t>ciliatum</t>
  </si>
  <si>
    <t>Epilobium coloratum</t>
  </si>
  <si>
    <t>Purple-leaved willow-herb</t>
  </si>
  <si>
    <t>onagraceae/epilobium/Epilobium_coloratum</t>
  </si>
  <si>
    <t>coloratum</t>
  </si>
  <si>
    <t>Epilobium hirsutum</t>
  </si>
  <si>
    <t>Hairy willow-herb</t>
  </si>
  <si>
    <t>onagraceae/epilobium/Epilobium_hirsutum</t>
  </si>
  <si>
    <t>hirsutum</t>
  </si>
  <si>
    <t>Epilobium leptophyllum</t>
  </si>
  <si>
    <t>Bog willowherb</t>
  </si>
  <si>
    <t>onagraceae/epilobium/Epilobium_leptophyllum</t>
  </si>
  <si>
    <t>leptophyllum</t>
  </si>
  <si>
    <t>Epilobium palustre</t>
  </si>
  <si>
    <t>Marsh willow-herb</t>
  </si>
  <si>
    <t>onagraceae/epilobium/Epilobium_palustre</t>
  </si>
  <si>
    <t>palustre</t>
  </si>
  <si>
    <t>Epilobium parviflorum</t>
  </si>
  <si>
    <t>Smallflower hairy willowherb</t>
  </si>
  <si>
    <t>onagraceae/epilobium/Epilobium_parviflorum</t>
  </si>
  <si>
    <t>Epilobium strictum</t>
  </si>
  <si>
    <t>Downy willow-herb</t>
  </si>
  <si>
    <t>onagraceae/epilobium/Epilobium_strictum</t>
  </si>
  <si>
    <t>Epipactis helleborine</t>
  </si>
  <si>
    <t>Bastard hellebore</t>
  </si>
  <si>
    <t>orchidaceae/epipactis/Epipactis_helleborine</t>
  </si>
  <si>
    <t>Epipactis</t>
  </si>
  <si>
    <t>helleborine</t>
  </si>
  <si>
    <t>Equisetum arvense</t>
  </si>
  <si>
    <t>Field horsetail</t>
  </si>
  <si>
    <t>Equisetaceae</t>
  </si>
  <si>
    <t>equisetaceae/equisetum/Equisetum_arvense</t>
  </si>
  <si>
    <t>Equisetum</t>
  </si>
  <si>
    <t>Equisetum fluviatile</t>
  </si>
  <si>
    <t>Water horsetail</t>
  </si>
  <si>
    <t>equisetaceae/equisetum/Equisetum_fluviatile</t>
  </si>
  <si>
    <t>fluviatile</t>
  </si>
  <si>
    <t>Equisetum hyemale</t>
  </si>
  <si>
    <t>Scouring-rush</t>
  </si>
  <si>
    <t>equisetaceae/equisetum/Equisetum_hyemale</t>
  </si>
  <si>
    <t>Equisetum sylvaticum</t>
  </si>
  <si>
    <t>Woodland horsetail</t>
  </si>
  <si>
    <t>equisetaceae/equisetum/Equisetum_sylvaticum</t>
  </si>
  <si>
    <t>sylvaticum</t>
  </si>
  <si>
    <t>Equisetum variegatum</t>
  </si>
  <si>
    <t>Variegated horsetail</t>
  </si>
  <si>
    <t>equisetaceae/equisetum/Equisetum_variegatum</t>
  </si>
  <si>
    <t>variegatum</t>
  </si>
  <si>
    <t>Equisetum x ferrissii</t>
  </si>
  <si>
    <t>Intermediate scouring-rush</t>
  </si>
  <si>
    <t>equisetaceae/equisetum/Equisetum_x ferrissii</t>
  </si>
  <si>
    <t>x ferrissii</t>
  </si>
  <si>
    <t>ferrissii</t>
  </si>
  <si>
    <t>Equisetum x litorale</t>
  </si>
  <si>
    <t>Shore horsetail</t>
  </si>
  <si>
    <t>equisetaceae/equisetum/Equisetum_x litorale</t>
  </si>
  <si>
    <t>x litorale</t>
  </si>
  <si>
    <t>litorale</t>
  </si>
  <si>
    <t>Eragrostis capillaris</t>
  </si>
  <si>
    <t>Lacegrass</t>
  </si>
  <si>
    <t>poaceae/eragrostis/Eragrostis_capillaris</t>
  </si>
  <si>
    <t>Eragrostis</t>
  </si>
  <si>
    <t>Eragrostis cilianensis</t>
  </si>
  <si>
    <t>Stink grass</t>
  </si>
  <si>
    <t>poaceae/eragrostis/Eragrostis_cilianensis</t>
  </si>
  <si>
    <t>cilianensis</t>
  </si>
  <si>
    <t>Eragrostis frankii</t>
  </si>
  <si>
    <t>Sandbar lovegrass</t>
  </si>
  <si>
    <t>poaceae/eragrostis/Eragrostis_frankii</t>
  </si>
  <si>
    <t>Eragrostis hypnoides</t>
  </si>
  <si>
    <t>Creeping lovegrass</t>
  </si>
  <si>
    <t>poaceae/eragrostis/Eragrostis_hypnoides</t>
  </si>
  <si>
    <t>hypnoides</t>
  </si>
  <si>
    <t>Eragrostis minor</t>
  </si>
  <si>
    <t>Little lovegrass</t>
  </si>
  <si>
    <t>poaceae/eragrostis/Eragrostis_minor</t>
  </si>
  <si>
    <t>minor</t>
  </si>
  <si>
    <t>Eragrostis pectinacea</t>
  </si>
  <si>
    <t>Carolina lovegrass</t>
  </si>
  <si>
    <t>poaceae/eragrostis/Eragrostis_pectinacea</t>
  </si>
  <si>
    <t>pectinacea</t>
  </si>
  <si>
    <t>Eragrostis pilosa</t>
  </si>
  <si>
    <t>India lovegrass</t>
  </si>
  <si>
    <t>poaceae/eragrostis/Eragrostis_pilosa</t>
  </si>
  <si>
    <t>pilosa</t>
  </si>
  <si>
    <t>Eragrostis spectabilis</t>
  </si>
  <si>
    <t>Purple lovegrass</t>
  </si>
  <si>
    <t>poaceae/eragrostis/Eragrostis_spectabilis</t>
  </si>
  <si>
    <t>spectabilis</t>
  </si>
  <si>
    <t>Eranthis hyemalis</t>
  </si>
  <si>
    <t>Winter aconite</t>
  </si>
  <si>
    <t>ranunculaceae/eranthis/Eranthis_hyemalis</t>
  </si>
  <si>
    <t>Eranthis</t>
  </si>
  <si>
    <t>Erechtites hieraciifolius</t>
  </si>
  <si>
    <t>asteraceae/erechtites/Erechtites_hieraciifolius</t>
  </si>
  <si>
    <t>Erigenia bulbosa</t>
  </si>
  <si>
    <t>Harbinger-of-spring</t>
  </si>
  <si>
    <t>apiaceae/erigenia/Erigenia_bulbosa</t>
  </si>
  <si>
    <t>Erigenia</t>
  </si>
  <si>
    <t>Erigeron annuus</t>
  </si>
  <si>
    <t>Eastern daisy fleabane</t>
  </si>
  <si>
    <t>asteraceae/erigeron/Erigeron_annuus</t>
  </si>
  <si>
    <t>Erigeron</t>
  </si>
  <si>
    <t>annuus</t>
  </si>
  <si>
    <t>Erigeron philadelphicus</t>
  </si>
  <si>
    <t>Philadelphia fleabane</t>
  </si>
  <si>
    <t>asteraceae/erigeron/Erigeron_philadelphicus</t>
  </si>
  <si>
    <t>philadelphicus</t>
  </si>
  <si>
    <t>Erigeron pulchellus</t>
  </si>
  <si>
    <t>Robin's-plantain</t>
  </si>
  <si>
    <t>asteraceae/erigeron/Erigeron_pulchellus</t>
  </si>
  <si>
    <t>pulchellus</t>
  </si>
  <si>
    <t>Erigeron strigosus var. strigosus</t>
  </si>
  <si>
    <t>Prairie fleabane</t>
  </si>
  <si>
    <t>asteraceae/erigeron/Erigeron_strigosus var. strigosus</t>
  </si>
  <si>
    <t>strigosus var. strigosus</t>
  </si>
  <si>
    <t>Eriocaulon aquaticum</t>
  </si>
  <si>
    <t>Seven-angle pipewort</t>
  </si>
  <si>
    <t>Eriocaulaceae</t>
  </si>
  <si>
    <t>eriocaulaceae/eriocaulon/Eriocaulon_aquaticum</t>
  </si>
  <si>
    <t>Eriocaulon</t>
  </si>
  <si>
    <t>aquaticum</t>
  </si>
  <si>
    <t>Eriocaulon decangulare</t>
  </si>
  <si>
    <t>Ten-angle pipewort</t>
  </si>
  <si>
    <t>eriocaulaceae/eriocaulon/Eriocaulon_decangulare</t>
  </si>
  <si>
    <t>decangulare</t>
  </si>
  <si>
    <t>Eriocaulon parkeri</t>
  </si>
  <si>
    <t>Parkers's pipewort</t>
  </si>
  <si>
    <t>eriocaulaceae/eriocaulon/Eriocaulon_parkeri</t>
  </si>
  <si>
    <t>parkeri</t>
  </si>
  <si>
    <t>Eriochloa villosa</t>
  </si>
  <si>
    <t>Chinese cupgrass</t>
  </si>
  <si>
    <t>poaceae/eriochloa/Eriochloa_villosa</t>
  </si>
  <si>
    <t>Eriochloa</t>
  </si>
  <si>
    <t>Eriophorum gracile</t>
  </si>
  <si>
    <t>Slender cotton-grass</t>
  </si>
  <si>
    <t>cyperaceae/eriophorum/Eriophorum_gracile</t>
  </si>
  <si>
    <t>Eriophorum</t>
  </si>
  <si>
    <t>gracile</t>
  </si>
  <si>
    <t>Eriophorum tenellum</t>
  </si>
  <si>
    <t>Rough cotton-grass</t>
  </si>
  <si>
    <t>cyperaceae/eriophorum/Eriophorum_tenellum</t>
  </si>
  <si>
    <t>tenellum</t>
  </si>
  <si>
    <t>Eriophorum vaginatum</t>
  </si>
  <si>
    <t>Cotton-grass</t>
  </si>
  <si>
    <t>cyperaceae/eriophorum/Eriophorum_vaginatum</t>
  </si>
  <si>
    <t>vaginatum</t>
  </si>
  <si>
    <t>Eriophorum virginicum</t>
  </si>
  <si>
    <t>Tawny cotton-grass</t>
  </si>
  <si>
    <t>cyperaceae/eriophorum/Eriophorum_virginicum</t>
  </si>
  <si>
    <t>virginicum</t>
  </si>
  <si>
    <t>Eriophorum viridicarinatum</t>
  </si>
  <si>
    <t>Thin-leaved cotton-grass</t>
  </si>
  <si>
    <t>cyperaceae/eriophorum/Eriophorum_viridicarinatum</t>
  </si>
  <si>
    <t>viridicarinatum</t>
  </si>
  <si>
    <t>Erodium cicutarium</t>
  </si>
  <si>
    <t>Red-stem filaree</t>
  </si>
  <si>
    <t>Geraniaceae</t>
  </si>
  <si>
    <t>geraniaceae/erodium/Erodium_cicutarium</t>
  </si>
  <si>
    <t>Erodium</t>
  </si>
  <si>
    <t>cicutarium</t>
  </si>
  <si>
    <t>Eruca vesicaria</t>
  </si>
  <si>
    <t>Garden-rocket</t>
  </si>
  <si>
    <t>brassicaceae/eruca/Eruca_vesicaria</t>
  </si>
  <si>
    <t>Eruca</t>
  </si>
  <si>
    <t>Erucastrum gallicum</t>
  </si>
  <si>
    <t>Dog-mustard</t>
  </si>
  <si>
    <t>brassicaceae/erucastrum/Erucastrum_gallicum</t>
  </si>
  <si>
    <t>Erucastrum</t>
  </si>
  <si>
    <t>gallicum</t>
  </si>
  <si>
    <t>Eryngium aquaticum</t>
  </si>
  <si>
    <t>Marsh eryngo</t>
  </si>
  <si>
    <t>apiaceae/eryngium/Eryngium_aquaticum</t>
  </si>
  <si>
    <t>Eryngium</t>
  </si>
  <si>
    <t>Erysimum cheiranthoides</t>
  </si>
  <si>
    <t>Wormseed wallflower</t>
  </si>
  <si>
    <t>brassicaceae/erysimum/Erysimum_cheiranthoides</t>
  </si>
  <si>
    <t>Erysimum</t>
  </si>
  <si>
    <t>cheiranthoides</t>
  </si>
  <si>
    <t>Erysimum hieraciifolium</t>
  </si>
  <si>
    <t>Tall wormseed-mustard</t>
  </si>
  <si>
    <t>brassicaceae/erysimum/Erysimum_hieraciifolium</t>
  </si>
  <si>
    <t>hieraciifolium</t>
  </si>
  <si>
    <t>Erysimum inconspicuum</t>
  </si>
  <si>
    <t>Shy wallflower</t>
  </si>
  <si>
    <t>brassicaceae/erysimum/Erysimum_inconspicuum</t>
  </si>
  <si>
    <t>inconspicuum</t>
  </si>
  <si>
    <t>Erysimum repandum</t>
  </si>
  <si>
    <t>Spreading wallflower</t>
  </si>
  <si>
    <t>brassicaceae/erysimum/Erysimum_repandum</t>
  </si>
  <si>
    <t>repandum</t>
  </si>
  <si>
    <t>Erythronium albidum</t>
  </si>
  <si>
    <t>White trout-lily</t>
  </si>
  <si>
    <t>liliaceae/erythronium/Erythronium_albidum</t>
  </si>
  <si>
    <t>Erythronium</t>
  </si>
  <si>
    <t>Erythronium americanum</t>
  </si>
  <si>
    <t>Yellow trout-lily</t>
  </si>
  <si>
    <t>liliaceae/erythronium/Erythronium_americanum</t>
  </si>
  <si>
    <t>Eschscholzia californica</t>
  </si>
  <si>
    <t>California poppy</t>
  </si>
  <si>
    <t>papaveraceae/eschscholzia/Eschscholzia_californica</t>
  </si>
  <si>
    <t>Eschscholzia</t>
  </si>
  <si>
    <t>californica</t>
  </si>
  <si>
    <t>Euonymus alatus</t>
  </si>
  <si>
    <t>Winged euonymous</t>
  </si>
  <si>
    <t>celastraceae/euonymus/Euonymus_alatus</t>
  </si>
  <si>
    <t>Euonymus</t>
  </si>
  <si>
    <t>alatus</t>
  </si>
  <si>
    <t>Euonymus americanus</t>
  </si>
  <si>
    <t>Hearts-a-bursting</t>
  </si>
  <si>
    <t>celastraceae/euonymus/Euonymus_americanus</t>
  </si>
  <si>
    <t>Euonymus atropurpureus</t>
  </si>
  <si>
    <t>Burning-bush</t>
  </si>
  <si>
    <t>celastraceae/euonymus/Euonymus_atropurpureus</t>
  </si>
  <si>
    <t>atropurpureus</t>
  </si>
  <si>
    <t>Euonymus europaeus</t>
  </si>
  <si>
    <t>European spindletree</t>
  </si>
  <si>
    <t>celastraceae/euonymus/Euonymus_europaeus</t>
  </si>
  <si>
    <t>europaeus</t>
  </si>
  <si>
    <t>Euonymus fortunei</t>
  </si>
  <si>
    <t>Wintercreeper</t>
  </si>
  <si>
    <t>celastraceae/euonymus/Euonymus_fortunei</t>
  </si>
  <si>
    <t>fortunei</t>
  </si>
  <si>
    <t>Euonymus hamiltonianus</t>
  </si>
  <si>
    <t>Spindle-tree</t>
  </si>
  <si>
    <t>celastraceae/euonymus/Euonymus_hamiltonianus</t>
  </si>
  <si>
    <t>hamiltonianus</t>
  </si>
  <si>
    <t>Euonymus obovatus</t>
  </si>
  <si>
    <t>Running strawberry-bush</t>
  </si>
  <si>
    <t>celastraceae/euonymus/Euonymus_obovatus</t>
  </si>
  <si>
    <t>obovatus</t>
  </si>
  <si>
    <t>Eupatorium album</t>
  </si>
  <si>
    <t>White-bracted eupatorium</t>
  </si>
  <si>
    <t>asteraceae/eupatorium/Eupatorium_album</t>
  </si>
  <si>
    <t>Eupatorium</t>
  </si>
  <si>
    <t>Eupatorium altissimum</t>
  </si>
  <si>
    <t>Tall eupatorium</t>
  </si>
  <si>
    <t>asteraceae/eupatorium/Eupatorium_altissimum</t>
  </si>
  <si>
    <t>Eupatorium godfreyanum</t>
  </si>
  <si>
    <t>asteraceae/eupatorium/Eupatorium_godfreyanum</t>
  </si>
  <si>
    <t>godfreyanum</t>
  </si>
  <si>
    <t>Eupatorium hyssopifolium</t>
  </si>
  <si>
    <t>Hyssop-leaved eupatorium</t>
  </si>
  <si>
    <t>asteraceae/eupatorium/Eupatorium_hyssopifolium</t>
  </si>
  <si>
    <t>hyssopifolium</t>
  </si>
  <si>
    <t>Eupatorium leucolepis</t>
  </si>
  <si>
    <t>White-bracted thoroughwort</t>
  </si>
  <si>
    <t>asteraceae/eupatorium/Eupatorium_leucolepis</t>
  </si>
  <si>
    <t>leucolepis</t>
  </si>
  <si>
    <t>Eupatorium perfoliatum</t>
  </si>
  <si>
    <t>Boneset</t>
  </si>
  <si>
    <t>asteraceae/eupatorium/Eupatorium_perfoliatum</t>
  </si>
  <si>
    <t>perfoliatum</t>
  </si>
  <si>
    <t>Eupatorium pilosum</t>
  </si>
  <si>
    <t>Ragged eupatorium</t>
  </si>
  <si>
    <t>asteraceae/eupatorium/Eupatorium_pilosum</t>
  </si>
  <si>
    <t>Eupatorium rotundifolium var. ovatum</t>
  </si>
  <si>
    <t>Ovate thoroughwort</t>
  </si>
  <si>
    <t>asteraceae/eupatorium/Eupatorium_rotundifolium var. ovatum</t>
  </si>
  <si>
    <t>rotundifolium var. ovatum</t>
  </si>
  <si>
    <t>ovatum</t>
  </si>
  <si>
    <t>Eupatorium rotundifolium var. rotundifolium</t>
  </si>
  <si>
    <t>Roundleaf thoroughwort</t>
  </si>
  <si>
    <t>asteraceae/eupatorium/Eupatorium_rotundifolium var. rotundifolium</t>
  </si>
  <si>
    <t>rotundifolium var. rotundifolium</t>
  </si>
  <si>
    <t>Eupatorium serotinum</t>
  </si>
  <si>
    <t>Late eupatorium</t>
  </si>
  <si>
    <t>asteraceae/eupatorium/Eupatorium_serotinum</t>
  </si>
  <si>
    <t>serotinum</t>
  </si>
  <si>
    <t>Eupatorium sessilifolium</t>
  </si>
  <si>
    <t>Upland eupatorium</t>
  </si>
  <si>
    <t>asteraceae/eupatorium/Eupatorium_sessilifolium</t>
  </si>
  <si>
    <t>Euphorbia commutata</t>
  </si>
  <si>
    <t>Wood spurge</t>
  </si>
  <si>
    <t>euphorbiaceae/euphorbia/Euphorbia_commutata</t>
  </si>
  <si>
    <t>Euphorbia</t>
  </si>
  <si>
    <t>Euphorbia corollata</t>
  </si>
  <si>
    <t>Flowering spurge</t>
  </si>
  <si>
    <t>euphorbiaceae/euphorbia/Euphorbia_corollata</t>
  </si>
  <si>
    <t>corollata</t>
  </si>
  <si>
    <t>Euphorbia cyparissias</t>
  </si>
  <si>
    <t>Cypress spurge</t>
  </si>
  <si>
    <t>euphorbiaceae/euphorbia/Euphorbia_cyparissias</t>
  </si>
  <si>
    <t>cyparissias</t>
  </si>
  <si>
    <t>Euphorbia dentata</t>
  </si>
  <si>
    <t>Toothed spurge</t>
  </si>
  <si>
    <t>euphorbiaceae/euphorbia/Euphorbia_dentata</t>
  </si>
  <si>
    <t>Euphorbia esula</t>
  </si>
  <si>
    <t>Leafy spurge</t>
  </si>
  <si>
    <t>euphorbiaceae/euphorbia/Euphorbia_esula</t>
  </si>
  <si>
    <t>esula</t>
  </si>
  <si>
    <t>Euphorbia falcata</t>
  </si>
  <si>
    <t>Sickle spurge</t>
  </si>
  <si>
    <t>euphorbiaceae/euphorbia/Euphorbia_falcata</t>
  </si>
  <si>
    <t>falcata</t>
  </si>
  <si>
    <t>Euphorbia helioscopia</t>
  </si>
  <si>
    <t>Wartweed</t>
  </si>
  <si>
    <t>euphorbiaceae/euphorbia/Euphorbia_helioscopia</t>
  </si>
  <si>
    <t>helioscopia</t>
  </si>
  <si>
    <t>Euphorbia ipecacuanhae</t>
  </si>
  <si>
    <t>Wild ipecac</t>
  </si>
  <si>
    <t>euphorbiaceae/euphorbia/Euphorbia_ipecacuanhae</t>
  </si>
  <si>
    <t>ipecacuanhae</t>
  </si>
  <si>
    <t>Euphorbia lathyris</t>
  </si>
  <si>
    <t>Caper spurge</t>
  </si>
  <si>
    <t>euphorbiaceae/euphorbia/Euphorbia_lathyris</t>
  </si>
  <si>
    <t>lathyris</t>
  </si>
  <si>
    <t>Euphorbia lucida</t>
  </si>
  <si>
    <t>Shining spurge</t>
  </si>
  <si>
    <t>euphorbiaceae/euphorbia/Euphorbia_lucida</t>
  </si>
  <si>
    <t>lucida</t>
  </si>
  <si>
    <t>Euphorbia maculata</t>
  </si>
  <si>
    <t>Spotted spurge</t>
  </si>
  <si>
    <t>euphorbiaceae/euphorbia/Euphorbia_maculata</t>
  </si>
  <si>
    <t>Euphorbia marginata</t>
  </si>
  <si>
    <t>Snow-on-the-mountain</t>
  </si>
  <si>
    <t>euphorbiaceae/euphorbia/Euphorbia_marginata</t>
  </si>
  <si>
    <t>marginata</t>
  </si>
  <si>
    <t>Euphorbia nutans</t>
  </si>
  <si>
    <t>Eyebane</t>
  </si>
  <si>
    <t>euphorbiaceae/euphorbia/Euphorbia_nutans</t>
  </si>
  <si>
    <t>Euphorbia obtusata</t>
  </si>
  <si>
    <t>Blunt-leaved spurge</t>
  </si>
  <si>
    <t>euphorbiaceae/euphorbia/Euphorbia_obtusata</t>
  </si>
  <si>
    <t>obtusata</t>
  </si>
  <si>
    <t>Euphorbia peplus</t>
  </si>
  <si>
    <t>Petty spurge</t>
  </si>
  <si>
    <t>euphorbiaceae/euphorbia/Euphorbia_peplus</t>
  </si>
  <si>
    <t>peplus</t>
  </si>
  <si>
    <t>Euphorbia platyphyllos</t>
  </si>
  <si>
    <t>Broad-leaved spurge</t>
  </si>
  <si>
    <t>euphorbiaceae/euphorbia/Euphorbia_platyphyllos</t>
  </si>
  <si>
    <t>platyphyllos</t>
  </si>
  <si>
    <t>Euphorbia polygonifolia</t>
  </si>
  <si>
    <t>Seaside spurge</t>
  </si>
  <si>
    <t>euphorbiaceae/euphorbia/Euphorbia_polygonifolia</t>
  </si>
  <si>
    <t>polygonifolia</t>
  </si>
  <si>
    <t>Euphorbia purpurea</t>
  </si>
  <si>
    <t>Glade spurge</t>
  </si>
  <si>
    <t>euphorbiaceae/euphorbia/Euphorbia_purpurea</t>
  </si>
  <si>
    <t>Euphorbia serpens</t>
  </si>
  <si>
    <t>Round-leaved spurge</t>
  </si>
  <si>
    <t>euphorbiaceae/euphorbia/Euphorbia_serpens</t>
  </si>
  <si>
    <t>serpens</t>
  </si>
  <si>
    <t>Euphorbia serpyllifolia</t>
  </si>
  <si>
    <t>Thyme-leaved spurge</t>
  </si>
  <si>
    <t>euphorbiaceae/euphorbia/Euphorbia_serpyllifolia</t>
  </si>
  <si>
    <t>Euphorbia vermiculata</t>
  </si>
  <si>
    <t>Hairy spurge</t>
  </si>
  <si>
    <t>euphorbiaceae/euphorbia/Euphorbia_vermiculata</t>
  </si>
  <si>
    <t>vermiculata</t>
  </si>
  <si>
    <t>Euphrasia stricta</t>
  </si>
  <si>
    <t>Eyebright</t>
  </si>
  <si>
    <t>orobanchaceae/euphrasia/Euphrasia_stricta</t>
  </si>
  <si>
    <t>Euphrasia</t>
  </si>
  <si>
    <t>Eurybia divaricata</t>
  </si>
  <si>
    <t>White wood aster</t>
  </si>
  <si>
    <t>asteraceae/eurybia/Eurybia_divaricata</t>
  </si>
  <si>
    <t>Eurybia</t>
  </si>
  <si>
    <t>divaricata</t>
  </si>
  <si>
    <t>Eurybia macrophylla</t>
  </si>
  <si>
    <t>Bigleaf aster</t>
  </si>
  <si>
    <t>asteraceae/eurybia/Eurybia_macrophylla</t>
  </si>
  <si>
    <t>Eurybia radula</t>
  </si>
  <si>
    <t>Rough aster</t>
  </si>
  <si>
    <t>asteraceae/eurybia/Eurybia_radula</t>
  </si>
  <si>
    <t>radula</t>
  </si>
  <si>
    <t>Eurybia schreberi</t>
  </si>
  <si>
    <t>Schreber's aster</t>
  </si>
  <si>
    <t>asteraceae/eurybia/Eurybia_schreberi</t>
  </si>
  <si>
    <t>Eurybia spectabilis</t>
  </si>
  <si>
    <t>Showy aster</t>
  </si>
  <si>
    <t>asteraceae/eurybia/Eurybia_spectabilis</t>
  </si>
  <si>
    <t>Euthamia caroliniana</t>
  </si>
  <si>
    <t>Slender goldentop</t>
  </si>
  <si>
    <t>asteraceae/euthamia/Euthamia_caroliniana</t>
  </si>
  <si>
    <t>Euthamia graminifolia</t>
  </si>
  <si>
    <t>Grass-leaved goldenrod</t>
  </si>
  <si>
    <t>asteraceae/euthamia/Euthamia_graminifolia</t>
  </si>
  <si>
    <t>Eutrochium dubium</t>
  </si>
  <si>
    <t>Coastal plain joepyeweed</t>
  </si>
  <si>
    <t>asteraceae/eutrochium/Eutrochium_dubium</t>
  </si>
  <si>
    <t>Eutrochium</t>
  </si>
  <si>
    <t>dubium</t>
  </si>
  <si>
    <t>Eutrochium fistulosum</t>
  </si>
  <si>
    <t>Trumpetweed</t>
  </si>
  <si>
    <t>asteraceae/eutrochium/Eutrochium_fistulosum</t>
  </si>
  <si>
    <t>fistulosum</t>
  </si>
  <si>
    <t>Eutrochium maculatum</t>
  </si>
  <si>
    <t>Spotted joe-pye-weed</t>
  </si>
  <si>
    <t>asteraceae/eutrochium/Eutrochium_maculatum</t>
  </si>
  <si>
    <t>Eutrochium purpureum</t>
  </si>
  <si>
    <t>Sweet joepyeweed</t>
  </si>
  <si>
    <t>asteraceae/eutrochium/Eutrochium_purpureum</t>
  </si>
  <si>
    <t>purpureum</t>
  </si>
  <si>
    <t>Fagopyrum esculentum</t>
  </si>
  <si>
    <t>Buckwheat</t>
  </si>
  <si>
    <t>Polygonaceae</t>
  </si>
  <si>
    <t>polygonaceae/fagopyrum/Fagopyrum_esculentum</t>
  </si>
  <si>
    <t>Fagopyrum</t>
  </si>
  <si>
    <t>esculentum</t>
  </si>
  <si>
    <t>Fagopyrum tataricum</t>
  </si>
  <si>
    <t>India-wheat</t>
  </si>
  <si>
    <t>polygonaceae/fagopyrum/Fagopyrum_tataricum</t>
  </si>
  <si>
    <t>tataricum</t>
  </si>
  <si>
    <t>Fagus grandifolia</t>
  </si>
  <si>
    <t>American beech</t>
  </si>
  <si>
    <t>fagaceae/fagus/Fagus_grandifolia</t>
  </si>
  <si>
    <t>Fagus</t>
  </si>
  <si>
    <t>grandifolia</t>
  </si>
  <si>
    <t>Falcaria vulgaris</t>
  </si>
  <si>
    <t>Sickleweed</t>
  </si>
  <si>
    <t>apiaceae/falcaria/Falcaria_vulgaris</t>
  </si>
  <si>
    <t>Falcaria</t>
  </si>
  <si>
    <t>Fallopia baldschuanica</t>
  </si>
  <si>
    <t>Silver-lace vine</t>
  </si>
  <si>
    <t>polygonaceae/fallopia/Fallopia_baldschuanica</t>
  </si>
  <si>
    <t>Fallopia</t>
  </si>
  <si>
    <t>baldschuanica</t>
  </si>
  <si>
    <t>Fallopia cilinodis</t>
  </si>
  <si>
    <t>Fringed bindweed</t>
  </si>
  <si>
    <t>polygonaceae/fallopia/Fallopia_cilinodis</t>
  </si>
  <si>
    <t>cilinodis</t>
  </si>
  <si>
    <t>Fallopia convolvulus</t>
  </si>
  <si>
    <t>Black bindweed</t>
  </si>
  <si>
    <t>polygonaceae/fallopia/Fallopia_convolvulus</t>
  </si>
  <si>
    <t>convolvulus</t>
  </si>
  <si>
    <t>Fallopia dumetorum</t>
  </si>
  <si>
    <t>Corpse-bindweed</t>
  </si>
  <si>
    <t>polygonaceae/fallopia/Fallopia_dumetorum</t>
  </si>
  <si>
    <t>dumetorum</t>
  </si>
  <si>
    <t>Fallopia japonica</t>
  </si>
  <si>
    <t>Japanese knotweed</t>
  </si>
  <si>
    <t>polygonaceae/fallopia/Fallopia_japonica</t>
  </si>
  <si>
    <t>japonica</t>
  </si>
  <si>
    <t>Fallopia sachalinensis</t>
  </si>
  <si>
    <t>Giant knotweed</t>
  </si>
  <si>
    <t>polygonaceae/fallopia/Fallopia_sachalinensis</t>
  </si>
  <si>
    <t>sachalinensis</t>
  </si>
  <si>
    <t>Fallopia scandens</t>
  </si>
  <si>
    <t>Climbing false-buckwheat</t>
  </si>
  <si>
    <t>polygonaceae/fallopia/Fallopia_scandens</t>
  </si>
  <si>
    <t>Festuca obtusa</t>
  </si>
  <si>
    <t>Nodding fescue</t>
  </si>
  <si>
    <t>poaceae/festuca/Festuca_obtusa</t>
  </si>
  <si>
    <t>Festuca</t>
  </si>
  <si>
    <t>Festuca ovina</t>
  </si>
  <si>
    <t>Sheep fescue</t>
  </si>
  <si>
    <t>poaceae/festuca/Festuca_ovina</t>
  </si>
  <si>
    <t>ovina</t>
  </si>
  <si>
    <t>Festuca paradoxa</t>
  </si>
  <si>
    <t>Cluster fescue</t>
  </si>
  <si>
    <t>poaceae/festuca/Festuca_paradoxa</t>
  </si>
  <si>
    <t>paradoxa</t>
  </si>
  <si>
    <t>Festuca rubra</t>
  </si>
  <si>
    <t>Red fescue</t>
  </si>
  <si>
    <t>poaceae/festuca/Festuca_rubra</t>
  </si>
  <si>
    <t>Festuca tenuifolia</t>
  </si>
  <si>
    <t>Hair fescue</t>
  </si>
  <si>
    <t>poaceae/festuca/Festuca_tenuifolia</t>
  </si>
  <si>
    <t>Festuca trachyphylla</t>
  </si>
  <si>
    <t>Hard fescue</t>
  </si>
  <si>
    <t>poaceae/festuca/Festuca_trachyphylla</t>
  </si>
  <si>
    <t>trachyphylla</t>
  </si>
  <si>
    <t>Filago vulgaris</t>
  </si>
  <si>
    <t>Cotton-rose</t>
  </si>
  <si>
    <t>asteraceae/filago/Filago_vulgaris</t>
  </si>
  <si>
    <t>Filago</t>
  </si>
  <si>
    <t>Filipendula rubra</t>
  </si>
  <si>
    <t>Queen-of-the-prairie</t>
  </si>
  <si>
    <t>rosaceae/filipendula/Filipendula_rubra</t>
  </si>
  <si>
    <t>Filipendula</t>
  </si>
  <si>
    <t>Filipendula ulmaria</t>
  </si>
  <si>
    <t>Queen-of-the-meadow</t>
  </si>
  <si>
    <t>rosaceae/filipendula/Filipendula_ulmaria</t>
  </si>
  <si>
    <t>ulmaria</t>
  </si>
  <si>
    <t>Fimbristylis annua</t>
  </si>
  <si>
    <t>Annual fimbry</t>
  </si>
  <si>
    <t>cyperaceae/fimbristylis/Fimbristylis_annua</t>
  </si>
  <si>
    <t>Fimbristylis</t>
  </si>
  <si>
    <t>Fimbristylis autumnalis</t>
  </si>
  <si>
    <t>Slender fimbry</t>
  </si>
  <si>
    <t>cyperaceae/fimbristylis/Fimbristylis_autumnalis</t>
  </si>
  <si>
    <t>autumnalis</t>
  </si>
  <si>
    <t>Fimbristylis puberula</t>
  </si>
  <si>
    <t>Hairy fimbry</t>
  </si>
  <si>
    <t>cyperaceae/fimbristylis/Fimbristylis_puberula</t>
  </si>
  <si>
    <t>puberula</t>
  </si>
  <si>
    <t>Floerkea proserpinacoides</t>
  </si>
  <si>
    <t>False-mermaid</t>
  </si>
  <si>
    <t>Limnanthaceae</t>
  </si>
  <si>
    <t>limnanthaceae/floerkea/Floerkea_proserpinacoides</t>
  </si>
  <si>
    <t>Floerkea</t>
  </si>
  <si>
    <t>proserpinacoides</t>
  </si>
  <si>
    <t>Forsythia suspensa</t>
  </si>
  <si>
    <t>Weeping forsythia</t>
  </si>
  <si>
    <t>oleaceae/forsythia/Forsythia_suspensa</t>
  </si>
  <si>
    <t>Forsythia</t>
  </si>
  <si>
    <t>suspensa</t>
  </si>
  <si>
    <t>Forsythia viridissima</t>
  </si>
  <si>
    <t>oleaceae/forsythia/Forsythia_viridissima</t>
  </si>
  <si>
    <t>viridissima</t>
  </si>
  <si>
    <t>Fragaria vesca ssp. americana</t>
  </si>
  <si>
    <t>Woodland strawberry</t>
  </si>
  <si>
    <t>rosaceae/fragaria/Fragaria_vesca ssp. americana</t>
  </si>
  <si>
    <t>vesca ssp. americana</t>
  </si>
  <si>
    <t>Fragaria vesca ssp. vesca</t>
  </si>
  <si>
    <t>Sow-teat strawberry</t>
  </si>
  <si>
    <t>rosaceae/fragaria/Fragaria_vesca ssp. vesca</t>
  </si>
  <si>
    <t>vesca ssp. vesca</t>
  </si>
  <si>
    <t>Fragaria virginiana</t>
  </si>
  <si>
    <t>Wild strawberry</t>
  </si>
  <si>
    <t>rosaceae/fragaria/Fragaria_virginiana</t>
  </si>
  <si>
    <t>Fraxinus americana var. americana</t>
  </si>
  <si>
    <t>White ash</t>
  </si>
  <si>
    <t>oleaceae/fraxinus/Fraxinus_americana var. americana</t>
  </si>
  <si>
    <t>Fraxinus</t>
  </si>
  <si>
    <t>americana var. americana</t>
  </si>
  <si>
    <t>Fraxinus americana var. biltmoreana</t>
  </si>
  <si>
    <t>Biltmore ash</t>
  </si>
  <si>
    <t>oleaceae/fraxinus/Fraxinus_americana var. biltmoreana</t>
  </si>
  <si>
    <t>americana var. biltmoreana</t>
  </si>
  <si>
    <t>biltmoreana</t>
  </si>
  <si>
    <t>Fraxinus nigra</t>
  </si>
  <si>
    <t>Black ash</t>
  </si>
  <si>
    <t>oleaceae/fraxinus/Fraxinus_nigra</t>
  </si>
  <si>
    <t>Fraxinus pennsylvanica</t>
  </si>
  <si>
    <t>Red ash</t>
  </si>
  <si>
    <t>oleaceae/fraxinus/Fraxinus_pennsylvanica</t>
  </si>
  <si>
    <t>Fraxinus profunda</t>
  </si>
  <si>
    <t>Pumpkin ash</t>
  </si>
  <si>
    <t>oleaceae/fraxinus/Fraxinus_profunda</t>
  </si>
  <si>
    <t>profunda</t>
  </si>
  <si>
    <t>Froelichia gracilis</t>
  </si>
  <si>
    <t>Cottonweed</t>
  </si>
  <si>
    <t>amaranthaceae/froelichia/Froelichia_gracilis</t>
  </si>
  <si>
    <t>Froelichia</t>
  </si>
  <si>
    <t>gracilis</t>
  </si>
  <si>
    <t>Fumaria officinalis</t>
  </si>
  <si>
    <t>Common fumitory</t>
  </si>
  <si>
    <t>papaveraceae/fumaria/Fumaria_officinalis</t>
  </si>
  <si>
    <t>Fumaria</t>
  </si>
  <si>
    <t>Gaillardia x grandiflora</t>
  </si>
  <si>
    <t>Blanket-flower</t>
  </si>
  <si>
    <t>asteraceae/gaillardia/Gaillardia_x grandiflora</t>
  </si>
  <si>
    <t>Gaillardia</t>
  </si>
  <si>
    <t>x grandiflora</t>
  </si>
  <si>
    <t>grandiflora</t>
  </si>
  <si>
    <t>Galactia regularis</t>
  </si>
  <si>
    <t>Eastern milk-pea</t>
  </si>
  <si>
    <t>fabaceae/galactia/Galactia_regularis</t>
  </si>
  <si>
    <t>Galactia</t>
  </si>
  <si>
    <t>regularis</t>
  </si>
  <si>
    <t>Galactia volubilis</t>
  </si>
  <si>
    <t>Downy milk-pea</t>
  </si>
  <si>
    <t>fabaceae/galactia/Galactia_volubilis</t>
  </si>
  <si>
    <t>volubilis</t>
  </si>
  <si>
    <t>Galanthus nivalis</t>
  </si>
  <si>
    <t>Snowdrop</t>
  </si>
  <si>
    <t>alliaceae/galanthus/Galanthus_nivalis</t>
  </si>
  <si>
    <t>Galanthus</t>
  </si>
  <si>
    <t>nivalis</t>
  </si>
  <si>
    <t>Galearis spectabilis</t>
  </si>
  <si>
    <t>Showy orchis</t>
  </si>
  <si>
    <t>orchidaceae/galearis/Galearis_spectabilis</t>
  </si>
  <si>
    <t>Galearis</t>
  </si>
  <si>
    <t>Galega officinalis</t>
  </si>
  <si>
    <t>Professor-weed</t>
  </si>
  <si>
    <t>fabaceae/galega/Galega_officinalis</t>
  </si>
  <si>
    <t>Galega</t>
  </si>
  <si>
    <t>Galeopsis bifida</t>
  </si>
  <si>
    <t>Hemp-nettle</t>
  </si>
  <si>
    <t>lamiaceae/galeopsis/Galeopsis_bifida</t>
  </si>
  <si>
    <t>Galeopsis</t>
  </si>
  <si>
    <t>bifida</t>
  </si>
  <si>
    <t>Galinsoga parviflora var. parviflora</t>
  </si>
  <si>
    <t>Small-flowered quickweed</t>
  </si>
  <si>
    <t>asteraceae/galinsoga/Galinsoga_parviflora var. parviflora</t>
  </si>
  <si>
    <t>Galinsoga</t>
  </si>
  <si>
    <t>parviflora var. parviflora</t>
  </si>
  <si>
    <t>Galinsoga quadriradiata</t>
  </si>
  <si>
    <t>Quickweed</t>
  </si>
  <si>
    <t>asteraceae/galinsoga/Galinsoga_quadriradiata</t>
  </si>
  <si>
    <t>quadriradiata</t>
  </si>
  <si>
    <t>Galium aparine</t>
  </si>
  <si>
    <t>Stickywilly</t>
  </si>
  <si>
    <t>rubiaceae/galium/Galium_aparine</t>
  </si>
  <si>
    <t>Galium asprellum</t>
  </si>
  <si>
    <t>Rough bedstraw</t>
  </si>
  <si>
    <t>rubiaceae/galium/Galium_asprellum</t>
  </si>
  <si>
    <t>asprellum</t>
  </si>
  <si>
    <t>Galium boreale</t>
  </si>
  <si>
    <t>Northern bedstraw</t>
  </si>
  <si>
    <t>rubiaceae/galium/Galium_boreale</t>
  </si>
  <si>
    <t>Galium circaezans var. circaezans</t>
  </si>
  <si>
    <t>Wild Licorice bedstraw</t>
  </si>
  <si>
    <t>rubiaceae/galium/Galium_circaezans var. circaezans</t>
  </si>
  <si>
    <t>circaezans var. circaezans</t>
  </si>
  <si>
    <t>circaezans</t>
  </si>
  <si>
    <t>Galium circaezans var. hypomalacum</t>
  </si>
  <si>
    <t>Licorice bedstraw</t>
  </si>
  <si>
    <t>rubiaceae/galium/Galium_circaezans var. hypomalacum</t>
  </si>
  <si>
    <t>circaezans var. hypomalacum</t>
  </si>
  <si>
    <t>hypomalacum</t>
  </si>
  <si>
    <t>Galium concinnum</t>
  </si>
  <si>
    <t>Shining bedstraw</t>
  </si>
  <si>
    <t>rubiaceae/galium/Galium_concinnum</t>
  </si>
  <si>
    <t>concinnum</t>
  </si>
  <si>
    <t>Galium labradoricum</t>
  </si>
  <si>
    <t>Bog bedstraw</t>
  </si>
  <si>
    <t>rubiaceae/galium/Galium_labradoricum</t>
  </si>
  <si>
    <t>labradoricum</t>
  </si>
  <si>
    <t>Galium lanceolatum</t>
  </si>
  <si>
    <t>Lanceleaf wild licorice</t>
  </si>
  <si>
    <t>rubiaceae/galium/Galium_lanceolatum</t>
  </si>
  <si>
    <t>Galium latifolium</t>
  </si>
  <si>
    <t>Purple bedstraw</t>
  </si>
  <si>
    <t>rubiaceae/galium/Galium_latifolium</t>
  </si>
  <si>
    <t>Galium mollugo</t>
  </si>
  <si>
    <t>White bedstraw</t>
  </si>
  <si>
    <t>rubiaceae/galium/Galium_mollugo</t>
  </si>
  <si>
    <t>mollugo</t>
  </si>
  <si>
    <t>Galium obtusum</t>
  </si>
  <si>
    <t>Bluntleaf bedstraw</t>
  </si>
  <si>
    <t>rubiaceae/galium/Galium_obtusum</t>
  </si>
  <si>
    <t>Galium odoratum</t>
  </si>
  <si>
    <t>Sweet woodruff</t>
  </si>
  <si>
    <t>rubiaceae/galium/Galium_odoratum</t>
  </si>
  <si>
    <t>Galium palustre</t>
  </si>
  <si>
    <t>Ditch bedstraw</t>
  </si>
  <si>
    <t>rubiaceae/galium/Galium_palustre</t>
  </si>
  <si>
    <t>Galium pedemontanum</t>
  </si>
  <si>
    <t>Piedmont Bedstraw</t>
  </si>
  <si>
    <t>rubiaceae/galium/Galium_pedemontanum</t>
  </si>
  <si>
    <t>pedemontanum</t>
  </si>
  <si>
    <t>Galium pilosum</t>
  </si>
  <si>
    <t>Hairy bedstraw</t>
  </si>
  <si>
    <t>rubiaceae/galium/Galium_pilosum</t>
  </si>
  <si>
    <t>Galium tinctorium</t>
  </si>
  <si>
    <t>Stiff marsh bedstraw</t>
  </si>
  <si>
    <t>rubiaceae/galium/Galium_tinctorium</t>
  </si>
  <si>
    <t>tinctorium</t>
  </si>
  <si>
    <t>Galium trifidum</t>
  </si>
  <si>
    <t>Threepetal bedstraw</t>
  </si>
  <si>
    <t>rubiaceae/galium/Galium_trifidum</t>
  </si>
  <si>
    <t>trifidum</t>
  </si>
  <si>
    <t>Galium triflorum</t>
  </si>
  <si>
    <t>Sweet-scented bedstraw</t>
  </si>
  <si>
    <t>rubiaceae/galium/Galium_triflorum</t>
  </si>
  <si>
    <t>triflorum</t>
  </si>
  <si>
    <t>Galium verum var. verum</t>
  </si>
  <si>
    <t>Our-lady's bedstraw</t>
  </si>
  <si>
    <t>rubiaceae/galium/Galium_verum var. verum</t>
  </si>
  <si>
    <t>verum var. verum</t>
  </si>
  <si>
    <t>verum</t>
  </si>
  <si>
    <t>Galium verum var. wirtgenii</t>
  </si>
  <si>
    <t>Yellow bedstraw</t>
  </si>
  <si>
    <t>rubiaceae/galium/Galium_verum var. wirtgenii</t>
  </si>
  <si>
    <t>verum var. wirtgenii</t>
  </si>
  <si>
    <t>wirtgenii</t>
  </si>
  <si>
    <t>Gamochaeta purpurea var. purpurea</t>
  </si>
  <si>
    <t>Gamochaeta purpurea</t>
  </si>
  <si>
    <t>Purple cudweed</t>
  </si>
  <si>
    <t>asteraceae/gamochaeta/Gamochaeta_purpurea</t>
  </si>
  <si>
    <t>Gamochaeta</t>
  </si>
  <si>
    <t>Gaultheria hispidula</t>
  </si>
  <si>
    <t>Creeping snowberry</t>
  </si>
  <si>
    <t>ericaceae/gaultheria/Gaultheria_hispidula</t>
  </si>
  <si>
    <t>hispidula</t>
  </si>
  <si>
    <t>Gaultheria procumbens</t>
  </si>
  <si>
    <t>ericaceae/gaultheria/Gaultheria_procumbens</t>
  </si>
  <si>
    <t>Gaura biennis</t>
  </si>
  <si>
    <t>Gaura</t>
  </si>
  <si>
    <t>onagraceae/gaura/Gaura_biennis</t>
  </si>
  <si>
    <t>Gaylussacia baccata</t>
  </si>
  <si>
    <t>Black huckleberry</t>
  </si>
  <si>
    <t>ericaceae/gaylussacia/Gaylussacia_baccata</t>
  </si>
  <si>
    <t>Gaylussacia brachycera</t>
  </si>
  <si>
    <t>Box huckleberry</t>
  </si>
  <si>
    <t>ericaceae/gaylussacia/Gaylussacia_brachycera</t>
  </si>
  <si>
    <t>brachycera</t>
  </si>
  <si>
    <t>Gaylussacia dumosa</t>
  </si>
  <si>
    <t>Dwarf huckleberry</t>
  </si>
  <si>
    <t>ericaceae/gaylussacia/Gaylussacia_dumosa</t>
  </si>
  <si>
    <t>dumosa</t>
  </si>
  <si>
    <t>Gaylussacia frondosa</t>
  </si>
  <si>
    <t>Dangleberry</t>
  </si>
  <si>
    <t>ericaceae/gaylussacia/Gaylussacia_frondosa</t>
  </si>
  <si>
    <t>Gentiana alba</t>
  </si>
  <si>
    <t>Yellowish gentian</t>
  </si>
  <si>
    <t>gentianaceae/gentiana/Gentiana_alba</t>
  </si>
  <si>
    <t>Gentiana</t>
  </si>
  <si>
    <t>Gentiana andrewsii</t>
  </si>
  <si>
    <t>Bottle gentian</t>
  </si>
  <si>
    <t>gentianaceae/gentiana/Gentiana_andrewsii</t>
  </si>
  <si>
    <t>andrewsii</t>
  </si>
  <si>
    <t>Gentiana catesbaei</t>
  </si>
  <si>
    <t>Coastal plain gentian</t>
  </si>
  <si>
    <t>gentianaceae/gentiana/Gentiana_catesbaei</t>
  </si>
  <si>
    <t>catesbaei</t>
  </si>
  <si>
    <t>Gentiana clausa</t>
  </si>
  <si>
    <t>Meadow closed gentian</t>
  </si>
  <si>
    <t>gentianaceae/gentiana/Gentiana_clausa</t>
  </si>
  <si>
    <t>clausa</t>
  </si>
  <si>
    <t>Gentiana linearis</t>
  </si>
  <si>
    <t>Narrow-leaved gentian</t>
  </si>
  <si>
    <t>gentianaceae/gentiana/Gentiana_linearis</t>
  </si>
  <si>
    <t>Gentiana saponaria</t>
  </si>
  <si>
    <t>Soapwort gentian</t>
  </si>
  <si>
    <t>gentianaceae/gentiana/Gentiana_saponaria</t>
  </si>
  <si>
    <t>saponaria</t>
  </si>
  <si>
    <t>Gentiana villosa</t>
  </si>
  <si>
    <t>Striped gentian</t>
  </si>
  <si>
    <t>gentianaceae/gentiana/Gentiana_villosa</t>
  </si>
  <si>
    <t>Gentianella quinquefolia</t>
  </si>
  <si>
    <t>Stiff gentian</t>
  </si>
  <si>
    <t>gentianaceae/gentianella/Gentianella_quinquefolia</t>
  </si>
  <si>
    <t>Gentianella</t>
  </si>
  <si>
    <t>Gentianopsis crinita</t>
  </si>
  <si>
    <t>Eastern fringed gentian</t>
  </si>
  <si>
    <t>gentianaceae/gentianopsis/Gentianopsis_crinita</t>
  </si>
  <si>
    <t>Gentianopsis</t>
  </si>
  <si>
    <t>Gentianopsis virgata</t>
  </si>
  <si>
    <t>Narrow-leaved fringed gentian</t>
  </si>
  <si>
    <t>gentianaceae/gentianopsis/Gentianopsis_virgata</t>
  </si>
  <si>
    <t>virgata</t>
  </si>
  <si>
    <t>Geranium bicknellii</t>
  </si>
  <si>
    <t>Cranesbill</t>
  </si>
  <si>
    <t>geraniaceae/geranium/Geranium_bicknellii</t>
  </si>
  <si>
    <t>Geranium</t>
  </si>
  <si>
    <t>Geranium carolinianum</t>
  </si>
  <si>
    <t>Wild geranium</t>
  </si>
  <si>
    <t>geraniaceae/geranium/Geranium_carolinianum</t>
  </si>
  <si>
    <t>carolinianum</t>
  </si>
  <si>
    <t>Geranium columbinum</t>
  </si>
  <si>
    <t>Long-stalked cranesbill</t>
  </si>
  <si>
    <t>geraniaceae/geranium/Geranium_columbinum</t>
  </si>
  <si>
    <t>columbinum</t>
  </si>
  <si>
    <t>Geranium dissectum</t>
  </si>
  <si>
    <t>Cut-leaved cranesbill</t>
  </si>
  <si>
    <t>geraniaceae/geranium/Geranium_dissectum</t>
  </si>
  <si>
    <t>Geranium maculatum</t>
  </si>
  <si>
    <t>Wood geranium</t>
  </si>
  <si>
    <t>geraniaceae/geranium/Geranium_maculatum</t>
  </si>
  <si>
    <t>Geranium molle</t>
  </si>
  <si>
    <t>Dove's-foot cranesbill</t>
  </si>
  <si>
    <t>geraniaceae/geranium/Geranium_molle</t>
  </si>
  <si>
    <t>molle</t>
  </si>
  <si>
    <t>Geranium pusillum</t>
  </si>
  <si>
    <t>Slender cranesbill</t>
  </si>
  <si>
    <t>geraniaceae/geranium/Geranium_pusillum</t>
  </si>
  <si>
    <t>Geranium robertianum</t>
  </si>
  <si>
    <t>Herb-robert</t>
  </si>
  <si>
    <t>geraniaceae/geranium/Geranium_robertianum</t>
  </si>
  <si>
    <t>robertianum</t>
  </si>
  <si>
    <t>Geranium sibiricum</t>
  </si>
  <si>
    <t>Siberian cranesbill</t>
  </si>
  <si>
    <t>geraniaceae/geranium/Geranium_sibiricum</t>
  </si>
  <si>
    <t>sibiricum</t>
  </si>
  <si>
    <t>Geranium thunbergii</t>
  </si>
  <si>
    <t>Thunberg's geraniuim</t>
  </si>
  <si>
    <t>geraniaceae/geranium/Geranium_thunbergii</t>
  </si>
  <si>
    <t>Geum aleppicum</t>
  </si>
  <si>
    <t>Yellow avens</t>
  </si>
  <si>
    <t>rosaceae/geum/Geum_aleppicum</t>
  </si>
  <si>
    <t>Geum</t>
  </si>
  <si>
    <t>aleppicum</t>
  </si>
  <si>
    <t>Geum canadense</t>
  </si>
  <si>
    <t>White avens</t>
  </si>
  <si>
    <t>rosaceae/geum/Geum_canadense</t>
  </si>
  <si>
    <t>Geum laciniatum</t>
  </si>
  <si>
    <t>Herb-bennet</t>
  </si>
  <si>
    <t>rosaceae/geum/Geum_laciniatum</t>
  </si>
  <si>
    <t>laciniatum</t>
  </si>
  <si>
    <t>Geum rivale</t>
  </si>
  <si>
    <t>Water avens</t>
  </si>
  <si>
    <t>rosaceae/geum/Geum_rivale</t>
  </si>
  <si>
    <t>rivale</t>
  </si>
  <si>
    <t>Geum vernum</t>
  </si>
  <si>
    <t>Spring avens</t>
  </si>
  <si>
    <t>rosaceae/geum/Geum_vernum</t>
  </si>
  <si>
    <t>vernum</t>
  </si>
  <si>
    <t>Geum virginianum</t>
  </si>
  <si>
    <t>Cream-colored avens</t>
  </si>
  <si>
    <t>rosaceae/geum/Geum_virginianum</t>
  </si>
  <si>
    <t>Gillenia trifoliata</t>
  </si>
  <si>
    <t>Bowman's-root</t>
  </si>
  <si>
    <t>rosaceae/gillenia/Gillenia_trifoliata</t>
  </si>
  <si>
    <t>Gillenia</t>
  </si>
  <si>
    <t>trifoliata</t>
  </si>
  <si>
    <t>Ginkgo biloba</t>
  </si>
  <si>
    <t>Maidenhair tree</t>
  </si>
  <si>
    <t>Ginkgoaceae</t>
  </si>
  <si>
    <t>ginkgoaceae/ginkgo/Ginkgo_biloba</t>
  </si>
  <si>
    <t>Ginkgo</t>
  </si>
  <si>
    <t>biloba</t>
  </si>
  <si>
    <t>Glechoma hederacea</t>
  </si>
  <si>
    <t>Gill-over-the-ground</t>
  </si>
  <si>
    <t>lamiaceae/glechoma/Glechoma_hederacea</t>
  </si>
  <si>
    <t>Glechoma</t>
  </si>
  <si>
    <t>Gleditsia triacanthos</t>
  </si>
  <si>
    <t>Honey-locust</t>
  </si>
  <si>
    <t>fabaceae/gleditsia/Gleditsia_triacanthos</t>
  </si>
  <si>
    <t>Gleditsia</t>
  </si>
  <si>
    <t>triacanthos</t>
  </si>
  <si>
    <t>Glossostigma cleistanthum</t>
  </si>
  <si>
    <t>Mudmat</t>
  </si>
  <si>
    <t>Phrymaceae</t>
  </si>
  <si>
    <t>phrymaceae/glossostigma/Glossostigma_cleistanthum</t>
  </si>
  <si>
    <t>Glossostigma</t>
  </si>
  <si>
    <t>cleistanthum</t>
  </si>
  <si>
    <t>Glyceria acutiflora</t>
  </si>
  <si>
    <t>Mannagrass</t>
  </si>
  <si>
    <t>poaceae/glyceria/Glyceria_acutiflora</t>
  </si>
  <si>
    <t>Glyceria</t>
  </si>
  <si>
    <t>acutiflora</t>
  </si>
  <si>
    <t>Glyceria borealis</t>
  </si>
  <si>
    <t>Northern mannagrass</t>
  </si>
  <si>
    <t>poaceae/glyceria/Glyceria_borealis</t>
  </si>
  <si>
    <t>Glyceria canadensis</t>
  </si>
  <si>
    <t>Rattlesnake mannagrass</t>
  </si>
  <si>
    <t>poaceae/glyceria/Glyceria_canadensis</t>
  </si>
  <si>
    <t>Glyceria canadensis x grandis</t>
  </si>
  <si>
    <t>Rattlesnake grass</t>
  </si>
  <si>
    <t>poaceae/glyceria/Glyceria_canadensis x grandis</t>
  </si>
  <si>
    <t>canadensis x grandis</t>
  </si>
  <si>
    <t>grandis</t>
  </si>
  <si>
    <t>Glyceria grandis</t>
  </si>
  <si>
    <t>American mannagrass</t>
  </si>
  <si>
    <t>poaceae/glyceria/Glyceria_grandis</t>
  </si>
  <si>
    <t>Glyceria melicaria</t>
  </si>
  <si>
    <t>Slender mannagrass</t>
  </si>
  <si>
    <t>poaceae/glyceria/Glyceria_melicaria</t>
  </si>
  <si>
    <t>melicaria</t>
  </si>
  <si>
    <t>Glyceria obtusa</t>
  </si>
  <si>
    <t>Coastal mannagrass</t>
  </si>
  <si>
    <t>poaceae/glyceria/Glyceria_obtusa</t>
  </si>
  <si>
    <t>Glyceria septentrionalis</t>
  </si>
  <si>
    <t>Floating mannagrass</t>
  </si>
  <si>
    <t>poaceae/glyceria/Glyceria_septentrionalis</t>
  </si>
  <si>
    <t>septentrionalis</t>
  </si>
  <si>
    <t>Glyceria striata</t>
  </si>
  <si>
    <t>Fowl mannagrass</t>
  </si>
  <si>
    <t>poaceae/glyceria/Glyceria_striata</t>
  </si>
  <si>
    <t>Gnaphalium uliginosum</t>
  </si>
  <si>
    <t>Low cudweed</t>
  </si>
  <si>
    <t>asteraceae/gnaphalium/Gnaphalium_uliginosum</t>
  </si>
  <si>
    <t>Gnaphalium</t>
  </si>
  <si>
    <t>uliginosum</t>
  </si>
  <si>
    <t>Goodyera pubescens</t>
  </si>
  <si>
    <t>Downy rattlesnake-plantain</t>
  </si>
  <si>
    <t>orchidaceae/goodyera/Goodyera_pubescens</t>
  </si>
  <si>
    <t>Goodyera</t>
  </si>
  <si>
    <t>Goodyera repens</t>
  </si>
  <si>
    <t>Lesser rattlesnake-plantain</t>
  </si>
  <si>
    <t>orchidaceae/goodyera/Goodyera_repens</t>
  </si>
  <si>
    <t>Goodyera tesselata</t>
  </si>
  <si>
    <t>Checkered rattlesnake-plantain</t>
  </si>
  <si>
    <t>orchidaceae/goodyera/Goodyera_tesselata</t>
  </si>
  <si>
    <t>tesselata</t>
  </si>
  <si>
    <t>Gratiola aurea</t>
  </si>
  <si>
    <t>Goldenpert</t>
  </si>
  <si>
    <t>plantaginaceae/gratiola/Gratiola_aurea</t>
  </si>
  <si>
    <t>Gratiola</t>
  </si>
  <si>
    <t>Gratiola neglecta</t>
  </si>
  <si>
    <t>Hedge hyssop</t>
  </si>
  <si>
    <t>plantaginaceae/gratiola/Gratiola_neglecta</t>
  </si>
  <si>
    <t>Grindelia squarrosa</t>
  </si>
  <si>
    <t>Gum-weed</t>
  </si>
  <si>
    <t>asteraceae/grindelia/Grindelia_squarrosa</t>
  </si>
  <si>
    <t>Grindelia</t>
  </si>
  <si>
    <t>Gymnocarpium appalachianum</t>
  </si>
  <si>
    <t>Appalachian oak-fern</t>
  </si>
  <si>
    <t>polypodiaceae/gymnocarpium/Gymnocarpium_appalachianum</t>
  </si>
  <si>
    <t>Gymnocarpium</t>
  </si>
  <si>
    <t>appalachianum</t>
  </si>
  <si>
    <t>Gymnocarpium dryopteris</t>
  </si>
  <si>
    <t>Common oak fern</t>
  </si>
  <si>
    <t>polypodiaceae/gymnocarpium/Gymnocarpium_dryopteris</t>
  </si>
  <si>
    <t>dryopteris</t>
  </si>
  <si>
    <t>Gymnocarpium x heterosporum</t>
  </si>
  <si>
    <t>Oak fern</t>
  </si>
  <si>
    <t>polypodiaceae/gymnocarpium/Gymnocarpium_x heterosporum</t>
  </si>
  <si>
    <t>x heterosporum</t>
  </si>
  <si>
    <t>heterosporum</t>
  </si>
  <si>
    <t>Gymnocladus dioicus</t>
  </si>
  <si>
    <t>Kentucky coffee-tree</t>
  </si>
  <si>
    <t>fabaceae/gymnocladus/Gymnocladus_dioicus</t>
  </si>
  <si>
    <t>Gymnocladus</t>
  </si>
  <si>
    <t>Gymnopogon ambiguus</t>
  </si>
  <si>
    <t>Broad-leaved beardgrass</t>
  </si>
  <si>
    <t>poaceae/gymnopogon/Gymnopogon_ambiguus</t>
  </si>
  <si>
    <t>Gymnopogon</t>
  </si>
  <si>
    <t>ambiguus</t>
  </si>
  <si>
    <t>Hackelia virginiana</t>
  </si>
  <si>
    <t>Beggarslice</t>
  </si>
  <si>
    <t>boraginaceae/hackelia/Hackelia_virginiana</t>
  </si>
  <si>
    <t>Hackelia</t>
  </si>
  <si>
    <t>Halesia carolina</t>
  </si>
  <si>
    <t>Carolina silverbell</t>
  </si>
  <si>
    <t>Styracaceae</t>
  </si>
  <si>
    <t>styracaceae/halesia/Halesia_carolina</t>
  </si>
  <si>
    <t>Halesia</t>
  </si>
  <si>
    <t>carolina</t>
  </si>
  <si>
    <t>Hamamelis virginiana</t>
  </si>
  <si>
    <t>Witch-hazel</t>
  </si>
  <si>
    <t>Hamamelidaceae</t>
  </si>
  <si>
    <t>hamamelidaceae/hamamelis/Hamamelis_virginiana</t>
  </si>
  <si>
    <t>Hasteola suaveolens</t>
  </si>
  <si>
    <t>Sweet-scented Indian-plantain</t>
  </si>
  <si>
    <t>asteraceae/hasteola/Hasteola_suaveolens</t>
  </si>
  <si>
    <t>Hasteola</t>
  </si>
  <si>
    <t>suaveolens</t>
  </si>
  <si>
    <t>Hedeoma hispida</t>
  </si>
  <si>
    <t>Mock pennyroyal</t>
  </si>
  <si>
    <t>lamiaceae/hedeoma/Hedeoma_hispida</t>
  </si>
  <si>
    <t>Hedeoma</t>
  </si>
  <si>
    <t>Hedeoma pulegioides</t>
  </si>
  <si>
    <t>American pennyroyal</t>
  </si>
  <si>
    <t>lamiaceae/hedeoma/Hedeoma_pulegioides</t>
  </si>
  <si>
    <t>pulegioides</t>
  </si>
  <si>
    <t>Hedera helix</t>
  </si>
  <si>
    <t>English ivy</t>
  </si>
  <si>
    <t>araliaceae/hedera/Hedera_helix</t>
  </si>
  <si>
    <t>Hedera</t>
  </si>
  <si>
    <t>helix</t>
  </si>
  <si>
    <t>Helenium amarum</t>
  </si>
  <si>
    <t>yellowdicks</t>
  </si>
  <si>
    <t>asteraceae/helenium/Helenium_amarum</t>
  </si>
  <si>
    <t>Helenium</t>
  </si>
  <si>
    <t>amarum</t>
  </si>
  <si>
    <t>Helenium autumnale</t>
  </si>
  <si>
    <t>Common sneezeweed</t>
  </si>
  <si>
    <t>asteraceae/helenium/Helenium_autumnale</t>
  </si>
  <si>
    <t>autumnale</t>
  </si>
  <si>
    <t>Helenium flexuosum</t>
  </si>
  <si>
    <t>Southern sneezeweed</t>
  </si>
  <si>
    <t>asteraceae/helenium/Helenium_flexuosum</t>
  </si>
  <si>
    <t>flexuosum</t>
  </si>
  <si>
    <t>Helianthemum bicknellii</t>
  </si>
  <si>
    <t>Bicknell's hoary rockrose</t>
  </si>
  <si>
    <t>Cistaceae</t>
  </si>
  <si>
    <t>cistaceae/helianthemum/Helianthemum_bicknellii</t>
  </si>
  <si>
    <t>Helianthemum</t>
  </si>
  <si>
    <t>Helianthemum canadense</t>
  </si>
  <si>
    <t>Longbranch frostweed</t>
  </si>
  <si>
    <t>cistaceae/helianthemum/Helianthemum_canadense</t>
  </si>
  <si>
    <t>Helianthemum propinquum</t>
  </si>
  <si>
    <t>Low frostweed</t>
  </si>
  <si>
    <t>cistaceae/helianthemum/Helianthemum_propinquum</t>
  </si>
  <si>
    <t>propinquum</t>
  </si>
  <si>
    <t>Helianthus angustifolius</t>
  </si>
  <si>
    <t>Swamp sunflower</t>
  </si>
  <si>
    <t>asteraceae/helianthus/Helianthus_angustifolius</t>
  </si>
  <si>
    <t>Helianthus</t>
  </si>
  <si>
    <t>angustifolius</t>
  </si>
  <si>
    <t>Helianthus annuus</t>
  </si>
  <si>
    <t>Common sunflower</t>
  </si>
  <si>
    <t>asteraceae/helianthus/Helianthus_annuus</t>
  </si>
  <si>
    <t>Helianthus decapetalus</t>
  </si>
  <si>
    <t>Thin-leaved sunflower</t>
  </si>
  <si>
    <t>asteraceae/helianthus/Helianthus_decapetalus</t>
  </si>
  <si>
    <t>decapetalus</t>
  </si>
  <si>
    <t>Helianthus divaricatus</t>
  </si>
  <si>
    <t>Rough sunflower</t>
  </si>
  <si>
    <t>asteraceae/helianthus/Helianthus_divaricatus</t>
  </si>
  <si>
    <t>divaricatus</t>
  </si>
  <si>
    <t>Helianthus giganteus</t>
  </si>
  <si>
    <t>Giant sunflower</t>
  </si>
  <si>
    <t>asteraceae/helianthus/Helianthus_giganteus</t>
  </si>
  <si>
    <t>giganteus</t>
  </si>
  <si>
    <t>Helianthus grosseserratus</t>
  </si>
  <si>
    <t>Sawtooth sunflower</t>
  </si>
  <si>
    <t>asteraceae/helianthus/Helianthus_grosseserratus</t>
  </si>
  <si>
    <t>grosseserratus</t>
  </si>
  <si>
    <t>Helianthus hirsutus</t>
  </si>
  <si>
    <t>Hairy sunflower</t>
  </si>
  <si>
    <t>asteraceae/helianthus/Helianthus_hirsutus</t>
  </si>
  <si>
    <t>hirsutus</t>
  </si>
  <si>
    <t>Helianthus laetiflorus</t>
  </si>
  <si>
    <t>Showy sunflower</t>
  </si>
  <si>
    <t>asteraceae/helianthus/Helianthus_laetiflorus</t>
  </si>
  <si>
    <t>laetiflorus</t>
  </si>
  <si>
    <t>Helianthus maximiliani</t>
  </si>
  <si>
    <t>Maximilian's sunflower</t>
  </si>
  <si>
    <t>asteraceae/helianthus/Helianthus_maximiliani</t>
  </si>
  <si>
    <t>maximiliani</t>
  </si>
  <si>
    <t>Helianthus microcephalus</t>
  </si>
  <si>
    <t>Small wood sunflower</t>
  </si>
  <si>
    <t>asteraceae/helianthus/Helianthus_microcephalus</t>
  </si>
  <si>
    <t>microcephalus</t>
  </si>
  <si>
    <t>Helianthus mollis</t>
  </si>
  <si>
    <t>Ashy sunflower</t>
  </si>
  <si>
    <t>asteraceae/helianthus/Helianthus_mollis</t>
  </si>
  <si>
    <t>Helianthus occidentalis</t>
  </si>
  <si>
    <t>Fewleaf sunflower</t>
  </si>
  <si>
    <t>asteraceae/helianthus/Helianthus_occidentalis</t>
  </si>
  <si>
    <t>Helianthus petiolaris ssp. petiolaris</t>
  </si>
  <si>
    <t>Prairie sunflower</t>
  </si>
  <si>
    <t>asteraceae/helianthus/Helianthus_petiolaris ssp. petiolaris</t>
  </si>
  <si>
    <t>petiolaris ssp. petiolaris</t>
  </si>
  <si>
    <t>petiolaris</t>
  </si>
  <si>
    <t>Helianthus strumosus</t>
  </si>
  <si>
    <t>Rough-leaved sunflower</t>
  </si>
  <si>
    <t>asteraceae/helianthus/Helianthus_strumosus</t>
  </si>
  <si>
    <t>strumosus</t>
  </si>
  <si>
    <t>Helianthus tuberosus</t>
  </si>
  <si>
    <t>Jerusalem artichoke</t>
  </si>
  <si>
    <t>asteraceae/helianthus/Helianthus_tuberosus</t>
  </si>
  <si>
    <t>Heliopsis helianthoides</t>
  </si>
  <si>
    <t>Ox-eye</t>
  </si>
  <si>
    <t>asteraceae/heliopsis/Heliopsis_helianthoides</t>
  </si>
  <si>
    <t>Heliopsis</t>
  </si>
  <si>
    <t>helianthoides</t>
  </si>
  <si>
    <t>Heliotropium europaeum</t>
  </si>
  <si>
    <t>European heliotrope</t>
  </si>
  <si>
    <t>boraginaceae/heliotropium/Heliotropium_europaeum</t>
  </si>
  <si>
    <t>Heliotropium</t>
  </si>
  <si>
    <t>europaeum</t>
  </si>
  <si>
    <t>Helminthotheca echioides</t>
  </si>
  <si>
    <t>Bristly ox-tongue</t>
  </si>
  <si>
    <t>asteraceae/helminthotheca/Helminthotheca_echioides</t>
  </si>
  <si>
    <t>Helminthotheca</t>
  </si>
  <si>
    <t>echioides</t>
  </si>
  <si>
    <t>Hemerocallis fulva</t>
  </si>
  <si>
    <t>Orange day-lily</t>
  </si>
  <si>
    <t>Hemerocallidaceae</t>
  </si>
  <si>
    <t>hemerocallidaceae/hemerocallis/Hemerocallis_fulva</t>
  </si>
  <si>
    <t>Hemerocallis</t>
  </si>
  <si>
    <t>fulva</t>
  </si>
  <si>
    <t>Hemerocallis lilioasphodelus</t>
  </si>
  <si>
    <t>Yellow day-lily</t>
  </si>
  <si>
    <t>hemerocallidaceae/hemerocallis/Hemerocallis_lilioasphodelus</t>
  </si>
  <si>
    <t>lilioasphodelus</t>
  </si>
  <si>
    <t>Heracleum lanatum</t>
  </si>
  <si>
    <t>Cow-parsnip</t>
  </si>
  <si>
    <t>apiaceae/heracleum/Heracleum_lanatum</t>
  </si>
  <si>
    <t>Heracleum</t>
  </si>
  <si>
    <t>lanatum</t>
  </si>
  <si>
    <t>Heracleum mantegazzianum</t>
  </si>
  <si>
    <t>Giant hogweed</t>
  </si>
  <si>
    <t>apiaceae/heracleum/Heracleum_mantegazzianum</t>
  </si>
  <si>
    <t>mantegazzianum</t>
  </si>
  <si>
    <t>Hesperis matronalis</t>
  </si>
  <si>
    <t>Dame's-rocket</t>
  </si>
  <si>
    <t>brassicaceae/hesperis/Hesperis_matronalis</t>
  </si>
  <si>
    <t>Hesperis</t>
  </si>
  <si>
    <t>matronalis</t>
  </si>
  <si>
    <t>Hesperostipa spartea</t>
  </si>
  <si>
    <t>Needlegrass</t>
  </si>
  <si>
    <t>poaceae/hesperostipa/Hesperostipa_spartea</t>
  </si>
  <si>
    <t>Hesperostipa</t>
  </si>
  <si>
    <t>spartea</t>
  </si>
  <si>
    <t>Heteranthera dubia</t>
  </si>
  <si>
    <t>Water star-grass</t>
  </si>
  <si>
    <t>Pontederiaceae</t>
  </si>
  <si>
    <t>pontederiaceae/heteranthera/Heteranthera_dubia</t>
  </si>
  <si>
    <t>Heteranthera</t>
  </si>
  <si>
    <t>dubia</t>
  </si>
  <si>
    <t>Heteranthera multiflora</t>
  </si>
  <si>
    <t>Bouquet mudplantain</t>
  </si>
  <si>
    <t>pontederiaceae/heteranthera/Heteranthera_multiflora</t>
  </si>
  <si>
    <t>Heteranthera reniformis</t>
  </si>
  <si>
    <t>Kidneyleaf mudplantain</t>
  </si>
  <si>
    <t>pontederiaceae/heteranthera/Heteranthera_reniformis</t>
  </si>
  <si>
    <t>reniformis</t>
  </si>
  <si>
    <t>Heterotheca subaxillaris</t>
  </si>
  <si>
    <t>Camphorweed</t>
  </si>
  <si>
    <t>asteraceae/heterotheca/Heterotheca_subaxillaris</t>
  </si>
  <si>
    <t>Heterotheca</t>
  </si>
  <si>
    <t>subaxillaris</t>
  </si>
  <si>
    <t>Heuchera americana</t>
  </si>
  <si>
    <t>American alumroot</t>
  </si>
  <si>
    <t>saxifragaceae/heuchera/Heuchera_americana</t>
  </si>
  <si>
    <t>Heuchera</t>
  </si>
  <si>
    <t>Heuchera pubescens</t>
  </si>
  <si>
    <t>Downy alumroot</t>
  </si>
  <si>
    <t>saxifragaceae/heuchera/Heuchera_pubescens</t>
  </si>
  <si>
    <t>Hibiscus laevis</t>
  </si>
  <si>
    <t>Halberd-leaved rose-mallow</t>
  </si>
  <si>
    <t>malvaceae/hibiscus/Hibiscus_laevis</t>
  </si>
  <si>
    <t>Hibiscus</t>
  </si>
  <si>
    <t>Hibiscus moscheutos</t>
  </si>
  <si>
    <t>Rose-mallow</t>
  </si>
  <si>
    <t>malvaceae/hibiscus/Hibiscus_moscheutos</t>
  </si>
  <si>
    <t>moscheutos</t>
  </si>
  <si>
    <t>Hibiscus syriacus</t>
  </si>
  <si>
    <t>Rose-of-sharon</t>
  </si>
  <si>
    <t>malvaceae/hibiscus/Hibiscus_syriacus</t>
  </si>
  <si>
    <t>syriacus</t>
  </si>
  <si>
    <t>Hibiscus trionum</t>
  </si>
  <si>
    <t>Flower-of-the-hour</t>
  </si>
  <si>
    <t>malvaceae/hibiscus/Hibiscus_trionum</t>
  </si>
  <si>
    <t>trionum</t>
  </si>
  <si>
    <t>Hieracium aurantiacum</t>
  </si>
  <si>
    <t>Orange hawkweed</t>
  </si>
  <si>
    <t>asteraceae/hieracium/Hieracium_aurantiacum</t>
  </si>
  <si>
    <t>aurantiacum</t>
  </si>
  <si>
    <t>Hieracium caespitosum</t>
  </si>
  <si>
    <t>Meadow hawkweed</t>
  </si>
  <si>
    <t>asteraceae/hieracium/Hieracium_caespitosum</t>
  </si>
  <si>
    <t>caespitosum</t>
  </si>
  <si>
    <t>Hieracium flagellare</t>
  </si>
  <si>
    <t>asteraceae/hieracium/Hieracium_flagellare</t>
  </si>
  <si>
    <t>flagellare</t>
  </si>
  <si>
    <t>Hieracium gronovii</t>
  </si>
  <si>
    <t>Queendevil</t>
  </si>
  <si>
    <t>asteraceae/hieracium/Hieracium_gronovii</t>
  </si>
  <si>
    <t>Hieracium lachenalii</t>
  </si>
  <si>
    <t>European hawkweed</t>
  </si>
  <si>
    <t>asteraceae/hieracium/Hieracium_lachenalii</t>
  </si>
  <si>
    <t>lachenalii</t>
  </si>
  <si>
    <t>Hieracium murorum</t>
  </si>
  <si>
    <t>Wall hawkweed</t>
  </si>
  <si>
    <t>asteraceae/hieracium/Hieracium_murorum</t>
  </si>
  <si>
    <t>murorum</t>
  </si>
  <si>
    <t>Hieracium paniculatum</t>
  </si>
  <si>
    <t>Allegheny hawkweed</t>
  </si>
  <si>
    <t>asteraceae/hieracium/Hieracium_paniculatum</t>
  </si>
  <si>
    <t>Hieracium pilosella</t>
  </si>
  <si>
    <t>Mouse-ear hawkweed</t>
  </si>
  <si>
    <t>asteraceae/hieracium/Hieracium_pilosella</t>
  </si>
  <si>
    <t>pilosella</t>
  </si>
  <si>
    <t>Hieracium piloselloides</t>
  </si>
  <si>
    <t>Tall hawkweed</t>
  </si>
  <si>
    <t>asteraceae/hieracium/Hieracium_piloselloides</t>
  </si>
  <si>
    <t>piloselloides</t>
  </si>
  <si>
    <t>Hieracium sabaudum</t>
  </si>
  <si>
    <t>New England hawkweed</t>
  </si>
  <si>
    <t>asteraceae/hieracium/Hieracium_sabaudum</t>
  </si>
  <si>
    <t>sabaudum</t>
  </si>
  <si>
    <t>Hieracium scabrum</t>
  </si>
  <si>
    <t>asteraceae/hieracium/Hieracium_scabrum</t>
  </si>
  <si>
    <t>Hieracium traillii</t>
  </si>
  <si>
    <t>Green's hawkweed</t>
  </si>
  <si>
    <t>asteraceae/hieracium/Hieracium_traillii</t>
  </si>
  <si>
    <t>traillii</t>
  </si>
  <si>
    <t>Hieracium umbellatum</t>
  </si>
  <si>
    <t>Canada hawkweed</t>
  </si>
  <si>
    <t>asteraceae/hieracium/Hieracium_umbellatum</t>
  </si>
  <si>
    <t>umbellatum</t>
  </si>
  <si>
    <t>Hieracium venosum</t>
  </si>
  <si>
    <t>Rattlesnake-weed</t>
  </si>
  <si>
    <t>asteraceae/hieracium/Hieracium_venosum</t>
  </si>
  <si>
    <t>venosum</t>
  </si>
  <si>
    <t>Hierochloe odorata</t>
  </si>
  <si>
    <t>Vanilla sweetgrass</t>
  </si>
  <si>
    <t>poaceae/hierochloe/Hierochloe_odorata</t>
  </si>
  <si>
    <t>Hierochloe</t>
  </si>
  <si>
    <t>odorata</t>
  </si>
  <si>
    <t>Holcus lanatus</t>
  </si>
  <si>
    <t>Velvetgrass</t>
  </si>
  <si>
    <t>poaceae/holcus/Holcus_lanatus</t>
  </si>
  <si>
    <t>Holcus</t>
  </si>
  <si>
    <t>lanatus</t>
  </si>
  <si>
    <t>Holosteum umbellatum</t>
  </si>
  <si>
    <t>Jagged chickweed</t>
  </si>
  <si>
    <t>caryophyllaceae/holosteum/Holosteum_umbellatum</t>
  </si>
  <si>
    <t>Holosteum</t>
  </si>
  <si>
    <t>Hordeum jubatum</t>
  </si>
  <si>
    <t>Foxtail-barley</t>
  </si>
  <si>
    <t>poaceae/hordeum/Hordeum_jubatum</t>
  </si>
  <si>
    <t>Hordeum</t>
  </si>
  <si>
    <t>jubatum</t>
  </si>
  <si>
    <t>Hordeum murinum</t>
  </si>
  <si>
    <t>Wild-barley</t>
  </si>
  <si>
    <t>poaceae/hordeum/Hordeum_murinum</t>
  </si>
  <si>
    <t>murinum</t>
  </si>
  <si>
    <t>Hordeum pusillum</t>
  </si>
  <si>
    <t>Little-barley</t>
  </si>
  <si>
    <t>poaceae/hordeum/Hordeum_pusillum</t>
  </si>
  <si>
    <t>Hordeum vulgare</t>
  </si>
  <si>
    <t>Barley</t>
  </si>
  <si>
    <t>poaceae/hordeum/Hordeum_vulgare</t>
  </si>
  <si>
    <t>Hosta lancifolia</t>
  </si>
  <si>
    <t>Narrow-leaved plantain-lily</t>
  </si>
  <si>
    <t>Agavaceae</t>
  </si>
  <si>
    <t>agavaceae/hosta/Hosta_lancifolia</t>
  </si>
  <si>
    <t>Hosta</t>
  </si>
  <si>
    <t>lancifolia</t>
  </si>
  <si>
    <t>Hosta plantaginea</t>
  </si>
  <si>
    <t>Fragrant plantain-lily</t>
  </si>
  <si>
    <t>agavaceae/hosta/Hosta_plantaginea</t>
  </si>
  <si>
    <t>Hosta ventricosa</t>
  </si>
  <si>
    <t>Blue plantain-lily</t>
  </si>
  <si>
    <t>agavaceae/hosta/Hosta_ventricosa</t>
  </si>
  <si>
    <t>ventricosa</t>
  </si>
  <si>
    <t>Hottonia inflata</t>
  </si>
  <si>
    <t>American featherfoil</t>
  </si>
  <si>
    <t>primulaceae/hottonia/Hottonia_inflata</t>
  </si>
  <si>
    <t>Hottonia</t>
  </si>
  <si>
    <t>inflata</t>
  </si>
  <si>
    <t>Houstonia caerulea</t>
  </si>
  <si>
    <t>Bluets</t>
  </si>
  <si>
    <t>rubiaceae/houstonia/Houstonia_caerulea</t>
  </si>
  <si>
    <t>Houstonia</t>
  </si>
  <si>
    <t>caerulea</t>
  </si>
  <si>
    <t>Houstonia canadensis</t>
  </si>
  <si>
    <t>Fringed bluets</t>
  </si>
  <si>
    <t>rubiaceae/houstonia/Houstonia_canadensis</t>
  </si>
  <si>
    <t>Houstonia longifolia</t>
  </si>
  <si>
    <t>Long-leaved bluets</t>
  </si>
  <si>
    <t>rubiaceae/houstonia/Houstonia_longifolia</t>
  </si>
  <si>
    <t>Houstonia purpurea var. purpurea</t>
  </si>
  <si>
    <t>Purple bluets</t>
  </si>
  <si>
    <t>rubiaceae/houstonia/Houstonia_purpurea var. purpurea</t>
  </si>
  <si>
    <t>purpurea var. purpurea</t>
  </si>
  <si>
    <t>Houstonia serpyllifolia</t>
  </si>
  <si>
    <t>Creeping bluets</t>
  </si>
  <si>
    <t>rubiaceae/houstonia/Houstonia_serpyllifolia</t>
  </si>
  <si>
    <t>Houttuynia cordata</t>
  </si>
  <si>
    <t>Chameleon</t>
  </si>
  <si>
    <t>Saururaceae</t>
  </si>
  <si>
    <t>saururaceae/houttuynia/Houttuynia_cordata</t>
  </si>
  <si>
    <t>Houttuynia</t>
  </si>
  <si>
    <t>cordata</t>
  </si>
  <si>
    <t>Humulus japonicus</t>
  </si>
  <si>
    <t>Japanese hops</t>
  </si>
  <si>
    <t>cannabaceae/humulus/Humulus_japonicus</t>
  </si>
  <si>
    <t>Humulus</t>
  </si>
  <si>
    <t>Humulus lupulus var. lupuloides</t>
  </si>
  <si>
    <t>Hop</t>
  </si>
  <si>
    <t>cannabaceae/humulus/Humulus_lupulus var. lupuloides</t>
  </si>
  <si>
    <t>lupulus var. lupuloides</t>
  </si>
  <si>
    <t>lupulus</t>
  </si>
  <si>
    <t>lupuloides</t>
  </si>
  <si>
    <t>Humulus lupulus var. lupulus</t>
  </si>
  <si>
    <t>Common hop</t>
  </si>
  <si>
    <t>cannabaceae/humulus/Humulus_lupulus var. lupulus</t>
  </si>
  <si>
    <t>lupulus var. lupulus</t>
  </si>
  <si>
    <t>Humulus lupulus var. pubescens</t>
  </si>
  <si>
    <t>Pubescent hop</t>
  </si>
  <si>
    <t>cannabaceae/humulus/Humulus_lupulus var. pubescens</t>
  </si>
  <si>
    <t>lupulus var. pubescens</t>
  </si>
  <si>
    <t>Huperzia lucidula</t>
  </si>
  <si>
    <t>Shining firmoss</t>
  </si>
  <si>
    <t>lycopodiaceae/huperzia/Huperzia_lucidula</t>
  </si>
  <si>
    <t>Huperzia</t>
  </si>
  <si>
    <t>lucidula</t>
  </si>
  <si>
    <t>Huperzia porophila</t>
  </si>
  <si>
    <t>Sandstone-loving firmoss</t>
  </si>
  <si>
    <t>lycopodiaceae/huperzia/Huperzia_porophila</t>
  </si>
  <si>
    <t>porophila</t>
  </si>
  <si>
    <t>Hybanthus concolor</t>
  </si>
  <si>
    <t>Green-violet</t>
  </si>
  <si>
    <t>Violaceae</t>
  </si>
  <si>
    <t>violaceae/hybanthus/Hybanthus_concolor</t>
  </si>
  <si>
    <t>Hybanthus</t>
  </si>
  <si>
    <t>Hydrangea arborescens</t>
  </si>
  <si>
    <t>Sevenbark</t>
  </si>
  <si>
    <t>hydrangeaceae/hydrangea/Hydrangea_arborescens</t>
  </si>
  <si>
    <t>Hydrangea</t>
  </si>
  <si>
    <t>arborescens</t>
  </si>
  <si>
    <t>Hydrangea paniculata</t>
  </si>
  <si>
    <t>Peegee hydrangea</t>
  </si>
  <si>
    <t>hydrangeaceae/hydrangea/Hydrangea_paniculata</t>
  </si>
  <si>
    <t>Hydrastis canadensis</t>
  </si>
  <si>
    <t>Goldenseal</t>
  </si>
  <si>
    <t>ranunculaceae/hydrastis/Hydrastis_canadensis</t>
  </si>
  <si>
    <t>Hydrastis</t>
  </si>
  <si>
    <t>Hydrilla verticillata</t>
  </si>
  <si>
    <t>Hydrilla</t>
  </si>
  <si>
    <t>hydrocharitaceae/hydrilla/Hydrilla_verticillata</t>
  </si>
  <si>
    <t>Hydrocotyle americana</t>
  </si>
  <si>
    <t>Marsh pennywort</t>
  </si>
  <si>
    <t>araliaceae/hydrocotyle/Hydrocotyle_americana</t>
  </si>
  <si>
    <t>Hydrocotyle</t>
  </si>
  <si>
    <t>Hydrocotyle ranunculoides</t>
  </si>
  <si>
    <t>Floating pennywort</t>
  </si>
  <si>
    <t>araliaceae/hydrocotyle/Hydrocotyle_ranunculoides</t>
  </si>
  <si>
    <t>ranunculoides</t>
  </si>
  <si>
    <t>Hydrocotyle sibthorpioides</t>
  </si>
  <si>
    <t>Lawn pennywort</t>
  </si>
  <si>
    <t>araliaceae/hydrocotyle/Hydrocotyle_sibthorpioides</t>
  </si>
  <si>
    <t>sibthorpioides</t>
  </si>
  <si>
    <t>Hydrocotyle umbellata</t>
  </si>
  <si>
    <t>Water pennywort</t>
  </si>
  <si>
    <t>araliaceae/hydrocotyle/Hydrocotyle_umbellata</t>
  </si>
  <si>
    <t>Hydrophyllum appendiculatum</t>
  </si>
  <si>
    <t>Waterleaf</t>
  </si>
  <si>
    <t>boraginaceae/hydrophyllum/Hydrophyllum_appendiculatum</t>
  </si>
  <si>
    <t>Hydrophyllum</t>
  </si>
  <si>
    <t>appendiculatum</t>
  </si>
  <si>
    <t>Hydrophyllum canadense</t>
  </si>
  <si>
    <t>Canadian waterleaf</t>
  </si>
  <si>
    <t>boraginaceae/hydrophyllum/Hydrophyllum_canadense</t>
  </si>
  <si>
    <t>Hydrophyllum macrophyllum</t>
  </si>
  <si>
    <t>Large-leaved waterleaf</t>
  </si>
  <si>
    <t>boraginaceae/hydrophyllum/Hydrophyllum_macrophyllum</t>
  </si>
  <si>
    <t>macrophyllum</t>
  </si>
  <si>
    <t>Hydrophyllum virginianum</t>
  </si>
  <si>
    <t>Virginia waterleaf</t>
  </si>
  <si>
    <t>boraginaceae/hydrophyllum/Hydrophyllum_virginianum</t>
  </si>
  <si>
    <t>Hypericum adpressum</t>
  </si>
  <si>
    <t>Creeping St.John's-wort</t>
  </si>
  <si>
    <t>Hypericaceae</t>
  </si>
  <si>
    <t>hypericaceae/hypericum/Hypericum_adpressum</t>
  </si>
  <si>
    <t>Hypericum</t>
  </si>
  <si>
    <t>adpressum</t>
  </si>
  <si>
    <t>Hypericum boreale</t>
  </si>
  <si>
    <t>Dwarf St.John's-wort</t>
  </si>
  <si>
    <t>hypericaceae/hypericum/Hypericum_boreale</t>
  </si>
  <si>
    <t>Hypericum canadense</t>
  </si>
  <si>
    <t>Canadian St.John's-wort</t>
  </si>
  <si>
    <t>hypericaceae/hypericum/Hypericum_canadense</t>
  </si>
  <si>
    <t>Hypericum crux-andreae</t>
  </si>
  <si>
    <t>St.Peter's-wort</t>
  </si>
  <si>
    <t>hypericaceae/hypericum/Hypericum_crux-andreae</t>
  </si>
  <si>
    <t>crux-andreae</t>
  </si>
  <si>
    <t>Hypericum densiflorum</t>
  </si>
  <si>
    <t>Bushy St.John's-wort</t>
  </si>
  <si>
    <t>hypericaceae/hypericum/Hypericum_densiflorum</t>
  </si>
  <si>
    <t>densiflorum</t>
  </si>
  <si>
    <t>Hypericum denticulatum</t>
  </si>
  <si>
    <t>Coppery St.Johns-wort</t>
  </si>
  <si>
    <t>hypericaceae/hypericum/Hypericum_denticulatum</t>
  </si>
  <si>
    <t>denticulatum</t>
  </si>
  <si>
    <t>Hypericum dissimulatum</t>
  </si>
  <si>
    <t>Disguised St. Johnswort</t>
  </si>
  <si>
    <t>hypericaceae/hypericum/Hypericum_dissimulatum</t>
  </si>
  <si>
    <t>dissimulatum</t>
  </si>
  <si>
    <t>Hypericum drummondii</t>
  </si>
  <si>
    <t>Nits-and-lice</t>
  </si>
  <si>
    <t>hypericaceae/hypericum/Hypericum_drummondii</t>
  </si>
  <si>
    <t>Hypericum ellipticum</t>
  </si>
  <si>
    <t>Pale St. John's-wort</t>
  </si>
  <si>
    <t>hypericaceae/hypericum/Hypericum_ellipticum</t>
  </si>
  <si>
    <t>ellipticum</t>
  </si>
  <si>
    <t>Hypericum gentianoides</t>
  </si>
  <si>
    <t>Orange-grass</t>
  </si>
  <si>
    <t>hypericaceae/hypericum/Hypericum_gentianoides</t>
  </si>
  <si>
    <t>gentianoides</t>
  </si>
  <si>
    <t>Hypericum gymnanthum</t>
  </si>
  <si>
    <t>Clasping-leaved St. John's-wort</t>
  </si>
  <si>
    <t>hypericaceae/hypericum/Hypericum_gymnanthum</t>
  </si>
  <si>
    <t>gymnanthum</t>
  </si>
  <si>
    <t>Hypericum majus</t>
  </si>
  <si>
    <t>Canadian St. John's-wort</t>
  </si>
  <si>
    <t>hypericaceae/hypericum/Hypericum_majus</t>
  </si>
  <si>
    <t>Hypericum mutilum</t>
  </si>
  <si>
    <t>Dwarf St. John's-wort</t>
  </si>
  <si>
    <t>hypericaceae/hypericum/Hypericum_mutilum</t>
  </si>
  <si>
    <t>mutilum</t>
  </si>
  <si>
    <t>Hypericum perforatum</t>
  </si>
  <si>
    <t>Common St. Johnswort</t>
  </si>
  <si>
    <t>hypericaceae/hypericum/Hypericum_perforatum</t>
  </si>
  <si>
    <t>perforatum</t>
  </si>
  <si>
    <t>Hypericum prolificum</t>
  </si>
  <si>
    <t>Shrubby St. John's-wort</t>
  </si>
  <si>
    <t>hypericaceae/hypericum/Hypericum_prolificum</t>
  </si>
  <si>
    <t>prolificum</t>
  </si>
  <si>
    <t>Hypericum punctatum</t>
  </si>
  <si>
    <t>Spotted St. John's-wort</t>
  </si>
  <si>
    <t>hypericaceae/hypericum/Hypericum_punctatum</t>
  </si>
  <si>
    <t>punctatum</t>
  </si>
  <si>
    <t>Hypericum pyramidatum</t>
  </si>
  <si>
    <t>Great St. John's-wort</t>
  </si>
  <si>
    <t>hypericaceae/hypericum/Hypericum_pyramidatum</t>
  </si>
  <si>
    <t>pyramidatum</t>
  </si>
  <si>
    <t>Hypericum sphaerocarpum</t>
  </si>
  <si>
    <t>Roundseed St. Johnswort</t>
  </si>
  <si>
    <t>hypericaceae/hypericum/Hypericum_sphaerocarpum</t>
  </si>
  <si>
    <t>sphaerocarpum</t>
  </si>
  <si>
    <t>Hypericum stragulum</t>
  </si>
  <si>
    <t>St. Andrew's-cross</t>
  </si>
  <si>
    <t>hypericaceae/hypericum/Hypericum_stragulum</t>
  </si>
  <si>
    <t>stragulum</t>
  </si>
  <si>
    <t>Hypochoeris radicata</t>
  </si>
  <si>
    <t>Cat's-ear</t>
  </si>
  <si>
    <t>asteraceae/hypochoeris/Hypochoeris_radicata</t>
  </si>
  <si>
    <t>Hypochoeris</t>
  </si>
  <si>
    <t>radicata</t>
  </si>
  <si>
    <t>Hypoxis hirsuta</t>
  </si>
  <si>
    <t>Yellow star-grass</t>
  </si>
  <si>
    <t>Hypoxidaceae</t>
  </si>
  <si>
    <t>hypoxidaceae/hypoxis/Hypoxis_hirsuta</t>
  </si>
  <si>
    <t>Hypoxis</t>
  </si>
  <si>
    <t>Iberis umbellata</t>
  </si>
  <si>
    <t>Candytuft</t>
  </si>
  <si>
    <t>brassicaceae/iberis/Iberis_umbellata</t>
  </si>
  <si>
    <t>Iberis</t>
  </si>
  <si>
    <t>Ilex beadlei</t>
  </si>
  <si>
    <t>Beadle's holly</t>
  </si>
  <si>
    <t>Aquifoliaceae</t>
  </si>
  <si>
    <t>aquifoliaceae/ilex/Ilex_beadlei</t>
  </si>
  <si>
    <t>beadlei</t>
  </si>
  <si>
    <t>Ilex crenata</t>
  </si>
  <si>
    <t>Japanese Holly</t>
  </si>
  <si>
    <t>aquifoliaceae/ilex/Ilex_crenata</t>
  </si>
  <si>
    <t>crenata</t>
  </si>
  <si>
    <t>Ilex glabra</t>
  </si>
  <si>
    <t>Inkberry</t>
  </si>
  <si>
    <t>aquifoliaceae/ilex/Ilex_glabra</t>
  </si>
  <si>
    <t>Ilex laevigata</t>
  </si>
  <si>
    <t>Smooth winterberry</t>
  </si>
  <si>
    <t>aquifoliaceae/ilex/Ilex_laevigata</t>
  </si>
  <si>
    <t>Ilex montana</t>
  </si>
  <si>
    <t>Mountain holly</t>
  </si>
  <si>
    <t>aquifoliaceae/ilex/Ilex_montana</t>
  </si>
  <si>
    <t>Ilex mucronata</t>
  </si>
  <si>
    <t>Catberry</t>
  </si>
  <si>
    <t>aquifoliaceae/ilex/Ilex_mucronata</t>
  </si>
  <si>
    <t>mucronata</t>
  </si>
  <si>
    <t>Ilex opaca</t>
  </si>
  <si>
    <t>American holly</t>
  </si>
  <si>
    <t>aquifoliaceae/ilex/Ilex_opaca</t>
  </si>
  <si>
    <t>opaca</t>
  </si>
  <si>
    <t>Ilex verticillata</t>
  </si>
  <si>
    <t>Winterberry</t>
  </si>
  <si>
    <t>aquifoliaceae/ilex/Ilex_verticillata</t>
  </si>
  <si>
    <t>Impatiens balsamina</t>
  </si>
  <si>
    <t>Garden balsam</t>
  </si>
  <si>
    <t>Balsaminaceae</t>
  </si>
  <si>
    <t>balsaminaceae/impatiens/Impatiens_balsamina</t>
  </si>
  <si>
    <t>Impatiens</t>
  </si>
  <si>
    <t>balsamina</t>
  </si>
  <si>
    <t>Impatiens capensis</t>
  </si>
  <si>
    <t>Jewelweed</t>
  </si>
  <si>
    <t>balsaminaceae/impatiens/Impatiens_capensis</t>
  </si>
  <si>
    <t>capensis</t>
  </si>
  <si>
    <t>Impatiens pallida</t>
  </si>
  <si>
    <t>Pale jewelweed</t>
  </si>
  <si>
    <t>balsaminaceae/impatiens/Impatiens_pallida</t>
  </si>
  <si>
    <t>pallida</t>
  </si>
  <si>
    <t>Inula helenium</t>
  </si>
  <si>
    <t>Elecampane</t>
  </si>
  <si>
    <t>asteraceae/inula/Inula_helenium</t>
  </si>
  <si>
    <t>Inula</t>
  </si>
  <si>
    <t>helenium</t>
  </si>
  <si>
    <t>Iodanthus pinnatifidus</t>
  </si>
  <si>
    <t>Purple-rocket</t>
  </si>
  <si>
    <t>brassicaceae/iodanthus/Iodanthus_pinnatifidus</t>
  </si>
  <si>
    <t>Iodanthus</t>
  </si>
  <si>
    <t>pinnatifidus</t>
  </si>
  <si>
    <t>Ionactis linariifolia</t>
  </si>
  <si>
    <t>Stiff-leaved aster</t>
  </si>
  <si>
    <t>asteraceae/ionactis/Ionactis_linariifolia</t>
  </si>
  <si>
    <t>Ionactis</t>
  </si>
  <si>
    <t>linariifolia</t>
  </si>
  <si>
    <t>Ipomoea coccinea</t>
  </si>
  <si>
    <t>Red morning-glory</t>
  </si>
  <si>
    <t>convolvulaceae/ipomoea/Ipomoea_coccinea</t>
  </si>
  <si>
    <t>Ipomoea</t>
  </si>
  <si>
    <t>Ipomoea hederacea</t>
  </si>
  <si>
    <t>Ivy-leaved morning-glory</t>
  </si>
  <si>
    <t>convolvulaceae/ipomoea/Ipomoea_hederacea</t>
  </si>
  <si>
    <t>Ipomoea lacunosa</t>
  </si>
  <si>
    <t>White morning-glory</t>
  </si>
  <si>
    <t>convolvulaceae/ipomoea/Ipomoea_lacunosa</t>
  </si>
  <si>
    <t>lacunosa</t>
  </si>
  <si>
    <t>Ipomoea pandurata</t>
  </si>
  <si>
    <t>Man-of-the-earth</t>
  </si>
  <si>
    <t>convolvulaceae/ipomoea/Ipomoea_pandurata</t>
  </si>
  <si>
    <t>pandurata</t>
  </si>
  <si>
    <t>Ipomoea pes-caprae</t>
  </si>
  <si>
    <t>Goat-foot morning-glory</t>
  </si>
  <si>
    <t>convolvulaceae/ipomoea/Ipomoea_pes-caprae</t>
  </si>
  <si>
    <t>pes-caprae</t>
  </si>
  <si>
    <t>Ipomoea purpurea</t>
  </si>
  <si>
    <t>Common morning-glory</t>
  </si>
  <si>
    <t>convolvulaceae/ipomoea/Ipomoea_purpurea</t>
  </si>
  <si>
    <t>Ipomoea quamoclit</t>
  </si>
  <si>
    <t>Cypress-vine</t>
  </si>
  <si>
    <t>convolvulaceae/ipomoea/Ipomoea_quamoclit</t>
  </si>
  <si>
    <t>quamoclit</t>
  </si>
  <si>
    <t>Iris cristata</t>
  </si>
  <si>
    <t>Dwarf crested iris</t>
  </si>
  <si>
    <t>iridaceae/iris/Iris_cristata</t>
  </si>
  <si>
    <t>Iris</t>
  </si>
  <si>
    <t>Iris germanica</t>
  </si>
  <si>
    <t>Bearded iris</t>
  </si>
  <si>
    <t>iridaceae/iris/Iris_germanica</t>
  </si>
  <si>
    <t>germanica</t>
  </si>
  <si>
    <t>Iris prismatica</t>
  </si>
  <si>
    <t>Slender blue flag</t>
  </si>
  <si>
    <t>iridaceae/iris/Iris_prismatica</t>
  </si>
  <si>
    <t>prismatica</t>
  </si>
  <si>
    <t>Iris pseudacorus</t>
  </si>
  <si>
    <t>Water flag</t>
  </si>
  <si>
    <t>iridaceae/iris/Iris_pseudacorus</t>
  </si>
  <si>
    <t>pseudacorus</t>
  </si>
  <si>
    <t>Iris verna var. smalliana</t>
  </si>
  <si>
    <t>Dwarf iris</t>
  </si>
  <si>
    <t>iridaceae/iris/Iris_verna var. smalliana</t>
  </si>
  <si>
    <t>verna var. smalliana</t>
  </si>
  <si>
    <t>smalliana</t>
  </si>
  <si>
    <t>Iris versicolor</t>
  </si>
  <si>
    <t>Northern blue flag</t>
  </si>
  <si>
    <t>iridaceae/iris/Iris_versicolor</t>
  </si>
  <si>
    <t>versicolor</t>
  </si>
  <si>
    <t>Iris virginica</t>
  </si>
  <si>
    <t>Southern blue flag</t>
  </si>
  <si>
    <t>iridaceae/iris/Iris_virginica</t>
  </si>
  <si>
    <t>Isoetes appalachiana</t>
  </si>
  <si>
    <t>Appalachian quillwort</t>
  </si>
  <si>
    <t>Isoetaceae</t>
  </si>
  <si>
    <t>isoetaceae/isoetes/Isoetes_appalachiana</t>
  </si>
  <si>
    <t>Isoetes</t>
  </si>
  <si>
    <t>appalachiana</t>
  </si>
  <si>
    <t>Isoetes echinospora</t>
  </si>
  <si>
    <t>Spiny-spored quillwort</t>
  </si>
  <si>
    <t>isoetaceae/isoetes/Isoetes_echinospora</t>
  </si>
  <si>
    <t>echinospora</t>
  </si>
  <si>
    <t>Isoetes engelmannii</t>
  </si>
  <si>
    <t>Engelmann's quillwort</t>
  </si>
  <si>
    <t>isoetaceae/isoetes/Isoetes_engelmannii</t>
  </si>
  <si>
    <t>Isoetes riparia</t>
  </si>
  <si>
    <t>Shore quillwort</t>
  </si>
  <si>
    <t>isoetaceae/isoetes/Isoetes_riparia</t>
  </si>
  <si>
    <t>riparia</t>
  </si>
  <si>
    <t>Isoetes valida</t>
  </si>
  <si>
    <t>Strong quillwort</t>
  </si>
  <si>
    <t>isoetaceae/isoetes/Isoetes_valida</t>
  </si>
  <si>
    <t>valida</t>
  </si>
  <si>
    <t>Isoetes x brittonii</t>
  </si>
  <si>
    <t>Britton's quillwort</t>
  </si>
  <si>
    <t>isoetaceae/isoetes/Isoetes_x brittonii</t>
  </si>
  <si>
    <t>x brittonii</t>
  </si>
  <si>
    <t>brittonii</t>
  </si>
  <si>
    <t>Isoetes x dodgei</t>
  </si>
  <si>
    <t>Dodge's quillwort</t>
  </si>
  <si>
    <t>isoetaceae/isoetes/Isoetes_x dodgei</t>
  </si>
  <si>
    <t>x dodgei</t>
  </si>
  <si>
    <t>Isoetes x eatonii</t>
  </si>
  <si>
    <t>Quillwort</t>
  </si>
  <si>
    <t>isoetaceae/isoetes/Isoetes_x eatonii</t>
  </si>
  <si>
    <t>x eatonii</t>
  </si>
  <si>
    <t>eatonii</t>
  </si>
  <si>
    <t>Isotria medeoloides</t>
  </si>
  <si>
    <t>Small whorled-pogonia</t>
  </si>
  <si>
    <t>orchidaceae/isotria/Isotria_medeoloides</t>
  </si>
  <si>
    <t>Isotria</t>
  </si>
  <si>
    <t>medeoloides</t>
  </si>
  <si>
    <t>Isotria verticillata</t>
  </si>
  <si>
    <t>Whorled-pogonia</t>
  </si>
  <si>
    <t>orchidaceae/isotria/Isotria_verticillata</t>
  </si>
  <si>
    <t>Itea virginica</t>
  </si>
  <si>
    <t>Tassel-white</t>
  </si>
  <si>
    <t>Iteaceae</t>
  </si>
  <si>
    <t>iteaceae/itea/Itea_virginica</t>
  </si>
  <si>
    <t>Itea</t>
  </si>
  <si>
    <t>Iva annua</t>
  </si>
  <si>
    <t>Rough marsh-elder</t>
  </si>
  <si>
    <t>asteraceae/iva/Iva_annua</t>
  </si>
  <si>
    <t>Iva</t>
  </si>
  <si>
    <t>Iva frutescens</t>
  </si>
  <si>
    <t>Jesuit's bark</t>
  </si>
  <si>
    <t>asteraceae/iva/Iva_frutescens</t>
  </si>
  <si>
    <t>frutescens</t>
  </si>
  <si>
    <t>Ixeris stolonifera</t>
  </si>
  <si>
    <t>Creeping lettuce</t>
  </si>
  <si>
    <t>asteraceae/ixeris/Ixeris_stolonifera</t>
  </si>
  <si>
    <t>Ixeris</t>
  </si>
  <si>
    <t>Jeffersonia diphylla</t>
  </si>
  <si>
    <t>Twinleaf</t>
  </si>
  <si>
    <t>berberidaceae/jeffersonia/Jeffersonia_diphylla</t>
  </si>
  <si>
    <t>Jeffersonia</t>
  </si>
  <si>
    <t>Juglans cinerea</t>
  </si>
  <si>
    <t>Butternut</t>
  </si>
  <si>
    <t>juglandaceae/juglans/Juglans_cinerea</t>
  </si>
  <si>
    <t>Juglans</t>
  </si>
  <si>
    <t>cinerea</t>
  </si>
  <si>
    <t>Juglans nigra</t>
  </si>
  <si>
    <t>Black walnut</t>
  </si>
  <si>
    <t>juglandaceae/juglans/Juglans_nigra</t>
  </si>
  <si>
    <t>Juncus acuminatus</t>
  </si>
  <si>
    <t>Sharp-fruited rush</t>
  </si>
  <si>
    <t>Juncaceae</t>
  </si>
  <si>
    <t>juncaceae/juncus/Juncus_acuminatus</t>
  </si>
  <si>
    <t>Juncus alpinoarticulatus ssp. nodulosus</t>
  </si>
  <si>
    <t>Alpine rush</t>
  </si>
  <si>
    <t>juncaceae/juncus/Juncus_alpinoarticulatus ssp. nodulosus</t>
  </si>
  <si>
    <t>alpinoarticulatus ssp. nodulosus</t>
  </si>
  <si>
    <t>alpinoarticulatus</t>
  </si>
  <si>
    <t>nodulosus</t>
  </si>
  <si>
    <t>Juncus arcticus var. littoralis</t>
  </si>
  <si>
    <t>Baltic rush</t>
  </si>
  <si>
    <t>juncaceae/juncus/Juncus_arcticus var. littoralis</t>
  </si>
  <si>
    <t>arcticus var. littoralis</t>
  </si>
  <si>
    <t>arcticus</t>
  </si>
  <si>
    <t>Juncus articulatus</t>
  </si>
  <si>
    <t>Jointed rush</t>
  </si>
  <si>
    <t>juncaceae/juncus/Juncus_articulatus</t>
  </si>
  <si>
    <t>articulatus</t>
  </si>
  <si>
    <t>Juncus biflorus</t>
  </si>
  <si>
    <t>Grass rush</t>
  </si>
  <si>
    <t>juncaceae/juncus/Juncus_biflorus</t>
  </si>
  <si>
    <t>biflorus</t>
  </si>
  <si>
    <t>Juncus brachycarpus</t>
  </si>
  <si>
    <t>Short-fruited rush</t>
  </si>
  <si>
    <t>juncaceae/juncus/Juncus_brachycarpus</t>
  </si>
  <si>
    <t>brachycarpus</t>
  </si>
  <si>
    <t>Juncus brachycephalus</t>
  </si>
  <si>
    <t>Small-headed rush</t>
  </si>
  <si>
    <t>juncaceae/juncus/Juncus_brachycephalus</t>
  </si>
  <si>
    <t>brachycephalus</t>
  </si>
  <si>
    <t>Juncus brevicaudatus</t>
  </si>
  <si>
    <t>Narrow-panicled rush</t>
  </si>
  <si>
    <t>juncaceae/juncus/Juncus_brevicaudatus</t>
  </si>
  <si>
    <t>brevicaudatus</t>
  </si>
  <si>
    <t>Juncus bufonius</t>
  </si>
  <si>
    <t>Toad rush</t>
  </si>
  <si>
    <t>juncaceae/juncus/Juncus_bufonius</t>
  </si>
  <si>
    <t>bufonius</t>
  </si>
  <si>
    <t>Juncus canadensis</t>
  </si>
  <si>
    <t>Canada rush</t>
  </si>
  <si>
    <t>juncaceae/juncus/Juncus_canadensis</t>
  </si>
  <si>
    <t>Juncus debilis</t>
  </si>
  <si>
    <t>Weak rush</t>
  </si>
  <si>
    <t>juncaceae/juncus/Juncus_debilis</t>
  </si>
  <si>
    <t>Juncus dichotomus</t>
  </si>
  <si>
    <t>Forked rush</t>
  </si>
  <si>
    <t>juncaceae/juncus/Juncus_dichotomus</t>
  </si>
  <si>
    <t>dichotomus</t>
  </si>
  <si>
    <t>Juncus diffusissimus</t>
  </si>
  <si>
    <t>Slimpod rush</t>
  </si>
  <si>
    <t>juncaceae/juncus/Juncus_diffusissimus</t>
  </si>
  <si>
    <t>diffusissimus</t>
  </si>
  <si>
    <t>Juncus dudleyi</t>
  </si>
  <si>
    <t>Dudley's rush</t>
  </si>
  <si>
    <t>juncaceae/juncus/Juncus_dudleyi</t>
  </si>
  <si>
    <t>dudleyi</t>
  </si>
  <si>
    <t>Juncus effusus var. pylaei</t>
  </si>
  <si>
    <t>Common rush</t>
  </si>
  <si>
    <t>juncaceae/juncus/Juncus_effusus var. pylaei</t>
  </si>
  <si>
    <t>effusus var. pylaei</t>
  </si>
  <si>
    <t>effusus</t>
  </si>
  <si>
    <t>pylaei</t>
  </si>
  <si>
    <t>Juncus effusus var. solutus</t>
  </si>
  <si>
    <t>Lamp rush</t>
  </si>
  <si>
    <t>juncaceae/juncus/Juncus_effusus var. solutus</t>
  </si>
  <si>
    <t>effusus var. solutus</t>
  </si>
  <si>
    <t>solutus</t>
  </si>
  <si>
    <t>Juncus filiformis</t>
  </si>
  <si>
    <t>Thread rush</t>
  </si>
  <si>
    <t>juncaceae/juncus/Juncus_filiformis</t>
  </si>
  <si>
    <t>Juncus gerardii</t>
  </si>
  <si>
    <t>Blackfoot rush</t>
  </si>
  <si>
    <t>juncaceae/juncus/Juncus_gerardii</t>
  </si>
  <si>
    <t>Juncus greenei</t>
  </si>
  <si>
    <t>Greene's rush</t>
  </si>
  <si>
    <t>juncaceae/juncus/Juncus_greenei</t>
  </si>
  <si>
    <t>greenei</t>
  </si>
  <si>
    <t>Juncus gymnocarpus</t>
  </si>
  <si>
    <t>Coville's rush</t>
  </si>
  <si>
    <t>juncaceae/juncus/Juncus_gymnocarpus</t>
  </si>
  <si>
    <t>gymnocarpus</t>
  </si>
  <si>
    <t>Juncus inflexus</t>
  </si>
  <si>
    <t>Meadow rush</t>
  </si>
  <si>
    <t>juncaceae/juncus/Juncus_inflexus</t>
  </si>
  <si>
    <t>inflexus</t>
  </si>
  <si>
    <t>Juncus marginatus</t>
  </si>
  <si>
    <t>Grass-leaved rush</t>
  </si>
  <si>
    <t>juncaceae/juncus/Juncus_marginatus</t>
  </si>
  <si>
    <t>marginatus</t>
  </si>
  <si>
    <t>Juncus militaris</t>
  </si>
  <si>
    <t>Bayonet rush</t>
  </si>
  <si>
    <t>juncaceae/juncus/Juncus_militaris</t>
  </si>
  <si>
    <t>militaris</t>
  </si>
  <si>
    <t>Juncus nodosus</t>
  </si>
  <si>
    <t>Knotted rush</t>
  </si>
  <si>
    <t>juncaceae/juncus/Juncus_nodosus</t>
  </si>
  <si>
    <t>nodosus</t>
  </si>
  <si>
    <t>Juncus pelocarpus</t>
  </si>
  <si>
    <t>Brown-fruited rush</t>
  </si>
  <si>
    <t>juncaceae/juncus/Juncus_pelocarpus</t>
  </si>
  <si>
    <t>pelocarpus</t>
  </si>
  <si>
    <t>Juncus scirpoides</t>
  </si>
  <si>
    <t>Sedge rush</t>
  </si>
  <si>
    <t>juncaceae/juncus/Juncus_scirpoides</t>
  </si>
  <si>
    <t>scirpoides</t>
  </si>
  <si>
    <t>Juncus secundus</t>
  </si>
  <si>
    <t>Lopsided rush</t>
  </si>
  <si>
    <t>juncaceae/juncus/Juncus_secundus</t>
  </si>
  <si>
    <t>secundus</t>
  </si>
  <si>
    <t>Juncus subcaudatus</t>
  </si>
  <si>
    <t>Woodland rush</t>
  </si>
  <si>
    <t>juncaceae/juncus/Juncus_subcaudatus</t>
  </si>
  <si>
    <t>subcaudatus</t>
  </si>
  <si>
    <t>Juncus tenuis var. tenuis</t>
  </si>
  <si>
    <t>Path rush</t>
  </si>
  <si>
    <t>juncaceae/juncus/Juncus_tenuis var. tenuis</t>
  </si>
  <si>
    <t>Juncus torreyi</t>
  </si>
  <si>
    <t>Torrey's rush</t>
  </si>
  <si>
    <t>juncaceae/juncus/Juncus_torreyi</t>
  </si>
  <si>
    <t>torreyi</t>
  </si>
  <si>
    <t>Juniperus communis</t>
  </si>
  <si>
    <t>Common juniper</t>
  </si>
  <si>
    <t>cupressaceae/juniperus/Juniperus_communis</t>
  </si>
  <si>
    <t>Juniperus</t>
  </si>
  <si>
    <t>Juniperus virginiana</t>
  </si>
  <si>
    <t>Eastern red-cedar</t>
  </si>
  <si>
    <t>cupressaceae/juniperus/Juniperus_virginiana</t>
  </si>
  <si>
    <t>Justicia americana</t>
  </si>
  <si>
    <t>American water-willow</t>
  </si>
  <si>
    <t>Acanthaceae</t>
  </si>
  <si>
    <t>acanthaceae/justicia/Justicia_americana</t>
  </si>
  <si>
    <t>Justicia</t>
  </si>
  <si>
    <t>Kalmia angustifolia</t>
  </si>
  <si>
    <t>ericaceae/kalmia/Kalmia_angustifolia</t>
  </si>
  <si>
    <t>Kalmia buxifolia</t>
  </si>
  <si>
    <t>Sand-myrtle</t>
  </si>
  <si>
    <t>ericaceae/kalmia/Kalmia_buxifolia</t>
  </si>
  <si>
    <t>buxifolia</t>
  </si>
  <si>
    <t>Kalmia latifolia</t>
  </si>
  <si>
    <t>ericaceae/kalmia/Kalmia_latifolia</t>
  </si>
  <si>
    <t>Kalmia polifolia</t>
  </si>
  <si>
    <t>Bog laurel</t>
  </si>
  <si>
    <t>ericaceae/kalmia/Kalmia_polifolia</t>
  </si>
  <si>
    <t>Kalopanax septemlobus</t>
  </si>
  <si>
    <t>Castor-aralia</t>
  </si>
  <si>
    <t>araliaceae/kalopanax/Kalopanax_septemlobus</t>
  </si>
  <si>
    <t>Kalopanax</t>
  </si>
  <si>
    <t>septemlobus</t>
  </si>
  <si>
    <t>Kerria japonica</t>
  </si>
  <si>
    <t>Japanese kerria</t>
  </si>
  <si>
    <t>rosaceae/kerria/Kerria_japonica</t>
  </si>
  <si>
    <t>Kerria</t>
  </si>
  <si>
    <t>Kickxia elatine</t>
  </si>
  <si>
    <t>Cancerwort</t>
  </si>
  <si>
    <t>plantaginaceae/kickxia/Kickxia_elatine</t>
  </si>
  <si>
    <t>Kickxia</t>
  </si>
  <si>
    <t>elatine</t>
  </si>
  <si>
    <t>Knautia arvensis</t>
  </si>
  <si>
    <t>Bluebutton</t>
  </si>
  <si>
    <t>dipsacaceae/knautia/Knautia_arvensis</t>
  </si>
  <si>
    <t>Knautia</t>
  </si>
  <si>
    <t>Kochia scoparia</t>
  </si>
  <si>
    <t>Belvedere</t>
  </si>
  <si>
    <t>amaranthaceae/kochia/Kochia_scoparia</t>
  </si>
  <si>
    <t>Kochia</t>
  </si>
  <si>
    <t>Koeleria macrantha</t>
  </si>
  <si>
    <t>Junegrass</t>
  </si>
  <si>
    <t>poaceae/koeleria/Koeleria_macrantha</t>
  </si>
  <si>
    <t>Koeleria</t>
  </si>
  <si>
    <t>Koelreuteria paniculata</t>
  </si>
  <si>
    <t>Golden rain-tree</t>
  </si>
  <si>
    <t>sapindaceae/koelreuteria/Koelreuteria_paniculata</t>
  </si>
  <si>
    <t>Koelreuteria</t>
  </si>
  <si>
    <t>Krigia biflora</t>
  </si>
  <si>
    <t>Twoflower dwarfdandelion</t>
  </si>
  <si>
    <t>asteraceae/krigia/Krigia_biflora</t>
  </si>
  <si>
    <t>Krigia</t>
  </si>
  <si>
    <t>biflora</t>
  </si>
  <si>
    <t>Krigia virginica</t>
  </si>
  <si>
    <t>Virginia dwarfdandelion</t>
  </si>
  <si>
    <t>asteraceae/krigia/Krigia_virginica</t>
  </si>
  <si>
    <t>Kummerowia stipulacea</t>
  </si>
  <si>
    <t>Korean-lespedeza</t>
  </si>
  <si>
    <t>fabaceae/kummerowia/Kummerowia_stipulacea</t>
  </si>
  <si>
    <t>Kummerowia</t>
  </si>
  <si>
    <t>stipulacea</t>
  </si>
  <si>
    <t>Kummerowia striata</t>
  </si>
  <si>
    <t>Japanese clover</t>
  </si>
  <si>
    <t>fabaceae/kummerowia/Kummerowia_striata</t>
  </si>
  <si>
    <t>Lactuca biennis</t>
  </si>
  <si>
    <t>Blue lettuce</t>
  </si>
  <si>
    <t>asteraceae/lactuca/Lactuca_biennis</t>
  </si>
  <si>
    <t>Lactuca</t>
  </si>
  <si>
    <t>Lactuca canadensis</t>
  </si>
  <si>
    <t>Wild lettuce</t>
  </si>
  <si>
    <t>asteraceae/lactuca/Lactuca_canadensis</t>
  </si>
  <si>
    <t>Lactuca floridana var. floridana</t>
  </si>
  <si>
    <t>Woodland lettuce</t>
  </si>
  <si>
    <t>asteraceae/lactuca/Lactuca_floridana var. floridana</t>
  </si>
  <si>
    <t>floridana var. floridana</t>
  </si>
  <si>
    <t>floridana</t>
  </si>
  <si>
    <t>Lactuca floridana var. villosa</t>
  </si>
  <si>
    <t>Villous lettuce</t>
  </si>
  <si>
    <t>asteraceae/lactuca/Lactuca_floridana var. villosa</t>
  </si>
  <si>
    <t>floridana var. villosa</t>
  </si>
  <si>
    <t>Lactuca hirsuta</t>
  </si>
  <si>
    <t>Downy lettuce</t>
  </si>
  <si>
    <t>asteraceae/lactuca/Lactuca_hirsuta</t>
  </si>
  <si>
    <t>Lactuca saligna</t>
  </si>
  <si>
    <t>Willow-leaf lettuce</t>
  </si>
  <si>
    <t>asteraceae/lactuca/Lactuca_saligna</t>
  </si>
  <si>
    <t>saligna</t>
  </si>
  <si>
    <t>Lactuca serriola</t>
  </si>
  <si>
    <t>Prickly lettuce</t>
  </si>
  <si>
    <t>asteraceae/lactuca/Lactuca_serriola</t>
  </si>
  <si>
    <t>serriola</t>
  </si>
  <si>
    <t>Lamiastrum galeobdolon</t>
  </si>
  <si>
    <t>Yellow archangel</t>
  </si>
  <si>
    <t>lamiaceae/lamiastrum/Lamiastrum_galeobdolon</t>
  </si>
  <si>
    <t>Lamiastrum</t>
  </si>
  <si>
    <t>galeobdolon</t>
  </si>
  <si>
    <t>Lamium album</t>
  </si>
  <si>
    <t>Snowflake</t>
  </si>
  <si>
    <t>lamiaceae/lamium/Lamium_album</t>
  </si>
  <si>
    <t>Lamium</t>
  </si>
  <si>
    <t>Lamium amplexicaule</t>
  </si>
  <si>
    <t>Henbit</t>
  </si>
  <si>
    <t>lamiaceae/lamium/Lamium_amplexicaule</t>
  </si>
  <si>
    <t>amplexicaule</t>
  </si>
  <si>
    <t>Lamium maculatum</t>
  </si>
  <si>
    <t>Spotted dead-nettle</t>
  </si>
  <si>
    <t>lamiaceae/lamium/Lamium_maculatum</t>
  </si>
  <si>
    <t>Lamium purpureum</t>
  </si>
  <si>
    <t>Purple dead-nettle</t>
  </si>
  <si>
    <t>lamiaceae/lamium/Lamium_purpureum</t>
  </si>
  <si>
    <t>Landoltia punctata</t>
  </si>
  <si>
    <t>Eastern water-flaxseed</t>
  </si>
  <si>
    <t>araceae/landoltia/Landoltia_punctata</t>
  </si>
  <si>
    <t>Landoltia</t>
  </si>
  <si>
    <t>Laportea canadensis</t>
  </si>
  <si>
    <t>Wood-nettle</t>
  </si>
  <si>
    <t>urticaceae/laportea/Laportea_canadensis</t>
  </si>
  <si>
    <t>Laportea</t>
  </si>
  <si>
    <t>Lappula squarrosa</t>
  </si>
  <si>
    <t>European stickseed</t>
  </si>
  <si>
    <t>boraginaceae/lappula/Lappula_squarrosa</t>
  </si>
  <si>
    <t>Lappula</t>
  </si>
  <si>
    <t>Lapsana communis</t>
  </si>
  <si>
    <t>Nipplewort</t>
  </si>
  <si>
    <t>asteraceae/lapsana/Lapsana_communis</t>
  </si>
  <si>
    <t>Lapsana</t>
  </si>
  <si>
    <t>Larix decidua</t>
  </si>
  <si>
    <t>European larch</t>
  </si>
  <si>
    <t>pinaceae/larix/Larix_decidua</t>
  </si>
  <si>
    <t>Larix</t>
  </si>
  <si>
    <t>decidua</t>
  </si>
  <si>
    <t>Larix kaempferi</t>
  </si>
  <si>
    <t>Japanese larch</t>
  </si>
  <si>
    <t>pinaceae/larix/Larix_kaempferi</t>
  </si>
  <si>
    <t>kaempferi</t>
  </si>
  <si>
    <t>Larix laricina</t>
  </si>
  <si>
    <t>American larch</t>
  </si>
  <si>
    <t>pinaceae/larix/Larix_laricina</t>
  </si>
  <si>
    <t>laricina</t>
  </si>
  <si>
    <t>Lathyrus japonicus var. glaber</t>
  </si>
  <si>
    <t>Beach pea</t>
  </si>
  <si>
    <t>fabaceae/lathyrus/Lathyrus_japonicus var. glaber</t>
  </si>
  <si>
    <t>Lathyrus</t>
  </si>
  <si>
    <t>japonicus var. glaber</t>
  </si>
  <si>
    <t>glaber</t>
  </si>
  <si>
    <t>Lathyrus latifolius</t>
  </si>
  <si>
    <t>Perennial sweetpea</t>
  </si>
  <si>
    <t>fabaceae/lathyrus/Lathyrus_latifolius</t>
  </si>
  <si>
    <t>latifolius</t>
  </si>
  <si>
    <t>Lathyrus ochroleucus</t>
  </si>
  <si>
    <t>Wild pea</t>
  </si>
  <si>
    <t>fabaceae/lathyrus/Lathyrus_ochroleucus</t>
  </si>
  <si>
    <t>ochroleucus</t>
  </si>
  <si>
    <t>Lathyrus palustris</t>
  </si>
  <si>
    <t>Marsh pea</t>
  </si>
  <si>
    <t>fabaceae/lathyrus/Lathyrus_palustris</t>
  </si>
  <si>
    <t>Lathyrus sylvestris</t>
  </si>
  <si>
    <t>Flat pea</t>
  </si>
  <si>
    <t>fabaceae/lathyrus/Lathyrus_sylvestris</t>
  </si>
  <si>
    <t>Lathyrus tuberosus</t>
  </si>
  <si>
    <t>Field pea</t>
  </si>
  <si>
    <t>fabaceae/lathyrus/Lathyrus_tuberosus</t>
  </si>
  <si>
    <t>Lathyrus venosus</t>
  </si>
  <si>
    <t>Veiny pea</t>
  </si>
  <si>
    <t>fabaceae/lathyrus/Lathyrus_venosus</t>
  </si>
  <si>
    <t>venosus</t>
  </si>
  <si>
    <t>Lechea intermedia</t>
  </si>
  <si>
    <t>Largepod pinweed</t>
  </si>
  <si>
    <t>cistaceae/lechea/Lechea_intermedia</t>
  </si>
  <si>
    <t>Lechea</t>
  </si>
  <si>
    <t>Lechea minor</t>
  </si>
  <si>
    <t>Thyme-leaved pinweed</t>
  </si>
  <si>
    <t>cistaceae/lechea/Lechea_minor</t>
  </si>
  <si>
    <t>Lechea pulchella</t>
  </si>
  <si>
    <t>Leggett's pinweed</t>
  </si>
  <si>
    <t>cistaceae/lechea/Lechea_pulchella</t>
  </si>
  <si>
    <t>pulchella</t>
  </si>
  <si>
    <t>Lechea racemulosa</t>
  </si>
  <si>
    <t>Illinois pinweed</t>
  </si>
  <si>
    <t>cistaceae/lechea/Lechea_racemulosa</t>
  </si>
  <si>
    <t>racemulosa</t>
  </si>
  <si>
    <t>Lechea villosa</t>
  </si>
  <si>
    <t>Hairy Pinweed</t>
  </si>
  <si>
    <t>cistaceae/lechea/Lechea_villosa</t>
  </si>
  <si>
    <t>Leersia oryzoides</t>
  </si>
  <si>
    <t>Rice cutgrass</t>
  </si>
  <si>
    <t>poaceae/leersia/Leersia_oryzoides</t>
  </si>
  <si>
    <t>Leersia</t>
  </si>
  <si>
    <t>oryzoides</t>
  </si>
  <si>
    <t>Leersia virginica</t>
  </si>
  <si>
    <t>Cutgrass</t>
  </si>
  <si>
    <t>poaceae/leersia/Leersia_virginica</t>
  </si>
  <si>
    <t>Legousia speculum-veneris</t>
  </si>
  <si>
    <t>European Venus' looking-glass</t>
  </si>
  <si>
    <t>campanulaceae/legousia/Legousia_speculum-veneris</t>
  </si>
  <si>
    <t>Legousia</t>
  </si>
  <si>
    <t>speculum-veneris</t>
  </si>
  <si>
    <t>Lemna minor</t>
  </si>
  <si>
    <t>Common duckweed</t>
  </si>
  <si>
    <t>araceae/lemna/Lemna_minor</t>
  </si>
  <si>
    <t>Lemna</t>
  </si>
  <si>
    <t>Lemna obscura</t>
  </si>
  <si>
    <t>Little water duckweed</t>
  </si>
  <si>
    <t>araceae/lemna/Lemna_obscura</t>
  </si>
  <si>
    <t>obscura</t>
  </si>
  <si>
    <t>Lemna perpusilla</t>
  </si>
  <si>
    <t>Minute duckweed</t>
  </si>
  <si>
    <t>araceae/lemna/Lemna_perpusilla</t>
  </si>
  <si>
    <t>perpusilla</t>
  </si>
  <si>
    <t>Lemna trisulca</t>
  </si>
  <si>
    <t>Star duckweed</t>
  </si>
  <si>
    <t>araceae/lemna/Lemna_trisulca</t>
  </si>
  <si>
    <t>trisulca</t>
  </si>
  <si>
    <t>Lemna turionifera</t>
  </si>
  <si>
    <t>Winter duckweed</t>
  </si>
  <si>
    <t>araceae/lemna/Lemna_turionifera</t>
  </si>
  <si>
    <t>turionifera</t>
  </si>
  <si>
    <t>Lemna valdiviana</t>
  </si>
  <si>
    <t>Pale duckweed</t>
  </si>
  <si>
    <t>araceae/lemna/Lemna_valdiviana</t>
  </si>
  <si>
    <t>valdiviana</t>
  </si>
  <si>
    <t>Leontodon autumnalis</t>
  </si>
  <si>
    <t>Fall-dandelion</t>
  </si>
  <si>
    <t>asteraceae/leontodon/Leontodon_autumnalis</t>
  </si>
  <si>
    <t>Leontodon</t>
  </si>
  <si>
    <t>Leontodon saxatilis ssp. saxatilis</t>
  </si>
  <si>
    <t>Hawkbit</t>
  </si>
  <si>
    <t>asteraceae/leontodon/Leontodon_saxatilis ssp. saxatilis</t>
  </si>
  <si>
    <t>saxatilis ssp. saxatilis</t>
  </si>
  <si>
    <t>saxatilis</t>
  </si>
  <si>
    <t>Leonurus cardiaca</t>
  </si>
  <si>
    <t>Common motherwort</t>
  </si>
  <si>
    <t>lamiaceae/leonurus/Leonurus_cardiaca</t>
  </si>
  <si>
    <t>Leonurus</t>
  </si>
  <si>
    <t>cardiaca</t>
  </si>
  <si>
    <t>Leonurus marrubiastrum</t>
  </si>
  <si>
    <t>Motherwort</t>
  </si>
  <si>
    <t>lamiaceae/leonurus/Leonurus_marrubiastrum</t>
  </si>
  <si>
    <t>marrubiastrum</t>
  </si>
  <si>
    <t>Leonurus sibiricus</t>
  </si>
  <si>
    <t>Honeyweed</t>
  </si>
  <si>
    <t>lamiaceae/leonurus/Leonurus_sibiricus</t>
  </si>
  <si>
    <t>sibiricus</t>
  </si>
  <si>
    <t>Lepidium campestre</t>
  </si>
  <si>
    <t>Fieldcress</t>
  </si>
  <si>
    <t>brassicaceae/lepidium/Lepidium_campestre</t>
  </si>
  <si>
    <t>Lepidium</t>
  </si>
  <si>
    <t>Lepidium densiflorum</t>
  </si>
  <si>
    <t>Wild pepper-grass</t>
  </si>
  <si>
    <t>ambig on USDA, plants of PA says geographic origin not determined; NE flora says introduced to northeast but native in west</t>
  </si>
  <si>
    <t>brassicaceae/lepidium/Lepidium_densiflorum</t>
  </si>
  <si>
    <t>Lepidium perfoliatum</t>
  </si>
  <si>
    <t>Pepper-grass</t>
  </si>
  <si>
    <t>brassicaceae/lepidium/Lepidium_perfoliatum</t>
  </si>
  <si>
    <t>Lepidium sativum</t>
  </si>
  <si>
    <t>Gardencress</t>
  </si>
  <si>
    <t>brassicaceae/lepidium/Lepidium_sativum</t>
  </si>
  <si>
    <t>Lepidium virginicum</t>
  </si>
  <si>
    <t>Poor-man's-pepper</t>
  </si>
  <si>
    <t>brassicaceae/lepidium/Lepidium_virginicum</t>
  </si>
  <si>
    <t>Leptochloa fusca</t>
  </si>
  <si>
    <t>Sprangletop</t>
  </si>
  <si>
    <t>poaceae/leptochloa/Leptochloa_fusca</t>
  </si>
  <si>
    <t>Leptochloa</t>
  </si>
  <si>
    <t>fusca</t>
  </si>
  <si>
    <t>Leptochloa panicea</t>
  </si>
  <si>
    <t>Red sprangletop</t>
  </si>
  <si>
    <t>poaceae/leptochloa/Leptochloa_panicea</t>
  </si>
  <si>
    <t>panicea</t>
  </si>
  <si>
    <t>Lespedeza angustifolia</t>
  </si>
  <si>
    <t>Narrow-leaved bush-clover</t>
  </si>
  <si>
    <t>fabaceae/lespedeza/Lespedeza_angustifolia</t>
  </si>
  <si>
    <t>Lespedeza</t>
  </si>
  <si>
    <t>Lespedeza bicolor</t>
  </si>
  <si>
    <t>Bicolor lespedeza</t>
  </si>
  <si>
    <t>fabaceae/lespedeza/Lespedeza_bicolor</t>
  </si>
  <si>
    <t>bicolor</t>
  </si>
  <si>
    <t>Lespedeza capitata</t>
  </si>
  <si>
    <t>Round-headed bush-clover</t>
  </si>
  <si>
    <t>fabaceae/lespedeza/Lespedeza_capitata</t>
  </si>
  <si>
    <t>capitata</t>
  </si>
  <si>
    <t>Lespedeza capitata x virginica</t>
  </si>
  <si>
    <t>fabaceae/lespedeza/Lespedeza_capitata x virginica</t>
  </si>
  <si>
    <t>capitata x virginica</t>
  </si>
  <si>
    <t>Lespedeza cuneata</t>
  </si>
  <si>
    <t>Chinese lespedeza</t>
  </si>
  <si>
    <t>fabaceae/lespedeza/Lespedeza_cuneata</t>
  </si>
  <si>
    <t>cuneata</t>
  </si>
  <si>
    <t>Lespedeza hirta</t>
  </si>
  <si>
    <t>Hairy lespedeza</t>
  </si>
  <si>
    <t>fabaceae/lespedeza/Lespedeza_hirta</t>
  </si>
  <si>
    <t>Lespedeza hirta x intermedia</t>
  </si>
  <si>
    <t>Nuttall's bush-clover</t>
  </si>
  <si>
    <t>fabaceae/lespedeza/Lespedeza_hirta x intermedia</t>
  </si>
  <si>
    <t>hirta x intermedia</t>
  </si>
  <si>
    <t>Lespedeza hirta x virginica</t>
  </si>
  <si>
    <t>Hairy x Slender bush-clover</t>
  </si>
  <si>
    <t>fabaceae/lespedeza/Lespedeza_hirta x virginica</t>
  </si>
  <si>
    <t>hirta x virginica</t>
  </si>
  <si>
    <t>Lespedeza intermedia</t>
  </si>
  <si>
    <t>Intermediate lespedeza</t>
  </si>
  <si>
    <t>fabaceae/lespedeza/Lespedeza_intermedia</t>
  </si>
  <si>
    <t>Lespedeza procumbens</t>
  </si>
  <si>
    <t>Trailing bush-clover</t>
  </si>
  <si>
    <t>fabaceae/lespedeza/Lespedeza_procumbens</t>
  </si>
  <si>
    <t>Lespedeza procumbens x virginica</t>
  </si>
  <si>
    <t>Trailing x Slender bush-clover</t>
  </si>
  <si>
    <t>fabaceae/lespedeza/Lespedeza_procumbens x virginica</t>
  </si>
  <si>
    <t>procumbens x virginica</t>
  </si>
  <si>
    <t>Lespedeza repens</t>
  </si>
  <si>
    <t>Creeping bush-clover</t>
  </si>
  <si>
    <t>fabaceae/lespedeza/Lespedeza_repens</t>
  </si>
  <si>
    <t>Lespedeza stuevei</t>
  </si>
  <si>
    <t>Tall bush-clover</t>
  </si>
  <si>
    <t>fabaceae/lespedeza/Lespedeza_stuevei</t>
  </si>
  <si>
    <t>stuevei</t>
  </si>
  <si>
    <t>Lespedeza thunbergii</t>
  </si>
  <si>
    <t>Thunberg's bush-clover</t>
  </si>
  <si>
    <t>fabaceae/lespedeza/Lespedeza_thunbergii</t>
  </si>
  <si>
    <t>Lespedeza violacea</t>
  </si>
  <si>
    <t>Violet lespedeza</t>
  </si>
  <si>
    <t>fabaceae/lespedeza/Lespedeza_violacea</t>
  </si>
  <si>
    <t>violacea</t>
  </si>
  <si>
    <t>Lespedeza virginica</t>
  </si>
  <si>
    <t>Slender lespedeza</t>
  </si>
  <si>
    <t>fabaceae/lespedeza/Lespedeza_virginica</t>
  </si>
  <si>
    <t>Leucanthemum vulgare</t>
  </si>
  <si>
    <t>Ox-eye daisy</t>
  </si>
  <si>
    <t>asteraceae/leucanthemum/Leucanthemum_vulgare</t>
  </si>
  <si>
    <t>Leucospora multifida</t>
  </si>
  <si>
    <t>Narrowleaf paleseed</t>
  </si>
  <si>
    <t>plantaginaceae/leucospora/Leucospora_multifida</t>
  </si>
  <si>
    <t>Leucospora</t>
  </si>
  <si>
    <t>multifida</t>
  </si>
  <si>
    <t>Leucothoe racemosa</t>
  </si>
  <si>
    <t>Fetter-bush</t>
  </si>
  <si>
    <t>ericaceae/leucothoe/Leucothoe_racemosa</t>
  </si>
  <si>
    <t>Leucothoe</t>
  </si>
  <si>
    <t>Leucothoe walteri</t>
  </si>
  <si>
    <t>Mountain dog-laurel</t>
  </si>
  <si>
    <t>ericaceae/leucothoe/Leucothoe_walteri</t>
  </si>
  <si>
    <t>Liatris scariosa</t>
  </si>
  <si>
    <t>Northern blazing-star</t>
  </si>
  <si>
    <t>asteraceae/liatris/Liatris_scariosa</t>
  </si>
  <si>
    <t>Liatris</t>
  </si>
  <si>
    <t>scariosa</t>
  </si>
  <si>
    <t>Liatris spicata var. spicata</t>
  </si>
  <si>
    <t>Blazing-star</t>
  </si>
  <si>
    <t>asteraceae/liatris/Liatris_spicata var. spicata</t>
  </si>
  <si>
    <t>spicata var. spicata</t>
  </si>
  <si>
    <t>Ligusticum canadense</t>
  </si>
  <si>
    <t>Lovage</t>
  </si>
  <si>
    <t>apiaceae/ligusticum/Ligusticum_canadense</t>
  </si>
  <si>
    <t>Ligusticum</t>
  </si>
  <si>
    <t>Ligustrum amurense</t>
  </si>
  <si>
    <t>Amur privet</t>
  </si>
  <si>
    <t>oleaceae/ligustrum/Ligustrum_amurense</t>
  </si>
  <si>
    <t>Ligustrum</t>
  </si>
  <si>
    <t>amurense</t>
  </si>
  <si>
    <t>Ligustrum obtusifolium</t>
  </si>
  <si>
    <t>Obtuse-leaved privet</t>
  </si>
  <si>
    <t>oleaceae/ligustrum/Ligustrum_obtusifolium</t>
  </si>
  <si>
    <t>Ligustrum ovalifolium</t>
  </si>
  <si>
    <t>California privet</t>
  </si>
  <si>
    <t>oleaceae/ligustrum/Ligustrum_ovalifolium</t>
  </si>
  <si>
    <t>ovalifolium</t>
  </si>
  <si>
    <t>Ligustrum vulgare</t>
  </si>
  <si>
    <t>Common privet</t>
  </si>
  <si>
    <t>oleaceae/ligustrum/Ligustrum_vulgare</t>
  </si>
  <si>
    <t>Lilium canadense ssp. canadense</t>
  </si>
  <si>
    <t>Canada lily</t>
  </si>
  <si>
    <t>liliaceae/lilium/Lilium_canadense ssp. canadense</t>
  </si>
  <si>
    <t>Lilium</t>
  </si>
  <si>
    <t>canadense ssp. canadense</t>
  </si>
  <si>
    <t>Lilium canadense ssp. editorum</t>
  </si>
  <si>
    <t>Wider-leaved Canada lily</t>
  </si>
  <si>
    <t>liliaceae/lilium/Lilium_canadense ssp. editorum</t>
  </si>
  <si>
    <t>canadense ssp. editorum</t>
  </si>
  <si>
    <t>editorum</t>
  </si>
  <si>
    <t>Lilium lancifolium</t>
  </si>
  <si>
    <t>Tiger lily</t>
  </si>
  <si>
    <t>liliaceae/lilium/Lilium_lancifolium</t>
  </si>
  <si>
    <t>lancifolium</t>
  </si>
  <si>
    <t>Lilium philadelphicum</t>
  </si>
  <si>
    <t>Wood lily</t>
  </si>
  <si>
    <t>liliaceae/lilium/Lilium_philadelphicum</t>
  </si>
  <si>
    <t>philadelphicum</t>
  </si>
  <si>
    <t>Lilium superbum</t>
  </si>
  <si>
    <t>Turk's-cap lily</t>
  </si>
  <si>
    <t>liliaceae/lilium/Lilium_superbum</t>
  </si>
  <si>
    <t>superbum</t>
  </si>
  <si>
    <t>Limosella australis</t>
  </si>
  <si>
    <t>Awl-shaped mudwort</t>
  </si>
  <si>
    <t>plantaginaceae/limosella/Limosella_australis</t>
  </si>
  <si>
    <t>Limosella</t>
  </si>
  <si>
    <t>Linaria canadensis</t>
  </si>
  <si>
    <t>Old-field toadflax</t>
  </si>
  <si>
    <t>plantaginaceae/linaria/Linaria_canadensis</t>
  </si>
  <si>
    <t>Linaria</t>
  </si>
  <si>
    <t>Linaria genistifolia ssp. dalmatica</t>
  </si>
  <si>
    <t>Toadflax</t>
  </si>
  <si>
    <t>plantaginaceae/linaria/Linaria_genistifolia ssp. dalmatica</t>
  </si>
  <si>
    <t>genistifolia ssp. dalmatica</t>
  </si>
  <si>
    <t>genistifolia</t>
  </si>
  <si>
    <t>dalmatica</t>
  </si>
  <si>
    <t>Linaria vulgaris</t>
  </si>
  <si>
    <t>Butter-and-eggs</t>
  </si>
  <si>
    <t>plantaginaceae/linaria/Linaria_vulgaris</t>
  </si>
  <si>
    <t>Lindera benzoin</t>
  </si>
  <si>
    <t>Spicebush</t>
  </si>
  <si>
    <t>Lauraceae</t>
  </si>
  <si>
    <t>lauraceae/lindera/Lindera_benzoin</t>
  </si>
  <si>
    <t>Lindera</t>
  </si>
  <si>
    <t>benzoin</t>
  </si>
  <si>
    <t>Lindernia dubia var. anagallidea</t>
  </si>
  <si>
    <t>Yellowseed false pimpernel</t>
  </si>
  <si>
    <t>plantaginaceae/lindernia/Lindernia_dubia var. anagallidea</t>
  </si>
  <si>
    <t>Lindernia</t>
  </si>
  <si>
    <t>dubia var. anagallidea</t>
  </si>
  <si>
    <t>anagallidea</t>
  </si>
  <si>
    <t>Lindernia dubia var. dubia</t>
  </si>
  <si>
    <t>False pimpernel</t>
  </si>
  <si>
    <t>plantaginaceae/lindernia/Lindernia_dubia var. dubia</t>
  </si>
  <si>
    <t>dubia var. dubia</t>
  </si>
  <si>
    <t>Lindernia dubia var. inundata</t>
  </si>
  <si>
    <t>Flooded False pimpernel</t>
  </si>
  <si>
    <t>plantaginaceae/lindernia/Lindernia_dubia var. inundata</t>
  </si>
  <si>
    <t>dubia var. inundata</t>
  </si>
  <si>
    <t>inundata</t>
  </si>
  <si>
    <t>Linnaea borealis</t>
  </si>
  <si>
    <t>Twinflower</t>
  </si>
  <si>
    <t>caprifoliaceae/linnaea/Linnaea_borealis</t>
  </si>
  <si>
    <t>Linnaea</t>
  </si>
  <si>
    <t>Linum bienne</t>
  </si>
  <si>
    <t>Blue flax</t>
  </si>
  <si>
    <t>Linaceae</t>
  </si>
  <si>
    <t>linaceae/linum/Linum_bienne</t>
  </si>
  <si>
    <t>Linum</t>
  </si>
  <si>
    <t>bienne</t>
  </si>
  <si>
    <t>Linum intercursum</t>
  </si>
  <si>
    <t>Sandplain wild flax</t>
  </si>
  <si>
    <t>linaceae/linum/Linum_intercursum</t>
  </si>
  <si>
    <t>intercursum</t>
  </si>
  <si>
    <t>Linum medium var. medium</t>
  </si>
  <si>
    <t>Stiff yellow flax</t>
  </si>
  <si>
    <t>linaceae/linum/Linum_medium var. medium</t>
  </si>
  <si>
    <t>medium var. medium</t>
  </si>
  <si>
    <t>medium</t>
  </si>
  <si>
    <t>Linum medium var. texanum</t>
  </si>
  <si>
    <t>Yellow flax</t>
  </si>
  <si>
    <t>linaceae/linum/Linum_medium var. texanum</t>
  </si>
  <si>
    <t>medium var. texanum</t>
  </si>
  <si>
    <t>texanum</t>
  </si>
  <si>
    <t>Linum perenne</t>
  </si>
  <si>
    <t>Perennial flax</t>
  </si>
  <si>
    <t>linaceae/linum/Linum_perenne</t>
  </si>
  <si>
    <t>Linum striatum</t>
  </si>
  <si>
    <t>Ridged yellow flax</t>
  </si>
  <si>
    <t>linaceae/linum/Linum_striatum</t>
  </si>
  <si>
    <t>striatum</t>
  </si>
  <si>
    <t>Linum sulcatum</t>
  </si>
  <si>
    <t>Grooved yellow flax</t>
  </si>
  <si>
    <t>linaceae/linum/Linum_sulcatum</t>
  </si>
  <si>
    <t>sulcatum</t>
  </si>
  <si>
    <t>Linum usitatissimum</t>
  </si>
  <si>
    <t>Common flax</t>
  </si>
  <si>
    <t>linaceae/linum/Linum_usitatissimum</t>
  </si>
  <si>
    <t>usitatissimum</t>
  </si>
  <si>
    <t>Linum virginianum</t>
  </si>
  <si>
    <t>Slender yellow flax</t>
  </si>
  <si>
    <t>linaceae/linum/Linum_virginianum</t>
  </si>
  <si>
    <t>Liparis liliifolia</t>
  </si>
  <si>
    <t>Lily-leaved twayblade</t>
  </si>
  <si>
    <t>orchidaceae/liparis/Liparis_liliifolia</t>
  </si>
  <si>
    <t>Liparis</t>
  </si>
  <si>
    <t>liliifolia</t>
  </si>
  <si>
    <t>Liparis loeselii</t>
  </si>
  <si>
    <t>Yellow twayblade</t>
  </si>
  <si>
    <t>orchidaceae/liparis/Liparis_loeselii</t>
  </si>
  <si>
    <t>loeselii</t>
  </si>
  <si>
    <t>Lipocarpha micrantha</t>
  </si>
  <si>
    <t>Common hemicarpa</t>
  </si>
  <si>
    <t>cyperaceae/lipocarpha/Lipocarpha_micrantha</t>
  </si>
  <si>
    <t>Lipocarpha</t>
  </si>
  <si>
    <t>micrantha</t>
  </si>
  <si>
    <t>Liquidambar styraciflua</t>
  </si>
  <si>
    <t>Sweetgum</t>
  </si>
  <si>
    <t>Altingiaceae</t>
  </si>
  <si>
    <t>altingiaceae/liquidambar/Liquidambar_styraciflua</t>
  </si>
  <si>
    <t>Liquidambar</t>
  </si>
  <si>
    <t>styraciflua</t>
  </si>
  <si>
    <t>Liriodendron tulipifera</t>
  </si>
  <si>
    <t>Tuliptree</t>
  </si>
  <si>
    <t>Magnoliaceae</t>
  </si>
  <si>
    <t>magnoliaceae/liriodendron/Liriodendron_tulipifera</t>
  </si>
  <si>
    <t>Liriodendron</t>
  </si>
  <si>
    <t>tulipifera</t>
  </si>
  <si>
    <t>Listera australis</t>
  </si>
  <si>
    <t>Southern twayblade</t>
  </si>
  <si>
    <t>orchidaceae/listera/Listera_australis</t>
  </si>
  <si>
    <t>Listera</t>
  </si>
  <si>
    <t>Listera cordata</t>
  </si>
  <si>
    <t>Heartleaf twayblade</t>
  </si>
  <si>
    <t>orchidaceae/listera/Listera_cordata</t>
  </si>
  <si>
    <t>Listera smallii</t>
  </si>
  <si>
    <t>Kidney-leaved twayblade</t>
  </si>
  <si>
    <t>orchidaceae/listera/Listera_smallii</t>
  </si>
  <si>
    <t>smallii</t>
  </si>
  <si>
    <t>Lithospermum canescens</t>
  </si>
  <si>
    <t>Hoary puccoon</t>
  </si>
  <si>
    <t>boraginaceae/lithospermum/Lithospermum_canescens</t>
  </si>
  <si>
    <t>Lithospermum</t>
  </si>
  <si>
    <t>Lithospermum caroliniense</t>
  </si>
  <si>
    <t>Golden puccoon</t>
  </si>
  <si>
    <t>boraginaceae/lithospermum/Lithospermum_caroliniense</t>
  </si>
  <si>
    <t>caroliniense</t>
  </si>
  <si>
    <t>Lithospermum latifolium</t>
  </si>
  <si>
    <t>American gromwell</t>
  </si>
  <si>
    <t>boraginaceae/lithospermum/Lithospermum_latifolium</t>
  </si>
  <si>
    <t>Lobelia cardinalis</t>
  </si>
  <si>
    <t>Cardinal-flower</t>
  </si>
  <si>
    <t>campanulaceae/lobelia/Lobelia_cardinalis</t>
  </si>
  <si>
    <t>Lobelia</t>
  </si>
  <si>
    <t>cardinalis</t>
  </si>
  <si>
    <t>Lobelia chinensis</t>
  </si>
  <si>
    <t>Chinese lobelia</t>
  </si>
  <si>
    <t>campanulaceae/lobelia/Lobelia_chinensis</t>
  </si>
  <si>
    <t>Lobelia dortmanna</t>
  </si>
  <si>
    <t>Water lobelia</t>
  </si>
  <si>
    <t>campanulaceae/lobelia/Lobelia_dortmanna</t>
  </si>
  <si>
    <t>dortmanna</t>
  </si>
  <si>
    <t>Lobelia inflata</t>
  </si>
  <si>
    <t>Indian-tobacco</t>
  </si>
  <si>
    <t>campanulaceae/lobelia/Lobelia_inflata</t>
  </si>
  <si>
    <t>Lobelia kalmii</t>
  </si>
  <si>
    <t>Brook lobelia</t>
  </si>
  <si>
    <t>campanulaceae/lobelia/Lobelia_kalmii</t>
  </si>
  <si>
    <t>Lobelia nuttallii</t>
  </si>
  <si>
    <t>Nuttall's lobelia</t>
  </si>
  <si>
    <t>campanulaceae/lobelia/Lobelia_nuttallii</t>
  </si>
  <si>
    <t>Lobelia puberula</t>
  </si>
  <si>
    <t>Downy lobelia</t>
  </si>
  <si>
    <t>campanulaceae/lobelia/Lobelia_puberula</t>
  </si>
  <si>
    <t>Lobelia siphilitica</t>
  </si>
  <si>
    <t>Great blue lobelia</t>
  </si>
  <si>
    <t>campanulaceae/lobelia/Lobelia_siphilitica</t>
  </si>
  <si>
    <t>siphilitica</t>
  </si>
  <si>
    <t>Lobelia spicata var. leptostachys</t>
  </si>
  <si>
    <t>Palespike lobelia</t>
  </si>
  <si>
    <t>campanulaceae/lobelia/Lobelia_spicata var. leptostachys</t>
  </si>
  <si>
    <t>spicata var. leptostachys</t>
  </si>
  <si>
    <t>leptostachys</t>
  </si>
  <si>
    <t>Lobelia spicata var. scaposa</t>
  </si>
  <si>
    <t>Scapose Palespike lobelia</t>
  </si>
  <si>
    <t>campanulaceae/lobelia/Lobelia_spicata var. scaposa</t>
  </si>
  <si>
    <t>spicata var. scaposa</t>
  </si>
  <si>
    <t>scaposa</t>
  </si>
  <si>
    <t>Lobelia spicata var. spicata</t>
  </si>
  <si>
    <t>campanulaceae/lobelia/Lobelia_spicata var. spicata</t>
  </si>
  <si>
    <t>Lobularia maritima</t>
  </si>
  <si>
    <t>Sweet alyssum</t>
  </si>
  <si>
    <t>brassicaceae/lobularia/Lobularia_maritima</t>
  </si>
  <si>
    <t>Lobularia</t>
  </si>
  <si>
    <t>Lolium multiflorum</t>
  </si>
  <si>
    <t>Ryegrass</t>
  </si>
  <si>
    <t>poaceae/lolium/Lolium_multiflorum</t>
  </si>
  <si>
    <t>multiflorum</t>
  </si>
  <si>
    <t>Lolium perenne</t>
  </si>
  <si>
    <t>Perennial ryegrass</t>
  </si>
  <si>
    <t>poaceae/lolium/Lolium_perenne</t>
  </si>
  <si>
    <t>Lolium temulentum</t>
  </si>
  <si>
    <t>Darnel</t>
  </si>
  <si>
    <t>poaceae/lolium/Lolium_temulentum</t>
  </si>
  <si>
    <t>temulentum</t>
  </si>
  <si>
    <t>Lonicera canadensis</t>
  </si>
  <si>
    <t>Fly honeysuckle</t>
  </si>
  <si>
    <t>caprifoliaceae/lonicera/Lonicera_canadensis</t>
  </si>
  <si>
    <t>Lonicera</t>
  </si>
  <si>
    <t>Lonicera dioica var. dioica</t>
  </si>
  <si>
    <t>Limber honeysuckle</t>
  </si>
  <si>
    <t>caprifoliaceae/lonicera/Lonicera_dioica var. dioica</t>
  </si>
  <si>
    <t>dioica var. dioica</t>
  </si>
  <si>
    <t>dioica</t>
  </si>
  <si>
    <t>Lonicera dioica var. glaucescens</t>
  </si>
  <si>
    <t>Villous honeysuckle</t>
  </si>
  <si>
    <t>caprifoliaceae/lonicera/Lonicera_dioica var. glaucescens</t>
  </si>
  <si>
    <t>dioica var. glaucescens</t>
  </si>
  <si>
    <t>glaucescens</t>
  </si>
  <si>
    <t>Lonicera dioica var. orientalis</t>
  </si>
  <si>
    <t>Mountain honeysuckle</t>
  </si>
  <si>
    <t>caprifoliaceae/lonicera/Lonicera_dioica var. orientalis</t>
  </si>
  <si>
    <t>dioica var. orientalis</t>
  </si>
  <si>
    <t>Lonicera fragrantissima</t>
  </si>
  <si>
    <t>Fragrant honeysuckle</t>
  </si>
  <si>
    <t>caprifoliaceae/lonicera/Lonicera_fragrantissima</t>
  </si>
  <si>
    <t>fragrantissima</t>
  </si>
  <si>
    <t>Lonicera hirsuta</t>
  </si>
  <si>
    <t>Hairy honeysuckle</t>
  </si>
  <si>
    <t>caprifoliaceae/lonicera/Lonicera_hirsuta</t>
  </si>
  <si>
    <t>Lonicera japonica</t>
  </si>
  <si>
    <t>Japanese honeysuckle</t>
  </si>
  <si>
    <t>caprifoliaceae/lonicera/Lonicera_japonica</t>
  </si>
  <si>
    <t>Lonicera maackii</t>
  </si>
  <si>
    <t>Amur honeysuckle</t>
  </si>
  <si>
    <t>caprifoliaceae/lonicera/Lonicera_maackii</t>
  </si>
  <si>
    <t>maackii</t>
  </si>
  <si>
    <t>Lonicera morrowii</t>
  </si>
  <si>
    <t>Morrow's honeysuckle</t>
  </si>
  <si>
    <t>caprifoliaceae/lonicera/Lonicera_morrowii</t>
  </si>
  <si>
    <t>morrowii</t>
  </si>
  <si>
    <t>Lonicera oblongifolia</t>
  </si>
  <si>
    <t>Swamp fly honeysuckle</t>
  </si>
  <si>
    <t>caprifoliaceae/lonicera/Lonicera_oblongifolia</t>
  </si>
  <si>
    <t>oblongifolia</t>
  </si>
  <si>
    <t>Lonicera sempervirens</t>
  </si>
  <si>
    <t>Trumpet honeysuckle</t>
  </si>
  <si>
    <t>caprifoliaceae/lonicera/Lonicera_sempervirens</t>
  </si>
  <si>
    <t>Lonicera standishii</t>
  </si>
  <si>
    <t>Honeysuckle</t>
  </si>
  <si>
    <t>caprifoliaceae/lonicera/Lonicera_standishii</t>
  </si>
  <si>
    <t>standishii</t>
  </si>
  <si>
    <t>Lonicera tatarica</t>
  </si>
  <si>
    <t>Tartarian honeysuckle</t>
  </si>
  <si>
    <t>caprifoliaceae/lonicera/Lonicera_tatarica</t>
  </si>
  <si>
    <t>tatarica</t>
  </si>
  <si>
    <t>Lonicera villosa</t>
  </si>
  <si>
    <t>Water-berry</t>
  </si>
  <si>
    <t>caprifoliaceae/lonicera/Lonicera_villosa</t>
  </si>
  <si>
    <t>Lonicera x bella</t>
  </si>
  <si>
    <t>Pretty honeysuckle</t>
  </si>
  <si>
    <t>caprifoliaceae/lonicera/Lonicera_x bella</t>
  </si>
  <si>
    <t>x bella</t>
  </si>
  <si>
    <t>bella</t>
  </si>
  <si>
    <t>Lonicera xylosteum</t>
  </si>
  <si>
    <t>European fly-honeysuckle</t>
  </si>
  <si>
    <t>caprifoliaceae/lonicera/Lonicera_xylosteum</t>
  </si>
  <si>
    <t>xylosteum</t>
  </si>
  <si>
    <t>Lotus corniculatus</t>
  </si>
  <si>
    <t>Bird's-foot trefoil</t>
  </si>
  <si>
    <t>fabaceae/lotus/Lotus_corniculatus</t>
  </si>
  <si>
    <t>Lotus</t>
  </si>
  <si>
    <t>corniculatus</t>
  </si>
  <si>
    <t>Ludwigia alternifolia</t>
  </si>
  <si>
    <t>Seedbox</t>
  </si>
  <si>
    <t>onagraceae/ludwigia/Ludwigia_alternifolia</t>
  </si>
  <si>
    <t>Ludwigia</t>
  </si>
  <si>
    <t>Ludwigia decurrens</t>
  </si>
  <si>
    <t>Upright primrose-willow</t>
  </si>
  <si>
    <t>onagraceae/ludwigia/Ludwigia_decurrens</t>
  </si>
  <si>
    <t>decurrens</t>
  </si>
  <si>
    <t>Ludwigia hexapetala</t>
  </si>
  <si>
    <t>Water-primrose</t>
  </si>
  <si>
    <t>onagraceae/ludwigia/Ludwigia_hexapetala</t>
  </si>
  <si>
    <t>hexapetala</t>
  </si>
  <si>
    <t>Ludwigia palustris</t>
  </si>
  <si>
    <t>Marsh-purslane</t>
  </si>
  <si>
    <t>onagraceae/ludwigia/Ludwigia_palustris</t>
  </si>
  <si>
    <t>Ludwigia peploides ssp. glabrescens</t>
  </si>
  <si>
    <t>Primrose-willow</t>
  </si>
  <si>
    <t>onagraceae/ludwigia/Ludwigia_peploides ssp. glabrescens</t>
  </si>
  <si>
    <t>peploides ssp. glabrescens</t>
  </si>
  <si>
    <t>peploides</t>
  </si>
  <si>
    <t>glabrescens</t>
  </si>
  <si>
    <t>Ludwigia polycarpa</t>
  </si>
  <si>
    <t>Manyfruit primrose-willow</t>
  </si>
  <si>
    <t>onagraceae/ludwigia/Ludwigia_polycarpa</t>
  </si>
  <si>
    <t>polycarpa</t>
  </si>
  <si>
    <t>Ludwigia sphaerocarpa</t>
  </si>
  <si>
    <t>Spherical-fruited seedbox</t>
  </si>
  <si>
    <t>onagraceae/ludwigia/Ludwigia_sphaerocarpa</t>
  </si>
  <si>
    <t>sphaerocarpa</t>
  </si>
  <si>
    <t>Lunaria annua</t>
  </si>
  <si>
    <t>Honesty</t>
  </si>
  <si>
    <t>brassicaceae/lunaria/Lunaria_annua</t>
  </si>
  <si>
    <t>Lunaria</t>
  </si>
  <si>
    <t>Lunaria rediviva</t>
  </si>
  <si>
    <t>Perennial honesty</t>
  </si>
  <si>
    <t>brassicaceae/lunaria/Lunaria_rediviva</t>
  </si>
  <si>
    <t>rediviva</t>
  </si>
  <si>
    <t>Lupinus perennis</t>
  </si>
  <si>
    <t>Blue lupine</t>
  </si>
  <si>
    <t>fabaceae/lupinus/Lupinus_perennis</t>
  </si>
  <si>
    <t>Lupinus</t>
  </si>
  <si>
    <t>Luzula acuminata</t>
  </si>
  <si>
    <t>Hairy woodrush</t>
  </si>
  <si>
    <t>juncaceae/luzula/Luzula_acuminata</t>
  </si>
  <si>
    <t>Luzula</t>
  </si>
  <si>
    <t>Luzula bulbosa</t>
  </si>
  <si>
    <t>Woodrush</t>
  </si>
  <si>
    <t>juncaceae/luzula/Luzula_bulbosa</t>
  </si>
  <si>
    <t>Luzula echinata</t>
  </si>
  <si>
    <t>Common woodrush</t>
  </si>
  <si>
    <t>juncaceae/luzula/Luzula_echinata</t>
  </si>
  <si>
    <t>Luzula multiflora</t>
  </si>
  <si>
    <t>Field woodrush</t>
  </si>
  <si>
    <t>juncaceae/luzula/Luzula_multiflora</t>
  </si>
  <si>
    <t>Lycium barbarum</t>
  </si>
  <si>
    <t>Matrimony-vine</t>
  </si>
  <si>
    <t>solanaceae/lycium/Lycium_barbarum</t>
  </si>
  <si>
    <t>Lycium</t>
  </si>
  <si>
    <t>barbarum</t>
  </si>
  <si>
    <t>Lycium chinense</t>
  </si>
  <si>
    <t>Chinese matrimory-vine</t>
  </si>
  <si>
    <t>solanaceae/lycium/Lycium_chinense</t>
  </si>
  <si>
    <t>Lycopodiella alopecuroides</t>
  </si>
  <si>
    <t>Foxtail bog clubmoss</t>
  </si>
  <si>
    <t>lycopodiaceae/lycopodiella/Lycopodiella_alopecuroides</t>
  </si>
  <si>
    <t>Lycopodiella</t>
  </si>
  <si>
    <t>alopecuroides</t>
  </si>
  <si>
    <t>Lycopodiella appressa</t>
  </si>
  <si>
    <t>Appressed bog clubmoss</t>
  </si>
  <si>
    <t>lycopodiaceae/lycopodiella/Lycopodiella_appressa</t>
  </si>
  <si>
    <t>appressa</t>
  </si>
  <si>
    <t>Lycopodiella inundata</t>
  </si>
  <si>
    <t>Northern bog clubmoss</t>
  </si>
  <si>
    <t>lycopodiaceae/lycopodiella/Lycopodiella_inundata</t>
  </si>
  <si>
    <t>Lycopodiella margueritae</t>
  </si>
  <si>
    <t>Marguerite's clubmoss</t>
  </si>
  <si>
    <t>lycopodiaceae/lycopodiella/Lycopodiella_margueritae</t>
  </si>
  <si>
    <t>margueritae</t>
  </si>
  <si>
    <t>Lycopodium annotinum</t>
  </si>
  <si>
    <t>Bristly clubmoss</t>
  </si>
  <si>
    <t>lycopodiaceae/lycopodium/Lycopodium_annotinum</t>
  </si>
  <si>
    <t>Lycopodium</t>
  </si>
  <si>
    <t>annotinum</t>
  </si>
  <si>
    <t>Lycopodium clavatum</t>
  </si>
  <si>
    <t>Common clubmoss</t>
  </si>
  <si>
    <t>lycopodiaceae/lycopodium/Lycopodium_clavatum</t>
  </si>
  <si>
    <t>clavatum</t>
  </si>
  <si>
    <t>Lycopodium dendroideum</t>
  </si>
  <si>
    <t>Round-branch ground-pine</t>
  </si>
  <si>
    <t>lycopodiaceae/lycopodium/Lycopodium_dendroideum</t>
  </si>
  <si>
    <t>dendroideum</t>
  </si>
  <si>
    <t>Lycopodium hickeyi</t>
  </si>
  <si>
    <t>Hickey's ground-pine</t>
  </si>
  <si>
    <t>lycopodiaceae/lycopodium/Lycopodium_hickeyi</t>
  </si>
  <si>
    <t>hickeyi</t>
  </si>
  <si>
    <t>Lycopodium obscurum</t>
  </si>
  <si>
    <t>Flat-branched ground-pine</t>
  </si>
  <si>
    <t>lycopodiaceae/lycopodium/Lycopodium_obscurum</t>
  </si>
  <si>
    <t>Lycopus americanus</t>
  </si>
  <si>
    <t>Water-horehound</t>
  </si>
  <si>
    <t>lamiaceae/lycopus/Lycopus_americanus</t>
  </si>
  <si>
    <t>Lycopus</t>
  </si>
  <si>
    <t>Lycopus europaeus</t>
  </si>
  <si>
    <t>European water-horehound</t>
  </si>
  <si>
    <t>lamiaceae/lycopus/Lycopus_europaeus</t>
  </si>
  <si>
    <t>Lycopus rubellus</t>
  </si>
  <si>
    <t>Gypsy-wort</t>
  </si>
  <si>
    <t>lamiaceae/lycopus/Lycopus_rubellus</t>
  </si>
  <si>
    <t>rubellus</t>
  </si>
  <si>
    <t>Lycopus uniflorus</t>
  </si>
  <si>
    <t>Northern bugleweed</t>
  </si>
  <si>
    <t>lamiaceae/lycopus/Lycopus_uniflorus</t>
  </si>
  <si>
    <t>uniflorus</t>
  </si>
  <si>
    <t>Lycopus virginicus</t>
  </si>
  <si>
    <t>Virginia water horehound</t>
  </si>
  <si>
    <t>lamiaceae/lycopus/Lycopus_virginicus</t>
  </si>
  <si>
    <t>Lygodium palmatum</t>
  </si>
  <si>
    <t>Climbing fern</t>
  </si>
  <si>
    <t>Lygodiaceae</t>
  </si>
  <si>
    <t>lygodiaceae/lygodium/Lygodium_palmatum</t>
  </si>
  <si>
    <t>Lygodium</t>
  </si>
  <si>
    <t>Lyonia ligustrina</t>
  </si>
  <si>
    <t>Maleberry</t>
  </si>
  <si>
    <t>ericaceae/lyonia/Lyonia_ligustrina</t>
  </si>
  <si>
    <t>Lyonia</t>
  </si>
  <si>
    <t>ligustrina</t>
  </si>
  <si>
    <t>Lyonia mariana</t>
  </si>
  <si>
    <t>Staggerbush</t>
  </si>
  <si>
    <t>ericaceae/lyonia/Lyonia_mariana</t>
  </si>
  <si>
    <t>Lysimachia ciliata</t>
  </si>
  <si>
    <t>Fringed loosestrife</t>
  </si>
  <si>
    <t>myrsinaceae/lysimachia/Lysimachia_ciliata</t>
  </si>
  <si>
    <t>Lysimachia clethroides</t>
  </si>
  <si>
    <t>Gooseneck yellow loosestrife</t>
  </si>
  <si>
    <t>myrsinaceae/lysimachia/Lysimachia_clethroides</t>
  </si>
  <si>
    <t>clethroides</t>
  </si>
  <si>
    <t>Lysimachia hybrida</t>
  </si>
  <si>
    <t>Lance-leaved loosestrife</t>
  </si>
  <si>
    <t>myrsinaceae/lysimachia/Lysimachia_hybrida</t>
  </si>
  <si>
    <t>hybrida</t>
  </si>
  <si>
    <t>Lysimachia lanceolata</t>
  </si>
  <si>
    <t>Lanceleaf loosestrife</t>
  </si>
  <si>
    <t>myrsinaceae/lysimachia/Lysimachia_lanceolata</t>
  </si>
  <si>
    <t>Lysimachia nummularia</t>
  </si>
  <si>
    <t>Creeping-charlie</t>
  </si>
  <si>
    <t>myrsinaceae/lysimachia/Lysimachia_nummularia</t>
  </si>
  <si>
    <t>nummularia</t>
  </si>
  <si>
    <t>Lysimachia punctata</t>
  </si>
  <si>
    <t>Spotted loosestrife</t>
  </si>
  <si>
    <t>myrsinaceae/lysimachia/Lysimachia_punctata</t>
  </si>
  <si>
    <t>Lysimachia quadriflora</t>
  </si>
  <si>
    <t>Four-flowered loosestrife</t>
  </si>
  <si>
    <t>myrsinaceae/lysimachia/Lysimachia_quadriflora</t>
  </si>
  <si>
    <t>quadriflora</t>
  </si>
  <si>
    <t>Lysimachia quadrifolia</t>
  </si>
  <si>
    <t>Whorled loosestrife</t>
  </si>
  <si>
    <t>myrsinaceae/lysimachia/Lysimachia_quadrifolia</t>
  </si>
  <si>
    <t>Lysimachia terrestris</t>
  </si>
  <si>
    <t>Swamp-candles</t>
  </si>
  <si>
    <t>myrsinaceae/lysimachia/Lysimachia_terrestris</t>
  </si>
  <si>
    <t>Lysimachia thyrsiflora</t>
  </si>
  <si>
    <t>Tufted loosestrife</t>
  </si>
  <si>
    <t>myrsinaceae/lysimachia/Lysimachia_thyrsiflora</t>
  </si>
  <si>
    <t>thyrsiflora</t>
  </si>
  <si>
    <t>Lysimachia vulgaris</t>
  </si>
  <si>
    <t>Garden loosestrife</t>
  </si>
  <si>
    <t>myrsinaceae/lysimachia/Lysimachia_vulgaris</t>
  </si>
  <si>
    <t>Lysimachia x producta</t>
  </si>
  <si>
    <t>Hybrid Loosestrife</t>
  </si>
  <si>
    <t>myrsinaceae/lysimachia/Lysimachia_x producta</t>
  </si>
  <si>
    <t>x producta</t>
  </si>
  <si>
    <t>producta</t>
  </si>
  <si>
    <t>Lythrum alatum</t>
  </si>
  <si>
    <t>Winged loosestrife</t>
  </si>
  <si>
    <t>lythraceae/lythrum/Lythrum_alatum</t>
  </si>
  <si>
    <t>Lythrum</t>
  </si>
  <si>
    <t>alatum</t>
  </si>
  <si>
    <t>Lythrum hyssopifolia</t>
  </si>
  <si>
    <t>Hyssop loosestrife</t>
  </si>
  <si>
    <t>lythraceae/lythrum/Lythrum_hyssopifolia</t>
  </si>
  <si>
    <t>hyssopifolia</t>
  </si>
  <si>
    <t>Lythrum salicaria</t>
  </si>
  <si>
    <t>Purple loosestrife</t>
  </si>
  <si>
    <t>lythraceae/lythrum/Lythrum_salicaria</t>
  </si>
  <si>
    <t>salicaria</t>
  </si>
  <si>
    <t>Macleaya cordata</t>
  </si>
  <si>
    <t>Plume-poppy</t>
  </si>
  <si>
    <t>papaveraceae/macleaya/Macleaya_cordata</t>
  </si>
  <si>
    <t>Macleaya</t>
  </si>
  <si>
    <t>Maclura pomifera</t>
  </si>
  <si>
    <t>Osage-orange</t>
  </si>
  <si>
    <t>moraceae/maclura/Maclura_pomifera</t>
  </si>
  <si>
    <t>Maclura</t>
  </si>
  <si>
    <t>pomifera</t>
  </si>
  <si>
    <t>Madia sativa</t>
  </si>
  <si>
    <t>Tarweed</t>
  </si>
  <si>
    <t>asteraceae/madia/Madia_sativa</t>
  </si>
  <si>
    <t>Madia</t>
  </si>
  <si>
    <t>Magnolia acuminata</t>
  </si>
  <si>
    <t>Cucumber-tree</t>
  </si>
  <si>
    <t>magnoliaceae/magnolia/Magnolia_acuminata</t>
  </si>
  <si>
    <t>Magnolia</t>
  </si>
  <si>
    <t>Magnolia denudata</t>
  </si>
  <si>
    <t>Yulan magnolia</t>
  </si>
  <si>
    <t>magnoliaceae/magnolia/Magnolia_denudata</t>
  </si>
  <si>
    <t>denudata</t>
  </si>
  <si>
    <t>Magnolia kobus</t>
  </si>
  <si>
    <t>Kobus magnolia</t>
  </si>
  <si>
    <t>magnoliaceae/magnolia/Magnolia_kobus</t>
  </si>
  <si>
    <t>kobus</t>
  </si>
  <si>
    <t>Magnolia soulangeana</t>
  </si>
  <si>
    <t>Saucer magnolia</t>
  </si>
  <si>
    <t>magnoliaceae/magnolia/Magnolia_soulangeana</t>
  </si>
  <si>
    <t>soulangeana</t>
  </si>
  <si>
    <t>Magnolia tripetala</t>
  </si>
  <si>
    <t>Umbrella-tree</t>
  </si>
  <si>
    <t>magnoliaceae/magnolia/Magnolia_tripetala</t>
  </si>
  <si>
    <t>tripetala</t>
  </si>
  <si>
    <t>Magnolia virginiana</t>
  </si>
  <si>
    <t>Sweet-bay magnolia</t>
  </si>
  <si>
    <t>magnoliaceae/magnolia/Magnolia_virginiana</t>
  </si>
  <si>
    <t>Maianthemum canadense</t>
  </si>
  <si>
    <t>ruscaceae/maianthemum/Maianthemum_canadense</t>
  </si>
  <si>
    <t>Maianthemum racemosum</t>
  </si>
  <si>
    <t>Feathery false lily of the valley</t>
  </si>
  <si>
    <t>ruscaceae/maianthemum/Maianthemum_racemosum</t>
  </si>
  <si>
    <t>Maianthemum stellatum</t>
  </si>
  <si>
    <t>Starflower</t>
  </si>
  <si>
    <t>ruscaceae/maianthemum/Maianthemum_stellatum</t>
  </si>
  <si>
    <t>stellatum</t>
  </si>
  <si>
    <t>Maianthemum trifolium</t>
  </si>
  <si>
    <t>Threeleaf false lily of the valley</t>
  </si>
  <si>
    <t>ruscaceae/maianthemum/Maianthemum_trifolium</t>
  </si>
  <si>
    <t>trifolium</t>
  </si>
  <si>
    <t>Malaxis bayardii</t>
  </si>
  <si>
    <t>Adder's-mouth</t>
  </si>
  <si>
    <t>orchidaceae/malaxis/Malaxis_bayardii</t>
  </si>
  <si>
    <t>Malaxis</t>
  </si>
  <si>
    <t>bayardii</t>
  </si>
  <si>
    <t>Malaxis monophyllos var. brachypoda</t>
  </si>
  <si>
    <t>White adder's-mouth</t>
  </si>
  <si>
    <t>orchidaceae/malaxis/Malaxis_monophyllos var. brachypoda</t>
  </si>
  <si>
    <t>monophyllos var. brachypoda</t>
  </si>
  <si>
    <t>monophyllos</t>
  </si>
  <si>
    <t>brachypoda</t>
  </si>
  <si>
    <t>Malaxis unifolia</t>
  </si>
  <si>
    <t>Green adder's-mouth</t>
  </si>
  <si>
    <t>orchidaceae/malaxis/Malaxis_unifolia</t>
  </si>
  <si>
    <t>unifolia</t>
  </si>
  <si>
    <t>Malus baccata</t>
  </si>
  <si>
    <t>Siberian crabapple</t>
  </si>
  <si>
    <t>rosaceae/malus/Malus_baccata</t>
  </si>
  <si>
    <t>Malus</t>
  </si>
  <si>
    <t>Malus coronaria</t>
  </si>
  <si>
    <t>Sweet crabapple</t>
  </si>
  <si>
    <t>rosaceae/malus/Malus_coronaria</t>
  </si>
  <si>
    <t>coronaria</t>
  </si>
  <si>
    <t>Malus floribunda</t>
  </si>
  <si>
    <t>Showy crabapple</t>
  </si>
  <si>
    <t>rosaceae/malus/Malus_floribunda</t>
  </si>
  <si>
    <t>floribunda</t>
  </si>
  <si>
    <t>Malus prunifolia</t>
  </si>
  <si>
    <t>Chinese crabapple</t>
  </si>
  <si>
    <t>rosaceae/malus/Malus_prunifolia</t>
  </si>
  <si>
    <t>prunifolia</t>
  </si>
  <si>
    <t>Malus pumila</t>
  </si>
  <si>
    <t>Apple</t>
  </si>
  <si>
    <t>rosaceae/malus/Malus_pumila</t>
  </si>
  <si>
    <t>Malva moschata</t>
  </si>
  <si>
    <t>Musk mallow</t>
  </si>
  <si>
    <t>malvaceae/malva/Malva_moschata</t>
  </si>
  <si>
    <t>Malva</t>
  </si>
  <si>
    <t>moschata</t>
  </si>
  <si>
    <t>Malva neglecta</t>
  </si>
  <si>
    <t>Common mallow</t>
  </si>
  <si>
    <t>malvaceae/malva/Malva_neglecta</t>
  </si>
  <si>
    <t>Malva rotundifolia</t>
  </si>
  <si>
    <t>Rotund Mallow</t>
  </si>
  <si>
    <t>malvaceae/malva/Malva_rotundifolia</t>
  </si>
  <si>
    <t>Malva sylvestris</t>
  </si>
  <si>
    <t>High mallow</t>
  </si>
  <si>
    <t>malvaceae/malva/Malva_sylvestris</t>
  </si>
  <si>
    <t>Malva verticillata</t>
  </si>
  <si>
    <t>Whorled mallow</t>
  </si>
  <si>
    <t>malvaceae/malva/Malva_verticillata</t>
  </si>
  <si>
    <t>Marrubium vulgare</t>
  </si>
  <si>
    <t>Common horehound</t>
  </si>
  <si>
    <t>lamiaceae/marrubium/Marrubium_vulgare</t>
  </si>
  <si>
    <t>Marrubium</t>
  </si>
  <si>
    <t>Marshallia grandiflora</t>
  </si>
  <si>
    <t>Barbara's-buttons</t>
  </si>
  <si>
    <t>asteraceae/marshallia/Marshallia_grandiflora</t>
  </si>
  <si>
    <t>Marshallia</t>
  </si>
  <si>
    <t>Marsilea quadrifolia</t>
  </si>
  <si>
    <t>European water-clover</t>
  </si>
  <si>
    <t>Marsileaceae</t>
  </si>
  <si>
    <t>marsileaceae/marsilea/Marsilea_quadrifolia</t>
  </si>
  <si>
    <t>Marsilea</t>
  </si>
  <si>
    <t>Matelea obliqua</t>
  </si>
  <si>
    <t>Anglepod</t>
  </si>
  <si>
    <t>apocynaceae/matelea/Matelea_obliqua</t>
  </si>
  <si>
    <t>Matelea</t>
  </si>
  <si>
    <t>Matricaria chamomilla</t>
  </si>
  <si>
    <t>Wild camomile</t>
  </si>
  <si>
    <t>asteraceae/matricaria/Matricaria_chamomilla</t>
  </si>
  <si>
    <t>Matricaria</t>
  </si>
  <si>
    <t>chamomilla</t>
  </si>
  <si>
    <t>Matricaria discoidea</t>
  </si>
  <si>
    <t>Pineapple-weed</t>
  </si>
  <si>
    <t>asteraceae/matricaria/Matricaria_discoidea</t>
  </si>
  <si>
    <t>Matteuccia struthiopteris</t>
  </si>
  <si>
    <t>Ostrich fern</t>
  </si>
  <si>
    <t>polypodiaceae/matteuccia/Matteuccia_struthiopteris</t>
  </si>
  <si>
    <t>Matteuccia</t>
  </si>
  <si>
    <t>struthiopteris</t>
  </si>
  <si>
    <t>Mazus miquelii</t>
  </si>
  <si>
    <t>Mazus</t>
  </si>
  <si>
    <t>phrymaceae/mazus/Mazus_miquelii</t>
  </si>
  <si>
    <t>miquelii</t>
  </si>
  <si>
    <t>Mazus pumilus</t>
  </si>
  <si>
    <t>Japanese mazus</t>
  </si>
  <si>
    <t>phrymaceae/mazus/Mazus_pumilus</t>
  </si>
  <si>
    <t>Medeola virginiana</t>
  </si>
  <si>
    <t>Indian cucumber-root</t>
  </si>
  <si>
    <t>liliaceae/medeola/Medeola_virginiana</t>
  </si>
  <si>
    <t>Medicago lupulina</t>
  </si>
  <si>
    <t>Black medic</t>
  </si>
  <si>
    <t>fabaceae/medicago/Medicago_lupulina</t>
  </si>
  <si>
    <t>Medicago</t>
  </si>
  <si>
    <t>Medicago sativa</t>
  </si>
  <si>
    <t>Alfalfa</t>
  </si>
  <si>
    <t>fabaceae/medicago/Medicago_sativa</t>
  </si>
  <si>
    <t>Meehania cordata</t>
  </si>
  <si>
    <t>Heart-leafed meehania</t>
  </si>
  <si>
    <t>lamiaceae/meehania/Meehania_cordata</t>
  </si>
  <si>
    <t>Meehania</t>
  </si>
  <si>
    <t>Melampyrum lineare var. americanum</t>
  </si>
  <si>
    <t>Cow-wheat</t>
  </si>
  <si>
    <t>orobanchaceae/melampyrum/Melampyrum_lineare var. americanum</t>
  </si>
  <si>
    <t>lineare var. americanum</t>
  </si>
  <si>
    <t>Melampyrum lineare var. pectinatum</t>
  </si>
  <si>
    <t>Narrowleaf cowwheat</t>
  </si>
  <si>
    <t>orobanchaceae/melampyrum/Melampyrum_lineare var. pectinatum</t>
  </si>
  <si>
    <t>lineare var. pectinatum</t>
  </si>
  <si>
    <t>pectinatum</t>
  </si>
  <si>
    <t>Melica nitens</t>
  </si>
  <si>
    <t>Tall melicgrass</t>
  </si>
  <si>
    <t>poaceae/melica/Melica_nitens</t>
  </si>
  <si>
    <t>Melica</t>
  </si>
  <si>
    <t>nitens</t>
  </si>
  <si>
    <t>Melilotus albus</t>
  </si>
  <si>
    <t>White sweet-clover</t>
  </si>
  <si>
    <t>fabaceae/melilotus/Melilotus_albus</t>
  </si>
  <si>
    <t>Melilotus</t>
  </si>
  <si>
    <t>Melilotus officinalis</t>
  </si>
  <si>
    <t>Yellow sweet-clover</t>
  </si>
  <si>
    <t>fabaceae/melilotus/Melilotus_officinalis</t>
  </si>
  <si>
    <t>Melissa officinalis</t>
  </si>
  <si>
    <t>Lemon-balm</t>
  </si>
  <si>
    <t>lamiaceae/melissa/Melissa_officinalis</t>
  </si>
  <si>
    <t>Melissa</t>
  </si>
  <si>
    <t>Menispermum canadense</t>
  </si>
  <si>
    <t>Moonseed</t>
  </si>
  <si>
    <t>Menispermaceae</t>
  </si>
  <si>
    <t>menispermaceae/menispermum/Menispermum_canadense</t>
  </si>
  <si>
    <t>Menispermum</t>
  </si>
  <si>
    <t>Mentha aquatica</t>
  </si>
  <si>
    <t>Water mint</t>
  </si>
  <si>
    <t>lamiaceae/mentha/Mentha_aquatica</t>
  </si>
  <si>
    <t>Mentha</t>
  </si>
  <si>
    <t>Mentha arvensis</t>
  </si>
  <si>
    <t>Field mint</t>
  </si>
  <si>
    <t>lamiaceae/mentha/Mentha_arvensis</t>
  </si>
  <si>
    <t>Mentha longifolia</t>
  </si>
  <si>
    <t>Horse mint</t>
  </si>
  <si>
    <t>lamiaceae/mentha/Mentha_longifolia</t>
  </si>
  <si>
    <t>Mentha pulegium</t>
  </si>
  <si>
    <t>Pennyroyal</t>
  </si>
  <si>
    <t>lamiaceae/mentha/Mentha_pulegium</t>
  </si>
  <si>
    <t>pulegium</t>
  </si>
  <si>
    <t>Mentha spicata</t>
  </si>
  <si>
    <t>Spearmint</t>
  </si>
  <si>
    <t>lamiaceae/mentha/Mentha_spicata</t>
  </si>
  <si>
    <t>Mentha x gentilis</t>
  </si>
  <si>
    <t>Red mint</t>
  </si>
  <si>
    <t>lamiaceae/mentha/Mentha_x gentilis</t>
  </si>
  <si>
    <t>x gentilis</t>
  </si>
  <si>
    <t>gentilis</t>
  </si>
  <si>
    <t>Mentha x piperita</t>
  </si>
  <si>
    <t>Peppermint</t>
  </si>
  <si>
    <t>lamiaceae/mentha/Mentha_x piperita</t>
  </si>
  <si>
    <t>x piperita</t>
  </si>
  <si>
    <t>piperita</t>
  </si>
  <si>
    <t>Mentha x rotundifolia</t>
  </si>
  <si>
    <t>Apple mint</t>
  </si>
  <si>
    <t>lamiaceae/mentha/Mentha_x rotundifolia</t>
  </si>
  <si>
    <t>x rotundifolia</t>
  </si>
  <si>
    <t>Mentha x verticillata</t>
  </si>
  <si>
    <t>Mint</t>
  </si>
  <si>
    <t>lamiaceae/mentha/Mentha_x verticillata</t>
  </si>
  <si>
    <t>x verticillata</t>
  </si>
  <si>
    <t>Mentha x villosa</t>
  </si>
  <si>
    <t>Villous Apple mint</t>
  </si>
  <si>
    <t>lamiaceae/mentha/Mentha_x villosa</t>
  </si>
  <si>
    <t>x villosa</t>
  </si>
  <si>
    <t>Menyanthes trifoliata</t>
  </si>
  <si>
    <t>Bogbean</t>
  </si>
  <si>
    <t>Menyanthaceae</t>
  </si>
  <si>
    <t>menyanthaceae/menyanthes/Menyanthes_trifoliata</t>
  </si>
  <si>
    <t>Menyanthes</t>
  </si>
  <si>
    <t>Menziesia pilosa</t>
  </si>
  <si>
    <t>Minnieqbush</t>
  </si>
  <si>
    <t>ericaceae/menziesia/Menziesia_pilosa</t>
  </si>
  <si>
    <t>Menziesia</t>
  </si>
  <si>
    <t>Mertensia virginica</t>
  </si>
  <si>
    <t>Virginia bluebell</t>
  </si>
  <si>
    <t>boraginaceae/mertensia/Mertensia_virginica</t>
  </si>
  <si>
    <t>Mertensia</t>
  </si>
  <si>
    <t>Micranthemum micranthemoides</t>
  </si>
  <si>
    <t>Nuttall's mud-flower</t>
  </si>
  <si>
    <t>plantaginaceae/micranthemum/Micranthemum_micranthemoides</t>
  </si>
  <si>
    <t>Micranthemum</t>
  </si>
  <si>
    <t>micranthemoides</t>
  </si>
  <si>
    <t>Microstegium vimineum</t>
  </si>
  <si>
    <t>Stiltgrass</t>
  </si>
  <si>
    <t>poaceae/microstegium/Microstegium_vimineum</t>
  </si>
  <si>
    <t>Microstegium</t>
  </si>
  <si>
    <t>vimineum</t>
  </si>
  <si>
    <t>Mikania scandens</t>
  </si>
  <si>
    <t>Climbing hempweed</t>
  </si>
  <si>
    <t>asteraceae/mikania/Mikania_scandens</t>
  </si>
  <si>
    <t>Mikania</t>
  </si>
  <si>
    <t>Milium effusum var. cisatlanticum</t>
  </si>
  <si>
    <t>Milletgrass</t>
  </si>
  <si>
    <t>poaceae/milium/Milium_effusum var. cisatlanticum</t>
  </si>
  <si>
    <t>Milium</t>
  </si>
  <si>
    <t>effusum var. cisatlanticum</t>
  </si>
  <si>
    <t>effusum</t>
  </si>
  <si>
    <t>cisatlanticum</t>
  </si>
  <si>
    <t>Mimulus alatus</t>
  </si>
  <si>
    <t>Winged monkey-flower</t>
  </si>
  <si>
    <t>phrymaceae/mimulus/Mimulus_alatus</t>
  </si>
  <si>
    <t>Mimulus</t>
  </si>
  <si>
    <t>Mimulus glabratus</t>
  </si>
  <si>
    <t>Roundleaf monkeyflower</t>
  </si>
  <si>
    <t>phrymaceae/mimulus/Mimulus_glabratus</t>
  </si>
  <si>
    <t>glabratus</t>
  </si>
  <si>
    <t>Mimulus guttatus</t>
  </si>
  <si>
    <t>Monkey-flower</t>
  </si>
  <si>
    <t>phrymaceae/mimulus/Mimulus_guttatus</t>
  </si>
  <si>
    <t>guttatus</t>
  </si>
  <si>
    <t>Mimulus moschatus</t>
  </si>
  <si>
    <t>Muskflower</t>
  </si>
  <si>
    <t>phrymaceae/mimulus/Mimulus_moschatus</t>
  </si>
  <si>
    <t>moschatus</t>
  </si>
  <si>
    <t>Mimulus ringens</t>
  </si>
  <si>
    <t>Allegheny monkey-flower</t>
  </si>
  <si>
    <t>phrymaceae/mimulus/Mimulus_ringens</t>
  </si>
  <si>
    <t>ringens</t>
  </si>
  <si>
    <t>Minuartia glabra</t>
  </si>
  <si>
    <t>Appalachian sandwort</t>
  </si>
  <si>
    <t>caryophyllaceae/minuartia/Minuartia_glabra</t>
  </si>
  <si>
    <t>Minuartia</t>
  </si>
  <si>
    <t>Minuartia michauxii</t>
  </si>
  <si>
    <t>Rock sandwort</t>
  </si>
  <si>
    <t>caryophyllaceae/minuartia/Minuartia_michauxii</t>
  </si>
  <si>
    <t>michauxii</t>
  </si>
  <si>
    <t>Minuartia patula</t>
  </si>
  <si>
    <t>Sandwort</t>
  </si>
  <si>
    <t>caryophyllaceae/minuartia/Minuartia_patula</t>
  </si>
  <si>
    <t>Mirabilis jalapa</t>
  </si>
  <si>
    <t>Four-o'clock</t>
  </si>
  <si>
    <t>Nyctaginaceae</t>
  </si>
  <si>
    <t>nyctaginaceae/mirabilis/Mirabilis_jalapa</t>
  </si>
  <si>
    <t>Mirabilis</t>
  </si>
  <si>
    <t>jalapa</t>
  </si>
  <si>
    <t>Mirabilis nyctaginea</t>
  </si>
  <si>
    <t>Heart-leaved umbrellawort</t>
  </si>
  <si>
    <t>nyctaginaceae/mirabilis/Mirabilis_nyctaginea</t>
  </si>
  <si>
    <t>nyctaginea</t>
  </si>
  <si>
    <t>Miscanthus sinensis var. sinensis</t>
  </si>
  <si>
    <t>Eulalia</t>
  </si>
  <si>
    <t>poaceae/miscanthus/Miscanthus_sinensis var. sinensis</t>
  </si>
  <si>
    <t>Miscanthus</t>
  </si>
  <si>
    <t>sinensis var. sinensis</t>
  </si>
  <si>
    <t>Miscanthus sinensis var. zebrinus</t>
  </si>
  <si>
    <t>Zebra grass</t>
  </si>
  <si>
    <t>poaceae/miscanthus/Miscanthus_sinensis var. zebrinus</t>
  </si>
  <si>
    <t>sinensis var. zebrinus</t>
  </si>
  <si>
    <t>zebrinus</t>
  </si>
  <si>
    <t>Mitchella repens</t>
  </si>
  <si>
    <t>Partridge-berry</t>
  </si>
  <si>
    <t>rubiaceae/mitchella/Mitchella_repens</t>
  </si>
  <si>
    <t>Mitchella</t>
  </si>
  <si>
    <t>Mitella diphylla</t>
  </si>
  <si>
    <t>Twoleaf miterwort</t>
  </si>
  <si>
    <t>saxifragaceae/mitella/Mitella_diphylla</t>
  </si>
  <si>
    <t>Mitella</t>
  </si>
  <si>
    <t>Mitella nuda</t>
  </si>
  <si>
    <t>Naked miterwort</t>
  </si>
  <si>
    <t>saxifragaceae/mitella/Mitella_nuda</t>
  </si>
  <si>
    <t>nuda</t>
  </si>
  <si>
    <t>Moehringia lateriflora</t>
  </si>
  <si>
    <t>Blunt-leaved sandwort</t>
  </si>
  <si>
    <t>caryophyllaceae/moehringia/Moehringia_lateriflora</t>
  </si>
  <si>
    <t>Moehringia</t>
  </si>
  <si>
    <t>lateriflora</t>
  </si>
  <si>
    <t>Mollugo verticillata</t>
  </si>
  <si>
    <t>Carpetweed</t>
  </si>
  <si>
    <t>Molluginaceae</t>
  </si>
  <si>
    <t>molluginaceae/mollugo/Mollugo_verticillata</t>
  </si>
  <si>
    <t>Mollugo</t>
  </si>
  <si>
    <t>Monarda clinopodia</t>
  </si>
  <si>
    <t>White bergamot</t>
  </si>
  <si>
    <t>lamiaceae/monarda/Monarda_clinopodia</t>
  </si>
  <si>
    <t>Monarda</t>
  </si>
  <si>
    <t>clinopodia</t>
  </si>
  <si>
    <t>Monarda didyma</t>
  </si>
  <si>
    <t>Scarlet beebalm</t>
  </si>
  <si>
    <t>lamiaceae/monarda/Monarda_didyma</t>
  </si>
  <si>
    <t>didyma</t>
  </si>
  <si>
    <t>Monarda fistulosa</t>
  </si>
  <si>
    <t>Horsemint</t>
  </si>
  <si>
    <t>lamiaceae/monarda/Monarda_fistulosa</t>
  </si>
  <si>
    <t>fistulosa</t>
  </si>
  <si>
    <t>Monarda media</t>
  </si>
  <si>
    <t>Purple bergamot</t>
  </si>
  <si>
    <t>lamiaceae/monarda/Monarda_media</t>
  </si>
  <si>
    <t>Monarda punctata</t>
  </si>
  <si>
    <t>Spotted bee-balm</t>
  </si>
  <si>
    <t>lamiaceae/monarda/Monarda_punctata</t>
  </si>
  <si>
    <t>Monotropa hypopitys</t>
  </si>
  <si>
    <t>Pinesap</t>
  </si>
  <si>
    <t>ericaceae/monotropa/Monotropa_hypopitys</t>
  </si>
  <si>
    <t>Monotropa uniflora</t>
  </si>
  <si>
    <t>Indian-pipe</t>
  </si>
  <si>
    <t>ericaceae/monotropa/Monotropa_uniflora</t>
  </si>
  <si>
    <t>Montia chamissoi</t>
  </si>
  <si>
    <t>Chamisso's miner's-lettuce</t>
  </si>
  <si>
    <t>portulacaceae/montia/Montia_chamissoi</t>
  </si>
  <si>
    <t>Montia</t>
  </si>
  <si>
    <t>chamissoi</t>
  </si>
  <si>
    <t>Montia linearis</t>
  </si>
  <si>
    <t>Narrow-leaf miner's-lettuce</t>
  </si>
  <si>
    <t>portulacaceae/montia/Montia_linearis</t>
  </si>
  <si>
    <t>Morus alba</t>
  </si>
  <si>
    <t>White mulberry</t>
  </si>
  <si>
    <t>moraceae/morus/Morus_alba</t>
  </si>
  <si>
    <t>Morus</t>
  </si>
  <si>
    <t>Morus rubra</t>
  </si>
  <si>
    <t>Red mulberry</t>
  </si>
  <si>
    <t>moraceae/morus/Morus_rubra</t>
  </si>
  <si>
    <t>Muhlenbergia asperifolia</t>
  </si>
  <si>
    <t>Scratchgrass</t>
  </si>
  <si>
    <t>poaceae/muhlenbergia/Muhlenbergia_asperifolia</t>
  </si>
  <si>
    <t>Muhlenbergia</t>
  </si>
  <si>
    <t>asperifolia</t>
  </si>
  <si>
    <t>Muhlenbergia capillaris</t>
  </si>
  <si>
    <t>Hairgrass</t>
  </si>
  <si>
    <t>poaceae/muhlenbergia/Muhlenbergia_capillaris</t>
  </si>
  <si>
    <t>Muhlenbergia cuspidata</t>
  </si>
  <si>
    <t>Sharp-pointed muhly</t>
  </si>
  <si>
    <t>poaceae/muhlenbergia/Muhlenbergia_cuspidata</t>
  </si>
  <si>
    <t>cuspidata</t>
  </si>
  <si>
    <t>Muhlenbergia frondosa</t>
  </si>
  <si>
    <t>Wirestem muhly</t>
  </si>
  <si>
    <t>poaceae/muhlenbergia/Muhlenbergia_frondosa</t>
  </si>
  <si>
    <t>Muhlenbergia frondosa x schreberi</t>
  </si>
  <si>
    <t>Muhly</t>
  </si>
  <si>
    <t>poaceae/muhlenbergia/Muhlenbergia_frondosa x schreberi</t>
  </si>
  <si>
    <t>frondosa x schreberi</t>
  </si>
  <si>
    <t>Muhlenbergia glomerata</t>
  </si>
  <si>
    <t>Spike muhly</t>
  </si>
  <si>
    <t>poaceae/muhlenbergia/Muhlenbergia_glomerata</t>
  </si>
  <si>
    <t>Muhlenbergia mexicana</t>
  </si>
  <si>
    <t>Mexican muhly</t>
  </si>
  <si>
    <t>poaceae/muhlenbergia/Muhlenbergia_mexicana</t>
  </si>
  <si>
    <t>Muhlenbergia schreberi</t>
  </si>
  <si>
    <t>Nimblewill</t>
  </si>
  <si>
    <t>poaceae/muhlenbergia/Muhlenbergia_schreberi</t>
  </si>
  <si>
    <t>Muhlenbergia sobolifera</t>
  </si>
  <si>
    <t>Creeping muhly</t>
  </si>
  <si>
    <t>poaceae/muhlenbergia/Muhlenbergia_sobolifera</t>
  </si>
  <si>
    <t>sobolifera</t>
  </si>
  <si>
    <t>Muhlenbergia sylvatica</t>
  </si>
  <si>
    <t>Woodland muhly</t>
  </si>
  <si>
    <t>poaceae/muhlenbergia/Muhlenbergia_sylvatica</t>
  </si>
  <si>
    <t>Muhlenbergia tenuiflora</t>
  </si>
  <si>
    <t>Slimflower muhly</t>
  </si>
  <si>
    <t>poaceae/muhlenbergia/Muhlenbergia_tenuiflora</t>
  </si>
  <si>
    <t>tenuiflora</t>
  </si>
  <si>
    <t>Muhlenbergia uniflora</t>
  </si>
  <si>
    <t>Fall dropseed muhly</t>
  </si>
  <si>
    <t>poaceae/muhlenbergia/Muhlenbergia_uniflora</t>
  </si>
  <si>
    <t>Muscari botryoides</t>
  </si>
  <si>
    <t>Common grape hyacinth</t>
  </si>
  <si>
    <t>asparagaceae/muscari/Muscari_botryoides</t>
  </si>
  <si>
    <t>Muscari</t>
  </si>
  <si>
    <t>botryoides</t>
  </si>
  <si>
    <t>Muscari neglectum</t>
  </si>
  <si>
    <t>Starch grape hyacinth</t>
  </si>
  <si>
    <t>asparagaceae/muscari/Muscari_neglectum</t>
  </si>
  <si>
    <t>neglectum</t>
  </si>
  <si>
    <t>Myosotis arvensis</t>
  </si>
  <si>
    <t>Field forget-me-not</t>
  </si>
  <si>
    <t>boraginaceae/myosotis/Myosotis_arvensis</t>
  </si>
  <si>
    <t>Myosotis</t>
  </si>
  <si>
    <t>Myosotis discolor</t>
  </si>
  <si>
    <t>Yellow and blue scorpion-grass</t>
  </si>
  <si>
    <t>boraginaceae/myosotis/Myosotis_discolor</t>
  </si>
  <si>
    <t>Myosotis laxa</t>
  </si>
  <si>
    <t>Wild forget-me-not</t>
  </si>
  <si>
    <t>boraginaceae/myosotis/Myosotis_laxa</t>
  </si>
  <si>
    <t>laxa</t>
  </si>
  <si>
    <t>Myosotis macrosperma</t>
  </si>
  <si>
    <t>Big-seed scorpion-grass</t>
  </si>
  <si>
    <t>boraginaceae/myosotis/Myosotis_macrosperma</t>
  </si>
  <si>
    <t>Myosotis scorpioides</t>
  </si>
  <si>
    <t>True forget-me-not</t>
  </si>
  <si>
    <t>boraginaceae/myosotis/Myosotis_scorpioides</t>
  </si>
  <si>
    <t>scorpioides</t>
  </si>
  <si>
    <t>Myosotis stricta</t>
  </si>
  <si>
    <t>Strict forget-me-not</t>
  </si>
  <si>
    <t>boraginaceae/myosotis/Myosotis_stricta</t>
  </si>
  <si>
    <t>Myosotis sylvatica</t>
  </si>
  <si>
    <t>Garden forget-me-not</t>
  </si>
  <si>
    <t>boraginaceae/myosotis/Myosotis_sylvatica</t>
  </si>
  <si>
    <t>Myosotis verna</t>
  </si>
  <si>
    <t>Spring forget-me-not</t>
  </si>
  <si>
    <t>boraginaceae/myosotis/Myosotis_verna</t>
  </si>
  <si>
    <t>Myosoton aquaticum</t>
  </si>
  <si>
    <t>Giant chickweed</t>
  </si>
  <si>
    <t>caryophyllaceae/myosoton/Myosoton_aquaticum</t>
  </si>
  <si>
    <t>Myosoton</t>
  </si>
  <si>
    <t>Myrica gale</t>
  </si>
  <si>
    <t>Sweet-gale</t>
  </si>
  <si>
    <t>myricaceae/myrica/Myrica_gale</t>
  </si>
  <si>
    <t>Myrica</t>
  </si>
  <si>
    <t>gale</t>
  </si>
  <si>
    <t>Myrica pensylvanica</t>
  </si>
  <si>
    <t>Bayberry</t>
  </si>
  <si>
    <t>myricaceae/myrica/Myrica_pensylvanica</t>
  </si>
  <si>
    <t>Myriophyllum aquaticum</t>
  </si>
  <si>
    <t>Parrot's-feather</t>
  </si>
  <si>
    <t>Haloragaceae</t>
  </si>
  <si>
    <t>haloragaceae/myriophyllum/Myriophyllum_aquaticum</t>
  </si>
  <si>
    <t>Myriophyllum</t>
  </si>
  <si>
    <t>Myriophyllum farwellii</t>
  </si>
  <si>
    <t>Farwell's water-milfoil</t>
  </si>
  <si>
    <t>haloragaceae/myriophyllum/Myriophyllum_farwellii</t>
  </si>
  <si>
    <t>farwellii</t>
  </si>
  <si>
    <t>Myriophyllum heterophyllum</t>
  </si>
  <si>
    <t>Broad-leaved water-milfoil</t>
  </si>
  <si>
    <t>haloragaceae/myriophyllum/Myriophyllum_heterophyllum</t>
  </si>
  <si>
    <t>heterophyllum</t>
  </si>
  <si>
    <t>Myriophyllum humile</t>
  </si>
  <si>
    <t>Water-milfoil</t>
  </si>
  <si>
    <t>haloragaceae/myriophyllum/Myriophyllum_humile</t>
  </si>
  <si>
    <t>humile</t>
  </si>
  <si>
    <t>Myriophyllum sibiricum</t>
  </si>
  <si>
    <t>Northern water-milfoil</t>
  </si>
  <si>
    <t>haloragaceae/myriophyllum/Myriophyllum_sibiricum</t>
  </si>
  <si>
    <t>Myriophyllum spicatum</t>
  </si>
  <si>
    <t>Eurasian water-milfoil</t>
  </si>
  <si>
    <t>haloragaceae/myriophyllum/Myriophyllum_spicatum</t>
  </si>
  <si>
    <t>Myriophyllum tenellum</t>
  </si>
  <si>
    <t>Slender water-milfoil</t>
  </si>
  <si>
    <t>haloragaceae/myriophyllum/Myriophyllum_tenellum</t>
  </si>
  <si>
    <t>Myriophyllum verticillatum</t>
  </si>
  <si>
    <t>Whorled water-milfoil</t>
  </si>
  <si>
    <t>haloragaceae/myriophyllum/Myriophyllum_verticillatum</t>
  </si>
  <si>
    <t>verticillatum</t>
  </si>
  <si>
    <t>Najas flexilis</t>
  </si>
  <si>
    <t>Northern waternymph</t>
  </si>
  <si>
    <t>hydrocharitaceae/najas/Najas_flexilis</t>
  </si>
  <si>
    <t>Najas</t>
  </si>
  <si>
    <t>flexilis</t>
  </si>
  <si>
    <t>Najas gracillima</t>
  </si>
  <si>
    <t>Slender waternymph</t>
  </si>
  <si>
    <t>hydrocharitaceae/najas/Najas_gracillima</t>
  </si>
  <si>
    <t>Najas guadalupensis</t>
  </si>
  <si>
    <t>Southern waternymph</t>
  </si>
  <si>
    <t>hydrocharitaceae/najas/Najas_guadalupensis</t>
  </si>
  <si>
    <t>guadalupensis</t>
  </si>
  <si>
    <t>Najas marina</t>
  </si>
  <si>
    <t>Holly-leaved naiad</t>
  </si>
  <si>
    <t>hydrocharitaceae/najas/Najas_marina</t>
  </si>
  <si>
    <t>marina</t>
  </si>
  <si>
    <t>Najas minor</t>
  </si>
  <si>
    <t>Waternymph</t>
  </si>
  <si>
    <t>hydrocharitaceae/najas/Najas_minor</t>
  </si>
  <si>
    <t>Narcissus poeticus</t>
  </si>
  <si>
    <t>Poet's narcissus</t>
  </si>
  <si>
    <t>alliaceae/narcissus/Narcissus_poeticus</t>
  </si>
  <si>
    <t>Narcissus</t>
  </si>
  <si>
    <t>poeticus</t>
  </si>
  <si>
    <t>Narcissus pseudonarcissus</t>
  </si>
  <si>
    <t>Daffodil</t>
  </si>
  <si>
    <t>alliaceae/narcissus/Narcissus_pseudonarcissus</t>
  </si>
  <si>
    <t>pseudonarcissus</t>
  </si>
  <si>
    <t>Nasturtium officinale</t>
  </si>
  <si>
    <t>Watercress</t>
  </si>
  <si>
    <t>brassicaceae/nasturtium/Nasturtium_officinale</t>
  </si>
  <si>
    <t>Nasturtium</t>
  </si>
  <si>
    <t>Nelumbo lutea</t>
  </si>
  <si>
    <t>American lotus</t>
  </si>
  <si>
    <t>Nelumbonaceae</t>
  </si>
  <si>
    <t>nelumbonaceae/nelumbo/Nelumbo_lutea</t>
  </si>
  <si>
    <t>Nelumbo</t>
  </si>
  <si>
    <t>Nepeta cataria</t>
  </si>
  <si>
    <t>Catnip</t>
  </si>
  <si>
    <t>lamiaceae/nepeta/Nepeta_cataria</t>
  </si>
  <si>
    <t>Nepeta</t>
  </si>
  <si>
    <t>cataria</t>
  </si>
  <si>
    <t>Nicandra physalodes</t>
  </si>
  <si>
    <t>Apple-of-peru</t>
  </si>
  <si>
    <t>solanaceae/nicandra/Nicandra_physalodes</t>
  </si>
  <si>
    <t>Nicandra</t>
  </si>
  <si>
    <t>physalodes</t>
  </si>
  <si>
    <t>Nigella damascena</t>
  </si>
  <si>
    <t>Fennel-flower</t>
  </si>
  <si>
    <t>ranunculaceae/nigella/Nigella_damascena</t>
  </si>
  <si>
    <t>Nigella</t>
  </si>
  <si>
    <t>damascena</t>
  </si>
  <si>
    <t>Nuphar advena</t>
  </si>
  <si>
    <t>Yellow Pond Lily</t>
  </si>
  <si>
    <t>Nymphaeaceae</t>
  </si>
  <si>
    <t>nymphaeaceae/nuphar/Nuphar_advena</t>
  </si>
  <si>
    <t>Nuphar</t>
  </si>
  <si>
    <t>advena</t>
  </si>
  <si>
    <t>Nuphar microphylla</t>
  </si>
  <si>
    <t>Small-leaved Pond Lily</t>
  </si>
  <si>
    <t>nymphaeaceae/nuphar/Nuphar_microphylla</t>
  </si>
  <si>
    <t>microphylla</t>
  </si>
  <si>
    <t>Nuphar variegata</t>
  </si>
  <si>
    <t>Variable Pond Lily</t>
  </si>
  <si>
    <t>nymphaeaceae/nuphar/Nuphar_variegata</t>
  </si>
  <si>
    <t>Nymphaea odorata</t>
  </si>
  <si>
    <t>Fragrant water-lily</t>
  </si>
  <si>
    <t>nymphaeaceae/nymphaea/Nymphaea_odorata</t>
  </si>
  <si>
    <t>Nymphaea</t>
  </si>
  <si>
    <t>Nymphoides cordata</t>
  </si>
  <si>
    <t>Floating-heart</t>
  </si>
  <si>
    <t>menyanthaceae/nymphoides/Nymphoides_cordata</t>
  </si>
  <si>
    <t>Nymphoides</t>
  </si>
  <si>
    <t>Nymphoides peltata</t>
  </si>
  <si>
    <t>Waterfringe</t>
  </si>
  <si>
    <t>menyanthaceae/nymphoides/Nymphoides_peltata</t>
  </si>
  <si>
    <t>peltata</t>
  </si>
  <si>
    <t>Nyssa sylvatica</t>
  </si>
  <si>
    <t>Sourgum</t>
  </si>
  <si>
    <t>Nyssaceae</t>
  </si>
  <si>
    <t>nyssaceae/nyssa/Nyssa_sylvatica</t>
  </si>
  <si>
    <t>Obolaria virginica</t>
  </si>
  <si>
    <t>Pennywort</t>
  </si>
  <si>
    <t>gentianaceae/obolaria/Obolaria_virginica</t>
  </si>
  <si>
    <t>Obolaria</t>
  </si>
  <si>
    <t>Oclemena acuminata</t>
  </si>
  <si>
    <t>Wood aster</t>
  </si>
  <si>
    <t>asteraceae/oclemena/Oclemena_acuminata</t>
  </si>
  <si>
    <t>Oclemena</t>
  </si>
  <si>
    <t>Oclemena nemoralis</t>
  </si>
  <si>
    <t>Leafy bog aster</t>
  </si>
  <si>
    <t>asteraceae/oclemena/Oclemena_nemoralis</t>
  </si>
  <si>
    <t>Oclemena x blakei</t>
  </si>
  <si>
    <t>asteraceae/oclemena/Oclemena_x blakei</t>
  </si>
  <si>
    <t>x blakei</t>
  </si>
  <si>
    <t>blakei</t>
  </si>
  <si>
    <t>Oenothera argillicola</t>
  </si>
  <si>
    <t>Shale-barren evening-primrose</t>
  </si>
  <si>
    <t>onagraceae/oenothera/Oenothera_argillicola</t>
  </si>
  <si>
    <t>Oenothera</t>
  </si>
  <si>
    <t>argillicola</t>
  </si>
  <si>
    <t>Oenothera biennis</t>
  </si>
  <si>
    <t>Common evening primrose</t>
  </si>
  <si>
    <t>onagraceae/oenothera/Oenothera_biennis</t>
  </si>
  <si>
    <t>Oenothera fruticosa ssp. fruticosa</t>
  </si>
  <si>
    <t>Narrowleaf evening primrose</t>
  </si>
  <si>
    <t>onagraceae/oenothera/Oenothera_fruticosa ssp. fruticosa</t>
  </si>
  <si>
    <t>fruticosa ssp. fruticosa</t>
  </si>
  <si>
    <t>Oenothera fruticosa ssp. glauca</t>
  </si>
  <si>
    <t>Glaucous evening primrose</t>
  </si>
  <si>
    <t>onagraceae/oenothera/Oenothera_fruticosa ssp. glauca</t>
  </si>
  <si>
    <t>fruticosa ssp. glauca</t>
  </si>
  <si>
    <t>glauca</t>
  </si>
  <si>
    <t>Oenothera glazioviana</t>
  </si>
  <si>
    <t>Redsepal evening primrose</t>
  </si>
  <si>
    <t>onagraceae/oenothera/Oenothera_glazioviana</t>
  </si>
  <si>
    <t>glazioviana</t>
  </si>
  <si>
    <t>Oenothera grandiflora</t>
  </si>
  <si>
    <t>Largeflower evening primrose</t>
  </si>
  <si>
    <t>onagraceae/oenothera/Oenothera_grandiflora</t>
  </si>
  <si>
    <t>Oenothera laciniata</t>
  </si>
  <si>
    <t>Cut-leaved evening-primrose</t>
  </si>
  <si>
    <t>onagraceae/oenothera/Oenothera_laciniata</t>
  </si>
  <si>
    <t>laciniata</t>
  </si>
  <si>
    <t>Oenothera nutans</t>
  </si>
  <si>
    <t>Nodding evening primrose</t>
  </si>
  <si>
    <t>onagraceae/oenothera/Oenothera_nutans</t>
  </si>
  <si>
    <t>Oenothera oakesiana</t>
  </si>
  <si>
    <t>Oakes' evening primrose</t>
  </si>
  <si>
    <t>onagraceae/oenothera/Oenothera_oakesiana</t>
  </si>
  <si>
    <t>oakesiana</t>
  </si>
  <si>
    <t>Oenothera parviflora</t>
  </si>
  <si>
    <t>Northern evening primrose</t>
  </si>
  <si>
    <t>onagraceae/oenothera/Oenothera_parviflora</t>
  </si>
  <si>
    <t>Oenothera perennis</t>
  </si>
  <si>
    <t>Little evening primrose</t>
  </si>
  <si>
    <t>onagraceae/oenothera/Oenothera_perennis</t>
  </si>
  <si>
    <t>Oenothera pilosella</t>
  </si>
  <si>
    <t>Meadow evening primrose</t>
  </si>
  <si>
    <t>onagraceae/oenothera/Oenothera_pilosella</t>
  </si>
  <si>
    <t>Oenothera speciosa</t>
  </si>
  <si>
    <t>White evening-primrose</t>
  </si>
  <si>
    <t>onagraceae/oenothera/Oenothera_speciosa</t>
  </si>
  <si>
    <t>Oenothera triloba</t>
  </si>
  <si>
    <t>Stemless evening primrose</t>
  </si>
  <si>
    <t>onagraceae/oenothera/Oenothera_triloba</t>
  </si>
  <si>
    <t>Oenothera villosa</t>
  </si>
  <si>
    <t>Hairy evening primrose</t>
  </si>
  <si>
    <t>onagraceae/oenothera/Oenothera_villosa</t>
  </si>
  <si>
    <t>Oldenlandia uniflora</t>
  </si>
  <si>
    <t>Clustered mille graines</t>
  </si>
  <si>
    <t>rubiaceae/oldenlandia/Oldenlandia_uniflora</t>
  </si>
  <si>
    <t>Oldenlandia</t>
  </si>
  <si>
    <t>Omalotheca sylvatica</t>
  </si>
  <si>
    <t>Woodland cudweed</t>
  </si>
  <si>
    <t>asteraceae/omalotheca/Omalotheca_sylvatica</t>
  </si>
  <si>
    <t>Omalotheca</t>
  </si>
  <si>
    <t>Onoclea sensibilis</t>
  </si>
  <si>
    <t>Sensitive fern</t>
  </si>
  <si>
    <t>polypodiaceae/onoclea/Onoclea_sensibilis</t>
  </si>
  <si>
    <t>Onoclea</t>
  </si>
  <si>
    <t>sensibilis</t>
  </si>
  <si>
    <t>Onopordum acanthium</t>
  </si>
  <si>
    <t>Scotch thistle</t>
  </si>
  <si>
    <t>asteraceae/onopordum/Onopordum_acanthium</t>
  </si>
  <si>
    <t>Onopordum</t>
  </si>
  <si>
    <t>acanthium</t>
  </si>
  <si>
    <t>Onosmodium molle var. hispidissimum</t>
  </si>
  <si>
    <t>False gromwell</t>
  </si>
  <si>
    <t>boraginaceae/onosmodium/Onosmodium_molle var. hispidissimum</t>
  </si>
  <si>
    <t>Onosmodium</t>
  </si>
  <si>
    <t>molle var. hispidissimum</t>
  </si>
  <si>
    <t>hispidissimum</t>
  </si>
  <si>
    <t>Onosmodium virginianum</t>
  </si>
  <si>
    <t>Virginia false gromwell</t>
  </si>
  <si>
    <t>boraginaceae/onosmodium/Onosmodium_virginianum</t>
  </si>
  <si>
    <t>Ophioglossum engelmannii</t>
  </si>
  <si>
    <t>Limestone adder's-tongue</t>
  </si>
  <si>
    <t>ophioglossaceae/ophioglossum/Ophioglossum_engelmannii</t>
  </si>
  <si>
    <t>Ophioglossum</t>
  </si>
  <si>
    <t>Ophioglossum pusillum</t>
  </si>
  <si>
    <t>Northern adder's-tongue</t>
  </si>
  <si>
    <t>ophioglossaceae/ophioglossum/Ophioglossum_pusillum</t>
  </si>
  <si>
    <t>Ophioglossum vulgatum</t>
  </si>
  <si>
    <t>Southern adder's-tongue</t>
  </si>
  <si>
    <t>ophioglossaceae/ophioglossum/Ophioglossum_vulgatum</t>
  </si>
  <si>
    <t>vulgatum</t>
  </si>
  <si>
    <t>Opuntia humifusa</t>
  </si>
  <si>
    <t>Eastern prickly-pear cactus</t>
  </si>
  <si>
    <t>Cactaceae</t>
  </si>
  <si>
    <t>cactaceae/opuntia/Opuntia_humifusa</t>
  </si>
  <si>
    <t>Opuntia</t>
  </si>
  <si>
    <t>humifusa</t>
  </si>
  <si>
    <t>Ornithogalum nutans</t>
  </si>
  <si>
    <t>Drooping star of Bethlehem</t>
  </si>
  <si>
    <t>asparagaceae/ornithogalum/Ornithogalum_nutans</t>
  </si>
  <si>
    <t>Ornithogalum</t>
  </si>
  <si>
    <t>Ornithogalum umbellatum</t>
  </si>
  <si>
    <t>Sleepydick</t>
  </si>
  <si>
    <t>asparagaceae/ornithogalum/Ornithogalum_umbellatum</t>
  </si>
  <si>
    <t>Orobanche minor</t>
  </si>
  <si>
    <t>Small broom-rape</t>
  </si>
  <si>
    <t>orobanchaceae/orobanche/Orobanche_minor</t>
  </si>
  <si>
    <t>Orobanche</t>
  </si>
  <si>
    <t>Orobanche uniflora</t>
  </si>
  <si>
    <t>Broom-rape</t>
  </si>
  <si>
    <t>orobanchaceae/orobanche/Orobanche_uniflora</t>
  </si>
  <si>
    <t>Orontium aquaticum</t>
  </si>
  <si>
    <t>Goldenclub</t>
  </si>
  <si>
    <t>araceae/orontium/Orontium_aquaticum</t>
  </si>
  <si>
    <t>Orontium</t>
  </si>
  <si>
    <t>Orthilia secunda</t>
  </si>
  <si>
    <t>One-sided shinleaf</t>
  </si>
  <si>
    <t>ericaceae/orthilia/Orthilia_secunda</t>
  </si>
  <si>
    <t>Orthilia</t>
  </si>
  <si>
    <t>secunda</t>
  </si>
  <si>
    <t>Oryzopsis asperifolia</t>
  </si>
  <si>
    <t>Spreading ricegrass</t>
  </si>
  <si>
    <t>poaceae/oryzopsis/Oryzopsis_asperifolia</t>
  </si>
  <si>
    <t>Oryzopsis</t>
  </si>
  <si>
    <t>Osmorhiza claytonii</t>
  </si>
  <si>
    <t>Sweet-cicely</t>
  </si>
  <si>
    <t>apiaceae/osmorhiza/Osmorhiza_claytonii</t>
  </si>
  <si>
    <t>Osmorhiza</t>
  </si>
  <si>
    <t>claytonii</t>
  </si>
  <si>
    <t>Osmorhiza longistylis</t>
  </si>
  <si>
    <t>Anise root</t>
  </si>
  <si>
    <t>apiaceae/osmorhiza/Osmorhiza_longistylis</t>
  </si>
  <si>
    <t>longistylis</t>
  </si>
  <si>
    <t>Osmunda cinnamomea</t>
  </si>
  <si>
    <t>Osmundaceae</t>
  </si>
  <si>
    <t>osmundaceae/osmunda/Osmunda_cinnamomea</t>
  </si>
  <si>
    <t>cinnamomea</t>
  </si>
  <si>
    <t>Osmunda claytoniana</t>
  </si>
  <si>
    <t>osmundaceae/osmunda/Osmunda_claytoniana</t>
  </si>
  <si>
    <t>Osmunda regalis</t>
  </si>
  <si>
    <t>Royal fern</t>
  </si>
  <si>
    <t>osmundaceae/osmunda/Osmunda_regalis</t>
  </si>
  <si>
    <t>Ostrya virginiana</t>
  </si>
  <si>
    <t>Hop-hornbeam</t>
  </si>
  <si>
    <t>betulaceae/ostrya/Ostrya_virginiana</t>
  </si>
  <si>
    <t>Ostrya</t>
  </si>
  <si>
    <t>Oxalis acetosella</t>
  </si>
  <si>
    <t>Northern wood-sorrel</t>
  </si>
  <si>
    <t>Oxalidaceae</t>
  </si>
  <si>
    <t>oxalidaceae/oxalis/Oxalis_acetosella</t>
  </si>
  <si>
    <t>Oxalis</t>
  </si>
  <si>
    <t>Oxalis corniculata</t>
  </si>
  <si>
    <t>Creeping yellow wood-sorrel</t>
  </si>
  <si>
    <t>oxalidaceae/oxalis/Oxalis_corniculata</t>
  </si>
  <si>
    <t>corniculata</t>
  </si>
  <si>
    <t>Oxalis dillenii ssp. filipes</t>
  </si>
  <si>
    <t>Southern yellow wood-sorrel</t>
  </si>
  <si>
    <t>oxalidaceae/oxalis/Oxalis_dillenii ssp. filipes</t>
  </si>
  <si>
    <t>dillenii ssp. filipes</t>
  </si>
  <si>
    <t>dillenii</t>
  </si>
  <si>
    <t>filipes</t>
  </si>
  <si>
    <t>Oxalis grandis</t>
  </si>
  <si>
    <t>Great yellow wood-sorrel</t>
  </si>
  <si>
    <t>oxalidaceae/oxalis/Oxalis_grandis</t>
  </si>
  <si>
    <t>Oxalis stricta</t>
  </si>
  <si>
    <t>Common yellow wood-sorrel</t>
  </si>
  <si>
    <t>oxalidaceae/oxalis/Oxalis_stricta</t>
  </si>
  <si>
    <t>Oxalis violacea</t>
  </si>
  <si>
    <t>Violet wood-sorrel</t>
  </si>
  <si>
    <t>oxalidaceae/oxalis/Oxalis_violacea</t>
  </si>
  <si>
    <t>Oxydendrum arboreum</t>
  </si>
  <si>
    <t>Sourwood</t>
  </si>
  <si>
    <t>ericaceae/oxydendrum/Oxydendrum_arboreum</t>
  </si>
  <si>
    <t>Oxydendrum</t>
  </si>
  <si>
    <t>arboreum</t>
  </si>
  <si>
    <t>Oxypolis rigidior</t>
  </si>
  <si>
    <t>Cowbane</t>
  </si>
  <si>
    <t>apiaceae/oxypolis/Oxypolis_rigidior</t>
  </si>
  <si>
    <t>Oxypolis</t>
  </si>
  <si>
    <t>rigidior</t>
  </si>
  <si>
    <t>Pachysandra procumbens</t>
  </si>
  <si>
    <t>Allegheny-spurge</t>
  </si>
  <si>
    <t>Buxaceae</t>
  </si>
  <si>
    <t>buxaceae/pachysandra/Pachysandra_procumbens</t>
  </si>
  <si>
    <t>Pachysandra</t>
  </si>
  <si>
    <t>Pachysandra terminalis</t>
  </si>
  <si>
    <t>Japanese pachysandra</t>
  </si>
  <si>
    <t>buxaceae/pachysandra/Pachysandra_terminalis</t>
  </si>
  <si>
    <t>terminalis</t>
  </si>
  <si>
    <t>Packera anonyma</t>
  </si>
  <si>
    <t>Appalachian groundsel</t>
  </si>
  <si>
    <t>asteraceae/packera/Packera_anonyma</t>
  </si>
  <si>
    <t>Packera</t>
  </si>
  <si>
    <t>anonyma</t>
  </si>
  <si>
    <t>Packera antennariifolia</t>
  </si>
  <si>
    <t>Shale-barren ragwort</t>
  </si>
  <si>
    <t>asteraceae/packera/Packera_antennariifolia</t>
  </si>
  <si>
    <t>antennariifolia</t>
  </si>
  <si>
    <t>Packera aurea</t>
  </si>
  <si>
    <t>Golden ragwort</t>
  </si>
  <si>
    <t>asteraceae/packera/Packera_aurea</t>
  </si>
  <si>
    <t>Packera glabella</t>
  </si>
  <si>
    <t>Butterweed</t>
  </si>
  <si>
    <t>asteraceae/packera/Packera_glabella</t>
  </si>
  <si>
    <t>glabella</t>
  </si>
  <si>
    <t>Packera obovata</t>
  </si>
  <si>
    <t>Ragwort</t>
  </si>
  <si>
    <t>asteraceae/packera/Packera_obovata</t>
  </si>
  <si>
    <t>Packera paupercula</t>
  </si>
  <si>
    <t>Balsam ragwort</t>
  </si>
  <si>
    <t>asteraceae/packera/Packera_paupercula</t>
  </si>
  <si>
    <t>Packera plattensis</t>
  </si>
  <si>
    <t>Prairie ragwort</t>
  </si>
  <si>
    <t>asteraceae/packera/Packera_plattensis</t>
  </si>
  <si>
    <t>plattensis</t>
  </si>
  <si>
    <t>Panax quinquefolius</t>
  </si>
  <si>
    <t>Ginseng</t>
  </si>
  <si>
    <t>araliaceae/panax/Panax_quinquefolius</t>
  </si>
  <si>
    <t>Panax</t>
  </si>
  <si>
    <t>quinquefolius</t>
  </si>
  <si>
    <t>Panax trifolius</t>
  </si>
  <si>
    <t>Dwarf ginseng</t>
  </si>
  <si>
    <t>araliaceae/panax/Panax_trifolius</t>
  </si>
  <si>
    <t>trifolius</t>
  </si>
  <si>
    <t>Panicum amarum var. amarulum</t>
  </si>
  <si>
    <t>Beachgrass</t>
  </si>
  <si>
    <t>poaceae/panicum/Panicum_amarum var. amarulum</t>
  </si>
  <si>
    <t>Panicum</t>
  </si>
  <si>
    <t>amarum var. amarulum</t>
  </si>
  <si>
    <t>amarulum</t>
  </si>
  <si>
    <t>Panicum amarum var. amarum</t>
  </si>
  <si>
    <t>Bitter panicgrass</t>
  </si>
  <si>
    <t>poaceae/panicum/Panicum_amarum var. amarum</t>
  </si>
  <si>
    <t>amarum var. amarum</t>
  </si>
  <si>
    <t>Panicum anceps</t>
  </si>
  <si>
    <t>Beaked panicgrass</t>
  </si>
  <si>
    <t>poaceae/panicum/Panicum_anceps</t>
  </si>
  <si>
    <t>anceps</t>
  </si>
  <si>
    <t>Panicum capillare</t>
  </si>
  <si>
    <t>Witchgrass</t>
  </si>
  <si>
    <t>poaceae/panicum/Panicum_capillare</t>
  </si>
  <si>
    <t>capillare</t>
  </si>
  <si>
    <t>Panicum dichotomiflorum</t>
  </si>
  <si>
    <t>Smooth panic grass</t>
  </si>
  <si>
    <t>poaceae/panicum/Panicum_dichotomiflorum</t>
  </si>
  <si>
    <t>dichotomiflorum</t>
  </si>
  <si>
    <t>Panicum flexile</t>
  </si>
  <si>
    <t>Old witchgrass</t>
  </si>
  <si>
    <t>poaceae/panicum/Panicum_flexile</t>
  </si>
  <si>
    <t>flexile</t>
  </si>
  <si>
    <t>Panicum gattingeri</t>
  </si>
  <si>
    <t>Gattinger's panicgrass</t>
  </si>
  <si>
    <t>poaceae/panicum/Panicum_gattingeri</t>
  </si>
  <si>
    <t>gattingeri</t>
  </si>
  <si>
    <t>Panicum longifolium</t>
  </si>
  <si>
    <t>Long-leaved panic grass</t>
  </si>
  <si>
    <t>poaceae/panicum/Panicum_longifolium</t>
  </si>
  <si>
    <t>longifolium</t>
  </si>
  <si>
    <t>Panicum miliaceum</t>
  </si>
  <si>
    <t>Broomcorn millet</t>
  </si>
  <si>
    <t>poaceae/panicum/Panicum_miliaceum</t>
  </si>
  <si>
    <t>miliaceum</t>
  </si>
  <si>
    <t>Panicum philadelphicum</t>
  </si>
  <si>
    <t>Philadelphia panicgrass</t>
  </si>
  <si>
    <t>poaceae/panicum/Panicum_philadelphicum</t>
  </si>
  <si>
    <t>Panicum rigidulum</t>
  </si>
  <si>
    <t>Redtop panicgrass</t>
  </si>
  <si>
    <t>poaceae/panicum/Panicum_rigidulum</t>
  </si>
  <si>
    <t>rigidulum</t>
  </si>
  <si>
    <t>Panicum stipitatum</t>
  </si>
  <si>
    <t>Stipitate Panic grass</t>
  </si>
  <si>
    <t>poaceae/panicum/Panicum_stipitatum</t>
  </si>
  <si>
    <t>stipitatum</t>
  </si>
  <si>
    <t>Panicum tuckermanii</t>
  </si>
  <si>
    <t>Tuckerman's panic grass</t>
  </si>
  <si>
    <t>poaceae/panicum/Panicum_tuckermanii</t>
  </si>
  <si>
    <t>Panicum verrucosum</t>
  </si>
  <si>
    <t>Warty panicgrass</t>
  </si>
  <si>
    <t>poaceae/panicum/Panicum_verrucosum</t>
  </si>
  <si>
    <t>verrucosum</t>
  </si>
  <si>
    <t>Panicum virgatum</t>
  </si>
  <si>
    <t>Switchgrass</t>
  </si>
  <si>
    <t>poaceae/panicum/Panicum_virgatum</t>
  </si>
  <si>
    <t>virgatum</t>
  </si>
  <si>
    <t>Papaver argemone</t>
  </si>
  <si>
    <t>Long rough-fruited poppy</t>
  </si>
  <si>
    <t>papaveraceae/papaver/Papaver_argemone</t>
  </si>
  <si>
    <t>Papaver</t>
  </si>
  <si>
    <t>argemone</t>
  </si>
  <si>
    <t>Papaver dubium</t>
  </si>
  <si>
    <t>Long-pod poppy</t>
  </si>
  <si>
    <t>papaveraceae/papaver/Papaver_dubium</t>
  </si>
  <si>
    <t>Papaver orientale</t>
  </si>
  <si>
    <t>Oriental poppy</t>
  </si>
  <si>
    <t>papaveraceae/papaver/Papaver_orientale</t>
  </si>
  <si>
    <t>orientale</t>
  </si>
  <si>
    <t>Papaver rhoeas</t>
  </si>
  <si>
    <t>Corn poppy</t>
  </si>
  <si>
    <t>papaveraceae/papaver/Papaver_rhoeas</t>
  </si>
  <si>
    <t>rhoeas</t>
  </si>
  <si>
    <t>Papaver somniferum</t>
  </si>
  <si>
    <t>Opium poppy</t>
  </si>
  <si>
    <t>papaveraceae/papaver/Papaver_somniferum</t>
  </si>
  <si>
    <t>somniferum</t>
  </si>
  <si>
    <t>Parietaria pensylvanica</t>
  </si>
  <si>
    <t>Pellitory</t>
  </si>
  <si>
    <t>urticaceae/parietaria/Parietaria_pensylvanica</t>
  </si>
  <si>
    <t>Parietaria</t>
  </si>
  <si>
    <t>Parnassia glauca</t>
  </si>
  <si>
    <t>Grass-of-parnassus</t>
  </si>
  <si>
    <t>Parnassiaceae</t>
  </si>
  <si>
    <t>parnassiaceae/parnassia/Parnassia_glauca</t>
  </si>
  <si>
    <t>Parnassia</t>
  </si>
  <si>
    <t>Paronychia canadensis</t>
  </si>
  <si>
    <t>Smooth forked nailwort</t>
  </si>
  <si>
    <t>caryophyllaceae/paronychia/Paronychia_canadensis</t>
  </si>
  <si>
    <t>Paronychia</t>
  </si>
  <si>
    <t>Paronychia fastigiata var. fastigiata</t>
  </si>
  <si>
    <t>Hairy forked nailwort</t>
  </si>
  <si>
    <t>caryophyllaceae/paronychia/Paronychia_fastigiata var. fastigiata</t>
  </si>
  <si>
    <t>fastigiata var. fastigiata</t>
  </si>
  <si>
    <t>fastigiata</t>
  </si>
  <si>
    <t>Paronychia fastigiata var. nuttallii</t>
  </si>
  <si>
    <t>Whitlow-wort</t>
  </si>
  <si>
    <t>caryophyllaceae/paronychia/Paronychia_fastigiata var. nuttallii</t>
  </si>
  <si>
    <t>fastigiata var. nuttallii</t>
  </si>
  <si>
    <t>Paronychia fastigiata var. pumila</t>
  </si>
  <si>
    <t>Forked chickweed</t>
  </si>
  <si>
    <t>caryophyllaceae/paronychia/Paronychia_fastigiata var. pumila</t>
  </si>
  <si>
    <t>fastigiata var. pumila</t>
  </si>
  <si>
    <t>Parthenium hysterophorus</t>
  </si>
  <si>
    <t>Santa-Maria</t>
  </si>
  <si>
    <t>asteraceae/parthenium/Parthenium_hysterophorus</t>
  </si>
  <si>
    <t>Parthenium</t>
  </si>
  <si>
    <t>hysterophorus</t>
  </si>
  <si>
    <t>Parthenium integrifolium</t>
  </si>
  <si>
    <t>American fever-few</t>
  </si>
  <si>
    <t>asteraceae/parthenium/Parthenium_integrifolium</t>
  </si>
  <si>
    <t>integrifolium</t>
  </si>
  <si>
    <t>Parthenocissus inserta</t>
  </si>
  <si>
    <t>Grape woodbine</t>
  </si>
  <si>
    <t>vitaceae/parthenocissus/Parthenocissus_inserta</t>
  </si>
  <si>
    <t>Parthenocissus</t>
  </si>
  <si>
    <t>inserta</t>
  </si>
  <si>
    <t>Parthenocissus quinquefolia</t>
  </si>
  <si>
    <t>Virginia-creeper</t>
  </si>
  <si>
    <t>vitaceae/parthenocissus/Parthenocissus_quinquefolia</t>
  </si>
  <si>
    <t>Parthenocissus tricuspidata</t>
  </si>
  <si>
    <t>Boston ivy</t>
  </si>
  <si>
    <t>vitaceae/parthenocissus/Parthenocissus_tricuspidata</t>
  </si>
  <si>
    <t>tricuspidata</t>
  </si>
  <si>
    <t>Paspalum distichum</t>
  </si>
  <si>
    <t>Knotgrass</t>
  </si>
  <si>
    <t>poaceae/paspalum/Paspalum_distichum</t>
  </si>
  <si>
    <t>Paspalum</t>
  </si>
  <si>
    <t>distichum</t>
  </si>
  <si>
    <t>Paspalum floridanum var. glabratum</t>
  </si>
  <si>
    <t>Florida beadgrass</t>
  </si>
  <si>
    <t>poaceae/paspalum/Paspalum_floridanum var. glabratum</t>
  </si>
  <si>
    <t>floridanum var. glabratum</t>
  </si>
  <si>
    <t>floridanum</t>
  </si>
  <si>
    <t>glabratum</t>
  </si>
  <si>
    <t>Paspalum laeve</t>
  </si>
  <si>
    <t>Field beadgrass</t>
  </si>
  <si>
    <t>poaceae/paspalum/Paspalum_laeve</t>
  </si>
  <si>
    <t>Paspalum pubiflorum var. glabrum</t>
  </si>
  <si>
    <t>Beadgrass</t>
  </si>
  <si>
    <t>poaceae/paspalum/Paspalum_pubiflorum var. glabrum</t>
  </si>
  <si>
    <t>pubiflorum var. glabrum</t>
  </si>
  <si>
    <t>pubiflorum</t>
  </si>
  <si>
    <t>glabrum</t>
  </si>
  <si>
    <t>Paspalum setaceum var. muhlenbergii</t>
  </si>
  <si>
    <t>Muhlenberg's beadgrass</t>
  </si>
  <si>
    <t>poaceae/paspalum/Paspalum_setaceum var. muhlenbergii</t>
  </si>
  <si>
    <t>setaceum var. muhlenbergii</t>
  </si>
  <si>
    <t>setaceum</t>
  </si>
  <si>
    <t>Paspalum setaceum var. psammophilum</t>
  </si>
  <si>
    <t>Slender beadgrass</t>
  </si>
  <si>
    <t>poaceae/paspalum/Paspalum_setaceum var. psammophilum</t>
  </si>
  <si>
    <t>setaceum var. psammophilum</t>
  </si>
  <si>
    <t>psammophilum</t>
  </si>
  <si>
    <t>Paspalum setaceum var. setaceum</t>
  </si>
  <si>
    <t>Thin beadgrass</t>
  </si>
  <si>
    <t>poaceae/paspalum/Paspalum_setaceum var. setaceum</t>
  </si>
  <si>
    <t>setaceum var. setaceum</t>
  </si>
  <si>
    <t>Paspalum setaceum var. supinum</t>
  </si>
  <si>
    <t>Wide-leaved beadgrass</t>
  </si>
  <si>
    <t>poaceae/paspalum/Paspalum_setaceum var. supinum</t>
  </si>
  <si>
    <t>setaceum var. supinum</t>
  </si>
  <si>
    <t>supinum</t>
  </si>
  <si>
    <t>Passiflora lutea</t>
  </si>
  <si>
    <t>Passion-flower</t>
  </si>
  <si>
    <t>Passifloraceae</t>
  </si>
  <si>
    <t>passifloraceae/passiflora/Passiflora_lutea</t>
  </si>
  <si>
    <t>Passiflora</t>
  </si>
  <si>
    <t>Pastinaca sativa</t>
  </si>
  <si>
    <t>Wild parsnip</t>
  </si>
  <si>
    <t>apiaceae/pastinaca/Pastinaca_sativa</t>
  </si>
  <si>
    <t>Pastinaca</t>
  </si>
  <si>
    <t>Paulownia tomentosa</t>
  </si>
  <si>
    <t>Empress-tree</t>
  </si>
  <si>
    <t>Paulowniaceae</t>
  </si>
  <si>
    <t>paulowniaceae/paulownia/Paulownia_tomentosa</t>
  </si>
  <si>
    <t>Paulownia</t>
  </si>
  <si>
    <t>Paxistima canbyi</t>
  </si>
  <si>
    <t>Canby's mountain-lover</t>
  </si>
  <si>
    <t>celastraceae/paxistima/Paxistima_canbyi</t>
  </si>
  <si>
    <t>Paxistima</t>
  </si>
  <si>
    <t>canbyi</t>
  </si>
  <si>
    <t>Pedicularis canadensis</t>
  </si>
  <si>
    <t>Forest lousewort</t>
  </si>
  <si>
    <t>orobanchaceae/pedicularis/Pedicularis_canadensis</t>
  </si>
  <si>
    <t>Pedicularis</t>
  </si>
  <si>
    <t>Pedicularis lanceolata</t>
  </si>
  <si>
    <t>Swamp lousewort</t>
  </si>
  <si>
    <t>orobanchaceae/pedicularis/Pedicularis_lanceolata</t>
  </si>
  <si>
    <t>Pellaea atropurpurea</t>
  </si>
  <si>
    <t>Purple cliffbrake</t>
  </si>
  <si>
    <t>polypodiaceae/pellaea/Pellaea_atropurpurea</t>
  </si>
  <si>
    <t>Pellaea</t>
  </si>
  <si>
    <t>Pellaea glabella</t>
  </si>
  <si>
    <t>Smooth cliffbrake</t>
  </si>
  <si>
    <t>polypodiaceae/pellaea/Pellaea_glabella</t>
  </si>
  <si>
    <t>Peltandra virginica</t>
  </si>
  <si>
    <t>Arrow-arum</t>
  </si>
  <si>
    <t>araceae/peltandra/Peltandra_virginica</t>
  </si>
  <si>
    <t>Peltandra</t>
  </si>
  <si>
    <t>Pennisetum alopecuroides</t>
  </si>
  <si>
    <t>Fountaingrass</t>
  </si>
  <si>
    <t>poaceae/pennisetum/Pennisetum_alopecuroides</t>
  </si>
  <si>
    <t>Pennisetum</t>
  </si>
  <si>
    <t>Penstemon calycosus</t>
  </si>
  <si>
    <t>Longsepal beardtongue</t>
  </si>
  <si>
    <t>plantaginaceae/penstemon/Penstemon_calycosus</t>
  </si>
  <si>
    <t>Penstemon</t>
  </si>
  <si>
    <t>calycosus</t>
  </si>
  <si>
    <t>Penstemon canescens</t>
  </si>
  <si>
    <t>Eastern gray beardtongue</t>
  </si>
  <si>
    <t>plantaginaceae/penstemon/Penstemon_canescens</t>
  </si>
  <si>
    <t>Penstemon digitalis</t>
  </si>
  <si>
    <t>Tall white beard-tongue</t>
  </si>
  <si>
    <t>plantaginaceae/penstemon/Penstemon_digitalis</t>
  </si>
  <si>
    <t>Penstemon hirsutus</t>
  </si>
  <si>
    <t>Northeastern beard-tongue</t>
  </si>
  <si>
    <t>plantaginaceae/penstemon/Penstemon_hirsutus</t>
  </si>
  <si>
    <t>Penstemon laevigatus</t>
  </si>
  <si>
    <t>Eastern beard-tongue</t>
  </si>
  <si>
    <t>plantaginaceae/penstemon/Penstemon_laevigatus</t>
  </si>
  <si>
    <t>Penstemon pallidus</t>
  </si>
  <si>
    <t>Eastern white beard-tongue</t>
  </si>
  <si>
    <t>plantaginaceae/penstemon/Penstemon_pallidus</t>
  </si>
  <si>
    <t>pallidus</t>
  </si>
  <si>
    <t>Penthorum sedoides</t>
  </si>
  <si>
    <t>Ditch stonecrop</t>
  </si>
  <si>
    <t>Penthoraceae</t>
  </si>
  <si>
    <t>penthoraceae/penthorum/Penthorum_sedoides</t>
  </si>
  <si>
    <t>Penthorum</t>
  </si>
  <si>
    <t>sedoides</t>
  </si>
  <si>
    <t>Perilla frutescens</t>
  </si>
  <si>
    <t>Perilla</t>
  </si>
  <si>
    <t>lamiaceae/perilla/Perilla_frutescens</t>
  </si>
  <si>
    <t>Periploca graeca</t>
  </si>
  <si>
    <t>Silk-vine</t>
  </si>
  <si>
    <t>apocynaceae/periploca/Periploca_graeca</t>
  </si>
  <si>
    <t>Periploca</t>
  </si>
  <si>
    <t>graeca</t>
  </si>
  <si>
    <t>Persicaria amphibia</t>
  </si>
  <si>
    <t>Water smartweed</t>
  </si>
  <si>
    <t>polygonaceae/persicaria/Persicaria_amphibia</t>
  </si>
  <si>
    <t>Persicaria</t>
  </si>
  <si>
    <t>amphibia</t>
  </si>
  <si>
    <t>Persicaria arifolia</t>
  </si>
  <si>
    <t>Halberd-leaf tearthumb</t>
  </si>
  <si>
    <t>polygonaceae/persicaria/Persicaria_arifolia</t>
  </si>
  <si>
    <t>arifolia</t>
  </si>
  <si>
    <t>Persicaria careyi</t>
  </si>
  <si>
    <t>Pinkweed</t>
  </si>
  <si>
    <t>polygonaceae/persicaria/Persicaria_careyi</t>
  </si>
  <si>
    <t>careyi</t>
  </si>
  <si>
    <t>Persicaria glabra</t>
  </si>
  <si>
    <t>Denseflower Smartweed</t>
  </si>
  <si>
    <t>polygonaceae/persicaria/Persicaria_glabra</t>
  </si>
  <si>
    <t>Persicaria hydropiper</t>
  </si>
  <si>
    <t>Marshpepper Smartweed</t>
  </si>
  <si>
    <t>polygonaceae/persicaria/Persicaria_hydropiper</t>
  </si>
  <si>
    <t>hydropiper</t>
  </si>
  <si>
    <t>Persicaria hydropiperoides</t>
  </si>
  <si>
    <t>Mild water-pepper</t>
  </si>
  <si>
    <t>polygonaceae/persicaria/Persicaria_hydropiperoides</t>
  </si>
  <si>
    <t>hydropiperoides</t>
  </si>
  <si>
    <t>Persicaria lapathifolia</t>
  </si>
  <si>
    <t>Dock-leaf smartweed</t>
  </si>
  <si>
    <t>polygonaceae/persicaria/Persicaria_lapathifolia</t>
  </si>
  <si>
    <t>lapathifolia</t>
  </si>
  <si>
    <t>Persicaria longiseta</t>
  </si>
  <si>
    <t>Low smartweed</t>
  </si>
  <si>
    <t>polygonaceae/persicaria/Persicaria_longiseta</t>
  </si>
  <si>
    <t>longiseta</t>
  </si>
  <si>
    <t>Persicaria maculosa</t>
  </si>
  <si>
    <t>Lady's-thumb</t>
  </si>
  <si>
    <t>polygonaceae/persicaria/Persicaria_maculosa</t>
  </si>
  <si>
    <t>maculosa</t>
  </si>
  <si>
    <t>Persicaria nepalensis</t>
  </si>
  <si>
    <t>Nepal smartweed</t>
  </si>
  <si>
    <t>polygonaceae/persicaria/Persicaria_nepalensis</t>
  </si>
  <si>
    <t>nepalensis</t>
  </si>
  <si>
    <t>Persicaria orientalis</t>
  </si>
  <si>
    <t>Kiss-me-over-the-garden-gate</t>
  </si>
  <si>
    <t>polygonaceae/persicaria/Persicaria_orientalis</t>
  </si>
  <si>
    <t>Persicaria pensylvanica</t>
  </si>
  <si>
    <t>Smartweed</t>
  </si>
  <si>
    <t>polygonaceae/persicaria/Persicaria_pensylvanica</t>
  </si>
  <si>
    <t>Persicaria perfoliata</t>
  </si>
  <si>
    <t>Mile-a-minute weed</t>
  </si>
  <si>
    <t>polygonaceae/persicaria/Persicaria_perfoliata</t>
  </si>
  <si>
    <t>perfoliata</t>
  </si>
  <si>
    <t>Persicaria punctata</t>
  </si>
  <si>
    <t>Dotted smartweed</t>
  </si>
  <si>
    <t>polygonaceae/persicaria/Persicaria_punctata</t>
  </si>
  <si>
    <t>Persicaria robustior</t>
  </si>
  <si>
    <t>Large water-smartweed</t>
  </si>
  <si>
    <t>polygonaceae/persicaria/Persicaria_robustior</t>
  </si>
  <si>
    <t>robustior</t>
  </si>
  <si>
    <t>Persicaria sagittata</t>
  </si>
  <si>
    <t>Tearthumb</t>
  </si>
  <si>
    <t>polygonaceae/persicaria/Persicaria_sagittata</t>
  </si>
  <si>
    <t>sagittata</t>
  </si>
  <si>
    <t>Persicaria setacea</t>
  </si>
  <si>
    <t>Swamp smartweed</t>
  </si>
  <si>
    <t>polygonaceae/persicaria/Persicaria_setacea</t>
  </si>
  <si>
    <t>setacea</t>
  </si>
  <si>
    <t>Persicaria virginiana</t>
  </si>
  <si>
    <t>Jumpseed</t>
  </si>
  <si>
    <t>polygonaceae/persicaria/Persicaria_virginiana</t>
  </si>
  <si>
    <t>Petasites hybridus</t>
  </si>
  <si>
    <t>Butterfly-dock</t>
  </si>
  <si>
    <t>asteraceae/petasites/Petasites_hybridus</t>
  </si>
  <si>
    <t>Petasites</t>
  </si>
  <si>
    <t>Petasites japonicus</t>
  </si>
  <si>
    <t>Japanese sweet coltsfoot</t>
  </si>
  <si>
    <t>asteraceae/petasites/Petasites_japonicus</t>
  </si>
  <si>
    <t>Petrorhagia prolifera</t>
  </si>
  <si>
    <t>Childing pink</t>
  </si>
  <si>
    <t>caryophyllaceae/petrorhagia/Petrorhagia_prolifera</t>
  </si>
  <si>
    <t>Petrorhagia</t>
  </si>
  <si>
    <t>prolifera</t>
  </si>
  <si>
    <t>Petrorhagia saxifraga</t>
  </si>
  <si>
    <t>Saxifrage pink</t>
  </si>
  <si>
    <t>caryophyllaceae/petrorhagia/Petrorhagia_saxifraga</t>
  </si>
  <si>
    <t>saxifraga</t>
  </si>
  <si>
    <t>Petunia x hybrida</t>
  </si>
  <si>
    <t>Petunia</t>
  </si>
  <si>
    <t>solanaceae/petunia/Petunia_x hybrida</t>
  </si>
  <si>
    <t>x hybrida</t>
  </si>
  <si>
    <t>Peucedanum ostruthium</t>
  </si>
  <si>
    <t>Masterwort</t>
  </si>
  <si>
    <t>apiaceae/peucedanum/Peucedanum_ostruthium</t>
  </si>
  <si>
    <t>Peucedanum</t>
  </si>
  <si>
    <t>ostruthium</t>
  </si>
  <si>
    <t>Phacelia dubia</t>
  </si>
  <si>
    <t>Scorpion-weed</t>
  </si>
  <si>
    <t>boraginaceae/phacelia/Phacelia_dubia</t>
  </si>
  <si>
    <t>Phacelia</t>
  </si>
  <si>
    <t>Phacelia purshii</t>
  </si>
  <si>
    <t>Miami-mist</t>
  </si>
  <si>
    <t>boraginaceae/phacelia/Phacelia_purshii</t>
  </si>
  <si>
    <t>purshii</t>
  </si>
  <si>
    <t>Phalaris arundinacea</t>
  </si>
  <si>
    <t>Reed canary-grass</t>
  </si>
  <si>
    <t>poaceae/phalaris/Phalaris_arundinacea</t>
  </si>
  <si>
    <t>Phalaris</t>
  </si>
  <si>
    <t>Phalaris canariensis</t>
  </si>
  <si>
    <t>Canary-grass</t>
  </si>
  <si>
    <t>poaceae/phalaris/Phalaris_canariensis</t>
  </si>
  <si>
    <t>canariensis</t>
  </si>
  <si>
    <t>Phaseolus polystachios</t>
  </si>
  <si>
    <t>Thicket bean</t>
  </si>
  <si>
    <t>fabaceae/phaseolus/Phaseolus_polystachios</t>
  </si>
  <si>
    <t>Phaseolus</t>
  </si>
  <si>
    <t>polystachios</t>
  </si>
  <si>
    <t>Phegopteris connectilis</t>
  </si>
  <si>
    <t>Long beech fern</t>
  </si>
  <si>
    <t>polypodiaceae/phegopteris/Phegopteris_connectilis</t>
  </si>
  <si>
    <t>Phegopteris</t>
  </si>
  <si>
    <t>connectilis</t>
  </si>
  <si>
    <t>Phegopteris hexagonoptera</t>
  </si>
  <si>
    <t>Broad beech fern</t>
  </si>
  <si>
    <t>polypodiaceae/phegopteris/Phegopteris_hexagonoptera</t>
  </si>
  <si>
    <t>hexagonoptera</t>
  </si>
  <si>
    <t>Phellodendron amurense</t>
  </si>
  <si>
    <t>Corktree</t>
  </si>
  <si>
    <t>Rutaceae</t>
  </si>
  <si>
    <t>rutaceae/phellodendron/Phellodendron_amurense</t>
  </si>
  <si>
    <t>Phellodendron</t>
  </si>
  <si>
    <t>Phemeranthus teretifolius</t>
  </si>
  <si>
    <t>Round-leaved fameflower</t>
  </si>
  <si>
    <t>portulacaceae/phemeranthus/Phemeranthus_teretifolius</t>
  </si>
  <si>
    <t>Phemeranthus</t>
  </si>
  <si>
    <t>teretifolius</t>
  </si>
  <si>
    <t>Philadelphus coronarius</t>
  </si>
  <si>
    <t>Sweet mock orange</t>
  </si>
  <si>
    <t>hydrangeaceae/philadelphus/Philadelphus_coronarius</t>
  </si>
  <si>
    <t>Philadelphus</t>
  </si>
  <si>
    <t>coronarius</t>
  </si>
  <si>
    <t>Philadelphus inodorus var. grandiflorus</t>
  </si>
  <si>
    <t>Scentless mock orange</t>
  </si>
  <si>
    <t>hydrangeaceae/philadelphus/Philadelphus_inodorus var. grandiflorus</t>
  </si>
  <si>
    <t>inodorus var. grandiflorus</t>
  </si>
  <si>
    <t>inodorus</t>
  </si>
  <si>
    <t>grandiflorus</t>
  </si>
  <si>
    <t>Philadelphus pubescens</t>
  </si>
  <si>
    <t>Hoary mock orange</t>
  </si>
  <si>
    <t>hydrangeaceae/philadelphus/Philadelphus_pubescens</t>
  </si>
  <si>
    <t>Phleum pratense</t>
  </si>
  <si>
    <t>Timothy</t>
  </si>
  <si>
    <t>poaceae/phleum/Phleum_pratense</t>
  </si>
  <si>
    <t>Phleum</t>
  </si>
  <si>
    <t>pratense</t>
  </si>
  <si>
    <t>Phlox divaricata ssp. divaricata</t>
  </si>
  <si>
    <t>Wild blue phlox</t>
  </si>
  <si>
    <t>polemoniaceae/phlox/Phlox_divaricata ssp. divaricata</t>
  </si>
  <si>
    <t>Phlox</t>
  </si>
  <si>
    <t>divaricata ssp. divaricata</t>
  </si>
  <si>
    <t>Phlox divaricata ssp. laphamii</t>
  </si>
  <si>
    <t>Blue phlox</t>
  </si>
  <si>
    <t>polemoniaceae/phlox/Phlox_divaricata ssp. laphamii</t>
  </si>
  <si>
    <t>divaricata ssp. laphamii</t>
  </si>
  <si>
    <t>laphamii</t>
  </si>
  <si>
    <t>Phlox maculata</t>
  </si>
  <si>
    <t>Meadow phlox</t>
  </si>
  <si>
    <t>polemoniaceae/phlox/Phlox_maculata</t>
  </si>
  <si>
    <t>Phlox ovata</t>
  </si>
  <si>
    <t>Mountain phlox</t>
  </si>
  <si>
    <t>polemoniaceae/phlox/Phlox_ovata</t>
  </si>
  <si>
    <t>Phlox paniculata</t>
  </si>
  <si>
    <t>Summer phlox</t>
  </si>
  <si>
    <t>polemoniaceae/phlox/Phlox_paniculata</t>
  </si>
  <si>
    <t>Phlox pilosa</t>
  </si>
  <si>
    <t>Downy phlox</t>
  </si>
  <si>
    <t>polemoniaceae/phlox/Phlox_pilosa</t>
  </si>
  <si>
    <t>Phlox stolonifera</t>
  </si>
  <si>
    <t>Creeping phlox</t>
  </si>
  <si>
    <t>polemoniaceae/phlox/Phlox_stolonifera</t>
  </si>
  <si>
    <t>Phlox subulata ssp. brittonii</t>
  </si>
  <si>
    <t>Britton's phlox</t>
  </si>
  <si>
    <t>polemoniaceae/phlox/Phlox_subulata ssp. brittonii</t>
  </si>
  <si>
    <t>subulata ssp. brittonii</t>
  </si>
  <si>
    <t>subulata</t>
  </si>
  <si>
    <t>Phlox subulata ssp. subulata</t>
  </si>
  <si>
    <t>Moss phlox</t>
  </si>
  <si>
    <t>polemoniaceae/phlox/Phlox_subulata ssp. subulata</t>
  </si>
  <si>
    <t>subulata ssp. subulata</t>
  </si>
  <si>
    <t>Phoradendron leucarpum</t>
  </si>
  <si>
    <t>Christmas mistletoe</t>
  </si>
  <si>
    <t>santalaceae/phoradendron/Phoradendron_leucarpum</t>
  </si>
  <si>
    <t>Phoradendron</t>
  </si>
  <si>
    <t>leucarpum</t>
  </si>
  <si>
    <t>Photinia floribunda</t>
  </si>
  <si>
    <t>Purple chokeberry</t>
  </si>
  <si>
    <t>rosaceae/photinia/Photinia_floribunda</t>
  </si>
  <si>
    <t>Photinia</t>
  </si>
  <si>
    <t>Photinia melanocarpa</t>
  </si>
  <si>
    <t>Black chokeberry</t>
  </si>
  <si>
    <t>rosaceae/photinia/Photinia_melanocarpa</t>
  </si>
  <si>
    <t>Photinia parviflora</t>
  </si>
  <si>
    <t>rosaceae/photinia/Photinia_parviflora</t>
  </si>
  <si>
    <t>Photinia pyrifolia</t>
  </si>
  <si>
    <t>Red chokeberry</t>
  </si>
  <si>
    <t>rosaceae/photinia/Photinia_pyrifolia</t>
  </si>
  <si>
    <t>pyrifolia</t>
  </si>
  <si>
    <t>Photinia villosa</t>
  </si>
  <si>
    <t>Oriental photinia</t>
  </si>
  <si>
    <t>rosaceae/photinia/Photinia_villosa</t>
  </si>
  <si>
    <t>Phragmites australis ssp. americanus</t>
  </si>
  <si>
    <t>American reed</t>
  </si>
  <si>
    <t>poaceae/phragmites/Phragmites_australis ssp. americanus</t>
  </si>
  <si>
    <t>Phragmites</t>
  </si>
  <si>
    <t>australis ssp. americanus</t>
  </si>
  <si>
    <t>Phragmites australis ssp. australis</t>
  </si>
  <si>
    <t>Common reed</t>
  </si>
  <si>
    <t>poaceae/phragmites/Phragmites_australis ssp. australis</t>
  </si>
  <si>
    <t>australis ssp. australis</t>
  </si>
  <si>
    <t>Phryma leptostachya</t>
  </si>
  <si>
    <t>Lopseed</t>
  </si>
  <si>
    <t>phrymaceae/phryma/Phryma_leptostachya</t>
  </si>
  <si>
    <t>Phryma</t>
  </si>
  <si>
    <t>leptostachya</t>
  </si>
  <si>
    <t>Phyla lanceolata</t>
  </si>
  <si>
    <t>Fog-fruit</t>
  </si>
  <si>
    <t>Verbenaceae</t>
  </si>
  <si>
    <t>verbenaceae/phyla/Phyla_lanceolata</t>
  </si>
  <si>
    <t>Phyla</t>
  </si>
  <si>
    <t>Phyllanthus caroliniensis</t>
  </si>
  <si>
    <t>Carolina leaf-flower</t>
  </si>
  <si>
    <t>Phyllanthaceae</t>
  </si>
  <si>
    <t>phyllanthaceae/phyllanthus/Phyllanthus_caroliniensis</t>
  </si>
  <si>
    <t>Phyllanthus</t>
  </si>
  <si>
    <t>caroliniensis</t>
  </si>
  <si>
    <t>Physalis alkekengi</t>
  </si>
  <si>
    <t>Chinese-lantern</t>
  </si>
  <si>
    <t>solanaceae/physalis/Physalis_alkekengi</t>
  </si>
  <si>
    <t>Physalis</t>
  </si>
  <si>
    <t>alkekengi</t>
  </si>
  <si>
    <t>Physalis heterophylla</t>
  </si>
  <si>
    <t>Clammy ground-cherry</t>
  </si>
  <si>
    <t>solanaceae/physalis/Physalis_heterophylla</t>
  </si>
  <si>
    <t>Physalis philadelphica</t>
  </si>
  <si>
    <t>Tomatillo</t>
  </si>
  <si>
    <t>solanaceae/physalis/Physalis_philadelphica</t>
  </si>
  <si>
    <t>philadelphica</t>
  </si>
  <si>
    <t>Physalis pubescens var. integrifolia</t>
  </si>
  <si>
    <t>Husk tomato</t>
  </si>
  <si>
    <t>solanaceae/physalis/Physalis_pubescens var. integrifolia</t>
  </si>
  <si>
    <t>pubescens var. integrifolia</t>
  </si>
  <si>
    <t>integrifolia</t>
  </si>
  <si>
    <t>Physalis pubescens var. pubescens</t>
  </si>
  <si>
    <t>solanaceae/physalis/Physalis_pubescens var. pubescens</t>
  </si>
  <si>
    <t>pubescens var. pubescens</t>
  </si>
  <si>
    <t>Physalis subglabrata</t>
  </si>
  <si>
    <t>Ground-cherry</t>
  </si>
  <si>
    <t>solanaceae/physalis/Physalis_subglabrata</t>
  </si>
  <si>
    <t>subglabrata</t>
  </si>
  <si>
    <t>Physalis virginiana</t>
  </si>
  <si>
    <t>Virginia ground-cherry</t>
  </si>
  <si>
    <t>solanaceae/physalis/Physalis_virginiana</t>
  </si>
  <si>
    <t>Physocarpus opulifolius</t>
  </si>
  <si>
    <t>Ninebark</t>
  </si>
  <si>
    <t>rosaceae/physocarpus/Physocarpus_opulifolius</t>
  </si>
  <si>
    <t>Physocarpus</t>
  </si>
  <si>
    <t>opulifolius</t>
  </si>
  <si>
    <t>Physostegia virginiana</t>
  </si>
  <si>
    <t>False dragonhead</t>
  </si>
  <si>
    <t>lamiaceae/physostegia/Physostegia_virginiana</t>
  </si>
  <si>
    <t>Physostegia</t>
  </si>
  <si>
    <t>Phytolacca americana</t>
  </si>
  <si>
    <t>Pokeweed</t>
  </si>
  <si>
    <t>Phytolaccaceae</t>
  </si>
  <si>
    <t>phytolaccaceae/phytolacca/Phytolacca_americana</t>
  </si>
  <si>
    <t>Phytolacca</t>
  </si>
  <si>
    <t>Picea abies</t>
  </si>
  <si>
    <t>Norway spruce</t>
  </si>
  <si>
    <t>pinaceae/picea/Picea_abies</t>
  </si>
  <si>
    <t>Picea</t>
  </si>
  <si>
    <t>abies</t>
  </si>
  <si>
    <t>Picea glauca</t>
  </si>
  <si>
    <t>White spruce</t>
  </si>
  <si>
    <t>pinaceae/picea/Picea_glauca</t>
  </si>
  <si>
    <t>Picea mariana</t>
  </si>
  <si>
    <t>Black spruce</t>
  </si>
  <si>
    <t>pinaceae/picea/Picea_mariana</t>
  </si>
  <si>
    <t>Picea pungens</t>
  </si>
  <si>
    <t>Colorado blue spruce</t>
  </si>
  <si>
    <t>pinaceae/picea/Picea_pungens</t>
  </si>
  <si>
    <t>pungens</t>
  </si>
  <si>
    <t>Picea rubens</t>
  </si>
  <si>
    <t>Red spruce</t>
  </si>
  <si>
    <t>pinaceae/picea/Picea_rubens</t>
  </si>
  <si>
    <t>rubens</t>
  </si>
  <si>
    <t>Picris hieracioides</t>
  </si>
  <si>
    <t>Ox-tongue</t>
  </si>
  <si>
    <t>asteraceae/picris/Picris_hieracioides</t>
  </si>
  <si>
    <t>Picris</t>
  </si>
  <si>
    <t>hieracioides</t>
  </si>
  <si>
    <t>Pilea fontana</t>
  </si>
  <si>
    <t>Lesser clearweed</t>
  </si>
  <si>
    <t>urticaceae/pilea/Pilea_fontana</t>
  </si>
  <si>
    <t>Pilea</t>
  </si>
  <si>
    <t>fontana</t>
  </si>
  <si>
    <t>Pilea pumila</t>
  </si>
  <si>
    <t>Clearweed</t>
  </si>
  <si>
    <t>urticaceae/pilea/Pilea_pumila</t>
  </si>
  <si>
    <t>Pimpinella saxifraga</t>
  </si>
  <si>
    <t>Burnet-saxifrage</t>
  </si>
  <si>
    <t>apiaceae/pimpinella/Pimpinella_saxifraga</t>
  </si>
  <si>
    <t>Pimpinella</t>
  </si>
  <si>
    <t>Pinellia ternata</t>
  </si>
  <si>
    <t>Pinellia</t>
  </si>
  <si>
    <t>araceae/pinellia/Pinellia_ternata</t>
  </si>
  <si>
    <t>ternata</t>
  </si>
  <si>
    <t>Pinus banksiana</t>
  </si>
  <si>
    <t>Jack pine</t>
  </si>
  <si>
    <t>pinaceae/pinus/Pinus_banksiana</t>
  </si>
  <si>
    <t>banksiana</t>
  </si>
  <si>
    <t>Pinus echinata</t>
  </si>
  <si>
    <t>Short-leaf pine</t>
  </si>
  <si>
    <t>pinaceae/pinus/Pinus_echinata</t>
  </si>
  <si>
    <t>Pinus nigra</t>
  </si>
  <si>
    <t>Austrian pine</t>
  </si>
  <si>
    <t>pinaceae/pinus/Pinus_nigra</t>
  </si>
  <si>
    <t>Pinus pungens</t>
  </si>
  <si>
    <t>Table-mountain pine</t>
  </si>
  <si>
    <t>pinaceae/pinus/Pinus_pungens</t>
  </si>
  <si>
    <t>Pinus resinosa</t>
  </si>
  <si>
    <t>Norway pine</t>
  </si>
  <si>
    <t>pinaceae/pinus/Pinus_resinosa</t>
  </si>
  <si>
    <t>resinosa</t>
  </si>
  <si>
    <t>Pinus rigida</t>
  </si>
  <si>
    <t>pinaceae/pinus/Pinus_rigida</t>
  </si>
  <si>
    <t>Pinus strobus</t>
  </si>
  <si>
    <t>Eastern white pine</t>
  </si>
  <si>
    <t>pinaceae/pinus/Pinus_strobus</t>
  </si>
  <si>
    <t>strobus</t>
  </si>
  <si>
    <t>Pinus sylvestris</t>
  </si>
  <si>
    <t>Scots pine</t>
  </si>
  <si>
    <t>pinaceae/pinus/Pinus_sylvestris</t>
  </si>
  <si>
    <t>Pinus virginiana</t>
  </si>
  <si>
    <t>Virginia pine</t>
  </si>
  <si>
    <t>pinaceae/pinus/Pinus_virginiana</t>
  </si>
  <si>
    <t>Piptatherum pungens</t>
  </si>
  <si>
    <t>Slender mountain ricegrass</t>
  </si>
  <si>
    <t>poaceae/piptatherum/Piptatherum_pungens</t>
  </si>
  <si>
    <t>Piptatherum</t>
  </si>
  <si>
    <t>Piptatherum racemosum</t>
  </si>
  <si>
    <t>Ricegrass</t>
  </si>
  <si>
    <t>poaceae/piptatherum/Piptatherum_racemosum</t>
  </si>
  <si>
    <t>Piptochaetium avenaceum</t>
  </si>
  <si>
    <t>Black oatgrass</t>
  </si>
  <si>
    <t>poaceae/piptochaetium/Piptochaetium_avenaceum</t>
  </si>
  <si>
    <t>Piptochaetium</t>
  </si>
  <si>
    <t>avenaceum</t>
  </si>
  <si>
    <t>Plagiobothrys scouleri</t>
  </si>
  <si>
    <t>Meadow plagiobothrys</t>
  </si>
  <si>
    <t>boraginaceae/plagiobothrys/Plagiobothrys_scouleri</t>
  </si>
  <si>
    <t>Plagiobothrys</t>
  </si>
  <si>
    <t>scouleri</t>
  </si>
  <si>
    <t>Plantago aristata</t>
  </si>
  <si>
    <t>Bristly plantain</t>
  </si>
  <si>
    <t>plantaginaceae/plantago/Plantago_aristata</t>
  </si>
  <si>
    <t>aristata</t>
  </si>
  <si>
    <t>Plantago lanceolata</t>
  </si>
  <si>
    <t>English plantain</t>
  </si>
  <si>
    <t>plantaginaceae/plantago/Plantago_lanceolata</t>
  </si>
  <si>
    <t>Plantago major</t>
  </si>
  <si>
    <t>Broad-leaved plantain</t>
  </si>
  <si>
    <t>plantaginaceae/plantago/Plantago_major</t>
  </si>
  <si>
    <t>major</t>
  </si>
  <si>
    <t>Plantago media</t>
  </si>
  <si>
    <t>Hoary plantain</t>
  </si>
  <si>
    <t>plantaginaceae/plantago/Plantago_media</t>
  </si>
  <si>
    <t>Plantago psyllium</t>
  </si>
  <si>
    <t>Flaxseed plantain</t>
  </si>
  <si>
    <t>plantaginaceae/plantago/Plantago_psyllium</t>
  </si>
  <si>
    <t>psyllium</t>
  </si>
  <si>
    <t>Plantago pusilla</t>
  </si>
  <si>
    <t>Dwarf plantain</t>
  </si>
  <si>
    <t>plantaginaceae/plantago/Plantago_pusilla</t>
  </si>
  <si>
    <t>Plantago rugelii</t>
  </si>
  <si>
    <t>Rugel's plantain</t>
  </si>
  <si>
    <t>plantaginaceae/plantago/Plantago_rugelii</t>
  </si>
  <si>
    <t>rugelii</t>
  </si>
  <si>
    <t>Plantago virginica</t>
  </si>
  <si>
    <t>Virginia plantain</t>
  </si>
  <si>
    <t>plantaginaceae/plantago/Plantago_virginica</t>
  </si>
  <si>
    <t>Platanthera blephariglottis</t>
  </si>
  <si>
    <t>White fringed-orchid</t>
  </si>
  <si>
    <t>orchidaceae/platanthera/Platanthera_blephariglottis</t>
  </si>
  <si>
    <t>Platanthera</t>
  </si>
  <si>
    <t>blephariglottis</t>
  </si>
  <si>
    <t>Platanthera ciliaris</t>
  </si>
  <si>
    <t>Yellow fringed-orchid</t>
  </si>
  <si>
    <t>orchidaceae/platanthera/Platanthera_ciliaris</t>
  </si>
  <si>
    <t>Platanthera clavellata</t>
  </si>
  <si>
    <t>Clubspur orchid</t>
  </si>
  <si>
    <t>orchidaceae/platanthera/Platanthera_clavellata</t>
  </si>
  <si>
    <t>clavellata</t>
  </si>
  <si>
    <t>Platanthera cristata</t>
  </si>
  <si>
    <t>Crested fringed-orchid</t>
  </si>
  <si>
    <t>orchidaceae/platanthera/Platanthera_cristata</t>
  </si>
  <si>
    <t>Platanthera dilatata var. dilatata</t>
  </si>
  <si>
    <t>Tall white bog-orchid</t>
  </si>
  <si>
    <t>orchidaceae/platanthera/Platanthera_dilatata var. dilatata</t>
  </si>
  <si>
    <t>dilatata var. dilatata</t>
  </si>
  <si>
    <t>Platanthera flava var. herbiola</t>
  </si>
  <si>
    <t>Tubercled rein-orchid</t>
  </si>
  <si>
    <t>orchidaceae/platanthera/Platanthera_flava var. herbiola</t>
  </si>
  <si>
    <t>flava var. herbiola</t>
  </si>
  <si>
    <t>herbiola</t>
  </si>
  <si>
    <t>Platanthera grandiflora</t>
  </si>
  <si>
    <t>Large purple fringed-orchid</t>
  </si>
  <si>
    <t>orchidaceae/platanthera/Platanthera_grandiflora</t>
  </si>
  <si>
    <t>Platanthera hookeri</t>
  </si>
  <si>
    <t>Hooker's orchid</t>
  </si>
  <si>
    <t>orchidaceae/platanthera/Platanthera_hookeri</t>
  </si>
  <si>
    <t>hookeri</t>
  </si>
  <si>
    <t>Platanthera huronensis</t>
  </si>
  <si>
    <t>Tall green bog-orchid</t>
  </si>
  <si>
    <t>orchidaceae/platanthera/Platanthera_huronensis</t>
  </si>
  <si>
    <t>huronensis</t>
  </si>
  <si>
    <t>Platanthera lacera</t>
  </si>
  <si>
    <t>Ragged fringed-orchid</t>
  </si>
  <si>
    <t>orchidaceae/platanthera/Platanthera_lacera</t>
  </si>
  <si>
    <t>lacera</t>
  </si>
  <si>
    <t>Platanthera leucophaea</t>
  </si>
  <si>
    <t>Eastern prairie fringed-orchid</t>
  </si>
  <si>
    <t>orchidaceae/platanthera/Platanthera_leucophaea</t>
  </si>
  <si>
    <t>leucophaea</t>
  </si>
  <si>
    <t>Platanthera macrophylla</t>
  </si>
  <si>
    <t>Greater roundleaved orchid</t>
  </si>
  <si>
    <t>orchidaceae/platanthera/Platanthera_macrophylla</t>
  </si>
  <si>
    <t>Platanthera orbiculata</t>
  </si>
  <si>
    <t>Lesser roundleaved orchid</t>
  </si>
  <si>
    <t>orchidaceae/platanthera/Platanthera_orbiculata</t>
  </si>
  <si>
    <t>orbiculata</t>
  </si>
  <si>
    <t>Platanthera peramoena</t>
  </si>
  <si>
    <t>Purple fringeless orchid</t>
  </si>
  <si>
    <t>orchidaceae/platanthera/Platanthera_peramoena</t>
  </si>
  <si>
    <t>peramoena</t>
  </si>
  <si>
    <t>Platanthera psycodes</t>
  </si>
  <si>
    <t>Purple fringed-orchid</t>
  </si>
  <si>
    <t>orchidaceae/platanthera/Platanthera_psycodes</t>
  </si>
  <si>
    <t>psycodes</t>
  </si>
  <si>
    <t>Platanthera shriveri</t>
  </si>
  <si>
    <t>Shriver's fringed-orchid</t>
  </si>
  <si>
    <t>orchidaceae/platanthera/Platanthera_shriveri</t>
  </si>
  <si>
    <t>shriveri</t>
  </si>
  <si>
    <t>Platanthera x bicolor</t>
  </si>
  <si>
    <t>Fringed-orchid</t>
  </si>
  <si>
    <t>orchidaceae/platanthera/Platanthera_x bicolor</t>
  </si>
  <si>
    <t>x bicolor</t>
  </si>
  <si>
    <t>Platanus occidentalis</t>
  </si>
  <si>
    <t>Sycamore</t>
  </si>
  <si>
    <t>Platanaceae</t>
  </si>
  <si>
    <t>platanaceae/platanus/Platanus_occidentalis</t>
  </si>
  <si>
    <t>Platanus</t>
  </si>
  <si>
    <t>Platanus x acerifolia</t>
  </si>
  <si>
    <t>London plane</t>
  </si>
  <si>
    <t>platanaceae/platanus/Platanus_x acerifolia</t>
  </si>
  <si>
    <t>x acerifolia</t>
  </si>
  <si>
    <t>acerifolia</t>
  </si>
  <si>
    <t>Pluchea odorata var. succulenta</t>
  </si>
  <si>
    <t>Marsh fleabane</t>
  </si>
  <si>
    <t>asteraceae/pluchea/Pluchea_odorata var. succulenta</t>
  </si>
  <si>
    <t>Pluchea</t>
  </si>
  <si>
    <t>odorata var. succulenta</t>
  </si>
  <si>
    <t>Poa alsodes</t>
  </si>
  <si>
    <t>Grove bluegrass</t>
  </si>
  <si>
    <t>poaceae/poa/Poa_alsodes</t>
  </si>
  <si>
    <t>alsodes</t>
  </si>
  <si>
    <t>Poa annua</t>
  </si>
  <si>
    <t>Annual bluegrass</t>
  </si>
  <si>
    <t>poaceae/poa/Poa_annua</t>
  </si>
  <si>
    <t>Poa autumnalis</t>
  </si>
  <si>
    <t>Autumn bluegrass</t>
  </si>
  <si>
    <t>poaceae/poa/Poa_autumnalis</t>
  </si>
  <si>
    <t>Poa bulbosa</t>
  </si>
  <si>
    <t>Bulbous bluegrass</t>
  </si>
  <si>
    <t>poaceae/poa/Poa_bulbosa</t>
  </si>
  <si>
    <t>Poa compressa</t>
  </si>
  <si>
    <t>Canada bluegrass</t>
  </si>
  <si>
    <t>poaceae/poa/Poa_compressa</t>
  </si>
  <si>
    <t>Poa cuspidata</t>
  </si>
  <si>
    <t>Bluegrass</t>
  </si>
  <si>
    <t>poaceae/poa/Poa_cuspidata</t>
  </si>
  <si>
    <t>Poa languida</t>
  </si>
  <si>
    <t>Languid bluegrass</t>
  </si>
  <si>
    <t>poaceae/poa/Poa_languida</t>
  </si>
  <si>
    <t>languida</t>
  </si>
  <si>
    <t>Poa nemoralis</t>
  </si>
  <si>
    <t>Wood bluegrass</t>
  </si>
  <si>
    <t>poaceae/poa/Poa_nemoralis</t>
  </si>
  <si>
    <t>Poa paludigena</t>
  </si>
  <si>
    <t>Bog bluegrass</t>
  </si>
  <si>
    <t>poaceae/poa/Poa_paludigena</t>
  </si>
  <si>
    <t>paludigena</t>
  </si>
  <si>
    <t>Poa palustris</t>
  </si>
  <si>
    <t>Fowl bluegrass</t>
  </si>
  <si>
    <t>poaceae/poa/Poa_palustris</t>
  </si>
  <si>
    <t>Poa pratensis</t>
  </si>
  <si>
    <t>poaceae/poa/Poa_pratensis</t>
  </si>
  <si>
    <t>Poa saltuensis</t>
  </si>
  <si>
    <t>Old-pasture bluegrass</t>
  </si>
  <si>
    <t>poaceae/poa/Poa_saltuensis</t>
  </si>
  <si>
    <t>saltuensis</t>
  </si>
  <si>
    <t>Poa sylvestris</t>
  </si>
  <si>
    <t>Woodland bluegrass</t>
  </si>
  <si>
    <t>poaceae/poa/Poa_sylvestris</t>
  </si>
  <si>
    <t>Poa trivialis</t>
  </si>
  <si>
    <t>Rough bluegrass</t>
  </si>
  <si>
    <t>poaceae/poa/Poa_trivialis</t>
  </si>
  <si>
    <t>trivialis</t>
  </si>
  <si>
    <t>Podophyllum peltatum</t>
  </si>
  <si>
    <t>Mayapple</t>
  </si>
  <si>
    <t>berberidaceae/podophyllum/Podophyllum_peltatum</t>
  </si>
  <si>
    <t>Podophyllum</t>
  </si>
  <si>
    <t>peltatum</t>
  </si>
  <si>
    <t>Podostemum ceratophyllum</t>
  </si>
  <si>
    <t>Riverweed</t>
  </si>
  <si>
    <t>Podostemaceae</t>
  </si>
  <si>
    <t>podostemaceae/podostemum/Podostemum_ceratophyllum</t>
  </si>
  <si>
    <t>Podostemum</t>
  </si>
  <si>
    <t>ceratophyllum</t>
  </si>
  <si>
    <t>Pogonia ophioglossoides</t>
  </si>
  <si>
    <t>Rose pogonia</t>
  </si>
  <si>
    <t>orchidaceae/pogonia/Pogonia_ophioglossoides</t>
  </si>
  <si>
    <t>Pogonia</t>
  </si>
  <si>
    <t>ophioglossoides</t>
  </si>
  <si>
    <t>Polanisia dodecandra ssp. dodecandra</t>
  </si>
  <si>
    <t>Redwhisker clammyweed</t>
  </si>
  <si>
    <t>cleomaceae/polanisia/Polanisia_dodecandra ssp. dodecandra</t>
  </si>
  <si>
    <t>Polanisia</t>
  </si>
  <si>
    <t>dodecandra ssp. dodecandra</t>
  </si>
  <si>
    <t>dodecandra</t>
  </si>
  <si>
    <t>Polanisia dodecandra ssp. trachysperma</t>
  </si>
  <si>
    <t>Sandyseed clammyweed</t>
  </si>
  <si>
    <t>cleomaceae/polanisia/Polanisia_dodecandra ssp. trachysperma</t>
  </si>
  <si>
    <t>dodecandra ssp. trachysperma</t>
  </si>
  <si>
    <t>trachysperma</t>
  </si>
  <si>
    <t>Polemonium caeruleum</t>
  </si>
  <si>
    <t>Charity</t>
  </si>
  <si>
    <t>polemoniaceae/polemonium/Polemonium_caeruleum</t>
  </si>
  <si>
    <t>Polemonium</t>
  </si>
  <si>
    <t>caeruleum</t>
  </si>
  <si>
    <t>Polemonium reptans</t>
  </si>
  <si>
    <t>Spreading Jacob's-ladder</t>
  </si>
  <si>
    <t>polemoniaceae/polemonium/Polemonium_reptans</t>
  </si>
  <si>
    <t>Polemonium van-bruntiae</t>
  </si>
  <si>
    <t>Jacob's-ladder</t>
  </si>
  <si>
    <t>polemoniaceae/polemonium/Polemonium_van-bruntiae</t>
  </si>
  <si>
    <t>van-bruntiae</t>
  </si>
  <si>
    <t>Polygala cruciata</t>
  </si>
  <si>
    <t>Cross-leaved milkwort</t>
  </si>
  <si>
    <t>Polygalaceae</t>
  </si>
  <si>
    <t>polygalaceae/polygala/Polygala_cruciata</t>
  </si>
  <si>
    <t>Polygala</t>
  </si>
  <si>
    <t>cruciata</t>
  </si>
  <si>
    <t>Polygala curtissii</t>
  </si>
  <si>
    <t>Curtis's milkwort</t>
  </si>
  <si>
    <t>polygalaceae/polygala/Polygala_curtissii</t>
  </si>
  <si>
    <t>Polygala incarnata</t>
  </si>
  <si>
    <t>Pink milkwort</t>
  </si>
  <si>
    <t>polygalaceae/polygala/Polygala_incarnata</t>
  </si>
  <si>
    <t>Polygala lutea</t>
  </si>
  <si>
    <t>Yellow milkwort</t>
  </si>
  <si>
    <t>polygalaceae/polygala/Polygala_lutea</t>
  </si>
  <si>
    <t>Polygala nuttallii</t>
  </si>
  <si>
    <t>Nuttall's milkwort</t>
  </si>
  <si>
    <t>polygalaceae/polygala/Polygala_nuttallii</t>
  </si>
  <si>
    <t>Polygala paucifolia</t>
  </si>
  <si>
    <t>Bird-on-the-wing</t>
  </si>
  <si>
    <t>polygalaceae/polygala/Polygala_paucifolia</t>
  </si>
  <si>
    <t>paucifolia</t>
  </si>
  <si>
    <t>Polygala polygama</t>
  </si>
  <si>
    <t>Bitter milkwort</t>
  </si>
  <si>
    <t>polygalaceae/polygala/Polygala_polygama</t>
  </si>
  <si>
    <t>polygama</t>
  </si>
  <si>
    <t>Polygala sanguinea</t>
  </si>
  <si>
    <t>Field milkwort</t>
  </si>
  <si>
    <t>polygalaceae/polygala/Polygala_sanguinea</t>
  </si>
  <si>
    <t>Polygala senega var. latifolia</t>
  </si>
  <si>
    <t>Wider-leaved Seneca snakeroot</t>
  </si>
  <si>
    <t>polygalaceae/polygala/Polygala_senega var. latifolia</t>
  </si>
  <si>
    <t>senega var. latifolia</t>
  </si>
  <si>
    <t>senega</t>
  </si>
  <si>
    <t>Polygala senega var. senega</t>
  </si>
  <si>
    <t>Seneca snakeroot</t>
  </si>
  <si>
    <t>polygalaceae/polygala/Polygala_senega var. senega</t>
  </si>
  <si>
    <t>senega var. senega</t>
  </si>
  <si>
    <t>Polygala verticillata var. ambigua</t>
  </si>
  <si>
    <t>Alternate whorled milkwort</t>
  </si>
  <si>
    <t>polygalaceae/polygala/Polygala_verticillata var. ambigua</t>
  </si>
  <si>
    <t>verticillata var. ambigua</t>
  </si>
  <si>
    <t>ambigua</t>
  </si>
  <si>
    <t>Polygala verticillata var. isocycla</t>
  </si>
  <si>
    <t>Purple sepal whorled milkwort</t>
  </si>
  <si>
    <t>polygalaceae/polygala/Polygala_verticillata var. isocycla</t>
  </si>
  <si>
    <t>verticillata var. isocycla</t>
  </si>
  <si>
    <t>isocycla</t>
  </si>
  <si>
    <t>Polygala verticillata var. verticillata</t>
  </si>
  <si>
    <t>Whorled milkwort</t>
  </si>
  <si>
    <t>polygalaceae/polygala/Polygala_verticillata var. verticillata</t>
  </si>
  <si>
    <t>verticillata var. verticillata</t>
  </si>
  <si>
    <t>Polygonatum biflorum var. biflorum</t>
  </si>
  <si>
    <t>Smooth Solomon's seal</t>
  </si>
  <si>
    <t>ruscaceae/polygonatum/Polygonatum_biflorum var. biflorum</t>
  </si>
  <si>
    <t>Polygonatum</t>
  </si>
  <si>
    <t>biflorum var. biflorum</t>
  </si>
  <si>
    <t>biflorum</t>
  </si>
  <si>
    <t>Polygonatum biflorum var. commutatum</t>
  </si>
  <si>
    <t>Solomon's-seal</t>
  </si>
  <si>
    <t>ruscaceae/polygonatum/Polygonatum_biflorum var. commutatum</t>
  </si>
  <si>
    <t>biflorum var. commutatum</t>
  </si>
  <si>
    <t>Polygonatum pubescens</t>
  </si>
  <si>
    <t>Hairy Solomon's seal</t>
  </si>
  <si>
    <t>ruscaceae/polygonatum/Polygonatum_pubescens</t>
  </si>
  <si>
    <t>Polygonella articulata</t>
  </si>
  <si>
    <t>Jointweed</t>
  </si>
  <si>
    <t>polygonaceae/polygonella/Polygonella_articulata</t>
  </si>
  <si>
    <t>Polygonella</t>
  </si>
  <si>
    <t>articulata</t>
  </si>
  <si>
    <t>Polygonum achoreum</t>
  </si>
  <si>
    <t>Homeless knotweed</t>
  </si>
  <si>
    <t>polygonaceae/polygonum/Polygonum_achoreum</t>
  </si>
  <si>
    <t>Polygonum</t>
  </si>
  <si>
    <t>achoreum</t>
  </si>
  <si>
    <t>Polygonum aviculare</t>
  </si>
  <si>
    <t>Doorweed</t>
  </si>
  <si>
    <t>polygonaceae/polygonum/Polygonum_aviculare</t>
  </si>
  <si>
    <t>aviculare</t>
  </si>
  <si>
    <t>Polygonum bellardii</t>
  </si>
  <si>
    <t>Needle-leaf knotweed</t>
  </si>
  <si>
    <t>polygonaceae/polygonum/Polygonum_bellardii</t>
  </si>
  <si>
    <t>bellardii</t>
  </si>
  <si>
    <t>Polygonum erectum</t>
  </si>
  <si>
    <t>Erect knotweed</t>
  </si>
  <si>
    <t>polygonaceae/polygonum/Polygonum_erectum</t>
  </si>
  <si>
    <t>Polygonum ramosissimum ssp. prolificum</t>
  </si>
  <si>
    <t>Prolific knotweed</t>
  </si>
  <si>
    <t>polygonaceae/polygonum/Polygonum_ramosissimum ssp. prolificum</t>
  </si>
  <si>
    <t>ramosissimum ssp. prolificum</t>
  </si>
  <si>
    <t>ramosissimum</t>
  </si>
  <si>
    <t>Polygonum ramosissimum ssp. ramosissimum</t>
  </si>
  <si>
    <t>Bushy knotweed</t>
  </si>
  <si>
    <t>polygonaceae/polygonum/Polygonum_ramosissimum ssp. ramosissimum</t>
  </si>
  <si>
    <t>ramosissimum ssp. ramosissimum</t>
  </si>
  <si>
    <t>Polygonum tenue</t>
  </si>
  <si>
    <t>Slender knotweed</t>
  </si>
  <si>
    <t>polygonaceae/polygonum/Polygonum_tenue</t>
  </si>
  <si>
    <t>tenue</t>
  </si>
  <si>
    <t>Polymnia canadensis</t>
  </si>
  <si>
    <t>Leaf-cup</t>
  </si>
  <si>
    <t>asteraceae/polymnia/Polymnia_canadensis</t>
  </si>
  <si>
    <t>Polymnia</t>
  </si>
  <si>
    <t>Polypodium appalachianum</t>
  </si>
  <si>
    <t>Appalachian polypody</t>
  </si>
  <si>
    <t>polypodiaceae/polypodium/Polypodium_appalachianum</t>
  </si>
  <si>
    <t>Polypodium</t>
  </si>
  <si>
    <t>Polypodium virginianum</t>
  </si>
  <si>
    <t>Common polypody</t>
  </si>
  <si>
    <t>polypodiaceae/polypodium/Polypodium_virginianum</t>
  </si>
  <si>
    <t>Polypogon monspeliensis</t>
  </si>
  <si>
    <t>Beardgrass</t>
  </si>
  <si>
    <t>poaceae/polypogon/Polypogon_monspeliensis</t>
  </si>
  <si>
    <t>Polypogon</t>
  </si>
  <si>
    <t>monspeliensis</t>
  </si>
  <si>
    <t>Polypremum procumbens</t>
  </si>
  <si>
    <t>Juniper-leaf</t>
  </si>
  <si>
    <t>Tetrachondraceae</t>
  </si>
  <si>
    <t>tetrachondraceae/polypremum/Polypremum_procumbens</t>
  </si>
  <si>
    <t>Polypremum</t>
  </si>
  <si>
    <t>Polystichum acrostichoides</t>
  </si>
  <si>
    <t>Christmas fern</t>
  </si>
  <si>
    <t>polypodiaceae/polystichum/Polystichum_acrostichoides</t>
  </si>
  <si>
    <t>Polystichum</t>
  </si>
  <si>
    <t>Polystichum braunii</t>
  </si>
  <si>
    <t>Braun's holly fern</t>
  </si>
  <si>
    <t>polypodiaceae/polystichum/Polystichum_braunii</t>
  </si>
  <si>
    <t>braunii</t>
  </si>
  <si>
    <t>Polystichum x potteri</t>
  </si>
  <si>
    <t>Shield-fern</t>
  </si>
  <si>
    <t>polypodiaceae/polystichum/Polystichum_x potteri</t>
  </si>
  <si>
    <t>x potteri</t>
  </si>
  <si>
    <t>potteri</t>
  </si>
  <si>
    <t>Poncirus trifoliata</t>
  </si>
  <si>
    <t>Hardy orange</t>
  </si>
  <si>
    <t>rutaceae/poncirus/Poncirus_trifoliata</t>
  </si>
  <si>
    <t>Poncirus</t>
  </si>
  <si>
    <t>Pontederia cordata</t>
  </si>
  <si>
    <t>Pickerel-weed</t>
  </si>
  <si>
    <t>pontederiaceae/pontederia/Pontederia_cordata</t>
  </si>
  <si>
    <t>Pontederia</t>
  </si>
  <si>
    <t>Populus alba</t>
  </si>
  <si>
    <t>White poplar</t>
  </si>
  <si>
    <t>Salicaceae</t>
  </si>
  <si>
    <t>salicaceae/populus/Populus_alba</t>
  </si>
  <si>
    <t>Populus balsamifera</t>
  </si>
  <si>
    <t>Balsam poplar</t>
  </si>
  <si>
    <t>salicaceae/populus/Populus_balsamifera</t>
  </si>
  <si>
    <t>balsamifera</t>
  </si>
  <si>
    <t>Populus deltoides</t>
  </si>
  <si>
    <t>Eastern cottonwood</t>
  </si>
  <si>
    <t>salicaceae/populus/Populus_deltoides</t>
  </si>
  <si>
    <t>Populus grandidentata</t>
  </si>
  <si>
    <t>Bigtooth aspen</t>
  </si>
  <si>
    <t>salicaceae/populus/Populus_grandidentata</t>
  </si>
  <si>
    <t>grandidentata</t>
  </si>
  <si>
    <t>Populus heterophylla</t>
  </si>
  <si>
    <t>Swamp-cottonwood</t>
  </si>
  <si>
    <t>salicaceae/populus/Populus_heterophylla</t>
  </si>
  <si>
    <t>Populus nigra</t>
  </si>
  <si>
    <t>Black poplar</t>
  </si>
  <si>
    <t>salicaceae/populus/Populus_nigra</t>
  </si>
  <si>
    <t>Populus tremuloides</t>
  </si>
  <si>
    <t>Quaking  aspen</t>
  </si>
  <si>
    <t>salicaceae/populus/Populus_tremuloides</t>
  </si>
  <si>
    <t>Populus x canadensis</t>
  </si>
  <si>
    <t>Carolina poplar</t>
  </si>
  <si>
    <t>salicaceae/populus/Populus_x canadensis</t>
  </si>
  <si>
    <t>x canadensis</t>
  </si>
  <si>
    <t>Populus x canescens</t>
  </si>
  <si>
    <t>Gray poplar</t>
  </si>
  <si>
    <t>salicaceae/populus/Populus_x canescens</t>
  </si>
  <si>
    <t>x canescens</t>
  </si>
  <si>
    <t>Populus x jackii</t>
  </si>
  <si>
    <t>Balm-of-Gilead</t>
  </si>
  <si>
    <t>salicaceae/populus/Populus_x jackii</t>
  </si>
  <si>
    <t>x jackii</t>
  </si>
  <si>
    <t>jackii</t>
  </si>
  <si>
    <t>Portulaca grandiflora</t>
  </si>
  <si>
    <t>Moss-rose</t>
  </si>
  <si>
    <t>portulacaceae/portulaca/Portulaca_grandiflora</t>
  </si>
  <si>
    <t>Portulaca</t>
  </si>
  <si>
    <t>Portulaca oleracea</t>
  </si>
  <si>
    <t>Purslane</t>
  </si>
  <si>
    <t>portulacaceae/portulaca/Portulaca_oleracea</t>
  </si>
  <si>
    <t>oleracea</t>
  </si>
  <si>
    <t>Potamogeton alpinus</t>
  </si>
  <si>
    <t>Alpine Pondweed</t>
  </si>
  <si>
    <t>Potamogetonaceae</t>
  </si>
  <si>
    <t>potamogetonaceae/potamogeton/Potamogeton_alpinus</t>
  </si>
  <si>
    <t>Potamogeton</t>
  </si>
  <si>
    <t>alpinus</t>
  </si>
  <si>
    <t>Potamogeton amplifolius</t>
  </si>
  <si>
    <t>Bigleaf pondweed</t>
  </si>
  <si>
    <t>potamogetonaceae/potamogeton/Potamogeton_amplifolius</t>
  </si>
  <si>
    <t>amplifolius</t>
  </si>
  <si>
    <t>Potamogeton bicupulatus</t>
  </si>
  <si>
    <t>Snailseed pondweed</t>
  </si>
  <si>
    <t>potamogetonaceae/potamogeton/Potamogeton_bicupulatus</t>
  </si>
  <si>
    <t>bicupulatus</t>
  </si>
  <si>
    <t>Potamogeton confervoides</t>
  </si>
  <si>
    <t>Tuckerman's pondweed</t>
  </si>
  <si>
    <t>potamogetonaceae/potamogeton/Potamogeton_confervoides</t>
  </si>
  <si>
    <t>confervoides</t>
  </si>
  <si>
    <t>Potamogeton crispus</t>
  </si>
  <si>
    <t>Curly pondweed</t>
  </si>
  <si>
    <t>potamogetonaceae/potamogeton/Potamogeton_crispus</t>
  </si>
  <si>
    <t>crispus</t>
  </si>
  <si>
    <t>Potamogeton diversifolius</t>
  </si>
  <si>
    <t>Waterthread pondweed</t>
  </si>
  <si>
    <t>potamogetonaceae/potamogeton/Potamogeton_diversifolius</t>
  </si>
  <si>
    <t>diversifolius</t>
  </si>
  <si>
    <t>Potamogeton epihydrus</t>
  </si>
  <si>
    <t>Ribbonleaf pondweed</t>
  </si>
  <si>
    <t>potamogetonaceae/potamogeton/Potamogeton_epihydrus</t>
  </si>
  <si>
    <t>epihydrus</t>
  </si>
  <si>
    <t>Potamogeton filiformis var. borealis</t>
  </si>
  <si>
    <t>Threadleaf pondweed</t>
  </si>
  <si>
    <t>potamogetonaceae/potamogeton/Potamogeton_filiformis var. borealis</t>
  </si>
  <si>
    <t>filiformis var. borealis</t>
  </si>
  <si>
    <t>Potamogeton foliosus</t>
  </si>
  <si>
    <t>Leafy pondweed</t>
  </si>
  <si>
    <t>potamogetonaceae/potamogeton/Potamogeton_foliosus</t>
  </si>
  <si>
    <t>foliosus</t>
  </si>
  <si>
    <t>Potamogeton friesii</t>
  </si>
  <si>
    <t>Fries' pondweed</t>
  </si>
  <si>
    <t>potamogetonaceae/potamogeton/Potamogeton_friesii</t>
  </si>
  <si>
    <t>friesii</t>
  </si>
  <si>
    <t>Potamogeton gramineus</t>
  </si>
  <si>
    <t>Grassy pondweed</t>
  </si>
  <si>
    <t>potamogetonaceae/potamogeton/Potamogeton_gramineus</t>
  </si>
  <si>
    <t>gramineus</t>
  </si>
  <si>
    <t>Potamogeton hillii</t>
  </si>
  <si>
    <t>Hill's pondweed</t>
  </si>
  <si>
    <t>potamogetonaceae/potamogeton/Potamogeton_hillii</t>
  </si>
  <si>
    <t>hillii</t>
  </si>
  <si>
    <t>Potamogeton illinoensis</t>
  </si>
  <si>
    <t>Illinois pondweed</t>
  </si>
  <si>
    <t>potamogetonaceae/potamogeton/Potamogeton_illinoensis</t>
  </si>
  <si>
    <t>illinoensis</t>
  </si>
  <si>
    <t>Potamogeton natans</t>
  </si>
  <si>
    <t>Floating pondweed</t>
  </si>
  <si>
    <t>potamogetonaceae/potamogeton/Potamogeton_natans</t>
  </si>
  <si>
    <t>natans</t>
  </si>
  <si>
    <t>Potamogeton nodosus</t>
  </si>
  <si>
    <t>Longleaf pondweed</t>
  </si>
  <si>
    <t>potamogetonaceae/potamogeton/Potamogeton_nodosus</t>
  </si>
  <si>
    <t>Potamogeton oakesianus</t>
  </si>
  <si>
    <t>Oakes' pondweed</t>
  </si>
  <si>
    <t>potamogetonaceae/potamogeton/Potamogeton_oakesianus</t>
  </si>
  <si>
    <t>oakesianus</t>
  </si>
  <si>
    <t>Potamogeton obtusifolius</t>
  </si>
  <si>
    <t>Blunt-leaved pondweed</t>
  </si>
  <si>
    <t>potamogetonaceae/potamogeton/Potamogeton_obtusifolius</t>
  </si>
  <si>
    <t>obtusifolius</t>
  </si>
  <si>
    <t>Potamogeton pectinatus</t>
  </si>
  <si>
    <t>Sago pondweed</t>
  </si>
  <si>
    <t>potamogetonaceae/potamogeton/Potamogeton_pectinatus</t>
  </si>
  <si>
    <t>pectinatus</t>
  </si>
  <si>
    <t>Potamogeton perfoliatus</t>
  </si>
  <si>
    <t>Perfoliate pondweed</t>
  </si>
  <si>
    <t>potamogetonaceae/potamogeton/Potamogeton_perfoliatus</t>
  </si>
  <si>
    <t>perfoliatus</t>
  </si>
  <si>
    <t>Potamogeton praelongus</t>
  </si>
  <si>
    <t>White-stem pondweed</t>
  </si>
  <si>
    <t>potamogetonaceae/potamogeton/Potamogeton_praelongus</t>
  </si>
  <si>
    <t>praelongus</t>
  </si>
  <si>
    <t>Potamogeton pulcher</t>
  </si>
  <si>
    <t>Heartleaf pondweed</t>
  </si>
  <si>
    <t>potamogetonaceae/potamogeton/Potamogeton_pulcher</t>
  </si>
  <si>
    <t>pulcher</t>
  </si>
  <si>
    <t>Potamogeton pusillus</t>
  </si>
  <si>
    <t>Small pondweed</t>
  </si>
  <si>
    <t>potamogetonaceae/potamogeton/Potamogeton_pusillus</t>
  </si>
  <si>
    <t>pusillus</t>
  </si>
  <si>
    <t>Potamogeton richardsonii</t>
  </si>
  <si>
    <t>Richardson's pondweed</t>
  </si>
  <si>
    <t>potamogetonaceae/potamogeton/Potamogeton_richardsonii</t>
  </si>
  <si>
    <t>Potamogeton robbinsii</t>
  </si>
  <si>
    <t>Flat-leaved pondweed</t>
  </si>
  <si>
    <t>potamogetonaceae/potamogeton/Potamogeton_robbinsii</t>
  </si>
  <si>
    <t>Potamogeton spirillus</t>
  </si>
  <si>
    <t>Spiral pondweed</t>
  </si>
  <si>
    <t>potamogetonaceae/potamogeton/Potamogeton_spirillus</t>
  </si>
  <si>
    <t>spirillus</t>
  </si>
  <si>
    <t>Potamogeton strictifolius</t>
  </si>
  <si>
    <t>Narrow-leaved pondweed</t>
  </si>
  <si>
    <t>potamogetonaceae/potamogeton/Potamogeton_strictifolius</t>
  </si>
  <si>
    <t>strictifolius</t>
  </si>
  <si>
    <t>Potamogeton tennesseensis</t>
  </si>
  <si>
    <t>Tennessee pondweed</t>
  </si>
  <si>
    <t>potamogetonaceae/potamogeton/Potamogeton_tennesseensis</t>
  </si>
  <si>
    <t>Potamogeton vaseyi</t>
  </si>
  <si>
    <t>Vasey's pondweed</t>
  </si>
  <si>
    <t>potamogetonaceae/potamogeton/Potamogeton_vaseyi</t>
  </si>
  <si>
    <t>vaseyi</t>
  </si>
  <si>
    <t>Potamogeton zosteriformis</t>
  </si>
  <si>
    <t>Flat-stemmed pondweed</t>
  </si>
  <si>
    <t>potamogetonaceae/potamogeton/Potamogeton_zosteriformis</t>
  </si>
  <si>
    <t>zosteriformis</t>
  </si>
  <si>
    <t>Potentilla anglica</t>
  </si>
  <si>
    <t>English cinquefoil</t>
  </si>
  <si>
    <t>rosaceae/potentilla/Potentilla_anglica</t>
  </si>
  <si>
    <t>anglica</t>
  </si>
  <si>
    <t>Potentilla anserina</t>
  </si>
  <si>
    <t>Silverweed</t>
  </si>
  <si>
    <t>rosaceae/potentilla/Potentilla_anserina</t>
  </si>
  <si>
    <t>anserina</t>
  </si>
  <si>
    <t>Potentilla argentea</t>
  </si>
  <si>
    <t>Hoary cinquefoil</t>
  </si>
  <si>
    <t>rosaceae/potentilla/Potentilla_argentea</t>
  </si>
  <si>
    <t>Potentilla arguta</t>
  </si>
  <si>
    <t>Tall cinquefoil</t>
  </si>
  <si>
    <t>rosaceae/potentilla/Potentilla_arguta</t>
  </si>
  <si>
    <t>Potentilla canadensis</t>
  </si>
  <si>
    <t>Cinquefoil</t>
  </si>
  <si>
    <t>rosaceae/potentilla/Potentilla_canadensis</t>
  </si>
  <si>
    <t>Potentilla fruticosa</t>
  </si>
  <si>
    <t>Shrubby cinquefoil</t>
  </si>
  <si>
    <t>rosaceae/potentilla/Potentilla_fruticosa</t>
  </si>
  <si>
    <t>Potentilla intermedia</t>
  </si>
  <si>
    <t>Downy cinquefoil</t>
  </si>
  <si>
    <t>rosaceae/potentilla/Potentilla_intermedia</t>
  </si>
  <si>
    <t>Potentilla norvegica ssp. monspeliensis</t>
  </si>
  <si>
    <t>Strawberry-weed</t>
  </si>
  <si>
    <t>rosaceae/potentilla/Potentilla_norvegica ssp. monspeliensis</t>
  </si>
  <si>
    <t>norvegica ssp. monspeliensis</t>
  </si>
  <si>
    <t>norvegica</t>
  </si>
  <si>
    <t>Potentilla palustris</t>
  </si>
  <si>
    <t>Marsh cinquefoil</t>
  </si>
  <si>
    <t>rosaceae/potentilla/Potentilla_palustris</t>
  </si>
  <si>
    <t>Potentilla paradoxa</t>
  </si>
  <si>
    <t>Bushy cinquefoil</t>
  </si>
  <si>
    <t>rosaceae/potentilla/Potentilla_paradoxa</t>
  </si>
  <si>
    <t>Potentilla recta</t>
  </si>
  <si>
    <t>Sulfur cinquefoil</t>
  </si>
  <si>
    <t>rosaceae/potentilla/Potentilla_recta</t>
  </si>
  <si>
    <t>recta</t>
  </si>
  <si>
    <t>Potentilla reptans</t>
  </si>
  <si>
    <t>Creeping cinquefoil</t>
  </si>
  <si>
    <t>rosaceae/potentilla/Potentilla_reptans</t>
  </si>
  <si>
    <t>Potentilla simplex</t>
  </si>
  <si>
    <t>Old-field cinquefoil</t>
  </si>
  <si>
    <t>rosaceae/potentilla/Potentilla_simplex</t>
  </si>
  <si>
    <t>Potentilla tridentata</t>
  </si>
  <si>
    <t>Three-toothed cinquefoil</t>
  </si>
  <si>
    <t>rosaceae/potentilla/Potentilla_tridentata</t>
  </si>
  <si>
    <t>tridentata</t>
  </si>
  <si>
    <t>Prenanthes alba</t>
  </si>
  <si>
    <t>White rattlesnakeroot</t>
  </si>
  <si>
    <t>asteraceae/prenanthes/Prenanthes_alba</t>
  </si>
  <si>
    <t>Prenanthes</t>
  </si>
  <si>
    <t>Prenanthes altissima</t>
  </si>
  <si>
    <t>Tall rattlesnakeroot</t>
  </si>
  <si>
    <t>asteraceae/prenanthes/Prenanthes_altissima</t>
  </si>
  <si>
    <t>Prenanthes crepidinea</t>
  </si>
  <si>
    <t>Nodding rattlesnakeroot</t>
  </si>
  <si>
    <t>asteraceae/prenanthes/Prenanthes_crepidinea</t>
  </si>
  <si>
    <t>crepidinea</t>
  </si>
  <si>
    <t>Prenanthes racemosa</t>
  </si>
  <si>
    <t>Glaucous rattlesnake-root</t>
  </si>
  <si>
    <t>asteraceae/prenanthes/Prenanthes_racemosa</t>
  </si>
  <si>
    <t>Prenanthes serpentaria</t>
  </si>
  <si>
    <t>Lion's-foot</t>
  </si>
  <si>
    <t>asteraceae/prenanthes/Prenanthes_serpentaria</t>
  </si>
  <si>
    <t>Prenanthes trifoliolata</t>
  </si>
  <si>
    <t>Gall-of-the-earth</t>
  </si>
  <si>
    <t>asteraceae/prenanthes/Prenanthes_trifoliolata</t>
  </si>
  <si>
    <t>trifoliolata</t>
  </si>
  <si>
    <t>Proboscidea louisiana</t>
  </si>
  <si>
    <t>Unicorn-plant</t>
  </si>
  <si>
    <t>Martyniaceae</t>
  </si>
  <si>
    <t>martyniaceae/proboscidea/Proboscidea_louisiana</t>
  </si>
  <si>
    <t>Proboscidea</t>
  </si>
  <si>
    <t>louisiana</t>
  </si>
  <si>
    <t>Proserpinaca palustris var. crebra</t>
  </si>
  <si>
    <t>Marsh mermaidweed</t>
  </si>
  <si>
    <t>haloragaceae/proserpinaca/Proserpinaca_palustris var. crebra</t>
  </si>
  <si>
    <t>Proserpinaca</t>
  </si>
  <si>
    <t>palustris var. crebra</t>
  </si>
  <si>
    <t>crebra</t>
  </si>
  <si>
    <t>Proserpinaca palustris var. palustris</t>
  </si>
  <si>
    <t>Winged marsh mermaidweed</t>
  </si>
  <si>
    <t>haloragaceae/proserpinaca/Proserpinaca_palustris var. palustris</t>
  </si>
  <si>
    <t>palustris var. palustris</t>
  </si>
  <si>
    <t>Proserpinaca pectinata</t>
  </si>
  <si>
    <t>Comb-leaved mermaid-weed</t>
  </si>
  <si>
    <t>haloragaceae/proserpinaca/Proserpinaca_pectinata</t>
  </si>
  <si>
    <t>pectinata</t>
  </si>
  <si>
    <t>Prunella laciniata</t>
  </si>
  <si>
    <t>Cutleaf selfheal</t>
  </si>
  <si>
    <t>lamiaceae/prunella/Prunella_laciniata</t>
  </si>
  <si>
    <t>Prunella</t>
  </si>
  <si>
    <t>Prunella vulgaris ssp. lanceolata</t>
  </si>
  <si>
    <t>Lance selfheal</t>
  </si>
  <si>
    <t>lamiaceae/prunella/Prunella_vulgaris ssp. lanceolata</t>
  </si>
  <si>
    <t>vulgaris ssp. lanceolata</t>
  </si>
  <si>
    <t>Prunella vulgaris ssp. vulgaris</t>
  </si>
  <si>
    <t>Common selfheal</t>
  </si>
  <si>
    <t>lamiaceae/prunella/Prunella_vulgaris ssp. vulgaris</t>
  </si>
  <si>
    <t>vulgaris ssp. vulgaris</t>
  </si>
  <si>
    <t>Prunus alleghaniensis</t>
  </si>
  <si>
    <t>Allegheny plum</t>
  </si>
  <si>
    <t>rosaceae/prunus/Prunus_alleghaniensis</t>
  </si>
  <si>
    <t>Prunus</t>
  </si>
  <si>
    <t>Prunus americana</t>
  </si>
  <si>
    <t>Wild plum</t>
  </si>
  <si>
    <t>rosaceae/prunus/Prunus_americana</t>
  </si>
  <si>
    <t>Prunus angustifolia</t>
  </si>
  <si>
    <t>Chickasaw plum</t>
  </si>
  <si>
    <t>rosaceae/prunus/Prunus_angustifolia</t>
  </si>
  <si>
    <t>Prunus armeniaca</t>
  </si>
  <si>
    <t>Apricot</t>
  </si>
  <si>
    <t>rosaceae/prunus/Prunus_armeniaca</t>
  </si>
  <si>
    <t>armeniaca</t>
  </si>
  <si>
    <t>Prunus avium</t>
  </si>
  <si>
    <t>Sweet cherry</t>
  </si>
  <si>
    <t>rosaceae/prunus/Prunus_avium</t>
  </si>
  <si>
    <t>avium</t>
  </si>
  <si>
    <t>Prunus cerasus</t>
  </si>
  <si>
    <t>Pie cherry</t>
  </si>
  <si>
    <t>rosaceae/prunus/Prunus_cerasus</t>
  </si>
  <si>
    <t>cerasus</t>
  </si>
  <si>
    <t>Prunus mahaleb</t>
  </si>
  <si>
    <t>Mahaleb cherry</t>
  </si>
  <si>
    <t>rosaceae/prunus/Prunus_mahaleb</t>
  </si>
  <si>
    <t>mahaleb</t>
  </si>
  <si>
    <t>Prunus maritima</t>
  </si>
  <si>
    <t>Beach plum</t>
  </si>
  <si>
    <t>rosaceae/prunus/Prunus_maritima</t>
  </si>
  <si>
    <t>Prunus padus</t>
  </si>
  <si>
    <t>European bird cherry</t>
  </si>
  <si>
    <t>rosaceae/prunus/Prunus_padus</t>
  </si>
  <si>
    <t>padus</t>
  </si>
  <si>
    <t>Prunus pensylvanica</t>
  </si>
  <si>
    <t>Pin cherry</t>
  </si>
  <si>
    <t>rosaceae/prunus/Prunus_pensylvanica</t>
  </si>
  <si>
    <t>Prunus persica</t>
  </si>
  <si>
    <t>Peach</t>
  </si>
  <si>
    <t>rosaceae/prunus/Prunus_persica</t>
  </si>
  <si>
    <t>persica</t>
  </si>
  <si>
    <t>Prunus pumila var. depressa</t>
  </si>
  <si>
    <t>Eastern sandcherry</t>
  </si>
  <si>
    <t>rosaceae/prunus/Prunus_pumila var. depressa</t>
  </si>
  <si>
    <t>pumila var. depressa</t>
  </si>
  <si>
    <t>depressa</t>
  </si>
  <si>
    <t>Prunus pumila var. pumila</t>
  </si>
  <si>
    <t>Great Lakes sandcherry</t>
  </si>
  <si>
    <t>rosaceae/prunus/Prunus_pumila var. pumila</t>
  </si>
  <si>
    <t>pumila var. pumila</t>
  </si>
  <si>
    <t>Prunus pumila var. susquehanae</t>
  </si>
  <si>
    <t>Susquehana sand cherry</t>
  </si>
  <si>
    <t>rosaceae/prunus/Prunus_pumila var. susquehanae</t>
  </si>
  <si>
    <t>pumila var. susquehanae</t>
  </si>
  <si>
    <t>susquehanae</t>
  </si>
  <si>
    <t>Prunus serotina</t>
  </si>
  <si>
    <t>Wild black cherry</t>
  </si>
  <si>
    <t>rosaceae/prunus/Prunus_serotina</t>
  </si>
  <si>
    <t>Prunus subhirtella</t>
  </si>
  <si>
    <t>Higan cherry</t>
  </si>
  <si>
    <t>rosaceae/prunus/Prunus_subhirtella</t>
  </si>
  <si>
    <t>subhirtella</t>
  </si>
  <si>
    <t>Prunus tomentosa</t>
  </si>
  <si>
    <t>Nanking cherry</t>
  </si>
  <si>
    <t>rosaceae/prunus/Prunus_tomentosa</t>
  </si>
  <si>
    <t>Prunus virginiana</t>
  </si>
  <si>
    <t>Choke cherry</t>
  </si>
  <si>
    <t>rosaceae/prunus/Prunus_virginiana</t>
  </si>
  <si>
    <t>Pseudognaphalium macounii</t>
  </si>
  <si>
    <t>Macoun's cudweed</t>
  </si>
  <si>
    <t>asteraceae/pseudognaphalium/Pseudognaphalium_macounii</t>
  </si>
  <si>
    <t>macounii</t>
  </si>
  <si>
    <t>Pseudognaphalium obtusifolium</t>
  </si>
  <si>
    <t>Rabbit-tobacco</t>
  </si>
  <si>
    <t>asteraceae/pseudognaphalium/Pseudognaphalium_obtusifolium</t>
  </si>
  <si>
    <t>Pseudosasa japonica</t>
  </si>
  <si>
    <t>Bamboo</t>
  </si>
  <si>
    <t>poaceae/pseudosasa/Pseudosasa_japonica</t>
  </si>
  <si>
    <t>Pseudosasa</t>
  </si>
  <si>
    <t>Pseudotsuga menziesii</t>
  </si>
  <si>
    <t>Douglas-fir</t>
  </si>
  <si>
    <t>pinaceae/pseudotsuga/Pseudotsuga_menziesii</t>
  </si>
  <si>
    <t>Pseudotsuga</t>
  </si>
  <si>
    <t>menziesii</t>
  </si>
  <si>
    <t>Ptelea trifoliata</t>
  </si>
  <si>
    <t>Hoptree</t>
  </si>
  <si>
    <t>rutaceae/ptelea/Ptelea_trifoliata</t>
  </si>
  <si>
    <t>Ptelea</t>
  </si>
  <si>
    <t>Pteridium aquilinum</t>
  </si>
  <si>
    <t>Northern bracken fern</t>
  </si>
  <si>
    <t>polypodiaceae/pteridium/Pteridium_aquilinum</t>
  </si>
  <si>
    <t>Ptilimnium capillaceum</t>
  </si>
  <si>
    <t>Mock bishop's weed</t>
  </si>
  <si>
    <t>apiaceae/ptilimnium/Ptilimnium_capillaceum</t>
  </si>
  <si>
    <t>Ptilimnium</t>
  </si>
  <si>
    <t>capillaceum</t>
  </si>
  <si>
    <t>Puccinellia distans</t>
  </si>
  <si>
    <t>Alkali grass</t>
  </si>
  <si>
    <t>poaceae/puccinellia/Puccinellia_distans</t>
  </si>
  <si>
    <t>Puccinellia</t>
  </si>
  <si>
    <t>distans</t>
  </si>
  <si>
    <t>Pueraria lobata</t>
  </si>
  <si>
    <t>Kudzu</t>
  </si>
  <si>
    <t>fabaceae/pueraria/Pueraria_lobata</t>
  </si>
  <si>
    <t>Pueraria</t>
  </si>
  <si>
    <t>Pycnanthemum clinopodioides</t>
  </si>
  <si>
    <t>Basil mountainmint</t>
  </si>
  <si>
    <t>lamiaceae/pycnanthemum/Pycnanthemum_clinopodioides</t>
  </si>
  <si>
    <t>Pycnanthemum</t>
  </si>
  <si>
    <t>clinopodioides</t>
  </si>
  <si>
    <t>Pycnanthemum incanum</t>
  </si>
  <si>
    <t>Hoary mountainmint</t>
  </si>
  <si>
    <t>lamiaceae/pycnanthemum/Pycnanthemum_incanum</t>
  </si>
  <si>
    <t>incanum</t>
  </si>
  <si>
    <t>Pycnanthemum muticum</t>
  </si>
  <si>
    <t>Clustered mountainmint</t>
  </si>
  <si>
    <t>lamiaceae/pycnanthemum/Pycnanthemum_muticum</t>
  </si>
  <si>
    <t>Pycnanthemum tenuifolium</t>
  </si>
  <si>
    <t>Narrowleaf mountainmint</t>
  </si>
  <si>
    <t>lamiaceae/pycnanthemum/Pycnanthemum_tenuifolium</t>
  </si>
  <si>
    <t>tenuifolium</t>
  </si>
  <si>
    <t>Pycnanthemum torreyi</t>
  </si>
  <si>
    <t>Torrey's mountain-mint</t>
  </si>
  <si>
    <t>lamiaceae/pycnanthemum/Pycnanthemum_torreyi</t>
  </si>
  <si>
    <t>Pycnanthemum verticillatum var. pilosum</t>
  </si>
  <si>
    <t>Pilose whorled mountainmint</t>
  </si>
  <si>
    <t>lamiaceae/pycnanthemum/Pycnanthemum_verticillatum var. pilosum</t>
  </si>
  <si>
    <t>verticillatum var. pilosum</t>
  </si>
  <si>
    <t>Pycnanthemum verticillatum var. verticillatum</t>
  </si>
  <si>
    <t>Whorled mountainmint</t>
  </si>
  <si>
    <t>lamiaceae/pycnanthemum/Pycnanthemum_verticillatum var. verticillatum</t>
  </si>
  <si>
    <t>verticillatum var. verticillatum</t>
  </si>
  <si>
    <t>Pycnanthemum virginianum</t>
  </si>
  <si>
    <t>Virginia mountainmint</t>
  </si>
  <si>
    <t>lamiaceae/pycnanthemum/Pycnanthemum_virginianum</t>
  </si>
  <si>
    <t>Pyrola americana</t>
  </si>
  <si>
    <t>Wild lily-of-the-valley</t>
  </si>
  <si>
    <t>ericaceae/pyrola/Pyrola_americana</t>
  </si>
  <si>
    <t>Pyrola</t>
  </si>
  <si>
    <t>Pyrola chlorantha</t>
  </si>
  <si>
    <t>Wintergreen</t>
  </si>
  <si>
    <t>ericaceae/pyrola/Pyrola_chlorantha</t>
  </si>
  <si>
    <t>chlorantha</t>
  </si>
  <si>
    <t>Pyrola elliptica</t>
  </si>
  <si>
    <t>Shinleaf</t>
  </si>
  <si>
    <t>ericaceae/pyrola/Pyrola_elliptica</t>
  </si>
  <si>
    <t>Pyrularia pubera</t>
  </si>
  <si>
    <t>Buffalo-nut</t>
  </si>
  <si>
    <t>santalaceae/pyrularia/Pyrularia_pubera</t>
  </si>
  <si>
    <t>Pyrularia</t>
  </si>
  <si>
    <t>Pyrus calleryana</t>
  </si>
  <si>
    <t>Callery pear</t>
  </si>
  <si>
    <t>rosaceae/pyrus/Pyrus_calleryana</t>
  </si>
  <si>
    <t>Pyrus</t>
  </si>
  <si>
    <t>calleryana</t>
  </si>
  <si>
    <t>Pyrus communis</t>
  </si>
  <si>
    <t>Pear</t>
  </si>
  <si>
    <t>rosaceae/pyrus/Pyrus_communis</t>
  </si>
  <si>
    <t>Quercus acutissima</t>
  </si>
  <si>
    <t>Sawtooth oak</t>
  </si>
  <si>
    <t>fagaceae/quercus/Quercus_acutissima</t>
  </si>
  <si>
    <t>acutissima</t>
  </si>
  <si>
    <t>Quercus alba</t>
  </si>
  <si>
    <t>fagaceae/quercus/Quercus_alba</t>
  </si>
  <si>
    <t>Quercus alba x bicolor</t>
  </si>
  <si>
    <t>Jack's oak</t>
  </si>
  <si>
    <t>fagaceae/quercus/Quercus_alba x bicolor</t>
  </si>
  <si>
    <t>alba x bicolor</t>
  </si>
  <si>
    <t>Quercus alba x montana</t>
  </si>
  <si>
    <t>Saul oak</t>
  </si>
  <si>
    <t>fagaceae/quercus/Quercus_alba x montana</t>
  </si>
  <si>
    <t>alba x montana</t>
  </si>
  <si>
    <t>Quercus bicolor</t>
  </si>
  <si>
    <t>Swamp white oak</t>
  </si>
  <si>
    <t>fagaceae/quercus/Quercus_bicolor</t>
  </si>
  <si>
    <t>Quercus bicolor x montana</t>
  </si>
  <si>
    <t>White x Moutain Oak</t>
  </si>
  <si>
    <t>fagaceae/quercus/Quercus_bicolor x montana</t>
  </si>
  <si>
    <t>bicolor x montana</t>
  </si>
  <si>
    <t>Quercus coccinea</t>
  </si>
  <si>
    <t>Scarlet oak</t>
  </si>
  <si>
    <t>fagaceae/quercus/Quercus_coccinea</t>
  </si>
  <si>
    <t>Quercus coccinea x ilicifolia</t>
  </si>
  <si>
    <t>Scarlet x Scrub Oak</t>
  </si>
  <si>
    <t>fagaceae/quercus/Quercus_coccinea x ilicifolia</t>
  </si>
  <si>
    <t>coccinea x ilicifolia</t>
  </si>
  <si>
    <t>Quercus coccinea x rubra</t>
  </si>
  <si>
    <t>Bender oak</t>
  </si>
  <si>
    <t>fagaceae/quercus/Quercus_coccinea x rubra</t>
  </si>
  <si>
    <t>coccinea x rubra</t>
  </si>
  <si>
    <t>Quercus falcata</t>
  </si>
  <si>
    <t>Southern red oak</t>
  </si>
  <si>
    <t>fagaceae/quercus/Quercus_falcata</t>
  </si>
  <si>
    <t>Quercus ilicifolia</t>
  </si>
  <si>
    <t>fagaceae/quercus/Quercus_ilicifolia</t>
  </si>
  <si>
    <t>Quercus ilicifolia x marilandica</t>
  </si>
  <si>
    <t>Britton oak</t>
  </si>
  <si>
    <t>fagaceae/quercus/Quercus_ilicifolia x marilandica</t>
  </si>
  <si>
    <t>ilicifolia x marilandica</t>
  </si>
  <si>
    <t>marilandica</t>
  </si>
  <si>
    <t>Quercus ilicifolia x rubra</t>
  </si>
  <si>
    <t>Fernald's oak</t>
  </si>
  <si>
    <t>fagaceae/quercus/Quercus_ilicifolia x rubra</t>
  </si>
  <si>
    <t>ilicifolia x rubra</t>
  </si>
  <si>
    <t>Quercus ilicifolia x velutina</t>
  </si>
  <si>
    <t>Rehder oak</t>
  </si>
  <si>
    <t>fagaceae/quercus/Quercus_ilicifolia x velutina</t>
  </si>
  <si>
    <t>ilicifolia x velutina</t>
  </si>
  <si>
    <t>Quercus imbricaria</t>
  </si>
  <si>
    <t>Shingle oak</t>
  </si>
  <si>
    <t>fagaceae/quercus/Quercus_imbricaria</t>
  </si>
  <si>
    <t>imbricaria</t>
  </si>
  <si>
    <t>Quercus imbricaria x marilandica</t>
  </si>
  <si>
    <t>Three-toothed oak</t>
  </si>
  <si>
    <t>fagaceae/quercus/Quercus_imbricaria x marilandica</t>
  </si>
  <si>
    <t>imbricaria x marilandica</t>
  </si>
  <si>
    <t>Quercus imbricaria x palustris</t>
  </si>
  <si>
    <t>Shingle x Pin Oak</t>
  </si>
  <si>
    <t>fagaceae/quercus/Quercus_imbricaria x palustris</t>
  </si>
  <si>
    <t>imbricaria x palustris</t>
  </si>
  <si>
    <t>Quercus imbricaria x rubra</t>
  </si>
  <si>
    <t>Saw-toothed oak</t>
  </si>
  <si>
    <t>fagaceae/quercus/Quercus_imbricaria x rubra</t>
  </si>
  <si>
    <t>imbricaria x rubra</t>
  </si>
  <si>
    <t>Quercus imbricaria x velutina</t>
  </si>
  <si>
    <t>Lea oak</t>
  </si>
  <si>
    <t>fagaceae/quercus/Quercus_imbricaria x velutina</t>
  </si>
  <si>
    <t>imbricaria x velutina</t>
  </si>
  <si>
    <t>Quercus macrocarpa</t>
  </si>
  <si>
    <t>Bur oak</t>
  </si>
  <si>
    <t>fagaceae/quercus/Quercus_macrocarpa</t>
  </si>
  <si>
    <t>macrocarpa</t>
  </si>
  <si>
    <t>Quercus macrocarpa x muhlenbergii</t>
  </si>
  <si>
    <t>Deam oak</t>
  </si>
  <si>
    <t>fagaceae/quercus/Quercus_macrocarpa x muhlenbergii</t>
  </si>
  <si>
    <t>macrocarpa x muhlenbergii</t>
  </si>
  <si>
    <t>Quercus marilandica</t>
  </si>
  <si>
    <t>Blackjack oak</t>
  </si>
  <si>
    <t>fagaceae/quercus/Quercus_marilandica</t>
  </si>
  <si>
    <t>Quercus marilandica x phellos</t>
  </si>
  <si>
    <t>Rudkin oak</t>
  </si>
  <si>
    <t>fagaceae/quercus/Quercus_marilandica x phellos</t>
  </si>
  <si>
    <t>marilandica x phellos</t>
  </si>
  <si>
    <t>phellos</t>
  </si>
  <si>
    <t>Quercus marilandica x velutina</t>
  </si>
  <si>
    <t>Bush oak</t>
  </si>
  <si>
    <t>fagaceae/quercus/Quercus_marilandica x velutina</t>
  </si>
  <si>
    <t>marilandica x velutina</t>
  </si>
  <si>
    <t>Quercus michauxii</t>
  </si>
  <si>
    <t>Swamp chestnut oak</t>
  </si>
  <si>
    <t>fagaceae/quercus/Quercus_michauxii</t>
  </si>
  <si>
    <t>Quercus montana</t>
  </si>
  <si>
    <t>fagaceae/quercus/Quercus_montana</t>
  </si>
  <si>
    <t>Quercus muehlenbergii</t>
  </si>
  <si>
    <t>Yellow oak</t>
  </si>
  <si>
    <t>fagaceae/quercus/Quercus_muehlenbergii</t>
  </si>
  <si>
    <t>muehlenbergii</t>
  </si>
  <si>
    <t>Quercus nigra</t>
  </si>
  <si>
    <t>Water oak</t>
  </si>
  <si>
    <t>fagaceae/quercus/Quercus_nigra</t>
  </si>
  <si>
    <t>Quercus palustris</t>
  </si>
  <si>
    <t>Pin oak</t>
  </si>
  <si>
    <t>fagaceae/quercus/Quercus_palustris</t>
  </si>
  <si>
    <t>Quercus phellos</t>
  </si>
  <si>
    <t>Willow oak</t>
  </si>
  <si>
    <t>fagaceae/quercus/Quercus_phellos</t>
  </si>
  <si>
    <t>Quercus phellos x rubra</t>
  </si>
  <si>
    <t>Bartram oak</t>
  </si>
  <si>
    <t>fagaceae/quercus/Quercus_phellos x rubra</t>
  </si>
  <si>
    <t>phellos x rubra</t>
  </si>
  <si>
    <t>Quercus prinoides</t>
  </si>
  <si>
    <t>Dwarf chestnut oak</t>
  </si>
  <si>
    <t>fagaceae/quercus/Quercus_prinoides</t>
  </si>
  <si>
    <t>prinoides</t>
  </si>
  <si>
    <t>Quercus robur</t>
  </si>
  <si>
    <t>English oak</t>
  </si>
  <si>
    <t>fagaceae/quercus/Quercus_robur</t>
  </si>
  <si>
    <t>robur</t>
  </si>
  <si>
    <t>Quercus rubra</t>
  </si>
  <si>
    <t>Northern red oak</t>
  </si>
  <si>
    <t>fagaceae/quercus/Quercus_rubra</t>
  </si>
  <si>
    <t>Quercus shumardii</t>
  </si>
  <si>
    <t>Shumard oak</t>
  </si>
  <si>
    <t>fagaceae/quercus/Quercus_shumardii</t>
  </si>
  <si>
    <t>shumardii</t>
  </si>
  <si>
    <t>Quercus stellata</t>
  </si>
  <si>
    <t>Post oak</t>
  </si>
  <si>
    <t>fagaceae/quercus/Quercus_stellata</t>
  </si>
  <si>
    <t>stellata</t>
  </si>
  <si>
    <t>Quercus velutina</t>
  </si>
  <si>
    <t>fagaceae/quercus/Quercus_velutina</t>
  </si>
  <si>
    <t>Ranunculus abortivus</t>
  </si>
  <si>
    <t>Small-flowered crowfoot</t>
  </si>
  <si>
    <t>ranunculaceae/ranunculus/Ranunculus_abortivus</t>
  </si>
  <si>
    <t>Ranunculus</t>
  </si>
  <si>
    <t>abortivus</t>
  </si>
  <si>
    <t>Ranunculus acris</t>
  </si>
  <si>
    <t>Common meadow buttercup</t>
  </si>
  <si>
    <t>ranunculaceae/ranunculus/Ranunculus_acris</t>
  </si>
  <si>
    <t>acris</t>
  </si>
  <si>
    <t>Ranunculus allegheniensis</t>
  </si>
  <si>
    <t>Allegheny crowfoot</t>
  </si>
  <si>
    <t>ranunculaceae/ranunculus/Ranunculus_allegheniensis</t>
  </si>
  <si>
    <t>allegheniensis</t>
  </si>
  <si>
    <t>Ranunculus ambigens</t>
  </si>
  <si>
    <t>Water-plantain spearwort</t>
  </si>
  <si>
    <t>ranunculaceae/ranunculus/Ranunculus_ambigens</t>
  </si>
  <si>
    <t>ambigens</t>
  </si>
  <si>
    <t>Ranunculus aquatilis var. diffusus</t>
  </si>
  <si>
    <t>White water-crowfoot</t>
  </si>
  <si>
    <t>ranunculaceae/ranunculus/Ranunculus_aquatilis var. diffusus</t>
  </si>
  <si>
    <t>aquatilis var. diffusus</t>
  </si>
  <si>
    <t>diffusus</t>
  </si>
  <si>
    <t>Ranunculus bulbosus</t>
  </si>
  <si>
    <t>Bulbous buttercup</t>
  </si>
  <si>
    <t>ranunculaceae/ranunculus/Ranunculus_bulbosus</t>
  </si>
  <si>
    <t>bulbosus</t>
  </si>
  <si>
    <t>Ranunculus fascicularis</t>
  </si>
  <si>
    <t>Early buttercup</t>
  </si>
  <si>
    <t>ranunculaceae/ranunculus/Ranunculus_fascicularis</t>
  </si>
  <si>
    <t>fascicularis</t>
  </si>
  <si>
    <t>Ranunculus ficaria</t>
  </si>
  <si>
    <t>Lesser celandine</t>
  </si>
  <si>
    <t>ranunculaceae/ranunculus/Ranunculus_ficaria</t>
  </si>
  <si>
    <t>ficaria</t>
  </si>
  <si>
    <t>Ranunculus flabellaris</t>
  </si>
  <si>
    <t>Yellow water-crowfoot</t>
  </si>
  <si>
    <t>ranunculaceae/ranunculus/Ranunculus_flabellaris</t>
  </si>
  <si>
    <t>flabellaris</t>
  </si>
  <si>
    <t>Ranunculus flammula var. ovalis</t>
  </si>
  <si>
    <t>Oval Creeping spearwort</t>
  </si>
  <si>
    <t>ranunculaceae/ranunculus/Ranunculus_flammula var. ovalis</t>
  </si>
  <si>
    <t>flammula var. ovalis</t>
  </si>
  <si>
    <t>flammula</t>
  </si>
  <si>
    <t>Ranunculus flammula var. reptans</t>
  </si>
  <si>
    <t>Creeping spearwort</t>
  </si>
  <si>
    <t>ranunculaceae/ranunculus/Ranunculus_flammula var. reptans</t>
  </si>
  <si>
    <t>flammula var. reptans</t>
  </si>
  <si>
    <t>Ranunculus hederaceus</t>
  </si>
  <si>
    <t>Long-stalked crowfoot</t>
  </si>
  <si>
    <t>ranunculaceae/ranunculus/Ranunculus_hederaceus</t>
  </si>
  <si>
    <t>hederaceus</t>
  </si>
  <si>
    <t>Ranunculus hispidus var. caricetorum</t>
  </si>
  <si>
    <t>Marsh buttercup</t>
  </si>
  <si>
    <t>ranunculaceae/ranunculus/Ranunculus_hispidus var. caricetorum</t>
  </si>
  <si>
    <t>hispidus var. caricetorum</t>
  </si>
  <si>
    <t>caricetorum</t>
  </si>
  <si>
    <t>Ranunculus hispidus var. hispidus</t>
  </si>
  <si>
    <t>Bristly buttercup</t>
  </si>
  <si>
    <t>ranunculaceae/ranunculus/Ranunculus_hispidus var. hispidus</t>
  </si>
  <si>
    <t>hispidus var. hispidus</t>
  </si>
  <si>
    <t>Ranunculus hispidus var. nitidus</t>
  </si>
  <si>
    <t>Shiny bristly buttercup</t>
  </si>
  <si>
    <t>ranunculaceae/ranunculus/Ranunculus_hispidus var. nitidus</t>
  </si>
  <si>
    <t>hispidus var. nitidus</t>
  </si>
  <si>
    <t>nitidus</t>
  </si>
  <si>
    <t>Ranunculus micranthus</t>
  </si>
  <si>
    <t>Rock buttercup</t>
  </si>
  <si>
    <t>ranunculaceae/ranunculus/Ranunculus_micranthus</t>
  </si>
  <si>
    <t>micranthus</t>
  </si>
  <si>
    <t>Ranunculus pensylvanicus</t>
  </si>
  <si>
    <t>Bristly crowfoot</t>
  </si>
  <si>
    <t>ranunculaceae/ranunculus/Ranunculus_pensylvanicus</t>
  </si>
  <si>
    <t>pensylvanicus</t>
  </si>
  <si>
    <t>Ranunculus pusillus</t>
  </si>
  <si>
    <t>Low spearwort</t>
  </si>
  <si>
    <t>ranunculaceae/ranunculus/Ranunculus_pusillus</t>
  </si>
  <si>
    <t>Ranunculus recurvatus</t>
  </si>
  <si>
    <t>Hooked crowfoot</t>
  </si>
  <si>
    <t>ranunculaceae/ranunculus/Ranunculus_recurvatus</t>
  </si>
  <si>
    <t>recurvatus</t>
  </si>
  <si>
    <t>Ranunculus repens</t>
  </si>
  <si>
    <t>Creeping buttercup</t>
  </si>
  <si>
    <t>ranunculaceae/ranunculus/Ranunculus_repens</t>
  </si>
  <si>
    <t>Ranunculus sardous</t>
  </si>
  <si>
    <t>Hairy buttercup</t>
  </si>
  <si>
    <t>ranunculaceae/ranunculus/Ranunculus_sardous</t>
  </si>
  <si>
    <t>sardous</t>
  </si>
  <si>
    <t>Ranunculus sceleratus</t>
  </si>
  <si>
    <t>Celery-leaved crowfoot</t>
  </si>
  <si>
    <t>ranunculaceae/ranunculus/Ranunculus_sceleratus</t>
  </si>
  <si>
    <t>sceleratus</t>
  </si>
  <si>
    <t>Raphanus raphanistrum</t>
  </si>
  <si>
    <t>Wild radish</t>
  </si>
  <si>
    <t>brassicaceae/raphanus/Raphanus_raphanistrum</t>
  </si>
  <si>
    <t>Raphanus</t>
  </si>
  <si>
    <t>raphanistrum</t>
  </si>
  <si>
    <t>Raphanus sativus</t>
  </si>
  <si>
    <t>Garden radish</t>
  </si>
  <si>
    <t>brassicaceae/raphanus/Raphanus_sativus</t>
  </si>
  <si>
    <t>Ratibida columnifera</t>
  </si>
  <si>
    <t>Upright prairie coneflower</t>
  </si>
  <si>
    <t>asteraceae/ratibida/Ratibida_columnifera</t>
  </si>
  <si>
    <t>Ratibida</t>
  </si>
  <si>
    <t>columnifera</t>
  </si>
  <si>
    <t>Ratibida pinnata</t>
  </si>
  <si>
    <t>Prairie coneflower</t>
  </si>
  <si>
    <t>asteraceae/ratibida/Ratibida_pinnata</t>
  </si>
  <si>
    <t>Reseda alba</t>
  </si>
  <si>
    <t>White mignonette</t>
  </si>
  <si>
    <t>Resedaceae</t>
  </si>
  <si>
    <t>resedaceae/reseda/Reseda_alba</t>
  </si>
  <si>
    <t>Reseda</t>
  </si>
  <si>
    <t>Reseda lutea</t>
  </si>
  <si>
    <t>Yellow mignonette</t>
  </si>
  <si>
    <t>resedaceae/reseda/Reseda_lutea</t>
  </si>
  <si>
    <t>Reseda luteola</t>
  </si>
  <si>
    <t>Dyer's rocket</t>
  </si>
  <si>
    <t>resedaceae/reseda/Reseda_luteola</t>
  </si>
  <si>
    <t>luteola</t>
  </si>
  <si>
    <t>Reseda odorata</t>
  </si>
  <si>
    <t>Mignonette</t>
  </si>
  <si>
    <t>resedaceae/reseda/Reseda_odorata</t>
  </si>
  <si>
    <t>Rhamnus alnifolia</t>
  </si>
  <si>
    <t>Alder-leaved buckthorn</t>
  </si>
  <si>
    <t>rhamnaceae/rhamnus/Rhamnus_alnifolia</t>
  </si>
  <si>
    <t>Rhamnus</t>
  </si>
  <si>
    <t>Rhamnus cathartica</t>
  </si>
  <si>
    <t>Common buckthorn</t>
  </si>
  <si>
    <t>rhamnaceae/rhamnus/Rhamnus_cathartica</t>
  </si>
  <si>
    <t>cathartica</t>
  </si>
  <si>
    <t>Rhamnus davurica</t>
  </si>
  <si>
    <t>Dahurian buckthorn</t>
  </si>
  <si>
    <t>rhamnaceae/rhamnus/Rhamnus_davurica</t>
  </si>
  <si>
    <t>davurica</t>
  </si>
  <si>
    <t>Rhamnus frangula</t>
  </si>
  <si>
    <t>Alder buckthorn</t>
  </si>
  <si>
    <t>rhamnaceae/rhamnus/Rhamnus_frangula</t>
  </si>
  <si>
    <t>frangula</t>
  </si>
  <si>
    <t>Rhamnus lanceolata</t>
  </si>
  <si>
    <t>Lanceolate buckthorn</t>
  </si>
  <si>
    <t>rhamnaceae/rhamnus/Rhamnus_lanceolata</t>
  </si>
  <si>
    <t>Rheum rhabarbarum</t>
  </si>
  <si>
    <t>Rhubarb</t>
  </si>
  <si>
    <t>polygonaceae/rheum/Rheum_rhabarbarum</t>
  </si>
  <si>
    <t>Rheum</t>
  </si>
  <si>
    <t>rhabarbarum</t>
  </si>
  <si>
    <t>Rhexia mariana</t>
  </si>
  <si>
    <t>Maryland meadow-beauty</t>
  </si>
  <si>
    <t>Melastomaceae</t>
  </si>
  <si>
    <t>melastomaceae/rhexia/Rhexia_mariana</t>
  </si>
  <si>
    <t>Rhexia</t>
  </si>
  <si>
    <t>Rhexia virginica</t>
  </si>
  <si>
    <t>Meadow-beauty</t>
  </si>
  <si>
    <t>melastomaceae/rhexia/Rhexia_virginica</t>
  </si>
  <si>
    <t>Rhododendron arborescens</t>
  </si>
  <si>
    <t>Smooth azalea</t>
  </si>
  <si>
    <t>ericaceae/rhododendron/Rhododendron_arborescens</t>
  </si>
  <si>
    <t>Rhododendron</t>
  </si>
  <si>
    <t>Rhododendron atlanticum</t>
  </si>
  <si>
    <t>Dwarf azalea</t>
  </si>
  <si>
    <t>ericaceae/rhododendron/Rhododendron_atlanticum</t>
  </si>
  <si>
    <t>atlanticum</t>
  </si>
  <si>
    <t>Rhododendron calendulaceum</t>
  </si>
  <si>
    <t>Flame azalea</t>
  </si>
  <si>
    <t>ericaceae/rhododendron/Rhododendron_calendulaceum</t>
  </si>
  <si>
    <t>calendulaceum</t>
  </si>
  <si>
    <t>Rhododendron canadense</t>
  </si>
  <si>
    <t>Rhodora</t>
  </si>
  <si>
    <t>ericaceae/rhododendron/Rhododendron_canadense</t>
  </si>
  <si>
    <t>Rhododendron groenlandicum</t>
  </si>
  <si>
    <t>Labrador-tea</t>
  </si>
  <si>
    <t>ericaceae/rhododendron/Rhododendron_groenlandicum</t>
  </si>
  <si>
    <t>groenlandicum</t>
  </si>
  <si>
    <t>Rhododendron maximum</t>
  </si>
  <si>
    <t>Rosebay</t>
  </si>
  <si>
    <t>ericaceae/rhododendron/Rhododendron_maximum</t>
  </si>
  <si>
    <t>maximum</t>
  </si>
  <si>
    <t>Rhododendron periclymenoides</t>
  </si>
  <si>
    <t>Pink azalea</t>
  </si>
  <si>
    <t>ericaceae/rhododendron/Rhododendron_periclymenoides</t>
  </si>
  <si>
    <t>periclymenoides</t>
  </si>
  <si>
    <t>Rhododendron periclymenoides x prinophyllum</t>
  </si>
  <si>
    <t>Pink x Mountain azalae</t>
  </si>
  <si>
    <t>ericaceae/rhododendron/Rhododendron_periclymenoides x prinophyllum</t>
  </si>
  <si>
    <t>periclymenoides x prinophyllum</t>
  </si>
  <si>
    <t>prinophyllum</t>
  </si>
  <si>
    <t>Rhododendron periclymenoides x viscosum</t>
  </si>
  <si>
    <t>Pink x Swamp azalae</t>
  </si>
  <si>
    <t>ericaceae/rhododendron/Rhododendron_periclymenoides x viscosum</t>
  </si>
  <si>
    <t>periclymenoides x viscosum</t>
  </si>
  <si>
    <t>viscosum</t>
  </si>
  <si>
    <t>Rhododendron prinophyllum</t>
  </si>
  <si>
    <t>Mountain azalea</t>
  </si>
  <si>
    <t>ericaceae/rhododendron/Rhododendron_prinophyllum</t>
  </si>
  <si>
    <t>Rhododendron viscosum</t>
  </si>
  <si>
    <t>Swamp azalea</t>
  </si>
  <si>
    <t>ericaceae/rhododendron/Rhododendron_viscosum</t>
  </si>
  <si>
    <t>Rhodotypos scandens</t>
  </si>
  <si>
    <t>Jetbead</t>
  </si>
  <si>
    <t>rosaceae/rhodotypos/Rhodotypos_scandens</t>
  </si>
  <si>
    <t>Rhodotypos</t>
  </si>
  <si>
    <t>Rhus aromatica var. aromatica</t>
  </si>
  <si>
    <t>Fragrant sumac</t>
  </si>
  <si>
    <t>anacardiaceae/rhus/Rhus_aromatica var. aromatica</t>
  </si>
  <si>
    <t>Rhus</t>
  </si>
  <si>
    <t>aromatica var. aromatica</t>
  </si>
  <si>
    <t>Rhus copallinum var. copallinum</t>
  </si>
  <si>
    <t>Shining sumac</t>
  </si>
  <si>
    <t>anacardiaceae/rhus/Rhus_copallinum var. copallinum</t>
  </si>
  <si>
    <t>copallinum var. copallinum</t>
  </si>
  <si>
    <t>copallinum</t>
  </si>
  <si>
    <t>Rhus copallinum var. latifolia</t>
  </si>
  <si>
    <t>anacardiaceae/rhus/Rhus_copallinum var. latifolia</t>
  </si>
  <si>
    <t>copallinum var. latifolia</t>
  </si>
  <si>
    <t>Rhus glabra</t>
  </si>
  <si>
    <t>Smooth sumac</t>
  </si>
  <si>
    <t>anacardiaceae/rhus/Rhus_glabra</t>
  </si>
  <si>
    <t>Rhus typhina</t>
  </si>
  <si>
    <t>Staghorn sumac</t>
  </si>
  <si>
    <t>anacardiaceae/rhus/Rhus_typhina</t>
  </si>
  <si>
    <t>Rhynchospora alba</t>
  </si>
  <si>
    <t>White beak-rush</t>
  </si>
  <si>
    <t>cyperaceae/rhynchospora/Rhynchospora_alba</t>
  </si>
  <si>
    <t>Rhynchospora</t>
  </si>
  <si>
    <t>Rhynchospora capillacea</t>
  </si>
  <si>
    <t>Capillary beak-rush</t>
  </si>
  <si>
    <t>cyperaceae/rhynchospora/Rhynchospora_capillacea</t>
  </si>
  <si>
    <t>Rhynchospora capitellata</t>
  </si>
  <si>
    <t>Brownish beaksedge</t>
  </si>
  <si>
    <t>cyperaceae/rhynchospora/Rhynchospora_capitellata</t>
  </si>
  <si>
    <t>capitellata</t>
  </si>
  <si>
    <t>Rhynchospora fusca</t>
  </si>
  <si>
    <t>Brown beak-rush</t>
  </si>
  <si>
    <t>cyperaceae/rhynchospora/Rhynchospora_fusca</t>
  </si>
  <si>
    <t>Rhynchospora gracilenta</t>
  </si>
  <si>
    <t>Slender beaksedge</t>
  </si>
  <si>
    <t>cyperaceae/rhynchospora/Rhynchospora_gracilenta</t>
  </si>
  <si>
    <t>gracilenta</t>
  </si>
  <si>
    <t>Rhynchospora recognita</t>
  </si>
  <si>
    <t>Globe beaksedge</t>
  </si>
  <si>
    <t>cyperaceae/rhynchospora/Rhynchospora_recognita</t>
  </si>
  <si>
    <t>recognita</t>
  </si>
  <si>
    <t>Ribes americanum</t>
  </si>
  <si>
    <t>Wild black currant</t>
  </si>
  <si>
    <t>Grossulariaceae</t>
  </si>
  <si>
    <t>grossulariaceae/ribes/Ribes_americanum</t>
  </si>
  <si>
    <t>Ribes</t>
  </si>
  <si>
    <t>Ribes cynosbati</t>
  </si>
  <si>
    <t>Prickly gooseberry</t>
  </si>
  <si>
    <t>grossulariaceae/ribes/Ribes_cynosbati</t>
  </si>
  <si>
    <t>cynosbati</t>
  </si>
  <si>
    <t>Ribes glandulosum</t>
  </si>
  <si>
    <t>Skunk currant</t>
  </si>
  <si>
    <t>grossulariaceae/ribes/Ribes_glandulosum</t>
  </si>
  <si>
    <t>glandulosum</t>
  </si>
  <si>
    <t>Ribes hirtellum</t>
  </si>
  <si>
    <t>Northern wild gooseberry</t>
  </si>
  <si>
    <t>grossulariaceae/ribes/Ribes_hirtellum</t>
  </si>
  <si>
    <t>hirtellum</t>
  </si>
  <si>
    <t>Ribes lacustre</t>
  </si>
  <si>
    <t>Bristly black currant</t>
  </si>
  <si>
    <t>grossulariaceae/ribes/Ribes_lacustre</t>
  </si>
  <si>
    <t>lacustre</t>
  </si>
  <si>
    <t>Ribes missouriense</t>
  </si>
  <si>
    <t>Missouri gooseberry</t>
  </si>
  <si>
    <t>grossulariaceae/ribes/Ribes_missouriense</t>
  </si>
  <si>
    <t>Ribes odoratum</t>
  </si>
  <si>
    <t>Buffalo currant</t>
  </si>
  <si>
    <t>grossulariaceae/ribes/Ribes_odoratum</t>
  </si>
  <si>
    <t>Ribes rotundifolium</t>
  </si>
  <si>
    <t>Wild gooseberry</t>
  </si>
  <si>
    <t>grossulariaceae/ribes/Ribes_rotundifolium</t>
  </si>
  <si>
    <t>Ribes rubrum</t>
  </si>
  <si>
    <t>Garden red currant</t>
  </si>
  <si>
    <t>grossulariaceae/ribes/Ribes_rubrum</t>
  </si>
  <si>
    <t>Ribes triste</t>
  </si>
  <si>
    <t>Wild red currant</t>
  </si>
  <si>
    <t>grossulariaceae/ribes/Ribes_triste</t>
  </si>
  <si>
    <t>triste</t>
  </si>
  <si>
    <t>Ribes uva-crispa var. sativum</t>
  </si>
  <si>
    <t>European garden gooseberry</t>
  </si>
  <si>
    <t>grossulariaceae/ribes/Ribes_uva-crispa var. sativum</t>
  </si>
  <si>
    <t>uva-crispa var. sativum</t>
  </si>
  <si>
    <t>uva-crispa</t>
  </si>
  <si>
    <t>Ricinus communis</t>
  </si>
  <si>
    <t>Castor-bean</t>
  </si>
  <si>
    <t>euphorbiaceae/ricinus/Ricinus_communis</t>
  </si>
  <si>
    <t>Ricinus</t>
  </si>
  <si>
    <t>Robinia hispida</t>
  </si>
  <si>
    <t>Bristly locust</t>
  </si>
  <si>
    <t>fabaceae/robinia/Robinia_hispida</t>
  </si>
  <si>
    <t>Robinia</t>
  </si>
  <si>
    <t>Robinia pseudoacacia</t>
  </si>
  <si>
    <t>Black locust</t>
  </si>
  <si>
    <t>fabaceae/robinia/Robinia_pseudoacacia</t>
  </si>
  <si>
    <t>pseudoacacia</t>
  </si>
  <si>
    <t>Robinia viscosa</t>
  </si>
  <si>
    <t>Clammy locust</t>
  </si>
  <si>
    <t>fabaceae/robinia/Robinia_viscosa</t>
  </si>
  <si>
    <t>viscosa</t>
  </si>
  <si>
    <t>Rorippa austriaca</t>
  </si>
  <si>
    <t>Field yellowcress</t>
  </si>
  <si>
    <t>brassicaceae/rorippa/Rorippa_austriaca</t>
  </si>
  <si>
    <t>Rorippa</t>
  </si>
  <si>
    <t>austriaca</t>
  </si>
  <si>
    <t>Rorippa palustris</t>
  </si>
  <si>
    <t>Marsh watercress</t>
  </si>
  <si>
    <t>brassicaceae/rorippa/Rorippa_palustris</t>
  </si>
  <si>
    <t>Rorippa sessiliflora</t>
  </si>
  <si>
    <t>Southern yellowcress</t>
  </si>
  <si>
    <t>brassicaceae/rorippa/Rorippa_sessiliflora</t>
  </si>
  <si>
    <t>sessiliflora</t>
  </si>
  <si>
    <t>Rorippa sylvestris</t>
  </si>
  <si>
    <t>Creeping yellowcress</t>
  </si>
  <si>
    <t>brassicaceae/rorippa/Rorippa_sylvestris</t>
  </si>
  <si>
    <t>Rosa blanda</t>
  </si>
  <si>
    <t>Meadow rose</t>
  </si>
  <si>
    <t>rosaceae/rosa/Rosa_blanda</t>
  </si>
  <si>
    <t>Rosa canina</t>
  </si>
  <si>
    <t>Dog rose</t>
  </si>
  <si>
    <t>rosaceae/rosa/Rosa_canina</t>
  </si>
  <si>
    <t>Rosa carolina</t>
  </si>
  <si>
    <t>Pasture rose</t>
  </si>
  <si>
    <t>rosaceae/rosa/Rosa_carolina</t>
  </si>
  <si>
    <t>Rosa cinnamomea</t>
  </si>
  <si>
    <t>Cinnamon rose</t>
  </si>
  <si>
    <t>rosaceae/rosa/Rosa_cinnamomea</t>
  </si>
  <si>
    <t>Rosa eglanteria</t>
  </si>
  <si>
    <t>Sweetbrier</t>
  </si>
  <si>
    <t>rosaceae/rosa/Rosa_eglanteria</t>
  </si>
  <si>
    <t>eglanteria</t>
  </si>
  <si>
    <t>Rosa gallica</t>
  </si>
  <si>
    <t>French rose</t>
  </si>
  <si>
    <t>rosaceae/rosa/Rosa_gallica</t>
  </si>
  <si>
    <t>gallica</t>
  </si>
  <si>
    <t>Rosa micrantha</t>
  </si>
  <si>
    <t>Sweetbriar</t>
  </si>
  <si>
    <t>rosaceae/rosa/Rosa_micrantha</t>
  </si>
  <si>
    <t>Rosa multiflora</t>
  </si>
  <si>
    <t>rosaceae/rosa/Rosa_multiflora</t>
  </si>
  <si>
    <t>Rosa palustris</t>
  </si>
  <si>
    <t>Swamp rose</t>
  </si>
  <si>
    <t>rosaceae/rosa/Rosa_palustris</t>
  </si>
  <si>
    <t>Rosa rugosa</t>
  </si>
  <si>
    <t>Rugosa rose</t>
  </si>
  <si>
    <t>rosaceae/rosa/Rosa_rugosa</t>
  </si>
  <si>
    <t>Rosa setigera</t>
  </si>
  <si>
    <t>Prairie rose</t>
  </si>
  <si>
    <t>rosaceae/rosa/Rosa_setigera</t>
  </si>
  <si>
    <t>setigera</t>
  </si>
  <si>
    <t>Rosa virginiana</t>
  </si>
  <si>
    <t>Wild rose</t>
  </si>
  <si>
    <t>rosaceae/rosa/Rosa_virginiana</t>
  </si>
  <si>
    <t>Rosa wichuraiana</t>
  </si>
  <si>
    <t>Memorial rose</t>
  </si>
  <si>
    <t>rosaceae/rosa/Rosa_wichuraiana</t>
  </si>
  <si>
    <t>wichuraiana</t>
  </si>
  <si>
    <t>Rotala ramosior</t>
  </si>
  <si>
    <t>Lowland rotala</t>
  </si>
  <si>
    <t>lythraceae/rotala/Rotala_ramosior</t>
  </si>
  <si>
    <t>Rotala</t>
  </si>
  <si>
    <t>ramosior</t>
  </si>
  <si>
    <t>Rubus allegheniensis</t>
  </si>
  <si>
    <t>Common blackberry</t>
  </si>
  <si>
    <t>rosaceae/rubus/Rubus_allegheniensis</t>
  </si>
  <si>
    <t>Rubus bifrons</t>
  </si>
  <si>
    <t>rosaceae/rubus/Rubus_bifrons</t>
  </si>
  <si>
    <t>bifrons</t>
  </si>
  <si>
    <t>Rubus caesius</t>
  </si>
  <si>
    <t>European dewberry</t>
  </si>
  <si>
    <t>rosaceae/rubus/Rubus_caesius</t>
  </si>
  <si>
    <t>caesius</t>
  </si>
  <si>
    <t>Rubus canadensis</t>
  </si>
  <si>
    <t>Smooth blackberry</t>
  </si>
  <si>
    <t>rosaceae/rubus/Rubus_canadensis</t>
  </si>
  <si>
    <t>Rubus cuneifolius</t>
  </si>
  <si>
    <t>Sand blackberry</t>
  </si>
  <si>
    <t>rosaceae/rubus/Rubus_cuneifolius</t>
  </si>
  <si>
    <t>cuneifolius</t>
  </si>
  <si>
    <t>Rubus discolor</t>
  </si>
  <si>
    <t>Himalaya-berry</t>
  </si>
  <si>
    <t>rosaceae/rubus/Rubus_discolor</t>
  </si>
  <si>
    <t>Rubus enslenii</t>
  </si>
  <si>
    <t>Southern dewberry</t>
  </si>
  <si>
    <t>rosaceae/rubus/Rubus_enslenii</t>
  </si>
  <si>
    <t>enslenii</t>
  </si>
  <si>
    <t>Rubus flagellaris</t>
  </si>
  <si>
    <t>Prickly dewberry</t>
  </si>
  <si>
    <t>rosaceae/rubus/Rubus_flagellaris</t>
  </si>
  <si>
    <t>Rubus hispidus</t>
  </si>
  <si>
    <t>Swamp dewberry</t>
  </si>
  <si>
    <t>rosaceae/rubus/Rubus_hispidus</t>
  </si>
  <si>
    <t>Rubus idaeus var. strigosus</t>
  </si>
  <si>
    <t>Red raspberry</t>
  </si>
  <si>
    <t>rosaceae/rubus/Rubus_idaeus var. strigosus</t>
  </si>
  <si>
    <t>idaeus var. strigosus</t>
  </si>
  <si>
    <t>idaeus</t>
  </si>
  <si>
    <t>Rubus illecebrosus</t>
  </si>
  <si>
    <t>Strawberry raspberry</t>
  </si>
  <si>
    <t>rosaceae/rubus/Rubus_illecebrosus</t>
  </si>
  <si>
    <t>illecebrosus</t>
  </si>
  <si>
    <t>Rubus laciniatus</t>
  </si>
  <si>
    <t>Cut-leaved blackberry</t>
  </si>
  <si>
    <t>rosaceae/rubus/Rubus_laciniatus</t>
  </si>
  <si>
    <t>Rubus occidentalis</t>
  </si>
  <si>
    <t>Black-cap</t>
  </si>
  <si>
    <t>rosaceae/rubus/Rubus_occidentalis</t>
  </si>
  <si>
    <t>Rubus odoratus</t>
  </si>
  <si>
    <t>Purple-flowering raspberry</t>
  </si>
  <si>
    <t>rosaceae/rubus/Rubus_odoratus</t>
  </si>
  <si>
    <t>Rubus pensilvanicus</t>
  </si>
  <si>
    <t>Pennsylvania Blackberry</t>
  </si>
  <si>
    <t>rosaceae/rubus/Rubus_pensilvanicus</t>
  </si>
  <si>
    <t>pensilvanicus</t>
  </si>
  <si>
    <t>Rubus phoenicolasius</t>
  </si>
  <si>
    <t>Wineberry</t>
  </si>
  <si>
    <t>rosaceae/rubus/Rubus_phoenicolasius</t>
  </si>
  <si>
    <t>phoenicolasius</t>
  </si>
  <si>
    <t>Rubus pubescens</t>
  </si>
  <si>
    <t>Dwarf blackberry</t>
  </si>
  <si>
    <t>rosaceae/rubus/Rubus_pubescens</t>
  </si>
  <si>
    <t>Rubus recurvicaulis</t>
  </si>
  <si>
    <t>rosaceae/rubus/Rubus_recurvicaulis</t>
  </si>
  <si>
    <t>recurvicaulis</t>
  </si>
  <si>
    <t>Rubus setosus</t>
  </si>
  <si>
    <t>Bristly blackberry</t>
  </si>
  <si>
    <t>rosaceae/rubus/Rubus_setosus</t>
  </si>
  <si>
    <t>setosus</t>
  </si>
  <si>
    <t>Rudbeckia fulgida var. fulgida</t>
  </si>
  <si>
    <t>Eastern coneflower</t>
  </si>
  <si>
    <t>asteraceae/rudbeckia/Rudbeckia_fulgida var. fulgida</t>
  </si>
  <si>
    <t>Rudbeckia</t>
  </si>
  <si>
    <t>fulgida var. fulgida</t>
  </si>
  <si>
    <t>fulgida</t>
  </si>
  <si>
    <t>Rudbeckia fulgida var. speciosa</t>
  </si>
  <si>
    <t>Orange coneflower</t>
  </si>
  <si>
    <t>asteraceae/rudbeckia/Rudbeckia_fulgida var. speciosa</t>
  </si>
  <si>
    <t>fulgida var. speciosa</t>
  </si>
  <si>
    <t>Rudbeckia hirta var. hirta</t>
  </si>
  <si>
    <t>Black-eyed-susan</t>
  </si>
  <si>
    <t>asteraceae/rudbeckia/Rudbeckia_hirta var. hirta</t>
  </si>
  <si>
    <t>hirta var. hirta</t>
  </si>
  <si>
    <t>Rudbeckia hirta var. pulcherrima</t>
  </si>
  <si>
    <t>Beautiful black-eyed-susan</t>
  </si>
  <si>
    <t>asteraceae/rudbeckia/Rudbeckia_hirta var. pulcherrima</t>
  </si>
  <si>
    <t>hirta var. pulcherrima</t>
  </si>
  <si>
    <t>pulcherrima</t>
  </si>
  <si>
    <t>Rudbeckia laciniata var. hortensia</t>
  </si>
  <si>
    <t>Cutleaf coneflower</t>
  </si>
  <si>
    <t>asteraceae/rudbeckia/Rudbeckia_laciniata var. hortensia</t>
  </si>
  <si>
    <t>laciniata var. hortensia</t>
  </si>
  <si>
    <t>hortensia</t>
  </si>
  <si>
    <t>Rudbeckia laciniata var. laciniata</t>
  </si>
  <si>
    <t>asteraceae/rudbeckia/Rudbeckia_laciniata var. laciniata</t>
  </si>
  <si>
    <t>laciniata var. laciniata</t>
  </si>
  <si>
    <t>Rudbeckia triloba var. triloba</t>
  </si>
  <si>
    <t>Three-lobed coneflower</t>
  </si>
  <si>
    <t>asteraceae/rudbeckia/Rudbeckia_triloba var. triloba</t>
  </si>
  <si>
    <t>triloba var. triloba</t>
  </si>
  <si>
    <t>Ruellia caroliniensis</t>
  </si>
  <si>
    <t>Carolina petunia</t>
  </si>
  <si>
    <t>acanthaceae/ruellia/Ruellia_caroliniensis</t>
  </si>
  <si>
    <t>Ruellia</t>
  </si>
  <si>
    <t>Ruellia humilis</t>
  </si>
  <si>
    <t>Fringed-leaved petunia</t>
  </si>
  <si>
    <t>acanthaceae/ruellia/Ruellia_humilis</t>
  </si>
  <si>
    <t>Ruellia strepens</t>
  </si>
  <si>
    <t>Limestone petunia</t>
  </si>
  <si>
    <t>acanthaceae/ruellia/Ruellia_strepens</t>
  </si>
  <si>
    <t>strepens</t>
  </si>
  <si>
    <t>Rumex acetosa</t>
  </si>
  <si>
    <t>Garden sorrel</t>
  </si>
  <si>
    <t>polygonaceae/rumex/Rumex_acetosa</t>
  </si>
  <si>
    <t>acetosa</t>
  </si>
  <si>
    <t>Rumex acetosella</t>
  </si>
  <si>
    <t>Sheep sorrel</t>
  </si>
  <si>
    <t>polygonaceae/rumex/Rumex_acetosella</t>
  </si>
  <si>
    <t>Rumex altissimus</t>
  </si>
  <si>
    <t>Tall dock</t>
  </si>
  <si>
    <t>polygonaceae/rumex/Rumex_altissimus</t>
  </si>
  <si>
    <t>Rumex britannica</t>
  </si>
  <si>
    <t>Great water-dock</t>
  </si>
  <si>
    <t>polygonaceae/rumex/Rumex_britannica</t>
  </si>
  <si>
    <t>britannica</t>
  </si>
  <si>
    <t>Rumex crispus</t>
  </si>
  <si>
    <t>Curly dock</t>
  </si>
  <si>
    <t>polygonaceae/rumex/Rumex_crispus</t>
  </si>
  <si>
    <t>Rumex fueginus</t>
  </si>
  <si>
    <t>Golden dock</t>
  </si>
  <si>
    <t>polygonaceae/rumex/Rumex_fueginus</t>
  </si>
  <si>
    <t>fueginus</t>
  </si>
  <si>
    <t>Rumex hastatulus</t>
  </si>
  <si>
    <t>Heart sorrel</t>
  </si>
  <si>
    <t>polygonaceae/rumex/Rumex_hastatulus</t>
  </si>
  <si>
    <t>hastatulus</t>
  </si>
  <si>
    <t>Rumex obtusifolius</t>
  </si>
  <si>
    <t>Bitter dock</t>
  </si>
  <si>
    <t>polygonaceae/rumex/Rumex_obtusifolius</t>
  </si>
  <si>
    <t>Rumex patientia</t>
  </si>
  <si>
    <t>Monk's rhubarb</t>
  </si>
  <si>
    <t>polygonaceae/rumex/Rumex_patientia</t>
  </si>
  <si>
    <t>patientia</t>
  </si>
  <si>
    <t>Rumex pulcher</t>
  </si>
  <si>
    <t>Fiddle-dock</t>
  </si>
  <si>
    <t>polygonaceae/rumex/Rumex_pulcher</t>
  </si>
  <si>
    <t>Rumex triangulivalvis</t>
  </si>
  <si>
    <t>Willow-leaf dock</t>
  </si>
  <si>
    <t>polygonaceae/rumex/Rumex_triangulivalvis</t>
  </si>
  <si>
    <t>triangulivalvis</t>
  </si>
  <si>
    <t>Rumex verticillatus</t>
  </si>
  <si>
    <t>Swamp dock</t>
  </si>
  <si>
    <t>polygonaceae/rumex/Rumex_verticillatus</t>
  </si>
  <si>
    <t>Ruta graveolens</t>
  </si>
  <si>
    <t>Common rue</t>
  </si>
  <si>
    <t>rutaceae/ruta/Ruta_graveolens</t>
  </si>
  <si>
    <t>Ruta</t>
  </si>
  <si>
    <t>Sabatia angularis</t>
  </si>
  <si>
    <t>Common marsh-pink</t>
  </si>
  <si>
    <t>gentianaceae/sabatia/Sabatia_angularis</t>
  </si>
  <si>
    <t>Sabatia</t>
  </si>
  <si>
    <t>angularis</t>
  </si>
  <si>
    <t>Sabatia campanulata</t>
  </si>
  <si>
    <t>Slender marsh-pink</t>
  </si>
  <si>
    <t>gentianaceae/sabatia/Sabatia_campanulata</t>
  </si>
  <si>
    <t>campanulata</t>
  </si>
  <si>
    <t>Saccharum giganteum</t>
  </si>
  <si>
    <t>Giant beardgrass</t>
  </si>
  <si>
    <t>poaceae/saccharum/Saccharum_giganteum</t>
  </si>
  <si>
    <t>Saccharum</t>
  </si>
  <si>
    <t>giganteum</t>
  </si>
  <si>
    <t>Sagina decumbens</t>
  </si>
  <si>
    <t>Pearlwort</t>
  </si>
  <si>
    <t>caryophyllaceae/sagina/Sagina_decumbens</t>
  </si>
  <si>
    <t>Sagina</t>
  </si>
  <si>
    <t>decumbens</t>
  </si>
  <si>
    <t>Sagina japonica</t>
  </si>
  <si>
    <t>Japanese pearlwort</t>
  </si>
  <si>
    <t>caryophyllaceae/sagina/Sagina_japonica</t>
  </si>
  <si>
    <t>Sagina procumbens</t>
  </si>
  <si>
    <t>Birdeye pearlwort</t>
  </si>
  <si>
    <t>caryophyllaceae/sagina/Sagina_procumbens</t>
  </si>
  <si>
    <t>Sagittaria australis</t>
  </si>
  <si>
    <t>Appalachian arrowhead</t>
  </si>
  <si>
    <t>alismataceae/sagittaria/Sagittaria_australis</t>
  </si>
  <si>
    <t>Sagittaria</t>
  </si>
  <si>
    <t>Sagittaria calycina</t>
  </si>
  <si>
    <t>Long-lobed arrowhead</t>
  </si>
  <si>
    <t>alismataceae/sagittaria/Sagittaria_calycina</t>
  </si>
  <si>
    <t>calycina</t>
  </si>
  <si>
    <t>Sagittaria cuneata</t>
  </si>
  <si>
    <t>Arumleaf arrowhead</t>
  </si>
  <si>
    <t>alismataceae/sagittaria/Sagittaria_cuneata</t>
  </si>
  <si>
    <t>Sagittaria filiformis</t>
  </si>
  <si>
    <t>Threadleaf arrowhead</t>
  </si>
  <si>
    <t>alismataceae/sagittaria/Sagittaria_filiformis</t>
  </si>
  <si>
    <t>Sagittaria graminea var. graminea</t>
  </si>
  <si>
    <t>Grass-leaved sagittaria</t>
  </si>
  <si>
    <t>alismataceae/sagittaria/Sagittaria_graminea var. graminea</t>
  </si>
  <si>
    <t>graminea var. graminea</t>
  </si>
  <si>
    <t>graminea</t>
  </si>
  <si>
    <t>Sagittaria latifolia var. latifolia</t>
  </si>
  <si>
    <t>Wapato</t>
  </si>
  <si>
    <t>alismataceae/sagittaria/Sagittaria_latifolia var. latifolia</t>
  </si>
  <si>
    <t>latifolia var. latifolia</t>
  </si>
  <si>
    <t>Sagittaria latifolia var. pubescens</t>
  </si>
  <si>
    <t>Hairy Wapato</t>
  </si>
  <si>
    <t>alismataceae/sagittaria/Sagittaria_latifolia var. pubescens</t>
  </si>
  <si>
    <t>latifolia var. pubescens</t>
  </si>
  <si>
    <t>Sagittaria rigida</t>
  </si>
  <si>
    <t>Sessilefruit arrowhead</t>
  </si>
  <si>
    <t>alismataceae/sagittaria/Sagittaria_rigida</t>
  </si>
  <si>
    <t>Sagittaria subulata</t>
  </si>
  <si>
    <t>Subulate arrowhead</t>
  </si>
  <si>
    <t>alismataceae/sagittaria/Sagittaria_subulata</t>
  </si>
  <si>
    <t>Salix alba</t>
  </si>
  <si>
    <t>White willow</t>
  </si>
  <si>
    <t>salicaceae/salix/Salix_alba</t>
  </si>
  <si>
    <t>Salix amygdaloides</t>
  </si>
  <si>
    <t>Peach-leaved willow</t>
  </si>
  <si>
    <t>salicaceae/salix/Salix_amygdaloides</t>
  </si>
  <si>
    <t>amygdaloides</t>
  </si>
  <si>
    <t>Salix atrocinerea</t>
  </si>
  <si>
    <t>Rusty willow</t>
  </si>
  <si>
    <t>salicaceae/salix/Salix_atrocinerea</t>
  </si>
  <si>
    <t>atrocinerea</t>
  </si>
  <si>
    <t>Salix aurita</t>
  </si>
  <si>
    <t>Eared willow</t>
  </si>
  <si>
    <t>salicaceae/salix/Salix_aurita</t>
  </si>
  <si>
    <t>aurita</t>
  </si>
  <si>
    <t>Salix babylonica complex</t>
  </si>
  <si>
    <t>Salix babylonica</t>
  </si>
  <si>
    <t>Weeping willow</t>
  </si>
  <si>
    <t>salicaceae/salix/Salix_babylonica</t>
  </si>
  <si>
    <t>babylonica</t>
  </si>
  <si>
    <t>Salix bebbiana</t>
  </si>
  <si>
    <t>Long-beaked willow</t>
  </si>
  <si>
    <t>salicaceae/salix/Salix_bebbiana</t>
  </si>
  <si>
    <t>Salix candida</t>
  </si>
  <si>
    <t>Hoary willow</t>
  </si>
  <si>
    <t>salicaceae/salix/Salix_candida</t>
  </si>
  <si>
    <t>candida</t>
  </si>
  <si>
    <t>Salix caprea</t>
  </si>
  <si>
    <t>Goat willow</t>
  </si>
  <si>
    <t>salicaceae/salix/Salix_caprea</t>
  </si>
  <si>
    <t>caprea</t>
  </si>
  <si>
    <t>Salix caroliniana</t>
  </si>
  <si>
    <t>Carolina willow</t>
  </si>
  <si>
    <t>salicaceae/salix/Salix_caroliniana</t>
  </si>
  <si>
    <t>Salix cinerea</t>
  </si>
  <si>
    <t>Gray willow</t>
  </si>
  <si>
    <t>salicaceae/salix/Salix_cinerea</t>
  </si>
  <si>
    <t>Salix discolor</t>
  </si>
  <si>
    <t>Pussy willow</t>
  </si>
  <si>
    <t>salicaceae/salix/Salix_discolor</t>
  </si>
  <si>
    <t>Salix eriocephala</t>
  </si>
  <si>
    <t>Diamond willow</t>
  </si>
  <si>
    <t>salicaceae/salix/Salix_eriocephala</t>
  </si>
  <si>
    <t>eriocephala</t>
  </si>
  <si>
    <t>Salix exigua</t>
  </si>
  <si>
    <t>Sandbar willow</t>
  </si>
  <si>
    <t>salicaceae/salix/Salix_exigua</t>
  </si>
  <si>
    <t>exigua</t>
  </si>
  <si>
    <t>Salix fragilis</t>
  </si>
  <si>
    <t>Crack willow</t>
  </si>
  <si>
    <t>salicaceae/salix/Salix_fragilis</t>
  </si>
  <si>
    <t>Salix humilis var. humilis</t>
  </si>
  <si>
    <t>Upland willow</t>
  </si>
  <si>
    <t>salicaceae/salix/Salix_humilis var. humilis</t>
  </si>
  <si>
    <t>humilis var. humilis</t>
  </si>
  <si>
    <t>Salix humilis var. tristis</t>
  </si>
  <si>
    <t>Dwarf upland willow</t>
  </si>
  <si>
    <t>salicaceae/salix/Salix_humilis var. tristis</t>
  </si>
  <si>
    <t>humilis var. tristis</t>
  </si>
  <si>
    <t>tristis</t>
  </si>
  <si>
    <t>Salix lucida ssp. lucida</t>
  </si>
  <si>
    <t>Shining willow</t>
  </si>
  <si>
    <t>salicaceae/salix/Salix_lucida ssp. lucida</t>
  </si>
  <si>
    <t>lucida ssp. lucida</t>
  </si>
  <si>
    <t>Salix myricoides</t>
  </si>
  <si>
    <t>Shoreline willow</t>
  </si>
  <si>
    <t>salicaceae/salix/Salix_myricoides</t>
  </si>
  <si>
    <t>myricoides</t>
  </si>
  <si>
    <t>Salix nigra</t>
  </si>
  <si>
    <t>Black willow</t>
  </si>
  <si>
    <t>salicaceae/salix/Salix_nigra</t>
  </si>
  <si>
    <t>Salix pedicellaris</t>
  </si>
  <si>
    <t>Bog willow</t>
  </si>
  <si>
    <t>salicaceae/salix/Salix_pedicellaris</t>
  </si>
  <si>
    <t>pedicellaris</t>
  </si>
  <si>
    <t>Salix pentandra</t>
  </si>
  <si>
    <t>Bay-leaved willow</t>
  </si>
  <si>
    <t>salicaceae/salix/Salix_pentandra</t>
  </si>
  <si>
    <t>pentandra</t>
  </si>
  <si>
    <t>Salix petiolaris</t>
  </si>
  <si>
    <t>Slender willow</t>
  </si>
  <si>
    <t>salicaceae/salix/Salix_petiolaris</t>
  </si>
  <si>
    <t>Salix purpurea</t>
  </si>
  <si>
    <t>Basket willow</t>
  </si>
  <si>
    <t>salicaceae/salix/Salix_purpurea</t>
  </si>
  <si>
    <t>Salix sericea</t>
  </si>
  <si>
    <t>Silky willow</t>
  </si>
  <si>
    <t>salicaceae/salix/Salix_sericea</t>
  </si>
  <si>
    <t>Salix serissima</t>
  </si>
  <si>
    <t>Autumn willow</t>
  </si>
  <si>
    <t>salicaceae/salix/Salix_serissima</t>
  </si>
  <si>
    <t>serissima</t>
  </si>
  <si>
    <t>Salix x pendulina</t>
  </si>
  <si>
    <t>Wisconsin weeping willow</t>
  </si>
  <si>
    <t>salicaceae/salix/Salix_x pendulina</t>
  </si>
  <si>
    <t>x pendulina</t>
  </si>
  <si>
    <t>pendulina</t>
  </si>
  <si>
    <t>Salix x rubens</t>
  </si>
  <si>
    <t>Hybrid willow</t>
  </si>
  <si>
    <t>salicaceae/salix/Salix_x rubens</t>
  </si>
  <si>
    <t>x rubens</t>
  </si>
  <si>
    <t>Salix x sepulcralis</t>
  </si>
  <si>
    <t>Golden weeping willow</t>
  </si>
  <si>
    <t>salicaceae/salix/Salix_x sepulcralis</t>
  </si>
  <si>
    <t>x sepulcralis</t>
  </si>
  <si>
    <t>sepulcralis</t>
  </si>
  <si>
    <t>Salsola kali</t>
  </si>
  <si>
    <t>Salsola</t>
  </si>
  <si>
    <t>amaranthaceae/salsola/Salsola_kali</t>
  </si>
  <si>
    <t>kali</t>
  </si>
  <si>
    <t>Salsola tragus</t>
  </si>
  <si>
    <t>Russian-thistle</t>
  </si>
  <si>
    <t>amaranthaceae/salsola/Salsola_tragus</t>
  </si>
  <si>
    <t>tragus</t>
  </si>
  <si>
    <t>Salvia lyrata</t>
  </si>
  <si>
    <t>Lyre-leaved sage</t>
  </si>
  <si>
    <t>lamiaceae/salvia/Salvia_lyrata</t>
  </si>
  <si>
    <t>Salvia</t>
  </si>
  <si>
    <t>Salvia nemorosa</t>
  </si>
  <si>
    <t>Woodland sage</t>
  </si>
  <si>
    <t>lamiaceae/salvia/Salvia_nemorosa</t>
  </si>
  <si>
    <t>nemorosa</t>
  </si>
  <si>
    <t>Salvia pratensis</t>
  </si>
  <si>
    <t>Meadow sage</t>
  </si>
  <si>
    <t>lamiaceae/salvia/Salvia_pratensis</t>
  </si>
  <si>
    <t>Salvia reflexa</t>
  </si>
  <si>
    <t>Lance-leaved sage</t>
  </si>
  <si>
    <t>lamiaceae/salvia/Salvia_reflexa</t>
  </si>
  <si>
    <t>reflexa</t>
  </si>
  <si>
    <t>Salvia verticillata</t>
  </si>
  <si>
    <t>Sage</t>
  </si>
  <si>
    <t>lamiaceae/salvia/Salvia_verticillata</t>
  </si>
  <si>
    <t>Sambucus canadensis</t>
  </si>
  <si>
    <t>American elder</t>
  </si>
  <si>
    <t>Adoxaceae</t>
  </si>
  <si>
    <t>adoxaceae/sambucus/Sambucus_canadensis</t>
  </si>
  <si>
    <t>Sambucus</t>
  </si>
  <si>
    <t>Sambucus racemosa var. pubens</t>
  </si>
  <si>
    <t>Red-berried elder</t>
  </si>
  <si>
    <t>adoxaceae/sambucus/Sambucus_racemosa var. pubens</t>
  </si>
  <si>
    <t>racemosa var. pubens</t>
  </si>
  <si>
    <t>pubens</t>
  </si>
  <si>
    <t>Samolus parviflorus</t>
  </si>
  <si>
    <t>Water pimpernel</t>
  </si>
  <si>
    <t>Theophrastaceae</t>
  </si>
  <si>
    <t>theophrastaceae/samolus/Samolus_parviflorus</t>
  </si>
  <si>
    <t>Samolus</t>
  </si>
  <si>
    <t>parviflorus</t>
  </si>
  <si>
    <t>Sanguinaria canadensis</t>
  </si>
  <si>
    <t>Bloodroot</t>
  </si>
  <si>
    <t>papaveraceae/sanguinaria/Sanguinaria_canadensis</t>
  </si>
  <si>
    <t>Sanguinaria</t>
  </si>
  <si>
    <t>Sanguisorba canadensis</t>
  </si>
  <si>
    <t>American burnet</t>
  </si>
  <si>
    <t>rosaceae/sanguisorba/Sanguisorba_canadensis</t>
  </si>
  <si>
    <t>Sanguisorba</t>
  </si>
  <si>
    <t>Sanguisorba minor</t>
  </si>
  <si>
    <t>Salad burnet</t>
  </si>
  <si>
    <t>rosaceae/sanguisorba/Sanguisorba_minor</t>
  </si>
  <si>
    <t>Sanicula canadensis var. canadensis</t>
  </si>
  <si>
    <t>Canadian blacksnakeroot</t>
  </si>
  <si>
    <t>apiaceae/sanicula/Sanicula_canadensis var. canadensis</t>
  </si>
  <si>
    <t>Sanicula</t>
  </si>
  <si>
    <t>Sanicula canadensis var. grandis</t>
  </si>
  <si>
    <t>Grand Canadian blacksnakeroot</t>
  </si>
  <si>
    <t>apiaceae/sanicula/Sanicula_canadensis var. grandis</t>
  </si>
  <si>
    <t>canadensis var. grandis</t>
  </si>
  <si>
    <t>Sanicula marilandica</t>
  </si>
  <si>
    <t>Black snake root</t>
  </si>
  <si>
    <t>apiaceae/sanicula/Sanicula_marilandica</t>
  </si>
  <si>
    <t>Sanicula odorata</t>
  </si>
  <si>
    <t>Yellow-flowered sanicle</t>
  </si>
  <si>
    <t>apiaceae/sanicula/Sanicula_odorata</t>
  </si>
  <si>
    <t>Sanicula trifoliata</t>
  </si>
  <si>
    <t>Large-fruited sanicle</t>
  </si>
  <si>
    <t>apiaceae/sanicula/Sanicula_trifoliata</t>
  </si>
  <si>
    <t>Saponaria officinalis</t>
  </si>
  <si>
    <t>Bouncing-bet</t>
  </si>
  <si>
    <t>caryophyllaceae/saponaria/Saponaria_officinalis</t>
  </si>
  <si>
    <t>Saponaria</t>
  </si>
  <si>
    <t>Sarracenia purpurea</t>
  </si>
  <si>
    <t>Pitcher-plant</t>
  </si>
  <si>
    <t>Sarraceniaceae</t>
  </si>
  <si>
    <t>sarraceniaceae/sarracenia/Sarracenia_purpurea</t>
  </si>
  <si>
    <t>Sarracenia</t>
  </si>
  <si>
    <t>Sassafras albidum</t>
  </si>
  <si>
    <t>lauraceae/sassafras/Sassafras_albidum</t>
  </si>
  <si>
    <t>Saururus cernuus</t>
  </si>
  <si>
    <t>Lizard's-tail</t>
  </si>
  <si>
    <t>saururaceae/saururus/Saururus_cernuus</t>
  </si>
  <si>
    <t>Saururus</t>
  </si>
  <si>
    <t>cernuus</t>
  </si>
  <si>
    <t>Saxifraga micranthidifolia</t>
  </si>
  <si>
    <t>Lettuce saxifrage</t>
  </si>
  <si>
    <t>saxifragaceae/saxifraga/Saxifraga_micranthidifolia</t>
  </si>
  <si>
    <t>Saxifraga</t>
  </si>
  <si>
    <t>micranthidifolia</t>
  </si>
  <si>
    <t>Saxifraga pensylvanica</t>
  </si>
  <si>
    <t>Swamp saxifrage</t>
  </si>
  <si>
    <t>saxifragaceae/saxifraga/Saxifraga_pensylvanica</t>
  </si>
  <si>
    <t>Saxifraga virginiensis</t>
  </si>
  <si>
    <t>Early saxifrage</t>
  </si>
  <si>
    <t>saxifragaceae/saxifraga/Saxifraga_virginiensis</t>
  </si>
  <si>
    <t>virginiensis</t>
  </si>
  <si>
    <t>Schedonorus arundinaceus</t>
  </si>
  <si>
    <t>Fescue</t>
  </si>
  <si>
    <t>poaceae/schedonorus/Schedonorus_arundinaceus</t>
  </si>
  <si>
    <t>Schedonorus</t>
  </si>
  <si>
    <t>arundinaceus</t>
  </si>
  <si>
    <t>Schedonorus pratensis</t>
  </si>
  <si>
    <t>Meadow fescue</t>
  </si>
  <si>
    <t>poaceae/schedonorus/Schedonorus_pratensis</t>
  </si>
  <si>
    <t>Scheuchzeria palustris</t>
  </si>
  <si>
    <t>Pod-grass</t>
  </si>
  <si>
    <t>Scheuchzeriaceae</t>
  </si>
  <si>
    <t>scheuchzeriaceae/scheuchzeria/Scheuchzeria_palustris</t>
  </si>
  <si>
    <t>Scheuchzeria</t>
  </si>
  <si>
    <t>Schizachne purpurascens</t>
  </si>
  <si>
    <t>False melic</t>
  </si>
  <si>
    <t>poaceae/schizachne/Schizachne_purpurascens</t>
  </si>
  <si>
    <t>Schizachne</t>
  </si>
  <si>
    <t>Schizachyrium scoparium var. littorale</t>
  </si>
  <si>
    <t>Seaside bluestem</t>
  </si>
  <si>
    <t>poaceae/schizachyrium/Schizachyrium_scoparium var. littorale</t>
  </si>
  <si>
    <t>scoparium var. littorale</t>
  </si>
  <si>
    <t>littorale</t>
  </si>
  <si>
    <t>Schizachyrium scoparium var. scoparium</t>
  </si>
  <si>
    <t>poaceae/schizachyrium/Schizachyrium_scoparium var. scoparium</t>
  </si>
  <si>
    <t>scoparium var. scoparium</t>
  </si>
  <si>
    <t>Schoenoplectus acutus</t>
  </si>
  <si>
    <t>Great bulrush</t>
  </si>
  <si>
    <t>cyperaceae/schoenoplectus/Schoenoplectus_acutus</t>
  </si>
  <si>
    <t>Schoenoplectus</t>
  </si>
  <si>
    <t>acutus</t>
  </si>
  <si>
    <t>Schoenoplectus fluviatilis</t>
  </si>
  <si>
    <t>River bulrush</t>
  </si>
  <si>
    <t>cyperaceae/schoenoplectus/Schoenoplectus_fluviatilis</t>
  </si>
  <si>
    <t>fluviatilis</t>
  </si>
  <si>
    <t>Schoenoplectus heterochaetus</t>
  </si>
  <si>
    <t>Slender bulrush</t>
  </si>
  <si>
    <t>cyperaceae/schoenoplectus/Schoenoplectus_heterochaetus</t>
  </si>
  <si>
    <t>heterochaetus</t>
  </si>
  <si>
    <t>Schoenoplectus mucronatus</t>
  </si>
  <si>
    <t>Bog bulrush</t>
  </si>
  <si>
    <t>cyperaceae/schoenoplectus/Schoenoplectus_mucronatus</t>
  </si>
  <si>
    <t>mucronatus</t>
  </si>
  <si>
    <t>Schoenoplectus pungens</t>
  </si>
  <si>
    <t>Chairmaker's rush</t>
  </si>
  <si>
    <t>cyperaceae/schoenoplectus/Schoenoplectus_pungens</t>
  </si>
  <si>
    <t>Schoenoplectus purshianus</t>
  </si>
  <si>
    <t>Weakstalk bulrush</t>
  </si>
  <si>
    <t>cyperaceae/schoenoplectus/Schoenoplectus_purshianus</t>
  </si>
  <si>
    <t>purshianus</t>
  </si>
  <si>
    <t>Schoenoplectus smithii</t>
  </si>
  <si>
    <t>Smith's bulrush</t>
  </si>
  <si>
    <t>cyperaceae/schoenoplectus/Schoenoplectus_smithii</t>
  </si>
  <si>
    <t>smithii</t>
  </si>
  <si>
    <t>Schoenoplectus subterminalis</t>
  </si>
  <si>
    <t>Water bulrush</t>
  </si>
  <si>
    <t>cyperaceae/schoenoplectus/Schoenoplectus_subterminalis</t>
  </si>
  <si>
    <t>subterminalis</t>
  </si>
  <si>
    <t>Schoenoplectus tabernaemontani</t>
  </si>
  <si>
    <t>Softstem bulrush</t>
  </si>
  <si>
    <t>cyperaceae/schoenoplectus/Schoenoplectus_tabernaemontani</t>
  </si>
  <si>
    <t>tabernaemontani</t>
  </si>
  <si>
    <t>Schoenoplectus torreyi</t>
  </si>
  <si>
    <t>Torrey's bulrush</t>
  </si>
  <si>
    <t>cyperaceae/schoenoplectus/Schoenoplectus_torreyi</t>
  </si>
  <si>
    <t>Scilla siberica</t>
  </si>
  <si>
    <t>Squill</t>
  </si>
  <si>
    <t>asparagaceae/scilla/Scilla_siberica</t>
  </si>
  <si>
    <t>Scilla</t>
  </si>
  <si>
    <t>siberica</t>
  </si>
  <si>
    <t>Scirpus ancistrochaetus</t>
  </si>
  <si>
    <t>Northeastern bulrush</t>
  </si>
  <si>
    <t>cyperaceae/scirpus/Scirpus_ancistrochaetus</t>
  </si>
  <si>
    <t>ancistrochaetus</t>
  </si>
  <si>
    <t>Scirpus atrocinctus</t>
  </si>
  <si>
    <t>Blackish wool-grass</t>
  </si>
  <si>
    <t>cyperaceae/scirpus/Scirpus_atrocinctus</t>
  </si>
  <si>
    <t>atrocinctus</t>
  </si>
  <si>
    <t>Scirpus atrovirens</t>
  </si>
  <si>
    <t>Black bulrush</t>
  </si>
  <si>
    <t>cyperaceae/scirpus/Scirpus_atrovirens</t>
  </si>
  <si>
    <t>atrovirens</t>
  </si>
  <si>
    <t>Scirpus cyperinus</t>
  </si>
  <si>
    <t>Woolgrass</t>
  </si>
  <si>
    <t>cyperaceae/scirpus/Scirpus_cyperinus</t>
  </si>
  <si>
    <t>Scirpus expansus</t>
  </si>
  <si>
    <t>Wood bulrush</t>
  </si>
  <si>
    <t>cyperaceae/scirpus/Scirpus_expansus</t>
  </si>
  <si>
    <t>expansus</t>
  </si>
  <si>
    <t>Scirpus georgianus</t>
  </si>
  <si>
    <t>Georgia bulrush</t>
  </si>
  <si>
    <t>cyperaceae/scirpus/Scirpus_georgianus</t>
  </si>
  <si>
    <t>georgianus</t>
  </si>
  <si>
    <t>Scirpus hattorianus</t>
  </si>
  <si>
    <t>Mosquito bulrush</t>
  </si>
  <si>
    <t>cyperaceae/scirpus/Scirpus_hattorianus</t>
  </si>
  <si>
    <t>hattorianus</t>
  </si>
  <si>
    <t>Scirpus microcarpus</t>
  </si>
  <si>
    <t>Panicled bulrush</t>
  </si>
  <si>
    <t>cyperaceae/scirpus/Scirpus_microcarpus</t>
  </si>
  <si>
    <t>microcarpus</t>
  </si>
  <si>
    <t>Scirpus pallidus</t>
  </si>
  <si>
    <t>Pale bulrush</t>
  </si>
  <si>
    <t>cyperaceae/scirpus/Scirpus_pallidus</t>
  </si>
  <si>
    <t>Scirpus pedicellatus</t>
  </si>
  <si>
    <t>Stalked bulrush</t>
  </si>
  <si>
    <t>cyperaceae/scirpus/Scirpus_pedicellatus</t>
  </si>
  <si>
    <t>pedicellatus</t>
  </si>
  <si>
    <t>Scirpus pendulus</t>
  </si>
  <si>
    <t>Rufous bulrush</t>
  </si>
  <si>
    <t>cyperaceae/scirpus/Scirpus_pendulus</t>
  </si>
  <si>
    <t>pendulus</t>
  </si>
  <si>
    <t>Scirpus polyphyllus</t>
  </si>
  <si>
    <t>Leafy bulrush</t>
  </si>
  <si>
    <t>cyperaceae/scirpus/Scirpus_polyphyllus</t>
  </si>
  <si>
    <t>polyphyllus</t>
  </si>
  <si>
    <t>Scleranthus annuus</t>
  </si>
  <si>
    <t>Knawel</t>
  </si>
  <si>
    <t>caryophyllaceae/scleranthus/Scleranthus_annuus</t>
  </si>
  <si>
    <t>Scleranthus</t>
  </si>
  <si>
    <t>Scleria minor</t>
  </si>
  <si>
    <t>Small nut-rush</t>
  </si>
  <si>
    <t>cyperaceae/scleria/Scleria_minor</t>
  </si>
  <si>
    <t>Scleria</t>
  </si>
  <si>
    <t>Scleria muhlenbergii</t>
  </si>
  <si>
    <t>Reticulated nut-rush</t>
  </si>
  <si>
    <t>cyperaceae/scleria/Scleria_muhlenbergii</t>
  </si>
  <si>
    <t>Scleria pauciflora</t>
  </si>
  <si>
    <t>Few-flowered nut-rush</t>
  </si>
  <si>
    <t>cyperaceae/scleria/Scleria_pauciflora</t>
  </si>
  <si>
    <t>Scleria triglomerata</t>
  </si>
  <si>
    <t>Whip-grass</t>
  </si>
  <si>
    <t>cyperaceae/scleria/Scleria_triglomerata</t>
  </si>
  <si>
    <t>triglomerata</t>
  </si>
  <si>
    <t>Scleria verticillata</t>
  </si>
  <si>
    <t>Whorled nut-rush</t>
  </si>
  <si>
    <t>cyperaceae/scleria/Scleria_verticillata</t>
  </si>
  <si>
    <t>Sclerochloa dura</t>
  </si>
  <si>
    <t>Common hardgrass</t>
  </si>
  <si>
    <t>poaceae/sclerochloa/Sclerochloa_dura</t>
  </si>
  <si>
    <t>Sclerochloa</t>
  </si>
  <si>
    <t>dura</t>
  </si>
  <si>
    <t>Scrophularia lanceolata</t>
  </si>
  <si>
    <t>Lanceleaf figwort</t>
  </si>
  <si>
    <t>scrophulariaceae/scrophularia/Scrophularia_lanceolata</t>
  </si>
  <si>
    <t>Scrophularia</t>
  </si>
  <si>
    <t>Scrophularia marilandica</t>
  </si>
  <si>
    <t>Eastern figwort</t>
  </si>
  <si>
    <t>scrophulariaceae/scrophularia/Scrophularia_marilandica</t>
  </si>
  <si>
    <t>Scutellaria elliptica var. elliptica</t>
  </si>
  <si>
    <t>Elliptic skullcap</t>
  </si>
  <si>
    <t>lamiaceae/scutellaria/Scutellaria_elliptica var. elliptica</t>
  </si>
  <si>
    <t>Scutellaria</t>
  </si>
  <si>
    <t>elliptica var. elliptica</t>
  </si>
  <si>
    <t>Scutellaria elliptica var. hirsuta</t>
  </si>
  <si>
    <t>Hairy skullcap</t>
  </si>
  <si>
    <t>lamiaceae/scutellaria/Scutellaria_elliptica var. hirsuta</t>
  </si>
  <si>
    <t>elliptica var. hirsuta</t>
  </si>
  <si>
    <t>Scutellaria galericulata</t>
  </si>
  <si>
    <t>Common skullcap</t>
  </si>
  <si>
    <t>lamiaceae/scutellaria/Scutellaria_galericulata</t>
  </si>
  <si>
    <t>galericulata</t>
  </si>
  <si>
    <t>Scutellaria incana</t>
  </si>
  <si>
    <t>Downy skullcap</t>
  </si>
  <si>
    <t>lamiaceae/scutellaria/Scutellaria_incana</t>
  </si>
  <si>
    <t>Scutellaria integrifolia</t>
  </si>
  <si>
    <t>Hyssop skullcup</t>
  </si>
  <si>
    <t>lamiaceae/scutellaria/Scutellaria_integrifolia</t>
  </si>
  <si>
    <t>Scutellaria lateriflora</t>
  </si>
  <si>
    <t>Mad-dog skullcap</t>
  </si>
  <si>
    <t>lamiaceae/scutellaria/Scutellaria_lateriflora</t>
  </si>
  <si>
    <t>Scutellaria leonardii</t>
  </si>
  <si>
    <t>Small skullcap</t>
  </si>
  <si>
    <t>lamiaceae/scutellaria/Scutellaria_leonardii</t>
  </si>
  <si>
    <t>leonardii</t>
  </si>
  <si>
    <t>Scutellaria nervosa</t>
  </si>
  <si>
    <t>Skullcap</t>
  </si>
  <si>
    <t>lamiaceae/scutellaria/Scutellaria_nervosa</t>
  </si>
  <si>
    <t>nervosa</t>
  </si>
  <si>
    <t>Scutellaria saxatilis</t>
  </si>
  <si>
    <t>Rock skullcap</t>
  </si>
  <si>
    <t>lamiaceae/scutellaria/Scutellaria_saxatilis</t>
  </si>
  <si>
    <t>Scutellaria serrata</t>
  </si>
  <si>
    <t>Showy skullcap</t>
  </si>
  <si>
    <t>lamiaceae/scutellaria/Scutellaria_serrata</t>
  </si>
  <si>
    <t>serrata</t>
  </si>
  <si>
    <t>Secale cereale</t>
  </si>
  <si>
    <t>Cereal rye</t>
  </si>
  <si>
    <t>poaceae/secale/Secale_cereale</t>
  </si>
  <si>
    <t>Secale</t>
  </si>
  <si>
    <t>cereale</t>
  </si>
  <si>
    <t>Sedum acre</t>
  </si>
  <si>
    <t>Love-entangle</t>
  </si>
  <si>
    <t>crassulaceae/sedum/Sedum_acre</t>
  </si>
  <si>
    <t>Sedum</t>
  </si>
  <si>
    <t>acre</t>
  </si>
  <si>
    <t>Sedum album</t>
  </si>
  <si>
    <t>White orpine</t>
  </si>
  <si>
    <t>crassulaceae/sedum/Sedum_album</t>
  </si>
  <si>
    <t>Sedum kamtschaticum ssp. ellacombianum</t>
  </si>
  <si>
    <t>Orange stonecrop</t>
  </si>
  <si>
    <t>crassulaceae/sedum/Sedum_kamtschaticum ssp. ellacombianum</t>
  </si>
  <si>
    <t>kamtschaticum ssp. ellacombianum</t>
  </si>
  <si>
    <t>kamtschaticum</t>
  </si>
  <si>
    <t>ellacombianum</t>
  </si>
  <si>
    <t>Sedum rosea</t>
  </si>
  <si>
    <t>Roseroot stonecrop</t>
  </si>
  <si>
    <t>crassulaceae/sedum/Sedum_rosea</t>
  </si>
  <si>
    <t>Sedum sarmentosum</t>
  </si>
  <si>
    <t>Stringy stonecrop</t>
  </si>
  <si>
    <t>crassulaceae/sedum/Sedum_sarmentosum</t>
  </si>
  <si>
    <t>sarmentosum</t>
  </si>
  <si>
    <t>Sedum spectabile</t>
  </si>
  <si>
    <t>Showy stonecrop</t>
  </si>
  <si>
    <t>crassulaceae/sedum/Sedum_spectabile</t>
  </si>
  <si>
    <t>spectabile</t>
  </si>
  <si>
    <t>Sedum spurium</t>
  </si>
  <si>
    <t>Tworow stonecrop</t>
  </si>
  <si>
    <t>crassulaceae/sedum/Sedum_spurium</t>
  </si>
  <si>
    <t>spurium</t>
  </si>
  <si>
    <t>Sedum telephioides</t>
  </si>
  <si>
    <t>Allegheny stonecrop</t>
  </si>
  <si>
    <t>crassulaceae/sedum/Sedum_telephioides</t>
  </si>
  <si>
    <t>telephioides</t>
  </si>
  <si>
    <t>Sedum telephium</t>
  </si>
  <si>
    <t>Livelong</t>
  </si>
  <si>
    <t>crassulaceae/sedum/Sedum_telephium</t>
  </si>
  <si>
    <t>telephium</t>
  </si>
  <si>
    <t>Sedum ternatum</t>
  </si>
  <si>
    <t>Wild stonecrop</t>
  </si>
  <si>
    <t>crassulaceae/sedum/Sedum_ternatum</t>
  </si>
  <si>
    <t>ternatum</t>
  </si>
  <si>
    <t>Sedum x alboroseum</t>
  </si>
  <si>
    <t>Garden orpine</t>
  </si>
  <si>
    <t>crassulaceae/sedum/Sedum_x alboroseum</t>
  </si>
  <si>
    <t>x alboroseum</t>
  </si>
  <si>
    <t>alboroseum</t>
  </si>
  <si>
    <t>Selaginella apoda</t>
  </si>
  <si>
    <t>Meadow spikemoss</t>
  </si>
  <si>
    <t>Selaginellaceae</t>
  </si>
  <si>
    <t>selaginellaceae/selaginella/Selaginella_apoda</t>
  </si>
  <si>
    <t>Selaginella</t>
  </si>
  <si>
    <t>apoda</t>
  </si>
  <si>
    <t>Selaginella rupestris</t>
  </si>
  <si>
    <t>Rock spikemoss</t>
  </si>
  <si>
    <t>selaginellaceae/selaginella/Selaginella_rupestris</t>
  </si>
  <si>
    <t>rupestris</t>
  </si>
  <si>
    <t>Senecio jacobaea</t>
  </si>
  <si>
    <t>Stinking-willie</t>
  </si>
  <si>
    <t>asteraceae/senecio/Senecio_jacobaea</t>
  </si>
  <si>
    <t>Senecio</t>
  </si>
  <si>
    <t>jacobaea</t>
  </si>
  <si>
    <t>Senecio viscosus</t>
  </si>
  <si>
    <t>Sticky groundsel</t>
  </si>
  <si>
    <t>asteraceae/senecio/Senecio_viscosus</t>
  </si>
  <si>
    <t>viscosus</t>
  </si>
  <si>
    <t>Senecio vulgaris</t>
  </si>
  <si>
    <t>Common groundsel</t>
  </si>
  <si>
    <t>asteraceae/senecio/Senecio_vulgaris</t>
  </si>
  <si>
    <t>Senna hebecarpa</t>
  </si>
  <si>
    <t>Northern wild senna</t>
  </si>
  <si>
    <t>fabaceae/senna/Senna_hebecarpa</t>
  </si>
  <si>
    <t>Senna</t>
  </si>
  <si>
    <t>hebecarpa</t>
  </si>
  <si>
    <t>Senna marilandica</t>
  </si>
  <si>
    <t>Southern wild senna</t>
  </si>
  <si>
    <t>fabaceae/senna/Senna_marilandica</t>
  </si>
  <si>
    <t>Senna obtusifolia</t>
  </si>
  <si>
    <t>Coffeeweed</t>
  </si>
  <si>
    <t>fabaceae/senna/Senna_obtusifolia</t>
  </si>
  <si>
    <t>obtusifolia</t>
  </si>
  <si>
    <t>Sericocarpus asteroides</t>
  </si>
  <si>
    <t>White-topped aster</t>
  </si>
  <si>
    <t>asteraceae/sericocarpus/Sericocarpus_asteroides</t>
  </si>
  <si>
    <t>Sericocarpus</t>
  </si>
  <si>
    <t>Sericocarpus linifolius</t>
  </si>
  <si>
    <t>Narrow-leaved white-topped aster</t>
  </si>
  <si>
    <t>asteraceae/sericocarpus/Sericocarpus_linifolius</t>
  </si>
  <si>
    <t>linifolius</t>
  </si>
  <si>
    <t>Sesamum indicum</t>
  </si>
  <si>
    <t>Sesame</t>
  </si>
  <si>
    <t>Pedaliaceae</t>
  </si>
  <si>
    <t>pedaliaceae/sesamum/Sesamum_indicum</t>
  </si>
  <si>
    <t>Sesamum</t>
  </si>
  <si>
    <t>indicum</t>
  </si>
  <si>
    <t>Setaria faberi</t>
  </si>
  <si>
    <t>Giant foxtail</t>
  </si>
  <si>
    <t>poaceae/setaria/Setaria_faberi</t>
  </si>
  <si>
    <t>Setaria</t>
  </si>
  <si>
    <t>faberi</t>
  </si>
  <si>
    <t>Setaria italica</t>
  </si>
  <si>
    <t>Foxtail millet</t>
  </si>
  <si>
    <t>poaceae/setaria/Setaria_italica</t>
  </si>
  <si>
    <t>italica</t>
  </si>
  <si>
    <t>Setaria parviflora</t>
  </si>
  <si>
    <t>Perennial foxtail</t>
  </si>
  <si>
    <t>poaceae/setaria/Setaria_parviflora</t>
  </si>
  <si>
    <t>Setaria pumila</t>
  </si>
  <si>
    <t>Yellow foxtail</t>
  </si>
  <si>
    <t>poaceae/setaria/Setaria_pumila</t>
  </si>
  <si>
    <t>Setaria verticillata</t>
  </si>
  <si>
    <t>Bristly foxtail</t>
  </si>
  <si>
    <t>poaceae/setaria/Setaria_verticillata</t>
  </si>
  <si>
    <t>Setaria viridis var. major</t>
  </si>
  <si>
    <t>Major bristlegrass</t>
  </si>
  <si>
    <t>poaceae/setaria/Setaria_viridis var. major</t>
  </si>
  <si>
    <t>viridis var. major</t>
  </si>
  <si>
    <t>Setaria viridis var. viridis</t>
  </si>
  <si>
    <t>Green bristlegrass</t>
  </si>
  <si>
    <t>poaceae/setaria/Setaria_viridis var. viridis</t>
  </si>
  <si>
    <t>viridis var. viridis</t>
  </si>
  <si>
    <t>Shepherdia canadensis</t>
  </si>
  <si>
    <t>Buffalo-berry</t>
  </si>
  <si>
    <t>elaeagnaceae/shepherdia/Shepherdia_canadensis</t>
  </si>
  <si>
    <t>Shepherdia</t>
  </si>
  <si>
    <t>Sherardia arvensis</t>
  </si>
  <si>
    <t>Field-madder</t>
  </si>
  <si>
    <t>rubiaceae/sherardia/Sherardia_arvensis</t>
  </si>
  <si>
    <t>Sherardia</t>
  </si>
  <si>
    <t>Sicyos angulatus</t>
  </si>
  <si>
    <t>Bur cucumber</t>
  </si>
  <si>
    <t>cucurbitaceae/sicyos/Sicyos_angulatus</t>
  </si>
  <si>
    <t>Sicyos</t>
  </si>
  <si>
    <t>angulatus</t>
  </si>
  <si>
    <t>Sida hermaphrodita</t>
  </si>
  <si>
    <t>Virginia mallow</t>
  </si>
  <si>
    <t>malvaceae/sida/Sida_hermaphrodita</t>
  </si>
  <si>
    <t>Sida</t>
  </si>
  <si>
    <t>hermaphrodita</t>
  </si>
  <si>
    <t>Sida spinosa</t>
  </si>
  <si>
    <t>Prickly sida</t>
  </si>
  <si>
    <t>malvaceae/sida/Sida_spinosa</t>
  </si>
  <si>
    <t>Sideritis romana</t>
  </si>
  <si>
    <t>Ironwort</t>
  </si>
  <si>
    <t>lamiaceae/sideritis/Sideritis_romana</t>
  </si>
  <si>
    <t>Sideritis</t>
  </si>
  <si>
    <t>romana</t>
  </si>
  <si>
    <t>Silene antirrhina</t>
  </si>
  <si>
    <t>Sleepy catchfly</t>
  </si>
  <si>
    <t>caryophyllaceae/silene/Silene_antirrhina</t>
  </si>
  <si>
    <t>Silene</t>
  </si>
  <si>
    <t>antirrhina</t>
  </si>
  <si>
    <t>Silene armeria</t>
  </si>
  <si>
    <t>Garden catchfly</t>
  </si>
  <si>
    <t>caryophyllaceae/silene/Silene_armeria</t>
  </si>
  <si>
    <t>Silene caroliniana ssp. pensylvanica</t>
  </si>
  <si>
    <t>Wild pink</t>
  </si>
  <si>
    <t>caryophyllaceae/silene/Silene_caroliniana ssp. pensylvanica</t>
  </si>
  <si>
    <t>caroliniana ssp. pensylvanica</t>
  </si>
  <si>
    <t>Silene chalcedonica</t>
  </si>
  <si>
    <t>Maltese-cross</t>
  </si>
  <si>
    <t>caryophyllaceae/silene/Silene_chalcedonica</t>
  </si>
  <si>
    <t>chalcedonica</t>
  </si>
  <si>
    <t>Silene coronaria</t>
  </si>
  <si>
    <t>Rose-campion</t>
  </si>
  <si>
    <t>caryophyllaceae/silene/Silene_coronaria</t>
  </si>
  <si>
    <t>Silene csereii</t>
  </si>
  <si>
    <t>Campion</t>
  </si>
  <si>
    <t>caryophyllaceae/silene/Silene_csereii</t>
  </si>
  <si>
    <t>csereii</t>
  </si>
  <si>
    <t>Silene dichotoma</t>
  </si>
  <si>
    <t>Forked catchfly</t>
  </si>
  <si>
    <t>caryophyllaceae/silene/Silene_dichotoma</t>
  </si>
  <si>
    <t>Silene dioica</t>
  </si>
  <si>
    <t>Red campion</t>
  </si>
  <si>
    <t>caryophyllaceae/silene/Silene_dioica</t>
  </si>
  <si>
    <t>Silene flos-cuculi</t>
  </si>
  <si>
    <t>Ragged-robin</t>
  </si>
  <si>
    <t>caryophyllaceae/silene/Silene_flos-cuculi</t>
  </si>
  <si>
    <t>flos-cuculi</t>
  </si>
  <si>
    <t>Silene gallica</t>
  </si>
  <si>
    <t>Catchfly</t>
  </si>
  <si>
    <t>caryophyllaceae/silene/Silene_gallica</t>
  </si>
  <si>
    <t>Silene latifolia</t>
  </si>
  <si>
    <t>White campion</t>
  </si>
  <si>
    <t>caryophyllaceae/silene/Silene_latifolia</t>
  </si>
  <si>
    <t>Silene nivea</t>
  </si>
  <si>
    <t>Snowy campion</t>
  </si>
  <si>
    <t>caryophyllaceae/silene/Silene_nivea</t>
  </si>
  <si>
    <t>nivea</t>
  </si>
  <si>
    <t>Silene noctiflora</t>
  </si>
  <si>
    <t>Night-flowering catchfly</t>
  </si>
  <si>
    <t>caryophyllaceae/silene/Silene_noctiflora</t>
  </si>
  <si>
    <t>noctiflora</t>
  </si>
  <si>
    <t>Silene stellata</t>
  </si>
  <si>
    <t>Starry campion</t>
  </si>
  <si>
    <t>caryophyllaceae/silene/Silene_stellata</t>
  </si>
  <si>
    <t>Silene virginica</t>
  </si>
  <si>
    <t>Fire pink</t>
  </si>
  <si>
    <t>caryophyllaceae/silene/Silene_virginica</t>
  </si>
  <si>
    <t>Silene vulgaris</t>
  </si>
  <si>
    <t>Bladder campion</t>
  </si>
  <si>
    <t>caryophyllaceae/silene/Silene_vulgaris</t>
  </si>
  <si>
    <t>Silphium asteriscus var. trifoliatum</t>
  </si>
  <si>
    <t>Whorled rosinweed</t>
  </si>
  <si>
    <t>asteraceae/silphium/Silphium_asteriscus var. trifoliatum</t>
  </si>
  <si>
    <t>Silphium</t>
  </si>
  <si>
    <t>asteriscus var. trifoliatum</t>
  </si>
  <si>
    <t>asteriscus</t>
  </si>
  <si>
    <t>trifoliatum</t>
  </si>
  <si>
    <t>Silphium perfoliatum</t>
  </si>
  <si>
    <t>Cup-plant</t>
  </si>
  <si>
    <t>asteraceae/silphium/Silphium_perfoliatum</t>
  </si>
  <si>
    <t>Silybum marianum</t>
  </si>
  <si>
    <t>Milk thistle</t>
  </si>
  <si>
    <t>asteraceae/silybum/Silybum_marianum</t>
  </si>
  <si>
    <t>Silybum</t>
  </si>
  <si>
    <t>marianum</t>
  </si>
  <si>
    <t>Sinapis alba</t>
  </si>
  <si>
    <t>White-mustard</t>
  </si>
  <si>
    <t>brassicaceae/sinapis/Sinapis_alba</t>
  </si>
  <si>
    <t>Sinapis</t>
  </si>
  <si>
    <t>Sinapis arvensis</t>
  </si>
  <si>
    <t>Charlock</t>
  </si>
  <si>
    <t>brassicaceae/sinapis/Sinapis_arvensis</t>
  </si>
  <si>
    <t>Sisymbrium altissimum</t>
  </si>
  <si>
    <t>Tumble-mustard</t>
  </si>
  <si>
    <t>brassicaceae/sisymbrium/Sisymbrium_altissimum</t>
  </si>
  <si>
    <t>Sisymbrium</t>
  </si>
  <si>
    <t>Sisymbrium loeselii</t>
  </si>
  <si>
    <t>Small tumbleweed mustard</t>
  </si>
  <si>
    <t>brassicaceae/sisymbrium/Sisymbrium_loeselii</t>
  </si>
  <si>
    <t>Sisymbrium officinale</t>
  </si>
  <si>
    <t>Bank cress</t>
  </si>
  <si>
    <t>brassicaceae/sisymbrium/Sisymbrium_officinale</t>
  </si>
  <si>
    <t>Sisyrinchium albidum</t>
  </si>
  <si>
    <t>White blue-eyed grass</t>
  </si>
  <si>
    <t>iridaceae/sisyrinchium/Sisyrinchium_albidum</t>
  </si>
  <si>
    <t>Sisyrinchium</t>
  </si>
  <si>
    <t>Sisyrinchium angustifolium</t>
  </si>
  <si>
    <t>Narrowleaf blue-eyed grass</t>
  </si>
  <si>
    <t>iridaceae/sisyrinchium/Sisyrinchium_angustifolium</t>
  </si>
  <si>
    <t>Sisyrinchium atlanticum</t>
  </si>
  <si>
    <t>Eastern blue-eyed-grass</t>
  </si>
  <si>
    <t>iridaceae/sisyrinchium/Sisyrinchium_atlanticum</t>
  </si>
  <si>
    <t>Sisyrinchium fuscatum</t>
  </si>
  <si>
    <t>Sand blue-eyed-grass</t>
  </si>
  <si>
    <t>iridaceae/sisyrinchium/Sisyrinchium_fuscatum</t>
  </si>
  <si>
    <t>fuscatum</t>
  </si>
  <si>
    <t>Sisyrinchium montanum var. crebrum</t>
  </si>
  <si>
    <t>Strict blue-eyed grass</t>
  </si>
  <si>
    <t>iridaceae/sisyrinchium/Sisyrinchium_montanum var. crebrum</t>
  </si>
  <si>
    <t>montanum var. crebrum</t>
  </si>
  <si>
    <t>crebrum</t>
  </si>
  <si>
    <t>Sisyrinchium montanum var. montanum</t>
  </si>
  <si>
    <t>Northern blue-eyed grass</t>
  </si>
  <si>
    <t>iridaceae/sisyrinchium/Sisyrinchium_montanum var. montanum</t>
  </si>
  <si>
    <t>montanum var. montanum</t>
  </si>
  <si>
    <t>Sisyrinchium mucronatum</t>
  </si>
  <si>
    <t>Needletip blue-eyed grass</t>
  </si>
  <si>
    <t>iridaceae/sisyrinchium/Sisyrinchium_mucronatum</t>
  </si>
  <si>
    <t>mucronatum</t>
  </si>
  <si>
    <t>Sium suave</t>
  </si>
  <si>
    <t>Water-parsnip</t>
  </si>
  <si>
    <t>apiaceae/sium/Sium_suave</t>
  </si>
  <si>
    <t>Sium</t>
  </si>
  <si>
    <t>suave</t>
  </si>
  <si>
    <t>Smallanthus uvedalia</t>
  </si>
  <si>
    <t>Bear's-foot</t>
  </si>
  <si>
    <t>asteraceae/smallanthus/Smallanthus_uvedalia</t>
  </si>
  <si>
    <t>Smallanthus</t>
  </si>
  <si>
    <t>uvedalia</t>
  </si>
  <si>
    <t>Smilax glauca</t>
  </si>
  <si>
    <t>Cat greenbrier</t>
  </si>
  <si>
    <t>Smilacaceae</t>
  </si>
  <si>
    <t>smilacaceae/smilax/Smilax_glauca</t>
  </si>
  <si>
    <t>Smilax herbacea</t>
  </si>
  <si>
    <t>Smooth carrionflower</t>
  </si>
  <si>
    <t>smilacaceae/smilax/Smilax_herbacea</t>
  </si>
  <si>
    <t>herbacea</t>
  </si>
  <si>
    <t>Smilax hispida</t>
  </si>
  <si>
    <t>Bristly greenbrier</t>
  </si>
  <si>
    <t>smilacaceae/smilax/Smilax_hispida</t>
  </si>
  <si>
    <t>Smilax pseudochina</t>
  </si>
  <si>
    <t>False chinaroot</t>
  </si>
  <si>
    <t>smilacaceae/smilax/Smilax_pseudochina</t>
  </si>
  <si>
    <t>pseudochina</t>
  </si>
  <si>
    <t>Smilax pulverulenta</t>
  </si>
  <si>
    <t>Downy carrionflower</t>
  </si>
  <si>
    <t>smilacaceae/smilax/Smilax_pulverulenta</t>
  </si>
  <si>
    <t>pulverulenta</t>
  </si>
  <si>
    <t>Smilax rotundifolia</t>
  </si>
  <si>
    <t>Roundleaf greenbrier</t>
  </si>
  <si>
    <t>smilacaceae/smilax/Smilax_rotundifolia</t>
  </si>
  <si>
    <t>Solanum americanum</t>
  </si>
  <si>
    <t>American black nightshade</t>
  </si>
  <si>
    <t>solanaceae/solanum/Solanum_americanum</t>
  </si>
  <si>
    <t>Solanum</t>
  </si>
  <si>
    <t>Solanum carolinense</t>
  </si>
  <si>
    <t>Horse-nettle</t>
  </si>
  <si>
    <t>solanaceae/solanum/Solanum_carolinense</t>
  </si>
  <si>
    <t>carolinense</t>
  </si>
  <si>
    <t>Solanum dulcamara var. dulcamara</t>
  </si>
  <si>
    <t>Climbing nightshade</t>
  </si>
  <si>
    <t>solanaceae/solanum/Solanum_dulcamara var. dulcamara</t>
  </si>
  <si>
    <t>dulcamara var. dulcamara</t>
  </si>
  <si>
    <t>dulcamara</t>
  </si>
  <si>
    <t>Solanum dulcamara var. villosissimum</t>
  </si>
  <si>
    <t>Trailing nightshade</t>
  </si>
  <si>
    <t>solanaceae/solanum/Solanum_dulcamara var. villosissimum</t>
  </si>
  <si>
    <t>dulcamara var. villosissimum</t>
  </si>
  <si>
    <t>Solanum nigrum</t>
  </si>
  <si>
    <t>Black nightshade</t>
  </si>
  <si>
    <t>solanaceae/solanum/Solanum_nigrum</t>
  </si>
  <si>
    <t>Solanum rostratum</t>
  </si>
  <si>
    <t>Buffalo-bur</t>
  </si>
  <si>
    <t>solanaceae/solanum/Solanum_rostratum</t>
  </si>
  <si>
    <t>rostratum</t>
  </si>
  <si>
    <t>Solidago altissima</t>
  </si>
  <si>
    <t>Late goldenrod</t>
  </si>
  <si>
    <t>asteraceae/solidago/Solidago_altissima</t>
  </si>
  <si>
    <t>Solidago arguta var. arguta</t>
  </si>
  <si>
    <t>Forest goldenrod</t>
  </si>
  <si>
    <t>asteraceae/solidago/Solidago_arguta var. arguta</t>
  </si>
  <si>
    <t>arguta var. arguta</t>
  </si>
  <si>
    <t>Solidago arguta var. harrisii</t>
  </si>
  <si>
    <t>Harris' goldenrod</t>
  </si>
  <si>
    <t>asteraceae/solidago/Solidago_arguta var. harrisii</t>
  </si>
  <si>
    <t>arguta var. harrisii</t>
  </si>
  <si>
    <t>harrisii</t>
  </si>
  <si>
    <t>Solidago bicolor</t>
  </si>
  <si>
    <t>Silver-rod</t>
  </si>
  <si>
    <t>asteraceae/solidago/Solidago_bicolor</t>
  </si>
  <si>
    <t>Solidago caesia</t>
  </si>
  <si>
    <t>Bluestem goldenrod</t>
  </si>
  <si>
    <t>asteraceae/solidago/Solidago_caesia</t>
  </si>
  <si>
    <t>caesia</t>
  </si>
  <si>
    <t>Solidago canadensis var. canadensis</t>
  </si>
  <si>
    <t>Canada goldenrod</t>
  </si>
  <si>
    <t>asteraceae/solidago/Solidago_canadensis var. canadensis</t>
  </si>
  <si>
    <t>Solidago canadensis var. hargeri</t>
  </si>
  <si>
    <t>Harger's goldenrod</t>
  </si>
  <si>
    <t>asteraceae/solidago/Solidago_canadensis var. hargeri</t>
  </si>
  <si>
    <t>canadensis var. hargeri</t>
  </si>
  <si>
    <t>hargeri</t>
  </si>
  <si>
    <t>Solidago curtisii</t>
  </si>
  <si>
    <t>Curtis's goldenrod</t>
  </si>
  <si>
    <t>asteraceae/solidago/Solidago_curtisii</t>
  </si>
  <si>
    <t>curtisii</t>
  </si>
  <si>
    <t>Solidago erecta</t>
  </si>
  <si>
    <t>Slender goldenrod</t>
  </si>
  <si>
    <t>asteraceae/solidago/Solidago_erecta</t>
  </si>
  <si>
    <t>Solidago flexicaulis</t>
  </si>
  <si>
    <t>Zigzag goldenrod</t>
  </si>
  <si>
    <t>asteraceae/solidago/Solidago_flexicaulis</t>
  </si>
  <si>
    <t>flexicaulis</t>
  </si>
  <si>
    <t>Solidago gigantea var. gigantea</t>
  </si>
  <si>
    <t>Giant Smooth goldenrod</t>
  </si>
  <si>
    <t>asteraceae/solidago/Solidago_gigantea var. gigantea</t>
  </si>
  <si>
    <t>gigantea var. gigantea</t>
  </si>
  <si>
    <t>Solidago gigantea var. serotina</t>
  </si>
  <si>
    <t>Smooth goldenrod</t>
  </si>
  <si>
    <t>asteraceae/solidago/Solidago_gigantea var. serotina</t>
  </si>
  <si>
    <t>gigantea var. serotina</t>
  </si>
  <si>
    <t>Solidago hispida</t>
  </si>
  <si>
    <t>Hairy goldenrod</t>
  </si>
  <si>
    <t>asteraceae/solidago/Solidago_hispida</t>
  </si>
  <si>
    <t>Solidago juncea</t>
  </si>
  <si>
    <t>Early goldenrod</t>
  </si>
  <si>
    <t>asteraceae/solidago/Solidago_juncea</t>
  </si>
  <si>
    <t>Solidago lepida</t>
  </si>
  <si>
    <t>Western Canada goldenrod</t>
  </si>
  <si>
    <t>asteraceae/solidago/Solidago_lepida</t>
  </si>
  <si>
    <t>lepida</t>
  </si>
  <si>
    <t>Solidago nemoralis</t>
  </si>
  <si>
    <t>Gray goldenrod</t>
  </si>
  <si>
    <t>asteraceae/solidago/Solidago_nemoralis</t>
  </si>
  <si>
    <t>Solidago odora ssp. odora</t>
  </si>
  <si>
    <t>Sweet goldenrod</t>
  </si>
  <si>
    <t>asteraceae/solidago/Solidago_odora ssp. odora</t>
  </si>
  <si>
    <t>odora ssp. odora</t>
  </si>
  <si>
    <t>odora</t>
  </si>
  <si>
    <t>Solidago patula ssp. patula</t>
  </si>
  <si>
    <t>Spreading goldenrod</t>
  </si>
  <si>
    <t>asteraceae/solidago/Solidago_patula ssp. patula</t>
  </si>
  <si>
    <t>patula ssp. patula</t>
  </si>
  <si>
    <t>Solidago puberula</t>
  </si>
  <si>
    <t>Downy goldenrod</t>
  </si>
  <si>
    <t>asteraceae/solidago/Solidago_puberula</t>
  </si>
  <si>
    <t>Solidago rigida</t>
  </si>
  <si>
    <t>Stiff goldenrod</t>
  </si>
  <si>
    <t>asteraceae/solidago/Solidago_rigida</t>
  </si>
  <si>
    <t>Solidago roanensis</t>
  </si>
  <si>
    <t>Mountain goldenrod</t>
  </si>
  <si>
    <t>asteraceae/solidago/Solidago_roanensis</t>
  </si>
  <si>
    <t>roanensis</t>
  </si>
  <si>
    <t>Solidago rugosa ssp. aspera var. aspera</t>
  </si>
  <si>
    <t>Thick-leaf goldenrod</t>
  </si>
  <si>
    <t>asteraceae/solidago/Solidago_rugosa ssp. aspera var. aspera</t>
  </si>
  <si>
    <t>rugosa ssp. aspera var. aspera</t>
  </si>
  <si>
    <t>aspera</t>
  </si>
  <si>
    <t>Solidago rugosa ssp. rugosa var. rugosa</t>
  </si>
  <si>
    <t>Wrinkle-leaf goldenrod</t>
  </si>
  <si>
    <t>asteraceae/solidago/Solidago_rugosa ssp. rugosa var. rugosa</t>
  </si>
  <si>
    <t>rugosa ssp. rugosa var. rugosa</t>
  </si>
  <si>
    <t>Solidago rugosa ssp. rugosa var. sphagnophila</t>
  </si>
  <si>
    <t>Bog wrinkle-leaf goldenrod</t>
  </si>
  <si>
    <t>asteraceae/solidago/Solidago_rugosa ssp. rugosa var. sphagnophila</t>
  </si>
  <si>
    <t>rugosa ssp. rugosa var. sphagnophila</t>
  </si>
  <si>
    <t>sphagnophila</t>
  </si>
  <si>
    <t>Solidago sempervirens</t>
  </si>
  <si>
    <t>Seaside goldenrod</t>
  </si>
  <si>
    <t>asteraceae/solidago/Solidago_sempervirens</t>
  </si>
  <si>
    <t>Solidago simplex ssp. randii var. racemosa</t>
  </si>
  <si>
    <t>Sticky goldenrod</t>
  </si>
  <si>
    <t>asteraceae/solidago/Solidago_simplex ssp. randii var. racemosa</t>
  </si>
  <si>
    <t>simplex ssp. randii var. racemosa</t>
  </si>
  <si>
    <t>randii</t>
  </si>
  <si>
    <t>Solidago speciosa</t>
  </si>
  <si>
    <t>Showy goldenrod</t>
  </si>
  <si>
    <t>asteraceae/solidago/Solidago_speciosa</t>
  </si>
  <si>
    <t>Solidago squarrosa</t>
  </si>
  <si>
    <t>Ragged goldenrod</t>
  </si>
  <si>
    <t>asteraceae/solidago/Solidago_squarrosa</t>
  </si>
  <si>
    <t>Solidago uliginosa</t>
  </si>
  <si>
    <t>Bog goldenrod</t>
  </si>
  <si>
    <t>asteraceae/solidago/Solidago_uliginosa</t>
  </si>
  <si>
    <t>Solidago ulmifolia var. ulmifolia</t>
  </si>
  <si>
    <t>Elm-leaved goldenrod</t>
  </si>
  <si>
    <t>asteraceae/solidago/Solidago_ulmifolia var. ulmifolia</t>
  </si>
  <si>
    <t>ulmifolia var. ulmifolia</t>
  </si>
  <si>
    <t>ulmifolia</t>
  </si>
  <si>
    <t>Sonchus arvensis ssp. arvensis</t>
  </si>
  <si>
    <t>Field sow-thistle</t>
  </si>
  <si>
    <t>asteraceae/sonchus/Sonchus_arvensis ssp. arvensis</t>
  </si>
  <si>
    <t>Sonchus</t>
  </si>
  <si>
    <t>arvensis ssp. arvensis</t>
  </si>
  <si>
    <t>Sonchus arvensis ssp. uliginosus</t>
  </si>
  <si>
    <t>Moist sowthistle</t>
  </si>
  <si>
    <t>asteraceae/sonchus/Sonchus_arvensis ssp. uliginosus</t>
  </si>
  <si>
    <t>arvensis ssp. uliginosus</t>
  </si>
  <si>
    <t>uliginosus</t>
  </si>
  <si>
    <t>Sonchus asper</t>
  </si>
  <si>
    <t>Spiny-leaved sow-thistle</t>
  </si>
  <si>
    <t>asteraceae/sonchus/Sonchus_asper</t>
  </si>
  <si>
    <t>asper</t>
  </si>
  <si>
    <t>Sonchus oleraceus</t>
  </si>
  <si>
    <t>Common sow-thistle</t>
  </si>
  <si>
    <t>asteraceae/sonchus/Sonchus_oleraceus</t>
  </si>
  <si>
    <t>oleraceus</t>
  </si>
  <si>
    <t>Sophora japonica</t>
  </si>
  <si>
    <t>Japanese pagoda-tree</t>
  </si>
  <si>
    <t>fabaceae/sophora/Sophora_japonica</t>
  </si>
  <si>
    <t>Sophora</t>
  </si>
  <si>
    <t>Sorbaria sorbifolia</t>
  </si>
  <si>
    <t>False spiraea</t>
  </si>
  <si>
    <t>rosaceae/sorbaria/Sorbaria_sorbifolia</t>
  </si>
  <si>
    <t>Sorbaria</t>
  </si>
  <si>
    <t>sorbifolia</t>
  </si>
  <si>
    <t>Sorbus americana</t>
  </si>
  <si>
    <t>American mountain-ash</t>
  </si>
  <si>
    <t>rosaceae/sorbus/Sorbus_americana</t>
  </si>
  <si>
    <t>Sorbus</t>
  </si>
  <si>
    <t>Sorbus aucuparia</t>
  </si>
  <si>
    <t>European mountain-ash</t>
  </si>
  <si>
    <t>rosaceae/sorbus/Sorbus_aucuparia</t>
  </si>
  <si>
    <t>aucuparia</t>
  </si>
  <si>
    <t>Sorbus decora</t>
  </si>
  <si>
    <t>Showy mountain-ash</t>
  </si>
  <si>
    <t>rosaceae/sorbus/Sorbus_decora</t>
  </si>
  <si>
    <t>decora</t>
  </si>
  <si>
    <t>Sorghastrum nutans</t>
  </si>
  <si>
    <t>Indian-grass</t>
  </si>
  <si>
    <t>poaceae/sorghastrum/Sorghastrum_nutans</t>
  </si>
  <si>
    <t>Sorghastrum</t>
  </si>
  <si>
    <t>Sorghum bicolor ssp. bicolor</t>
  </si>
  <si>
    <t>Broom-corn</t>
  </si>
  <si>
    <t>poaceae/sorghum/Sorghum_bicolor ssp. bicolor</t>
  </si>
  <si>
    <t>Sorghum</t>
  </si>
  <si>
    <t>bicolor ssp. bicolor</t>
  </si>
  <si>
    <t>Sorghum bicolor ssp. x drummondii</t>
  </si>
  <si>
    <t>Shattercane</t>
  </si>
  <si>
    <t>poaceae/sorghum/Sorghum_bicolor ssp. x drummondii</t>
  </si>
  <si>
    <t>bicolor ssp. x drummondii</t>
  </si>
  <si>
    <t>Sorghum halepense</t>
  </si>
  <si>
    <t>Johnsongrass</t>
  </si>
  <si>
    <t>poaceae/sorghum/Sorghum_halepense</t>
  </si>
  <si>
    <t>halepense</t>
  </si>
  <si>
    <t>Sparganium americanum</t>
  </si>
  <si>
    <t>American bur-reed</t>
  </si>
  <si>
    <t>Sparganiaceae</t>
  </si>
  <si>
    <t>sparganiaceae/sparganium/Sparganium_americanum</t>
  </si>
  <si>
    <t>Sparganium</t>
  </si>
  <si>
    <t>Sparganium androcladum</t>
  </si>
  <si>
    <t>Branching bur-reed</t>
  </si>
  <si>
    <t>sparganiaceae/sparganium/Sparganium_androcladum</t>
  </si>
  <si>
    <t>androcladum</t>
  </si>
  <si>
    <t>Sparganium angustifolium</t>
  </si>
  <si>
    <t>Narrowleaf bur-reed</t>
  </si>
  <si>
    <t>sparganiaceae/sparganium/Sparganium_angustifolium</t>
  </si>
  <si>
    <t>Sparganium emersum</t>
  </si>
  <si>
    <t>European bur-reed</t>
  </si>
  <si>
    <t>sparganiaceae/sparganium/Sparganium_emersum</t>
  </si>
  <si>
    <t>emersum</t>
  </si>
  <si>
    <t>Sparganium eurycarpum</t>
  </si>
  <si>
    <t>Broadfruit bur-reed</t>
  </si>
  <si>
    <t>sparganiaceae/sparganium/Sparganium_eurycarpum</t>
  </si>
  <si>
    <t>eurycarpum</t>
  </si>
  <si>
    <t>Sparganium fluctuans</t>
  </si>
  <si>
    <t>floating bur-reed</t>
  </si>
  <si>
    <t>sparganiaceae/sparganium/Sparganium_fluctuans</t>
  </si>
  <si>
    <t>fluctuans</t>
  </si>
  <si>
    <t>Sparganium natans</t>
  </si>
  <si>
    <t>Small bur-reed</t>
  </si>
  <si>
    <t>sparganiaceae/sparganium/Sparganium_natans</t>
  </si>
  <si>
    <t>Spartina pectinata</t>
  </si>
  <si>
    <t>Freshwater cordgrass</t>
  </si>
  <si>
    <t>poaceae/spartina/Spartina_pectinata</t>
  </si>
  <si>
    <t>Spartina</t>
  </si>
  <si>
    <t>Spergula arvensis</t>
  </si>
  <si>
    <t>Corn-spurrey</t>
  </si>
  <si>
    <t>caryophyllaceae/spergula/Spergula_arvensis</t>
  </si>
  <si>
    <t>Spergula</t>
  </si>
  <si>
    <t>Spergula morisonii</t>
  </si>
  <si>
    <t>Spurrey</t>
  </si>
  <si>
    <t>caryophyllaceae/spergula/Spergula_morisonii</t>
  </si>
  <si>
    <t>morisonii</t>
  </si>
  <si>
    <t>Spergularia media</t>
  </si>
  <si>
    <t>Sand-spurrey</t>
  </si>
  <si>
    <t>caryophyllaceae/spergularia/Spergularia_media</t>
  </si>
  <si>
    <t>Spergularia</t>
  </si>
  <si>
    <t>Spergularia rubra</t>
  </si>
  <si>
    <t>Purple sand-spurrey</t>
  </si>
  <si>
    <t>caryophyllaceae/spergularia/Spergularia_rubra</t>
  </si>
  <si>
    <t>Spergularia salina</t>
  </si>
  <si>
    <t>Saltmarsh sand-spurrey</t>
  </si>
  <si>
    <t>caryophyllaceae/spergularia/Spergularia_salina</t>
  </si>
  <si>
    <t>salina</t>
  </si>
  <si>
    <t>Sphenopholis nitida</t>
  </si>
  <si>
    <t>Shiny wedgescale</t>
  </si>
  <si>
    <t>poaceae/sphenopholis/Sphenopholis_nitida</t>
  </si>
  <si>
    <t>Sphenopholis</t>
  </si>
  <si>
    <t>nitida</t>
  </si>
  <si>
    <t>Sphenopholis obtusata var. major</t>
  </si>
  <si>
    <t>Slender wedgegrass</t>
  </si>
  <si>
    <t>poaceae/sphenopholis/Sphenopholis_obtusata var. major</t>
  </si>
  <si>
    <t>obtusata var. major</t>
  </si>
  <si>
    <t>Sphenopholis obtusata var. obtusata</t>
  </si>
  <si>
    <t>Prairie wedgegrass</t>
  </si>
  <si>
    <t>poaceae/sphenopholis/Sphenopholis_obtusata var. obtusata</t>
  </si>
  <si>
    <t>obtusata var. obtusata</t>
  </si>
  <si>
    <t>Sphenopholis obtusata x pensylvanica</t>
  </si>
  <si>
    <t>Wedgegrass</t>
  </si>
  <si>
    <t>poaceae/sphenopholis/Sphenopholis_obtusata x pensylvanica</t>
  </si>
  <si>
    <t>obtusata x pensylvanica</t>
  </si>
  <si>
    <t>Sphenopholis pensylvanica</t>
  </si>
  <si>
    <t>Swamp-oats</t>
  </si>
  <si>
    <t>poaceae/sphenopholis/Sphenopholis_pensylvanica</t>
  </si>
  <si>
    <t>Spiraea alba</t>
  </si>
  <si>
    <t>White meadowsweet</t>
  </si>
  <si>
    <t>rosaceae/spiraea/Spiraea_alba</t>
  </si>
  <si>
    <t>Spiraea betulifolia var. corymbosa</t>
  </si>
  <si>
    <t>Dwarf spiraea</t>
  </si>
  <si>
    <t>rosaceae/spiraea/Spiraea_betulifolia var. corymbosa</t>
  </si>
  <si>
    <t>betulifolia var. corymbosa</t>
  </si>
  <si>
    <t>betulifolia</t>
  </si>
  <si>
    <t>corymbosa</t>
  </si>
  <si>
    <t>Spiraea japonica</t>
  </si>
  <si>
    <t>Japanese spiraea</t>
  </si>
  <si>
    <t>rosaceae/spiraea/Spiraea_japonica</t>
  </si>
  <si>
    <t>Spiraea latifolia</t>
  </si>
  <si>
    <t>Meadowsweet</t>
  </si>
  <si>
    <t>rosaceae/spiraea/Spiraea_latifolia</t>
  </si>
  <si>
    <t>Spiraea prunifolia</t>
  </si>
  <si>
    <t>Bridal-wreath spiraea</t>
  </si>
  <si>
    <t>rosaceae/spiraea/Spiraea_prunifolia</t>
  </si>
  <si>
    <t>Spiraea tomentosa</t>
  </si>
  <si>
    <t>Hardhack</t>
  </si>
  <si>
    <t>rosaceae/spiraea/Spiraea_tomentosa</t>
  </si>
  <si>
    <t>Spiraea virginiana</t>
  </si>
  <si>
    <t>Appalachian spiraea</t>
  </si>
  <si>
    <t>rosaceae/spiraea/Spiraea_virginiana</t>
  </si>
  <si>
    <t>Spiraea x billiardii</t>
  </si>
  <si>
    <t>Billiard's Spiraea</t>
  </si>
  <si>
    <t>rosaceae/spiraea/Spiraea_x billiardii</t>
  </si>
  <si>
    <t>x billiardii</t>
  </si>
  <si>
    <t>billiardii</t>
  </si>
  <si>
    <t>Spiranthes casei</t>
  </si>
  <si>
    <t>Case's ladies'-tresses</t>
  </si>
  <si>
    <t>orchidaceae/spiranthes/Spiranthes_casei</t>
  </si>
  <si>
    <t>Spiranthes</t>
  </si>
  <si>
    <t>casei</t>
  </si>
  <si>
    <t>Spiranthes cernua</t>
  </si>
  <si>
    <t>Nodding ladies'-tresses</t>
  </si>
  <si>
    <t>orchidaceae/spiranthes/Spiranthes_cernua</t>
  </si>
  <si>
    <t>Spiranthes lacera var. gracilis</t>
  </si>
  <si>
    <t>Southern slender ladies'-tresses</t>
  </si>
  <si>
    <t>orchidaceae/spiranthes/Spiranthes_lacera var.</t>
  </si>
  <si>
    <t>lacera var.</t>
  </si>
  <si>
    <t>Spiranthes lacera var. lacera</t>
  </si>
  <si>
    <t>Northern slender ladies'-tresses</t>
  </si>
  <si>
    <t>orchidaceae/spiranthes/Spiranthes_lacera var. lacera</t>
  </si>
  <si>
    <t>lacera var. lacera</t>
  </si>
  <si>
    <t>Spiranthes laciniata</t>
  </si>
  <si>
    <t>Lace-lipped ladies'-tresses</t>
  </si>
  <si>
    <t>orchidaceae/spiranthes/Spiranthes_laciniata</t>
  </si>
  <si>
    <t>Spiranthes lucida</t>
  </si>
  <si>
    <t>Shining ladies'-tresses</t>
  </si>
  <si>
    <t>orchidaceae/spiranthes/Spiranthes_lucida</t>
  </si>
  <si>
    <t>Spiranthes magnicamporum</t>
  </si>
  <si>
    <t>Great Plains ladies'-tresses</t>
  </si>
  <si>
    <t>orchidaceae/spiranthes/Spiranthes_magnicamporum</t>
  </si>
  <si>
    <t>magnicamporum</t>
  </si>
  <si>
    <t>Spiranthes ochroleuca</t>
  </si>
  <si>
    <t>Yellow nodding ladies'-tresses</t>
  </si>
  <si>
    <t>orchidaceae/spiranthes/Spiranthes_ochroleuca</t>
  </si>
  <si>
    <t>ochroleuca</t>
  </si>
  <si>
    <t>Spiranthes ovalis var. erostellata</t>
  </si>
  <si>
    <t>October ladies'-tresses</t>
  </si>
  <si>
    <t>orchidaceae/spiranthes/Spiranthes_ovalis var. erostellata</t>
  </si>
  <si>
    <t>ovalis var. erostellata</t>
  </si>
  <si>
    <t>erostellata</t>
  </si>
  <si>
    <t>Spiranthes romanzoffiana</t>
  </si>
  <si>
    <t>Hooded ladies'-tresses</t>
  </si>
  <si>
    <t>orchidaceae/spiranthes/Spiranthes_romanzoffiana</t>
  </si>
  <si>
    <t>romanzoffiana</t>
  </si>
  <si>
    <t>Spiranthes tuberosa</t>
  </si>
  <si>
    <t>Slender ladies'-tresses</t>
  </si>
  <si>
    <t>orchidaceae/spiranthes/Spiranthes_tuberosa</t>
  </si>
  <si>
    <t>Spiranthes vernalis</t>
  </si>
  <si>
    <t>Spring ladies'-tresses</t>
  </si>
  <si>
    <t>orchidaceae/spiranthes/Spiranthes_vernalis</t>
  </si>
  <si>
    <t>vernalis</t>
  </si>
  <si>
    <t>Spirodela polyrhiza</t>
  </si>
  <si>
    <t>Greater duckweed</t>
  </si>
  <si>
    <t>araceae/spirodela/Spirodela_polyrhiza</t>
  </si>
  <si>
    <t>Spirodela</t>
  </si>
  <si>
    <t>polyrhiza</t>
  </si>
  <si>
    <t>Sporobolus clandestinus</t>
  </si>
  <si>
    <t>Rough dropseed</t>
  </si>
  <si>
    <t>poaceae/sporobolus/Sporobolus_clandestinus</t>
  </si>
  <si>
    <t>Sporobolus</t>
  </si>
  <si>
    <t>clandestinus</t>
  </si>
  <si>
    <t>Sporobolus compositus</t>
  </si>
  <si>
    <t>Composite dropseed</t>
  </si>
  <si>
    <t>poaceae/sporobolus/Sporobolus_compositus</t>
  </si>
  <si>
    <t>compositus</t>
  </si>
  <si>
    <t>Sporobolus cryptandrus</t>
  </si>
  <si>
    <t>Sand dropseed</t>
  </si>
  <si>
    <t>poaceae/sporobolus/Sporobolus_cryptandrus</t>
  </si>
  <si>
    <t>cryptandrus</t>
  </si>
  <si>
    <t>Sporobolus heterolepis</t>
  </si>
  <si>
    <t>Prairie dropseed</t>
  </si>
  <si>
    <t>poaceae/sporobolus/Sporobolus_heterolepis</t>
  </si>
  <si>
    <t>heterolepis</t>
  </si>
  <si>
    <t>Sporobolus neglectus</t>
  </si>
  <si>
    <t>Small rushgrass</t>
  </si>
  <si>
    <t>poaceae/sporobolus/Sporobolus_neglectus</t>
  </si>
  <si>
    <t>Sporobolus vaginiflorus</t>
  </si>
  <si>
    <t>Poverty grass</t>
  </si>
  <si>
    <t>poaceae/sporobolus/Sporobolus_vaginiflorus</t>
  </si>
  <si>
    <t>vaginiflorus</t>
  </si>
  <si>
    <t>Stachys germanica</t>
  </si>
  <si>
    <t>German hedgenettle</t>
  </si>
  <si>
    <t>lamiaceae/stachys/Stachys_germanica</t>
  </si>
  <si>
    <t>Stachys</t>
  </si>
  <si>
    <t>Stachys hyssopifolia var. ambigua</t>
  </si>
  <si>
    <t>Hedge-nettle</t>
  </si>
  <si>
    <t>lamiaceae/stachys/Stachys_hyssopifolia var. ambigua</t>
  </si>
  <si>
    <t>hyssopifolia var. ambigua</t>
  </si>
  <si>
    <t>Stachys hyssopifolia var. hyssopifolia</t>
  </si>
  <si>
    <t>Hyssopleaf hedgenettle</t>
  </si>
  <si>
    <t>lamiaceae/stachys/Stachys_hyssopifolia var. hyssopifolia</t>
  </si>
  <si>
    <t>hyssopifolia var. hyssopifolia</t>
  </si>
  <si>
    <t>Stachys nuttallii</t>
  </si>
  <si>
    <t>Nuttall's hedge-nettle</t>
  </si>
  <si>
    <t>lamiaceae/stachys/Stachys_nuttallii</t>
  </si>
  <si>
    <t>Stachys palustris var. palustris</t>
  </si>
  <si>
    <t>Marsh hedgenettle</t>
  </si>
  <si>
    <t>lamiaceae/stachys/Stachys_palustris var. palustris</t>
  </si>
  <si>
    <t>Stachys palustris var. pilosa</t>
  </si>
  <si>
    <t>Hairy hedge-nettle</t>
  </si>
  <si>
    <t>lamiaceae/stachys/Stachys_palustris var. pilosa</t>
  </si>
  <si>
    <t>palustris var. pilosa</t>
  </si>
  <si>
    <t>Stachys tenuifolia</t>
  </si>
  <si>
    <t>Creeping hedge-nettle</t>
  </si>
  <si>
    <t>lamiaceae/stachys/Stachys_tenuifolia</t>
  </si>
  <si>
    <t>Staphylea trifolia</t>
  </si>
  <si>
    <t>Bladdernut</t>
  </si>
  <si>
    <t>Staphyleaceae</t>
  </si>
  <si>
    <t>staphyleaceae/staphylea/Staphylea_trifolia</t>
  </si>
  <si>
    <t>Staphylea</t>
  </si>
  <si>
    <t>Stellaria alsine</t>
  </si>
  <si>
    <t>Bog chickweed</t>
  </si>
  <si>
    <t>caryophyllaceae/stellaria/Stellaria_alsine</t>
  </si>
  <si>
    <t>Stellaria</t>
  </si>
  <si>
    <t>alsine</t>
  </si>
  <si>
    <t>Stellaria borealis</t>
  </si>
  <si>
    <t>Northern stitchwort</t>
  </si>
  <si>
    <t>caryophyllaceae/stellaria/Stellaria_borealis</t>
  </si>
  <si>
    <t>Stellaria corei</t>
  </si>
  <si>
    <t>Chickweed</t>
  </si>
  <si>
    <t>caryophyllaceae/stellaria/Stellaria_corei</t>
  </si>
  <si>
    <t>corei</t>
  </si>
  <si>
    <t>Stellaria graminea</t>
  </si>
  <si>
    <t>Lesser stitchwort</t>
  </si>
  <si>
    <t>caryophyllaceae/stellaria/Stellaria_graminea</t>
  </si>
  <si>
    <t>Stellaria holostea</t>
  </si>
  <si>
    <t>Greater stitchwort</t>
  </si>
  <si>
    <t>caryophyllaceae/stellaria/Stellaria_holostea</t>
  </si>
  <si>
    <t>holostea</t>
  </si>
  <si>
    <t>Stellaria longifolia</t>
  </si>
  <si>
    <t>Long-leaved stitchwort</t>
  </si>
  <si>
    <t>caryophyllaceae/stellaria/Stellaria_longifolia</t>
  </si>
  <si>
    <t>Stellaria media</t>
  </si>
  <si>
    <t>Common chickweed</t>
  </si>
  <si>
    <t>caryophyllaceae/stellaria/Stellaria_media</t>
  </si>
  <si>
    <t>Stellaria pallida</t>
  </si>
  <si>
    <t>Lesser chickweed</t>
  </si>
  <si>
    <t>caryophyllaceae/stellaria/Stellaria_pallida</t>
  </si>
  <si>
    <t>Stellaria pubera</t>
  </si>
  <si>
    <t>Great chickweed</t>
  </si>
  <si>
    <t>caryophyllaceae/stellaria/Stellaria_pubera</t>
  </si>
  <si>
    <t>Stenanthium gramineum</t>
  </si>
  <si>
    <t>Featherbells</t>
  </si>
  <si>
    <t>melanthiaceae/stenanthium/Stenanthium_gramineum</t>
  </si>
  <si>
    <t>Stenanthium</t>
  </si>
  <si>
    <t>gramineum</t>
  </si>
  <si>
    <t>Streptopus amplexifolius</t>
  </si>
  <si>
    <t>Twisted-stalk</t>
  </si>
  <si>
    <t>liliaceae/streptopus/Streptopus_amplexifolius</t>
  </si>
  <si>
    <t>Streptopus</t>
  </si>
  <si>
    <t>amplexifolius</t>
  </si>
  <si>
    <t>Streptopus roseus var. perspectus</t>
  </si>
  <si>
    <t>Ciliate Rose mandaria</t>
  </si>
  <si>
    <t>liliaceae/streptopus/Streptopus_roseus var. perspectus</t>
  </si>
  <si>
    <t>roseus var. perspectus</t>
  </si>
  <si>
    <t>roseus</t>
  </si>
  <si>
    <t>perspectus</t>
  </si>
  <si>
    <t>Streptopus roseus var. roseus</t>
  </si>
  <si>
    <t>Rose mandaria</t>
  </si>
  <si>
    <t>liliaceae/streptopus/Streptopus_roseus var. roseus</t>
  </si>
  <si>
    <t>roseus var. roseus</t>
  </si>
  <si>
    <t>Strophostyles helvola</t>
  </si>
  <si>
    <t>Amberique-bean</t>
  </si>
  <si>
    <t>fabaceae/strophostyles/Strophostyles_helvola</t>
  </si>
  <si>
    <t>Strophostyles</t>
  </si>
  <si>
    <t>helvola</t>
  </si>
  <si>
    <t>Strophostyles leiosperma</t>
  </si>
  <si>
    <t>Slickseed fuzzybean</t>
  </si>
  <si>
    <t>fabaceae/strophostyles/Strophostyles_leiosperma</t>
  </si>
  <si>
    <t>leiosperma</t>
  </si>
  <si>
    <t>Strophostyles umbellata</t>
  </si>
  <si>
    <t>Pink fuzzybean</t>
  </si>
  <si>
    <t>fabaceae/strophostyles/Strophostyles_umbellata</t>
  </si>
  <si>
    <t>Stylophorum diphyllum</t>
  </si>
  <si>
    <t>Celandine-poppy</t>
  </si>
  <si>
    <t>papaveraceae/stylophorum/Stylophorum_diphyllum</t>
  </si>
  <si>
    <t>Stylophorum</t>
  </si>
  <si>
    <t>diphyllum</t>
  </si>
  <si>
    <t>Stylosanthes biflora</t>
  </si>
  <si>
    <t>Pencil-flower</t>
  </si>
  <si>
    <t>fabaceae/stylosanthes/Stylosanthes_biflora</t>
  </si>
  <si>
    <t>Stylosanthes</t>
  </si>
  <si>
    <t>Styrax japonicus</t>
  </si>
  <si>
    <t>Japanese styrax</t>
  </si>
  <si>
    <t>styracaceae/styrax/Styrax_japonicus</t>
  </si>
  <si>
    <t>Styrax</t>
  </si>
  <si>
    <t>Succisella inflexa</t>
  </si>
  <si>
    <t>Southern succisella</t>
  </si>
  <si>
    <t>dipsacaceae/succisella/Succisella_inflexa</t>
  </si>
  <si>
    <t>Succisella</t>
  </si>
  <si>
    <t>inflexa</t>
  </si>
  <si>
    <t>Swertia caroliniensis</t>
  </si>
  <si>
    <t>American columbo</t>
  </si>
  <si>
    <t>gentianaceae/swertia/Swertia_caroliniensis</t>
  </si>
  <si>
    <t>Swertia</t>
  </si>
  <si>
    <t>Symphoricarpos albus var. albus</t>
  </si>
  <si>
    <t>Common snowberry</t>
  </si>
  <si>
    <t>caprifoliaceae/symphoricarpos/Symphoricarpos_albus var. albus</t>
  </si>
  <si>
    <t>Symphoricarpos</t>
  </si>
  <si>
    <t>albus var. albus</t>
  </si>
  <si>
    <t>Symphoricarpos albus var. laevigatus</t>
  </si>
  <si>
    <t>Snowberry</t>
  </si>
  <si>
    <t>caprifoliaceae/symphoricarpos/Symphoricarpos_albus var. laevigatus</t>
  </si>
  <si>
    <t>albus var. laevigatus</t>
  </si>
  <si>
    <t>Symphoricarpos occidentalis</t>
  </si>
  <si>
    <t>Wolfberry</t>
  </si>
  <si>
    <t>caprifoliaceae/symphoricarpos/Symphoricarpos_occidentalis</t>
  </si>
  <si>
    <t>Symphoricarpos orbiculatus</t>
  </si>
  <si>
    <t>Coralberry</t>
  </si>
  <si>
    <t>caprifoliaceae/symphoricarpos/Symphoricarpos_orbiculatus</t>
  </si>
  <si>
    <t>Symphyotrichum boreale</t>
  </si>
  <si>
    <t>Northern bog aster</t>
  </si>
  <si>
    <t>asteraceae/symphyotrichum/Symphyotrichum_boreale</t>
  </si>
  <si>
    <t>Symphyotrichum ciliatum</t>
  </si>
  <si>
    <t>Western annual aster</t>
  </si>
  <si>
    <t>asteraceae/symphyotrichum/Symphyotrichum_ciliatum</t>
  </si>
  <si>
    <t>Symphyotrichum cordifolium</t>
  </si>
  <si>
    <t>Blue wood aster</t>
  </si>
  <si>
    <t>asteraceae/symphyotrichum/Symphyotrichum_cordifolium</t>
  </si>
  <si>
    <t>cordifolium</t>
  </si>
  <si>
    <t>Symphyotrichum depauperatum</t>
  </si>
  <si>
    <t>Serpentine aster</t>
  </si>
  <si>
    <t>asteraceae/symphyotrichum/Symphyotrichum_depauperatum</t>
  </si>
  <si>
    <t>Symphyotrichum drummondii</t>
  </si>
  <si>
    <t>Hairy heart-leaved aster</t>
  </si>
  <si>
    <t>asteraceae/symphyotrichum/Symphyotrichum_drummondii</t>
  </si>
  <si>
    <t>Symphyotrichum dumosum</t>
  </si>
  <si>
    <t>Bushy aster</t>
  </si>
  <si>
    <t>asteraceae/symphyotrichum/Symphyotrichum_dumosum</t>
  </si>
  <si>
    <t>dumosum</t>
  </si>
  <si>
    <t>Symphyotrichum ericoides ssp. ericoides</t>
  </si>
  <si>
    <t>White heath aster</t>
  </si>
  <si>
    <t>asteraceae/symphyotrichum/Symphyotrichum_ericoides ssp. ericoides</t>
  </si>
  <si>
    <t>ericoides ssp. ericoides</t>
  </si>
  <si>
    <t>ericoides</t>
  </si>
  <si>
    <t>Symphyotrichum firmum</t>
  </si>
  <si>
    <t>Purple-stemmed aster</t>
  </si>
  <si>
    <t>asteraceae/symphyotrichum/Symphyotrichum_firmum</t>
  </si>
  <si>
    <t>firmum</t>
  </si>
  <si>
    <t>Symphyotrichum laeve var. concinnum</t>
  </si>
  <si>
    <t>Wide-leaved smooth blue aster</t>
  </si>
  <si>
    <t>asteraceae/symphyotrichum/Symphyotrichum_laeve var. concinnum</t>
  </si>
  <si>
    <t>laeve var. concinnum</t>
  </si>
  <si>
    <t>Symphyotrichum laeve var. laeve</t>
  </si>
  <si>
    <t>Smooth blue aster</t>
  </si>
  <si>
    <t>asteraceae/symphyotrichum/Symphyotrichum_laeve var. laeve</t>
  </si>
  <si>
    <t>laeve var. laeve</t>
  </si>
  <si>
    <t>Symphyotrichum lanceolatum ssp. lanceolatum var. interior</t>
  </si>
  <si>
    <t>Eastern lined aster</t>
  </si>
  <si>
    <t>asteraceae/symphyotrichum/Symphyotrichum_lanceolatum ssp. lanceolatum var. interior</t>
  </si>
  <si>
    <t>lanceolatum ssp. lanceolatum var. interior</t>
  </si>
  <si>
    <t>Symphyotrichum lanceolatum ssp. lanceolatum var. lanceolatum</t>
  </si>
  <si>
    <t>Panicled aster</t>
  </si>
  <si>
    <t>asteraceae/symphyotrichum/Symphyotrichum_lanceolatum ssp. lanceolatum var. lanceolatum</t>
  </si>
  <si>
    <t>lanceolatum ssp. lanceolatum var. lanceolatum</t>
  </si>
  <si>
    <t>Symphyotrichum lateriflorum</t>
  </si>
  <si>
    <t>Calico aster</t>
  </si>
  <si>
    <t>asteraceae/symphyotrichum/Symphyotrichum_lateriflorum</t>
  </si>
  <si>
    <t>lateriflorum</t>
  </si>
  <si>
    <t>Symphyotrichum lowrieanum</t>
  </si>
  <si>
    <t>Smooth heart-leaved aster</t>
  </si>
  <si>
    <t>asteraceae/symphyotrichum/Symphyotrichum_lowrieanum</t>
  </si>
  <si>
    <t>lowrieanum</t>
  </si>
  <si>
    <t>Symphyotrichum novae-angliae</t>
  </si>
  <si>
    <t>New England aster</t>
  </si>
  <si>
    <t>asteraceae/symphyotrichum/Symphyotrichum_novae-angliae</t>
  </si>
  <si>
    <t>Symphyotrichum novi-belgii var. novi-belgii</t>
  </si>
  <si>
    <t>New York aster</t>
  </si>
  <si>
    <t>asteraceae/symphyotrichum/Symphyotrichum_novi-belgii var. novi-belgii</t>
  </si>
  <si>
    <t>novi-belgii var. novi-belgii</t>
  </si>
  <si>
    <t>novi-belgii</t>
  </si>
  <si>
    <t>Symphyotrichum oblongifolium</t>
  </si>
  <si>
    <t>Aromatic aster</t>
  </si>
  <si>
    <t>asteraceae/symphyotrichum/Symphyotrichum_oblongifolium</t>
  </si>
  <si>
    <t>oblongifolium</t>
  </si>
  <si>
    <t>Symphyotrichum patens</t>
  </si>
  <si>
    <t>Late purple aster</t>
  </si>
  <si>
    <t>asteraceae/symphyotrichum/Symphyotrichum_patens</t>
  </si>
  <si>
    <t>Symphyotrichum phlogifolium</t>
  </si>
  <si>
    <t>Thinleaf late purple aster</t>
  </si>
  <si>
    <t>asteraceae/symphyotrichum/Symphyotrichum_phlogifolium</t>
  </si>
  <si>
    <t>phlogifolium</t>
  </si>
  <si>
    <t>Symphyotrichum pilosum var. pilosum</t>
  </si>
  <si>
    <t>Hairy white oldfield aster</t>
  </si>
  <si>
    <t>asteraceae/symphyotrichum/Symphyotrichum_pilosum var. pilosum</t>
  </si>
  <si>
    <t>pilosum var. pilosum</t>
  </si>
  <si>
    <t>Symphyotrichum pilosum var. pringlei</t>
  </si>
  <si>
    <t>Pringle's aster</t>
  </si>
  <si>
    <t>asteraceae/symphyotrichum/Symphyotrichum_pilosum var. pringlei</t>
  </si>
  <si>
    <t>pilosum var. pringlei</t>
  </si>
  <si>
    <t>pringlei</t>
  </si>
  <si>
    <t>Symphyotrichum praealtum</t>
  </si>
  <si>
    <t>Veiny-lined aster</t>
  </si>
  <si>
    <t>asteraceae/symphyotrichum/Symphyotrichum_praealtum</t>
  </si>
  <si>
    <t>praealtum</t>
  </si>
  <si>
    <t>Symphyotrichum prenanthoides</t>
  </si>
  <si>
    <t>Zig-zag aster</t>
  </si>
  <si>
    <t>asteraceae/symphyotrichum/Symphyotrichum_prenanthoides</t>
  </si>
  <si>
    <t>prenanthoides</t>
  </si>
  <si>
    <t>Symphyotrichum puniceum</t>
  </si>
  <si>
    <t>Purplestem aster</t>
  </si>
  <si>
    <t>asteraceae/symphyotrichum/Symphyotrichum_puniceum</t>
  </si>
  <si>
    <t>puniceum</t>
  </si>
  <si>
    <t>Symphyotrichum racemosum</t>
  </si>
  <si>
    <t>Small white aster</t>
  </si>
  <si>
    <t>asteraceae/symphyotrichum/Symphyotrichum_racemosum</t>
  </si>
  <si>
    <t>Symphyotrichum shortii</t>
  </si>
  <si>
    <t>Short's aster</t>
  </si>
  <si>
    <t>asteraceae/symphyotrichum/Symphyotrichum_shortii</t>
  </si>
  <si>
    <t>Symphyotrichum subulatum</t>
  </si>
  <si>
    <t>Salt-marsh aster</t>
  </si>
  <si>
    <t>asteraceae/symphyotrichum/Symphyotrichum_subulatum</t>
  </si>
  <si>
    <t>subulatum</t>
  </si>
  <si>
    <t>Symphyotrichum undulatum</t>
  </si>
  <si>
    <t>Clasping heart-leaved aster</t>
  </si>
  <si>
    <t>asteraceae/symphyotrichum/Symphyotrichum_undulatum</t>
  </si>
  <si>
    <t>undulatum</t>
  </si>
  <si>
    <t>Symphyotrichum urophyllum</t>
  </si>
  <si>
    <t>White arrowleaf aster</t>
  </si>
  <si>
    <t>asteraceae/symphyotrichum/Symphyotrichum_urophyllum</t>
  </si>
  <si>
    <t>urophyllum</t>
  </si>
  <si>
    <t>Symphytum officinale</t>
  </si>
  <si>
    <t>Comfrey</t>
  </si>
  <si>
    <t>boraginaceae/symphytum/Symphytum_officinale</t>
  </si>
  <si>
    <t>Symphytum</t>
  </si>
  <si>
    <t>Symplocarpus foetidus</t>
  </si>
  <si>
    <t>Skunk cabbage</t>
  </si>
  <si>
    <t>araceae/symplocarpus/Symplocarpus_foetidus</t>
  </si>
  <si>
    <t>Symplocarpus</t>
  </si>
  <si>
    <t>foetidus</t>
  </si>
  <si>
    <t>Symplocos paniculata</t>
  </si>
  <si>
    <t>Sapphire-berry</t>
  </si>
  <si>
    <t>Symplocaceae</t>
  </si>
  <si>
    <t>symplocaceae/symplocos/Symplocos_paniculata</t>
  </si>
  <si>
    <t>Symplocos</t>
  </si>
  <si>
    <t>Syringa vulgaris</t>
  </si>
  <si>
    <t>Common lilac</t>
  </si>
  <si>
    <t>oleaceae/syringa/Syringa_vulgaris</t>
  </si>
  <si>
    <t>Syringa</t>
  </si>
  <si>
    <t>Taenidia integerrima</t>
  </si>
  <si>
    <t>Yellow pimpernel</t>
  </si>
  <si>
    <t>apiaceae/taenidia/Taenidia_integerrima</t>
  </si>
  <si>
    <t>Taenidia</t>
  </si>
  <si>
    <t>integerrima</t>
  </si>
  <si>
    <t>Taenidia montana</t>
  </si>
  <si>
    <t>Mountain pimpernel</t>
  </si>
  <si>
    <t>apiaceae/taenidia/Taenidia_montana</t>
  </si>
  <si>
    <t>Tanacetum parthenium</t>
  </si>
  <si>
    <t>Feverfew</t>
  </si>
  <si>
    <t>asteraceae/tanacetum/Tanacetum_parthenium</t>
  </si>
  <si>
    <t>Tanacetum</t>
  </si>
  <si>
    <t>parthenium</t>
  </si>
  <si>
    <t>Tanacetum vulgare</t>
  </si>
  <si>
    <t>Common tansy</t>
  </si>
  <si>
    <t>asteraceae/tanacetum/Tanacetum_vulgare</t>
  </si>
  <si>
    <t>Taraxacum erythrospermum</t>
  </si>
  <si>
    <t>Red-seeded dandelion</t>
  </si>
  <si>
    <t>asteraceae/taraxacum/Taraxacum_erythrospermum</t>
  </si>
  <si>
    <t>Taraxacum</t>
  </si>
  <si>
    <t>erythrospermum</t>
  </si>
  <si>
    <t>Taraxacum officinale</t>
  </si>
  <si>
    <t>Common dandelion</t>
  </si>
  <si>
    <t>asteraceae/taraxacum/Taraxacum_officinale</t>
  </si>
  <si>
    <t>Taxodium distichum</t>
  </si>
  <si>
    <t>Bald cypress</t>
  </si>
  <si>
    <t>cupressaceae/taxodium/Taxodium_distichum</t>
  </si>
  <si>
    <t>Taxodium</t>
  </si>
  <si>
    <t>Taxus baccata</t>
  </si>
  <si>
    <t>English yew</t>
  </si>
  <si>
    <t>Taxaceae</t>
  </si>
  <si>
    <t>taxaceae/taxus/Taxus_baccata</t>
  </si>
  <si>
    <t>Taxus</t>
  </si>
  <si>
    <t>Taxus canadensis</t>
  </si>
  <si>
    <t>Canadian yew</t>
  </si>
  <si>
    <t>taxaceae/taxus/Taxus_canadensis</t>
  </si>
  <si>
    <t>Taxus cuspidata</t>
  </si>
  <si>
    <t>Japanese yew</t>
  </si>
  <si>
    <t>taxaceae/taxus/Taxus_cuspidata</t>
  </si>
  <si>
    <t>Tephrosia virginiana</t>
  </si>
  <si>
    <t>Virginia tephrosia</t>
  </si>
  <si>
    <t>fabaceae/tephrosia/Tephrosia_virginiana</t>
  </si>
  <si>
    <t>Tephrosia</t>
  </si>
  <si>
    <t>Tetradium daniellii</t>
  </si>
  <si>
    <t>Bee-bee tree</t>
  </si>
  <si>
    <t>rutaceae/tetradium/Tetradium_daniellii</t>
  </si>
  <si>
    <t>Tetradium</t>
  </si>
  <si>
    <t>daniellii</t>
  </si>
  <si>
    <t>Teucrium canadense var. boreale</t>
  </si>
  <si>
    <t>Northern germander</t>
  </si>
  <si>
    <t>lamiaceae/teucrium/Teucrium_canadense var. boreale</t>
  </si>
  <si>
    <t>Teucrium</t>
  </si>
  <si>
    <t>canadense var. boreale</t>
  </si>
  <si>
    <t>Teucrium canadense var. virginicum</t>
  </si>
  <si>
    <t>Wild germander</t>
  </si>
  <si>
    <t>lamiaceae/teucrium/Teucrium_canadense var. virginicum</t>
  </si>
  <si>
    <t>canadense var. virginicum</t>
  </si>
  <si>
    <t>Thalictrum coriaceum</t>
  </si>
  <si>
    <t>Thick-leaved meadow-rue</t>
  </si>
  <si>
    <t>ranunculaceae/thalictrum/Thalictrum_coriaceum</t>
  </si>
  <si>
    <t>Thalictrum</t>
  </si>
  <si>
    <t>coriaceum</t>
  </si>
  <si>
    <t>Thalictrum dasycarpum</t>
  </si>
  <si>
    <t>Purple meadow-rue</t>
  </si>
  <si>
    <t>ranunculaceae/thalictrum/Thalictrum_dasycarpum</t>
  </si>
  <si>
    <t>dasycarpum</t>
  </si>
  <si>
    <t>Thalictrum dioicum</t>
  </si>
  <si>
    <t>Early meadow-rue</t>
  </si>
  <si>
    <t>ranunculaceae/thalictrum/Thalictrum_dioicum</t>
  </si>
  <si>
    <t>dioicum</t>
  </si>
  <si>
    <t>Thalictrum pubescens</t>
  </si>
  <si>
    <t>Tall meadow-rue</t>
  </si>
  <si>
    <t>ranunculaceae/thalictrum/Thalictrum_pubescens</t>
  </si>
  <si>
    <t>Thalictrum revolutum</t>
  </si>
  <si>
    <t>Waxyleaf meadow-rue</t>
  </si>
  <si>
    <t>ranunculaceae/thalictrum/Thalictrum_revolutum</t>
  </si>
  <si>
    <t>revolutum</t>
  </si>
  <si>
    <t>Thalictrum thalictroides</t>
  </si>
  <si>
    <t>Rue anemone</t>
  </si>
  <si>
    <t>ranunculaceae/thalictrum/Thalictrum_thalictroides</t>
  </si>
  <si>
    <t>Thaspium barbinode</t>
  </si>
  <si>
    <t>Hairyjoint meadowparsnip</t>
  </si>
  <si>
    <t>apiaceae/thaspium/Thaspium_barbinode</t>
  </si>
  <si>
    <t>Thaspium</t>
  </si>
  <si>
    <t>barbinode</t>
  </si>
  <si>
    <t>Thaspium trifoliatum var. flavum</t>
  </si>
  <si>
    <t>Meadow-parsnip</t>
  </si>
  <si>
    <t>apiaceae/thaspium/Thaspium_trifoliatum var. flavum</t>
  </si>
  <si>
    <t>trifoliatum var. flavum</t>
  </si>
  <si>
    <t>flavum</t>
  </si>
  <si>
    <t>Thaspium trifoliatum var. trifoliatum</t>
  </si>
  <si>
    <t>Purple meadowparsnip</t>
  </si>
  <si>
    <t>apiaceae/thaspium/Thaspium_trifoliatum var. trifoliatum</t>
  </si>
  <si>
    <t>trifoliatum var. trifoliatum</t>
  </si>
  <si>
    <t>Thelypteris noveboracensis</t>
  </si>
  <si>
    <t>polypodiaceae/thelypteris/Thelypteris_noveboracensis</t>
  </si>
  <si>
    <t>Thelypteris</t>
  </si>
  <si>
    <t>Thelypteris palustris</t>
  </si>
  <si>
    <t>Marsh fern</t>
  </si>
  <si>
    <t>polypodiaceae/thelypteris/Thelypteris_palustris</t>
  </si>
  <si>
    <t>Thelypteris simulata</t>
  </si>
  <si>
    <t>Massachusetts fern</t>
  </si>
  <si>
    <t>polypodiaceae/thelypteris/Thelypteris_simulata</t>
  </si>
  <si>
    <t>simulata</t>
  </si>
  <si>
    <t>Thinopyrum pycnanthum</t>
  </si>
  <si>
    <t>Saltmarsh wheatgrass</t>
  </si>
  <si>
    <t>poaceae/thinopyrum/Thinopyrum_pycnanthum</t>
  </si>
  <si>
    <t>Thinopyrum</t>
  </si>
  <si>
    <t>pycnanthum</t>
  </si>
  <si>
    <t>Thlaspi alliaceum</t>
  </si>
  <si>
    <t>Garlic pennycress</t>
  </si>
  <si>
    <t>brassicaceae/thlaspi/Thlaspi_alliaceum</t>
  </si>
  <si>
    <t>Thlaspi</t>
  </si>
  <si>
    <t>alliaceum</t>
  </si>
  <si>
    <t>Thlaspi arvense</t>
  </si>
  <si>
    <t>Field pennycress</t>
  </si>
  <si>
    <t>brassicaceae/thlaspi/Thlaspi_arvense</t>
  </si>
  <si>
    <t>Thlaspi perfoliatum</t>
  </si>
  <si>
    <t>Pennycress</t>
  </si>
  <si>
    <t>brassicaceae/thlaspi/Thlaspi_perfoliatum</t>
  </si>
  <si>
    <t>Thuja occidentalis</t>
  </si>
  <si>
    <t>Arbor-vitae</t>
  </si>
  <si>
    <t>cupressaceae/thuja/Thuja_occidentalis</t>
  </si>
  <si>
    <t>Thuja</t>
  </si>
  <si>
    <t>Thymus pulegioides</t>
  </si>
  <si>
    <t>Creeping thyme</t>
  </si>
  <si>
    <t>lamiaceae/thymus/Thymus_pulegioides</t>
  </si>
  <si>
    <t>Thymus</t>
  </si>
  <si>
    <t>Tiarella cordifolia</t>
  </si>
  <si>
    <t>Foamflower</t>
  </si>
  <si>
    <t>saxifragaceae/tiarella/Tiarella_cordifolia</t>
  </si>
  <si>
    <t>Tiarella</t>
  </si>
  <si>
    <t>cordifolia</t>
  </si>
  <si>
    <t>Tilia americana var. americana</t>
  </si>
  <si>
    <t>Basswood</t>
  </si>
  <si>
    <t>malvaceae/tilia/Tilia_americana var. americana</t>
  </si>
  <si>
    <t>Tilia</t>
  </si>
  <si>
    <t>Tilia americana var. heterophylla</t>
  </si>
  <si>
    <t>White basswood</t>
  </si>
  <si>
    <t>malvaceae/tilia/Tilia_americana var. heterophylla</t>
  </si>
  <si>
    <t>americana var. heterophylla</t>
  </si>
  <si>
    <t>Tilia cordata</t>
  </si>
  <si>
    <t>Littleleaf liden</t>
  </si>
  <si>
    <t>malvaceae/tilia/Tilia_cordata</t>
  </si>
  <si>
    <t>Tipularia discolor</t>
  </si>
  <si>
    <t>Cranefly orchid</t>
  </si>
  <si>
    <t>orchidaceae/tipularia/Tipularia_discolor</t>
  </si>
  <si>
    <t>Tipularia</t>
  </si>
  <si>
    <t>Torilis japonica</t>
  </si>
  <si>
    <t>Japanese hedge-parsley</t>
  </si>
  <si>
    <t>apiaceae/torilis/Torilis_japonica</t>
  </si>
  <si>
    <t>Torilis</t>
  </si>
  <si>
    <t>Torilis leptophylla</t>
  </si>
  <si>
    <t>Hedge-parsley</t>
  </si>
  <si>
    <t>apiaceae/torilis/Torilis_leptophylla</t>
  </si>
  <si>
    <t>leptophylla</t>
  </si>
  <si>
    <t>Torreyochloa pallida var. fernaldii</t>
  </si>
  <si>
    <t>Fernald's false mannagrass</t>
  </si>
  <si>
    <t>poaceae/torreyochloa/Torreyochloa_pallida var. fernaldii</t>
  </si>
  <si>
    <t>Torreyochloa</t>
  </si>
  <si>
    <t>pallida var. fernaldii</t>
  </si>
  <si>
    <t>fernaldii</t>
  </si>
  <si>
    <t>Torreyochloa pallida var. pallida</t>
  </si>
  <si>
    <t>Pale false mannagrass</t>
  </si>
  <si>
    <t>poaceae/torreyochloa/Torreyochloa_pallida var. pallida</t>
  </si>
  <si>
    <t>pallida var. pallida</t>
  </si>
  <si>
    <t>Toxicodendron radicans</t>
  </si>
  <si>
    <t>Poison-ivy</t>
  </si>
  <si>
    <t>anacardiaceae/toxicodendron/Toxicodendron_radicans</t>
  </si>
  <si>
    <t>Toxicodendron rydbergii</t>
  </si>
  <si>
    <t>Giant poison-ivy</t>
  </si>
  <si>
    <t>anacardiaceae/toxicodendron/Toxicodendron_rydbergii</t>
  </si>
  <si>
    <t>rydbergii</t>
  </si>
  <si>
    <t>Toxicodendron vernix</t>
  </si>
  <si>
    <t>Poison sumac</t>
  </si>
  <si>
    <t>anacardiaceae/toxicodendron/Toxicodendron_vernix</t>
  </si>
  <si>
    <t>vernix</t>
  </si>
  <si>
    <t>Tradescantia ohiensis</t>
  </si>
  <si>
    <t>Bluejacket</t>
  </si>
  <si>
    <t>commelinaceae/tradescantia/Tradescantia_ohiensis</t>
  </si>
  <si>
    <t>Tradescantia</t>
  </si>
  <si>
    <t>ohiensis</t>
  </si>
  <si>
    <t>Tradescantia virginiana</t>
  </si>
  <si>
    <t>Virginia spiderwort</t>
  </si>
  <si>
    <t>commelinaceae/tradescantia/Tradescantia_virginiana</t>
  </si>
  <si>
    <t>Tragopogon dubius</t>
  </si>
  <si>
    <t>Yellow goatsbreard</t>
  </si>
  <si>
    <t>asteraceae/tragopogon/Tragopogon_dubius</t>
  </si>
  <si>
    <t>Tragopogon</t>
  </si>
  <si>
    <t>dubius</t>
  </si>
  <si>
    <t>Tragopogon porrifolius</t>
  </si>
  <si>
    <t>Oyster-plant</t>
  </si>
  <si>
    <t>asteraceae/tragopogon/Tragopogon_porrifolius</t>
  </si>
  <si>
    <t>porrifolius</t>
  </si>
  <si>
    <t>Tragopogon pratensis</t>
  </si>
  <si>
    <t>Meadow salsify</t>
  </si>
  <si>
    <t>asteraceae/tragopogon/Tragopogon_pratensis</t>
  </si>
  <si>
    <t>Tragus racemosus</t>
  </si>
  <si>
    <t>Texas bur</t>
  </si>
  <si>
    <t>poaceae/tragus/Tragus_racemosus</t>
  </si>
  <si>
    <t>Tragus</t>
  </si>
  <si>
    <t>Trapa natans</t>
  </si>
  <si>
    <t>Water-chestnut</t>
  </si>
  <si>
    <t>lythraceae/trapa/Trapa_natans</t>
  </si>
  <si>
    <t>Trapa</t>
  </si>
  <si>
    <t>Trautvetteria caroliniensis</t>
  </si>
  <si>
    <t>Carolina tassel-rue</t>
  </si>
  <si>
    <t>ranunculaceae/trautvetteria/Trautvetteria_caroliniensis</t>
  </si>
  <si>
    <t>Trautvetteria</t>
  </si>
  <si>
    <t>Triadenum fraseri</t>
  </si>
  <si>
    <t>Marsh St. Johns-wort</t>
  </si>
  <si>
    <t>hypericaceae/triadenum/Triadenum_fraseri</t>
  </si>
  <si>
    <t>Triadenum</t>
  </si>
  <si>
    <t>fraseri</t>
  </si>
  <si>
    <t>Triadenum virginicum</t>
  </si>
  <si>
    <t>Marsh St. John's-wort</t>
  </si>
  <si>
    <t>hypericaceae/triadenum/Triadenum_virginicum</t>
  </si>
  <si>
    <t>Triadenum walteri</t>
  </si>
  <si>
    <t>Greater marsh St. John's-wort</t>
  </si>
  <si>
    <t>hypericaceae/triadenum/Triadenum_walteri</t>
  </si>
  <si>
    <t>Tribulus terrestris</t>
  </si>
  <si>
    <t>Caltrop</t>
  </si>
  <si>
    <t>Zygophyllaceae</t>
  </si>
  <si>
    <t>zygophyllaceae/tribulus/Tribulus_terrestris</t>
  </si>
  <si>
    <t>Tribulus</t>
  </si>
  <si>
    <t>Trichomanes intricatum</t>
  </si>
  <si>
    <t>Filmy fern</t>
  </si>
  <si>
    <t>Hymenophyllaceae</t>
  </si>
  <si>
    <t>hymenophyllaceae/trichomanes/Trichomanes_intricatum</t>
  </si>
  <si>
    <t>Trichomanes</t>
  </si>
  <si>
    <t>intricatum</t>
  </si>
  <si>
    <t>Trichophorum planifolium</t>
  </si>
  <si>
    <t>Club-rush</t>
  </si>
  <si>
    <t>cyperaceae/trichophorum/Trichophorum_planifolium</t>
  </si>
  <si>
    <t>Trichophorum</t>
  </si>
  <si>
    <t>planifolium</t>
  </si>
  <si>
    <t>Trichostema brachiatum</t>
  </si>
  <si>
    <t>False pennyroyal</t>
  </si>
  <si>
    <t>lamiaceae/trichostema/Trichostema_brachiatum</t>
  </si>
  <si>
    <t>Trichostema</t>
  </si>
  <si>
    <t>brachiatum</t>
  </si>
  <si>
    <t>Trichostema dichotomum</t>
  </si>
  <si>
    <t>Blue-curls</t>
  </si>
  <si>
    <t>lamiaceae/trichostema/Trichostema_dichotomum</t>
  </si>
  <si>
    <t>Trichostema setaceum</t>
  </si>
  <si>
    <t>Narrow-leaved blue-curls</t>
  </si>
  <si>
    <t>lamiaceae/trichostema/Trichostema_setaceum</t>
  </si>
  <si>
    <t>Tridens flavus</t>
  </si>
  <si>
    <t>Purpletop</t>
  </si>
  <si>
    <t>poaceae/tridens/Tridens_flavus</t>
  </si>
  <si>
    <t>Tridens</t>
  </si>
  <si>
    <t>flavus</t>
  </si>
  <si>
    <t>Trientalis borealis</t>
  </si>
  <si>
    <t>Star-flower</t>
  </si>
  <si>
    <t>myrsinaceae/trientalis/Trientalis_borealis</t>
  </si>
  <si>
    <t>Trientalis</t>
  </si>
  <si>
    <t>Trifolium arvense</t>
  </si>
  <si>
    <t>Rabbit's-foot clover</t>
  </si>
  <si>
    <t>fabaceae/trifolium/Trifolium_arvense</t>
  </si>
  <si>
    <t>Trifolium</t>
  </si>
  <si>
    <t>Trifolium aureum</t>
  </si>
  <si>
    <t>Large yellow hop-clover</t>
  </si>
  <si>
    <t>fabaceae/trifolium/Trifolium_aureum</t>
  </si>
  <si>
    <t>aureum</t>
  </si>
  <si>
    <t>Trifolium campestre</t>
  </si>
  <si>
    <t>Low hop-clover</t>
  </si>
  <si>
    <t>fabaceae/trifolium/Trifolium_campestre</t>
  </si>
  <si>
    <t>Trifolium dubium</t>
  </si>
  <si>
    <t>Little hop-clover</t>
  </si>
  <si>
    <t>fabaceae/trifolium/Trifolium_dubium</t>
  </si>
  <si>
    <t>Trifolium hybridum</t>
  </si>
  <si>
    <t>Alsike clover</t>
  </si>
  <si>
    <t>fabaceae/trifolium/Trifolium_hybridum</t>
  </si>
  <si>
    <t>hybridum</t>
  </si>
  <si>
    <t>Trifolium incarnatum</t>
  </si>
  <si>
    <t>Crimson clover</t>
  </si>
  <si>
    <t>fabaceae/trifolium/Trifolium_incarnatum</t>
  </si>
  <si>
    <t>incarnatum</t>
  </si>
  <si>
    <t>Trifolium pratense</t>
  </si>
  <si>
    <t>Red clover</t>
  </si>
  <si>
    <t>fabaceae/trifolium/Trifolium_pratense</t>
  </si>
  <si>
    <t>Trifolium reflexum</t>
  </si>
  <si>
    <t>Buffalo clover</t>
  </si>
  <si>
    <t>fabaceae/trifolium/Trifolium_reflexum</t>
  </si>
  <si>
    <t>reflexum</t>
  </si>
  <si>
    <t>Trifolium repens</t>
  </si>
  <si>
    <t>White clover</t>
  </si>
  <si>
    <t>fabaceae/trifolium/Trifolium_repens</t>
  </si>
  <si>
    <t>Trifolium resupinatum</t>
  </si>
  <si>
    <t>Persian clover</t>
  </si>
  <si>
    <t>fabaceae/trifolium/Trifolium_resupinatum</t>
  </si>
  <si>
    <t>resupinatum</t>
  </si>
  <si>
    <t>Trifolium virginicum</t>
  </si>
  <si>
    <t>Kate's-mountain clover</t>
  </si>
  <si>
    <t>fabaceae/trifolium/Trifolium_virginicum</t>
  </si>
  <si>
    <t>Triglochin palustre</t>
  </si>
  <si>
    <t>Marsh arrow-grass</t>
  </si>
  <si>
    <t>Juncaginaceae</t>
  </si>
  <si>
    <t>juncaginaceae/triglochin/Triglochin_palustre</t>
  </si>
  <si>
    <t>Triglochin</t>
  </si>
  <si>
    <t>Trillium cernuum var. cernuum</t>
  </si>
  <si>
    <t>Whip-poor-will flower</t>
  </si>
  <si>
    <t>melanthiaceae/trillium/Trillium_cernuum var. cernuum</t>
  </si>
  <si>
    <t>Trillium</t>
  </si>
  <si>
    <t>cernuum var. cernuum</t>
  </si>
  <si>
    <t>Trillium cernuum var. macranthum</t>
  </si>
  <si>
    <t>Nodding trillium</t>
  </si>
  <si>
    <t>melanthiaceae/trillium/Trillium_cernuum var. macranthum</t>
  </si>
  <si>
    <t>cernuum var. macranthum</t>
  </si>
  <si>
    <t>macranthum</t>
  </si>
  <si>
    <t>Trillium cuneatum</t>
  </si>
  <si>
    <t>Huger's trillium</t>
  </si>
  <si>
    <t>melanthiaceae/trillium/Trillium_cuneatum</t>
  </si>
  <si>
    <t>cuneatum</t>
  </si>
  <si>
    <t>Trillium erectum var. album</t>
  </si>
  <si>
    <t>Purple trillium</t>
  </si>
  <si>
    <t>melanthiaceae/trillium/Trillium_erectum var. album</t>
  </si>
  <si>
    <t>erectum var. album</t>
  </si>
  <si>
    <t>Trillium erectum var. erectum</t>
  </si>
  <si>
    <t>Red trillium</t>
  </si>
  <si>
    <t>melanthiaceae/trillium/Trillium_erectum var. erectum</t>
  </si>
  <si>
    <t>erectum var. erectum</t>
  </si>
  <si>
    <t>Trillium erectum x flexipes</t>
  </si>
  <si>
    <t>melanthiaceae/trillium/Trillium_erectum x flexipes</t>
  </si>
  <si>
    <t>erectum x flexipes</t>
  </si>
  <si>
    <t>flexipes</t>
  </si>
  <si>
    <t>Trillium flexipes</t>
  </si>
  <si>
    <t>Declined trillium</t>
  </si>
  <si>
    <t>melanthiaceae/trillium/Trillium_flexipes</t>
  </si>
  <si>
    <t>Trillium grandiflorum</t>
  </si>
  <si>
    <t>Large-flowered trillium</t>
  </si>
  <si>
    <t>melanthiaceae/trillium/Trillium_grandiflorum</t>
  </si>
  <si>
    <t>grandiflorum</t>
  </si>
  <si>
    <t>Trillium luteum</t>
  </si>
  <si>
    <t>Yellow wakerobin</t>
  </si>
  <si>
    <t>melanthiaceae/trillium/Trillium_luteum</t>
  </si>
  <si>
    <t>Trillium nivale</t>
  </si>
  <si>
    <t>Snow trillium</t>
  </si>
  <si>
    <t>melanthiaceae/trillium/Trillium_nivale</t>
  </si>
  <si>
    <t>nivale</t>
  </si>
  <si>
    <t>Trillium recurvatum</t>
  </si>
  <si>
    <t>Prairie trillium</t>
  </si>
  <si>
    <t>melanthiaceae/trillium/Trillium_recurvatum</t>
  </si>
  <si>
    <t>recurvatum</t>
  </si>
  <si>
    <t>Trillium sessile</t>
  </si>
  <si>
    <t>Toadshade</t>
  </si>
  <si>
    <t>melanthiaceae/trillium/Trillium_sessile</t>
  </si>
  <si>
    <t>sessile</t>
  </si>
  <si>
    <t>Trillium undulatum</t>
  </si>
  <si>
    <t>Painted trillium</t>
  </si>
  <si>
    <t>melanthiaceae/trillium/Trillium_undulatum</t>
  </si>
  <si>
    <t>Triodanis perfoliata var. biflora</t>
  </si>
  <si>
    <t>Venus's looking-glass</t>
  </si>
  <si>
    <t>campanulaceae/triodanis/Triodanis_perfoliata var. biflora</t>
  </si>
  <si>
    <t>Triodanis</t>
  </si>
  <si>
    <t>perfoliata var. biflora</t>
  </si>
  <si>
    <t>Triodanis perfoliata var. perfoliata</t>
  </si>
  <si>
    <t>Clasping Venus' looking-glass</t>
  </si>
  <si>
    <t>campanulaceae/triodanis/Triodanis_perfoliata var. perfoliata</t>
  </si>
  <si>
    <t>perfoliata var. perfoliata</t>
  </si>
  <si>
    <t>Triosteum angustifolium</t>
  </si>
  <si>
    <t>Yellowfruit horse-gentian</t>
  </si>
  <si>
    <t>caprifoliaceae/triosteum/Triosteum_angustifolium</t>
  </si>
  <si>
    <t>Triosteum</t>
  </si>
  <si>
    <t>Triosteum aurantiacum</t>
  </si>
  <si>
    <t>Wild-coffee</t>
  </si>
  <si>
    <t>caprifoliaceae/triosteum/Triosteum_aurantiacum</t>
  </si>
  <si>
    <t>Triosteum perfoliatum</t>
  </si>
  <si>
    <t>Feverwort</t>
  </si>
  <si>
    <t>caprifoliaceae/triosteum/Triosteum_perfoliatum</t>
  </si>
  <si>
    <t>Triphora trianthophora</t>
  </si>
  <si>
    <t>Nodding pogonia</t>
  </si>
  <si>
    <t>orchidaceae/triphora/Triphora_trianthophora</t>
  </si>
  <si>
    <t>Triphora</t>
  </si>
  <si>
    <t>trianthophora</t>
  </si>
  <si>
    <t>Triplasis purpurea</t>
  </si>
  <si>
    <t>Purple sandgrass</t>
  </si>
  <si>
    <t>poaceae/triplasis/Triplasis_purpurea</t>
  </si>
  <si>
    <t>Triplasis</t>
  </si>
  <si>
    <t>Tripleurospermum inodorum</t>
  </si>
  <si>
    <t>Wild chamomile</t>
  </si>
  <si>
    <t>asteraceae/tripleurospermum/Tripleurospermum_inodorum</t>
  </si>
  <si>
    <t>Tripleurospermum</t>
  </si>
  <si>
    <t>inodorum</t>
  </si>
  <si>
    <t>Tripsacum dactyloides</t>
  </si>
  <si>
    <t>Gammagrass</t>
  </si>
  <si>
    <t>poaceae/tripsacum/Tripsacum_dactyloides</t>
  </si>
  <si>
    <t>Tripsacum</t>
  </si>
  <si>
    <t>dactyloides</t>
  </si>
  <si>
    <t>Trisetum spicatum</t>
  </si>
  <si>
    <t>poaceae/trisetum/Trisetum_spicatum</t>
  </si>
  <si>
    <t>Trisetum</t>
  </si>
  <si>
    <t>Triticum aestivum</t>
  </si>
  <si>
    <t>Wheat</t>
  </si>
  <si>
    <t>poaceae/triticum/Triticum_aestivum</t>
  </si>
  <si>
    <t>Triticum</t>
  </si>
  <si>
    <t>aestivum</t>
  </si>
  <si>
    <t>Trollius laxus</t>
  </si>
  <si>
    <t>Spreading globe-flower</t>
  </si>
  <si>
    <t>ranunculaceae/trollius/Trollius_laxus</t>
  </si>
  <si>
    <t>Trollius</t>
  </si>
  <si>
    <t>laxus</t>
  </si>
  <si>
    <t>Tsuga canadensis</t>
  </si>
  <si>
    <t>Canada hemlock</t>
  </si>
  <si>
    <t>pinaceae/tsuga/Tsuga_canadensis</t>
  </si>
  <si>
    <t>Tsuga</t>
  </si>
  <si>
    <t>Tulipa sylvestris</t>
  </si>
  <si>
    <t>Dutch-lily</t>
  </si>
  <si>
    <t>liliaceae/tulipa/Tulipa_sylvestris</t>
  </si>
  <si>
    <t>Tulipa</t>
  </si>
  <si>
    <t>Tussilago farfara</t>
  </si>
  <si>
    <t>Coltsfoot</t>
  </si>
  <si>
    <t>asteraceae/tussilago/Tussilago_farfara</t>
  </si>
  <si>
    <t>Tussilago</t>
  </si>
  <si>
    <t>farfara</t>
  </si>
  <si>
    <t>Typha angustifolia</t>
  </si>
  <si>
    <t>Narrow-leaved cat-tail</t>
  </si>
  <si>
    <t>Typhaceae</t>
  </si>
  <si>
    <t>typhaceae/typha/Typha_angustifolia</t>
  </si>
  <si>
    <t>Typha</t>
  </si>
  <si>
    <t>Typha latifolia</t>
  </si>
  <si>
    <t>Common cat-tail</t>
  </si>
  <si>
    <t>typhaceae/typha/Typha_latifolia</t>
  </si>
  <si>
    <t>Typha x glauca</t>
  </si>
  <si>
    <t>Cat-tail</t>
  </si>
  <si>
    <t>typhaceae/typha/Typha_x glauca</t>
  </si>
  <si>
    <t>x glauca</t>
  </si>
  <si>
    <t>Ulmus americana</t>
  </si>
  <si>
    <t>American elm</t>
  </si>
  <si>
    <t>Ulmaceae</t>
  </si>
  <si>
    <t>ulmaceae/ulmus/Ulmus_americana</t>
  </si>
  <si>
    <t>Ulmus</t>
  </si>
  <si>
    <t>Ulmus parvifolia</t>
  </si>
  <si>
    <t>Chinese elm</t>
  </si>
  <si>
    <t>ulmaceae/ulmus/Ulmus_parvifolia</t>
  </si>
  <si>
    <t>parvifolia</t>
  </si>
  <si>
    <t>Ulmus procera</t>
  </si>
  <si>
    <t>English elm</t>
  </si>
  <si>
    <t>ulmaceae/ulmus/Ulmus_procera</t>
  </si>
  <si>
    <t>procera</t>
  </si>
  <si>
    <t>Ulmus pumila</t>
  </si>
  <si>
    <t>Siberian elm</t>
  </si>
  <si>
    <t>ulmaceae/ulmus/Ulmus_pumila</t>
  </si>
  <si>
    <t>Ulmus rubra</t>
  </si>
  <si>
    <t>Red elm</t>
  </si>
  <si>
    <t>ulmaceae/ulmus/Ulmus_rubra</t>
  </si>
  <si>
    <t>Urtica dioica ssp. dioica</t>
  </si>
  <si>
    <t>Stinging nettle</t>
  </si>
  <si>
    <t>urticaceae/urtica/Urtica_dioica ssp. dioica</t>
  </si>
  <si>
    <t>Urtica</t>
  </si>
  <si>
    <t>dioica ssp. dioica</t>
  </si>
  <si>
    <t>Urtica dioica ssp. gracilis</t>
  </si>
  <si>
    <t>California nettle</t>
  </si>
  <si>
    <t>urticaceae/urtica/Urtica_dioica ssp. gracilis</t>
  </si>
  <si>
    <t>dioica ssp. gracilis</t>
  </si>
  <si>
    <t>Urtica urens</t>
  </si>
  <si>
    <t>Dog nettle</t>
  </si>
  <si>
    <t>urticaceae/urtica/Urtica_urens</t>
  </si>
  <si>
    <t>urens</t>
  </si>
  <si>
    <t>Utricularia cornuta</t>
  </si>
  <si>
    <t>Horned bladderwort</t>
  </si>
  <si>
    <t>Lentibulariaceae</t>
  </si>
  <si>
    <t>lentibulariaceae/utricularia/Utricularia_cornuta</t>
  </si>
  <si>
    <t>Utricularia</t>
  </si>
  <si>
    <t>Utricularia geminiscapa</t>
  </si>
  <si>
    <t>Bladderwort</t>
  </si>
  <si>
    <t>lentibulariaceae/utricularia/Utricularia_geminiscapa</t>
  </si>
  <si>
    <t>geminiscapa</t>
  </si>
  <si>
    <t>Utricularia gibba</t>
  </si>
  <si>
    <t>Humped bladderwort</t>
  </si>
  <si>
    <t>lentibulariaceae/utricularia/Utricularia_gibba</t>
  </si>
  <si>
    <t>gibba</t>
  </si>
  <si>
    <t>Utricularia inflata</t>
  </si>
  <si>
    <t>Inflated bladderwort</t>
  </si>
  <si>
    <t>lentibulariaceae/utricularia/Utricularia_inflata</t>
  </si>
  <si>
    <t>Utricularia intermedia</t>
  </si>
  <si>
    <t>Flat-leaved bladderwort</t>
  </si>
  <si>
    <t>lentibulariaceae/utricularia/Utricularia_intermedia</t>
  </si>
  <si>
    <t>Utricularia macrorhiza</t>
  </si>
  <si>
    <t>Common bladderwort</t>
  </si>
  <si>
    <t>lentibulariaceae/utricularia/Utricularia_macrorhiza</t>
  </si>
  <si>
    <t>macrorhiza</t>
  </si>
  <si>
    <t>Utricularia minor</t>
  </si>
  <si>
    <t>Lesser bladderwort</t>
  </si>
  <si>
    <t>lentibulariaceae/utricularia/Utricularia_minor</t>
  </si>
  <si>
    <t>Utricularia purpurea</t>
  </si>
  <si>
    <t>Purple bladderwort</t>
  </si>
  <si>
    <t>lentibulariaceae/utricularia/Utricularia_purpurea</t>
  </si>
  <si>
    <t>Utricularia radiata</t>
  </si>
  <si>
    <t>Floating bladderwort</t>
  </si>
  <si>
    <t>lentibulariaceae/utricularia/Utricularia_radiata</t>
  </si>
  <si>
    <t>Utricularia resupinata</t>
  </si>
  <si>
    <t>Northeastern bladderwort</t>
  </si>
  <si>
    <t>lentibulariaceae/utricularia/Utricularia_resupinata</t>
  </si>
  <si>
    <t>resupinata</t>
  </si>
  <si>
    <t>Utricularia subulata</t>
  </si>
  <si>
    <t>Slender bladderwort</t>
  </si>
  <si>
    <t>lentibulariaceae/utricularia/Utricularia_subulata</t>
  </si>
  <si>
    <t>Uvularia grandiflora</t>
  </si>
  <si>
    <t>Largeflower bellwort</t>
  </si>
  <si>
    <t>colchicaceae/uvularia/Uvularia_grandiflora</t>
  </si>
  <si>
    <t>Uvularia</t>
  </si>
  <si>
    <t>Uvularia perfoliata</t>
  </si>
  <si>
    <t>Perfoliate bellwort</t>
  </si>
  <si>
    <t>colchicaceae/uvularia/Uvularia_perfoliata</t>
  </si>
  <si>
    <t>Uvularia pudica</t>
  </si>
  <si>
    <t>Mountain bellwort</t>
  </si>
  <si>
    <t>colchicaceae/uvularia/Uvularia_pudica</t>
  </si>
  <si>
    <t>pudica</t>
  </si>
  <si>
    <t>Uvularia sessilifolia</t>
  </si>
  <si>
    <t>Sessileleaf bellwort</t>
  </si>
  <si>
    <t>colchicaceae/uvularia/Uvularia_sessilifolia</t>
  </si>
  <si>
    <t>sessilifolia</t>
  </si>
  <si>
    <t>Vaccaria hispanica</t>
  </si>
  <si>
    <t>Cow-cockle</t>
  </si>
  <si>
    <t>caryophyllaceae/vaccaria/Vaccaria_hispanica</t>
  </si>
  <si>
    <t>Vaccaria</t>
  </si>
  <si>
    <t>hispanica</t>
  </si>
  <si>
    <t>Vaccinium angustifolium</t>
  </si>
  <si>
    <t>Low sweet blueberry</t>
  </si>
  <si>
    <t>ericaceae/vaccinium/Vaccinium_angustifolium</t>
  </si>
  <si>
    <t>Vaccinium corymbosum</t>
  </si>
  <si>
    <t>Highbush blueberry</t>
  </si>
  <si>
    <t>ericaceae/vaccinium/Vaccinium_corymbosum</t>
  </si>
  <si>
    <t>Vaccinium macrocarpon</t>
  </si>
  <si>
    <t>Cranberry</t>
  </si>
  <si>
    <t>ericaceae/vaccinium/Vaccinium_macrocarpon</t>
  </si>
  <si>
    <t>macrocarpon</t>
  </si>
  <si>
    <t>Vaccinium myrtilloides</t>
  </si>
  <si>
    <t>Sour-top blueberry</t>
  </si>
  <si>
    <t>ericaceae/vaccinium/Vaccinium_myrtilloides</t>
  </si>
  <si>
    <t>myrtilloides</t>
  </si>
  <si>
    <t>Vaccinium oxycoccos</t>
  </si>
  <si>
    <t>Small cranberry</t>
  </si>
  <si>
    <t>ericaceae/vaccinium/Vaccinium_oxycoccos</t>
  </si>
  <si>
    <t>oxycoccos</t>
  </si>
  <si>
    <t>Vaccinium pallidum</t>
  </si>
  <si>
    <t>Lowbush blueberry</t>
  </si>
  <si>
    <t>ericaceae/vaccinium/Vaccinium_pallidum</t>
  </si>
  <si>
    <t>pallidum</t>
  </si>
  <si>
    <t>Vaccinium stamineum</t>
  </si>
  <si>
    <t>Deerberry</t>
  </si>
  <si>
    <t>ericaceae/vaccinium/Vaccinium_stamineum</t>
  </si>
  <si>
    <t>stamineum</t>
  </si>
  <si>
    <t>Valeriana officinalis</t>
  </si>
  <si>
    <t>Garden heliotrope</t>
  </si>
  <si>
    <t>Valerianaceae</t>
  </si>
  <si>
    <t>caprifoliaceae/valeriana/Valeriana_officinalis</t>
  </si>
  <si>
    <t>Valeriana</t>
  </si>
  <si>
    <t>Valeriana pauciflora</t>
  </si>
  <si>
    <t>Valerian</t>
  </si>
  <si>
    <t>caprifoliaceae/valeriana/Valeriana_pauciflora</t>
  </si>
  <si>
    <t>Valerianella chenopodiifolia</t>
  </si>
  <si>
    <t>Goose-foot corn-salad</t>
  </si>
  <si>
    <t>caprifoliaceae/valerianella/Valerianella_chenopodiifolia</t>
  </si>
  <si>
    <t>Valerianella</t>
  </si>
  <si>
    <t>chenopodiifolia</t>
  </si>
  <si>
    <t>Valerianella locusta</t>
  </si>
  <si>
    <t>Lewiston cornsalad</t>
  </si>
  <si>
    <t>caprifoliaceae/valerianella/Valerianella_locusta</t>
  </si>
  <si>
    <t>locusta</t>
  </si>
  <si>
    <t>Valerianella radiata</t>
  </si>
  <si>
    <t>Beaked corn-salad</t>
  </si>
  <si>
    <t>caprifoliaceae/valerianella/Valerianella_radiata</t>
  </si>
  <si>
    <t>Valerianella umbilicata</t>
  </si>
  <si>
    <t>Navel cornsalad</t>
  </si>
  <si>
    <t>caprifoliaceae/valerianella/Valerianella_umbilicata</t>
  </si>
  <si>
    <t>umbilicata</t>
  </si>
  <si>
    <t>Vallisneria americana var. americana</t>
  </si>
  <si>
    <t>Tape-grass</t>
  </si>
  <si>
    <t>hydrocharitaceae/vallisneria/Vallisneria_americana var. americana</t>
  </si>
  <si>
    <t>Vallisneria</t>
  </si>
  <si>
    <t>Veratrum latifolium</t>
  </si>
  <si>
    <t>Slender bunchflower</t>
  </si>
  <si>
    <t>melanthiaceae/veratrum/Veratrum_latifolium</t>
  </si>
  <si>
    <t>Veratrum</t>
  </si>
  <si>
    <t>Veratrum virginicum</t>
  </si>
  <si>
    <t>Virginia bunchflower</t>
  </si>
  <si>
    <t>melanthiaceae/veratrum/Veratrum_virginicum</t>
  </si>
  <si>
    <t>Veratrum viride</t>
  </si>
  <si>
    <t>False hellebore</t>
  </si>
  <si>
    <t>melanthiaceae/veratrum/Veratrum_viride</t>
  </si>
  <si>
    <t>Verbascum blattaria</t>
  </si>
  <si>
    <t>Moth mullein</t>
  </si>
  <si>
    <t>scrophulariaceae/verbascum/Verbascum_blattaria</t>
  </si>
  <si>
    <t>blattaria</t>
  </si>
  <si>
    <t>Verbascum lychnitis</t>
  </si>
  <si>
    <t>White mullein</t>
  </si>
  <si>
    <t>scrophulariaceae/verbascum/Verbascum_lychnitis</t>
  </si>
  <si>
    <t>lychnitis</t>
  </si>
  <si>
    <t>Verbascum phlomoides</t>
  </si>
  <si>
    <t>Orange mullein</t>
  </si>
  <si>
    <t>scrophulariaceae/verbascum/Verbascum_phlomoides</t>
  </si>
  <si>
    <t>phlomoides</t>
  </si>
  <si>
    <t>Verbascum sinuatum</t>
  </si>
  <si>
    <t>Wavyleaf mullein</t>
  </si>
  <si>
    <t>scrophulariaceae/verbascum/Verbascum_sinuatum</t>
  </si>
  <si>
    <t>sinuatum</t>
  </si>
  <si>
    <t>Verbascum thapsus</t>
  </si>
  <si>
    <t>Common mullein</t>
  </si>
  <si>
    <t>scrophulariaceae/verbascum/Verbascum_thapsus</t>
  </si>
  <si>
    <t>Verbascum virgatum</t>
  </si>
  <si>
    <t>Wand mullein</t>
  </si>
  <si>
    <t>scrophulariaceae/verbascum/Verbascum_virgatum</t>
  </si>
  <si>
    <t>Verbena bonariensis</t>
  </si>
  <si>
    <t>Purpletop vervain</t>
  </si>
  <si>
    <t>verbenaceae/verbena/Verbena_bonariensis</t>
  </si>
  <si>
    <t>Verbena</t>
  </si>
  <si>
    <t>bonariensis</t>
  </si>
  <si>
    <t>Verbena bracteata</t>
  </si>
  <si>
    <t>Prostrate vervain</t>
  </si>
  <si>
    <t>verbenaceae/verbena/Verbena_bracteata</t>
  </si>
  <si>
    <t>Verbena canadensis</t>
  </si>
  <si>
    <t>Rose verbena</t>
  </si>
  <si>
    <t>verbenaceae/verbena/Verbena_canadensis</t>
  </si>
  <si>
    <t>Verbena hastata</t>
  </si>
  <si>
    <t>Blue vervain</t>
  </si>
  <si>
    <t>verbenaceae/verbena/Verbena_hastata</t>
  </si>
  <si>
    <t>hastata</t>
  </si>
  <si>
    <t>Verbena officinalis</t>
  </si>
  <si>
    <t>European vervain</t>
  </si>
  <si>
    <t>verbenaceae/verbena/Verbena_officinalis</t>
  </si>
  <si>
    <t>Verbena simplex</t>
  </si>
  <si>
    <t>Narrow-leaved vervain</t>
  </si>
  <si>
    <t>verbenaceae/verbena/Verbena_simplex</t>
  </si>
  <si>
    <t>Verbena stricta</t>
  </si>
  <si>
    <t>Hoary vervain</t>
  </si>
  <si>
    <t>verbenaceae/verbena/Verbena_stricta</t>
  </si>
  <si>
    <t>Verbena urticifolia var. leiocarpa</t>
  </si>
  <si>
    <t>Velutinous white vervain</t>
  </si>
  <si>
    <t>verbenaceae/verbena/Verbena_urticifolia var. leiocarpa</t>
  </si>
  <si>
    <t>urticifolia var. leiocarpa</t>
  </si>
  <si>
    <t>urticifolia</t>
  </si>
  <si>
    <t>leiocarpa</t>
  </si>
  <si>
    <t>Verbena urticifolia var. urticifolia</t>
  </si>
  <si>
    <t>White vervain</t>
  </si>
  <si>
    <t>verbenaceae/verbena/Verbena_urticifolia var. urticifolia</t>
  </si>
  <si>
    <t>urticifolia var. urticifolia</t>
  </si>
  <si>
    <t>Verbena x engelmannii</t>
  </si>
  <si>
    <t>Vervain</t>
  </si>
  <si>
    <t>verbenaceae/verbena/Verbena_x engelmannii</t>
  </si>
  <si>
    <t>x engelmannii</t>
  </si>
  <si>
    <t>Verbesina alternifolia</t>
  </si>
  <si>
    <t>Wingstem</t>
  </si>
  <si>
    <t>asteraceae/verbesina/Verbesina_alternifolia</t>
  </si>
  <si>
    <t>Verbesina</t>
  </si>
  <si>
    <t>Vernonia gigantea</t>
  </si>
  <si>
    <t>Ironweed</t>
  </si>
  <si>
    <t>asteraceae/vernonia/Vernonia_gigantea</t>
  </si>
  <si>
    <t>Vernonia</t>
  </si>
  <si>
    <t>Vernonia glauca</t>
  </si>
  <si>
    <t>Appalachian ironweed</t>
  </si>
  <si>
    <t>asteraceae/vernonia/Vernonia_glauca</t>
  </si>
  <si>
    <t>Vernonia noveboracensis</t>
  </si>
  <si>
    <t>New York ironweed</t>
  </si>
  <si>
    <t>asteraceae/vernonia/Vernonia_noveboracensis</t>
  </si>
  <si>
    <t>Veronica agrestis</t>
  </si>
  <si>
    <t>Field speedwell</t>
  </si>
  <si>
    <t>plantaginaceae/veronica/Veronica_agrestis</t>
  </si>
  <si>
    <t>Veronica</t>
  </si>
  <si>
    <t>agrestis</t>
  </si>
  <si>
    <t>Veronica americana</t>
  </si>
  <si>
    <t>American brooklime</t>
  </si>
  <si>
    <t>plantaginaceae/veronica/Veronica_americana</t>
  </si>
  <si>
    <t>Veronica anagallis-aquatica</t>
  </si>
  <si>
    <t>Brook-pimpernel</t>
  </si>
  <si>
    <t>plantaginaceae/veronica/Veronica_anagallis-aquatica</t>
  </si>
  <si>
    <t>anagallis-aquatica</t>
  </si>
  <si>
    <t>Veronica arvensis</t>
  </si>
  <si>
    <t>Corn speedwell</t>
  </si>
  <si>
    <t>plantaginaceae/veronica/Veronica_arvensis</t>
  </si>
  <si>
    <t>Veronica austriaca</t>
  </si>
  <si>
    <t>Broadleaf speedwell</t>
  </si>
  <si>
    <t>plantaginaceae/veronica/Veronica_austriaca</t>
  </si>
  <si>
    <t>Veronica beccabunga</t>
  </si>
  <si>
    <t>European brooklime</t>
  </si>
  <si>
    <t>plantaginaceae/veronica/Veronica_beccabunga</t>
  </si>
  <si>
    <t>beccabunga</t>
  </si>
  <si>
    <t>Veronica chamaedrys</t>
  </si>
  <si>
    <t>Germander speedwell</t>
  </si>
  <si>
    <t>plantaginaceae/veronica/Veronica_chamaedrys</t>
  </si>
  <si>
    <t>chamaedrys</t>
  </si>
  <si>
    <t>Veronica filiformis</t>
  </si>
  <si>
    <t>Creeping speedwell</t>
  </si>
  <si>
    <t>plantaginaceae/veronica/Veronica_filiformis</t>
  </si>
  <si>
    <t>Veronica hederifolia</t>
  </si>
  <si>
    <t>Ivy-leaved speedwell</t>
  </si>
  <si>
    <t>plantaginaceae/veronica/Veronica_hederifolia</t>
  </si>
  <si>
    <t>hederifolia</t>
  </si>
  <si>
    <t>Veronica longifolia</t>
  </si>
  <si>
    <t>Long-leaf speedwell</t>
  </si>
  <si>
    <t>plantaginaceae/veronica/Veronica_longifolia</t>
  </si>
  <si>
    <t>Veronica officinalis</t>
  </si>
  <si>
    <t>Common speedwell</t>
  </si>
  <si>
    <t>plantaginaceae/veronica/Veronica_officinalis</t>
  </si>
  <si>
    <t>Veronica peregrina ssp. peregrina</t>
  </si>
  <si>
    <t>Neckweed</t>
  </si>
  <si>
    <t>plantaginaceae/veronica/Veronica_peregrina ssp. peregrina</t>
  </si>
  <si>
    <t>peregrina ssp. peregrina</t>
  </si>
  <si>
    <t>Veronica peregrina ssp. xalapensis</t>
  </si>
  <si>
    <t>Hairy purslane speedwell</t>
  </si>
  <si>
    <t>plantaginaceae/veronica/Veronica_peregrina ssp. xalapensis</t>
  </si>
  <si>
    <t>peregrina ssp. xalapensis</t>
  </si>
  <si>
    <t>xalapensis</t>
  </si>
  <si>
    <t>Veronica persica</t>
  </si>
  <si>
    <t>Bird's-eye speedwell</t>
  </si>
  <si>
    <t>plantaginaceae/veronica/Veronica_persica</t>
  </si>
  <si>
    <t>Veronica polita</t>
  </si>
  <si>
    <t>Gray field speedwell</t>
  </si>
  <si>
    <t>plantaginaceae/veronica/Veronica_polita</t>
  </si>
  <si>
    <t>polita</t>
  </si>
  <si>
    <t>Veronica scutellata</t>
  </si>
  <si>
    <t>Marsh speedwell</t>
  </si>
  <si>
    <t>plantaginaceae/veronica/Veronica_scutellata</t>
  </si>
  <si>
    <t>scutellata</t>
  </si>
  <si>
    <t>Veronica serpyllifolia</t>
  </si>
  <si>
    <t>Thyme-leaved speedwell</t>
  </si>
  <si>
    <t>plantaginaceae/veronica/Veronica_serpyllifolia</t>
  </si>
  <si>
    <t>Veronicastrum virginicum</t>
  </si>
  <si>
    <t>Culver's-root</t>
  </si>
  <si>
    <t>plantaginaceae/veronicastrum/Veronicastrum_virginicum</t>
  </si>
  <si>
    <t>Veronicastrum</t>
  </si>
  <si>
    <t>Viburnum acerifolium</t>
  </si>
  <si>
    <t>Maple-leaved viburnum</t>
  </si>
  <si>
    <t>adoxaceae/viburnum/Viburnum_acerifolium</t>
  </si>
  <si>
    <t>acerifolium</t>
  </si>
  <si>
    <t>Viburnum cassinoides</t>
  </si>
  <si>
    <t>Witherod</t>
  </si>
  <si>
    <t>adoxaceae/viburnum/Viburnum_cassinoides</t>
  </si>
  <si>
    <t>cassinoides</t>
  </si>
  <si>
    <t>Viburnum dentatum</t>
  </si>
  <si>
    <t>Southern arrow-wood</t>
  </si>
  <si>
    <t>adoxaceae/viburnum/Viburnum_dentatum</t>
  </si>
  <si>
    <t>dentatum</t>
  </si>
  <si>
    <t>Viburnum dilatatum</t>
  </si>
  <si>
    <t>Linden viburnum</t>
  </si>
  <si>
    <t>adoxaceae/viburnum/Viburnum_dilatatum</t>
  </si>
  <si>
    <t>dilatatum</t>
  </si>
  <si>
    <t>Viburnum lantana</t>
  </si>
  <si>
    <t>Wayfaring-tree</t>
  </si>
  <si>
    <t>adoxaceae/viburnum/Viburnum_lantana</t>
  </si>
  <si>
    <t>lantana</t>
  </si>
  <si>
    <t>Viburnum lantanoides</t>
  </si>
  <si>
    <t>Hobblebush</t>
  </si>
  <si>
    <t>adoxaceae/viburnum/Viburnum_lantanoides</t>
  </si>
  <si>
    <t>lantanoides</t>
  </si>
  <si>
    <t>Viburnum lentago</t>
  </si>
  <si>
    <t>Nannyberry</t>
  </si>
  <si>
    <t>adoxaceae/viburnum/Viburnum_lentago</t>
  </si>
  <si>
    <t>lentago</t>
  </si>
  <si>
    <t>Possum-haw</t>
  </si>
  <si>
    <t>adoxaceae/viburnum/Viburnum_nudum</t>
  </si>
  <si>
    <t>Viburnum opulus</t>
  </si>
  <si>
    <t>Guelder-rose</t>
  </si>
  <si>
    <t>adoxaceae/viburnum/Viburnum_opulus</t>
  </si>
  <si>
    <t>opulus</t>
  </si>
  <si>
    <t>Viburnum plicatum</t>
  </si>
  <si>
    <t>Doublefile viburnum</t>
  </si>
  <si>
    <t>adoxaceae/viburnum/Viburnum_plicatum</t>
  </si>
  <si>
    <t>plicatum</t>
  </si>
  <si>
    <t>Viburnum prunifolium</t>
  </si>
  <si>
    <t>Black-haw</t>
  </si>
  <si>
    <t>adoxaceae/viburnum/Viburnum_prunifolium</t>
  </si>
  <si>
    <t>prunifolium</t>
  </si>
  <si>
    <t>Viburnum rafinesquianum</t>
  </si>
  <si>
    <t>Downy arrow-wood</t>
  </si>
  <si>
    <t>adoxaceae/viburnum/Viburnum_rafinesquianum</t>
  </si>
  <si>
    <t>rafinesquianum</t>
  </si>
  <si>
    <t>Viburnum recognitum</t>
  </si>
  <si>
    <t>Northern arrow-wood</t>
  </si>
  <si>
    <t>adoxaceae/viburnum/Viburnum_recognitum</t>
  </si>
  <si>
    <t>recognitum</t>
  </si>
  <si>
    <t>Viburnum setigerum</t>
  </si>
  <si>
    <t>Tea viburnum</t>
  </si>
  <si>
    <t>adoxaceae/viburnum/Viburnum_setigerum</t>
  </si>
  <si>
    <t>setigerum</t>
  </si>
  <si>
    <t>Viburnum sieboldii</t>
  </si>
  <si>
    <t>Siebold viburnum</t>
  </si>
  <si>
    <t>adoxaceae/viburnum/Viburnum_sieboldii</t>
  </si>
  <si>
    <t>sieboldii</t>
  </si>
  <si>
    <t>Viburnum trilobum</t>
  </si>
  <si>
    <t>Highbush-cranberry</t>
  </si>
  <si>
    <t>adoxaceae/viburnum/Viburnum_trilobum</t>
  </si>
  <si>
    <t>trilobum</t>
  </si>
  <si>
    <t>Vicia americana</t>
  </si>
  <si>
    <t>Purple vetch</t>
  </si>
  <si>
    <t>fabaceae/vicia/Vicia_americana</t>
  </si>
  <si>
    <t>Vicia</t>
  </si>
  <si>
    <t>Vicia caroliniana</t>
  </si>
  <si>
    <t>Wood vetch</t>
  </si>
  <si>
    <t>fabaceae/vicia/Vicia_caroliniana</t>
  </si>
  <si>
    <t>Vicia cracca</t>
  </si>
  <si>
    <t>Canada pea</t>
  </si>
  <si>
    <t>fabaceae/vicia/Vicia_cracca</t>
  </si>
  <si>
    <t>cracca</t>
  </si>
  <si>
    <t>Vicia hirsuta</t>
  </si>
  <si>
    <t>Vetch</t>
  </si>
  <si>
    <t>fabaceae/vicia/Vicia_hirsuta</t>
  </si>
  <si>
    <t>Vicia sativa ssp. nigra</t>
  </si>
  <si>
    <t>Black garden vetch</t>
  </si>
  <si>
    <t>fabaceae/vicia/Vicia_sativa ssp. nigra</t>
  </si>
  <si>
    <t>sativa ssp. nigra</t>
  </si>
  <si>
    <t>Vicia sativa ssp. sativa</t>
  </si>
  <si>
    <t>Garden vetch</t>
  </si>
  <si>
    <t>fabaceae/vicia/Vicia_sativa ssp. sativa</t>
  </si>
  <si>
    <t>sativa ssp. sativa</t>
  </si>
  <si>
    <t>Vicia tetrasperma</t>
  </si>
  <si>
    <t>Slender vetch</t>
  </si>
  <si>
    <t>fabaceae/vicia/Vicia_tetrasperma</t>
  </si>
  <si>
    <t>tetrasperma</t>
  </si>
  <si>
    <t>Vicia villosa ssp. varia</t>
  </si>
  <si>
    <t>Winter vetch</t>
  </si>
  <si>
    <t>fabaceae/vicia/Vicia_villosa ssp. varia</t>
  </si>
  <si>
    <t>villosa ssp. varia</t>
  </si>
  <si>
    <t>Vicia villosa ssp. villosa</t>
  </si>
  <si>
    <t>fabaceae/vicia/Vicia_villosa ssp. villosa</t>
  </si>
  <si>
    <t>villosa ssp. villosa</t>
  </si>
  <si>
    <t>Vinca minor</t>
  </si>
  <si>
    <t>Common periwinkle</t>
  </si>
  <si>
    <t>apocynaceae/vinca/Vinca_minor</t>
  </si>
  <si>
    <t>Vinca</t>
  </si>
  <si>
    <t>Vincetoxicum nigrum</t>
  </si>
  <si>
    <t>Black swallow-wort</t>
  </si>
  <si>
    <t>apocynaceae/vincetoxicum/Vincetoxicum_nigrum</t>
  </si>
  <si>
    <t>Vincetoxicum</t>
  </si>
  <si>
    <t>Vincetoxicum rossicum</t>
  </si>
  <si>
    <t>Swallow-wort</t>
  </si>
  <si>
    <t>apocynaceae/vincetoxicum/Vincetoxicum_rossicum</t>
  </si>
  <si>
    <t>rossicum</t>
  </si>
  <si>
    <t>Viola affinis</t>
  </si>
  <si>
    <t>LeConte's violet</t>
  </si>
  <si>
    <t>violaceae/viola/Viola_affinis</t>
  </si>
  <si>
    <t>Viola</t>
  </si>
  <si>
    <t>affinis</t>
  </si>
  <si>
    <t>Viola appalachiensis</t>
  </si>
  <si>
    <t>Henry's violet</t>
  </si>
  <si>
    <t>violaceae/viola/Viola_appalachiensis</t>
  </si>
  <si>
    <t>appalachiensis</t>
  </si>
  <si>
    <t>Viola arvensis</t>
  </si>
  <si>
    <t>European field pansy</t>
  </si>
  <si>
    <t>violaceae/viola/Viola_arvensis</t>
  </si>
  <si>
    <t>Viola bicolor</t>
  </si>
  <si>
    <t>Field pansy</t>
  </si>
  <si>
    <t>violaceae/viola/Viola_bicolor</t>
  </si>
  <si>
    <t>Viola blanda</t>
  </si>
  <si>
    <t>Sweet white violet</t>
  </si>
  <si>
    <t>violaceae/viola/Viola_blanda</t>
  </si>
  <si>
    <t>Viola brittoniana ssp. brittoniana</t>
  </si>
  <si>
    <t>Viola brittoniana var. brittoniana</t>
  </si>
  <si>
    <t>Coast violet</t>
  </si>
  <si>
    <t>violaceae/viola/Viola_brittoniana var. brittoniana</t>
  </si>
  <si>
    <t>brittoniana var. brittoniana</t>
  </si>
  <si>
    <t>brittoniana</t>
  </si>
  <si>
    <t>Viola canadensis</t>
  </si>
  <si>
    <t>Canada violet</t>
  </si>
  <si>
    <t>violaceae/viola/Viola_canadensis</t>
  </si>
  <si>
    <t>Viola cucullata</t>
  </si>
  <si>
    <t>Blue marsh violet</t>
  </si>
  <si>
    <t>violaceae/viola/Viola_cucullata</t>
  </si>
  <si>
    <t>cucullata</t>
  </si>
  <si>
    <t>Viola hastata</t>
  </si>
  <si>
    <t>Halberd-leaved yellow violet</t>
  </si>
  <si>
    <t>violaceae/viola/Viola_hastata</t>
  </si>
  <si>
    <t>Viola hirsutula</t>
  </si>
  <si>
    <t>Southern wood violet</t>
  </si>
  <si>
    <t>violaceae/viola/Viola_hirsutula</t>
  </si>
  <si>
    <t>hirsutula</t>
  </si>
  <si>
    <t>Viola labradorica</t>
  </si>
  <si>
    <t>American dog violet</t>
  </si>
  <si>
    <t>violaceae/viola/Viola_labradorica</t>
  </si>
  <si>
    <t>labradorica</t>
  </si>
  <si>
    <t>Viola lanceolata var. lanceolata</t>
  </si>
  <si>
    <t>Lance-leaved violet</t>
  </si>
  <si>
    <t>violaceae/viola/Viola_lanceolata var. lanceolata</t>
  </si>
  <si>
    <t>lanceolata var. lanceolata</t>
  </si>
  <si>
    <t>Viola macloskeyi ssp. pallens</t>
  </si>
  <si>
    <t>Smooth white violet</t>
  </si>
  <si>
    <t>violaceae/viola/Viola_macloskeyi ssp. pallens</t>
  </si>
  <si>
    <t>macloskeyi ssp. pallens</t>
  </si>
  <si>
    <t>macloskeyi</t>
  </si>
  <si>
    <t>pallens</t>
  </si>
  <si>
    <t>Viola odorata</t>
  </si>
  <si>
    <t>English violet</t>
  </si>
  <si>
    <t>violaceae/viola/Viola_odorata</t>
  </si>
  <si>
    <t>Viola palmata</t>
  </si>
  <si>
    <t>Early blue violet</t>
  </si>
  <si>
    <t>violaceae/viola/Viola_palmata</t>
  </si>
  <si>
    <t>palmata</t>
  </si>
  <si>
    <t>Viola pedata</t>
  </si>
  <si>
    <t>Birdfoot violet</t>
  </si>
  <si>
    <t>violaceae/viola/Viola_pedata</t>
  </si>
  <si>
    <t>pedata</t>
  </si>
  <si>
    <t>Viola primulifolia</t>
  </si>
  <si>
    <t>Primrose violet</t>
  </si>
  <si>
    <t>violaceae/viola/Viola_primulifolia</t>
  </si>
  <si>
    <t>primulifolia</t>
  </si>
  <si>
    <t>Viola pubescens var. pubescens</t>
  </si>
  <si>
    <t>Downy yellow violet</t>
  </si>
  <si>
    <t>violaceae/viola/Viola_pubescens var. pubescens</t>
  </si>
  <si>
    <t>Viola pubescens var. scabriuscula</t>
  </si>
  <si>
    <t>Glabrous Downy yellow violet</t>
  </si>
  <si>
    <t>violaceae/viola/Viola_pubescens var. scabriuscula</t>
  </si>
  <si>
    <t>pubescens var. scabriuscula</t>
  </si>
  <si>
    <t>scabriuscula</t>
  </si>
  <si>
    <t>Viola renifolia</t>
  </si>
  <si>
    <t>Kidney-leaved violet</t>
  </si>
  <si>
    <t>violaceae/viola/Viola_renifolia</t>
  </si>
  <si>
    <t>renifolia</t>
  </si>
  <si>
    <t>Viola rostrata</t>
  </si>
  <si>
    <t>Long-spurred violet</t>
  </si>
  <si>
    <t>violaceae/viola/Viola_rostrata</t>
  </si>
  <si>
    <t>rostrata</t>
  </si>
  <si>
    <t>Viola rotundifolia</t>
  </si>
  <si>
    <t>Round-leaved violet</t>
  </si>
  <si>
    <t>violaceae/viola/Viola_rotundifolia</t>
  </si>
  <si>
    <t>Viola sagittata var. ovata</t>
  </si>
  <si>
    <t>Ovate-leaved violet</t>
  </si>
  <si>
    <t>violaceae/viola/Viola_sagittata var. ovata</t>
  </si>
  <si>
    <t>sagittata var. ovata</t>
  </si>
  <si>
    <t>Viola sagittata var. sagittata</t>
  </si>
  <si>
    <t>Arrow-leaved violet</t>
  </si>
  <si>
    <t>violaceae/viola/Viola_sagittata var. sagittata</t>
  </si>
  <si>
    <t>sagittata var. sagittata</t>
  </si>
  <si>
    <t>Viola selkirkii</t>
  </si>
  <si>
    <t>Great-spurred violet</t>
  </si>
  <si>
    <t>violaceae/viola/Viola_selkirkii</t>
  </si>
  <si>
    <t>selkirkii</t>
  </si>
  <si>
    <t>Viola sororia</t>
  </si>
  <si>
    <t>Missouri violet</t>
  </si>
  <si>
    <t>violaceae/viola/Viola_sororia</t>
  </si>
  <si>
    <t>sororia</t>
  </si>
  <si>
    <t>Viola striata</t>
  </si>
  <si>
    <t>Striped violet</t>
  </si>
  <si>
    <t>violaceae/viola/Viola_striata</t>
  </si>
  <si>
    <t>Viola subsinuata</t>
  </si>
  <si>
    <t>Violet</t>
  </si>
  <si>
    <t>violaceae/viola/Viola_subsinuata</t>
  </si>
  <si>
    <t>subsinuata</t>
  </si>
  <si>
    <t>Viola tricolor</t>
  </si>
  <si>
    <t>Johnny-jump-up</t>
  </si>
  <si>
    <t>violaceae/viola/Viola_tricolor</t>
  </si>
  <si>
    <t>tricolor</t>
  </si>
  <si>
    <t>Viola tripartita</t>
  </si>
  <si>
    <t>Three-parted violet</t>
  </si>
  <si>
    <t>violaceae/viola/Viola_tripartita</t>
  </si>
  <si>
    <t>Vitex agnus-castus</t>
  </si>
  <si>
    <t>Chaste-tree</t>
  </si>
  <si>
    <t>lamiaceae/vitex/Vitex_agnus-castus</t>
  </si>
  <si>
    <t>Vitex</t>
  </si>
  <si>
    <t>agnus-castus</t>
  </si>
  <si>
    <t>Vitis aestivalis</t>
  </si>
  <si>
    <t>Summer grape</t>
  </si>
  <si>
    <t>vitaceae/vitis/Vitis_aestivalis</t>
  </si>
  <si>
    <t>Vitis</t>
  </si>
  <si>
    <t>Vitis cinerea var. baileyana</t>
  </si>
  <si>
    <t>Possum grape</t>
  </si>
  <si>
    <t>vitaceae/vitis/Vitis_cinerea var. baileyana</t>
  </si>
  <si>
    <t>cinerea var. baileyana</t>
  </si>
  <si>
    <t>baileyana</t>
  </si>
  <si>
    <t>Vitis labrusca</t>
  </si>
  <si>
    <t>Fox grape</t>
  </si>
  <si>
    <t>vitaceae/vitis/Vitis_labrusca</t>
  </si>
  <si>
    <t>labrusca</t>
  </si>
  <si>
    <t>Vitis novae-angliae</t>
  </si>
  <si>
    <t>New England grape</t>
  </si>
  <si>
    <t>vitaceae/vitis/Vitis_novae-angliae</t>
  </si>
  <si>
    <t>Vitis riparia</t>
  </si>
  <si>
    <t>Riverbank grape</t>
  </si>
  <si>
    <t>vitaceae/vitis/Vitis_riparia</t>
  </si>
  <si>
    <t>Vitis rupestris</t>
  </si>
  <si>
    <t>Sand grape</t>
  </si>
  <si>
    <t>vitaceae/vitis/Vitis_rupestris</t>
  </si>
  <si>
    <t>Vitis vulpina</t>
  </si>
  <si>
    <t>Frost grape</t>
  </si>
  <si>
    <t>vitaceae/vitis/Vitis_vulpina</t>
  </si>
  <si>
    <t>vulpina</t>
  </si>
  <si>
    <t>Vitis x labruscana</t>
  </si>
  <si>
    <t>Hybrid fox grape</t>
  </si>
  <si>
    <t>vitaceae/vitis/Vitis_x labruscana</t>
  </si>
  <si>
    <t>x labruscana</t>
  </si>
  <si>
    <t>labruscana</t>
  </si>
  <si>
    <t>Vittaria appalachiana</t>
  </si>
  <si>
    <t>Appalachian grass fern</t>
  </si>
  <si>
    <t>hymenophyllaceae/vittaria/Vittaria_appalachiana</t>
  </si>
  <si>
    <t>Vittaria</t>
  </si>
  <si>
    <t>Vulpia myuros var. hirsuta</t>
  </si>
  <si>
    <t>Foxtail fescue</t>
  </si>
  <si>
    <t>poaceae/vulpia/Vulpia_myuros var. hirsuta</t>
  </si>
  <si>
    <t>Vulpia</t>
  </si>
  <si>
    <t>myuros var. hirsuta</t>
  </si>
  <si>
    <t>myuros</t>
  </si>
  <si>
    <t>Vulpia myuros var. myuros</t>
  </si>
  <si>
    <t>Annual foxtail fescue</t>
  </si>
  <si>
    <t>poaceae/vulpia/Vulpia_myuros var. myuros</t>
  </si>
  <si>
    <t>myuros var. myuros</t>
  </si>
  <si>
    <t>Vulpia octoflora var. glauca</t>
  </si>
  <si>
    <t>Six-weeks fescue</t>
  </si>
  <si>
    <t>poaceae/vulpia/Vulpia_octoflora var. glauca</t>
  </si>
  <si>
    <t>octoflora var. glauca</t>
  </si>
  <si>
    <t>octoflora</t>
  </si>
  <si>
    <t>Waldsteinia fragarioides</t>
  </si>
  <si>
    <t>Barren strawberry</t>
  </si>
  <si>
    <t>rosaceae/waldsteinia/Waldsteinia_fragarioides</t>
  </si>
  <si>
    <t>Waldsteinia</t>
  </si>
  <si>
    <t>fragarioides</t>
  </si>
  <si>
    <t>Wisteria floribunda</t>
  </si>
  <si>
    <t>Japanese wisteria</t>
  </si>
  <si>
    <t>fabaceae/wisteria/Wisteria_floribunda</t>
  </si>
  <si>
    <t>Wisteria</t>
  </si>
  <si>
    <t>Wisteria frutescens</t>
  </si>
  <si>
    <t>American wisteria</t>
  </si>
  <si>
    <t>fabaceae/wisteria/Wisteria_frutescens</t>
  </si>
  <si>
    <t>Wisteria sinensis</t>
  </si>
  <si>
    <t>Chinese wisteria</t>
  </si>
  <si>
    <t>fabaceae/wisteria/Wisteria_sinensis</t>
  </si>
  <si>
    <t>Wolffia borealis</t>
  </si>
  <si>
    <t>Dotted water-meal</t>
  </si>
  <si>
    <t>araceae/wolffia/Wolffia_borealis</t>
  </si>
  <si>
    <t>Wolffia</t>
  </si>
  <si>
    <t>Wolffia brasiliensis</t>
  </si>
  <si>
    <t>Pointed water-meal</t>
  </si>
  <si>
    <t>araceae/wolffia/Wolffia_brasiliensis</t>
  </si>
  <si>
    <t>brasiliensis</t>
  </si>
  <si>
    <t>Wolffia columbiana</t>
  </si>
  <si>
    <t>Water-meal</t>
  </si>
  <si>
    <t>araceae/wolffia/Wolffia_columbiana</t>
  </si>
  <si>
    <t>columbiana</t>
  </si>
  <si>
    <t>Wolffiella gladiata</t>
  </si>
  <si>
    <t>Bog-mat</t>
  </si>
  <si>
    <t>araceae/wolffiella/Wolffiella_gladiata</t>
  </si>
  <si>
    <t>Wolffiella</t>
  </si>
  <si>
    <t>gladiata</t>
  </si>
  <si>
    <t>Woodsia ilvensis</t>
  </si>
  <si>
    <t>Rusty woodsia</t>
  </si>
  <si>
    <t>polypodiaceae/woodsia/Woodsia_ilvensis</t>
  </si>
  <si>
    <t>Woodsia</t>
  </si>
  <si>
    <t>ilvensis</t>
  </si>
  <si>
    <t>Woodsia obtusa</t>
  </si>
  <si>
    <t>Blunt-lobed woodsia</t>
  </si>
  <si>
    <t>polypodiaceae/woodsia/Woodsia_obtusa</t>
  </si>
  <si>
    <t>Woodwardia areolata</t>
  </si>
  <si>
    <t>Netted chain fern</t>
  </si>
  <si>
    <t>polypodiaceae/woodwardia/Woodwardia_areolata</t>
  </si>
  <si>
    <t>Woodwardia</t>
  </si>
  <si>
    <t>areolata</t>
  </si>
  <si>
    <t>Woodwardia virginica</t>
  </si>
  <si>
    <t>Virginia chain fern</t>
  </si>
  <si>
    <t>polypodiaceae/woodwardia/Woodwardia_virginica</t>
  </si>
  <si>
    <t>Xanthium spinosum</t>
  </si>
  <si>
    <t>Spiny cocklebur</t>
  </si>
  <si>
    <t>asteraceae/xanthium/Xanthium_spinosum</t>
  </si>
  <si>
    <t>Xanthium</t>
  </si>
  <si>
    <t>spinosum</t>
  </si>
  <si>
    <t>Xanthium strumarium</t>
  </si>
  <si>
    <t>Common cocklebur</t>
  </si>
  <si>
    <t>asteraceae/xanthium/Xanthium_strumarium</t>
  </si>
  <si>
    <t>strumarium</t>
  </si>
  <si>
    <t>Xanthorhiza simplicissima</t>
  </si>
  <si>
    <t>Shrub yellowroot</t>
  </si>
  <si>
    <t>ranunculaceae/xanthorhiza/Xanthorhiza_simplicissima</t>
  </si>
  <si>
    <t>Xanthorhiza</t>
  </si>
  <si>
    <t>simplicissima</t>
  </si>
  <si>
    <t>Xyris difformis</t>
  </si>
  <si>
    <t>Bog yelloweyed grass</t>
  </si>
  <si>
    <t>Xyridaceae</t>
  </si>
  <si>
    <t>xyridaceae/xyris/Xyris_difformis</t>
  </si>
  <si>
    <t>Xyris</t>
  </si>
  <si>
    <t>Xyris montana</t>
  </si>
  <si>
    <t>Northern yelloweyed grass</t>
  </si>
  <si>
    <t>xyridaceae/xyris/Xyris_montana</t>
  </si>
  <si>
    <t>Xyris torta</t>
  </si>
  <si>
    <t>Slender yelloweyed grass</t>
  </si>
  <si>
    <t>xyridaceae/xyris/Xyris_torta</t>
  </si>
  <si>
    <t>Yucca flaccida</t>
  </si>
  <si>
    <t>Adam's needle</t>
  </si>
  <si>
    <t>agavaceae/yucca/Yucca_flaccida</t>
  </si>
  <si>
    <t>Yucca</t>
  </si>
  <si>
    <t>flaccida</t>
  </si>
  <si>
    <t>Zannichellia palustris</t>
  </si>
  <si>
    <t>Horned pondweed</t>
  </si>
  <si>
    <t>potamogetonaceae/zannichellia/Zannichellia_palustris</t>
  </si>
  <si>
    <t>Zannichellia</t>
  </si>
  <si>
    <t>Zanthoxylum americanum</t>
  </si>
  <si>
    <t>Prickly-ash</t>
  </si>
  <si>
    <t>rutaceae/zanthoxylum/Zanthoxylum_americanum</t>
  </si>
  <si>
    <t>Zanthoxylum</t>
  </si>
  <si>
    <t>Zelkova serrata</t>
  </si>
  <si>
    <t>Japanese zelkova</t>
  </si>
  <si>
    <t>ulmaceae/zelkova/Zelkova_serrata</t>
  </si>
  <si>
    <t>Zelkova</t>
  </si>
  <si>
    <t>Zigadenus glaucus</t>
  </si>
  <si>
    <t>Camass</t>
  </si>
  <si>
    <t>melanthiaceae/zigadenus/Zigadenus_glaucus</t>
  </si>
  <si>
    <t>Zigadenus</t>
  </si>
  <si>
    <t>glaucus</t>
  </si>
  <si>
    <t>Zizania aquatica</t>
  </si>
  <si>
    <t>Annual wildrice</t>
  </si>
  <si>
    <t>poaceae/zizania/Zizania_aquatica</t>
  </si>
  <si>
    <t>Zizania</t>
  </si>
  <si>
    <t>Zizania palustris</t>
  </si>
  <si>
    <t>Northern wildrice</t>
  </si>
  <si>
    <t>poaceae/zizania/Zizania_palustris</t>
  </si>
  <si>
    <t>Zizia aptera</t>
  </si>
  <si>
    <t>Meadow zizia</t>
  </si>
  <si>
    <t>apiaceae/zizia/Zizia_aptera</t>
  </si>
  <si>
    <t>Zizia</t>
  </si>
  <si>
    <t>aptera</t>
  </si>
  <si>
    <t>Zizia aurea</t>
  </si>
  <si>
    <t>Golden-alexander</t>
  </si>
  <si>
    <t>apiaceae/zizia/Zizia_aurea</t>
  </si>
  <si>
    <t>Thelypteridaceae</t>
  </si>
  <si>
    <t>Leucobryaceae</t>
  </si>
  <si>
    <t>Polytrichaceae</t>
  </si>
  <si>
    <t>Dennstaedtiaceae</t>
  </si>
  <si>
    <t>Sphagnaceae</t>
  </si>
  <si>
    <t>for the two mosses with no greater id than as a moss it will be just Moss sp., same for faimly will just be moss</t>
  </si>
  <si>
    <t>genus and family just moss due to lack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</si>
</sst>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49" fontId="4" fillId="0" borderId="0" xfId="0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4" fillId="0" borderId="0" xfId="0" applyNumberFormat="1" applyFont="1"/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loraofPA_allcols.xlsx" TargetMode="External"/><Relationship Id="rId1" Type="http://schemas.openxmlformats.org/officeDocument/2006/relationships/externalLinkPath" Target="file:///E:\floraofPA_allco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floraofPA"/>
      <sheetName val="USDAPLANTS"/>
    </sheetNames>
    <sheetDataSet>
      <sheetData sheetId="0" refreshError="1"/>
      <sheetData sheetId="1" refreshError="1"/>
      <sheetData sheetId="2">
        <row r="2">
          <cell r="C2" t="str">
            <v>Abelia</v>
          </cell>
          <cell r="D2" t="str">
            <v>L48(I)</v>
          </cell>
        </row>
        <row r="3">
          <cell r="C3" t="str">
            <v>Abelia ×grandiflora</v>
          </cell>
          <cell r="D3" t="str">
            <v>L48(I)</v>
          </cell>
        </row>
        <row r="4">
          <cell r="C4" t="str">
            <v>Abelmoschus</v>
          </cell>
          <cell r="D4" t="str">
            <v>L48(I)</v>
          </cell>
        </row>
        <row r="5">
          <cell r="C5" t="str">
            <v>Abelmoschus esculentus</v>
          </cell>
          <cell r="D5" t="str">
            <v>L48(I)PR(I)VI(I)</v>
          </cell>
        </row>
        <row r="6">
          <cell r="C6" t="str">
            <v>Abelmoschus moschatus</v>
          </cell>
          <cell r="D6" t="str">
            <v>L48(I)HI(I)PR(I)</v>
          </cell>
        </row>
        <row r="7">
          <cell r="C7" t="str">
            <v>Abies</v>
          </cell>
          <cell r="D7" t="str">
            <v>L48(I,N)CAN(N)SPM(N)</v>
          </cell>
        </row>
        <row r="8">
          <cell r="C8" t="str">
            <v>Abies alba</v>
          </cell>
          <cell r="D8" t="str">
            <v>L48(I)</v>
          </cell>
        </row>
        <row r="9">
          <cell r="C9" t="str">
            <v>Abies amabilis</v>
          </cell>
          <cell r="D9" t="str">
            <v>L48(N)AK(N)CAN(N)</v>
          </cell>
        </row>
        <row r="10">
          <cell r="C10" t="str">
            <v>Abies balsamea</v>
          </cell>
          <cell r="D10" t="str">
            <v>L48(N)CAN(N)SPM(N)</v>
          </cell>
        </row>
        <row r="11">
          <cell r="C11" t="str">
            <v>Abies balsamea var. balsamea</v>
          </cell>
          <cell r="D11" t="str">
            <v>L48(N)CAN(N)SPM(N)</v>
          </cell>
        </row>
        <row r="12">
          <cell r="C12" t="str">
            <v>Abies balsamea var. phanerolepis</v>
          </cell>
          <cell r="D12" t="str">
            <v>L48(N)CAN(N)</v>
          </cell>
        </row>
        <row r="13">
          <cell r="C13" t="str">
            <v>Abies bracteata</v>
          </cell>
          <cell r="D13" t="str">
            <v>L48(N)</v>
          </cell>
        </row>
        <row r="14">
          <cell r="C14" t="str">
            <v>Abies concolor</v>
          </cell>
          <cell r="D14" t="str">
            <v>L48(N)</v>
          </cell>
        </row>
        <row r="15">
          <cell r="C15" t="str">
            <v>Abies firma</v>
          </cell>
          <cell r="D15" t="str">
            <v>L48(I)</v>
          </cell>
        </row>
        <row r="16">
          <cell r="C16" t="str">
            <v>Abies fraseri</v>
          </cell>
          <cell r="D16" t="str">
            <v>L48(N)</v>
          </cell>
        </row>
        <row r="17">
          <cell r="C17" t="str">
            <v>Abies grandis</v>
          </cell>
          <cell r="D17" t="str">
            <v>L48(N)CAN(N)</v>
          </cell>
        </row>
        <row r="18">
          <cell r="C18" t="str">
            <v>Abies homolepis</v>
          </cell>
          <cell r="D18" t="str">
            <v>L48(I)</v>
          </cell>
        </row>
        <row r="19">
          <cell r="C19" t="str">
            <v>Abies lasiocarpa</v>
          </cell>
          <cell r="D19" t="str">
            <v>L48(N)AK(N)CAN(N)</v>
          </cell>
        </row>
        <row r="20">
          <cell r="C20" t="str">
            <v>Abies lasiocarpa var. arizonica</v>
          </cell>
          <cell r="D20" t="str">
            <v>L48(N)</v>
          </cell>
        </row>
        <row r="21">
          <cell r="C21" t="str">
            <v>Abies lasiocarpa var. lasiocarpa</v>
          </cell>
          <cell r="D21" t="str">
            <v>L48(N)AK(N)CAN(N)</v>
          </cell>
        </row>
        <row r="22">
          <cell r="C22" t="str">
            <v>Abies lowiana</v>
          </cell>
          <cell r="D22" t="str">
            <v>L48(N)</v>
          </cell>
        </row>
        <row r="23">
          <cell r="C23" t="str">
            <v>Abies magnifica</v>
          </cell>
          <cell r="D23" t="str">
            <v>L48(N)</v>
          </cell>
        </row>
        <row r="24">
          <cell r="C24" t="str">
            <v>Abies magnifica var. magnifica</v>
          </cell>
          <cell r="D24" t="str">
            <v>L48(N)</v>
          </cell>
        </row>
        <row r="25">
          <cell r="C25" t="str">
            <v>Abies magnifica var. shastensis</v>
          </cell>
          <cell r="D25" t="str">
            <v>L48(N)</v>
          </cell>
        </row>
        <row r="26">
          <cell r="C26" t="str">
            <v>Abies procera</v>
          </cell>
          <cell r="D26" t="str">
            <v>L48(N)</v>
          </cell>
        </row>
        <row r="27">
          <cell r="C27" t="str">
            <v>Abietinella</v>
          </cell>
          <cell r="D27" t="str">
            <v>NA(N)</v>
          </cell>
        </row>
        <row r="28">
          <cell r="C28" t="str">
            <v>Abietinella abietina</v>
          </cell>
          <cell r="D28" t="str">
            <v>NA(N)</v>
          </cell>
        </row>
        <row r="29">
          <cell r="C29" t="str">
            <v>Abildgaardia</v>
          </cell>
          <cell r="D29" t="str">
            <v>L48(N)</v>
          </cell>
        </row>
        <row r="30">
          <cell r="C30" t="str">
            <v>Abildgaardia ovata</v>
          </cell>
          <cell r="D30" t="str">
            <v>L48(N)PR(N)VI(N)</v>
          </cell>
        </row>
        <row r="31">
          <cell r="C31" t="str">
            <v>Abronia</v>
          </cell>
          <cell r="D31" t="str">
            <v>L48(N)CAN(N)</v>
          </cell>
        </row>
        <row r="32">
          <cell r="C32" t="str">
            <v>Abronia alpina</v>
          </cell>
          <cell r="D32" t="str">
            <v>L48(N)</v>
          </cell>
        </row>
        <row r="33">
          <cell r="C33" t="str">
            <v>Abronia ameliae</v>
          </cell>
          <cell r="D33" t="str">
            <v>L48(N)</v>
          </cell>
        </row>
        <row r="34">
          <cell r="C34" t="str">
            <v>Abronia ammophila</v>
          </cell>
          <cell r="D34" t="str">
            <v>L48(N)</v>
          </cell>
        </row>
        <row r="35">
          <cell r="C35" t="str">
            <v>Abronia angustifolia</v>
          </cell>
          <cell r="D35" t="str">
            <v>L48(N)</v>
          </cell>
        </row>
        <row r="36">
          <cell r="C36" t="str">
            <v>Abronia argillosa</v>
          </cell>
          <cell r="D36" t="str">
            <v>L48(N)</v>
          </cell>
        </row>
        <row r="37">
          <cell r="C37" t="str">
            <v>Abronia bigelovii</v>
          </cell>
          <cell r="D37" t="str">
            <v>L48(N)</v>
          </cell>
        </row>
        <row r="38">
          <cell r="C38" t="str">
            <v>Abronia bolackii</v>
          </cell>
          <cell r="D38" t="str">
            <v>L48(N)</v>
          </cell>
        </row>
        <row r="39">
          <cell r="C39" t="str">
            <v>Abronia carletonii</v>
          </cell>
          <cell r="D39" t="str">
            <v>L48(N)</v>
          </cell>
        </row>
        <row r="40">
          <cell r="C40" t="str">
            <v>Abronia elliptica</v>
          </cell>
          <cell r="D40" t="str">
            <v>L48(N)</v>
          </cell>
        </row>
        <row r="41">
          <cell r="C41" t="str">
            <v>Abronia fragrans</v>
          </cell>
          <cell r="D41" t="str">
            <v>L48(N)</v>
          </cell>
        </row>
        <row r="42">
          <cell r="C42" t="str">
            <v>Abronia gracilis</v>
          </cell>
          <cell r="D42" t="str">
            <v>L48(N)</v>
          </cell>
        </row>
        <row r="43">
          <cell r="C43" t="str">
            <v>Abronia insularis</v>
          </cell>
          <cell r="D43" t="str">
            <v>L48(N)</v>
          </cell>
        </row>
        <row r="44">
          <cell r="C44" t="str">
            <v>Abronia latifolia</v>
          </cell>
          <cell r="D44" t="str">
            <v>L48(N)CAN(N)</v>
          </cell>
        </row>
        <row r="45">
          <cell r="C45" t="str">
            <v>Abronia macrocarpa</v>
          </cell>
          <cell r="D45" t="str">
            <v>L48(N)</v>
          </cell>
        </row>
        <row r="46">
          <cell r="C46" t="str">
            <v>Abronia maritima</v>
          </cell>
          <cell r="D46" t="str">
            <v>L48(N)</v>
          </cell>
        </row>
        <row r="47">
          <cell r="C47" t="str">
            <v>Abronia mellifera</v>
          </cell>
          <cell r="D47" t="str">
            <v>L48(N)</v>
          </cell>
        </row>
        <row r="48">
          <cell r="C48" t="str">
            <v>Abronia minor</v>
          </cell>
          <cell r="D48" t="str">
            <v>L48(N)</v>
          </cell>
        </row>
        <row r="49">
          <cell r="C49" t="str">
            <v>Abronia nana</v>
          </cell>
          <cell r="D49" t="str">
            <v>L48(N)</v>
          </cell>
        </row>
        <row r="50">
          <cell r="C50" t="str">
            <v>Abronia nana var. covillei</v>
          </cell>
          <cell r="D50" t="str">
            <v>L48(N)</v>
          </cell>
        </row>
        <row r="51">
          <cell r="C51" t="str">
            <v>Abronia nana var. harrisii</v>
          </cell>
          <cell r="D51" t="str">
            <v>L48(N)</v>
          </cell>
        </row>
        <row r="52">
          <cell r="C52" t="str">
            <v>Abronia nana var. nana</v>
          </cell>
          <cell r="D52" t="str">
            <v>L48(N)</v>
          </cell>
        </row>
        <row r="53">
          <cell r="C53" t="str">
            <v>Abronia neurophylla</v>
          </cell>
          <cell r="D53" t="str">
            <v>L48(N)</v>
          </cell>
        </row>
        <row r="54">
          <cell r="C54" t="str">
            <v>Abronia pogonantha</v>
          </cell>
          <cell r="D54" t="str">
            <v>L48(N)</v>
          </cell>
        </row>
        <row r="55">
          <cell r="C55" t="str">
            <v>Abronia turbinata</v>
          </cell>
          <cell r="D55" t="str">
            <v>L48(N)</v>
          </cell>
        </row>
        <row r="56">
          <cell r="C56" t="str">
            <v>Abronia umbellata</v>
          </cell>
          <cell r="D56" t="str">
            <v>L48(N)CAN(N)</v>
          </cell>
        </row>
        <row r="57">
          <cell r="C57" t="str">
            <v>Abronia umbellata ssp. breviflora</v>
          </cell>
          <cell r="D57" t="str">
            <v>L48(N)CAN(N)</v>
          </cell>
        </row>
        <row r="58">
          <cell r="C58" t="str">
            <v>Abronia umbellata ssp. umbellata</v>
          </cell>
          <cell r="D58" t="str">
            <v>L48(N)</v>
          </cell>
        </row>
        <row r="59">
          <cell r="C59" t="str">
            <v>Abronia villosa</v>
          </cell>
          <cell r="D59" t="str">
            <v>L48(N)</v>
          </cell>
        </row>
        <row r="60">
          <cell r="C60" t="str">
            <v>Abronia villosa var. aurita</v>
          </cell>
          <cell r="D60" t="str">
            <v>L48(N)</v>
          </cell>
        </row>
        <row r="61">
          <cell r="C61" t="str">
            <v>Abronia villosa var. villosa</v>
          </cell>
          <cell r="D61" t="str">
            <v>L48(N)</v>
          </cell>
        </row>
        <row r="62">
          <cell r="C62" t="str">
            <v>Abrus</v>
          </cell>
          <cell r="D62" t="str">
            <v>L48(I)</v>
          </cell>
        </row>
        <row r="63">
          <cell r="C63" t="str">
            <v>Abrus precatorius</v>
          </cell>
          <cell r="D63" t="str">
            <v>L48(I)HI(I)PR(I)VI(I)</v>
          </cell>
        </row>
        <row r="64">
          <cell r="C64" t="str">
            <v>Abutilon</v>
          </cell>
          <cell r="D64" t="str">
            <v>L48(I,N)CAN(I)</v>
          </cell>
        </row>
        <row r="65">
          <cell r="C65" t="str">
            <v>Abutilon abutiloides</v>
          </cell>
          <cell r="D65" t="str">
            <v>L48(N)PR(N)VI(I)</v>
          </cell>
        </row>
        <row r="66">
          <cell r="C66" t="str">
            <v>Abutilon auritum</v>
          </cell>
          <cell r="D66" t="str">
            <v>HI(I)</v>
          </cell>
        </row>
        <row r="67">
          <cell r="C67" t="str">
            <v>Abutilon berlandieri</v>
          </cell>
          <cell r="D67" t="str">
            <v>L48(N)</v>
          </cell>
        </row>
        <row r="68">
          <cell r="C68" t="str">
            <v>Abutilon eremitopetalum</v>
          </cell>
          <cell r="D68" t="str">
            <v>HI(N)</v>
          </cell>
        </row>
        <row r="69">
          <cell r="C69" t="str">
            <v>Abutilon fruticosum</v>
          </cell>
          <cell r="D69" t="str">
            <v>L48(N)</v>
          </cell>
        </row>
        <row r="70">
          <cell r="C70" t="str">
            <v>Abutilon grandifolium</v>
          </cell>
          <cell r="D70" t="str">
            <v>L48(I)HI(I)</v>
          </cell>
        </row>
        <row r="71">
          <cell r="C71" t="str">
            <v>Abutilon hirtum</v>
          </cell>
          <cell r="D71" t="str">
            <v>L48(I)PR(I)VI(I)</v>
          </cell>
        </row>
        <row r="72">
          <cell r="C72" t="str">
            <v>Abutilon hulseanum</v>
          </cell>
          <cell r="D72" t="str">
            <v>L48(N)PR(N)</v>
          </cell>
        </row>
        <row r="73">
          <cell r="C73" t="str">
            <v>Abutilon hypoleucum</v>
          </cell>
          <cell r="D73" t="str">
            <v>L48(N)</v>
          </cell>
        </row>
        <row r="74">
          <cell r="C74" t="str">
            <v>Abutilon incanum</v>
          </cell>
          <cell r="D74" t="str">
            <v>L48(N)HI(N)</v>
          </cell>
        </row>
        <row r="75">
          <cell r="C75" t="str">
            <v>Abutilon indicum</v>
          </cell>
          <cell r="D75" t="str">
            <v>L48(I)HI(I)PR(N)VI(N)</v>
          </cell>
        </row>
        <row r="76">
          <cell r="C76" t="str">
            <v>Abutilon malacum</v>
          </cell>
          <cell r="D76" t="str">
            <v>L48(N)</v>
          </cell>
        </row>
        <row r="77">
          <cell r="C77" t="str">
            <v>Abutilon menziesii</v>
          </cell>
          <cell r="D77" t="str">
            <v>HI(N)</v>
          </cell>
        </row>
        <row r="78">
          <cell r="C78" t="str">
            <v>Abutilon mollicomum</v>
          </cell>
          <cell r="D78" t="str">
            <v>L48(N)</v>
          </cell>
        </row>
        <row r="79">
          <cell r="C79" t="str">
            <v>Abutilon palmeri</v>
          </cell>
          <cell r="D79" t="str">
            <v>L48(N)</v>
          </cell>
        </row>
        <row r="80">
          <cell r="C80" t="str">
            <v>Abutilon parishii</v>
          </cell>
          <cell r="D80" t="str">
            <v>L48(N)</v>
          </cell>
        </row>
        <row r="81">
          <cell r="C81" t="str">
            <v>Abutilon parvulum</v>
          </cell>
          <cell r="D81" t="str">
            <v>L48(N)</v>
          </cell>
        </row>
        <row r="82">
          <cell r="C82" t="str">
            <v>Abutilon permolle</v>
          </cell>
          <cell r="D82" t="str">
            <v>L48(N)PR(N)</v>
          </cell>
        </row>
        <row r="83">
          <cell r="C83" t="str">
            <v>Abutilon reventum</v>
          </cell>
          <cell r="D83" t="str">
            <v>L48(N)</v>
          </cell>
        </row>
        <row r="84">
          <cell r="C84" t="str">
            <v>Abutilon sandwicense</v>
          </cell>
          <cell r="D84" t="str">
            <v>HI(N)</v>
          </cell>
        </row>
        <row r="85">
          <cell r="C85" t="str">
            <v>Abutilon theophrasti</v>
          </cell>
          <cell r="D85" t="str">
            <v>L48(I)CAN(I)</v>
          </cell>
        </row>
        <row r="86">
          <cell r="C86" t="str">
            <v>Abutilon thurberi</v>
          </cell>
          <cell r="D86" t="str">
            <v>L48(N)</v>
          </cell>
        </row>
        <row r="87">
          <cell r="C87" t="str">
            <v>Abutilon trisulcatum</v>
          </cell>
          <cell r="D87" t="str">
            <v>L48(N)</v>
          </cell>
        </row>
        <row r="88">
          <cell r="C88" t="str">
            <v>Abutilon wrightii</v>
          </cell>
          <cell r="D88" t="str">
            <v>L48(N)</v>
          </cell>
        </row>
        <row r="89">
          <cell r="C89" t="str">
            <v>Acacia</v>
          </cell>
          <cell r="D89" t="str">
            <v>L48(I)</v>
          </cell>
        </row>
        <row r="90">
          <cell r="C90" t="str">
            <v>Acacia aneura</v>
          </cell>
          <cell r="D90" t="str">
            <v>HI(I)</v>
          </cell>
        </row>
        <row r="91">
          <cell r="C91" t="str">
            <v>Acacia auriculiformis</v>
          </cell>
          <cell r="D91" t="str">
            <v>L48(I)</v>
          </cell>
        </row>
        <row r="92">
          <cell r="C92" t="str">
            <v>Acacia baileyana</v>
          </cell>
          <cell r="D92" t="str">
            <v>L48(I)</v>
          </cell>
        </row>
        <row r="93">
          <cell r="C93" t="str">
            <v>Acacia confusa</v>
          </cell>
          <cell r="D93" t="str">
            <v>L48(I)HI(I)</v>
          </cell>
        </row>
        <row r="94">
          <cell r="C94" t="str">
            <v>Acacia cyclops</v>
          </cell>
          <cell r="D94" t="str">
            <v>L48(I)</v>
          </cell>
        </row>
        <row r="95">
          <cell r="C95" t="str">
            <v>Acacia dealbata</v>
          </cell>
          <cell r="D95" t="str">
            <v>L48(I)</v>
          </cell>
        </row>
        <row r="96">
          <cell r="C96" t="str">
            <v>Acacia decurrens</v>
          </cell>
          <cell r="D96" t="str">
            <v>L48(I)</v>
          </cell>
        </row>
        <row r="97">
          <cell r="C97" t="str">
            <v>Acacia elata</v>
          </cell>
          <cell r="D97" t="str">
            <v>L48(I)</v>
          </cell>
        </row>
        <row r="98">
          <cell r="C98" t="str">
            <v>Acacia koa</v>
          </cell>
          <cell r="D98" t="str">
            <v>HI(N)</v>
          </cell>
        </row>
        <row r="99">
          <cell r="C99" t="str">
            <v>Acacia koaia</v>
          </cell>
          <cell r="D99" t="str">
            <v>HI(N)</v>
          </cell>
        </row>
        <row r="100">
          <cell r="C100" t="str">
            <v>Acacia longifolia</v>
          </cell>
          <cell r="D100" t="str">
            <v>L48(I)</v>
          </cell>
        </row>
        <row r="101">
          <cell r="C101" t="str">
            <v>Acacia mearnsii</v>
          </cell>
          <cell r="D101" t="str">
            <v>L48(I)HI(I)</v>
          </cell>
        </row>
        <row r="102">
          <cell r="C102" t="str">
            <v>Acacia melanoxylon</v>
          </cell>
          <cell r="D102" t="str">
            <v>L48(I)HI(I)</v>
          </cell>
        </row>
        <row r="103">
          <cell r="C103" t="str">
            <v>Acacia paradoxa</v>
          </cell>
          <cell r="D103" t="str">
            <v>L48(I)</v>
          </cell>
        </row>
        <row r="104">
          <cell r="C104" t="str">
            <v>Acacia parramattensis</v>
          </cell>
          <cell r="D104" t="str">
            <v>HI(I)</v>
          </cell>
        </row>
        <row r="105">
          <cell r="C105" t="str">
            <v>Acacia podalyriifolia</v>
          </cell>
          <cell r="D105" t="str">
            <v>L48(I)</v>
          </cell>
        </row>
        <row r="106">
          <cell r="C106" t="str">
            <v>Acacia pycnantha</v>
          </cell>
          <cell r="D106" t="str">
            <v>L48(I)</v>
          </cell>
        </row>
        <row r="107">
          <cell r="C107" t="str">
            <v>Acacia redolens</v>
          </cell>
          <cell r="D107" t="str">
            <v>L48(I)</v>
          </cell>
        </row>
        <row r="108">
          <cell r="C108" t="str">
            <v>Acacia retinodes</v>
          </cell>
          <cell r="D108" t="str">
            <v>L48(I)</v>
          </cell>
        </row>
        <row r="109">
          <cell r="C109" t="str">
            <v>Acacia saligna</v>
          </cell>
          <cell r="D109" t="str">
            <v>L48(I)</v>
          </cell>
        </row>
        <row r="110">
          <cell r="C110" t="str">
            <v>Acacia verticillata</v>
          </cell>
          <cell r="D110" t="str">
            <v>L48(I)</v>
          </cell>
        </row>
        <row r="111">
          <cell r="C111" t="str">
            <v>Acaciella</v>
          </cell>
          <cell r="D111" t="str">
            <v>L48(N)</v>
          </cell>
        </row>
        <row r="112">
          <cell r="C112" t="str">
            <v>Acaciella angustissima</v>
          </cell>
          <cell r="D112" t="str">
            <v>L48(N)</v>
          </cell>
        </row>
        <row r="113">
          <cell r="C113" t="str">
            <v>Acaciella angustissima var. chisosiana</v>
          </cell>
          <cell r="D113" t="str">
            <v>L48(N)</v>
          </cell>
        </row>
        <row r="114">
          <cell r="C114" t="str">
            <v>Acaciella angustissima var. hirta</v>
          </cell>
          <cell r="D114" t="str">
            <v>L48(N)</v>
          </cell>
        </row>
        <row r="115">
          <cell r="C115" t="str">
            <v>Acaciella leucothrix</v>
          </cell>
          <cell r="D115" t="str">
            <v>L48(N)</v>
          </cell>
        </row>
        <row r="116">
          <cell r="C116" t="str">
            <v>Acaciella shrevei</v>
          </cell>
          <cell r="D116" t="str">
            <v>L48(N)</v>
          </cell>
        </row>
        <row r="117">
          <cell r="C117" t="str">
            <v>Acaciella suffrutescens</v>
          </cell>
          <cell r="D117" t="str">
            <v>L48(N)</v>
          </cell>
        </row>
        <row r="118">
          <cell r="C118" t="str">
            <v>Acaena</v>
          </cell>
          <cell r="D118" t="str">
            <v>L48(I,N)</v>
          </cell>
        </row>
        <row r="119">
          <cell r="C119" t="str">
            <v>Acaena exigua</v>
          </cell>
          <cell r="D119" t="str">
            <v>HI(N)</v>
          </cell>
        </row>
        <row r="120">
          <cell r="C120" t="str">
            <v>Acaena novae-zelandiae</v>
          </cell>
          <cell r="D120" t="str">
            <v>L48(I)</v>
          </cell>
        </row>
        <row r="121">
          <cell r="C121" t="str">
            <v>Acaena pallida</v>
          </cell>
          <cell r="D121" t="str">
            <v>L48(I)</v>
          </cell>
        </row>
        <row r="122">
          <cell r="C122" t="str">
            <v>Acaena pinnatifida</v>
          </cell>
          <cell r="D122" t="str">
            <v>L48(N)</v>
          </cell>
        </row>
        <row r="123">
          <cell r="C123" t="str">
            <v>Acaena pinnatifida var. californica</v>
          </cell>
          <cell r="D123" t="str">
            <v>L48(N)</v>
          </cell>
        </row>
        <row r="124">
          <cell r="C124" t="str">
            <v>Acalypha</v>
          </cell>
          <cell r="D124" t="str">
            <v>L48(I,N)CAN(N)</v>
          </cell>
        </row>
        <row r="125">
          <cell r="C125" t="str">
            <v>Acalypha alopecuroidea</v>
          </cell>
          <cell r="D125" t="str">
            <v>L48(I)PR(N)</v>
          </cell>
        </row>
        <row r="126">
          <cell r="C126" t="str">
            <v>Acalypha arvensis</v>
          </cell>
          <cell r="D126" t="str">
            <v>L48(I)</v>
          </cell>
        </row>
        <row r="127">
          <cell r="C127" t="str">
            <v>Acalypha australis</v>
          </cell>
          <cell r="D127" t="str">
            <v>L48(I)</v>
          </cell>
        </row>
        <row r="128">
          <cell r="C128" t="str">
            <v>Acalypha californica</v>
          </cell>
          <cell r="D128" t="str">
            <v>L48(N)</v>
          </cell>
        </row>
        <row r="129">
          <cell r="C129" t="str">
            <v>Acalypha chamaedryfolia</v>
          </cell>
          <cell r="D129" t="str">
            <v>L48(N)PR(N)VI(N)</v>
          </cell>
        </row>
        <row r="130">
          <cell r="C130" t="str">
            <v>Acalypha deamii</v>
          </cell>
          <cell r="D130" t="str">
            <v>L48(N)</v>
          </cell>
        </row>
        <row r="131">
          <cell r="C131" t="str">
            <v>Acalypha gracilens</v>
          </cell>
          <cell r="D131" t="str">
            <v>L48(N)</v>
          </cell>
        </row>
        <row r="132">
          <cell r="C132" t="str">
            <v>Acalypha mexicana</v>
          </cell>
          <cell r="D132" t="str">
            <v>L48(N)</v>
          </cell>
        </row>
        <row r="133">
          <cell r="C133" t="str">
            <v>Acalypha monococca</v>
          </cell>
          <cell r="D133" t="str">
            <v>L48(N)</v>
          </cell>
        </row>
        <row r="134">
          <cell r="C134" t="str">
            <v>Acalypha monostachya</v>
          </cell>
          <cell r="D134" t="str">
            <v>L48(N)</v>
          </cell>
        </row>
        <row r="135">
          <cell r="C135" t="str">
            <v>Acalypha neomexicana</v>
          </cell>
          <cell r="D135" t="str">
            <v>L48(N)</v>
          </cell>
        </row>
        <row r="136">
          <cell r="C136" t="str">
            <v>Acalypha ostryifolia</v>
          </cell>
          <cell r="D136" t="str">
            <v>L48(N)PR(N)VI(N)</v>
          </cell>
        </row>
        <row r="137">
          <cell r="C137" t="str">
            <v>Acalypha phleoides</v>
          </cell>
          <cell r="D137" t="str">
            <v>L48(N)</v>
          </cell>
        </row>
        <row r="138">
          <cell r="C138" t="str">
            <v>Acalypha poiretii</v>
          </cell>
          <cell r="D138" t="str">
            <v>L48(N)PR(I)VI(I)</v>
          </cell>
        </row>
        <row r="139">
          <cell r="C139" t="str">
            <v>Acalypha radians</v>
          </cell>
          <cell r="D139" t="str">
            <v>L48(N)</v>
          </cell>
        </row>
        <row r="140">
          <cell r="C140" t="str">
            <v>Acalypha rhomboidea</v>
          </cell>
          <cell r="D140" t="str">
            <v>L48(N)CAN(N)</v>
          </cell>
        </row>
        <row r="141">
          <cell r="C141" t="str">
            <v>Acalypha setosa</v>
          </cell>
          <cell r="D141" t="str">
            <v>L48(N)PR(N)</v>
          </cell>
        </row>
        <row r="142">
          <cell r="C142" t="str">
            <v>Acalypha virginica</v>
          </cell>
          <cell r="D142" t="str">
            <v>L48(N)</v>
          </cell>
        </row>
        <row r="143">
          <cell r="C143" t="str">
            <v>Acalypha wilkesiana</v>
          </cell>
          <cell r="D143" t="str">
            <v>L48(I)PR(I)</v>
          </cell>
        </row>
        <row r="144">
          <cell r="C144" t="str">
            <v>Acamptopappus</v>
          </cell>
          <cell r="D144" t="str">
            <v>L48(N)</v>
          </cell>
        </row>
        <row r="145">
          <cell r="C145" t="str">
            <v>Acamptopappus shockleyi</v>
          </cell>
          <cell r="D145" t="str">
            <v>L48(N)</v>
          </cell>
        </row>
        <row r="146">
          <cell r="C146" t="str">
            <v>Acamptopappus sphaerocephalus</v>
          </cell>
          <cell r="D146" t="str">
            <v>L48(N)</v>
          </cell>
        </row>
        <row r="147">
          <cell r="C147" t="str">
            <v>Acamptopappus sphaerocephalus var. hirtellus</v>
          </cell>
          <cell r="D147" t="str">
            <v>L48(N)</v>
          </cell>
        </row>
        <row r="148">
          <cell r="C148" t="str">
            <v>Acamptopappus sphaerocephalus var. sphaerocephalus</v>
          </cell>
          <cell r="D148" t="str">
            <v>L48(N)</v>
          </cell>
        </row>
        <row r="149">
          <cell r="C149" t="str">
            <v>Acanthocereus</v>
          </cell>
          <cell r="D149" t="str">
            <v>L48(N)</v>
          </cell>
        </row>
        <row r="150">
          <cell r="C150" t="str">
            <v>Acanthocereus tetragonus</v>
          </cell>
          <cell r="D150" t="str">
            <v>L48(N)HI(I)VI(N)</v>
          </cell>
        </row>
        <row r="151">
          <cell r="C151" t="str">
            <v>Acanthomintha</v>
          </cell>
          <cell r="D151" t="str">
            <v>L48(N)</v>
          </cell>
        </row>
        <row r="152">
          <cell r="C152" t="str">
            <v>Acanthomintha duttonii</v>
          </cell>
          <cell r="D152" t="str">
            <v>L48(N)</v>
          </cell>
        </row>
        <row r="153">
          <cell r="C153" t="str">
            <v>Acanthomintha ilicifolia</v>
          </cell>
          <cell r="D153" t="str">
            <v>L48(N)</v>
          </cell>
        </row>
        <row r="154">
          <cell r="C154" t="str">
            <v>Acanthomintha lanceolata</v>
          </cell>
          <cell r="D154" t="str">
            <v>L48(N)</v>
          </cell>
        </row>
        <row r="155">
          <cell r="C155" t="str">
            <v>Acanthomintha obovata</v>
          </cell>
          <cell r="D155" t="str">
            <v>L48(N)</v>
          </cell>
        </row>
        <row r="156">
          <cell r="C156" t="str">
            <v>Acanthomintha obovata ssp. cordata</v>
          </cell>
          <cell r="D156" t="str">
            <v>L48(N)</v>
          </cell>
        </row>
        <row r="157">
          <cell r="C157" t="str">
            <v>Acanthomintha obovata ssp. obovata</v>
          </cell>
          <cell r="D157" t="str">
            <v>L48(N)</v>
          </cell>
        </row>
        <row r="158">
          <cell r="C158" t="str">
            <v>Acanthospermum</v>
          </cell>
          <cell r="D158" t="str">
            <v>L48(I)CAN(I)</v>
          </cell>
        </row>
        <row r="159">
          <cell r="C159" t="str">
            <v>Acanthospermum australe</v>
          </cell>
          <cell r="D159" t="str">
            <v>L48(I)HI(I)</v>
          </cell>
        </row>
        <row r="160">
          <cell r="C160" t="str">
            <v>Acanthospermum hispidum</v>
          </cell>
          <cell r="D160" t="str">
            <v>L48(I)HI(I)PR(N)VI(N)CAN(I)</v>
          </cell>
        </row>
        <row r="161">
          <cell r="C161" t="str">
            <v>Acanthospermum humile</v>
          </cell>
          <cell r="D161" t="str">
            <v>L48(I)</v>
          </cell>
        </row>
        <row r="162">
          <cell r="C162" t="str">
            <v>Acanthus</v>
          </cell>
          <cell r="D162" t="str">
            <v>L48(I)</v>
          </cell>
        </row>
        <row r="163">
          <cell r="C163" t="str">
            <v>Acanthus mollis</v>
          </cell>
          <cell r="D163" t="str">
            <v>L48(I)</v>
          </cell>
        </row>
        <row r="164">
          <cell r="C164" t="str">
            <v>Acarospora</v>
          </cell>
          <cell r="D164" t="str">
            <v>NA(N)</v>
          </cell>
        </row>
        <row r="165">
          <cell r="C165" t="str">
            <v>Acarospora schleicheri</v>
          </cell>
          <cell r="D165" t="str">
            <v>NA(N)</v>
          </cell>
        </row>
        <row r="166">
          <cell r="C166" t="str">
            <v>Acaulon</v>
          </cell>
          <cell r="D166" t="str">
            <v>NA(N)</v>
          </cell>
        </row>
        <row r="167">
          <cell r="C167" t="str">
            <v>Acaulon muticum</v>
          </cell>
          <cell r="D167" t="str">
            <v>NA(N)</v>
          </cell>
        </row>
        <row r="168">
          <cell r="C168" t="str">
            <v>Acer</v>
          </cell>
          <cell r="D168" t="str">
            <v>L48(I,N)CAN(I,N)SPM(N)</v>
          </cell>
        </row>
        <row r="169">
          <cell r="C169" t="str">
            <v>Acer ×freemanii</v>
          </cell>
          <cell r="D169" t="str">
            <v>L48(N)CAN(N)</v>
          </cell>
        </row>
        <row r="170">
          <cell r="C170" t="str">
            <v>Acer campestre</v>
          </cell>
          <cell r="D170" t="str">
            <v>L48(I)CAN(I)</v>
          </cell>
        </row>
        <row r="171">
          <cell r="C171" t="str">
            <v>Acer circinatum</v>
          </cell>
          <cell r="D171" t="str">
            <v>L48(N)AK(N?)CAN(N)</v>
          </cell>
        </row>
        <row r="172">
          <cell r="C172" t="str">
            <v>Acer floridanum</v>
          </cell>
          <cell r="D172" t="str">
            <v>L48(N)</v>
          </cell>
        </row>
        <row r="173">
          <cell r="C173" t="str">
            <v>Acer ginnala</v>
          </cell>
          <cell r="D173" t="str">
            <v>L48(I)CAN(I)</v>
          </cell>
        </row>
        <row r="174">
          <cell r="C174" t="str">
            <v>Acer glabrum</v>
          </cell>
          <cell r="D174" t="str">
            <v>L48(N)AK(I?)CAN(N)</v>
          </cell>
        </row>
        <row r="175">
          <cell r="C175" t="str">
            <v>Acer glabrum var. diffusum</v>
          </cell>
          <cell r="D175" t="str">
            <v>L48(N)</v>
          </cell>
        </row>
        <row r="176">
          <cell r="C176" t="str">
            <v>Acer glabrum var. douglasii</v>
          </cell>
          <cell r="D176" t="str">
            <v>L48(N)AK(I?)CAN(N)</v>
          </cell>
        </row>
        <row r="177">
          <cell r="C177" t="str">
            <v>Acer glabrum var. glabrum</v>
          </cell>
          <cell r="D177" t="str">
            <v>L48(N)</v>
          </cell>
        </row>
        <row r="178">
          <cell r="C178" t="str">
            <v>Acer glabrum var. greenei</v>
          </cell>
          <cell r="D178" t="str">
            <v>L48(N)</v>
          </cell>
        </row>
        <row r="179">
          <cell r="C179" t="str">
            <v>Acer glabrum var. neomexicanum</v>
          </cell>
          <cell r="D179" t="str">
            <v>L48(N)</v>
          </cell>
        </row>
        <row r="180">
          <cell r="C180" t="str">
            <v>Acer glabrum var. torreyi</v>
          </cell>
          <cell r="D180" t="str">
            <v>L48(N)</v>
          </cell>
        </row>
        <row r="181">
          <cell r="C181" t="str">
            <v>Acer grandidentatum</v>
          </cell>
          <cell r="D181" t="str">
            <v>L48(N)</v>
          </cell>
        </row>
        <row r="182">
          <cell r="C182" t="str">
            <v>Acer grandidentatum var. grandidentatum</v>
          </cell>
          <cell r="D182" t="str">
            <v>L48(N)</v>
          </cell>
        </row>
        <row r="183">
          <cell r="C183" t="str">
            <v>Acer grandidentatum var. sinuosum</v>
          </cell>
          <cell r="D183" t="str">
            <v>L48(N)</v>
          </cell>
        </row>
        <row r="184">
          <cell r="C184" t="str">
            <v>Acer japonicum</v>
          </cell>
          <cell r="D184" t="str">
            <v>CAN(I)NA(I)</v>
          </cell>
        </row>
        <row r="185">
          <cell r="C185" t="str">
            <v>Acer leucoderme</v>
          </cell>
          <cell r="D185" t="str">
            <v>L48(N)</v>
          </cell>
        </row>
        <row r="186">
          <cell r="C186" t="str">
            <v>Acer macrophyllum</v>
          </cell>
          <cell r="D186" t="str">
            <v>L48(N)CAN(N)</v>
          </cell>
        </row>
        <row r="187">
          <cell r="C187" t="str">
            <v>Acer negundo</v>
          </cell>
          <cell r="D187" t="str">
            <v>L48(N)CAN(N)</v>
          </cell>
        </row>
        <row r="188">
          <cell r="C188" t="str">
            <v>Acer negundo var. arizonicum</v>
          </cell>
          <cell r="D188" t="str">
            <v>L48(N)</v>
          </cell>
        </row>
        <row r="189">
          <cell r="C189" t="str">
            <v>Acer negundo var. californicum</v>
          </cell>
          <cell r="D189" t="str">
            <v>L48(N)</v>
          </cell>
        </row>
        <row r="190">
          <cell r="C190" t="str">
            <v>Acer negundo var. interius</v>
          </cell>
          <cell r="D190" t="str">
            <v>L48(N)</v>
          </cell>
        </row>
        <row r="191">
          <cell r="C191" t="str">
            <v>Acer negundo var. negundo</v>
          </cell>
          <cell r="D191" t="str">
            <v>L48(N)CAN(N)</v>
          </cell>
        </row>
        <row r="192">
          <cell r="C192" t="str">
            <v>Acer negundo var. texanum</v>
          </cell>
          <cell r="D192" t="str">
            <v>L48(N)</v>
          </cell>
        </row>
        <row r="193">
          <cell r="C193" t="str">
            <v>Acer negundo var. violaceum</v>
          </cell>
          <cell r="D193" t="str">
            <v>L48(N)</v>
          </cell>
        </row>
        <row r="194">
          <cell r="C194" t="str">
            <v>Acer nigrum</v>
          </cell>
          <cell r="D194" t="str">
            <v>L48(N)CAN(N)</v>
          </cell>
        </row>
        <row r="195">
          <cell r="C195" t="str">
            <v>Acer palmatum</v>
          </cell>
          <cell r="D195" t="str">
            <v>L48(I)CAN(I)</v>
          </cell>
        </row>
        <row r="196">
          <cell r="C196" t="str">
            <v>Acer pensylvanicum</v>
          </cell>
          <cell r="D196" t="str">
            <v>L48(N)CAN(N)</v>
          </cell>
        </row>
        <row r="197">
          <cell r="C197" t="str">
            <v>Acer platanoides</v>
          </cell>
          <cell r="D197" t="str">
            <v>L48(I)CAN(I)</v>
          </cell>
        </row>
        <row r="198">
          <cell r="C198" t="str">
            <v>Acer pseudoplatanus</v>
          </cell>
          <cell r="D198" t="str">
            <v>L48(I)CAN(I)</v>
          </cell>
        </row>
        <row r="199">
          <cell r="C199" t="str">
            <v>Acer rubrum</v>
          </cell>
          <cell r="D199" t="str">
            <v>L48(N)CAN(N)</v>
          </cell>
        </row>
        <row r="200">
          <cell r="C200" t="str">
            <v>Acer rubrum var. drummondii</v>
          </cell>
          <cell r="D200" t="str">
            <v>L48(N)</v>
          </cell>
        </row>
        <row r="201">
          <cell r="C201" t="str">
            <v>Acer rubrum var. rubrum</v>
          </cell>
          <cell r="D201" t="str">
            <v>L48(N)CAN(N)</v>
          </cell>
        </row>
        <row r="202">
          <cell r="C202" t="str">
            <v>Acer rubrum var. trilobum</v>
          </cell>
          <cell r="D202" t="str">
            <v>L48(N)CAN(N)</v>
          </cell>
        </row>
        <row r="203">
          <cell r="C203" t="str">
            <v>Acer saccharinum</v>
          </cell>
          <cell r="D203" t="str">
            <v>L48(N)CAN(N)</v>
          </cell>
        </row>
        <row r="204">
          <cell r="C204" t="str">
            <v>Acer saccharum</v>
          </cell>
          <cell r="D204" t="str">
            <v>L48(N)CAN(N)</v>
          </cell>
        </row>
        <row r="205">
          <cell r="C205" t="str">
            <v>Acer saccharum var. saccharum</v>
          </cell>
          <cell r="D205" t="str">
            <v>L48(N)CAN(N)</v>
          </cell>
        </row>
        <row r="206">
          <cell r="C206" t="str">
            <v>Acer saccharum var. schneckii</v>
          </cell>
          <cell r="D206" t="str">
            <v>L48(N)</v>
          </cell>
        </row>
        <row r="207">
          <cell r="C207" t="str">
            <v>Acer spicatum</v>
          </cell>
          <cell r="D207" t="str">
            <v>L48(N)CAN(N)SPM(N)</v>
          </cell>
        </row>
        <row r="208">
          <cell r="C208" t="str">
            <v>Acer tataricum</v>
          </cell>
          <cell r="D208" t="str">
            <v>L48(I)</v>
          </cell>
        </row>
        <row r="209">
          <cell r="C209" t="str">
            <v>Achillea</v>
          </cell>
          <cell r="D209" t="str">
            <v>L48(I,N)CAN(I,N)GL(I,N)SPM(I,N)</v>
          </cell>
        </row>
        <row r="210">
          <cell r="C210" t="str">
            <v>Achillea ageratum</v>
          </cell>
          <cell r="D210" t="str">
            <v>L48(I)</v>
          </cell>
        </row>
        <row r="211">
          <cell r="C211" t="str">
            <v>Achillea distans</v>
          </cell>
          <cell r="D211" t="str">
            <v>L48(I)CAN(I)</v>
          </cell>
        </row>
        <row r="212">
          <cell r="C212" t="str">
            <v>Achillea filipendulina</v>
          </cell>
          <cell r="D212" t="str">
            <v>L48(I)CAN(I)</v>
          </cell>
        </row>
        <row r="213">
          <cell r="C213" t="str">
            <v>Achillea ligustica</v>
          </cell>
          <cell r="D213" t="str">
            <v>L48(I)</v>
          </cell>
        </row>
        <row r="214">
          <cell r="C214" t="str">
            <v>Achillea millefolium</v>
          </cell>
          <cell r="D214" t="str">
            <v>L48(I,N)AK(N)HI(I)CAN(NI)GL(N)SPM(NI)</v>
          </cell>
        </row>
        <row r="215">
          <cell r="C215" t="str">
            <v>Achillea millefolium var. alpicola</v>
          </cell>
          <cell r="D215" t="str">
            <v>L48(N)AK(N)</v>
          </cell>
        </row>
        <row r="216">
          <cell r="C216" t="str">
            <v>Achillea millefolium var. arenicola</v>
          </cell>
          <cell r="D216" t="str">
            <v>L48(N)</v>
          </cell>
        </row>
        <row r="217">
          <cell r="C217" t="str">
            <v>Achillea millefolium var. borealis</v>
          </cell>
          <cell r="D217" t="str">
            <v>L48(N)AK(N)CAN(N)GL(N)SPM(N)</v>
          </cell>
        </row>
        <row r="218">
          <cell r="C218" t="str">
            <v>Achillea millefolium var. californica</v>
          </cell>
          <cell r="D218" t="str">
            <v>L48(N)</v>
          </cell>
        </row>
        <row r="219">
          <cell r="C219" t="str">
            <v>Achillea millefolium var. gigantea</v>
          </cell>
          <cell r="D219" t="str">
            <v>L48(N)</v>
          </cell>
        </row>
        <row r="220">
          <cell r="C220" t="str">
            <v>Achillea millefolium var. litoralis</v>
          </cell>
          <cell r="D220" t="str">
            <v>L48(N)</v>
          </cell>
        </row>
        <row r="221">
          <cell r="C221" t="str">
            <v>Achillea millefolium var. millefolium</v>
          </cell>
          <cell r="D221" t="str">
            <v>L48(I)HI(I)CAN(I)SPM(I)</v>
          </cell>
        </row>
        <row r="222">
          <cell r="C222" t="str">
            <v>Achillea millefolium var. nigrescens</v>
          </cell>
          <cell r="D222" t="str">
            <v>L48(N)AK(N)CAN(N)GL(N)SPM(N)</v>
          </cell>
        </row>
        <row r="223">
          <cell r="C223" t="str">
            <v>Achillea millefolium var. occidentalis</v>
          </cell>
          <cell r="D223" t="str">
            <v>L48(N)AK(N)CAN(N)GL(N)SPM(N)</v>
          </cell>
        </row>
        <row r="224">
          <cell r="C224" t="str">
            <v>Achillea millefolium var. pacifica</v>
          </cell>
          <cell r="D224" t="str">
            <v>L48(N)AK(N)</v>
          </cell>
        </row>
        <row r="225">
          <cell r="C225" t="str">
            <v>Achillea millefolium var. puberula</v>
          </cell>
          <cell r="D225" t="str">
            <v>L48(N)</v>
          </cell>
        </row>
        <row r="226">
          <cell r="C226" t="str">
            <v>Achillea nobilis</v>
          </cell>
          <cell r="D226" t="str">
            <v>L48(I)</v>
          </cell>
        </row>
        <row r="227">
          <cell r="C227" t="str">
            <v>Achillea ptarmica</v>
          </cell>
          <cell r="D227" t="str">
            <v>L48(I)AK(I)CAN(I)GL(I)SPM(I)</v>
          </cell>
        </row>
        <row r="228">
          <cell r="C228" t="str">
            <v>Achillea sibirica</v>
          </cell>
          <cell r="D228" t="str">
            <v>L48(N)AK(N)</v>
          </cell>
        </row>
        <row r="229">
          <cell r="C229" t="str">
            <v>Achlys</v>
          </cell>
          <cell r="D229" t="str">
            <v>L48(N)CAN(N)</v>
          </cell>
        </row>
        <row r="230">
          <cell r="C230" t="str">
            <v>Achlys californica</v>
          </cell>
          <cell r="D230" t="str">
            <v>L48(N)CAN(N)</v>
          </cell>
        </row>
        <row r="231">
          <cell r="C231" t="str">
            <v>Achlys triphylla</v>
          </cell>
          <cell r="D231" t="str">
            <v>L48(N)CAN(N)</v>
          </cell>
        </row>
        <row r="232">
          <cell r="C232" t="str">
            <v>Achnatherum</v>
          </cell>
          <cell r="D232" t="str">
            <v>L48(I,N)CAN(N)</v>
          </cell>
        </row>
        <row r="233">
          <cell r="C233" t="str">
            <v>Achnatherum ×bloomeri</v>
          </cell>
          <cell r="D233" t="str">
            <v>L48(N)</v>
          </cell>
        </row>
        <row r="234">
          <cell r="C234" t="str">
            <v>Achnatherum aridum</v>
          </cell>
          <cell r="D234" t="str">
            <v>L48(N)</v>
          </cell>
        </row>
        <row r="235">
          <cell r="C235" t="str">
            <v>Achnatherum brachychaetum</v>
          </cell>
          <cell r="D235" t="str">
            <v>L48(I)</v>
          </cell>
        </row>
        <row r="236">
          <cell r="C236" t="str">
            <v>Achnatherum capense</v>
          </cell>
          <cell r="D236" t="str">
            <v>L48(I)</v>
          </cell>
        </row>
        <row r="237">
          <cell r="C237" t="str">
            <v>Achnatherum caudatum</v>
          </cell>
          <cell r="D237" t="str">
            <v>L48(I)</v>
          </cell>
        </row>
        <row r="238">
          <cell r="C238" t="str">
            <v>Achnatherum clandestinum</v>
          </cell>
          <cell r="D238" t="str">
            <v>L48(I)</v>
          </cell>
        </row>
        <row r="239">
          <cell r="C239" t="str">
            <v>Achnatherum contractum</v>
          </cell>
          <cell r="D239" t="str">
            <v>L48(N)</v>
          </cell>
        </row>
        <row r="240">
          <cell r="C240" t="str">
            <v>Achnatherum coronatum</v>
          </cell>
          <cell r="D240" t="str">
            <v>L48(N)</v>
          </cell>
        </row>
        <row r="241">
          <cell r="C241" t="str">
            <v>Achnatherum curvifolium</v>
          </cell>
          <cell r="D241" t="str">
            <v>L48(N)</v>
          </cell>
        </row>
        <row r="242">
          <cell r="C242" t="str">
            <v>Achnatherum diegoense</v>
          </cell>
          <cell r="D242" t="str">
            <v>L48(N)</v>
          </cell>
        </row>
        <row r="243">
          <cell r="C243" t="str">
            <v>Achnatherum eminens</v>
          </cell>
          <cell r="D243" t="str">
            <v>L48(N)</v>
          </cell>
        </row>
        <row r="244">
          <cell r="C244" t="str">
            <v>Achnatherum hendersonii</v>
          </cell>
          <cell r="D244" t="str">
            <v>L48(N)</v>
          </cell>
        </row>
        <row r="245">
          <cell r="C245" t="str">
            <v>Achnatherum hymenoides</v>
          </cell>
          <cell r="D245" t="str">
            <v>L48(N)CAN(N)</v>
          </cell>
        </row>
        <row r="246">
          <cell r="C246" t="str">
            <v>Achnatherum latiglume</v>
          </cell>
          <cell r="D246" t="str">
            <v>L48(N)</v>
          </cell>
        </row>
        <row r="247">
          <cell r="C247" t="str">
            <v>Achnatherum lemmonii</v>
          </cell>
          <cell r="D247" t="str">
            <v>L48(N)CAN(N)</v>
          </cell>
        </row>
        <row r="248">
          <cell r="C248" t="str">
            <v>Achnatherum lemmonii var. lemmonii</v>
          </cell>
          <cell r="D248" t="str">
            <v>L48(N)CAN(N)</v>
          </cell>
        </row>
        <row r="249">
          <cell r="C249" t="str">
            <v>Achnatherum lemmonii var. pubescens</v>
          </cell>
          <cell r="D249" t="str">
            <v>L48(N)</v>
          </cell>
        </row>
        <row r="250">
          <cell r="C250" t="str">
            <v>Achnatherum lettermanii</v>
          </cell>
          <cell r="D250" t="str">
            <v>L48(N)</v>
          </cell>
        </row>
        <row r="251">
          <cell r="C251" t="str">
            <v>Achnatherum lobatum</v>
          </cell>
          <cell r="D251" t="str">
            <v>L48(N)</v>
          </cell>
        </row>
        <row r="252">
          <cell r="C252" t="str">
            <v>Achnatherum nelsonii</v>
          </cell>
          <cell r="D252" t="str">
            <v>L48(N)CAN(N)</v>
          </cell>
        </row>
        <row r="253">
          <cell r="C253" t="str">
            <v>Achnatherum nelsonii ssp. dorei</v>
          </cell>
          <cell r="D253" t="str">
            <v>L48(N)CAN(N)</v>
          </cell>
        </row>
        <row r="254">
          <cell r="C254" t="str">
            <v>Achnatherum nelsonii ssp. nelsonii</v>
          </cell>
          <cell r="D254" t="str">
            <v>L48(N)CAN(N)</v>
          </cell>
        </row>
        <row r="255">
          <cell r="C255" t="str">
            <v>Achnatherum nevadense</v>
          </cell>
          <cell r="D255" t="str">
            <v>L48(N)</v>
          </cell>
        </row>
        <row r="256">
          <cell r="C256" t="str">
            <v>Achnatherum occidentale</v>
          </cell>
          <cell r="D256" t="str">
            <v>L48(N)CAN(N)</v>
          </cell>
        </row>
        <row r="257">
          <cell r="C257" t="str">
            <v>Achnatherum occidentale ssp. californicum</v>
          </cell>
          <cell r="D257" t="str">
            <v>L48(N)CAN(N)</v>
          </cell>
        </row>
        <row r="258">
          <cell r="C258" t="str">
            <v>Achnatherum occidentale ssp. occidentale</v>
          </cell>
          <cell r="D258" t="str">
            <v>L48(N)</v>
          </cell>
        </row>
        <row r="259">
          <cell r="C259" t="str">
            <v>Achnatherum occidentale ssp. pubescens</v>
          </cell>
          <cell r="D259" t="str">
            <v>L48(N)CAN(N)</v>
          </cell>
        </row>
        <row r="260">
          <cell r="C260" t="str">
            <v>Achnatherum parishii</v>
          </cell>
          <cell r="D260" t="str">
            <v>L48(N)</v>
          </cell>
        </row>
        <row r="261">
          <cell r="C261" t="str">
            <v>Achnatherum parishii var. depauperatum</v>
          </cell>
          <cell r="D261" t="str">
            <v>L48(N)</v>
          </cell>
        </row>
        <row r="262">
          <cell r="C262" t="str">
            <v>Achnatherum parishii var. parishii</v>
          </cell>
          <cell r="D262" t="str">
            <v>L48(N)</v>
          </cell>
        </row>
        <row r="263">
          <cell r="C263" t="str">
            <v>Achnatherum perplexum</v>
          </cell>
          <cell r="D263" t="str">
            <v>L48(N)</v>
          </cell>
        </row>
        <row r="264">
          <cell r="C264" t="str">
            <v>Achnatherum pinetorum</v>
          </cell>
          <cell r="D264" t="str">
            <v>L48(N)</v>
          </cell>
        </row>
        <row r="265">
          <cell r="C265" t="str">
            <v>Achnatherum richardsonii</v>
          </cell>
          <cell r="D265" t="str">
            <v>L48(N)AK(I)CAN(N)</v>
          </cell>
        </row>
        <row r="266">
          <cell r="C266" t="str">
            <v>Achnatherum robustum</v>
          </cell>
          <cell r="D266" t="str">
            <v>L48(N)</v>
          </cell>
        </row>
        <row r="267">
          <cell r="C267" t="str">
            <v>Achnatherum scribneri</v>
          </cell>
          <cell r="D267" t="str">
            <v>L48(N)</v>
          </cell>
        </row>
        <row r="268">
          <cell r="C268" t="str">
            <v>Achnatherum speciosum</v>
          </cell>
          <cell r="D268" t="str">
            <v>L48(N)</v>
          </cell>
        </row>
        <row r="269">
          <cell r="C269" t="str">
            <v>Achnatherum stillmanii</v>
          </cell>
          <cell r="D269" t="str">
            <v>L48(N)</v>
          </cell>
        </row>
        <row r="270">
          <cell r="C270" t="str">
            <v>Achnatherum swallenii</v>
          </cell>
          <cell r="D270" t="str">
            <v>L48(N)</v>
          </cell>
        </row>
        <row r="271">
          <cell r="C271" t="str">
            <v>Achnatherum thurberianum</v>
          </cell>
          <cell r="D271" t="str">
            <v>L48(N)</v>
          </cell>
        </row>
        <row r="272">
          <cell r="C272" t="str">
            <v>Achnatherum wallowaense</v>
          </cell>
          <cell r="D272" t="str">
            <v>L48(N)</v>
          </cell>
        </row>
        <row r="273">
          <cell r="C273" t="str">
            <v>Achnatherum webberi</v>
          </cell>
          <cell r="D273" t="str">
            <v>L48(N)</v>
          </cell>
        </row>
        <row r="274">
          <cell r="C274" t="str">
            <v>×Achnella</v>
          </cell>
          <cell r="D274" t="str">
            <v>L48(I)CAN(N)</v>
          </cell>
        </row>
        <row r="275">
          <cell r="C275" t="str">
            <v>×Achnella caduca</v>
          </cell>
          <cell r="D275" t="str">
            <v>L48(I)CAN(N)</v>
          </cell>
        </row>
        <row r="276">
          <cell r="C276" t="str">
            <v>Achyrachaena</v>
          </cell>
          <cell r="D276" t="str">
            <v>L48(N)</v>
          </cell>
        </row>
        <row r="277">
          <cell r="C277" t="str">
            <v>Achyrachaena mollis</v>
          </cell>
          <cell r="D277" t="str">
            <v>L48(N)</v>
          </cell>
        </row>
        <row r="278">
          <cell r="C278" t="str">
            <v>Achyranthes</v>
          </cell>
          <cell r="D278" t="str">
            <v>L48(I)</v>
          </cell>
        </row>
        <row r="279">
          <cell r="C279" t="str">
            <v>Achyranthes aspera</v>
          </cell>
          <cell r="D279" t="str">
            <v>L48(I)HI(I)PR(I)VI(I)</v>
          </cell>
        </row>
        <row r="280">
          <cell r="C280" t="str">
            <v>Achyranthes aspera var. aspera</v>
          </cell>
          <cell r="D280" t="str">
            <v>L48(I)HI(I)PR(I)VI(I)</v>
          </cell>
        </row>
        <row r="281">
          <cell r="C281" t="str">
            <v>Achyranthes aspera var. pubescens</v>
          </cell>
          <cell r="D281" t="str">
            <v>L48(I)HI(I)PR(I)</v>
          </cell>
        </row>
        <row r="282">
          <cell r="C282" t="str">
            <v>Achyranthes japonica</v>
          </cell>
          <cell r="D282" t="str">
            <v>L48(I)</v>
          </cell>
        </row>
        <row r="283">
          <cell r="C283" t="str">
            <v>Achyranthes japonica var. hachijoensis</v>
          </cell>
          <cell r="D283" t="str">
            <v>L48(I)</v>
          </cell>
        </row>
        <row r="284">
          <cell r="C284" t="str">
            <v>Achyranthes mutica</v>
          </cell>
          <cell r="D284" t="str">
            <v>HI(N)</v>
          </cell>
        </row>
        <row r="285">
          <cell r="C285" t="str">
            <v>Achyranthes splendens</v>
          </cell>
          <cell r="D285" t="str">
            <v>HI(N)</v>
          </cell>
        </row>
        <row r="286">
          <cell r="C286" t="str">
            <v>Achyranthes splendens var. atollensis</v>
          </cell>
          <cell r="D286" t="str">
            <v>L48(N)HI(N)</v>
          </cell>
        </row>
        <row r="287">
          <cell r="C287" t="str">
            <v>Achyranthes splendens var. rotundata</v>
          </cell>
          <cell r="D287" t="str">
            <v>HI(N)</v>
          </cell>
        </row>
        <row r="288">
          <cell r="C288" t="str">
            <v>Achyranthes splendens var. splendens</v>
          </cell>
          <cell r="D288" t="str">
            <v>HI(N)</v>
          </cell>
        </row>
        <row r="289">
          <cell r="C289" t="str">
            <v>Achyronychia</v>
          </cell>
          <cell r="D289" t="str">
            <v>L48(N)</v>
          </cell>
        </row>
        <row r="290">
          <cell r="C290" t="str">
            <v>Achyronychia cooperi</v>
          </cell>
          <cell r="D290" t="str">
            <v>L48(N)</v>
          </cell>
        </row>
        <row r="291">
          <cell r="C291" t="str">
            <v>Acicarpha</v>
          </cell>
          <cell r="D291" t="str">
            <v>L48(I)</v>
          </cell>
        </row>
        <row r="292">
          <cell r="C292" t="str">
            <v>Acicarpha tribuloides</v>
          </cell>
          <cell r="D292" t="str">
            <v>L48(I)</v>
          </cell>
        </row>
        <row r="293">
          <cell r="C293" t="str">
            <v>Acinos</v>
          </cell>
          <cell r="D293" t="str">
            <v>L48(I)CAN(I)</v>
          </cell>
        </row>
        <row r="294">
          <cell r="C294" t="str">
            <v>Acinos arvensis</v>
          </cell>
          <cell r="D294" t="str">
            <v>L48(I)CAN(I)</v>
          </cell>
        </row>
        <row r="295">
          <cell r="C295" t="str">
            <v>Acleisanthes</v>
          </cell>
          <cell r="D295" t="str">
            <v>L48(N)</v>
          </cell>
        </row>
        <row r="296">
          <cell r="C296" t="str">
            <v>Acleisanthes acutifolia</v>
          </cell>
          <cell r="D296" t="str">
            <v>L48(N)</v>
          </cell>
        </row>
        <row r="297">
          <cell r="C297" t="str">
            <v>Acleisanthes anisophylla</v>
          </cell>
          <cell r="D297" t="str">
            <v>L48(N)</v>
          </cell>
        </row>
        <row r="298">
          <cell r="C298" t="str">
            <v>Acleisanthes crassifolia</v>
          </cell>
          <cell r="D298" t="str">
            <v>L48(N)</v>
          </cell>
        </row>
        <row r="299">
          <cell r="C299" t="str">
            <v>Acleisanthes longiflora</v>
          </cell>
          <cell r="D299" t="str">
            <v>L48(N)</v>
          </cell>
        </row>
        <row r="300">
          <cell r="C300" t="str">
            <v>Acleisanthes obtusa</v>
          </cell>
          <cell r="D300" t="str">
            <v>L48(N)</v>
          </cell>
        </row>
        <row r="301">
          <cell r="C301" t="str">
            <v>Acleisanthes wrightii</v>
          </cell>
          <cell r="D301" t="str">
            <v>L48(N)</v>
          </cell>
        </row>
        <row r="302">
          <cell r="C302" t="str">
            <v>Acmella</v>
          </cell>
          <cell r="D302" t="str">
            <v>L48(I,N)</v>
          </cell>
        </row>
        <row r="303">
          <cell r="C303" t="str">
            <v>Acmella decumbens</v>
          </cell>
          <cell r="D303" t="str">
            <v>L48(I)</v>
          </cell>
        </row>
        <row r="304">
          <cell r="C304" t="str">
            <v>Acmella oppositifolia</v>
          </cell>
          <cell r="D304" t="str">
            <v>L48(N)</v>
          </cell>
        </row>
        <row r="305">
          <cell r="C305" t="str">
            <v>Acmella oppositifolia var. repens</v>
          </cell>
          <cell r="D305" t="str">
            <v>L48(N)</v>
          </cell>
        </row>
        <row r="306">
          <cell r="C306" t="str">
            <v>Acmella pilosa</v>
          </cell>
          <cell r="D306" t="str">
            <v>L48(I)</v>
          </cell>
        </row>
        <row r="307">
          <cell r="C307" t="str">
            <v>Acmella pusilla</v>
          </cell>
          <cell r="D307" t="str">
            <v>L48(I)PR(I)</v>
          </cell>
        </row>
        <row r="308">
          <cell r="C308" t="str">
            <v>Acoelorraphe</v>
          </cell>
          <cell r="D308" t="str">
            <v>L48(N)</v>
          </cell>
        </row>
        <row r="309">
          <cell r="C309" t="str">
            <v>Acoelorraphe wrightii</v>
          </cell>
          <cell r="D309" t="str">
            <v>L48(N)</v>
          </cell>
        </row>
        <row r="310">
          <cell r="C310" t="str">
            <v>Aconitum</v>
          </cell>
          <cell r="D310" t="str">
            <v>L48(I,N)CAN(GP)</v>
          </cell>
        </row>
        <row r="311">
          <cell r="C311" t="str">
            <v>Aconitum columbianum</v>
          </cell>
          <cell r="D311" t="str">
            <v>L48(N)CAN(N)</v>
          </cell>
        </row>
        <row r="312">
          <cell r="C312" t="str">
            <v>Aconitum columbianum ssp. columbianum</v>
          </cell>
          <cell r="D312" t="str">
            <v>L48(N)CAN(N)</v>
          </cell>
        </row>
        <row r="313">
          <cell r="C313" t="str">
            <v>Aconitum columbianum ssp. viviparum</v>
          </cell>
          <cell r="D313" t="str">
            <v>L48(N)</v>
          </cell>
        </row>
        <row r="314">
          <cell r="C314" t="str">
            <v>Aconitum delphiniifolium</v>
          </cell>
          <cell r="D314" t="str">
            <v>AK(N)CAN(N)NA(N)</v>
          </cell>
        </row>
        <row r="315">
          <cell r="C315" t="str">
            <v>Aconitum delphiniifolium ssp. chamissonianum</v>
          </cell>
          <cell r="D315" t="str">
            <v>AK(N)</v>
          </cell>
        </row>
        <row r="316">
          <cell r="C316" t="str">
            <v>Aconitum delphiniifolium ssp. delphiniifolium</v>
          </cell>
          <cell r="D316" t="str">
            <v>AK(N)CAN(N)NA(N)</v>
          </cell>
        </row>
        <row r="317">
          <cell r="C317" t="str">
            <v>Aconitum delphiniifolium ssp. paradoxum</v>
          </cell>
          <cell r="D317" t="str">
            <v>AK(N)CAN(N)NA(N)</v>
          </cell>
        </row>
        <row r="318">
          <cell r="C318" t="str">
            <v>Aconitum infectum</v>
          </cell>
          <cell r="D318" t="str">
            <v>L48(N)</v>
          </cell>
        </row>
        <row r="319">
          <cell r="C319" t="str">
            <v>Aconitum maximum</v>
          </cell>
          <cell r="D319" t="str">
            <v>AK(N)</v>
          </cell>
        </row>
        <row r="320">
          <cell r="C320" t="str">
            <v>Aconitum napellus</v>
          </cell>
          <cell r="D320" t="str">
            <v>L48(I)CAN(I)</v>
          </cell>
        </row>
        <row r="321">
          <cell r="C321" t="str">
            <v>Aconitum noveboracense</v>
          </cell>
          <cell r="D321" t="str">
            <v>L48(N)</v>
          </cell>
        </row>
        <row r="322">
          <cell r="C322" t="str">
            <v>Aconitum reclinatum</v>
          </cell>
          <cell r="D322" t="str">
            <v>L48(N)</v>
          </cell>
        </row>
        <row r="323">
          <cell r="C323" t="str">
            <v>Aconitum uncinatum</v>
          </cell>
          <cell r="D323" t="str">
            <v>L48(N)</v>
          </cell>
        </row>
        <row r="324">
          <cell r="C324" t="str">
            <v>Aconitum uncinatum ssp. muticum</v>
          </cell>
          <cell r="D324" t="str">
            <v>L48(N)</v>
          </cell>
        </row>
        <row r="325">
          <cell r="C325" t="str">
            <v>Aconitum uncinatum ssp. uncinatum</v>
          </cell>
          <cell r="D325" t="str">
            <v>L48(N)</v>
          </cell>
        </row>
        <row r="326">
          <cell r="C326" t="str">
            <v>Acorus</v>
          </cell>
          <cell r="D326" t="str">
            <v>L48(I,N)CAN(I,N)</v>
          </cell>
        </row>
        <row r="327">
          <cell r="C327" t="str">
            <v>Acorus americanus</v>
          </cell>
          <cell r="D327" t="str">
            <v>L48(N)AK(N)CAN(N)</v>
          </cell>
        </row>
        <row r="328">
          <cell r="C328" t="str">
            <v>Acorus calamus</v>
          </cell>
          <cell r="D328" t="str">
            <v>L48(I)CAN(I)</v>
          </cell>
        </row>
        <row r="329">
          <cell r="C329" t="str">
            <v>Acourtia</v>
          </cell>
          <cell r="D329" t="str">
            <v>L48(N)</v>
          </cell>
        </row>
        <row r="330">
          <cell r="C330" t="str">
            <v>Acourtia microcephala</v>
          </cell>
          <cell r="D330" t="str">
            <v>L48(N)</v>
          </cell>
        </row>
        <row r="331">
          <cell r="C331" t="str">
            <v>Acourtia nana</v>
          </cell>
          <cell r="D331" t="str">
            <v>L48(N)</v>
          </cell>
        </row>
        <row r="332">
          <cell r="C332" t="str">
            <v>Acourtia runcinata</v>
          </cell>
          <cell r="D332" t="str">
            <v>L48(N)</v>
          </cell>
        </row>
        <row r="333">
          <cell r="C333" t="str">
            <v>Acourtia thurberi</v>
          </cell>
          <cell r="D333" t="str">
            <v>L48(N)</v>
          </cell>
        </row>
        <row r="334">
          <cell r="C334" t="str">
            <v>Acourtia wrightii</v>
          </cell>
          <cell r="D334" t="str">
            <v>L48(N)</v>
          </cell>
        </row>
        <row r="335">
          <cell r="C335" t="str">
            <v>Acrachne</v>
          </cell>
          <cell r="D335" t="str">
            <v>L48(I)</v>
          </cell>
        </row>
        <row r="336">
          <cell r="C336" t="str">
            <v>Acrachne racemosa</v>
          </cell>
          <cell r="D336" t="str">
            <v>L48(I)</v>
          </cell>
        </row>
        <row r="337">
          <cell r="C337" t="str">
            <v>Acrocomia</v>
          </cell>
          <cell r="D337" t="str">
            <v>L48(I)</v>
          </cell>
        </row>
        <row r="338">
          <cell r="C338" t="str">
            <v>Acrocomia totai</v>
          </cell>
          <cell r="D338" t="str">
            <v>L48(I)</v>
          </cell>
        </row>
        <row r="339">
          <cell r="C339" t="str">
            <v>Acroptilon</v>
          </cell>
          <cell r="D339" t="str">
            <v>L48(I)CAN(I)</v>
          </cell>
        </row>
        <row r="340">
          <cell r="C340" t="str">
            <v>Acroptilon repens</v>
          </cell>
          <cell r="D340" t="str">
            <v>L48(I)CAN(I)</v>
          </cell>
        </row>
        <row r="341">
          <cell r="C341" t="str">
            <v>Acrostichum</v>
          </cell>
          <cell r="D341" t="str">
            <v>L48(N)</v>
          </cell>
        </row>
        <row r="342">
          <cell r="C342" t="str">
            <v>Acrostichum aureum</v>
          </cell>
          <cell r="D342" t="str">
            <v>L48(N)HI(I)PR(N)VI(N)</v>
          </cell>
        </row>
        <row r="343">
          <cell r="C343" t="str">
            <v>Acrostichum danaeifolium</v>
          </cell>
          <cell r="D343" t="str">
            <v>L48(N)PR(N)VI(N)</v>
          </cell>
        </row>
        <row r="344">
          <cell r="C344" t="str">
            <v>Actaea</v>
          </cell>
          <cell r="D344" t="str">
            <v>L48(I,N)CAN(N)</v>
          </cell>
        </row>
        <row r="345">
          <cell r="C345" t="str">
            <v>Actaea ×ludovici</v>
          </cell>
          <cell r="D345" t="str">
            <v>L48(N)CAN(N)</v>
          </cell>
        </row>
        <row r="346">
          <cell r="C346" t="str">
            <v>Actaea arizonica</v>
          </cell>
          <cell r="D346" t="str">
            <v>L48(N)</v>
          </cell>
        </row>
        <row r="347">
          <cell r="C347" t="str">
            <v>Actaea elata</v>
          </cell>
          <cell r="D347" t="str">
            <v>L48(N)CAN(N)</v>
          </cell>
        </row>
        <row r="348">
          <cell r="C348" t="str">
            <v>Actaea laciniata</v>
          </cell>
          <cell r="D348" t="str">
            <v>L48(N)</v>
          </cell>
        </row>
        <row r="349">
          <cell r="C349" t="str">
            <v>Actaea pachypoda</v>
          </cell>
          <cell r="D349" t="str">
            <v>L48(N)CAN(N)</v>
          </cell>
        </row>
        <row r="350">
          <cell r="C350" t="str">
            <v>Actaea podocarpa</v>
          </cell>
          <cell r="D350" t="str">
            <v>L48(N)</v>
          </cell>
        </row>
        <row r="351">
          <cell r="C351" t="str">
            <v>Actaea racemosa</v>
          </cell>
          <cell r="D351" t="str">
            <v>L48(N)CAN(N)</v>
          </cell>
        </row>
        <row r="352">
          <cell r="C352" t="str">
            <v>Actaea racemosa var. dissecta</v>
          </cell>
          <cell r="D352" t="str">
            <v>L48(N)</v>
          </cell>
        </row>
        <row r="353">
          <cell r="C353" t="str">
            <v>Actaea racemosa var. racemosa</v>
          </cell>
          <cell r="D353" t="str">
            <v>L48(N)CAN(N)</v>
          </cell>
        </row>
        <row r="354">
          <cell r="C354" t="str">
            <v>Actaea rubifolia</v>
          </cell>
          <cell r="D354" t="str">
            <v>L48(N)</v>
          </cell>
        </row>
        <row r="355">
          <cell r="C355" t="str">
            <v>Actaea rubra</v>
          </cell>
          <cell r="D355" t="str">
            <v>L48(N)AK(N)CAN(N)</v>
          </cell>
        </row>
        <row r="356">
          <cell r="C356" t="str">
            <v>Actaea rubra ssp. arguta</v>
          </cell>
          <cell r="D356" t="str">
            <v>L48(N)AK(N)CAN(N)</v>
          </cell>
        </row>
        <row r="357">
          <cell r="C357" t="str">
            <v>Actaea rubra ssp. rubra</v>
          </cell>
          <cell r="D357" t="str">
            <v>L48(N)AK(N)CAN(N)</v>
          </cell>
        </row>
        <row r="358">
          <cell r="C358" t="str">
            <v>Actaea spicata</v>
          </cell>
          <cell r="D358" t="str">
            <v>L48(I)</v>
          </cell>
        </row>
        <row r="359">
          <cell r="C359" t="str">
            <v>Actinidia</v>
          </cell>
          <cell r="D359" t="str">
            <v>L48(I)</v>
          </cell>
        </row>
        <row r="360">
          <cell r="C360" t="str">
            <v>Actinidia arguta</v>
          </cell>
          <cell r="D360" t="str">
            <v>L48(I)</v>
          </cell>
        </row>
        <row r="361">
          <cell r="C361" t="str">
            <v>Actinidia chinensis</v>
          </cell>
          <cell r="D361" t="str">
            <v>L48(I)</v>
          </cell>
        </row>
        <row r="362">
          <cell r="C362" t="str">
            <v>Actinidia chinensis var. deliciosa</v>
          </cell>
          <cell r="D362" t="str">
            <v>L48(I)</v>
          </cell>
        </row>
        <row r="363">
          <cell r="C363" t="str">
            <v>Actinidia polygama</v>
          </cell>
          <cell r="D363" t="str">
            <v>L48(I)</v>
          </cell>
        </row>
        <row r="364">
          <cell r="C364" t="str">
            <v>Adelia</v>
          </cell>
          <cell r="D364" t="str">
            <v>L48(N)</v>
          </cell>
        </row>
        <row r="365">
          <cell r="C365" t="str">
            <v>Adelia vaseyi</v>
          </cell>
          <cell r="D365" t="str">
            <v>L48(N)</v>
          </cell>
        </row>
        <row r="366">
          <cell r="C366" t="str">
            <v>Adenanthera</v>
          </cell>
          <cell r="D366" t="str">
            <v>L48(I)</v>
          </cell>
        </row>
        <row r="367">
          <cell r="C367" t="str">
            <v>Adenanthera pavonina</v>
          </cell>
          <cell r="D367" t="str">
            <v>L48(I)HI(I)PR(I)VI(I)</v>
          </cell>
        </row>
        <row r="368">
          <cell r="C368" t="str">
            <v>Adenocaulon</v>
          </cell>
          <cell r="D368" t="str">
            <v>L48(N)CAN(N)</v>
          </cell>
        </row>
        <row r="369">
          <cell r="C369" t="str">
            <v>Adenocaulon bicolor</v>
          </cell>
          <cell r="D369" t="str">
            <v>L48(N)CAN(N)</v>
          </cell>
        </row>
        <row r="370">
          <cell r="C370" t="str">
            <v>Adenophorus</v>
          </cell>
        </row>
        <row r="371">
          <cell r="C371" t="str">
            <v>Adenophorus ×abbottiae</v>
          </cell>
          <cell r="D371" t="str">
            <v>HI(N)</v>
          </cell>
        </row>
        <row r="372">
          <cell r="C372" t="str">
            <v>Adenophorus ×carsonii</v>
          </cell>
          <cell r="D372" t="str">
            <v>HI(N)</v>
          </cell>
        </row>
        <row r="373">
          <cell r="C373" t="str">
            <v>Adenophorus abietinus</v>
          </cell>
          <cell r="D373" t="str">
            <v>HI(N)</v>
          </cell>
        </row>
        <row r="374">
          <cell r="C374" t="str">
            <v>Adenophorus epigaeus</v>
          </cell>
          <cell r="D374" t="str">
            <v>HI(N)</v>
          </cell>
        </row>
        <row r="375">
          <cell r="C375" t="str">
            <v>Adenophorus haalilioanus</v>
          </cell>
          <cell r="D375" t="str">
            <v>HI(N)</v>
          </cell>
        </row>
        <row r="376">
          <cell r="C376" t="str">
            <v>Adenophorus hymenophylloides</v>
          </cell>
          <cell r="D376" t="str">
            <v>HI(N)</v>
          </cell>
        </row>
        <row r="377">
          <cell r="C377" t="str">
            <v>Adenophorus montanus</v>
          </cell>
          <cell r="D377" t="str">
            <v>HI(N)</v>
          </cell>
        </row>
        <row r="378">
          <cell r="C378" t="str">
            <v>Adenophorus oahuensis</v>
          </cell>
          <cell r="D378" t="str">
            <v>HI(N)</v>
          </cell>
        </row>
        <row r="379">
          <cell r="C379" t="str">
            <v>Adenophorus periens</v>
          </cell>
          <cell r="D379" t="str">
            <v>HI(N)</v>
          </cell>
        </row>
        <row r="380">
          <cell r="C380" t="str">
            <v>Adenophorus pinnatifidus</v>
          </cell>
          <cell r="D380" t="str">
            <v>HI(N)</v>
          </cell>
        </row>
        <row r="381">
          <cell r="C381" t="str">
            <v>Adenophorus tamariscinus</v>
          </cell>
          <cell r="D381" t="str">
            <v>HI(N)</v>
          </cell>
        </row>
        <row r="382">
          <cell r="C382" t="str">
            <v>Adenophorus tripinnatifidus</v>
          </cell>
          <cell r="D382" t="str">
            <v>HI(N)</v>
          </cell>
        </row>
        <row r="383">
          <cell r="C383" t="str">
            <v>Adenophyllum</v>
          </cell>
          <cell r="D383" t="str">
            <v>L48(N)</v>
          </cell>
        </row>
        <row r="384">
          <cell r="C384" t="str">
            <v>Adenophyllum cooperi</v>
          </cell>
          <cell r="D384" t="str">
            <v>L48(N)</v>
          </cell>
        </row>
        <row r="385">
          <cell r="C385" t="str">
            <v>Adenophyllum porophylloides</v>
          </cell>
          <cell r="D385" t="str">
            <v>L48(N)</v>
          </cell>
        </row>
        <row r="386">
          <cell r="C386" t="str">
            <v>Adenophyllum porophyllum</v>
          </cell>
          <cell r="D386" t="str">
            <v>L48(N)</v>
          </cell>
        </row>
        <row r="387">
          <cell r="C387" t="str">
            <v>Adenophyllum wrightii</v>
          </cell>
          <cell r="D387" t="str">
            <v>L48(N)</v>
          </cell>
        </row>
        <row r="388">
          <cell r="C388" t="str">
            <v>Adenostemma</v>
          </cell>
        </row>
        <row r="389">
          <cell r="C389" t="str">
            <v>Adenostemma lavenia</v>
          </cell>
          <cell r="D389" t="str">
            <v>L48(N)HI(N)</v>
          </cell>
        </row>
        <row r="390">
          <cell r="C390" t="str">
            <v>Adenostoma</v>
          </cell>
          <cell r="D390" t="str">
            <v>L48(N)</v>
          </cell>
        </row>
        <row r="391">
          <cell r="C391" t="str">
            <v>Adenostoma fasciculatum</v>
          </cell>
          <cell r="D391" t="str">
            <v>L48(N)</v>
          </cell>
        </row>
        <row r="392">
          <cell r="C392" t="str">
            <v>Adenostoma fasciculatum var. fasciculatum</v>
          </cell>
          <cell r="D392" t="str">
            <v>L48(N)</v>
          </cell>
        </row>
        <row r="393">
          <cell r="C393" t="str">
            <v>Adenostoma fasciculatum var. obtusifolium</v>
          </cell>
          <cell r="D393" t="str">
            <v>L48(N)</v>
          </cell>
        </row>
        <row r="394">
          <cell r="C394" t="str">
            <v>Adenostoma sparsifolium</v>
          </cell>
          <cell r="D394" t="str">
            <v>L48(N)</v>
          </cell>
        </row>
        <row r="395">
          <cell r="C395" t="str">
            <v>Adiantum</v>
          </cell>
          <cell r="D395" t="str">
            <v>L48(I,N)CAN(N)</v>
          </cell>
        </row>
        <row r="396">
          <cell r="C396" t="str">
            <v>Adiantum ×tracyi</v>
          </cell>
          <cell r="D396" t="str">
            <v>L48(N)</v>
          </cell>
        </row>
        <row r="397">
          <cell r="C397" t="str">
            <v>Adiantum aleuticum</v>
          </cell>
          <cell r="D397" t="str">
            <v>L48(N)AK(N)CAN(N)</v>
          </cell>
        </row>
        <row r="398">
          <cell r="C398" t="str">
            <v>Adiantum anceps</v>
          </cell>
          <cell r="D398" t="str">
            <v>L48(N)</v>
          </cell>
        </row>
        <row r="399">
          <cell r="C399" t="str">
            <v>Adiantum capillus-veneris</v>
          </cell>
          <cell r="D399" t="str">
            <v>L48(N)HI(N)PR(N)CAN(N)</v>
          </cell>
        </row>
        <row r="400">
          <cell r="C400" t="str">
            <v>Adiantum caudatum</v>
          </cell>
          <cell r="D400" t="str">
            <v>L48(I)</v>
          </cell>
        </row>
        <row r="401">
          <cell r="C401" t="str">
            <v>Adiantum hispidulum</v>
          </cell>
          <cell r="D401" t="str">
            <v>L48(I)HI(I)</v>
          </cell>
        </row>
        <row r="402">
          <cell r="C402" t="str">
            <v>Adiantum jordanii</v>
          </cell>
          <cell r="D402" t="str">
            <v>L48(N)</v>
          </cell>
        </row>
        <row r="403">
          <cell r="C403" t="str">
            <v>Adiantum melanoleucum</v>
          </cell>
          <cell r="D403" t="str">
            <v>L48(N)PR(N)</v>
          </cell>
        </row>
        <row r="404">
          <cell r="C404" t="str">
            <v>Adiantum pedatum</v>
          </cell>
          <cell r="D404" t="str">
            <v>L48(N)CAN(N)</v>
          </cell>
        </row>
        <row r="405">
          <cell r="C405" t="str">
            <v>Adiantum raddianum</v>
          </cell>
          <cell r="D405" t="str">
            <v>HI(I)</v>
          </cell>
        </row>
        <row r="406">
          <cell r="C406" t="str">
            <v>Adiantum shastense</v>
          </cell>
          <cell r="D406" t="str">
            <v>L48(N)</v>
          </cell>
        </row>
        <row r="407">
          <cell r="C407" t="str">
            <v>Adiantum tenerum</v>
          </cell>
          <cell r="D407" t="str">
            <v>L48(N)HI(I)PR(N)VI(N)</v>
          </cell>
        </row>
        <row r="408">
          <cell r="C408" t="str">
            <v>Adiantum trapeziforme</v>
          </cell>
          <cell r="D408" t="str">
            <v>L48(I)</v>
          </cell>
        </row>
        <row r="409">
          <cell r="C409" t="str">
            <v>Adiantum tricholepis</v>
          </cell>
          <cell r="D409" t="str">
            <v>L48(N)</v>
          </cell>
        </row>
        <row r="410">
          <cell r="C410" t="str">
            <v>Adiantum villosum</v>
          </cell>
          <cell r="D410" t="str">
            <v>L48(N)PR(N)VI(N)</v>
          </cell>
        </row>
        <row r="411">
          <cell r="C411" t="str">
            <v>Adiantum viridimontanum</v>
          </cell>
          <cell r="D411" t="str">
            <v>L48(N)CAN(N)</v>
          </cell>
        </row>
        <row r="412">
          <cell r="C412" t="str">
            <v>Adlumia</v>
          </cell>
          <cell r="D412" t="str">
            <v>L48(N)CAN(N)</v>
          </cell>
        </row>
        <row r="413">
          <cell r="C413" t="str">
            <v>Adlumia fungosa</v>
          </cell>
          <cell r="D413" t="str">
            <v>L48(N)CAN(N)</v>
          </cell>
        </row>
        <row r="414">
          <cell r="C414" t="str">
            <v>Adolphia</v>
          </cell>
          <cell r="D414" t="str">
            <v>L48(N)</v>
          </cell>
        </row>
        <row r="415">
          <cell r="C415" t="str">
            <v>Adolphia californica</v>
          </cell>
          <cell r="D415" t="str">
            <v>L48(N)</v>
          </cell>
        </row>
        <row r="416">
          <cell r="C416" t="str">
            <v>Adolphia infesta</v>
          </cell>
          <cell r="D416" t="str">
            <v>L48(N)</v>
          </cell>
        </row>
        <row r="417">
          <cell r="C417" t="str">
            <v>Adonis</v>
          </cell>
          <cell r="D417" t="str">
            <v>L48(I)CAN(I)</v>
          </cell>
        </row>
        <row r="418">
          <cell r="C418" t="str">
            <v>Adonis aestivalis</v>
          </cell>
          <cell r="D418" t="str">
            <v>L48(I)</v>
          </cell>
        </row>
        <row r="419">
          <cell r="C419" t="str">
            <v>Adonis annua</v>
          </cell>
          <cell r="D419" t="str">
            <v>L48(I)CAN(I)</v>
          </cell>
        </row>
        <row r="420">
          <cell r="C420" t="str">
            <v>Adonis vernalis</v>
          </cell>
          <cell r="D420" t="str">
            <v>L48(I)</v>
          </cell>
        </row>
        <row r="421">
          <cell r="C421" t="str">
            <v>Adoxa</v>
          </cell>
          <cell r="D421" t="str">
            <v>L48(N)CAN(N)</v>
          </cell>
        </row>
        <row r="422">
          <cell r="C422" t="str">
            <v>Adoxa moschatellina</v>
          </cell>
          <cell r="D422" t="str">
            <v>L48(N)AK(N)CAN(N)</v>
          </cell>
        </row>
        <row r="423">
          <cell r="C423" t="str">
            <v>Aegilops</v>
          </cell>
          <cell r="D423" t="str">
            <v>L48(I)</v>
          </cell>
        </row>
        <row r="424">
          <cell r="C424" t="str">
            <v>Aegilops crassa</v>
          </cell>
          <cell r="D424" t="str">
            <v>L48(I)</v>
          </cell>
        </row>
        <row r="425">
          <cell r="C425" t="str">
            <v>Aegilops cylindrica</v>
          </cell>
          <cell r="D425" t="str">
            <v>L48(I)</v>
          </cell>
        </row>
        <row r="426">
          <cell r="C426" t="str">
            <v>Aegilops geniculata</v>
          </cell>
          <cell r="D426" t="str">
            <v>L48(I)</v>
          </cell>
        </row>
        <row r="427">
          <cell r="C427" t="str">
            <v>Aegilops neglecta</v>
          </cell>
          <cell r="D427" t="str">
            <v>L48(I)</v>
          </cell>
        </row>
        <row r="428">
          <cell r="C428" t="str">
            <v>Aegilops tauschii</v>
          </cell>
          <cell r="D428" t="str">
            <v>L48(I)</v>
          </cell>
        </row>
        <row r="429">
          <cell r="C429" t="str">
            <v>Aegilops triuncialis</v>
          </cell>
          <cell r="D429" t="str">
            <v>L48(I)</v>
          </cell>
        </row>
        <row r="430">
          <cell r="C430" t="str">
            <v>Aegiphila</v>
          </cell>
          <cell r="D430" t="str">
            <v>L48(N)</v>
          </cell>
        </row>
        <row r="431">
          <cell r="C431" t="str">
            <v>Aegiphila elata</v>
          </cell>
          <cell r="D431" t="str">
            <v>L48(N)PR(N)</v>
          </cell>
        </row>
        <row r="432">
          <cell r="C432" t="str">
            <v>Aegopodium</v>
          </cell>
          <cell r="D432" t="str">
            <v>L48(I)CAN(I)SPM(I)</v>
          </cell>
        </row>
        <row r="433">
          <cell r="C433" t="str">
            <v>Aegopodium podagraria</v>
          </cell>
          <cell r="D433" t="str">
            <v>L48(I)CAN(I)SPM(I)</v>
          </cell>
        </row>
        <row r="434">
          <cell r="C434" t="str">
            <v>Aegopogon</v>
          </cell>
          <cell r="D434" t="str">
            <v>L48(I,N)</v>
          </cell>
        </row>
        <row r="435">
          <cell r="C435" t="str">
            <v>Aegopogon cenchroides</v>
          </cell>
          <cell r="D435" t="str">
            <v>L48(I)</v>
          </cell>
        </row>
        <row r="436">
          <cell r="C436" t="str">
            <v>Aegopogon tenellus</v>
          </cell>
          <cell r="D436" t="str">
            <v>L48(N)</v>
          </cell>
        </row>
        <row r="437">
          <cell r="C437" t="str">
            <v>Aeluropus</v>
          </cell>
          <cell r="D437" t="str">
            <v>L48(I)</v>
          </cell>
        </row>
        <row r="438">
          <cell r="C438" t="str">
            <v>Aeluropus littoralis</v>
          </cell>
          <cell r="D438" t="str">
            <v>L48(I)</v>
          </cell>
        </row>
        <row r="439">
          <cell r="C439" t="str">
            <v>Aeonium</v>
          </cell>
          <cell r="D439" t="str">
            <v>L48(I)</v>
          </cell>
        </row>
        <row r="440">
          <cell r="C440" t="str">
            <v>Aeonium arboreum</v>
          </cell>
          <cell r="D440" t="str">
            <v>L48(I)</v>
          </cell>
        </row>
        <row r="441">
          <cell r="C441" t="str">
            <v>Aeonium haworthii</v>
          </cell>
          <cell r="D441" t="str">
            <v>L48(I)</v>
          </cell>
        </row>
        <row r="442">
          <cell r="C442" t="str">
            <v>Aerva</v>
          </cell>
        </row>
        <row r="443">
          <cell r="C443" t="str">
            <v>Aerva sericea</v>
          </cell>
          <cell r="D443" t="str">
            <v>HI(N)</v>
          </cell>
        </row>
        <row r="444">
          <cell r="C444" t="str">
            <v>Aeschynomene</v>
          </cell>
          <cell r="D444" t="str">
            <v>L48(I,N)</v>
          </cell>
        </row>
        <row r="445">
          <cell r="C445" t="str">
            <v>Aeschynomene americana</v>
          </cell>
          <cell r="D445" t="str">
            <v>L48(N)PR(N)VI(I)</v>
          </cell>
        </row>
        <row r="446">
          <cell r="C446" t="str">
            <v>Aeschynomene evenia</v>
          </cell>
          <cell r="D446" t="str">
            <v>L48(I)PR(I)</v>
          </cell>
        </row>
        <row r="447">
          <cell r="C447" t="str">
            <v>Aeschynomene histrix</v>
          </cell>
          <cell r="D447" t="str">
            <v>L48(I)</v>
          </cell>
        </row>
        <row r="448">
          <cell r="C448" t="str">
            <v>Aeschynomene histrix var. incana</v>
          </cell>
          <cell r="D448" t="str">
            <v>L48(I)</v>
          </cell>
        </row>
        <row r="449">
          <cell r="C449" t="str">
            <v>Aeschynomene indica</v>
          </cell>
          <cell r="D449" t="str">
            <v>L48(N)PR(N)</v>
          </cell>
        </row>
        <row r="450">
          <cell r="C450" t="str">
            <v>Aeschynomene paniculata</v>
          </cell>
          <cell r="D450" t="str">
            <v>HI(I)</v>
          </cell>
        </row>
        <row r="451">
          <cell r="C451" t="str">
            <v>Aeschynomene pratensis</v>
          </cell>
          <cell r="D451" t="str">
            <v>L48(N)</v>
          </cell>
        </row>
        <row r="452">
          <cell r="C452" t="str">
            <v>Aeschynomene rudis</v>
          </cell>
          <cell r="D452" t="str">
            <v>L48(N)PR(N)</v>
          </cell>
        </row>
        <row r="453">
          <cell r="C453" t="str">
            <v>Aeschynomene villosa</v>
          </cell>
          <cell r="D453" t="str">
            <v>L48(N)PR(N)</v>
          </cell>
        </row>
        <row r="454">
          <cell r="C454" t="str">
            <v>Aeschynomene virginica</v>
          </cell>
          <cell r="D454" t="str">
            <v>L48(N)</v>
          </cell>
        </row>
        <row r="455">
          <cell r="C455" t="str">
            <v>Aeschynomene viscidula</v>
          </cell>
          <cell r="D455" t="str">
            <v>L48(N)</v>
          </cell>
        </row>
        <row r="456">
          <cell r="C456" t="str">
            <v>Aesculus</v>
          </cell>
          <cell r="D456" t="str">
            <v>L48(I,N)CAN(I,N)</v>
          </cell>
        </row>
        <row r="457">
          <cell r="C457" t="str">
            <v>Aesculus ×arnoldiana</v>
          </cell>
          <cell r="D457" t="str">
            <v>L48(I)</v>
          </cell>
        </row>
        <row r="458">
          <cell r="C458" t="str">
            <v>Aesculus ×bushii</v>
          </cell>
          <cell r="D458" t="str">
            <v>L48(N)</v>
          </cell>
        </row>
        <row r="459">
          <cell r="C459" t="str">
            <v>Aesculus ×carnea</v>
          </cell>
          <cell r="D459" t="str">
            <v>L48(N)</v>
          </cell>
        </row>
        <row r="460">
          <cell r="C460" t="str">
            <v>Aesculus ×hybrida</v>
          </cell>
          <cell r="D460" t="str">
            <v>L48(N)</v>
          </cell>
        </row>
        <row r="461">
          <cell r="C461" t="str">
            <v>Aesculus ×marylandica</v>
          </cell>
          <cell r="D461" t="str">
            <v>L48(N)</v>
          </cell>
        </row>
        <row r="462">
          <cell r="C462" t="str">
            <v>Aesculus ×mutabilis</v>
          </cell>
          <cell r="D462" t="str">
            <v>L48(N)</v>
          </cell>
        </row>
        <row r="463">
          <cell r="C463" t="str">
            <v>Aesculus ×neglecta</v>
          </cell>
          <cell r="D463" t="str">
            <v>L48(N)</v>
          </cell>
        </row>
        <row r="464">
          <cell r="C464" t="str">
            <v>Aesculus ×worlitzensis</v>
          </cell>
          <cell r="D464" t="str">
            <v>L48(N)</v>
          </cell>
        </row>
        <row r="465">
          <cell r="C465" t="str">
            <v>Aesculus californica</v>
          </cell>
          <cell r="D465" t="str">
            <v>L48(N)</v>
          </cell>
        </row>
        <row r="466">
          <cell r="C466" t="str">
            <v>Aesculus flava</v>
          </cell>
          <cell r="D466" t="str">
            <v>L48(N)</v>
          </cell>
        </row>
        <row r="467">
          <cell r="C467" t="str">
            <v>Aesculus glabra</v>
          </cell>
          <cell r="D467" t="str">
            <v>L48(N)CAN(N)</v>
          </cell>
        </row>
        <row r="468">
          <cell r="C468" t="str">
            <v>Aesculus glabra var. arguta</v>
          </cell>
          <cell r="D468" t="str">
            <v>L48(N)</v>
          </cell>
        </row>
        <row r="469">
          <cell r="C469" t="str">
            <v>Aesculus glabra var. glabra</v>
          </cell>
          <cell r="D469" t="str">
            <v>L48(N)CAN(N)</v>
          </cell>
        </row>
        <row r="470">
          <cell r="C470" t="str">
            <v>Aesculus hippocastanum</v>
          </cell>
          <cell r="D470" t="str">
            <v>L48(I)CAN(I)</v>
          </cell>
        </row>
        <row r="471">
          <cell r="C471" t="str">
            <v>Aesculus parviflora</v>
          </cell>
          <cell r="D471" t="str">
            <v>L48(N)</v>
          </cell>
        </row>
        <row r="472">
          <cell r="C472" t="str">
            <v>Aesculus pavia</v>
          </cell>
          <cell r="D472" t="str">
            <v>L48(N)CAN(I)</v>
          </cell>
        </row>
        <row r="473">
          <cell r="C473" t="str">
            <v>Aesculus pavia var. flavescens</v>
          </cell>
          <cell r="D473" t="str">
            <v>L48(N)</v>
          </cell>
        </row>
        <row r="474">
          <cell r="C474" t="str">
            <v>Aesculus pavia var. pavia</v>
          </cell>
          <cell r="D474" t="str">
            <v>L48(N)CAN(I)</v>
          </cell>
        </row>
        <row r="475">
          <cell r="C475" t="str">
            <v>Aesculus sylvatica</v>
          </cell>
          <cell r="D475" t="str">
            <v>L48(N)</v>
          </cell>
        </row>
        <row r="476">
          <cell r="C476" t="str">
            <v>Aethusa</v>
          </cell>
          <cell r="D476" t="str">
            <v>L48(I)CAN(I)SPM(I)</v>
          </cell>
        </row>
        <row r="477">
          <cell r="C477" t="str">
            <v>Aethusa cynapium</v>
          </cell>
          <cell r="D477" t="str">
            <v>L48(I)CAN(I)SPM(I)</v>
          </cell>
        </row>
        <row r="478">
          <cell r="C478" t="str">
            <v>Agalinis</v>
          </cell>
          <cell r="D478" t="str">
            <v>L48(N)CAN(N)</v>
          </cell>
        </row>
        <row r="479">
          <cell r="C479" t="str">
            <v>Agalinis acuta</v>
          </cell>
          <cell r="D479" t="str">
            <v>L48(N)</v>
          </cell>
        </row>
        <row r="480">
          <cell r="C480" t="str">
            <v>Agalinis aphylla</v>
          </cell>
          <cell r="D480" t="str">
            <v>L48(N)</v>
          </cell>
        </row>
        <row r="481">
          <cell r="C481" t="str">
            <v>Agalinis aspera</v>
          </cell>
          <cell r="D481" t="str">
            <v>L48(N)CAN(N)</v>
          </cell>
        </row>
        <row r="482">
          <cell r="C482" t="str">
            <v>Agalinis auriculata</v>
          </cell>
          <cell r="D482" t="str">
            <v>L48(N)</v>
          </cell>
        </row>
        <row r="483">
          <cell r="C483" t="str">
            <v>Agalinis caddoensis</v>
          </cell>
          <cell r="D483" t="str">
            <v>L48(N)</v>
          </cell>
        </row>
        <row r="484">
          <cell r="C484" t="str">
            <v>Agalinis calycina</v>
          </cell>
          <cell r="D484" t="str">
            <v>L48(N)</v>
          </cell>
        </row>
        <row r="485">
          <cell r="C485" t="str">
            <v>Agalinis densiflora</v>
          </cell>
          <cell r="D485" t="str">
            <v>L48(N)</v>
          </cell>
        </row>
        <row r="486">
          <cell r="C486" t="str">
            <v>Agalinis divaricata</v>
          </cell>
          <cell r="D486" t="str">
            <v>L48(N)</v>
          </cell>
        </row>
        <row r="487">
          <cell r="C487" t="str">
            <v>Agalinis edwardsiana</v>
          </cell>
          <cell r="D487" t="str">
            <v>L48(N)</v>
          </cell>
        </row>
        <row r="488">
          <cell r="C488" t="str">
            <v>Agalinis fasciculata</v>
          </cell>
          <cell r="D488" t="str">
            <v>L48(N)PR(N)</v>
          </cell>
        </row>
        <row r="489">
          <cell r="C489" t="str">
            <v>Agalinis filicaulis</v>
          </cell>
          <cell r="D489" t="str">
            <v>L48(N)</v>
          </cell>
        </row>
        <row r="490">
          <cell r="C490" t="str">
            <v>Agalinis filifolia</v>
          </cell>
          <cell r="D490" t="str">
            <v>L48(N)</v>
          </cell>
        </row>
        <row r="491">
          <cell r="C491" t="str">
            <v>Agalinis flexicaulis</v>
          </cell>
          <cell r="D491" t="str">
            <v>L48(N)</v>
          </cell>
        </row>
        <row r="492">
          <cell r="C492" t="str">
            <v>Agalinis gattingeri</v>
          </cell>
          <cell r="D492" t="str">
            <v>L48(N)CAN(N)</v>
          </cell>
        </row>
        <row r="493">
          <cell r="C493" t="str">
            <v>Agalinis harperi</v>
          </cell>
          <cell r="D493" t="str">
            <v>L48(N)</v>
          </cell>
        </row>
        <row r="494">
          <cell r="C494" t="str">
            <v>Agalinis heterophylla</v>
          </cell>
          <cell r="D494" t="str">
            <v>L48(N)</v>
          </cell>
        </row>
        <row r="495">
          <cell r="C495" t="str">
            <v>Agalinis homalantha</v>
          </cell>
          <cell r="D495" t="str">
            <v>L48(N)</v>
          </cell>
        </row>
        <row r="496">
          <cell r="C496" t="str">
            <v>Agalinis laxa</v>
          </cell>
          <cell r="D496" t="str">
            <v>L48(N)</v>
          </cell>
        </row>
        <row r="497">
          <cell r="C497" t="str">
            <v>Agalinis linifolia</v>
          </cell>
          <cell r="D497" t="str">
            <v>L48(N)</v>
          </cell>
        </row>
        <row r="498">
          <cell r="C498" t="str">
            <v>Agalinis maritima</v>
          </cell>
          <cell r="D498" t="str">
            <v>L48(N)CAN(N)</v>
          </cell>
        </row>
        <row r="499">
          <cell r="C499" t="str">
            <v>Agalinis maritima var. grandiflora</v>
          </cell>
          <cell r="D499" t="str">
            <v>L48(N)</v>
          </cell>
        </row>
        <row r="500">
          <cell r="C500" t="str">
            <v>Agalinis maritima var. maritima</v>
          </cell>
          <cell r="D500" t="str">
            <v>L48(N)CAN(N)</v>
          </cell>
        </row>
        <row r="501">
          <cell r="C501" t="str">
            <v>Agalinis navasotensis</v>
          </cell>
          <cell r="D501" t="str">
            <v>L48(N)</v>
          </cell>
        </row>
        <row r="502">
          <cell r="C502" t="str">
            <v>Agalinis neoscotica</v>
          </cell>
          <cell r="D502" t="str">
            <v>L48(N)CAN(N)</v>
          </cell>
        </row>
        <row r="503">
          <cell r="C503" t="str">
            <v>Agalinis nuttallii</v>
          </cell>
          <cell r="D503" t="str">
            <v>L48(N)</v>
          </cell>
        </row>
        <row r="504">
          <cell r="C504" t="str">
            <v>Agalinis obtusifolia</v>
          </cell>
          <cell r="D504" t="str">
            <v>L48(N)</v>
          </cell>
        </row>
        <row r="505">
          <cell r="C505" t="str">
            <v>Agalinis oligophylla</v>
          </cell>
          <cell r="D505" t="str">
            <v>L48(N)</v>
          </cell>
        </row>
        <row r="506">
          <cell r="C506" t="str">
            <v>Agalinis paupercula</v>
          </cell>
          <cell r="D506" t="str">
            <v>L48(N)CAN(N)</v>
          </cell>
        </row>
        <row r="507">
          <cell r="C507" t="str">
            <v>Agalinis paupercula var. borealis</v>
          </cell>
          <cell r="D507" t="str">
            <v>L48(N)CAN(N)</v>
          </cell>
        </row>
        <row r="508">
          <cell r="C508" t="str">
            <v>Agalinis paupercula var. paupercula</v>
          </cell>
          <cell r="D508" t="str">
            <v>L48(N)CAN(N)</v>
          </cell>
        </row>
        <row r="509">
          <cell r="C509" t="str">
            <v>Agalinis plukenetii</v>
          </cell>
          <cell r="D509" t="str">
            <v>L48(N)</v>
          </cell>
        </row>
        <row r="510">
          <cell r="C510" t="str">
            <v>Agalinis pulchella</v>
          </cell>
          <cell r="D510" t="str">
            <v>L48(N)</v>
          </cell>
        </row>
        <row r="511">
          <cell r="C511" t="str">
            <v>Agalinis purpurea</v>
          </cell>
          <cell r="D511" t="str">
            <v>L48(N)CAN(N)</v>
          </cell>
        </row>
        <row r="512">
          <cell r="C512" t="str">
            <v>Agalinis setacea</v>
          </cell>
          <cell r="D512" t="str">
            <v>L48(N)</v>
          </cell>
        </row>
        <row r="513">
          <cell r="C513" t="str">
            <v>Agalinis skinneriana</v>
          </cell>
          <cell r="D513" t="str">
            <v>L48(N)CAN(N)</v>
          </cell>
        </row>
        <row r="514">
          <cell r="C514" t="str">
            <v>Agalinis strictifolia</v>
          </cell>
          <cell r="D514" t="str">
            <v>L48(N)</v>
          </cell>
        </row>
        <row r="515">
          <cell r="C515" t="str">
            <v>Agalinis tenuifolia</v>
          </cell>
          <cell r="D515" t="str">
            <v>L48(N)CAN(N)</v>
          </cell>
        </row>
        <row r="516">
          <cell r="C516" t="str">
            <v>Agalinis tenuifolia var. leucanthera</v>
          </cell>
          <cell r="D516" t="str">
            <v>L48(N)</v>
          </cell>
        </row>
        <row r="517">
          <cell r="C517" t="str">
            <v>Agalinis tenuifolia var. macrophylla</v>
          </cell>
          <cell r="D517" t="str">
            <v>L48(N)CAN(N)</v>
          </cell>
        </row>
        <row r="518">
          <cell r="C518" t="str">
            <v>Agalinis tenuifolia var. parviflora</v>
          </cell>
          <cell r="D518" t="str">
            <v>L48(N)CAN(N)</v>
          </cell>
        </row>
        <row r="519">
          <cell r="C519" t="str">
            <v>Agalinis tenuifolia var. polyphylla</v>
          </cell>
          <cell r="D519" t="str">
            <v>L48(N)</v>
          </cell>
        </row>
        <row r="520">
          <cell r="C520" t="str">
            <v>Agalinis tenuifolia var. tenuifolia</v>
          </cell>
          <cell r="D520" t="str">
            <v>L48(N)CAN(N)</v>
          </cell>
        </row>
        <row r="521">
          <cell r="C521" t="str">
            <v>Agalinis viridis</v>
          </cell>
          <cell r="D521" t="str">
            <v>L48(N)</v>
          </cell>
        </row>
        <row r="522">
          <cell r="C522" t="str">
            <v>Agapanthus</v>
          </cell>
          <cell r="D522" t="str">
            <v>L48(I)</v>
          </cell>
        </row>
        <row r="523">
          <cell r="C523" t="str">
            <v>Agapanthus praecox</v>
          </cell>
          <cell r="D523" t="str">
            <v>L48(I)</v>
          </cell>
        </row>
        <row r="524">
          <cell r="C524" t="str">
            <v>Agarista</v>
          </cell>
          <cell r="D524" t="str">
            <v>L48(N)</v>
          </cell>
        </row>
        <row r="525">
          <cell r="C525" t="str">
            <v>Agarista populifolia</v>
          </cell>
          <cell r="D525" t="str">
            <v>L48(N)</v>
          </cell>
        </row>
        <row r="526">
          <cell r="C526" t="str">
            <v>Agastache</v>
          </cell>
          <cell r="D526" t="str">
            <v>L48(N)CAN(N)</v>
          </cell>
        </row>
        <row r="527">
          <cell r="C527" t="str">
            <v>Agastache breviflora</v>
          </cell>
          <cell r="D527" t="str">
            <v>L48(N)</v>
          </cell>
        </row>
        <row r="528">
          <cell r="C528" t="str">
            <v>Agastache cana</v>
          </cell>
          <cell r="D528" t="str">
            <v>L48(N)</v>
          </cell>
        </row>
        <row r="529">
          <cell r="C529" t="str">
            <v>Agastache cusickii</v>
          </cell>
          <cell r="D529" t="str">
            <v>L48(N)</v>
          </cell>
        </row>
        <row r="530">
          <cell r="C530" t="str">
            <v>Agastache foeniculum</v>
          </cell>
          <cell r="D530" t="str">
            <v>L48(N)CAN(N)</v>
          </cell>
        </row>
        <row r="531">
          <cell r="C531" t="str">
            <v>Agastache mearnsii</v>
          </cell>
          <cell r="D531" t="str">
            <v>L48(N)</v>
          </cell>
        </row>
        <row r="532">
          <cell r="C532" t="str">
            <v>Agastache micrantha</v>
          </cell>
          <cell r="D532" t="str">
            <v>L48(N)</v>
          </cell>
        </row>
        <row r="533">
          <cell r="C533" t="str">
            <v>Agastache nepetoides</v>
          </cell>
          <cell r="D533" t="str">
            <v>L48(N)CAN(N)</v>
          </cell>
        </row>
        <row r="534">
          <cell r="C534" t="str">
            <v>Agastache occidentalis</v>
          </cell>
          <cell r="D534" t="str">
            <v>L48(N)</v>
          </cell>
        </row>
        <row r="535">
          <cell r="C535" t="str">
            <v>Agastache pallida</v>
          </cell>
          <cell r="D535" t="str">
            <v>L48(N)</v>
          </cell>
        </row>
        <row r="536">
          <cell r="C536" t="str">
            <v>Agastache pallidiflora</v>
          </cell>
          <cell r="D536" t="str">
            <v>L48(N)</v>
          </cell>
        </row>
        <row r="537">
          <cell r="C537" t="str">
            <v>Agastache pallidiflora ssp. neomexicana</v>
          </cell>
          <cell r="D537" t="str">
            <v>L48(N)</v>
          </cell>
        </row>
        <row r="538">
          <cell r="C538" t="str">
            <v>Agastache pallidiflora ssp. neomexicana var. havardii</v>
          </cell>
          <cell r="D538" t="str">
            <v>L48(N)</v>
          </cell>
        </row>
        <row r="539">
          <cell r="C539" t="str">
            <v>Agastache pallidiflora ssp. neomexicana var. neomexicana</v>
          </cell>
          <cell r="D539" t="str">
            <v>L48(N)</v>
          </cell>
        </row>
        <row r="540">
          <cell r="C540" t="str">
            <v>Agastache pallidiflora ssp. pallidiflora</v>
          </cell>
          <cell r="D540" t="str">
            <v>L48(N)</v>
          </cell>
        </row>
        <row r="541">
          <cell r="C541" t="str">
            <v>Agastache pallidiflora ssp. pallidiflora var. gilensis</v>
          </cell>
          <cell r="D541" t="str">
            <v>L48(N)</v>
          </cell>
        </row>
        <row r="542">
          <cell r="C542" t="str">
            <v>Agastache pallidiflora ssp. pallidiflora var. greenei</v>
          </cell>
          <cell r="D542" t="str">
            <v>L48(N)</v>
          </cell>
        </row>
        <row r="543">
          <cell r="C543" t="str">
            <v>Agastache pallidiflora ssp. pallidiflora var. pallidiflora</v>
          </cell>
          <cell r="D543" t="str">
            <v>L48(N)</v>
          </cell>
        </row>
        <row r="544">
          <cell r="C544" t="str">
            <v>Agastache parvifolia</v>
          </cell>
          <cell r="D544" t="str">
            <v>L48(N)</v>
          </cell>
        </row>
        <row r="545">
          <cell r="C545" t="str">
            <v>Agastache pringlei</v>
          </cell>
          <cell r="D545" t="str">
            <v>L48(N)</v>
          </cell>
        </row>
        <row r="546">
          <cell r="C546" t="str">
            <v>Agastache pringlei var. verticillata</v>
          </cell>
          <cell r="D546" t="str">
            <v>L48(N)</v>
          </cell>
        </row>
        <row r="547">
          <cell r="C547" t="str">
            <v>Agastache rupestris</v>
          </cell>
          <cell r="D547" t="str">
            <v>L48(N)</v>
          </cell>
        </row>
        <row r="548">
          <cell r="C548" t="str">
            <v>Agastache scrophulariifolia</v>
          </cell>
          <cell r="D548" t="str">
            <v>L48(N)CAN(N)</v>
          </cell>
        </row>
        <row r="549">
          <cell r="C549" t="str">
            <v>Agastache urticifolia</v>
          </cell>
          <cell r="D549" t="str">
            <v>L48(N)CAN(N)</v>
          </cell>
        </row>
        <row r="550">
          <cell r="C550" t="str">
            <v>Agastache urticifolia var. glaucifolia</v>
          </cell>
          <cell r="D550" t="str">
            <v>L48(N)</v>
          </cell>
        </row>
        <row r="551">
          <cell r="C551" t="str">
            <v>Agastache urticifolia var. urticifolia</v>
          </cell>
          <cell r="D551" t="str">
            <v>L48(N)CAN(N)</v>
          </cell>
        </row>
        <row r="552">
          <cell r="C552" t="str">
            <v>Agastache wrightii</v>
          </cell>
          <cell r="D552" t="str">
            <v>L48(N)</v>
          </cell>
        </row>
        <row r="553">
          <cell r="C553" t="str">
            <v>Agave</v>
          </cell>
          <cell r="D553" t="str">
            <v>L48(I,N)</v>
          </cell>
        </row>
        <row r="554">
          <cell r="C554" t="str">
            <v>Agave ×ajoensis</v>
          </cell>
          <cell r="D554" t="str">
            <v>L48(N)</v>
          </cell>
        </row>
        <row r="555">
          <cell r="C555" t="str">
            <v>Agave ×arizonica</v>
          </cell>
          <cell r="D555" t="str">
            <v>L48(N)</v>
          </cell>
        </row>
        <row r="556">
          <cell r="C556" t="str">
            <v>Agave americana</v>
          </cell>
          <cell r="D556" t="str">
            <v>L48(N)HI(I)VI(I)</v>
          </cell>
        </row>
        <row r="557">
          <cell r="C557" t="str">
            <v>Agave americana ssp. americana</v>
          </cell>
          <cell r="D557" t="str">
            <v>L48(N)HI(I)VI(I)</v>
          </cell>
        </row>
        <row r="558">
          <cell r="C558" t="str">
            <v>Agave americana ssp. americana var. americana</v>
          </cell>
          <cell r="D558" t="str">
            <v>L48(N)HI(I)VI(I)</v>
          </cell>
        </row>
        <row r="559">
          <cell r="C559" t="str">
            <v>Agave americana ssp. americana var. expansa</v>
          </cell>
          <cell r="D559" t="str">
            <v>L48(N)</v>
          </cell>
        </row>
        <row r="560">
          <cell r="C560" t="str">
            <v>Agave americana ssp. protamericana</v>
          </cell>
          <cell r="D560" t="str">
            <v>L48(N)</v>
          </cell>
        </row>
        <row r="561">
          <cell r="C561" t="str">
            <v>Agave asperrima</v>
          </cell>
          <cell r="D561" t="str">
            <v>L48(N)</v>
          </cell>
        </row>
        <row r="562">
          <cell r="C562" t="str">
            <v>Agave chrysantha</v>
          </cell>
          <cell r="D562" t="str">
            <v>L48(N)</v>
          </cell>
        </row>
        <row r="563">
          <cell r="C563" t="str">
            <v>Agave decipiens</v>
          </cell>
          <cell r="D563" t="str">
            <v>L48(N)</v>
          </cell>
        </row>
        <row r="564">
          <cell r="C564" t="str">
            <v>Agave delamateri</v>
          </cell>
          <cell r="D564" t="str">
            <v>L48(N)</v>
          </cell>
        </row>
        <row r="565">
          <cell r="C565" t="str">
            <v>Agave deserti</v>
          </cell>
          <cell r="D565" t="str">
            <v>L48(N)</v>
          </cell>
        </row>
        <row r="566">
          <cell r="C566" t="str">
            <v>Agave deserti ssp. deserti</v>
          </cell>
          <cell r="D566" t="str">
            <v>L48(N)</v>
          </cell>
        </row>
        <row r="567">
          <cell r="C567" t="str">
            <v>Agave deserti ssp. simplex</v>
          </cell>
          <cell r="D567" t="str">
            <v>L48(N)</v>
          </cell>
        </row>
        <row r="568">
          <cell r="C568" t="str">
            <v>Agave desmettiana</v>
          </cell>
          <cell r="D568" t="str">
            <v>L48(I)</v>
          </cell>
        </row>
        <row r="569">
          <cell r="C569" t="str">
            <v>Agave glomeruliflora</v>
          </cell>
          <cell r="D569" t="str">
            <v>L48(N)</v>
          </cell>
        </row>
        <row r="570">
          <cell r="C570" t="str">
            <v>Agave gracilipes</v>
          </cell>
          <cell r="D570" t="str">
            <v>L48(N)</v>
          </cell>
        </row>
        <row r="571">
          <cell r="C571" t="str">
            <v>Agave havardiana</v>
          </cell>
          <cell r="D571" t="str">
            <v>L48(N)</v>
          </cell>
        </row>
        <row r="572">
          <cell r="C572" t="str">
            <v>Agave lechuguilla</v>
          </cell>
          <cell r="D572" t="str">
            <v>L48(N)</v>
          </cell>
        </row>
        <row r="573">
          <cell r="C573" t="str">
            <v>Agave murpheyi</v>
          </cell>
          <cell r="D573" t="str">
            <v>L48(N)</v>
          </cell>
        </row>
        <row r="574">
          <cell r="C574" t="str">
            <v>Agave neglecta</v>
          </cell>
          <cell r="D574" t="str">
            <v>L48(N)</v>
          </cell>
        </row>
        <row r="575">
          <cell r="C575" t="str">
            <v>Agave palmeri</v>
          </cell>
          <cell r="D575" t="str">
            <v>L48(N)</v>
          </cell>
        </row>
        <row r="576">
          <cell r="C576" t="str">
            <v>Agave parryi</v>
          </cell>
          <cell r="D576" t="str">
            <v>L48(N)</v>
          </cell>
        </row>
        <row r="577">
          <cell r="C577" t="str">
            <v>Agave parryi ssp. neomexicana</v>
          </cell>
          <cell r="D577" t="str">
            <v>L48(N)</v>
          </cell>
        </row>
        <row r="578">
          <cell r="C578" t="str">
            <v>Agave parryi ssp. parryi</v>
          </cell>
          <cell r="D578" t="str">
            <v>L48(N)</v>
          </cell>
        </row>
        <row r="579">
          <cell r="C579" t="str">
            <v>Agave parviflora</v>
          </cell>
          <cell r="D579" t="str">
            <v>L48(N)</v>
          </cell>
        </row>
        <row r="580">
          <cell r="C580" t="str">
            <v>Agave phillipsiana</v>
          </cell>
          <cell r="D580" t="str">
            <v>L48(N)</v>
          </cell>
        </row>
        <row r="581">
          <cell r="C581" t="str">
            <v>Agave schottii</v>
          </cell>
          <cell r="D581" t="str">
            <v>L48(N)</v>
          </cell>
        </row>
        <row r="582">
          <cell r="C582" t="str">
            <v>Agave schottii var. schottii</v>
          </cell>
          <cell r="D582" t="str">
            <v>L48(N)</v>
          </cell>
        </row>
        <row r="583">
          <cell r="C583" t="str">
            <v>Agave schottii var. treleasei</v>
          </cell>
          <cell r="D583" t="str">
            <v>L48(N)</v>
          </cell>
        </row>
        <row r="584">
          <cell r="C584" t="str">
            <v>Agave shawii</v>
          </cell>
          <cell r="D584" t="str">
            <v>L48(N)</v>
          </cell>
        </row>
        <row r="585">
          <cell r="C585" t="str">
            <v>Agave sisalana</v>
          </cell>
          <cell r="D585" t="str">
            <v>L48(I)HI(I)PR(I)VI(I)</v>
          </cell>
        </row>
        <row r="586">
          <cell r="C586" t="str">
            <v>Agave toumeyana</v>
          </cell>
          <cell r="D586" t="str">
            <v>L48(N)</v>
          </cell>
        </row>
        <row r="587">
          <cell r="C587" t="str">
            <v>Agave toumeyana var. bella</v>
          </cell>
          <cell r="D587" t="str">
            <v>L48(N)</v>
          </cell>
        </row>
        <row r="588">
          <cell r="C588" t="str">
            <v>Agave toumeyana var. toumeyana</v>
          </cell>
          <cell r="D588" t="str">
            <v>L48(N)</v>
          </cell>
        </row>
        <row r="589">
          <cell r="C589" t="str">
            <v>Agave univittata</v>
          </cell>
          <cell r="D589" t="str">
            <v>L48(N)</v>
          </cell>
        </row>
        <row r="590">
          <cell r="C590" t="str">
            <v>Agave utahensis</v>
          </cell>
          <cell r="D590" t="str">
            <v>L48(N)</v>
          </cell>
        </row>
        <row r="591">
          <cell r="C591" t="str">
            <v>Agave utahensis var. eborispina</v>
          </cell>
          <cell r="D591" t="str">
            <v>L48(N)</v>
          </cell>
        </row>
        <row r="592">
          <cell r="C592" t="str">
            <v>Agave utahensis var. kaibabensis</v>
          </cell>
          <cell r="D592" t="str">
            <v>L48(N)</v>
          </cell>
        </row>
        <row r="593">
          <cell r="C593" t="str">
            <v>Agave utahensis var. nevadensis</v>
          </cell>
          <cell r="D593" t="str">
            <v>L48(N)</v>
          </cell>
        </row>
        <row r="594">
          <cell r="C594" t="str">
            <v>Agave utahensis var. utahensis</v>
          </cell>
          <cell r="D594" t="str">
            <v>L48(N)</v>
          </cell>
        </row>
        <row r="595">
          <cell r="C595" t="str">
            <v>Agave weberi</v>
          </cell>
          <cell r="D595" t="str">
            <v>L48(I)</v>
          </cell>
        </row>
        <row r="596">
          <cell r="C596" t="str">
            <v>Agdestis</v>
          </cell>
          <cell r="D596" t="str">
            <v>L48(I)</v>
          </cell>
        </row>
        <row r="597">
          <cell r="C597" t="str">
            <v>Agdestis clematidea</v>
          </cell>
          <cell r="D597" t="str">
            <v>L48(I)PR(I)</v>
          </cell>
        </row>
        <row r="598">
          <cell r="C598" t="str">
            <v>Ageratina</v>
          </cell>
          <cell r="D598" t="str">
            <v>L48(I,N)CAN(N)</v>
          </cell>
        </row>
        <row r="599">
          <cell r="C599" t="str">
            <v>Ageratina adenophora</v>
          </cell>
          <cell r="D599" t="str">
            <v>L48(I)HI(I)</v>
          </cell>
        </row>
        <row r="600">
          <cell r="C600" t="str">
            <v>Ageratina altissima</v>
          </cell>
          <cell r="D600" t="str">
            <v>L48(N)CAN(N)</v>
          </cell>
        </row>
        <row r="601">
          <cell r="C601" t="str">
            <v>Ageratina altissima var. altissima</v>
          </cell>
          <cell r="D601" t="str">
            <v>L48(N)CAN(N)</v>
          </cell>
        </row>
        <row r="602">
          <cell r="C602" t="str">
            <v>Ageratina altissima var. angustata</v>
          </cell>
          <cell r="D602" t="str">
            <v>L48(N)</v>
          </cell>
        </row>
        <row r="603">
          <cell r="C603" t="str">
            <v>Ageratina altissima var. roanensis</v>
          </cell>
          <cell r="D603" t="str">
            <v>L48(N)</v>
          </cell>
        </row>
        <row r="604">
          <cell r="C604" t="str">
            <v>Ageratina aromatica</v>
          </cell>
          <cell r="D604" t="str">
            <v>L48(N)</v>
          </cell>
        </row>
        <row r="605">
          <cell r="C605" t="str">
            <v>Ageratina aromatica var. aromatica</v>
          </cell>
          <cell r="D605" t="str">
            <v>L48(N)</v>
          </cell>
        </row>
        <row r="606">
          <cell r="C606" t="str">
            <v>Ageratina aromatica var. incisa</v>
          </cell>
          <cell r="D606" t="str">
            <v>L48(N)</v>
          </cell>
        </row>
        <row r="607">
          <cell r="C607" t="str">
            <v>Ageratina havanensis</v>
          </cell>
          <cell r="D607" t="str">
            <v>L48(N)</v>
          </cell>
        </row>
        <row r="608">
          <cell r="C608" t="str">
            <v>Ageratina herbacea</v>
          </cell>
          <cell r="D608" t="str">
            <v>L48(N)</v>
          </cell>
        </row>
        <row r="609">
          <cell r="C609" t="str">
            <v>Ageratina jucunda</v>
          </cell>
          <cell r="D609" t="str">
            <v>L48(N)</v>
          </cell>
        </row>
        <row r="610">
          <cell r="C610" t="str">
            <v>Ageratina lemmonii</v>
          </cell>
          <cell r="D610" t="str">
            <v>L48(N)</v>
          </cell>
        </row>
        <row r="611">
          <cell r="C611" t="str">
            <v>Ageratina luciae-brauniae</v>
          </cell>
          <cell r="D611" t="str">
            <v>L48(N)</v>
          </cell>
        </row>
        <row r="612">
          <cell r="C612" t="str">
            <v>Ageratina occidentalis</v>
          </cell>
          <cell r="D612" t="str">
            <v>L48(N)</v>
          </cell>
        </row>
        <row r="613">
          <cell r="C613" t="str">
            <v>Ageratina paupercula</v>
          </cell>
          <cell r="D613" t="str">
            <v>L48(N)</v>
          </cell>
        </row>
        <row r="614">
          <cell r="C614" t="str">
            <v>Ageratina riparia</v>
          </cell>
          <cell r="D614" t="str">
            <v>HI(I)</v>
          </cell>
        </row>
        <row r="615">
          <cell r="C615" t="str">
            <v>Ageratina rothrockii</v>
          </cell>
          <cell r="D615" t="str">
            <v>L48(N)</v>
          </cell>
        </row>
        <row r="616">
          <cell r="C616" t="str">
            <v>Ageratina shastensis</v>
          </cell>
          <cell r="D616" t="str">
            <v>L48(N)</v>
          </cell>
        </row>
        <row r="617">
          <cell r="C617" t="str">
            <v>Ageratina wrightii</v>
          </cell>
          <cell r="D617" t="str">
            <v>L48(N)</v>
          </cell>
        </row>
        <row r="618">
          <cell r="C618" t="str">
            <v>Ageratum</v>
          </cell>
          <cell r="D618" t="str">
            <v>L48(I,N)</v>
          </cell>
        </row>
        <row r="619">
          <cell r="C619" t="str">
            <v>Ageratum conyzoides</v>
          </cell>
          <cell r="D619" t="str">
            <v>L48(I)HI(I)PR(N)VI(N)</v>
          </cell>
        </row>
        <row r="620">
          <cell r="C620" t="str">
            <v>Ageratum corymbosum</v>
          </cell>
          <cell r="D620" t="str">
            <v>L48(N)</v>
          </cell>
        </row>
        <row r="621">
          <cell r="C621" t="str">
            <v>Ageratum houstonianum</v>
          </cell>
          <cell r="D621" t="str">
            <v>L48(I)HI(I)</v>
          </cell>
        </row>
        <row r="622">
          <cell r="C622" t="str">
            <v>Ageratum littorale</v>
          </cell>
          <cell r="D622" t="str">
            <v>L48(N)</v>
          </cell>
        </row>
        <row r="623">
          <cell r="C623" t="str">
            <v>Aglaonema</v>
          </cell>
          <cell r="D623" t="str">
            <v>L48(I)</v>
          </cell>
        </row>
        <row r="624">
          <cell r="C624" t="str">
            <v>Aglaonema commutatum</v>
          </cell>
          <cell r="D624" t="str">
            <v>L48(I)PR(I)</v>
          </cell>
        </row>
        <row r="625">
          <cell r="C625" t="str">
            <v>Aglaonema commutatum var. maculatum</v>
          </cell>
          <cell r="D625" t="str">
            <v>L48(I)PR(I)</v>
          </cell>
        </row>
        <row r="626">
          <cell r="C626" t="str">
            <v>Agnorhiza</v>
          </cell>
          <cell r="D626" t="str">
            <v>L48(N)</v>
          </cell>
        </row>
        <row r="627">
          <cell r="C627" t="str">
            <v>Agnorhiza bolanderi</v>
          </cell>
          <cell r="D627" t="str">
            <v>L48(N)</v>
          </cell>
        </row>
        <row r="628">
          <cell r="C628" t="str">
            <v>Agnorhiza elata</v>
          </cell>
          <cell r="D628" t="str">
            <v>L48(N)</v>
          </cell>
        </row>
        <row r="629">
          <cell r="C629" t="str">
            <v>Agnorhiza invenusta</v>
          </cell>
          <cell r="D629" t="str">
            <v>L48(N)</v>
          </cell>
        </row>
        <row r="630">
          <cell r="C630" t="str">
            <v>Agnorhiza ovata</v>
          </cell>
          <cell r="D630" t="str">
            <v>L48(N)</v>
          </cell>
        </row>
        <row r="631">
          <cell r="C631" t="str">
            <v>Agnorhiza reticulata</v>
          </cell>
          <cell r="D631" t="str">
            <v>L48(N)</v>
          </cell>
        </row>
        <row r="632">
          <cell r="C632" t="str">
            <v>Agoseris</v>
          </cell>
          <cell r="D632" t="str">
            <v>L48(N)CAN(N)</v>
          </cell>
        </row>
        <row r="633">
          <cell r="C633" t="str">
            <v>Agoseris ×dasycarpa</v>
          </cell>
          <cell r="D633" t="str">
            <v>L48(N)</v>
          </cell>
        </row>
        <row r="634">
          <cell r="C634" t="str">
            <v>Agoseris ×montana</v>
          </cell>
          <cell r="D634" t="str">
            <v>L48(N)</v>
          </cell>
        </row>
        <row r="635">
          <cell r="C635" t="str">
            <v>Agoseris apargioides</v>
          </cell>
          <cell r="D635" t="str">
            <v>L48(N)</v>
          </cell>
        </row>
        <row r="636">
          <cell r="C636" t="str">
            <v>Agoseris apargioides var. apargioides</v>
          </cell>
          <cell r="D636" t="str">
            <v>L48(N)</v>
          </cell>
        </row>
        <row r="637">
          <cell r="C637" t="str">
            <v>Agoseris apargioides var. eastwoodiae</v>
          </cell>
          <cell r="D637" t="str">
            <v>L48(N)</v>
          </cell>
        </row>
        <row r="638">
          <cell r="C638" t="str">
            <v>Agoseris apargioides var. maritima</v>
          </cell>
          <cell r="D638" t="str">
            <v>L48(N)</v>
          </cell>
        </row>
        <row r="639">
          <cell r="C639" t="str">
            <v>Agoseris aurantiaca</v>
          </cell>
          <cell r="D639" t="str">
            <v>L48(N)AK(N)CAN(N)</v>
          </cell>
        </row>
        <row r="640">
          <cell r="C640" t="str">
            <v>Agoseris aurantiaca var. aurantiaca</v>
          </cell>
          <cell r="D640" t="str">
            <v>L48(N)AK(N)CAN(N)</v>
          </cell>
        </row>
        <row r="641">
          <cell r="C641" t="str">
            <v>Agoseris aurantiaca var. purpurea</v>
          </cell>
          <cell r="D641" t="str">
            <v>L48(N)</v>
          </cell>
        </row>
        <row r="642">
          <cell r="C642" t="str">
            <v>Agoseris elata</v>
          </cell>
          <cell r="D642" t="str">
            <v>L48(N)CAN(N)</v>
          </cell>
        </row>
        <row r="643">
          <cell r="C643" t="str">
            <v>Agoseris glauca</v>
          </cell>
          <cell r="D643" t="str">
            <v>L48(N)AK(N)CAN(N)</v>
          </cell>
        </row>
        <row r="644">
          <cell r="C644" t="str">
            <v>Agoseris glauca var. agrestis</v>
          </cell>
          <cell r="D644" t="str">
            <v>L48(N)</v>
          </cell>
        </row>
        <row r="645">
          <cell r="C645" t="str">
            <v>Agoseris glauca var. cronquistii</v>
          </cell>
          <cell r="D645" t="str">
            <v>L48(N)</v>
          </cell>
        </row>
        <row r="646">
          <cell r="C646" t="str">
            <v>Agoseris glauca var. dasycephala</v>
          </cell>
          <cell r="D646" t="str">
            <v>L48(N)AK(N)CAN(N)</v>
          </cell>
        </row>
        <row r="647">
          <cell r="C647" t="str">
            <v>Agoseris glauca var. glauca</v>
          </cell>
          <cell r="D647" t="str">
            <v>L48(N)CAN(N)</v>
          </cell>
        </row>
        <row r="648">
          <cell r="C648" t="str">
            <v>Agoseris glauca var. laciniata</v>
          </cell>
          <cell r="D648" t="str">
            <v>L48(N)</v>
          </cell>
        </row>
        <row r="649">
          <cell r="C649" t="str">
            <v>Agoseris glauca var. monticola</v>
          </cell>
          <cell r="D649" t="str">
            <v>L48(N)</v>
          </cell>
        </row>
        <row r="650">
          <cell r="C650" t="str">
            <v>Agoseris grandiflora</v>
          </cell>
          <cell r="D650" t="str">
            <v>L48(N)CAN(N)</v>
          </cell>
        </row>
        <row r="651">
          <cell r="C651" t="str">
            <v>Agoseris heterophylla</v>
          </cell>
          <cell r="D651" t="str">
            <v>L48(N)CAN(N)</v>
          </cell>
        </row>
        <row r="652">
          <cell r="C652" t="str">
            <v>Agoseris heterophylla var. crenulata</v>
          </cell>
          <cell r="D652" t="str">
            <v>L48(N)</v>
          </cell>
        </row>
        <row r="653">
          <cell r="C653" t="str">
            <v>Agoseris heterophylla var. heterophylla</v>
          </cell>
          <cell r="D653" t="str">
            <v>L48(N)CAN(N)</v>
          </cell>
        </row>
        <row r="654">
          <cell r="C654" t="str">
            <v>Agoseris heterophylla var. turgida</v>
          </cell>
          <cell r="D654" t="str">
            <v>L48(N)</v>
          </cell>
        </row>
        <row r="655">
          <cell r="C655" t="str">
            <v>Agoseris lackschewitzii</v>
          </cell>
          <cell r="D655" t="str">
            <v>L48(N)</v>
          </cell>
        </row>
        <row r="656">
          <cell r="C656" t="str">
            <v>Agoseris retrorsa</v>
          </cell>
          <cell r="D656" t="str">
            <v>L48(N)</v>
          </cell>
        </row>
        <row r="657">
          <cell r="C657" t="str">
            <v>Agrimonia</v>
          </cell>
          <cell r="D657" t="str">
            <v>L48(I,N)SPM(N)</v>
          </cell>
        </row>
        <row r="658">
          <cell r="C658" t="str">
            <v>Agrimonia eupatoria</v>
          </cell>
          <cell r="D658" t="str">
            <v>L48(I)</v>
          </cell>
        </row>
        <row r="659">
          <cell r="C659" t="str">
            <v>Agrimonia gryposepala</v>
          </cell>
          <cell r="D659" t="str">
            <v>L48(N)CAN(N)</v>
          </cell>
        </row>
        <row r="660">
          <cell r="C660" t="str">
            <v>Agrimonia incisa</v>
          </cell>
          <cell r="D660" t="str">
            <v>L48(N)</v>
          </cell>
        </row>
        <row r="661">
          <cell r="C661" t="str">
            <v>Agrimonia microcarpa</v>
          </cell>
          <cell r="D661" t="str">
            <v>L48(N)</v>
          </cell>
        </row>
        <row r="662">
          <cell r="C662" t="str">
            <v>Agrimonia parviflora</v>
          </cell>
          <cell r="D662" t="str">
            <v>L48(N)CAN(N)</v>
          </cell>
        </row>
        <row r="663">
          <cell r="C663" t="str">
            <v>Agrimonia pubescens</v>
          </cell>
          <cell r="D663" t="str">
            <v>L48(N)CAN(N)</v>
          </cell>
        </row>
        <row r="664">
          <cell r="C664" t="str">
            <v>Agrimonia rostellata</v>
          </cell>
          <cell r="D664" t="str">
            <v>L48(N)</v>
          </cell>
        </row>
        <row r="665">
          <cell r="C665" t="str">
            <v>Agrimonia striata</v>
          </cell>
          <cell r="D665" t="str">
            <v>L48(N)CAN(N)SPM(N)</v>
          </cell>
        </row>
        <row r="666">
          <cell r="C666" t="str">
            <v>×Agropogon</v>
          </cell>
          <cell r="D666" t="str">
            <v>L48(I)</v>
          </cell>
        </row>
        <row r="667">
          <cell r="C667" t="str">
            <v>×Agropogon littoralis</v>
          </cell>
          <cell r="D667" t="str">
            <v>L48(I)</v>
          </cell>
        </row>
        <row r="668">
          <cell r="C668" t="str">
            <v>Agropyron</v>
          </cell>
          <cell r="D668" t="str">
            <v>L48(I)CAN(I)</v>
          </cell>
        </row>
        <row r="669">
          <cell r="C669" t="str">
            <v>Agropyron cristatum</v>
          </cell>
          <cell r="D669" t="str">
            <v>L48(I)AK(I)CAN(I)</v>
          </cell>
        </row>
        <row r="670">
          <cell r="C670" t="str">
            <v>Agropyron cristatum ssp. cristatum</v>
          </cell>
          <cell r="D670" t="str">
            <v>L48(I)</v>
          </cell>
        </row>
        <row r="671">
          <cell r="C671" t="str">
            <v>Agropyron cristatum ssp. pectinatum</v>
          </cell>
          <cell r="D671" t="str">
            <v>L48(I)AK(I)CAN(I)</v>
          </cell>
        </row>
        <row r="672">
          <cell r="C672" t="str">
            <v>Agropyron desertorum</v>
          </cell>
          <cell r="D672" t="str">
            <v>L48(I)</v>
          </cell>
        </row>
        <row r="673">
          <cell r="C673" t="str">
            <v>Agropyron fragile</v>
          </cell>
          <cell r="D673" t="str">
            <v>L48(I)CAN(I)</v>
          </cell>
        </row>
        <row r="674">
          <cell r="C674" t="str">
            <v>Agrostemma</v>
          </cell>
          <cell r="D674" t="str">
            <v>L48(I)CAN(I)</v>
          </cell>
        </row>
        <row r="675">
          <cell r="C675" t="str">
            <v>Agrostemma brachyloba</v>
          </cell>
          <cell r="D675" t="str">
            <v>L48(I)</v>
          </cell>
        </row>
        <row r="676">
          <cell r="C676" t="str">
            <v>Agrostemma githago</v>
          </cell>
          <cell r="D676" t="str">
            <v>L48(I)AK(I)CAN(I)</v>
          </cell>
        </row>
        <row r="677">
          <cell r="C677" t="str">
            <v>Agrostis</v>
          </cell>
          <cell r="D677" t="str">
            <v>L48(I,N)GL(I,N)</v>
          </cell>
        </row>
        <row r="678">
          <cell r="C678" t="str">
            <v>Agrostis aequivalvis</v>
          </cell>
          <cell r="D678" t="str">
            <v>L48(N)AK(N)CAN(N)</v>
          </cell>
        </row>
        <row r="679">
          <cell r="C679" t="str">
            <v>Agrostis avenacea</v>
          </cell>
          <cell r="D679" t="str">
            <v>L48(I)HI(I)</v>
          </cell>
        </row>
        <row r="680">
          <cell r="C680" t="str">
            <v>Agrostis blasdalei</v>
          </cell>
          <cell r="D680" t="str">
            <v>L48(N)</v>
          </cell>
        </row>
        <row r="681">
          <cell r="C681" t="str">
            <v>Agrostis canina</v>
          </cell>
          <cell r="D681" t="str">
            <v>L48(N)HI(I)CAN(W)GL(I)SPM(W)</v>
          </cell>
        </row>
        <row r="682">
          <cell r="C682" t="str">
            <v>Agrostis capillaris</v>
          </cell>
          <cell r="D682" t="str">
            <v>L48(I)AK(I)HI(I)CAN(I)GL(I)SPM(I)</v>
          </cell>
        </row>
        <row r="683">
          <cell r="C683" t="str">
            <v>Agrostis castellana</v>
          </cell>
          <cell r="D683" t="str">
            <v>L48(I)</v>
          </cell>
        </row>
        <row r="684">
          <cell r="C684" t="str">
            <v>Agrostis clavata</v>
          </cell>
          <cell r="D684" t="str">
            <v>AK(N)CAN(N)NA(N)</v>
          </cell>
        </row>
        <row r="685">
          <cell r="C685" t="str">
            <v>Agrostis clivicola</v>
          </cell>
          <cell r="D685" t="str">
            <v>L48(N)</v>
          </cell>
        </row>
        <row r="686">
          <cell r="C686" t="str">
            <v>Agrostis clivicola var. clivicola</v>
          </cell>
          <cell r="D686" t="str">
            <v>L48(N)</v>
          </cell>
        </row>
        <row r="687">
          <cell r="C687" t="str">
            <v>Agrostis clivicola var. punta-reyesensis</v>
          </cell>
          <cell r="D687" t="str">
            <v>L48(N)</v>
          </cell>
        </row>
        <row r="688">
          <cell r="C688" t="str">
            <v>Agrostis densiflora</v>
          </cell>
          <cell r="D688" t="str">
            <v>L48(N)</v>
          </cell>
        </row>
        <row r="689">
          <cell r="C689" t="str">
            <v>Agrostis elliottiana</v>
          </cell>
          <cell r="D689" t="str">
            <v>L48(N)</v>
          </cell>
        </row>
        <row r="690">
          <cell r="C690" t="str">
            <v>Agrostis exarata</v>
          </cell>
          <cell r="D690" t="str">
            <v>L48(N)AK(N)CAN(N)</v>
          </cell>
        </row>
        <row r="691">
          <cell r="C691" t="str">
            <v>Agrostis gigantea</v>
          </cell>
          <cell r="D691" t="str">
            <v>L48(I)AK(I)CAN(I)GL(I)</v>
          </cell>
        </row>
        <row r="692">
          <cell r="C692" t="str">
            <v>Agrostis hallii</v>
          </cell>
          <cell r="D692" t="str">
            <v>L48(N)</v>
          </cell>
        </row>
        <row r="693">
          <cell r="C693" t="str">
            <v>Agrostis hendersonii</v>
          </cell>
          <cell r="D693" t="str">
            <v>L48(N)</v>
          </cell>
        </row>
        <row r="694">
          <cell r="C694" t="str">
            <v>Agrostis hooveri</v>
          </cell>
          <cell r="D694" t="str">
            <v>L48(N)</v>
          </cell>
        </row>
        <row r="695">
          <cell r="C695" t="str">
            <v>Agrostis howellii</v>
          </cell>
          <cell r="D695" t="str">
            <v>L48(N)</v>
          </cell>
        </row>
        <row r="696">
          <cell r="C696" t="str">
            <v>Agrostis humilis</v>
          </cell>
          <cell r="D696" t="str">
            <v>L48(N)AK(N)CAN(N)</v>
          </cell>
        </row>
        <row r="697">
          <cell r="C697" t="str">
            <v>Agrostis hyemalis</v>
          </cell>
          <cell r="D697" t="str">
            <v>L48(N)PR(N)CAN(N)</v>
          </cell>
        </row>
        <row r="698">
          <cell r="C698" t="str">
            <v>Agrostis idahoensis</v>
          </cell>
          <cell r="D698" t="str">
            <v>L48(N)AK(N)CAN(N)</v>
          </cell>
        </row>
        <row r="699">
          <cell r="C699" t="str">
            <v>Agrostis lacuna-vernalis</v>
          </cell>
          <cell r="D699" t="str">
            <v>L48(N)</v>
          </cell>
        </row>
        <row r="700">
          <cell r="C700" t="str">
            <v>Agrostis mertensii</v>
          </cell>
          <cell r="D700" t="str">
            <v>L48(N)AK(N)CAN(N)GL(N)</v>
          </cell>
        </row>
        <row r="701">
          <cell r="C701" t="str">
            <v>Agrostis microphylla</v>
          </cell>
          <cell r="D701" t="str">
            <v>L48(N)CAN(N)</v>
          </cell>
        </row>
        <row r="702">
          <cell r="C702" t="str">
            <v>Agrostis oregonensis</v>
          </cell>
          <cell r="D702" t="str">
            <v>L48(N)CAN(N)</v>
          </cell>
        </row>
        <row r="703">
          <cell r="C703" t="str">
            <v>Agrostis pallens</v>
          </cell>
          <cell r="D703" t="str">
            <v>L48(N)CAN(N)</v>
          </cell>
        </row>
        <row r="704">
          <cell r="C704" t="str">
            <v>Agrostis pauzhetica</v>
          </cell>
          <cell r="D704" t="str">
            <v>L48(N)</v>
          </cell>
        </row>
        <row r="705">
          <cell r="C705" t="str">
            <v>Agrostis perennans</v>
          </cell>
          <cell r="D705" t="str">
            <v>L48(N)CAN(N)</v>
          </cell>
        </row>
        <row r="706">
          <cell r="C706" t="str">
            <v>Agrostis rossiae</v>
          </cell>
          <cell r="D706" t="str">
            <v>L48(N)</v>
          </cell>
        </row>
        <row r="707">
          <cell r="C707" t="str">
            <v>Agrostis sandwicensis</v>
          </cell>
          <cell r="D707" t="str">
            <v>HI(N)</v>
          </cell>
        </row>
        <row r="708">
          <cell r="C708" t="str">
            <v>Agrostis scabra</v>
          </cell>
          <cell r="D708" t="str">
            <v>L48(N)AK(N)CAN(N)GL(N)SPM(N)</v>
          </cell>
        </row>
        <row r="709">
          <cell r="C709" t="str">
            <v>Agrostis stolonifera</v>
          </cell>
          <cell r="D709" t="str">
            <v>L48(I)AK(I)HI(I)CAN(I)GL(I)SPM(I)</v>
          </cell>
        </row>
        <row r="710">
          <cell r="C710" t="str">
            <v>Agrostis variabilis</v>
          </cell>
          <cell r="D710" t="str">
            <v>L48(N)CAN(N)</v>
          </cell>
        </row>
        <row r="711">
          <cell r="C711" t="str">
            <v>Agrostis vinealis</v>
          </cell>
          <cell r="D711" t="str">
            <v>AK(N)GL(I)</v>
          </cell>
        </row>
        <row r="712">
          <cell r="C712" t="str">
            <v>Agrostis vinealis ssp. vinealis</v>
          </cell>
          <cell r="D712" t="str">
            <v>AK(N)</v>
          </cell>
        </row>
        <row r="713">
          <cell r="C713" t="str">
            <v>Ailanthus</v>
          </cell>
          <cell r="D713" t="str">
            <v>L48(I)CAN(I)</v>
          </cell>
        </row>
        <row r="714">
          <cell r="C714" t="str">
            <v>Ailanthus altissima</v>
          </cell>
          <cell r="D714" t="str">
            <v>L48(I)HI(I)CAN(I)</v>
          </cell>
        </row>
        <row r="715">
          <cell r="C715" t="str">
            <v>Aira</v>
          </cell>
          <cell r="D715" t="str">
            <v>L48(I)CAN(I)</v>
          </cell>
        </row>
        <row r="716">
          <cell r="C716" t="str">
            <v>Aira caryophyllea</v>
          </cell>
          <cell r="D716" t="str">
            <v>L48(I)AK(I)HI(I)CAN(I)</v>
          </cell>
        </row>
        <row r="717">
          <cell r="C717" t="str">
            <v>Aira caryophyllea var. caryophyllea</v>
          </cell>
          <cell r="D717" t="str">
            <v>L48(I)AK(I)HI(I)CAN(I)</v>
          </cell>
        </row>
        <row r="718">
          <cell r="C718" t="str">
            <v>Aira caryophyllea var. cupaniana</v>
          </cell>
          <cell r="D718" t="str">
            <v>L48(I)</v>
          </cell>
        </row>
        <row r="719">
          <cell r="C719" t="str">
            <v>Aira elegans</v>
          </cell>
          <cell r="D719" t="str">
            <v>L48(I)HI(I)</v>
          </cell>
        </row>
        <row r="720">
          <cell r="C720" t="str">
            <v>Aira praecox</v>
          </cell>
          <cell r="D720" t="str">
            <v>L48(I)CAN(I)</v>
          </cell>
        </row>
        <row r="721">
          <cell r="C721" t="str">
            <v>Ajuga</v>
          </cell>
          <cell r="D721" t="str">
            <v>L48(I)CAN(I)</v>
          </cell>
        </row>
        <row r="722">
          <cell r="C722" t="str">
            <v>Ajuga chamaepitys</v>
          </cell>
          <cell r="D722" t="str">
            <v>L48(I)</v>
          </cell>
        </row>
        <row r="723">
          <cell r="C723" t="str">
            <v>Ajuga genevensis</v>
          </cell>
          <cell r="D723" t="str">
            <v>L48(I)CAN(I)</v>
          </cell>
        </row>
        <row r="724">
          <cell r="C724" t="str">
            <v>Ajuga pyramidalis</v>
          </cell>
          <cell r="D724" t="str">
            <v>L48(I)</v>
          </cell>
        </row>
        <row r="725">
          <cell r="C725" t="str">
            <v>Ajuga reptans</v>
          </cell>
          <cell r="D725" t="str">
            <v>L48(I)CAN(I)</v>
          </cell>
        </row>
        <row r="726">
          <cell r="C726" t="str">
            <v>Akebia</v>
          </cell>
          <cell r="D726" t="str">
            <v>L48(I)</v>
          </cell>
        </row>
        <row r="727">
          <cell r="C727" t="str">
            <v>Akebia ×pentaphylla</v>
          </cell>
          <cell r="D727" t="str">
            <v>L48(I)</v>
          </cell>
        </row>
        <row r="728">
          <cell r="C728" t="str">
            <v>Akebia quinata</v>
          </cell>
          <cell r="D728" t="str">
            <v>L48(I)</v>
          </cell>
        </row>
        <row r="729">
          <cell r="C729" t="str">
            <v>Albizia</v>
          </cell>
          <cell r="D729" t="str">
            <v>L48(I)</v>
          </cell>
        </row>
        <row r="730">
          <cell r="C730" t="str">
            <v>Albizia chinensis</v>
          </cell>
          <cell r="D730" t="str">
            <v>HI(I)</v>
          </cell>
        </row>
        <row r="731">
          <cell r="C731" t="str">
            <v>Albizia julibrissin</v>
          </cell>
          <cell r="D731" t="str">
            <v>L48(I)</v>
          </cell>
        </row>
        <row r="732">
          <cell r="C732" t="str">
            <v>Albizia lebbeck</v>
          </cell>
          <cell r="D732" t="str">
            <v>L48(I)HI(I)PR(I)VI(I)</v>
          </cell>
        </row>
        <row r="733">
          <cell r="C733" t="str">
            <v>Albizia lebbekoides</v>
          </cell>
          <cell r="D733" t="str">
            <v>L48(I)</v>
          </cell>
        </row>
        <row r="734">
          <cell r="C734" t="str">
            <v>Albizia procera</v>
          </cell>
          <cell r="D734" t="str">
            <v>L48(I)PR(I)</v>
          </cell>
        </row>
        <row r="735">
          <cell r="C735" t="str">
            <v>Albizia saponaria</v>
          </cell>
          <cell r="D735" t="str">
            <v>HI(I)</v>
          </cell>
        </row>
        <row r="736">
          <cell r="C736" t="str">
            <v>Alcea</v>
          </cell>
          <cell r="D736" t="str">
            <v>L48(I)CAN(I)</v>
          </cell>
        </row>
        <row r="737">
          <cell r="C737" t="str">
            <v>Alcea rosea</v>
          </cell>
          <cell r="D737" t="str">
            <v>L48(I)PR(I)CAN(I)</v>
          </cell>
        </row>
        <row r="738">
          <cell r="C738" t="str">
            <v>Alchemilla</v>
          </cell>
          <cell r="D738" t="str">
            <v>L48(I,N)CAN(I,N)GL(N)SPM(I,N)</v>
          </cell>
        </row>
        <row r="739">
          <cell r="C739" t="str">
            <v>Alchemilla filicaulis</v>
          </cell>
          <cell r="D739" t="str">
            <v>L48(N)CAN(N)GL(N)SPM(N)</v>
          </cell>
        </row>
        <row r="740">
          <cell r="C740" t="str">
            <v>Alchemilla filicaulis ssp. vestita</v>
          </cell>
          <cell r="D740" t="str">
            <v>L48(N)CAN(N)GL(N)</v>
          </cell>
        </row>
        <row r="741">
          <cell r="C741" t="str">
            <v>Alchemilla monticola</v>
          </cell>
          <cell r="D741" t="str">
            <v>L48(I)AK(I)CAN(I)SPM(I)</v>
          </cell>
        </row>
        <row r="742">
          <cell r="C742" t="str">
            <v>Alchemilla subcrenata</v>
          </cell>
          <cell r="D742" t="str">
            <v>L48(I)AK(I)CAN(I)</v>
          </cell>
        </row>
        <row r="743">
          <cell r="C743" t="str">
            <v>Aldrovanda</v>
          </cell>
          <cell r="D743" t="str">
            <v>L48(I)</v>
          </cell>
        </row>
        <row r="744">
          <cell r="C744" t="str">
            <v>Aldrovanda vesiculosa</v>
          </cell>
          <cell r="D744" t="str">
            <v>L48(I)</v>
          </cell>
        </row>
        <row r="745">
          <cell r="C745" t="str">
            <v>Alectryon</v>
          </cell>
        </row>
        <row r="746">
          <cell r="C746" t="str">
            <v>Alectryon macrococcus</v>
          </cell>
          <cell r="D746" t="str">
            <v>HI(N)</v>
          </cell>
        </row>
        <row r="747">
          <cell r="C747" t="str">
            <v>Alectryon macrococcus var. auwahiensis</v>
          </cell>
          <cell r="D747" t="str">
            <v>HI(N)</v>
          </cell>
        </row>
        <row r="748">
          <cell r="C748" t="str">
            <v>Alectryon macrococcus var. macrococcus</v>
          </cell>
          <cell r="D748" t="str">
            <v>HI(N)</v>
          </cell>
        </row>
        <row r="749">
          <cell r="C749" t="str">
            <v>Aletes</v>
          </cell>
          <cell r="D749" t="str">
            <v>L48(N)</v>
          </cell>
        </row>
        <row r="750">
          <cell r="C750" t="str">
            <v>Aletes acaulis</v>
          </cell>
          <cell r="D750" t="str">
            <v>L48(N)</v>
          </cell>
        </row>
        <row r="751">
          <cell r="C751" t="str">
            <v>Aletes anisatus</v>
          </cell>
          <cell r="D751" t="str">
            <v>L48(N)</v>
          </cell>
        </row>
        <row r="752">
          <cell r="C752" t="str">
            <v>Aletes filifolius</v>
          </cell>
          <cell r="D752" t="str">
            <v>L48(N)</v>
          </cell>
        </row>
        <row r="753">
          <cell r="C753" t="str">
            <v>Aletes humilis</v>
          </cell>
          <cell r="D753" t="str">
            <v>L48(N)</v>
          </cell>
        </row>
        <row r="754">
          <cell r="C754" t="str">
            <v>Aletes macdougalii</v>
          </cell>
          <cell r="D754" t="str">
            <v>L48(N)</v>
          </cell>
        </row>
        <row r="755">
          <cell r="C755" t="str">
            <v>Aletes macdougalii ssp. breviradiatus</v>
          </cell>
          <cell r="D755" t="str">
            <v>L48(N)</v>
          </cell>
        </row>
        <row r="756">
          <cell r="C756" t="str">
            <v>Aletes macdougalii ssp. macdougalii</v>
          </cell>
          <cell r="D756" t="str">
            <v>L48(N)</v>
          </cell>
        </row>
        <row r="757">
          <cell r="C757" t="str">
            <v>Aletes sessiliflorus</v>
          </cell>
          <cell r="D757" t="str">
            <v>L48(N)</v>
          </cell>
        </row>
        <row r="758">
          <cell r="C758" t="str">
            <v>Aletris</v>
          </cell>
          <cell r="D758" t="str">
            <v>L48(N)CAN(N)</v>
          </cell>
        </row>
        <row r="759">
          <cell r="C759" t="str">
            <v>Aletris ×tottenii</v>
          </cell>
          <cell r="D759" t="str">
            <v>L48(N)</v>
          </cell>
        </row>
        <row r="760">
          <cell r="C760" t="str">
            <v>Aletris aurea</v>
          </cell>
          <cell r="D760" t="str">
            <v>L48(N)</v>
          </cell>
        </row>
        <row r="761">
          <cell r="C761" t="str">
            <v>Aletris bracteata</v>
          </cell>
          <cell r="D761" t="str">
            <v>L48(N)</v>
          </cell>
        </row>
        <row r="762">
          <cell r="C762" t="str">
            <v>Aletris farinosa</v>
          </cell>
          <cell r="D762" t="str">
            <v>L48(N)CAN(N)</v>
          </cell>
        </row>
        <row r="763">
          <cell r="C763" t="str">
            <v>Aletris lutea</v>
          </cell>
          <cell r="D763" t="str">
            <v>L48(N)</v>
          </cell>
        </row>
        <row r="764">
          <cell r="C764" t="str">
            <v>Aletris obovata</v>
          </cell>
          <cell r="D764" t="str">
            <v>L48(N)</v>
          </cell>
        </row>
        <row r="765">
          <cell r="C765" t="str">
            <v>Aleurites</v>
          </cell>
          <cell r="D765" t="str">
            <v>L48(I)</v>
          </cell>
        </row>
        <row r="766">
          <cell r="C766" t="str">
            <v>Aleurites moluccanus</v>
          </cell>
          <cell r="D766" t="str">
            <v>L48(I)HI(I)PR(I)VI(I)</v>
          </cell>
        </row>
        <row r="767">
          <cell r="C767" t="str">
            <v>Aleurites moluccanus var. katoi</v>
          </cell>
          <cell r="D767" t="str">
            <v>L48(I)HI(I)PR(I)VI(I)</v>
          </cell>
        </row>
        <row r="768">
          <cell r="C768" t="str">
            <v>Alhagi</v>
          </cell>
          <cell r="D768" t="str">
            <v>L48(I)</v>
          </cell>
        </row>
        <row r="769">
          <cell r="C769" t="str">
            <v>Alhagi maurorum</v>
          </cell>
          <cell r="D769" t="str">
            <v>L48(I)</v>
          </cell>
        </row>
        <row r="770">
          <cell r="C770" t="str">
            <v>Aliciella</v>
          </cell>
          <cell r="D770" t="str">
            <v>L48(N)</v>
          </cell>
        </row>
        <row r="771">
          <cell r="C771" t="str">
            <v>Aliciella caespitosa</v>
          </cell>
          <cell r="D771" t="str">
            <v>L48(N)</v>
          </cell>
        </row>
        <row r="772">
          <cell r="C772" t="str">
            <v>Aliciella formosa</v>
          </cell>
          <cell r="D772" t="str">
            <v>L48(N)</v>
          </cell>
        </row>
        <row r="773">
          <cell r="C773" t="str">
            <v>Aliciella haydenii</v>
          </cell>
          <cell r="D773" t="str">
            <v>L48(N)</v>
          </cell>
        </row>
        <row r="774">
          <cell r="C774" t="str">
            <v>Aliciella heterostyla</v>
          </cell>
          <cell r="D774" t="str">
            <v>L48(N)</v>
          </cell>
        </row>
        <row r="775">
          <cell r="C775" t="str">
            <v>Aliciella hutchinsifolia</v>
          </cell>
          <cell r="D775" t="str">
            <v>L48(N)</v>
          </cell>
        </row>
        <row r="776">
          <cell r="C776" t="str">
            <v>Aliciella latifolia</v>
          </cell>
          <cell r="D776" t="str">
            <v>L48(N)</v>
          </cell>
        </row>
        <row r="777">
          <cell r="C777" t="str">
            <v>Aliciella latifolia ssp. imperialis</v>
          </cell>
          <cell r="D777" t="str">
            <v>L48(N)</v>
          </cell>
        </row>
        <row r="778">
          <cell r="C778" t="str">
            <v>Aliciella latifolia ssp. latifolia</v>
          </cell>
          <cell r="D778" t="str">
            <v>L48(N)</v>
          </cell>
        </row>
        <row r="779">
          <cell r="C779" t="str">
            <v>Aliciella leptomeria</v>
          </cell>
          <cell r="D779" t="str">
            <v>L48(N)</v>
          </cell>
        </row>
        <row r="780">
          <cell r="C780" t="str">
            <v>Aliciella lottiae</v>
          </cell>
          <cell r="D780" t="str">
            <v>L48(N)</v>
          </cell>
        </row>
        <row r="781">
          <cell r="C781" t="str">
            <v>Aliciella mcvickerae</v>
          </cell>
          <cell r="D781" t="str">
            <v>L48(N)</v>
          </cell>
        </row>
        <row r="782">
          <cell r="C782" t="str">
            <v>Aliciella micromeria</v>
          </cell>
          <cell r="D782" t="str">
            <v>L48(N)</v>
          </cell>
        </row>
        <row r="783">
          <cell r="C783" t="str">
            <v>Aliciella nyensis</v>
          </cell>
          <cell r="D783" t="str">
            <v>L48(N)</v>
          </cell>
        </row>
        <row r="784">
          <cell r="C784" t="str">
            <v>Aliciella penstemonoides</v>
          </cell>
          <cell r="D784" t="str">
            <v>L48(N)</v>
          </cell>
        </row>
        <row r="785">
          <cell r="C785" t="str">
            <v>Aliciella pinnatifida</v>
          </cell>
          <cell r="D785" t="str">
            <v>L48(N)</v>
          </cell>
        </row>
        <row r="786">
          <cell r="C786" t="str">
            <v>Aliciella ripleyi</v>
          </cell>
          <cell r="D786" t="str">
            <v>L48(N)</v>
          </cell>
        </row>
        <row r="787">
          <cell r="C787" t="str">
            <v>Aliciella sedifolia</v>
          </cell>
          <cell r="D787" t="str">
            <v>L48(N)</v>
          </cell>
        </row>
        <row r="788">
          <cell r="C788" t="str">
            <v>Aliciella stenothyrsa</v>
          </cell>
          <cell r="D788" t="str">
            <v>L48(N)</v>
          </cell>
        </row>
        <row r="789">
          <cell r="C789" t="str">
            <v>Aliciella subacaulis</v>
          </cell>
          <cell r="D789" t="str">
            <v>L48(N)</v>
          </cell>
        </row>
        <row r="790">
          <cell r="C790" t="str">
            <v>Aliciella subnuda</v>
          </cell>
          <cell r="D790" t="str">
            <v>L48(N)</v>
          </cell>
        </row>
        <row r="791">
          <cell r="C791" t="str">
            <v>Aliciella tenuis</v>
          </cell>
          <cell r="D791" t="str">
            <v>L48(N)</v>
          </cell>
        </row>
        <row r="792">
          <cell r="C792" t="str">
            <v>Aliciella triodon</v>
          </cell>
          <cell r="D792" t="str">
            <v>L48(N)</v>
          </cell>
        </row>
        <row r="793">
          <cell r="C793" t="str">
            <v>Alisma</v>
          </cell>
          <cell r="D793" t="str">
            <v>L48(I,N)CAN(N)</v>
          </cell>
        </row>
        <row r="794">
          <cell r="C794" t="str">
            <v>Alisma gramineum</v>
          </cell>
          <cell r="D794" t="str">
            <v>L48(N)CAN(N)</v>
          </cell>
        </row>
        <row r="795">
          <cell r="C795" t="str">
            <v>Alisma lanceolatum</v>
          </cell>
          <cell r="D795" t="str">
            <v>L48(I)</v>
          </cell>
        </row>
        <row r="796">
          <cell r="C796" t="str">
            <v>Alisma plantago-aquatica</v>
          </cell>
          <cell r="D796" t="str">
            <v>L48(I)AK(I)</v>
          </cell>
        </row>
        <row r="797">
          <cell r="C797" t="str">
            <v>Alisma subcordatum</v>
          </cell>
          <cell r="D797" t="str">
            <v>L48(N)CAN(N)</v>
          </cell>
        </row>
        <row r="798">
          <cell r="C798" t="str">
            <v>Alisma triviale</v>
          </cell>
          <cell r="D798" t="str">
            <v>L48(N)AK(N)CAN(N)</v>
          </cell>
        </row>
        <row r="799">
          <cell r="C799" t="str">
            <v>Allamanda</v>
          </cell>
          <cell r="D799" t="str">
            <v>L48(I)</v>
          </cell>
        </row>
        <row r="800">
          <cell r="C800" t="str">
            <v>Allamanda cathartica</v>
          </cell>
          <cell r="D800" t="str">
            <v>L48(I)PR(I)VI(I)</v>
          </cell>
        </row>
        <row r="801">
          <cell r="C801" t="str">
            <v>Allenrolfea</v>
          </cell>
          <cell r="D801" t="str">
            <v>L48(N)</v>
          </cell>
        </row>
        <row r="802">
          <cell r="C802" t="str">
            <v>Allenrolfea occidentalis</v>
          </cell>
          <cell r="D802" t="str">
            <v>L48(N)</v>
          </cell>
        </row>
        <row r="803">
          <cell r="C803" t="str">
            <v>Alliaria</v>
          </cell>
          <cell r="D803" t="str">
            <v>L48(I)CAN(I)</v>
          </cell>
        </row>
        <row r="804">
          <cell r="C804" t="str">
            <v>Alliaria petiolata</v>
          </cell>
          <cell r="D804" t="str">
            <v>L48(I)AK(I)CAN(I)</v>
          </cell>
        </row>
        <row r="805">
          <cell r="C805" t="str">
            <v>Allionia</v>
          </cell>
          <cell r="D805" t="str">
            <v>L48(N)</v>
          </cell>
        </row>
        <row r="806">
          <cell r="C806" t="str">
            <v>Allionia choisyi</v>
          </cell>
          <cell r="D806" t="str">
            <v>L48(N)</v>
          </cell>
        </row>
        <row r="807">
          <cell r="C807" t="str">
            <v>Allionia incarnata</v>
          </cell>
          <cell r="D807" t="str">
            <v>L48(N)</v>
          </cell>
        </row>
        <row r="808">
          <cell r="C808" t="str">
            <v>Allionia incarnata var. incarnata</v>
          </cell>
          <cell r="D808" t="str">
            <v>L48(N)</v>
          </cell>
        </row>
        <row r="809">
          <cell r="C809" t="str">
            <v>Allionia incarnata var. nudata</v>
          </cell>
          <cell r="D809" t="str">
            <v>L48(N)</v>
          </cell>
        </row>
        <row r="810">
          <cell r="C810" t="str">
            <v>Allionia incarnata var. villosa</v>
          </cell>
          <cell r="D810" t="str">
            <v>L48(N)</v>
          </cell>
        </row>
        <row r="811">
          <cell r="C811" t="str">
            <v>Allium</v>
          </cell>
          <cell r="D811" t="str">
            <v>L48(I,N)</v>
          </cell>
        </row>
        <row r="812">
          <cell r="C812" t="str">
            <v>Allium ×proliferum</v>
          </cell>
          <cell r="D812" t="str">
            <v>L48(I)</v>
          </cell>
        </row>
        <row r="813">
          <cell r="C813" t="str">
            <v>Allium aaseae</v>
          </cell>
          <cell r="D813" t="str">
            <v>L48(N)</v>
          </cell>
        </row>
        <row r="814">
          <cell r="C814" t="str">
            <v>Allium abramsii</v>
          </cell>
          <cell r="D814" t="str">
            <v>L48(N)</v>
          </cell>
        </row>
        <row r="815">
          <cell r="C815" t="str">
            <v>Allium acuminatum</v>
          </cell>
          <cell r="D815" t="str">
            <v>L48(N)CAN(N)</v>
          </cell>
        </row>
        <row r="816">
          <cell r="C816" t="str">
            <v>Allium allegheniense</v>
          </cell>
          <cell r="D816" t="str">
            <v>L48(N)VI(I?)</v>
          </cell>
        </row>
        <row r="817">
          <cell r="C817" t="str">
            <v>Allium ampeloprasum</v>
          </cell>
          <cell r="D817" t="str">
            <v>L48(I)</v>
          </cell>
        </row>
        <row r="818">
          <cell r="C818" t="str">
            <v>Allium amplectens</v>
          </cell>
          <cell r="D818" t="str">
            <v>L48(N)CAN(N)</v>
          </cell>
        </row>
        <row r="819">
          <cell r="C819" t="str">
            <v>Allium anceps</v>
          </cell>
          <cell r="D819" t="str">
            <v>L48(N)</v>
          </cell>
        </row>
        <row r="820">
          <cell r="C820" t="str">
            <v>Allium atrorubens</v>
          </cell>
          <cell r="D820" t="str">
            <v>L48(N)</v>
          </cell>
        </row>
        <row r="821">
          <cell r="C821" t="str">
            <v>Allium atrorubens var. atrorubens</v>
          </cell>
          <cell r="D821" t="str">
            <v>L48(N)</v>
          </cell>
        </row>
        <row r="822">
          <cell r="C822" t="str">
            <v>Allium atrorubens var. cristatum</v>
          </cell>
          <cell r="D822" t="str">
            <v>L48(N)</v>
          </cell>
        </row>
        <row r="823">
          <cell r="C823" t="str">
            <v>Allium atroviolaceum</v>
          </cell>
          <cell r="D823" t="str">
            <v>L48(I)</v>
          </cell>
        </row>
        <row r="824">
          <cell r="C824" t="str">
            <v>Allium bigelovii</v>
          </cell>
          <cell r="D824" t="str">
            <v>L48(N)</v>
          </cell>
        </row>
        <row r="825">
          <cell r="C825" t="str">
            <v>Allium bisceptrum</v>
          </cell>
          <cell r="D825" t="str">
            <v>L48(N)</v>
          </cell>
        </row>
        <row r="826">
          <cell r="C826" t="str">
            <v>Allium bisceptrum var. bisceptrum</v>
          </cell>
          <cell r="D826" t="str">
            <v>L48(N)</v>
          </cell>
        </row>
        <row r="827">
          <cell r="C827" t="str">
            <v>Allium bisceptrum var. palmeri</v>
          </cell>
          <cell r="D827" t="str">
            <v>L48(N)</v>
          </cell>
        </row>
        <row r="828">
          <cell r="C828" t="str">
            <v>Allium bolanderi</v>
          </cell>
          <cell r="D828" t="str">
            <v>L48(N)</v>
          </cell>
        </row>
        <row r="829">
          <cell r="C829" t="str">
            <v>Allium bolanderi var. bolanderi</v>
          </cell>
          <cell r="D829" t="str">
            <v>L48(N)</v>
          </cell>
        </row>
        <row r="830">
          <cell r="C830" t="str">
            <v>Allium bolanderi var. mirabile</v>
          </cell>
          <cell r="D830" t="str">
            <v>L48(N)</v>
          </cell>
        </row>
        <row r="831">
          <cell r="C831" t="str">
            <v>Allium bolanderi var. stenanthum</v>
          </cell>
          <cell r="D831" t="str">
            <v>L48(N)</v>
          </cell>
        </row>
        <row r="832">
          <cell r="C832" t="str">
            <v>Allium brandegeei</v>
          </cell>
          <cell r="D832" t="str">
            <v>L48(N)</v>
          </cell>
        </row>
        <row r="833">
          <cell r="C833" t="str">
            <v>Allium brevistylum</v>
          </cell>
          <cell r="D833" t="str">
            <v>L48(N)</v>
          </cell>
        </row>
        <row r="834">
          <cell r="C834" t="str">
            <v>Allium burdickii</v>
          </cell>
          <cell r="D834" t="str">
            <v>L48(N)CAN(N)</v>
          </cell>
        </row>
        <row r="835">
          <cell r="C835" t="str">
            <v>Allium burlewii</v>
          </cell>
          <cell r="D835" t="str">
            <v>L48(N)</v>
          </cell>
        </row>
        <row r="836">
          <cell r="C836" t="str">
            <v>Allium campanulatum</v>
          </cell>
          <cell r="D836" t="str">
            <v>L48(N)</v>
          </cell>
        </row>
        <row r="837">
          <cell r="C837" t="str">
            <v>Allium canadense</v>
          </cell>
          <cell r="D837" t="str">
            <v>L48(N)CAN(N)</v>
          </cell>
        </row>
        <row r="838">
          <cell r="C838" t="str">
            <v>Allium canadense var. canadense</v>
          </cell>
          <cell r="D838" t="str">
            <v>L48(N)CAN(N)</v>
          </cell>
        </row>
        <row r="839">
          <cell r="C839" t="str">
            <v>Allium canadense var. ecristatum</v>
          </cell>
          <cell r="D839" t="str">
            <v>L48(N)</v>
          </cell>
        </row>
        <row r="840">
          <cell r="C840" t="str">
            <v>Allium canadense var. fraseri</v>
          </cell>
          <cell r="D840" t="str">
            <v>L48(N)</v>
          </cell>
        </row>
        <row r="841">
          <cell r="C841" t="str">
            <v>Allium canadense var. hyacinthoides</v>
          </cell>
          <cell r="D841" t="str">
            <v>L48(N)</v>
          </cell>
        </row>
        <row r="842">
          <cell r="C842" t="str">
            <v>Allium canadense var. lavandulare</v>
          </cell>
          <cell r="D842" t="str">
            <v>L48(N)</v>
          </cell>
        </row>
        <row r="843">
          <cell r="C843" t="str">
            <v>Allium canadense var. mobilense</v>
          </cell>
          <cell r="D843" t="str">
            <v>L48(N)</v>
          </cell>
        </row>
        <row r="844">
          <cell r="C844" t="str">
            <v>Allium cepa</v>
          </cell>
          <cell r="D844" t="str">
            <v>L48(I)</v>
          </cell>
        </row>
        <row r="845">
          <cell r="C845" t="str">
            <v>Allium cernuum</v>
          </cell>
          <cell r="D845" t="str">
            <v>L48(N)CAN(N)</v>
          </cell>
        </row>
        <row r="846">
          <cell r="C846" t="str">
            <v>Allium cernuum var. cernuum</v>
          </cell>
          <cell r="D846" t="str">
            <v>L48(N)CAN(N)</v>
          </cell>
        </row>
        <row r="847">
          <cell r="C847" t="str">
            <v>Allium cernuum var. neomexicanum</v>
          </cell>
          <cell r="D847" t="str">
            <v>L48(N)</v>
          </cell>
        </row>
        <row r="848">
          <cell r="C848" t="str">
            <v>Allium cernuum var. obtusum</v>
          </cell>
          <cell r="D848" t="str">
            <v>L48(N)CAN(N)</v>
          </cell>
        </row>
        <row r="849">
          <cell r="C849" t="str">
            <v>Allium columbianum</v>
          </cell>
          <cell r="D849" t="str">
            <v>L48(N)</v>
          </cell>
        </row>
        <row r="850">
          <cell r="C850" t="str">
            <v>Allium constrictum</v>
          </cell>
          <cell r="D850" t="str">
            <v>L48(N)</v>
          </cell>
        </row>
        <row r="851">
          <cell r="C851" t="str">
            <v>Allium coryi</v>
          </cell>
          <cell r="D851" t="str">
            <v>L48(N)</v>
          </cell>
        </row>
        <row r="852">
          <cell r="C852" t="str">
            <v>Allium cratericola</v>
          </cell>
          <cell r="D852" t="str">
            <v>L48(N)</v>
          </cell>
        </row>
        <row r="853">
          <cell r="C853" t="str">
            <v>Allium crenulatum</v>
          </cell>
          <cell r="D853" t="str">
            <v>L48(N)CAN(N)</v>
          </cell>
        </row>
        <row r="854">
          <cell r="C854" t="str">
            <v>Allium crispum</v>
          </cell>
          <cell r="D854" t="str">
            <v>L48(N)</v>
          </cell>
        </row>
        <row r="855">
          <cell r="C855" t="str">
            <v>Allium cuthbertii</v>
          </cell>
          <cell r="D855" t="str">
            <v>L48(N)</v>
          </cell>
        </row>
        <row r="856">
          <cell r="C856" t="str">
            <v>Allium denticulatum</v>
          </cell>
          <cell r="D856" t="str">
            <v>L48(N)</v>
          </cell>
        </row>
        <row r="857">
          <cell r="C857" t="str">
            <v>Allium diabolense</v>
          </cell>
          <cell r="D857" t="str">
            <v>L48(N)</v>
          </cell>
        </row>
        <row r="858">
          <cell r="C858" t="str">
            <v>Allium dichlamydeum</v>
          </cell>
          <cell r="D858" t="str">
            <v>L48(N)</v>
          </cell>
        </row>
        <row r="859">
          <cell r="C859" t="str">
            <v>Allium dictuon</v>
          </cell>
          <cell r="D859" t="str">
            <v>L48(N)</v>
          </cell>
        </row>
        <row r="860">
          <cell r="C860" t="str">
            <v>Allium douglasii</v>
          </cell>
          <cell r="D860" t="str">
            <v>L48(N)</v>
          </cell>
        </row>
        <row r="861">
          <cell r="C861" t="str">
            <v>Allium drummondii</v>
          </cell>
          <cell r="D861" t="str">
            <v>L48(N)</v>
          </cell>
        </row>
        <row r="862">
          <cell r="C862" t="str">
            <v>Allium elmendorfii</v>
          </cell>
          <cell r="D862" t="str">
            <v>L48(N)</v>
          </cell>
        </row>
        <row r="863">
          <cell r="C863" t="str">
            <v>Allium falcifolium</v>
          </cell>
          <cell r="D863" t="str">
            <v>L48(N)</v>
          </cell>
        </row>
        <row r="864">
          <cell r="C864" t="str">
            <v>Allium fibrillum</v>
          </cell>
          <cell r="D864" t="str">
            <v>L48(N)</v>
          </cell>
        </row>
        <row r="865">
          <cell r="C865" t="str">
            <v>Allium fimbriatum</v>
          </cell>
          <cell r="D865" t="str">
            <v>L48(N)</v>
          </cell>
        </row>
        <row r="866">
          <cell r="C866" t="str">
            <v>Allium fimbriatum var. fimbriatum</v>
          </cell>
          <cell r="D866" t="str">
            <v>L48(N)</v>
          </cell>
        </row>
        <row r="867">
          <cell r="C867" t="str">
            <v>Allium fimbriatum var. mohavense</v>
          </cell>
          <cell r="D867" t="str">
            <v>L48(N)</v>
          </cell>
        </row>
        <row r="868">
          <cell r="C868" t="str">
            <v>Allium fimbriatum var. purdyi</v>
          </cell>
          <cell r="D868" t="str">
            <v>L48(N)</v>
          </cell>
        </row>
        <row r="869">
          <cell r="C869" t="str">
            <v>Allium fistulosum</v>
          </cell>
          <cell r="D869" t="str">
            <v>L48(I)AK(I)CAN(N)</v>
          </cell>
        </row>
        <row r="870">
          <cell r="C870" t="str">
            <v>Allium geyeri</v>
          </cell>
          <cell r="D870" t="str">
            <v>L48(N)CAN(N)</v>
          </cell>
        </row>
        <row r="871">
          <cell r="C871" t="str">
            <v>Allium geyeri var. chatterleyi</v>
          </cell>
          <cell r="D871" t="str">
            <v>L48(N)</v>
          </cell>
        </row>
        <row r="872">
          <cell r="C872" t="str">
            <v>Allium geyeri var. geyeri</v>
          </cell>
          <cell r="D872" t="str">
            <v>L48(N)CAN(N)</v>
          </cell>
        </row>
        <row r="873">
          <cell r="C873" t="str">
            <v>Allium geyeri var. tenerum</v>
          </cell>
          <cell r="D873" t="str">
            <v>L48(N)CAN(N)</v>
          </cell>
        </row>
        <row r="874">
          <cell r="C874" t="str">
            <v>Allium glandulosum</v>
          </cell>
          <cell r="D874" t="str">
            <v>L48(N)</v>
          </cell>
        </row>
        <row r="875">
          <cell r="C875" t="str">
            <v>Allium gooddingii</v>
          </cell>
          <cell r="D875" t="str">
            <v>L48(N)</v>
          </cell>
        </row>
        <row r="876">
          <cell r="C876" t="str">
            <v>Allium haematochiton</v>
          </cell>
          <cell r="D876" t="str">
            <v>L48(N)</v>
          </cell>
        </row>
        <row r="877">
          <cell r="C877" t="str">
            <v>Allium hickmanii</v>
          </cell>
          <cell r="D877" t="str">
            <v>L48(N)</v>
          </cell>
        </row>
        <row r="878">
          <cell r="C878" t="str">
            <v>Allium hoffmanii</v>
          </cell>
          <cell r="D878" t="str">
            <v>L48(N)</v>
          </cell>
        </row>
        <row r="879">
          <cell r="C879" t="str">
            <v>Allium howellii</v>
          </cell>
          <cell r="D879" t="str">
            <v>L48(N)</v>
          </cell>
        </row>
        <row r="880">
          <cell r="C880" t="str">
            <v>Allium howellii var. clokeyi</v>
          </cell>
          <cell r="D880" t="str">
            <v>L48(N)</v>
          </cell>
        </row>
        <row r="881">
          <cell r="C881" t="str">
            <v>Allium howellii var. howellii</v>
          </cell>
          <cell r="D881" t="str">
            <v>L48(N)</v>
          </cell>
        </row>
        <row r="882">
          <cell r="C882" t="str">
            <v>Allium howellii var. sanbenitense</v>
          </cell>
          <cell r="D882" t="str">
            <v>L48(N)</v>
          </cell>
        </row>
        <row r="883">
          <cell r="C883" t="str">
            <v>Allium hyalinum</v>
          </cell>
          <cell r="D883" t="str">
            <v>L48(N)</v>
          </cell>
        </row>
        <row r="884">
          <cell r="C884" t="str">
            <v>Allium jepsonii</v>
          </cell>
          <cell r="D884" t="str">
            <v>L48(N)</v>
          </cell>
        </row>
        <row r="885">
          <cell r="C885" t="str">
            <v>Allium kunthii</v>
          </cell>
          <cell r="D885" t="str">
            <v>L48(N)</v>
          </cell>
        </row>
        <row r="886">
          <cell r="C886" t="str">
            <v>Allium lacunosum</v>
          </cell>
          <cell r="D886" t="str">
            <v>L48(N)</v>
          </cell>
        </row>
        <row r="887">
          <cell r="C887" t="str">
            <v>Allium lacunosum var. davisiae</v>
          </cell>
          <cell r="D887" t="str">
            <v>L48(N)</v>
          </cell>
        </row>
        <row r="888">
          <cell r="C888" t="str">
            <v>Allium lacunosum var. kernense</v>
          </cell>
          <cell r="D888" t="str">
            <v>L48(N)</v>
          </cell>
        </row>
        <row r="889">
          <cell r="C889" t="str">
            <v>Allium lacunosum var. lacunosum</v>
          </cell>
          <cell r="D889" t="str">
            <v>L48(N)</v>
          </cell>
        </row>
        <row r="890">
          <cell r="C890" t="str">
            <v>Allium lacunosum var. micranthum</v>
          </cell>
          <cell r="D890" t="str">
            <v>L48(N)</v>
          </cell>
        </row>
        <row r="891">
          <cell r="C891" t="str">
            <v>Allium lemmonii</v>
          </cell>
          <cell r="D891" t="str">
            <v>L48(N)</v>
          </cell>
        </row>
        <row r="892">
          <cell r="C892" t="str">
            <v>Allium macropetalum</v>
          </cell>
          <cell r="D892" t="str">
            <v>L48(N)</v>
          </cell>
        </row>
        <row r="893">
          <cell r="C893" t="str">
            <v>Allium macrum</v>
          </cell>
          <cell r="D893" t="str">
            <v>L48(N)</v>
          </cell>
        </row>
        <row r="894">
          <cell r="C894" t="str">
            <v>Allium madidum</v>
          </cell>
          <cell r="D894" t="str">
            <v>L48(N)</v>
          </cell>
        </row>
        <row r="895">
          <cell r="C895" t="str">
            <v>Allium membranaceum</v>
          </cell>
          <cell r="D895" t="str">
            <v>L48(N)</v>
          </cell>
        </row>
        <row r="896">
          <cell r="C896" t="str">
            <v>Allium monticola</v>
          </cell>
          <cell r="D896" t="str">
            <v>L48(N)</v>
          </cell>
        </row>
        <row r="897">
          <cell r="C897" t="str">
            <v>Allium munzii</v>
          </cell>
          <cell r="D897" t="str">
            <v>L48(N)</v>
          </cell>
        </row>
        <row r="898">
          <cell r="C898" t="str">
            <v>Allium neapolitanum</v>
          </cell>
          <cell r="D898" t="str">
            <v>L48(I)</v>
          </cell>
        </row>
        <row r="899">
          <cell r="C899" t="str">
            <v>Allium nevadense</v>
          </cell>
          <cell r="D899" t="str">
            <v>L48(N)</v>
          </cell>
        </row>
        <row r="900">
          <cell r="C900" t="str">
            <v>Allium nevii</v>
          </cell>
          <cell r="D900" t="str">
            <v>L48(N)</v>
          </cell>
        </row>
        <row r="901">
          <cell r="C901" t="str">
            <v>Allium nigrum</v>
          </cell>
          <cell r="D901" t="str">
            <v>L48(I)</v>
          </cell>
        </row>
        <row r="902">
          <cell r="C902" t="str">
            <v>Allium obtusum</v>
          </cell>
          <cell r="D902" t="str">
            <v>L48(N)</v>
          </cell>
        </row>
        <row r="903">
          <cell r="C903" t="str">
            <v>Allium obtusum var. conspicuum</v>
          </cell>
          <cell r="D903" t="str">
            <v>L48(N)</v>
          </cell>
        </row>
        <row r="904">
          <cell r="C904" t="str">
            <v>Allium obtusum var. obtusum</v>
          </cell>
          <cell r="D904" t="str">
            <v>L48(N)</v>
          </cell>
        </row>
        <row r="905">
          <cell r="C905" t="str">
            <v>Allium oleraceum</v>
          </cell>
          <cell r="D905" t="str">
            <v>L48(I)CAN(W)</v>
          </cell>
        </row>
        <row r="906">
          <cell r="C906" t="str">
            <v>Allium oxyphilum</v>
          </cell>
          <cell r="D906" t="str">
            <v>L48(N)</v>
          </cell>
        </row>
        <row r="907">
          <cell r="C907" t="str">
            <v>Allium paniculatum</v>
          </cell>
          <cell r="D907" t="str">
            <v>L48(I)</v>
          </cell>
        </row>
        <row r="908">
          <cell r="C908" t="str">
            <v>Allium parishii</v>
          </cell>
          <cell r="D908" t="str">
            <v>L48(N)</v>
          </cell>
        </row>
        <row r="909">
          <cell r="C909" t="str">
            <v>Allium parryi</v>
          </cell>
          <cell r="D909" t="str">
            <v>L48(N)</v>
          </cell>
        </row>
        <row r="910">
          <cell r="C910" t="str">
            <v>Allium parvum</v>
          </cell>
          <cell r="D910" t="str">
            <v>L48(N)</v>
          </cell>
        </row>
        <row r="911">
          <cell r="C911" t="str">
            <v>Allium passeyi</v>
          </cell>
          <cell r="D911" t="str">
            <v>L48(N)</v>
          </cell>
        </row>
        <row r="912">
          <cell r="C912" t="str">
            <v>Allium peninsulare</v>
          </cell>
          <cell r="D912" t="str">
            <v>L48(N)</v>
          </cell>
        </row>
        <row r="913">
          <cell r="C913" t="str">
            <v>Allium peninsulare var. franciscanum</v>
          </cell>
          <cell r="D913" t="str">
            <v>L48(N)</v>
          </cell>
        </row>
        <row r="914">
          <cell r="C914" t="str">
            <v>Allium peninsulare var. peninsulare</v>
          </cell>
          <cell r="D914" t="str">
            <v>L48(N)</v>
          </cell>
        </row>
        <row r="915">
          <cell r="C915" t="str">
            <v>Allium perdulce</v>
          </cell>
          <cell r="D915" t="str">
            <v>L48(N)</v>
          </cell>
        </row>
        <row r="916">
          <cell r="C916" t="str">
            <v>Allium perdulce var. perdulce</v>
          </cell>
          <cell r="D916" t="str">
            <v>L48(N)</v>
          </cell>
        </row>
        <row r="917">
          <cell r="C917" t="str">
            <v>Allium perdulce var. sperryi</v>
          </cell>
          <cell r="D917" t="str">
            <v>L48(N)</v>
          </cell>
        </row>
        <row r="918">
          <cell r="C918" t="str">
            <v>Allium platycaule</v>
          </cell>
          <cell r="D918" t="str">
            <v>L48(N)</v>
          </cell>
        </row>
        <row r="919">
          <cell r="C919" t="str">
            <v>Allium pleianthum</v>
          </cell>
          <cell r="D919" t="str">
            <v>L48(N)</v>
          </cell>
        </row>
        <row r="920">
          <cell r="C920" t="str">
            <v>Allium plummerae</v>
          </cell>
          <cell r="D920" t="str">
            <v>L48(N)</v>
          </cell>
        </row>
        <row r="921">
          <cell r="C921" t="str">
            <v>Allium porrum</v>
          </cell>
          <cell r="D921" t="str">
            <v>L48(I)</v>
          </cell>
        </row>
        <row r="922">
          <cell r="C922" t="str">
            <v>Allium praecox</v>
          </cell>
          <cell r="D922" t="str">
            <v>L48(N)</v>
          </cell>
        </row>
        <row r="923">
          <cell r="C923" t="str">
            <v>Allium punctum</v>
          </cell>
          <cell r="D923" t="str">
            <v>L48(N)</v>
          </cell>
        </row>
        <row r="924">
          <cell r="C924" t="str">
            <v>Allium robinsonii</v>
          </cell>
          <cell r="D924" t="str">
            <v>L48(N)</v>
          </cell>
        </row>
        <row r="925">
          <cell r="C925" t="str">
            <v>Allium runyonii</v>
          </cell>
          <cell r="D925" t="str">
            <v>L48(N)</v>
          </cell>
        </row>
        <row r="926">
          <cell r="C926" t="str">
            <v>Allium sanbornii</v>
          </cell>
          <cell r="D926" t="str">
            <v>L48(N)</v>
          </cell>
        </row>
        <row r="927">
          <cell r="C927" t="str">
            <v>Allium sanbornii var. congdonii</v>
          </cell>
          <cell r="D927" t="str">
            <v>L48(N)</v>
          </cell>
        </row>
        <row r="928">
          <cell r="C928" t="str">
            <v>Allium sanbornii var. sanbornii</v>
          </cell>
          <cell r="D928" t="str">
            <v>L48(N)</v>
          </cell>
        </row>
        <row r="929">
          <cell r="C929" t="str">
            <v>Allium sativum</v>
          </cell>
          <cell r="D929" t="str">
            <v>L48(I)CAN(I)</v>
          </cell>
        </row>
        <row r="930">
          <cell r="C930" t="str">
            <v>Allium schoenoprasum</v>
          </cell>
          <cell r="D930" t="str">
            <v>L48(I,N)AK(NI)CAN(NI)</v>
          </cell>
        </row>
        <row r="931">
          <cell r="C931" t="str">
            <v>Allium schoenoprasum var. schoenoprasum</v>
          </cell>
          <cell r="D931" t="str">
            <v>L48(I)AK(I)CAN(I)</v>
          </cell>
        </row>
        <row r="932">
          <cell r="C932" t="str">
            <v>Allium schoenoprasum var. sibiricum</v>
          </cell>
          <cell r="D932" t="str">
            <v>L48(N)AK(N)CAN(N)</v>
          </cell>
        </row>
        <row r="933">
          <cell r="C933" t="str">
            <v>Allium scilloides</v>
          </cell>
          <cell r="D933" t="str">
            <v>L48(N)</v>
          </cell>
        </row>
        <row r="934">
          <cell r="C934" t="str">
            <v>Allium scorodoprasum</v>
          </cell>
          <cell r="D934" t="str">
            <v>L48(I)</v>
          </cell>
        </row>
        <row r="935">
          <cell r="C935" t="str">
            <v>Allium scorodoprasum ssp. rotundum</v>
          </cell>
          <cell r="D935" t="str">
            <v>L48(I)</v>
          </cell>
        </row>
        <row r="936">
          <cell r="C936" t="str">
            <v>Allium serra</v>
          </cell>
          <cell r="D936" t="str">
            <v>L48(N)</v>
          </cell>
        </row>
        <row r="937">
          <cell r="C937" t="str">
            <v>Allium sharsmithiae</v>
          </cell>
          <cell r="D937" t="str">
            <v>L48(N)</v>
          </cell>
        </row>
        <row r="938">
          <cell r="C938" t="str">
            <v>Allium shevockii</v>
          </cell>
          <cell r="D938" t="str">
            <v>L48(N)</v>
          </cell>
        </row>
        <row r="939">
          <cell r="C939" t="str">
            <v>Allium simillimum</v>
          </cell>
          <cell r="D939" t="str">
            <v>L48(N)</v>
          </cell>
        </row>
        <row r="940">
          <cell r="C940" t="str">
            <v>Allium siskiyouense</v>
          </cell>
          <cell r="D940" t="str">
            <v>L48(N)</v>
          </cell>
        </row>
        <row r="941">
          <cell r="C941" t="str">
            <v>Allium speculae</v>
          </cell>
          <cell r="D941" t="str">
            <v>L48(N)</v>
          </cell>
        </row>
        <row r="942">
          <cell r="C942" t="str">
            <v>Allium sphaerocephalon</v>
          </cell>
          <cell r="D942" t="str">
            <v>L48(I)</v>
          </cell>
        </row>
        <row r="943">
          <cell r="C943" t="str">
            <v>Allium stellatum</v>
          </cell>
          <cell r="D943" t="str">
            <v>L48(N)CAN(N)</v>
          </cell>
        </row>
        <row r="944">
          <cell r="C944" t="str">
            <v>Allium textile</v>
          </cell>
          <cell r="D944" t="str">
            <v>L48(N)CAN(N)</v>
          </cell>
        </row>
        <row r="945">
          <cell r="C945" t="str">
            <v>Allium tolmiei</v>
          </cell>
          <cell r="D945" t="str">
            <v>L48(N)</v>
          </cell>
        </row>
        <row r="946">
          <cell r="C946" t="str">
            <v>Allium tolmiei var. persimile</v>
          </cell>
          <cell r="D946" t="str">
            <v>L48(N)</v>
          </cell>
        </row>
        <row r="947">
          <cell r="C947" t="str">
            <v>Allium tolmiei var. platyphyllum</v>
          </cell>
          <cell r="D947" t="str">
            <v>L48(N)</v>
          </cell>
        </row>
        <row r="948">
          <cell r="C948" t="str">
            <v>Allium tolmiei var. tolmiei</v>
          </cell>
          <cell r="D948" t="str">
            <v>L48(N)</v>
          </cell>
        </row>
        <row r="949">
          <cell r="C949" t="str">
            <v>Allium tribracteatum</v>
          </cell>
          <cell r="D949" t="str">
            <v>L48(N)</v>
          </cell>
        </row>
        <row r="950">
          <cell r="C950" t="str">
            <v>Allium tricoccum</v>
          </cell>
          <cell r="D950" t="str">
            <v>L48(N)CAN(N)</v>
          </cell>
        </row>
        <row r="951">
          <cell r="C951" t="str">
            <v>Allium triquetrum</v>
          </cell>
          <cell r="D951" t="str">
            <v>L48(I)</v>
          </cell>
        </row>
        <row r="952">
          <cell r="C952" t="str">
            <v>Allium tuberosum</v>
          </cell>
          <cell r="D952" t="str">
            <v>L48(I)</v>
          </cell>
        </row>
        <row r="953">
          <cell r="C953" t="str">
            <v>Allium tuolumnense</v>
          </cell>
          <cell r="D953" t="str">
            <v>L48(N)</v>
          </cell>
        </row>
        <row r="954">
          <cell r="C954" t="str">
            <v>Allium unifolium</v>
          </cell>
          <cell r="D954" t="str">
            <v>L48(N)</v>
          </cell>
        </row>
        <row r="955">
          <cell r="C955" t="str">
            <v>Allium validum</v>
          </cell>
          <cell r="D955" t="str">
            <v>L48(N)CAN(N)</v>
          </cell>
        </row>
        <row r="956">
          <cell r="C956" t="str">
            <v>Allium victorialis</v>
          </cell>
          <cell r="D956" t="str">
            <v>AK(N)</v>
          </cell>
        </row>
        <row r="957">
          <cell r="C957" t="str">
            <v>Allium vineale</v>
          </cell>
          <cell r="D957" t="str">
            <v>L48(I)AK(I)CAN(I)</v>
          </cell>
        </row>
        <row r="958">
          <cell r="C958" t="str">
            <v>Allium vineale ssp. compactum</v>
          </cell>
          <cell r="D958" t="str">
            <v>L48(I)</v>
          </cell>
        </row>
        <row r="959">
          <cell r="C959" t="str">
            <v>Allium vineale ssp. vineale</v>
          </cell>
          <cell r="D959" t="str">
            <v>L48(I)AK(I)CAN(I)</v>
          </cell>
        </row>
        <row r="960">
          <cell r="C960" t="str">
            <v>Allium yosemitense</v>
          </cell>
          <cell r="D960" t="str">
            <v>L48(N)</v>
          </cell>
        </row>
        <row r="961">
          <cell r="C961" t="str">
            <v>Allolepis</v>
          </cell>
          <cell r="D961" t="str">
            <v>L48(N)</v>
          </cell>
        </row>
        <row r="962">
          <cell r="C962" t="str">
            <v>Allolepis texana</v>
          </cell>
          <cell r="D962" t="str">
            <v>L48(N)</v>
          </cell>
        </row>
        <row r="963">
          <cell r="C963" t="str">
            <v>Allophyllum</v>
          </cell>
          <cell r="D963" t="str">
            <v>L48(N)</v>
          </cell>
        </row>
        <row r="964">
          <cell r="C964" t="str">
            <v>Allophyllum divaricatum</v>
          </cell>
          <cell r="D964" t="str">
            <v>L48(N)</v>
          </cell>
        </row>
        <row r="965">
          <cell r="C965" t="str">
            <v>Allophyllum gilioides</v>
          </cell>
          <cell r="D965" t="str">
            <v>L48(N)</v>
          </cell>
        </row>
        <row r="966">
          <cell r="C966" t="str">
            <v>Allophyllum gilioides ssp. gilioides</v>
          </cell>
          <cell r="D966" t="str">
            <v>L48(N)</v>
          </cell>
        </row>
        <row r="967">
          <cell r="C967" t="str">
            <v>Allophyllum gilioides ssp. violaceum</v>
          </cell>
          <cell r="D967" t="str">
            <v>L48(N)</v>
          </cell>
        </row>
        <row r="968">
          <cell r="C968" t="str">
            <v>Allophyllum glutinosum</v>
          </cell>
          <cell r="D968" t="str">
            <v>L48(N)</v>
          </cell>
        </row>
        <row r="969">
          <cell r="C969" t="str">
            <v>Allophyllum integrifolium</v>
          </cell>
          <cell r="D969" t="str">
            <v>L48(N)</v>
          </cell>
        </row>
        <row r="970">
          <cell r="C970" t="str">
            <v>Alloteropsis</v>
          </cell>
          <cell r="D970" t="str">
            <v>L48(I)</v>
          </cell>
        </row>
        <row r="971">
          <cell r="C971" t="str">
            <v>Alloteropsis cimicina</v>
          </cell>
          <cell r="D971" t="str">
            <v>L48(I)</v>
          </cell>
        </row>
        <row r="972">
          <cell r="C972" t="str">
            <v>Allotropa</v>
          </cell>
          <cell r="D972" t="str">
            <v>L48(N)CAN(N)</v>
          </cell>
        </row>
        <row r="973">
          <cell r="C973" t="str">
            <v>Allotropa virgata</v>
          </cell>
          <cell r="D973" t="str">
            <v>L48(N)CAN(N)</v>
          </cell>
        </row>
        <row r="974">
          <cell r="C974" t="str">
            <v>Allowissadula</v>
          </cell>
          <cell r="D974" t="str">
            <v>L48(N)</v>
          </cell>
        </row>
        <row r="975">
          <cell r="C975" t="str">
            <v>Allowissadula holosericea</v>
          </cell>
          <cell r="D975" t="str">
            <v>L48(N)</v>
          </cell>
        </row>
        <row r="976">
          <cell r="C976" t="str">
            <v>Allowissadula lozanii</v>
          </cell>
          <cell r="D976" t="str">
            <v>L48(N)</v>
          </cell>
        </row>
        <row r="977">
          <cell r="C977" t="str">
            <v>Almutaster</v>
          </cell>
          <cell r="D977" t="str">
            <v>L48(N)CAN(N)</v>
          </cell>
        </row>
        <row r="978">
          <cell r="C978" t="str">
            <v>Almutaster pauciflorus</v>
          </cell>
          <cell r="D978" t="str">
            <v>L48(N)CAN(N)</v>
          </cell>
        </row>
        <row r="979">
          <cell r="C979" t="str">
            <v>Alnus</v>
          </cell>
          <cell r="D979" t="str">
            <v>L48(I,N)CAN(I,N)GL(N)SPM(N)</v>
          </cell>
        </row>
        <row r="980">
          <cell r="C980" t="str">
            <v>Alnus ×fallacina</v>
          </cell>
          <cell r="D980" t="str">
            <v>L48(N)</v>
          </cell>
        </row>
        <row r="981">
          <cell r="C981" t="str">
            <v>Alnus cordata</v>
          </cell>
          <cell r="D981" t="str">
            <v>L48(I)</v>
          </cell>
        </row>
        <row r="982">
          <cell r="C982" t="str">
            <v>Alnus glutinosa</v>
          </cell>
          <cell r="D982" t="str">
            <v>L48(I)CAN(I)</v>
          </cell>
        </row>
        <row r="983">
          <cell r="C983" t="str">
            <v>Alnus incana</v>
          </cell>
          <cell r="D983" t="str">
            <v>L48(N)AK(N)CAN(N)SPM(N)</v>
          </cell>
        </row>
        <row r="984">
          <cell r="C984" t="str">
            <v>Alnus incana ssp. rugosa</v>
          </cell>
          <cell r="D984" t="str">
            <v>L48(N)CAN(N)SPM(N)</v>
          </cell>
        </row>
        <row r="985">
          <cell r="C985" t="str">
            <v>Alnus incana ssp. tenuifolia</v>
          </cell>
          <cell r="D985" t="str">
            <v>L48(N)AK(N)CAN(N)</v>
          </cell>
        </row>
        <row r="986">
          <cell r="C986" t="str">
            <v>Alnus maritima</v>
          </cell>
          <cell r="D986" t="str">
            <v>L48(N)</v>
          </cell>
        </row>
        <row r="987">
          <cell r="C987" t="str">
            <v>Alnus nepalensis</v>
          </cell>
          <cell r="D987" t="str">
            <v>HI(I)</v>
          </cell>
        </row>
        <row r="988">
          <cell r="C988" t="str">
            <v>Alnus oblongifolia</v>
          </cell>
          <cell r="D988" t="str">
            <v>L48(N)</v>
          </cell>
        </row>
        <row r="989">
          <cell r="C989" t="str">
            <v>Alnus rhombifolia</v>
          </cell>
          <cell r="D989" t="str">
            <v>L48(N)</v>
          </cell>
        </row>
        <row r="990">
          <cell r="C990" t="str">
            <v>Alnus rubra</v>
          </cell>
          <cell r="D990" t="str">
            <v>L48(N)AK(N)CAN(N)</v>
          </cell>
        </row>
        <row r="991">
          <cell r="C991" t="str">
            <v>Alnus serrulata</v>
          </cell>
          <cell r="D991" t="str">
            <v>L48(N)CAN(N)</v>
          </cell>
        </row>
        <row r="992">
          <cell r="C992" t="str">
            <v>Alnus viridis</v>
          </cell>
          <cell r="D992" t="str">
            <v>L48(N)AK(N)CAN(N)GL(N)SPM(N)</v>
          </cell>
        </row>
        <row r="993">
          <cell r="C993" t="str">
            <v>Alnus viridis ssp. crispa</v>
          </cell>
          <cell r="D993" t="str">
            <v>L48(N)CAN(N)GL(N)SPM(N)</v>
          </cell>
        </row>
        <row r="994">
          <cell r="C994" t="str">
            <v>Alnus viridis ssp. fruticosa</v>
          </cell>
          <cell r="D994" t="str">
            <v>L48(N)AK(N)CAN(N)</v>
          </cell>
        </row>
        <row r="995">
          <cell r="C995" t="str">
            <v>Alnus viridis ssp. sinuata</v>
          </cell>
          <cell r="D995" t="str">
            <v>L48(N)AK(N)CAN(N)</v>
          </cell>
        </row>
        <row r="996">
          <cell r="C996" t="str">
            <v>Alocasia</v>
          </cell>
          <cell r="D996" t="str">
            <v>L48(I)</v>
          </cell>
        </row>
        <row r="997">
          <cell r="C997" t="str">
            <v>Alocasia macrorrhizos</v>
          </cell>
          <cell r="D997" t="str">
            <v>L48(I)HI(I)PR(I)</v>
          </cell>
        </row>
        <row r="998">
          <cell r="C998" t="str">
            <v>Alocasia odora</v>
          </cell>
          <cell r="D998" t="str">
            <v>L48(I)</v>
          </cell>
        </row>
        <row r="999">
          <cell r="C999" t="str">
            <v>Aloe</v>
          </cell>
          <cell r="D999" t="str">
            <v>L48(I)</v>
          </cell>
        </row>
        <row r="1000">
          <cell r="C1000" t="str">
            <v>Aloe ×schoenlandi</v>
          </cell>
          <cell r="D1000" t="str">
            <v>L48(I)</v>
          </cell>
        </row>
        <row r="1001">
          <cell r="C1001" t="str">
            <v>Aloe vera</v>
          </cell>
          <cell r="D1001" t="str">
            <v>L48(I)HI(I)PR(I)VI(I)</v>
          </cell>
        </row>
        <row r="1002">
          <cell r="C1002" t="str">
            <v>Alopecurus</v>
          </cell>
          <cell r="D1002" t="str">
            <v>L48(I,N)GL(I,N)SPM(I)</v>
          </cell>
        </row>
        <row r="1003">
          <cell r="C1003" t="str">
            <v>Alopecurus aequalis</v>
          </cell>
          <cell r="D1003" t="str">
            <v>L48(N)AK(N)CAN(N)GL(N)</v>
          </cell>
        </row>
        <row r="1004">
          <cell r="C1004" t="str">
            <v>Alopecurus aequalis var. aequalis</v>
          </cell>
          <cell r="D1004" t="str">
            <v>L48(N)AK(N)CAN(N)GL(N)</v>
          </cell>
        </row>
        <row r="1005">
          <cell r="C1005" t="str">
            <v>Alopecurus aequalis var. sonomensis</v>
          </cell>
          <cell r="D1005" t="str">
            <v>L48(N)</v>
          </cell>
        </row>
        <row r="1006">
          <cell r="C1006" t="str">
            <v>Alopecurus arundinaceus</v>
          </cell>
          <cell r="D1006" t="str">
            <v>L48(I)CAN(W)</v>
          </cell>
        </row>
        <row r="1007">
          <cell r="C1007" t="str">
            <v>Alopecurus carolinianus</v>
          </cell>
          <cell r="D1007" t="str">
            <v>L48(N)CAN(N)</v>
          </cell>
        </row>
        <row r="1008">
          <cell r="C1008" t="str">
            <v>Alopecurus creticus</v>
          </cell>
          <cell r="D1008" t="str">
            <v>L48(I)</v>
          </cell>
        </row>
        <row r="1009">
          <cell r="C1009" t="str">
            <v>Alopecurus geniculatus</v>
          </cell>
          <cell r="D1009" t="str">
            <v>L48(I)AK(I)CAN(I)GL(I)SPM(I)</v>
          </cell>
        </row>
        <row r="1010">
          <cell r="C1010" t="str">
            <v>Alopecurus geniculatus var. geniculatus</v>
          </cell>
          <cell r="D1010" t="str">
            <v>L48(I)AK(I)CAN(I)GL(I)SPM(I)</v>
          </cell>
        </row>
        <row r="1011">
          <cell r="C1011" t="str">
            <v>Alopecurus magellanicus</v>
          </cell>
          <cell r="D1011" t="str">
            <v>L48(N)AK(N)CAN(N)GL(N)</v>
          </cell>
        </row>
        <row r="1012">
          <cell r="C1012" t="str">
            <v>Alopecurus myosuroides</v>
          </cell>
          <cell r="D1012" t="str">
            <v>L48(I)CAN(I)</v>
          </cell>
        </row>
        <row r="1013">
          <cell r="C1013" t="str">
            <v>Alopecurus pratensis</v>
          </cell>
          <cell r="D1013" t="str">
            <v>L48(I)AK(I)CAN(I)GL(I)SPM(I)</v>
          </cell>
        </row>
        <row r="1014">
          <cell r="C1014" t="str">
            <v>Alopecurus rendlei</v>
          </cell>
          <cell r="D1014" t="str">
            <v>L48(I)</v>
          </cell>
        </row>
        <row r="1015">
          <cell r="C1015" t="str">
            <v>Alopecurus saccatus</v>
          </cell>
          <cell r="D1015" t="str">
            <v>L48(N)</v>
          </cell>
        </row>
        <row r="1016">
          <cell r="C1016" t="str">
            <v>Alophia</v>
          </cell>
          <cell r="D1016" t="str">
            <v>L48(N)</v>
          </cell>
        </row>
        <row r="1017">
          <cell r="C1017" t="str">
            <v>Alophia drummondii</v>
          </cell>
          <cell r="D1017" t="str">
            <v>L48(N)</v>
          </cell>
        </row>
        <row r="1018">
          <cell r="C1018" t="str">
            <v>Aloysia</v>
          </cell>
          <cell r="D1018" t="str">
            <v>L48(I,N)</v>
          </cell>
        </row>
        <row r="1019">
          <cell r="C1019" t="str">
            <v>Aloysia gratissima</v>
          </cell>
          <cell r="D1019" t="str">
            <v>L48(N)</v>
          </cell>
        </row>
        <row r="1020">
          <cell r="C1020" t="str">
            <v>Aloysia gratissima var. gratissima</v>
          </cell>
          <cell r="D1020" t="str">
            <v>L48(N)</v>
          </cell>
        </row>
        <row r="1021">
          <cell r="C1021" t="str">
            <v>Aloysia gratissima var. schulziae</v>
          </cell>
          <cell r="D1021" t="str">
            <v>L48(N)</v>
          </cell>
        </row>
        <row r="1022">
          <cell r="C1022" t="str">
            <v>Aloysia macrostachya</v>
          </cell>
          <cell r="D1022" t="str">
            <v>L48(N)</v>
          </cell>
        </row>
        <row r="1023">
          <cell r="C1023" t="str">
            <v>Aloysia triphylla</v>
          </cell>
          <cell r="D1023" t="str">
            <v>L48(I)PR(I)</v>
          </cell>
        </row>
        <row r="1024">
          <cell r="C1024" t="str">
            <v>Aloysia wrightii</v>
          </cell>
          <cell r="D1024" t="str">
            <v>L48(N)</v>
          </cell>
        </row>
        <row r="1025">
          <cell r="C1025" t="str">
            <v>Alphitonia</v>
          </cell>
        </row>
        <row r="1026">
          <cell r="C1026" t="str">
            <v>Alphitonia ponderosa</v>
          </cell>
          <cell r="D1026" t="str">
            <v>HI(N)</v>
          </cell>
        </row>
        <row r="1027">
          <cell r="C1027" t="str">
            <v>Alpinia</v>
          </cell>
          <cell r="D1027" t="str">
            <v>L48(I)</v>
          </cell>
        </row>
        <row r="1028">
          <cell r="C1028" t="str">
            <v>Alpinia mutica</v>
          </cell>
          <cell r="D1028" t="str">
            <v>HI(I)</v>
          </cell>
        </row>
        <row r="1029">
          <cell r="C1029" t="str">
            <v>Alpinia purpurata</v>
          </cell>
          <cell r="D1029" t="str">
            <v>L48(I)HI(I)PR(I)</v>
          </cell>
        </row>
        <row r="1030">
          <cell r="C1030" t="str">
            <v>Alpinia zerumbet</v>
          </cell>
          <cell r="D1030" t="str">
            <v>L48(I)HI(I)PR(I)VI(I)</v>
          </cell>
        </row>
        <row r="1031">
          <cell r="C1031" t="str">
            <v>Alsinidendron</v>
          </cell>
        </row>
        <row r="1032">
          <cell r="C1032" t="str">
            <v>Alsinidendron lychnoides</v>
          </cell>
          <cell r="D1032" t="str">
            <v>HI(N)</v>
          </cell>
        </row>
        <row r="1033">
          <cell r="C1033" t="str">
            <v>Alsinidendron obovatum</v>
          </cell>
          <cell r="D1033" t="str">
            <v>HI(N)</v>
          </cell>
        </row>
        <row r="1034">
          <cell r="C1034" t="str">
            <v>Alsinidendron trinerve</v>
          </cell>
          <cell r="D1034" t="str">
            <v>HI(N)</v>
          </cell>
        </row>
        <row r="1035">
          <cell r="C1035" t="str">
            <v>Alsinidendron viscosum</v>
          </cell>
          <cell r="D1035" t="str">
            <v>HI(N)</v>
          </cell>
        </row>
        <row r="1036">
          <cell r="C1036" t="str">
            <v>Alstonia</v>
          </cell>
          <cell r="D1036" t="str">
            <v>L48(I)</v>
          </cell>
        </row>
        <row r="1037">
          <cell r="C1037" t="str">
            <v>Alstonia macrophylla</v>
          </cell>
          <cell r="D1037" t="str">
            <v>L48(I)HI(I)</v>
          </cell>
        </row>
        <row r="1038">
          <cell r="C1038" t="str">
            <v>Alstroemeria</v>
          </cell>
          <cell r="D1038" t="str">
            <v>L48(I)</v>
          </cell>
        </row>
        <row r="1039">
          <cell r="C1039" t="str">
            <v>Alstroemeria haemantha</v>
          </cell>
          <cell r="D1039" t="str">
            <v>L48(I)</v>
          </cell>
        </row>
        <row r="1040">
          <cell r="C1040" t="str">
            <v>Alstroemeria psittacina</v>
          </cell>
          <cell r="D1040" t="str">
            <v>L48(I)</v>
          </cell>
        </row>
        <row r="1041">
          <cell r="C1041" t="str">
            <v>Alstroemeria pulchella</v>
          </cell>
          <cell r="D1041" t="str">
            <v>L48(I)</v>
          </cell>
        </row>
        <row r="1042">
          <cell r="C1042" t="str">
            <v>Alternanthera</v>
          </cell>
          <cell r="D1042" t="str">
            <v>L48(I,N)</v>
          </cell>
        </row>
        <row r="1043">
          <cell r="C1043" t="str">
            <v>Alternanthera bettzichiana</v>
          </cell>
          <cell r="D1043" t="str">
            <v>L48(I)HI(I)PR(I)VI(I)</v>
          </cell>
        </row>
        <row r="1044">
          <cell r="C1044" t="str">
            <v>Alternanthera brasiliana</v>
          </cell>
          <cell r="D1044" t="str">
            <v>L48(I)HI(I)PR(I)VI(I)</v>
          </cell>
        </row>
        <row r="1045">
          <cell r="C1045" t="str">
            <v>Alternanthera caracasana</v>
          </cell>
          <cell r="D1045" t="str">
            <v>L48(I)HI(I)PR(N)VI(N)</v>
          </cell>
        </row>
        <row r="1046">
          <cell r="C1046" t="str">
            <v>Alternanthera ficoidea</v>
          </cell>
          <cell r="D1046" t="str">
            <v>L48(I)HI(I)PR(N)VI(I)</v>
          </cell>
        </row>
        <row r="1047">
          <cell r="C1047" t="str">
            <v>Alternanthera flavescens</v>
          </cell>
          <cell r="D1047" t="str">
            <v>L48(N)PR(N)VI(N)</v>
          </cell>
        </row>
        <row r="1048">
          <cell r="C1048" t="str">
            <v>Alternanthera flavogrisea</v>
          </cell>
          <cell r="D1048" t="str">
            <v>L48(N)</v>
          </cell>
        </row>
        <row r="1049">
          <cell r="C1049" t="str">
            <v>Alternanthera maritima</v>
          </cell>
          <cell r="D1049" t="str">
            <v>L48(N)</v>
          </cell>
        </row>
        <row r="1050">
          <cell r="C1050" t="str">
            <v>Alternanthera paronychioides</v>
          </cell>
          <cell r="D1050" t="str">
            <v>L48(I,N)PR(N)VI(N)</v>
          </cell>
        </row>
        <row r="1051">
          <cell r="C1051" t="str">
            <v>Alternanthera paronychioides var. amazonica</v>
          </cell>
          <cell r="D1051" t="str">
            <v>L48(I)</v>
          </cell>
        </row>
        <row r="1052">
          <cell r="C1052" t="str">
            <v>Alternanthera paronychioides var. paronychioides</v>
          </cell>
          <cell r="D1052" t="str">
            <v>L48(N)PR(N)VI(N)</v>
          </cell>
        </row>
        <row r="1053">
          <cell r="C1053" t="str">
            <v>Alternanthera philoxeroides</v>
          </cell>
          <cell r="D1053" t="str">
            <v>L48(I)PR(I)</v>
          </cell>
        </row>
        <row r="1054">
          <cell r="C1054" t="str">
            <v>Alternanthera pungens</v>
          </cell>
          <cell r="D1054" t="str">
            <v>L48(I)HI(I)PR(I)</v>
          </cell>
        </row>
        <row r="1055">
          <cell r="C1055" t="str">
            <v>Alternanthera sessilis</v>
          </cell>
          <cell r="D1055" t="str">
            <v>L48(I)HI(I)PR(N)VI(N)</v>
          </cell>
        </row>
        <row r="1056">
          <cell r="C1056" t="str">
            <v>Althaea</v>
          </cell>
          <cell r="D1056" t="str">
            <v>L48(I)CAN(I)</v>
          </cell>
        </row>
        <row r="1057">
          <cell r="C1057" t="str">
            <v>Althaea cannabina</v>
          </cell>
          <cell r="D1057" t="str">
            <v>L48(I)</v>
          </cell>
        </row>
        <row r="1058">
          <cell r="C1058" t="str">
            <v>Althaea hirsuta</v>
          </cell>
          <cell r="D1058" t="str">
            <v>L48(I)CAN(I)</v>
          </cell>
        </row>
        <row r="1059">
          <cell r="C1059" t="str">
            <v>Althaea officinalis</v>
          </cell>
          <cell r="D1059" t="str">
            <v>L48(I)CAN(I)</v>
          </cell>
        </row>
        <row r="1060">
          <cell r="C1060" t="str">
            <v>Alvaradoa</v>
          </cell>
          <cell r="D1060" t="str">
            <v>L48(N)</v>
          </cell>
        </row>
        <row r="1061">
          <cell r="C1061" t="str">
            <v>Alvaradoa amorphoides</v>
          </cell>
          <cell r="D1061" t="str">
            <v>L48(N)</v>
          </cell>
        </row>
        <row r="1062">
          <cell r="C1062" t="str">
            <v>Alvaradoa amorphoides ssp. psilophyllis</v>
          </cell>
          <cell r="D1062" t="str">
            <v>L48(N)</v>
          </cell>
        </row>
        <row r="1063">
          <cell r="C1063" t="str">
            <v>Alysicarpus</v>
          </cell>
          <cell r="D1063" t="str">
            <v>L48(I)</v>
          </cell>
        </row>
        <row r="1064">
          <cell r="C1064" t="str">
            <v>Alysicarpus ovalifolius</v>
          </cell>
          <cell r="D1064" t="str">
            <v>L48(I)</v>
          </cell>
        </row>
        <row r="1065">
          <cell r="C1065" t="str">
            <v>Alysicarpus rugosus</v>
          </cell>
          <cell r="D1065" t="str">
            <v>L48(I)</v>
          </cell>
        </row>
        <row r="1066">
          <cell r="C1066" t="str">
            <v>Alysicarpus vaginalis</v>
          </cell>
          <cell r="D1066" t="str">
            <v>L48(I)HI(I)PR(I)VI(I)</v>
          </cell>
        </row>
        <row r="1067">
          <cell r="C1067" t="str">
            <v>Alyssum</v>
          </cell>
          <cell r="D1067" t="str">
            <v>L48(I)CAN(I,N)</v>
          </cell>
        </row>
        <row r="1068">
          <cell r="C1068" t="str">
            <v>Alyssum alyssoides</v>
          </cell>
          <cell r="D1068" t="str">
            <v>L48(I)CAN(I)</v>
          </cell>
        </row>
        <row r="1069">
          <cell r="C1069" t="str">
            <v>Alyssum corsicum</v>
          </cell>
          <cell r="D1069" t="str">
            <v>L48(I)</v>
          </cell>
        </row>
        <row r="1070">
          <cell r="C1070" t="str">
            <v>Alyssum desertorum</v>
          </cell>
          <cell r="D1070" t="str">
            <v>L48(I)CAN(I)</v>
          </cell>
        </row>
        <row r="1071">
          <cell r="C1071" t="str">
            <v>Alyssum desertorum var. desertorum</v>
          </cell>
          <cell r="D1071" t="str">
            <v>L48(I)CAN(I)</v>
          </cell>
        </row>
        <row r="1072">
          <cell r="C1072" t="str">
            <v>Alyssum desertorum var. himalayensis</v>
          </cell>
          <cell r="D1072" t="str">
            <v>L48(I)</v>
          </cell>
        </row>
        <row r="1073">
          <cell r="C1073" t="str">
            <v>Alyssum murale</v>
          </cell>
          <cell r="D1073" t="str">
            <v>L48(I)CAN(I)</v>
          </cell>
        </row>
        <row r="1074">
          <cell r="C1074" t="str">
            <v>Alyssum obovatum</v>
          </cell>
          <cell r="D1074" t="str">
            <v>AK(N)CAN(N)NA(N)</v>
          </cell>
        </row>
        <row r="1075">
          <cell r="C1075" t="str">
            <v>Alyssum simplex</v>
          </cell>
          <cell r="D1075" t="str">
            <v>L48(I)</v>
          </cell>
        </row>
        <row r="1076">
          <cell r="C1076" t="str">
            <v>Alyssum strigosum</v>
          </cell>
          <cell r="D1076" t="str">
            <v>L48(I)</v>
          </cell>
        </row>
        <row r="1077">
          <cell r="C1077" t="str">
            <v>Alyssum szovitsianum</v>
          </cell>
          <cell r="D1077" t="str">
            <v>L48(I)</v>
          </cell>
        </row>
        <row r="1078">
          <cell r="C1078" t="str">
            <v>Alyxia</v>
          </cell>
        </row>
        <row r="1079">
          <cell r="C1079" t="str">
            <v>Alyxia stellata</v>
          </cell>
          <cell r="D1079" t="str">
            <v>HI(N)</v>
          </cell>
        </row>
        <row r="1080">
          <cell r="C1080" t="str">
            <v>Amaranthus</v>
          </cell>
          <cell r="D1080" t="str">
            <v>SPM(I,W)</v>
          </cell>
        </row>
        <row r="1081">
          <cell r="C1081" t="str">
            <v>Amaranthus ×texensis</v>
          </cell>
          <cell r="D1081" t="str">
            <v>L48(N)</v>
          </cell>
        </row>
        <row r="1082">
          <cell r="C1082" t="str">
            <v>Amaranthus ×tucsonensis</v>
          </cell>
          <cell r="D1082" t="str">
            <v>L48(N)</v>
          </cell>
        </row>
        <row r="1083">
          <cell r="C1083" t="str">
            <v>Amaranthus acanthochiton</v>
          </cell>
          <cell r="D1083" t="str">
            <v>L48(N)</v>
          </cell>
        </row>
        <row r="1084">
          <cell r="C1084" t="str">
            <v>Amaranthus albus</v>
          </cell>
          <cell r="D1084" t="str">
            <v>L48(I)AK(I)CAN(W)SPM(W)</v>
          </cell>
        </row>
        <row r="1085">
          <cell r="C1085" t="str">
            <v>Amaranthus arenicola</v>
          </cell>
          <cell r="D1085" t="str">
            <v>L48(N)</v>
          </cell>
        </row>
        <row r="1086">
          <cell r="C1086" t="str">
            <v>Amaranthus australis</v>
          </cell>
          <cell r="D1086" t="str">
            <v>L48(N)PR(N)</v>
          </cell>
        </row>
        <row r="1087">
          <cell r="C1087" t="str">
            <v>Amaranthus bigelovii</v>
          </cell>
          <cell r="D1087" t="str">
            <v>L48(N)</v>
          </cell>
        </row>
        <row r="1088">
          <cell r="C1088" t="str">
            <v>Amaranthus blitoides</v>
          </cell>
          <cell r="D1088" t="str">
            <v>L48(I)AK(I)CAN(I)</v>
          </cell>
        </row>
        <row r="1089">
          <cell r="C1089" t="str">
            <v>Amaranthus blitum</v>
          </cell>
          <cell r="D1089" t="str">
            <v>L48(I)HI(I)PR(I)CAN(I)</v>
          </cell>
        </row>
        <row r="1090">
          <cell r="C1090" t="str">
            <v>Amaranthus blitum var. blitum</v>
          </cell>
          <cell r="D1090" t="str">
            <v>L48(I)HI(I)</v>
          </cell>
        </row>
        <row r="1091">
          <cell r="C1091" t="str">
            <v>Amaranthus blitum var. emarginatus</v>
          </cell>
          <cell r="D1091" t="str">
            <v>L48(I)HI(I)PR(I)CAN(I)</v>
          </cell>
        </row>
        <row r="1092">
          <cell r="C1092" t="str">
            <v>Amaranthus blitum var. pseudogracilis</v>
          </cell>
          <cell r="D1092" t="str">
            <v>L48(I)</v>
          </cell>
        </row>
        <row r="1093">
          <cell r="C1093" t="str">
            <v>Amaranthus brownii</v>
          </cell>
          <cell r="D1093" t="str">
            <v>HI(N)</v>
          </cell>
        </row>
        <row r="1094">
          <cell r="C1094" t="str">
            <v>Amaranthus californicus</v>
          </cell>
          <cell r="D1094" t="str">
            <v>L48(N)CAN(N)</v>
          </cell>
        </row>
        <row r="1095">
          <cell r="C1095" t="str">
            <v>Amaranthus cannabinus</v>
          </cell>
          <cell r="D1095" t="str">
            <v>L48(N)</v>
          </cell>
        </row>
        <row r="1096">
          <cell r="C1096" t="str">
            <v>Amaranthus caudatus</v>
          </cell>
          <cell r="D1096" t="str">
            <v>L48(I)PR(I)</v>
          </cell>
        </row>
        <row r="1097">
          <cell r="C1097" t="str">
            <v>Amaranthus crassipes</v>
          </cell>
          <cell r="D1097" t="str">
            <v>L48(I,N)PR(I)VI(I)</v>
          </cell>
        </row>
        <row r="1098">
          <cell r="C1098" t="str">
            <v>Amaranthus crassipes var. crassipes</v>
          </cell>
          <cell r="D1098" t="str">
            <v>L48(I)PR(I)VI(I)</v>
          </cell>
        </row>
        <row r="1099">
          <cell r="C1099" t="str">
            <v>Amaranthus crassipes var. warnockii</v>
          </cell>
          <cell r="D1099" t="str">
            <v>L48(N)</v>
          </cell>
        </row>
        <row r="1100">
          <cell r="C1100" t="str">
            <v>Amaranthus crispus</v>
          </cell>
          <cell r="D1100" t="str">
            <v>L48(I)</v>
          </cell>
        </row>
        <row r="1101">
          <cell r="C1101" t="str">
            <v>Amaranthus cruentus</v>
          </cell>
          <cell r="D1101" t="str">
            <v>L48(I)HI(I)PR(I)CAN(I)</v>
          </cell>
        </row>
        <row r="1102">
          <cell r="C1102" t="str">
            <v>Amaranthus deflexus</v>
          </cell>
          <cell r="D1102" t="str">
            <v>L48(I)</v>
          </cell>
        </row>
        <row r="1103">
          <cell r="C1103" t="str">
            <v>Amaranthus dubius</v>
          </cell>
          <cell r="D1103" t="str">
            <v>L48(I)HI(I)PR(N)VI(N)</v>
          </cell>
        </row>
        <row r="1104">
          <cell r="C1104" t="str">
            <v>Amaranthus fimbriatus</v>
          </cell>
          <cell r="D1104" t="str">
            <v>L48(N)</v>
          </cell>
        </row>
        <row r="1105">
          <cell r="C1105" t="str">
            <v>Amaranthus floridanus</v>
          </cell>
          <cell r="D1105" t="str">
            <v>L48(N)</v>
          </cell>
        </row>
        <row r="1106">
          <cell r="C1106" t="str">
            <v>Amaranthus graecizans</v>
          </cell>
          <cell r="D1106" t="str">
            <v>L48(I)</v>
          </cell>
        </row>
        <row r="1107">
          <cell r="C1107" t="str">
            <v>Amaranthus graecizans ssp. sylvestris</v>
          </cell>
          <cell r="D1107" t="str">
            <v>L48(I)</v>
          </cell>
        </row>
        <row r="1108">
          <cell r="C1108" t="str">
            <v>Amaranthus greggii</v>
          </cell>
          <cell r="D1108" t="str">
            <v>L48(N)</v>
          </cell>
        </row>
        <row r="1109">
          <cell r="C1109" t="str">
            <v>Amaranthus hybridus</v>
          </cell>
          <cell r="D1109" t="str">
            <v>L48(N)HI(I)CAN(I)</v>
          </cell>
        </row>
        <row r="1110">
          <cell r="C1110" t="str">
            <v>Amaranthus hypochondriacus</v>
          </cell>
          <cell r="D1110" t="str">
            <v>L48(I)</v>
          </cell>
        </row>
        <row r="1111">
          <cell r="C1111" t="str">
            <v>Amaranthus lineatus</v>
          </cell>
          <cell r="D1111" t="str">
            <v>HI(I)</v>
          </cell>
        </row>
        <row r="1112">
          <cell r="C1112" t="str">
            <v>Amaranthus macrocarpus</v>
          </cell>
          <cell r="D1112" t="str">
            <v>L48(W)</v>
          </cell>
        </row>
        <row r="1113">
          <cell r="C1113" t="str">
            <v>Amaranthus muricatus</v>
          </cell>
          <cell r="D1113" t="str">
            <v>L48(I)</v>
          </cell>
        </row>
        <row r="1114">
          <cell r="C1114" t="str">
            <v>Amaranthus obcordatus</v>
          </cell>
          <cell r="D1114" t="str">
            <v>L48(N)</v>
          </cell>
        </row>
        <row r="1115">
          <cell r="C1115" t="str">
            <v>Amaranthus palmeri</v>
          </cell>
          <cell r="D1115" t="str">
            <v>L48(N)CAN(I)</v>
          </cell>
        </row>
        <row r="1116">
          <cell r="C1116" t="str">
            <v>Amaranthus polygonoides</v>
          </cell>
          <cell r="D1116" t="str">
            <v>L48(N)VI(I)</v>
          </cell>
        </row>
        <row r="1117">
          <cell r="C1117" t="str">
            <v>Amaranthus powellii</v>
          </cell>
          <cell r="D1117" t="str">
            <v>L48(N)CAN(N)</v>
          </cell>
        </row>
        <row r="1118">
          <cell r="C1118" t="str">
            <v>Amaranthus powellii ssp. bouchonii</v>
          </cell>
          <cell r="D1118" t="str">
            <v>L48(N)</v>
          </cell>
        </row>
        <row r="1119">
          <cell r="C1119" t="str">
            <v>Amaranthus powellii ssp. powellii</v>
          </cell>
          <cell r="D1119" t="str">
            <v>L48(N)CAN(N)</v>
          </cell>
        </row>
        <row r="1120">
          <cell r="C1120" t="str">
            <v>Amaranthus pringlei</v>
          </cell>
          <cell r="D1120" t="str">
            <v>L48(N)</v>
          </cell>
        </row>
        <row r="1121">
          <cell r="C1121" t="str">
            <v>Amaranthus pumilus</v>
          </cell>
          <cell r="D1121" t="str">
            <v>L48(N)</v>
          </cell>
        </row>
        <row r="1122">
          <cell r="C1122" t="str">
            <v>Amaranthus retroflexus</v>
          </cell>
          <cell r="D1122" t="str">
            <v>L48(N)AK(I)HI(I)CAN(I)SPM(I)</v>
          </cell>
        </row>
        <row r="1123">
          <cell r="C1123" t="str">
            <v>Amaranthus scleropoides</v>
          </cell>
          <cell r="D1123" t="str">
            <v>L48(N)</v>
          </cell>
        </row>
        <row r="1124">
          <cell r="C1124" t="str">
            <v>Amaranthus spinosus</v>
          </cell>
          <cell r="D1124" t="str">
            <v>L48(N)HI(I)PR(N)VI(N)CAN(I)</v>
          </cell>
        </row>
        <row r="1125">
          <cell r="C1125" t="str">
            <v>Amaranthus tamaulipensis</v>
          </cell>
          <cell r="D1125" t="str">
            <v>L48(N)</v>
          </cell>
        </row>
        <row r="1126">
          <cell r="C1126" t="str">
            <v>Amaranthus thunbergii</v>
          </cell>
          <cell r="D1126" t="str">
            <v>L48(I)</v>
          </cell>
        </row>
        <row r="1127">
          <cell r="C1127" t="str">
            <v>Amaranthus torreyi</v>
          </cell>
          <cell r="D1127" t="str">
            <v>L48(N)</v>
          </cell>
        </row>
        <row r="1128">
          <cell r="C1128" t="str">
            <v>Amaranthus tricolor</v>
          </cell>
          <cell r="D1128" t="str">
            <v>L48(I)PR(I)VI(I)</v>
          </cell>
        </row>
        <row r="1129">
          <cell r="C1129" t="str">
            <v>Amaranthus tuberculatus</v>
          </cell>
          <cell r="D1129" t="str">
            <v>L48(N)CAN(N)</v>
          </cell>
        </row>
        <row r="1130">
          <cell r="C1130" t="str">
            <v>Amaranthus venulosus</v>
          </cell>
          <cell r="D1130" t="str">
            <v>L48(N)</v>
          </cell>
        </row>
        <row r="1131">
          <cell r="C1131" t="str">
            <v>Amaranthus viridis</v>
          </cell>
          <cell r="D1131" t="str">
            <v>L48(N)HI(I)VI(N)</v>
          </cell>
        </row>
        <row r="1132">
          <cell r="C1132" t="str">
            <v>Amaranthus watsonii</v>
          </cell>
          <cell r="D1132" t="str">
            <v>L48(N)</v>
          </cell>
        </row>
        <row r="1133">
          <cell r="C1133" t="str">
            <v>Amaranthus wrightii</v>
          </cell>
          <cell r="D1133" t="str">
            <v>L48(N)</v>
          </cell>
        </row>
        <row r="1134">
          <cell r="C1134" t="str">
            <v>Amaryllis</v>
          </cell>
          <cell r="D1134" t="str">
            <v>L48(I)</v>
          </cell>
        </row>
        <row r="1135">
          <cell r="C1135" t="str">
            <v>Amaryllis belladonna</v>
          </cell>
          <cell r="D1135" t="str">
            <v>L48(I)</v>
          </cell>
        </row>
        <row r="1136">
          <cell r="C1136" t="str">
            <v>Amberboa</v>
          </cell>
          <cell r="D1136" t="str">
            <v>L48(I)</v>
          </cell>
        </row>
        <row r="1137">
          <cell r="C1137" t="str">
            <v>Amberboa moschata</v>
          </cell>
          <cell r="D1137" t="str">
            <v>L48(I)</v>
          </cell>
        </row>
        <row r="1138">
          <cell r="C1138" t="str">
            <v>Amblyolepis</v>
          </cell>
          <cell r="D1138" t="str">
            <v>L48(N)</v>
          </cell>
        </row>
        <row r="1139">
          <cell r="C1139" t="str">
            <v>Amblyolepis setigera</v>
          </cell>
          <cell r="D1139" t="str">
            <v>L48(N)</v>
          </cell>
        </row>
        <row r="1140">
          <cell r="C1140" t="str">
            <v>Amblyopappus</v>
          </cell>
          <cell r="D1140" t="str">
            <v>L48(N)</v>
          </cell>
        </row>
        <row r="1141">
          <cell r="C1141" t="str">
            <v>Amblyopappus pusillus</v>
          </cell>
          <cell r="D1141" t="str">
            <v>L48(N)</v>
          </cell>
        </row>
        <row r="1142">
          <cell r="C1142" t="str">
            <v>Amblystegium</v>
          </cell>
          <cell r="D1142" t="str">
            <v>NA(N)</v>
          </cell>
        </row>
        <row r="1143">
          <cell r="C1143" t="str">
            <v>Amblystegium serpens</v>
          </cell>
          <cell r="D1143" t="str">
            <v>NA(N)</v>
          </cell>
        </row>
        <row r="1144">
          <cell r="C1144" t="str">
            <v>Amblystegium serpens var. juratzkanum</v>
          </cell>
          <cell r="D1144" t="str">
            <v>NA(N)</v>
          </cell>
        </row>
        <row r="1145">
          <cell r="C1145" t="str">
            <v>Amblystegium varium</v>
          </cell>
          <cell r="D1145" t="str">
            <v>NA(N)</v>
          </cell>
        </row>
        <row r="1146">
          <cell r="C1146" t="str">
            <v>Ambrosia</v>
          </cell>
          <cell r="D1146" t="str">
            <v>L48(I,N)CAN(N)</v>
          </cell>
        </row>
        <row r="1147">
          <cell r="C1147" t="str">
            <v>Ambrosia ×helenae</v>
          </cell>
          <cell r="D1147" t="str">
            <v>L48(N)CAN(N)</v>
          </cell>
        </row>
        <row r="1148">
          <cell r="C1148" t="str">
            <v>Ambrosia ×intergradiens</v>
          </cell>
          <cell r="D1148" t="str">
            <v>L48(N)</v>
          </cell>
        </row>
        <row r="1149">
          <cell r="C1149" t="str">
            <v>Ambrosia acanthicarpa</v>
          </cell>
          <cell r="D1149" t="str">
            <v>L48(N)CAN(N)</v>
          </cell>
        </row>
        <row r="1150">
          <cell r="C1150" t="str">
            <v>Ambrosia ambrosioides</v>
          </cell>
          <cell r="D1150" t="str">
            <v>L48(N)</v>
          </cell>
        </row>
        <row r="1151">
          <cell r="C1151" t="str">
            <v>Ambrosia artemisiifolia</v>
          </cell>
          <cell r="D1151" t="str">
            <v>L48(I,N)HI(I)CAN(N)</v>
          </cell>
        </row>
        <row r="1152">
          <cell r="C1152" t="str">
            <v>Ambrosia artemisiifolia var. artemisiifolia</v>
          </cell>
          <cell r="D1152" t="str">
            <v>L48(N)CAN(N)</v>
          </cell>
        </row>
        <row r="1153">
          <cell r="C1153" t="str">
            <v>Ambrosia artemisiifolia var. elatior</v>
          </cell>
          <cell r="D1153" t="str">
            <v>L48(I)HI(I)CAN(N)</v>
          </cell>
        </row>
        <row r="1154">
          <cell r="C1154" t="str">
            <v>Ambrosia artemisiifolia var. paniculata</v>
          </cell>
          <cell r="D1154" t="str">
            <v>L48(N)</v>
          </cell>
        </row>
        <row r="1155">
          <cell r="C1155" t="str">
            <v>Ambrosia bidentata</v>
          </cell>
          <cell r="D1155" t="str">
            <v>L48(N)</v>
          </cell>
        </row>
        <row r="1156">
          <cell r="C1156" t="str">
            <v>Ambrosia canescens</v>
          </cell>
          <cell r="D1156" t="str">
            <v>L48(N)</v>
          </cell>
        </row>
        <row r="1157">
          <cell r="C1157" t="str">
            <v>Ambrosia chamissonis</v>
          </cell>
          <cell r="D1157" t="str">
            <v>L48(N)AK(N)CAN(N)</v>
          </cell>
        </row>
        <row r="1158">
          <cell r="C1158" t="str">
            <v>Ambrosia cheiranthifolia</v>
          </cell>
          <cell r="D1158" t="str">
            <v>L48(N)</v>
          </cell>
        </row>
        <row r="1159">
          <cell r="C1159" t="str">
            <v>Ambrosia chenopodiifolia</v>
          </cell>
          <cell r="D1159" t="str">
            <v>L48(N)</v>
          </cell>
        </row>
        <row r="1160">
          <cell r="C1160" t="str">
            <v>Ambrosia confertiflora</v>
          </cell>
          <cell r="D1160" t="str">
            <v>L48(N)PR(N)</v>
          </cell>
        </row>
        <row r="1161">
          <cell r="C1161" t="str">
            <v>Ambrosia cordifolia</v>
          </cell>
          <cell r="D1161" t="str">
            <v>L48(N)</v>
          </cell>
        </row>
        <row r="1162">
          <cell r="C1162" t="str">
            <v>Ambrosia deltoidea</v>
          </cell>
          <cell r="D1162" t="str">
            <v>L48(N)</v>
          </cell>
        </row>
        <row r="1163">
          <cell r="C1163" t="str">
            <v>Ambrosia dumosa</v>
          </cell>
          <cell r="D1163" t="str">
            <v>L48(N)</v>
          </cell>
        </row>
        <row r="1164">
          <cell r="C1164" t="str">
            <v>Ambrosia eriocentra</v>
          </cell>
          <cell r="D1164" t="str">
            <v>L48(N)</v>
          </cell>
        </row>
        <row r="1165">
          <cell r="C1165" t="str">
            <v>Ambrosia grayi</v>
          </cell>
          <cell r="D1165" t="str">
            <v>L48(N)</v>
          </cell>
        </row>
        <row r="1166">
          <cell r="C1166" t="str">
            <v>Ambrosia hispida</v>
          </cell>
          <cell r="D1166" t="str">
            <v>L48(N)PR(N)VI(N)</v>
          </cell>
        </row>
        <row r="1167">
          <cell r="C1167" t="str">
            <v>Ambrosia ilicifolia</v>
          </cell>
          <cell r="D1167" t="str">
            <v>L48(N)</v>
          </cell>
        </row>
        <row r="1168">
          <cell r="C1168" t="str">
            <v>Ambrosia linearis</v>
          </cell>
          <cell r="D1168" t="str">
            <v>L48(N)</v>
          </cell>
        </row>
        <row r="1169">
          <cell r="C1169" t="str">
            <v>Ambrosia psilostachya</v>
          </cell>
          <cell r="D1169" t="str">
            <v>L48(N)CAN(N)</v>
          </cell>
        </row>
        <row r="1170">
          <cell r="C1170" t="str">
            <v>Ambrosia pumila</v>
          </cell>
          <cell r="D1170" t="str">
            <v>L48(N)</v>
          </cell>
        </row>
        <row r="1171">
          <cell r="C1171" t="str">
            <v>Ambrosia tenuifolia</v>
          </cell>
          <cell r="D1171" t="str">
            <v>L48(I)PR(I)</v>
          </cell>
        </row>
        <row r="1172">
          <cell r="C1172" t="str">
            <v>Ambrosia tomentosa</v>
          </cell>
          <cell r="D1172" t="str">
            <v>L48(N)</v>
          </cell>
        </row>
        <row r="1173">
          <cell r="C1173" t="str">
            <v>Ambrosia trifida</v>
          </cell>
          <cell r="D1173" t="str">
            <v>L48(N)CAN(N)</v>
          </cell>
        </row>
        <row r="1174">
          <cell r="C1174" t="str">
            <v>Ambrosia trifida var. texana</v>
          </cell>
          <cell r="D1174" t="str">
            <v>L48(N)</v>
          </cell>
        </row>
        <row r="1175">
          <cell r="C1175" t="str">
            <v>Ambrosia trifida var. trifida</v>
          </cell>
          <cell r="D1175" t="str">
            <v>L48(N)CAN(N)</v>
          </cell>
        </row>
        <row r="1176">
          <cell r="C1176" t="str">
            <v>Amelanchier</v>
          </cell>
          <cell r="D1176" t="str">
            <v>L48(N)CAN(N)SPM(N)</v>
          </cell>
        </row>
        <row r="1177">
          <cell r="C1177" t="str">
            <v>Amelanchier ×intermedia</v>
          </cell>
          <cell r="D1177" t="str">
            <v>L48(N)CAN(N)</v>
          </cell>
        </row>
        <row r="1178">
          <cell r="C1178" t="str">
            <v>Amelanchier ×neglecta</v>
          </cell>
          <cell r="D1178" t="str">
            <v>L48(N)CAN(N)</v>
          </cell>
        </row>
        <row r="1179">
          <cell r="C1179" t="str">
            <v>Amelanchier ×quinti-martii</v>
          </cell>
          <cell r="D1179" t="str">
            <v>L48(N)CAN(N)</v>
          </cell>
        </row>
        <row r="1180">
          <cell r="C1180" t="str">
            <v>Amelanchier alnifolia</v>
          </cell>
          <cell r="D1180" t="str">
            <v>L48(N)AK(N)CAN(N)</v>
          </cell>
        </row>
        <row r="1181">
          <cell r="C1181" t="str">
            <v>Amelanchier alnifolia var. alnifolia</v>
          </cell>
          <cell r="D1181" t="str">
            <v>L48(N)AK(N)CAN(N)</v>
          </cell>
        </row>
        <row r="1182">
          <cell r="C1182" t="str">
            <v>Amelanchier alnifolia var. cusickii</v>
          </cell>
          <cell r="D1182" t="str">
            <v>L48(N)CAN(N)</v>
          </cell>
        </row>
        <row r="1183">
          <cell r="C1183" t="str">
            <v>Amelanchier alnifolia var. humptulipensis</v>
          </cell>
          <cell r="D1183" t="str">
            <v>L48(N)CAN(N)</v>
          </cell>
        </row>
        <row r="1184">
          <cell r="C1184" t="str">
            <v>Amelanchier alnifolia var. semiintegrifolia</v>
          </cell>
          <cell r="D1184" t="str">
            <v>L48(N)AK(N)CAN(N)</v>
          </cell>
        </row>
        <row r="1185">
          <cell r="C1185" t="str">
            <v>Amelanchier arborea</v>
          </cell>
          <cell r="D1185" t="str">
            <v>L48(N)CAN(N)</v>
          </cell>
        </row>
        <row r="1186">
          <cell r="C1186" t="str">
            <v>Amelanchier arborea var. alabamensis</v>
          </cell>
          <cell r="D1186" t="str">
            <v>L48(N)</v>
          </cell>
        </row>
        <row r="1187">
          <cell r="C1187" t="str">
            <v>Amelanchier arborea var. arborea</v>
          </cell>
          <cell r="D1187" t="str">
            <v>L48(N)CAN(N)</v>
          </cell>
        </row>
        <row r="1188">
          <cell r="C1188" t="str">
            <v>Amelanchier arborea var. austromontana</v>
          </cell>
          <cell r="D1188" t="str">
            <v>L48(N)</v>
          </cell>
        </row>
        <row r="1189">
          <cell r="C1189" t="str">
            <v>Amelanchier bartramiana</v>
          </cell>
          <cell r="D1189" t="str">
            <v>L48(N)CAN(N)SPM(N)</v>
          </cell>
        </row>
        <row r="1190">
          <cell r="C1190" t="str">
            <v>Amelanchier canadensis</v>
          </cell>
          <cell r="D1190" t="str">
            <v>L48(N)CAN(N)</v>
          </cell>
        </row>
        <row r="1191">
          <cell r="C1191" t="str">
            <v>Amelanchier humilis</v>
          </cell>
          <cell r="D1191" t="str">
            <v>L48(N)CAN(N)</v>
          </cell>
        </row>
        <row r="1192">
          <cell r="C1192" t="str">
            <v>Amelanchier interior</v>
          </cell>
          <cell r="D1192" t="str">
            <v>L48(N)CAN(N)</v>
          </cell>
        </row>
        <row r="1193">
          <cell r="C1193" t="str">
            <v>Amelanchier laevis</v>
          </cell>
          <cell r="D1193" t="str">
            <v>L48(N)CAN(N)SPM(N)</v>
          </cell>
        </row>
        <row r="1194">
          <cell r="C1194" t="str">
            <v>Amelanchier nantucketensis</v>
          </cell>
          <cell r="D1194" t="str">
            <v>L48(N)</v>
          </cell>
        </row>
        <row r="1195">
          <cell r="C1195" t="str">
            <v>Amelanchier obovalis</v>
          </cell>
          <cell r="D1195" t="str">
            <v>L48(N)</v>
          </cell>
        </row>
        <row r="1196">
          <cell r="C1196" t="str">
            <v>Amelanchier pallida</v>
          </cell>
          <cell r="D1196" t="str">
            <v>L48(N)</v>
          </cell>
        </row>
        <row r="1197">
          <cell r="C1197" t="str">
            <v>Amelanchier pumila</v>
          </cell>
          <cell r="D1197" t="str">
            <v>L48(N)</v>
          </cell>
        </row>
        <row r="1198">
          <cell r="C1198" t="str">
            <v>Amelanchier sanguinea</v>
          </cell>
          <cell r="D1198" t="str">
            <v>L48(N)CAN(N)</v>
          </cell>
        </row>
        <row r="1199">
          <cell r="C1199" t="str">
            <v>Amelanchier sanguinea var. gaspensis</v>
          </cell>
          <cell r="D1199" t="str">
            <v>L48(N)CAN(N)</v>
          </cell>
        </row>
        <row r="1200">
          <cell r="C1200" t="str">
            <v>Amelanchier sanguinea var. sanguinea</v>
          </cell>
          <cell r="D1200" t="str">
            <v>L48(N)CAN(N)</v>
          </cell>
        </row>
        <row r="1201">
          <cell r="C1201" t="str">
            <v>Amelanchier stolonifera</v>
          </cell>
          <cell r="D1201" t="str">
            <v>L48(N)CAN(N)</v>
          </cell>
        </row>
        <row r="1202">
          <cell r="C1202" t="str">
            <v>Amelanchier utahensis</v>
          </cell>
          <cell r="D1202" t="str">
            <v>L48(N)</v>
          </cell>
        </row>
        <row r="1203">
          <cell r="C1203" t="str">
            <v>Amelanchier utahensis var. covillei</v>
          </cell>
          <cell r="D1203" t="str">
            <v>L48(N)</v>
          </cell>
        </row>
        <row r="1204">
          <cell r="C1204" t="str">
            <v>Amelanchier utahensis var. utahensis</v>
          </cell>
          <cell r="D1204" t="str">
            <v>L48(N)</v>
          </cell>
        </row>
        <row r="1205">
          <cell r="C1205" t="str">
            <v>×Amelasorbus</v>
          </cell>
          <cell r="D1205" t="str">
            <v>L48(N)</v>
          </cell>
        </row>
        <row r="1206">
          <cell r="C1206" t="str">
            <v>×Amelasorbus jackii</v>
          </cell>
          <cell r="D1206" t="str">
            <v>L48(N)</v>
          </cell>
        </row>
        <row r="1207">
          <cell r="C1207" t="str">
            <v>Amerorchis</v>
          </cell>
          <cell r="D1207" t="str">
            <v>L48(N)CAN(N)GL(N)</v>
          </cell>
        </row>
        <row r="1208">
          <cell r="C1208" t="str">
            <v>Amerorchis rotundifolia</v>
          </cell>
          <cell r="D1208" t="str">
            <v>L48(N)AK(N)CAN(N)GL(N)</v>
          </cell>
        </row>
        <row r="1209">
          <cell r="C1209" t="str">
            <v>Amianthium</v>
          </cell>
          <cell r="D1209" t="str">
            <v>L48(N)</v>
          </cell>
        </row>
        <row r="1210">
          <cell r="C1210" t="str">
            <v>Amianthium muscitoxicum</v>
          </cell>
          <cell r="D1210" t="str">
            <v>L48(N)</v>
          </cell>
        </row>
        <row r="1211">
          <cell r="C1211" t="str">
            <v>Ammannia</v>
          </cell>
          <cell r="D1211" t="str">
            <v>L48(N)CAN(N)</v>
          </cell>
        </row>
        <row r="1212">
          <cell r="C1212" t="str">
            <v>Ammannia auriculata</v>
          </cell>
          <cell r="D1212" t="str">
            <v>L48(N)PR(N)</v>
          </cell>
        </row>
        <row r="1213">
          <cell r="C1213" t="str">
            <v>Ammannia coccinea</v>
          </cell>
          <cell r="D1213" t="str">
            <v>L48(N)HI(I)PR(N)VI(N)</v>
          </cell>
        </row>
        <row r="1214">
          <cell r="C1214" t="str">
            <v>Ammannia latifolia</v>
          </cell>
          <cell r="D1214" t="str">
            <v>L48(N)PR(N)VI(N)</v>
          </cell>
        </row>
        <row r="1215">
          <cell r="C1215" t="str">
            <v>Ammannia robusta</v>
          </cell>
          <cell r="D1215" t="str">
            <v>L48(N)CAN(N)</v>
          </cell>
        </row>
        <row r="1216">
          <cell r="C1216" t="str">
            <v>Ammi</v>
          </cell>
          <cell r="D1216" t="str">
            <v>L48(I)</v>
          </cell>
        </row>
        <row r="1217">
          <cell r="C1217" t="str">
            <v>Ammi majus</v>
          </cell>
          <cell r="D1217" t="str">
            <v>L48(I)</v>
          </cell>
        </row>
        <row r="1218">
          <cell r="C1218" t="str">
            <v>Ammi visnaga</v>
          </cell>
          <cell r="D1218" t="str">
            <v>L48(I)</v>
          </cell>
        </row>
        <row r="1219">
          <cell r="C1219" t="str">
            <v>Ammocodon</v>
          </cell>
          <cell r="D1219" t="str">
            <v>L48(N)</v>
          </cell>
        </row>
        <row r="1220">
          <cell r="C1220" t="str">
            <v>Ammocodon chenopodioides</v>
          </cell>
          <cell r="D1220" t="str">
            <v>L48(N)</v>
          </cell>
        </row>
        <row r="1221">
          <cell r="C1221" t="str">
            <v>Ammophila</v>
          </cell>
          <cell r="D1221" t="str">
            <v>L48(I,N)CAN(I,N)SPM(N)</v>
          </cell>
        </row>
        <row r="1222">
          <cell r="C1222" t="str">
            <v>Ammophila arenaria</v>
          </cell>
          <cell r="D1222" t="str">
            <v>L48(I)HI(I)CAN(I)</v>
          </cell>
        </row>
        <row r="1223">
          <cell r="C1223" t="str">
            <v>Ammophila breviligulata</v>
          </cell>
          <cell r="D1223" t="str">
            <v>L48(N)CAN(N)SPM(N)</v>
          </cell>
        </row>
        <row r="1224">
          <cell r="C1224" t="str">
            <v>Ammophila champlainensis</v>
          </cell>
          <cell r="D1224" t="str">
            <v>L48(N)</v>
          </cell>
        </row>
        <row r="1225">
          <cell r="C1225" t="str">
            <v>Ammoselinum</v>
          </cell>
          <cell r="D1225" t="str">
            <v>L48(N)</v>
          </cell>
        </row>
        <row r="1226">
          <cell r="C1226" t="str">
            <v>Ammoselinum butleri</v>
          </cell>
          <cell r="D1226" t="str">
            <v>L48(N)</v>
          </cell>
        </row>
        <row r="1227">
          <cell r="C1227" t="str">
            <v>Ammoselinum giganteum</v>
          </cell>
          <cell r="D1227" t="str">
            <v>L48(N)</v>
          </cell>
        </row>
        <row r="1228">
          <cell r="C1228" t="str">
            <v>Ammoselinum popei</v>
          </cell>
          <cell r="D1228" t="str">
            <v>L48(N)</v>
          </cell>
        </row>
        <row r="1229">
          <cell r="C1229" t="str">
            <v>Amoreuxia</v>
          </cell>
          <cell r="D1229" t="str">
            <v>L48(N)</v>
          </cell>
        </row>
        <row r="1230">
          <cell r="C1230" t="str">
            <v>Amoreuxia gonzalezii</v>
          </cell>
          <cell r="D1230" t="str">
            <v>L48(N)</v>
          </cell>
        </row>
        <row r="1231">
          <cell r="C1231" t="str">
            <v>Amoreuxia palmatifida</v>
          </cell>
          <cell r="D1231" t="str">
            <v>L48(N)</v>
          </cell>
        </row>
        <row r="1232">
          <cell r="C1232" t="str">
            <v>Amoreuxia wrightii</v>
          </cell>
          <cell r="D1232" t="str">
            <v>L48(N)</v>
          </cell>
        </row>
        <row r="1233">
          <cell r="C1233" t="str">
            <v>Amorpha</v>
          </cell>
          <cell r="D1233" t="str">
            <v>L48(N)CAN(N)</v>
          </cell>
        </row>
        <row r="1234">
          <cell r="C1234" t="str">
            <v>Amorpha ×notha</v>
          </cell>
          <cell r="D1234" t="str">
            <v>L48(N)</v>
          </cell>
        </row>
        <row r="1235">
          <cell r="C1235" t="str">
            <v>Amorpha californica</v>
          </cell>
          <cell r="D1235" t="str">
            <v>L48(N)</v>
          </cell>
        </row>
        <row r="1236">
          <cell r="C1236" t="str">
            <v>Amorpha californica var. californica</v>
          </cell>
          <cell r="D1236" t="str">
            <v>L48(N)</v>
          </cell>
        </row>
        <row r="1237">
          <cell r="C1237" t="str">
            <v>Amorpha californica var. napensis</v>
          </cell>
          <cell r="D1237" t="str">
            <v>L48(N)</v>
          </cell>
        </row>
        <row r="1238">
          <cell r="C1238" t="str">
            <v>Amorpha canescens</v>
          </cell>
          <cell r="D1238" t="str">
            <v>L48(N)CAN(N)</v>
          </cell>
        </row>
        <row r="1239">
          <cell r="C1239" t="str">
            <v>Amorpha fruticosa</v>
          </cell>
          <cell r="D1239" t="str">
            <v>L48(N)CAN(N)</v>
          </cell>
        </row>
        <row r="1240">
          <cell r="C1240" t="str">
            <v>Amorpha georgiana</v>
          </cell>
          <cell r="D1240" t="str">
            <v>L48(N)</v>
          </cell>
        </row>
        <row r="1241">
          <cell r="C1241" t="str">
            <v>Amorpha georgiana var. confusa</v>
          </cell>
          <cell r="D1241" t="str">
            <v>L48(N)</v>
          </cell>
        </row>
        <row r="1242">
          <cell r="C1242" t="str">
            <v>Amorpha georgiana var. georgiana</v>
          </cell>
          <cell r="D1242" t="str">
            <v>L48(N)</v>
          </cell>
        </row>
        <row r="1243">
          <cell r="C1243" t="str">
            <v>Amorpha glabra</v>
          </cell>
          <cell r="D1243" t="str">
            <v>L48(N)</v>
          </cell>
        </row>
        <row r="1244">
          <cell r="C1244" t="str">
            <v>Amorpha herbacea</v>
          </cell>
          <cell r="D1244" t="str">
            <v>L48(N)</v>
          </cell>
        </row>
        <row r="1245">
          <cell r="C1245" t="str">
            <v>Amorpha herbacea var. crenulata</v>
          </cell>
          <cell r="D1245" t="str">
            <v>L48(N)</v>
          </cell>
        </row>
        <row r="1246">
          <cell r="C1246" t="str">
            <v>Amorpha herbacea var. herbacea</v>
          </cell>
          <cell r="D1246" t="str">
            <v>L48(N)</v>
          </cell>
        </row>
        <row r="1247">
          <cell r="C1247" t="str">
            <v>Amorpha laevigata</v>
          </cell>
          <cell r="D1247" t="str">
            <v>L48(N)</v>
          </cell>
        </row>
        <row r="1248">
          <cell r="C1248" t="str">
            <v>Amorpha nana</v>
          </cell>
          <cell r="D1248" t="str">
            <v>L48(N)CAN(N)</v>
          </cell>
        </row>
        <row r="1249">
          <cell r="C1249" t="str">
            <v>Amorpha nitens</v>
          </cell>
          <cell r="D1249" t="str">
            <v>L48(N)</v>
          </cell>
        </row>
        <row r="1250">
          <cell r="C1250" t="str">
            <v>Amorpha ouachitensis</v>
          </cell>
          <cell r="D1250" t="str">
            <v>L48(N)</v>
          </cell>
        </row>
        <row r="1251">
          <cell r="C1251" t="str">
            <v>Amorpha paniculata</v>
          </cell>
          <cell r="D1251" t="str">
            <v>L48(N)</v>
          </cell>
        </row>
        <row r="1252">
          <cell r="C1252" t="str">
            <v>Amorpha roemeriana</v>
          </cell>
          <cell r="D1252" t="str">
            <v>L48(N)</v>
          </cell>
        </row>
        <row r="1253">
          <cell r="C1253" t="str">
            <v>Amorpha schwerinii</v>
          </cell>
          <cell r="D1253" t="str">
            <v>L48(N)</v>
          </cell>
        </row>
        <row r="1254">
          <cell r="C1254" t="str">
            <v>Ampelaster</v>
          </cell>
          <cell r="D1254" t="str">
            <v>L48(N)</v>
          </cell>
        </row>
        <row r="1255">
          <cell r="C1255" t="str">
            <v>Ampelaster carolinianus</v>
          </cell>
          <cell r="D1255" t="str">
            <v>L48(N)</v>
          </cell>
        </row>
        <row r="1256">
          <cell r="C1256" t="str">
            <v>Ampelodesmos</v>
          </cell>
          <cell r="D1256" t="str">
            <v>L48(I)</v>
          </cell>
        </row>
        <row r="1257">
          <cell r="C1257" t="str">
            <v>Ampelodesmos mauritanicus</v>
          </cell>
          <cell r="D1257" t="str">
            <v>L48(I)</v>
          </cell>
        </row>
        <row r="1258">
          <cell r="C1258" t="str">
            <v>Ampelopsis</v>
          </cell>
          <cell r="D1258" t="str">
            <v>L48(I,N)</v>
          </cell>
        </row>
        <row r="1259">
          <cell r="C1259" t="str">
            <v>Ampelopsis aconitifolia</v>
          </cell>
          <cell r="D1259" t="str">
            <v>L48(I)</v>
          </cell>
        </row>
        <row r="1260">
          <cell r="C1260" t="str">
            <v>Ampelopsis brevipedunculata</v>
          </cell>
          <cell r="D1260" t="str">
            <v>L48(I)</v>
          </cell>
        </row>
        <row r="1261">
          <cell r="C1261" t="str">
            <v>Ampelopsis cordata</v>
          </cell>
          <cell r="D1261" t="str">
            <v>L48(N)</v>
          </cell>
        </row>
        <row r="1262">
          <cell r="C1262" t="str">
            <v>Amphiachyris</v>
          </cell>
          <cell r="D1262" t="str">
            <v>L48(N)</v>
          </cell>
        </row>
        <row r="1263">
          <cell r="C1263" t="str">
            <v>Amphiachyris amoena</v>
          </cell>
          <cell r="D1263" t="str">
            <v>L48(N)</v>
          </cell>
        </row>
        <row r="1264">
          <cell r="C1264" t="str">
            <v>Amphiachyris dracunculoides</v>
          </cell>
          <cell r="D1264" t="str">
            <v>L48(N)</v>
          </cell>
        </row>
        <row r="1265">
          <cell r="C1265" t="str">
            <v>Amphianthus</v>
          </cell>
          <cell r="D1265" t="str">
            <v>L48(N)</v>
          </cell>
        </row>
        <row r="1266">
          <cell r="C1266" t="str">
            <v>Amphianthus pusillus</v>
          </cell>
          <cell r="D1266" t="str">
            <v>L48(N)</v>
          </cell>
        </row>
        <row r="1267">
          <cell r="C1267" t="str">
            <v>Amphibromus</v>
          </cell>
          <cell r="D1267" t="str">
            <v>L48(I)</v>
          </cell>
        </row>
        <row r="1268">
          <cell r="C1268" t="str">
            <v>Amphibromus neesii</v>
          </cell>
          <cell r="D1268" t="str">
            <v>L48(I)</v>
          </cell>
        </row>
        <row r="1269">
          <cell r="C1269" t="str">
            <v>Amphibromus scabrivalvis</v>
          </cell>
          <cell r="D1269" t="str">
            <v>L48(I)</v>
          </cell>
        </row>
        <row r="1270">
          <cell r="C1270" t="str">
            <v>Amphicarpaea</v>
          </cell>
          <cell r="D1270" t="str">
            <v>L48(N)CAN(N)</v>
          </cell>
        </row>
        <row r="1271">
          <cell r="C1271" t="str">
            <v>Amphicarpaea bracteata</v>
          </cell>
          <cell r="D1271" t="str">
            <v>L48(N)CAN(N)</v>
          </cell>
        </row>
        <row r="1272">
          <cell r="C1272" t="str">
            <v>Amphicarpaea bracteata var. bracteata</v>
          </cell>
          <cell r="D1272" t="str">
            <v>L48(N)CAN(N)</v>
          </cell>
        </row>
        <row r="1273">
          <cell r="C1273" t="str">
            <v>Amphicarpaea bracteata var. comosa</v>
          </cell>
          <cell r="D1273" t="str">
            <v>L48(N)CAN(N)</v>
          </cell>
        </row>
        <row r="1274">
          <cell r="C1274" t="str">
            <v>Amphicarpum</v>
          </cell>
          <cell r="D1274" t="str">
            <v>L48(N)</v>
          </cell>
        </row>
        <row r="1275">
          <cell r="C1275" t="str">
            <v>Amphicarpum muehlenbergianum</v>
          </cell>
          <cell r="D1275" t="str">
            <v>L48(N)</v>
          </cell>
        </row>
        <row r="1276">
          <cell r="C1276" t="str">
            <v>Amphicarpum purshii</v>
          </cell>
          <cell r="D1276" t="str">
            <v>L48(N)</v>
          </cell>
        </row>
        <row r="1277">
          <cell r="C1277" t="str">
            <v>Amphidium</v>
          </cell>
          <cell r="D1277" t="str">
            <v>NA(N)</v>
          </cell>
        </row>
        <row r="1278">
          <cell r="C1278" t="str">
            <v>Amphidium mougeotii</v>
          </cell>
          <cell r="D1278" t="str">
            <v>NA(N)</v>
          </cell>
        </row>
        <row r="1279">
          <cell r="C1279" t="str">
            <v>Amphipappus</v>
          </cell>
          <cell r="D1279" t="str">
            <v>L48(N)</v>
          </cell>
        </row>
        <row r="1280">
          <cell r="C1280" t="str">
            <v>Amphipappus fremontii</v>
          </cell>
          <cell r="D1280" t="str">
            <v>L48(N)</v>
          </cell>
        </row>
        <row r="1281">
          <cell r="C1281" t="str">
            <v>Amphipappus fremontii ssp. fremontii</v>
          </cell>
          <cell r="D1281" t="str">
            <v>L48(N)</v>
          </cell>
        </row>
        <row r="1282">
          <cell r="C1282" t="str">
            <v>Amphipappus fremontii ssp. spinosus</v>
          </cell>
          <cell r="D1282" t="str">
            <v>L48(N)</v>
          </cell>
        </row>
        <row r="1283">
          <cell r="C1283" t="str">
            <v>Amphitecna</v>
          </cell>
          <cell r="D1283" t="str">
            <v>L48(N)</v>
          </cell>
        </row>
        <row r="1284">
          <cell r="C1284" t="str">
            <v>Amphitecna latifolia</v>
          </cell>
          <cell r="D1284" t="str">
            <v>L48(N)PR(N)VI(N)</v>
          </cell>
        </row>
        <row r="1285">
          <cell r="C1285" t="str">
            <v>Amsinckia</v>
          </cell>
          <cell r="D1285" t="str">
            <v>L48(N)CAN(N)</v>
          </cell>
        </row>
        <row r="1286">
          <cell r="C1286" t="str">
            <v>Amsinckia carinata</v>
          </cell>
          <cell r="D1286" t="str">
            <v>L48(N)</v>
          </cell>
        </row>
        <row r="1287">
          <cell r="C1287" t="str">
            <v>Amsinckia douglasiana</v>
          </cell>
          <cell r="D1287" t="str">
            <v>L48(N)</v>
          </cell>
        </row>
        <row r="1288">
          <cell r="C1288" t="str">
            <v>Amsinckia eastwoodiae</v>
          </cell>
          <cell r="D1288" t="str">
            <v>L48(N)</v>
          </cell>
        </row>
        <row r="1289">
          <cell r="C1289" t="str">
            <v>Amsinckia grandiflora</v>
          </cell>
          <cell r="D1289" t="str">
            <v>L48(N)</v>
          </cell>
        </row>
        <row r="1290">
          <cell r="C1290" t="str">
            <v>Amsinckia lunaris</v>
          </cell>
          <cell r="D1290" t="str">
            <v>L48(N)</v>
          </cell>
        </row>
        <row r="1291">
          <cell r="C1291" t="str">
            <v>Amsinckia lycopsoides</v>
          </cell>
          <cell r="D1291" t="str">
            <v>L48(N)AK(I)CAN(N)</v>
          </cell>
        </row>
        <row r="1292">
          <cell r="C1292" t="str">
            <v>Amsinckia menziesii</v>
          </cell>
          <cell r="D1292" t="str">
            <v>L48(N)AK(I)HI(I?)CAN(N)</v>
          </cell>
        </row>
        <row r="1293">
          <cell r="C1293" t="str">
            <v>Amsinckia menziesii var. intermedia</v>
          </cell>
          <cell r="D1293" t="str">
            <v>L48(N)AK(I)HI(I?)CAN(N)</v>
          </cell>
        </row>
        <row r="1294">
          <cell r="C1294" t="str">
            <v>Amsinckia menziesii var. menziesii</v>
          </cell>
          <cell r="D1294" t="str">
            <v>L48(N)CAN(N)</v>
          </cell>
        </row>
        <row r="1295">
          <cell r="C1295" t="str">
            <v>Amsinckia spectabilis</v>
          </cell>
          <cell r="D1295" t="str">
            <v>L48(N)CAN(N)</v>
          </cell>
        </row>
        <row r="1296">
          <cell r="C1296" t="str">
            <v>Amsinckia tessellata</v>
          </cell>
          <cell r="D1296" t="str">
            <v>L48(N)CAN(N)</v>
          </cell>
        </row>
        <row r="1297">
          <cell r="C1297" t="str">
            <v>Amsinckia tessellata var. gloriosa</v>
          </cell>
          <cell r="D1297" t="str">
            <v>L48(N)</v>
          </cell>
        </row>
        <row r="1298">
          <cell r="C1298" t="str">
            <v>Amsinckia tessellata var. tessellata</v>
          </cell>
          <cell r="D1298" t="str">
            <v>L48(N)</v>
          </cell>
        </row>
        <row r="1299">
          <cell r="C1299" t="str">
            <v>Amsinckia vernicosa</v>
          </cell>
          <cell r="D1299" t="str">
            <v>L48(N)</v>
          </cell>
        </row>
        <row r="1300">
          <cell r="C1300" t="str">
            <v>Amsinckia vernicosa var. furcata</v>
          </cell>
          <cell r="D1300" t="str">
            <v>L48(N)</v>
          </cell>
        </row>
        <row r="1301">
          <cell r="C1301" t="str">
            <v>Amsinckia vernicosa var. vernicosa</v>
          </cell>
          <cell r="D1301" t="str">
            <v>L48(N)</v>
          </cell>
        </row>
        <row r="1302">
          <cell r="C1302" t="str">
            <v>Amsonia</v>
          </cell>
          <cell r="D1302" t="str">
            <v>L48(N)</v>
          </cell>
        </row>
        <row r="1303">
          <cell r="C1303" t="str">
            <v>Amsonia ciliata</v>
          </cell>
          <cell r="D1303" t="str">
            <v>L48(N)</v>
          </cell>
        </row>
        <row r="1304">
          <cell r="C1304" t="str">
            <v>Amsonia ciliata var. ciliata</v>
          </cell>
          <cell r="D1304" t="str">
            <v>L48(N)</v>
          </cell>
        </row>
        <row r="1305">
          <cell r="C1305" t="str">
            <v>Amsonia ciliata var. tenuifolia</v>
          </cell>
          <cell r="D1305" t="str">
            <v>L48(N)</v>
          </cell>
        </row>
        <row r="1306">
          <cell r="C1306" t="str">
            <v>Amsonia ciliata var. texana</v>
          </cell>
          <cell r="D1306" t="str">
            <v>L48(N)</v>
          </cell>
        </row>
        <row r="1307">
          <cell r="C1307" t="str">
            <v>Amsonia fugatei</v>
          </cell>
          <cell r="D1307" t="str">
            <v>L48(N)</v>
          </cell>
        </row>
        <row r="1308">
          <cell r="C1308" t="str">
            <v>Amsonia grandiflora</v>
          </cell>
          <cell r="D1308" t="str">
            <v>L48(N)</v>
          </cell>
        </row>
        <row r="1309">
          <cell r="C1309" t="str">
            <v>Amsonia hubrichtii</v>
          </cell>
          <cell r="D1309" t="str">
            <v>L48(N)</v>
          </cell>
        </row>
        <row r="1310">
          <cell r="C1310" t="str">
            <v>Amsonia illustris</v>
          </cell>
          <cell r="D1310" t="str">
            <v>L48(N)</v>
          </cell>
        </row>
        <row r="1311">
          <cell r="C1311" t="str">
            <v>Amsonia jonesii</v>
          </cell>
          <cell r="D1311" t="str">
            <v>L48(N)</v>
          </cell>
        </row>
        <row r="1312">
          <cell r="C1312" t="str">
            <v>Amsonia kearneyana</v>
          </cell>
          <cell r="D1312" t="str">
            <v>L48(N)</v>
          </cell>
        </row>
        <row r="1313">
          <cell r="C1313" t="str">
            <v>Amsonia longiflora</v>
          </cell>
          <cell r="D1313" t="str">
            <v>L48(N)</v>
          </cell>
        </row>
        <row r="1314">
          <cell r="C1314" t="str">
            <v>Amsonia longiflora var. longiflora</v>
          </cell>
          <cell r="D1314" t="str">
            <v>L48(N)</v>
          </cell>
        </row>
        <row r="1315">
          <cell r="C1315" t="str">
            <v>Amsonia longiflora var. salpignantha</v>
          </cell>
          <cell r="D1315" t="str">
            <v>L48(N)</v>
          </cell>
        </row>
        <row r="1316">
          <cell r="C1316" t="str">
            <v>Amsonia ludoviciana</v>
          </cell>
          <cell r="D1316" t="str">
            <v>L48(N)</v>
          </cell>
        </row>
        <row r="1317">
          <cell r="C1317" t="str">
            <v>Amsonia palmeri</v>
          </cell>
          <cell r="D1317" t="str">
            <v>L48(N)</v>
          </cell>
        </row>
        <row r="1318">
          <cell r="C1318" t="str">
            <v>Amsonia peeblesii</v>
          </cell>
          <cell r="D1318" t="str">
            <v>L48(N)</v>
          </cell>
        </row>
        <row r="1319">
          <cell r="C1319" t="str">
            <v>Amsonia repens</v>
          </cell>
          <cell r="D1319" t="str">
            <v>L48(N)</v>
          </cell>
        </row>
        <row r="1320">
          <cell r="C1320" t="str">
            <v>Amsonia rigida</v>
          </cell>
          <cell r="D1320" t="str">
            <v>L48(N)</v>
          </cell>
        </row>
        <row r="1321">
          <cell r="C1321" t="str">
            <v>Amsonia tabernaemontana</v>
          </cell>
          <cell r="D1321" t="str">
            <v>L48(N)</v>
          </cell>
        </row>
        <row r="1322">
          <cell r="C1322" t="str">
            <v>Amsonia tabernaemontana var. gattingeri</v>
          </cell>
          <cell r="D1322" t="str">
            <v>L48(N)</v>
          </cell>
        </row>
        <row r="1323">
          <cell r="C1323" t="str">
            <v>Amsonia tabernaemontana var. salicifolia</v>
          </cell>
          <cell r="D1323" t="str">
            <v>L48(N)</v>
          </cell>
        </row>
        <row r="1324">
          <cell r="C1324" t="str">
            <v>Amsonia tabernaemontana var. tabernaemontana</v>
          </cell>
          <cell r="D1324" t="str">
            <v>L48(N)</v>
          </cell>
        </row>
        <row r="1325">
          <cell r="C1325" t="str">
            <v>Amsonia tharpii</v>
          </cell>
          <cell r="D1325" t="str">
            <v>L48(N)</v>
          </cell>
        </row>
        <row r="1326">
          <cell r="C1326" t="str">
            <v>Amsonia tomentosa</v>
          </cell>
          <cell r="D1326" t="str">
            <v>L48(N)</v>
          </cell>
        </row>
        <row r="1327">
          <cell r="C1327" t="str">
            <v>Amsonia tomentosa var. stenophylla</v>
          </cell>
          <cell r="D1327" t="str">
            <v>L48(N)</v>
          </cell>
        </row>
        <row r="1328">
          <cell r="C1328" t="str">
            <v>Amsonia tomentosa var. tomentosa</v>
          </cell>
          <cell r="D1328" t="str">
            <v>L48(N)</v>
          </cell>
        </row>
        <row r="1329">
          <cell r="C1329" t="str">
            <v>Amyris</v>
          </cell>
          <cell r="D1329" t="str">
            <v>L48(N)</v>
          </cell>
        </row>
        <row r="1330">
          <cell r="C1330" t="str">
            <v>Amyris balsamifera</v>
          </cell>
          <cell r="D1330" t="str">
            <v>L48(N)PR(N)</v>
          </cell>
        </row>
        <row r="1331">
          <cell r="C1331" t="str">
            <v>Amyris elemifera</v>
          </cell>
          <cell r="D1331" t="str">
            <v>L48(N)PR(N)VI(N)</v>
          </cell>
        </row>
        <row r="1332">
          <cell r="C1332" t="str">
            <v>Amyris madrensis</v>
          </cell>
          <cell r="D1332" t="str">
            <v>L48(N)</v>
          </cell>
        </row>
        <row r="1333">
          <cell r="C1333" t="str">
            <v>Amyris texana</v>
          </cell>
          <cell r="D1333" t="str">
            <v>L48(N)</v>
          </cell>
        </row>
        <row r="1334">
          <cell r="C1334" t="str">
            <v>Anacamptodon</v>
          </cell>
          <cell r="D1334" t="str">
            <v>NA(N)</v>
          </cell>
        </row>
        <row r="1335">
          <cell r="C1335" t="str">
            <v>Anacamptodon splachnoides</v>
          </cell>
          <cell r="D1335" t="str">
            <v>NA(N)</v>
          </cell>
        </row>
        <row r="1336">
          <cell r="C1336" t="str">
            <v>Anacyclus</v>
          </cell>
          <cell r="D1336" t="str">
            <v>L48(I)</v>
          </cell>
        </row>
        <row r="1337">
          <cell r="C1337" t="str">
            <v>Anacyclus clavatus</v>
          </cell>
          <cell r="D1337" t="str">
            <v>L48(I)</v>
          </cell>
        </row>
        <row r="1338">
          <cell r="C1338" t="str">
            <v>Anagallis</v>
          </cell>
          <cell r="D1338" t="str">
            <v>L48(I,N)CAN(I,N)GL(I)SPM(W)</v>
          </cell>
        </row>
        <row r="1339">
          <cell r="C1339" t="str">
            <v>Anagallis arvensis</v>
          </cell>
          <cell r="D1339" t="str">
            <v>L48(I)HI(I)PR(I)CAN(NI)GL(I)</v>
          </cell>
        </row>
        <row r="1340">
          <cell r="C1340" t="str">
            <v>Anagallis arvensis ssp. arvensis</v>
          </cell>
          <cell r="D1340" t="str">
            <v>L48(I)HI(I)PR(I)CAN(I)GL(I)</v>
          </cell>
        </row>
        <row r="1341">
          <cell r="C1341" t="str">
            <v>Anagallis arvensis ssp. foemina</v>
          </cell>
          <cell r="D1341" t="str">
            <v>L48(I)CAN(N)</v>
          </cell>
        </row>
        <row r="1342">
          <cell r="C1342" t="str">
            <v>Anagallis minima</v>
          </cell>
          <cell r="D1342" t="str">
            <v>L48(N)CAN(N)</v>
          </cell>
        </row>
        <row r="1343">
          <cell r="C1343" t="str">
            <v>Anagallis monelli</v>
          </cell>
          <cell r="D1343" t="str">
            <v>L48(I)</v>
          </cell>
        </row>
        <row r="1344">
          <cell r="C1344" t="str">
            <v>Anagallis pumila</v>
          </cell>
          <cell r="D1344" t="str">
            <v>L48(N)</v>
          </cell>
        </row>
        <row r="1345">
          <cell r="C1345" t="str">
            <v>Ananas</v>
          </cell>
          <cell r="D1345" t="str">
            <v>L48(I)</v>
          </cell>
        </row>
        <row r="1346">
          <cell r="C1346" t="str">
            <v>Ananas comosus</v>
          </cell>
          <cell r="D1346" t="str">
            <v>L48(I)PR(I)</v>
          </cell>
        </row>
        <row r="1347">
          <cell r="C1347" t="str">
            <v>Anaphalis</v>
          </cell>
          <cell r="D1347" t="str">
            <v>L48(N)CAN(N)SPM(N)</v>
          </cell>
        </row>
        <row r="1348">
          <cell r="C1348" t="str">
            <v>Anaphalis margaritacea</v>
          </cell>
          <cell r="D1348" t="str">
            <v>L48(N)AK(N)CAN(N)SPM(N)</v>
          </cell>
        </row>
        <row r="1349">
          <cell r="C1349" t="str">
            <v>Anchusa</v>
          </cell>
          <cell r="D1349" t="str">
            <v>L48(I)CAN(I)</v>
          </cell>
        </row>
        <row r="1350">
          <cell r="C1350" t="str">
            <v>Anchusa arvensis</v>
          </cell>
          <cell r="D1350" t="str">
            <v>L48(I)CAN(I)</v>
          </cell>
        </row>
        <row r="1351">
          <cell r="C1351" t="str">
            <v>Anchusa azurea</v>
          </cell>
          <cell r="D1351" t="str">
            <v>L48(I)CAN(I)</v>
          </cell>
        </row>
        <row r="1352">
          <cell r="C1352" t="str">
            <v>Anchusa barrelieri</v>
          </cell>
          <cell r="D1352" t="str">
            <v>L48(I)</v>
          </cell>
        </row>
        <row r="1353">
          <cell r="C1353" t="str">
            <v>Anchusa capensis</v>
          </cell>
          <cell r="D1353" t="str">
            <v>L48(I)</v>
          </cell>
        </row>
        <row r="1354">
          <cell r="C1354" t="str">
            <v>Anchusa officinalis</v>
          </cell>
          <cell r="D1354" t="str">
            <v>L48(I)CAN(I)</v>
          </cell>
        </row>
        <row r="1355">
          <cell r="C1355" t="str">
            <v>Ancistrocactus</v>
          </cell>
          <cell r="D1355" t="str">
            <v>L48(N)</v>
          </cell>
        </row>
        <row r="1356">
          <cell r="C1356" t="str">
            <v>Ancistrocactus brevihamatus</v>
          </cell>
          <cell r="D1356" t="str">
            <v>L48(N)</v>
          </cell>
        </row>
        <row r="1357">
          <cell r="C1357" t="str">
            <v>Ancistrocactus brevihamatus var. brevihamatus</v>
          </cell>
          <cell r="D1357" t="str">
            <v>L48(N)</v>
          </cell>
        </row>
        <row r="1358">
          <cell r="C1358" t="str">
            <v>Ancistrocactus brevihamatus var. pallidus</v>
          </cell>
          <cell r="D1358" t="str">
            <v>L48(N)</v>
          </cell>
        </row>
        <row r="1359">
          <cell r="C1359" t="str">
            <v>Ancistrocactus scheeri</v>
          </cell>
          <cell r="D1359" t="str">
            <v>L48(N)</v>
          </cell>
        </row>
        <row r="1360">
          <cell r="C1360" t="str">
            <v>Ancistrocactus tobuschii</v>
          </cell>
          <cell r="D1360" t="str">
            <v>L48(N)</v>
          </cell>
        </row>
        <row r="1361">
          <cell r="C1361" t="str">
            <v>Ancistrocarphus</v>
          </cell>
          <cell r="D1361" t="str">
            <v>L48(N)</v>
          </cell>
        </row>
        <row r="1362">
          <cell r="C1362" t="str">
            <v>Ancistrocarphus filagineus</v>
          </cell>
          <cell r="D1362" t="str">
            <v>L48(N)</v>
          </cell>
        </row>
        <row r="1363">
          <cell r="C1363" t="str">
            <v>Andira</v>
          </cell>
          <cell r="D1363" t="str">
            <v>L48(N)</v>
          </cell>
        </row>
        <row r="1364">
          <cell r="C1364" t="str">
            <v>Andira inermis</v>
          </cell>
          <cell r="D1364" t="str">
            <v>L48(N)PR(N)VI(N)</v>
          </cell>
        </row>
        <row r="1365">
          <cell r="C1365" t="str">
            <v>Andreaea</v>
          </cell>
          <cell r="D1365" t="str">
            <v>NA(N)</v>
          </cell>
        </row>
        <row r="1366">
          <cell r="C1366" t="str">
            <v>Andreaea rothii</v>
          </cell>
          <cell r="D1366" t="str">
            <v>NA(N)</v>
          </cell>
        </row>
        <row r="1367">
          <cell r="C1367" t="str">
            <v>Andreaea rupestris</v>
          </cell>
          <cell r="D1367" t="str">
            <v>NA(N)</v>
          </cell>
        </row>
        <row r="1368">
          <cell r="C1368" t="str">
            <v>Andrographis</v>
          </cell>
          <cell r="D1368" t="str">
            <v>L48(I)</v>
          </cell>
        </row>
        <row r="1369">
          <cell r="C1369" t="str">
            <v>Andrographis echioides</v>
          </cell>
          <cell r="D1369" t="str">
            <v>L48(I)</v>
          </cell>
        </row>
        <row r="1370">
          <cell r="C1370" t="str">
            <v>Andromeda</v>
          </cell>
          <cell r="D1370" t="str">
            <v>L48(N)CAN(N)GL(N)SPM(N)</v>
          </cell>
        </row>
        <row r="1371">
          <cell r="C1371" t="str">
            <v>Andromeda polifolia</v>
          </cell>
          <cell r="D1371" t="str">
            <v>L48(N)AK(N)CAN(N)GL(N)SPM(N)</v>
          </cell>
        </row>
        <row r="1372">
          <cell r="C1372" t="str">
            <v>Andromeda polifolia var. glaucophylla</v>
          </cell>
          <cell r="D1372" t="str">
            <v>L48(N)CAN(N)GL(N)SPM(N)</v>
          </cell>
        </row>
        <row r="1373">
          <cell r="C1373" t="str">
            <v>Andromeda polifolia var. polifolia</v>
          </cell>
          <cell r="D1373" t="str">
            <v>L48(N)AK(N)CAN(N)GL(N)</v>
          </cell>
        </row>
        <row r="1374">
          <cell r="C1374" t="str">
            <v>Andropogon</v>
          </cell>
          <cell r="D1374" t="str">
            <v>L48(I,N)CAN(N)</v>
          </cell>
        </row>
        <row r="1375">
          <cell r="C1375" t="str">
            <v>Andropogon arctatus</v>
          </cell>
          <cell r="D1375" t="str">
            <v>L48(N)</v>
          </cell>
        </row>
        <row r="1376">
          <cell r="C1376" t="str">
            <v>Andropogon bicornis</v>
          </cell>
          <cell r="D1376" t="str">
            <v>L48(I)PR(N)VI(N)</v>
          </cell>
        </row>
        <row r="1377">
          <cell r="C1377" t="str">
            <v>Andropogon brachystachyus</v>
          </cell>
          <cell r="D1377" t="str">
            <v>L48(N)</v>
          </cell>
        </row>
        <row r="1378">
          <cell r="C1378" t="str">
            <v>Andropogon capillipes</v>
          </cell>
          <cell r="D1378" t="str">
            <v>L48(N)</v>
          </cell>
        </row>
        <row r="1379">
          <cell r="C1379" t="str">
            <v>Andropogon floridanus</v>
          </cell>
          <cell r="D1379" t="str">
            <v>L48(N)</v>
          </cell>
        </row>
        <row r="1380">
          <cell r="C1380" t="str">
            <v>Andropogon gerardii</v>
          </cell>
          <cell r="D1380" t="str">
            <v>L48(N)CAN(N)</v>
          </cell>
        </row>
        <row r="1381">
          <cell r="C1381" t="str">
            <v>Andropogon glaucopsis</v>
          </cell>
          <cell r="D1381" t="str">
            <v>L48(N)</v>
          </cell>
        </row>
        <row r="1382">
          <cell r="C1382" t="str">
            <v>Andropogon glomeratus</v>
          </cell>
          <cell r="D1382" t="str">
            <v>L48(N)HI(I)PR(N)VI(I)</v>
          </cell>
        </row>
        <row r="1383">
          <cell r="C1383" t="str">
            <v>Andropogon glomeratus var. glomeratus</v>
          </cell>
          <cell r="D1383" t="str">
            <v>L48(N)HI(I)</v>
          </cell>
        </row>
        <row r="1384">
          <cell r="C1384" t="str">
            <v>Andropogon glomeratus var. hirsutior</v>
          </cell>
          <cell r="D1384" t="str">
            <v>L48(N)</v>
          </cell>
        </row>
        <row r="1385">
          <cell r="C1385" t="str">
            <v>Andropogon glomeratus var. pumilus</v>
          </cell>
          <cell r="D1385" t="str">
            <v>L48(N)PR(N)VI(I)</v>
          </cell>
        </row>
        <row r="1386">
          <cell r="C1386" t="str">
            <v>Andropogon glomeratus var. scabriglumis</v>
          </cell>
          <cell r="D1386" t="str">
            <v>L48(N)</v>
          </cell>
        </row>
        <row r="1387">
          <cell r="C1387" t="str">
            <v>Andropogon gracilis</v>
          </cell>
          <cell r="D1387" t="str">
            <v>L48(N)PR(N)VI(N)</v>
          </cell>
        </row>
        <row r="1388">
          <cell r="C1388" t="str">
            <v>Andropogon gyrans</v>
          </cell>
          <cell r="D1388" t="str">
            <v>L48(N)</v>
          </cell>
        </row>
        <row r="1389">
          <cell r="C1389" t="str">
            <v>Andropogon gyrans var. gyrans</v>
          </cell>
          <cell r="D1389" t="str">
            <v>L48(N)</v>
          </cell>
        </row>
        <row r="1390">
          <cell r="C1390" t="str">
            <v>Andropogon gyrans var. stenophyllus</v>
          </cell>
          <cell r="D1390" t="str">
            <v>L48(N)</v>
          </cell>
        </row>
        <row r="1391">
          <cell r="C1391" t="str">
            <v>Andropogon hallii</v>
          </cell>
          <cell r="D1391" t="str">
            <v>L48(N)CAN(N)</v>
          </cell>
        </row>
        <row r="1392">
          <cell r="C1392" t="str">
            <v>Andropogon longiberbis</v>
          </cell>
          <cell r="D1392" t="str">
            <v>L48(N)</v>
          </cell>
        </row>
        <row r="1393">
          <cell r="C1393" t="str">
            <v>Andropogon mohrii</v>
          </cell>
          <cell r="D1393" t="str">
            <v>L48(N)</v>
          </cell>
        </row>
        <row r="1394">
          <cell r="C1394" t="str">
            <v>Andropogon ternarius</v>
          </cell>
          <cell r="D1394" t="str">
            <v>L48(N)</v>
          </cell>
        </row>
        <row r="1395">
          <cell r="C1395" t="str">
            <v>Andropogon ternarius var. cabanisii</v>
          </cell>
          <cell r="D1395" t="str">
            <v>L48(N)</v>
          </cell>
        </row>
        <row r="1396">
          <cell r="C1396" t="str">
            <v>Andropogon ternarius var. ternarius</v>
          </cell>
          <cell r="D1396" t="str">
            <v>L48(N)</v>
          </cell>
        </row>
        <row r="1397">
          <cell r="C1397" t="str">
            <v>Andropogon tracyi</v>
          </cell>
          <cell r="D1397" t="str">
            <v>L48(N)</v>
          </cell>
        </row>
        <row r="1398">
          <cell r="C1398" t="str">
            <v>Andropogon virginicus</v>
          </cell>
          <cell r="D1398" t="str">
            <v>L48(N)HI(I)PR(N)CAN(N)</v>
          </cell>
        </row>
        <row r="1399">
          <cell r="C1399" t="str">
            <v>Andropogon virginicus var. decipiens</v>
          </cell>
          <cell r="D1399" t="str">
            <v>L48(N)</v>
          </cell>
        </row>
        <row r="1400">
          <cell r="C1400" t="str">
            <v>Andropogon virginicus var. virginicus</v>
          </cell>
          <cell r="D1400" t="str">
            <v>L48(N)HI(I)PR(N)CAN(N)</v>
          </cell>
        </row>
        <row r="1401">
          <cell r="C1401" t="str">
            <v>Androsace</v>
          </cell>
          <cell r="D1401" t="str">
            <v>L48(I,N)CAN(N)GL(N)</v>
          </cell>
        </row>
        <row r="1402">
          <cell r="C1402" t="str">
            <v>Androsace chamaejasme</v>
          </cell>
          <cell r="D1402" t="str">
            <v>L48(N)AK(N)CAN(N)</v>
          </cell>
        </row>
        <row r="1403">
          <cell r="C1403" t="str">
            <v>Androsace chamaejasme ssp. andersonii</v>
          </cell>
          <cell r="D1403" t="str">
            <v>AK(N)</v>
          </cell>
        </row>
        <row r="1404">
          <cell r="C1404" t="str">
            <v>Androsace chamaejasme ssp. carinata</v>
          </cell>
          <cell r="D1404" t="str">
            <v>L48(N)</v>
          </cell>
        </row>
        <row r="1405">
          <cell r="C1405" t="str">
            <v>Androsace chamaejasme ssp. lehmanniana</v>
          </cell>
          <cell r="D1405" t="str">
            <v>L48(N)AK(N)CAN(N)</v>
          </cell>
        </row>
        <row r="1406">
          <cell r="C1406" t="str">
            <v>Androsace elongata</v>
          </cell>
          <cell r="D1406" t="str">
            <v>L48(N)</v>
          </cell>
        </row>
        <row r="1407">
          <cell r="C1407" t="str">
            <v>Androsace elongata ssp. acuta</v>
          </cell>
          <cell r="D1407" t="str">
            <v>L48(N)</v>
          </cell>
        </row>
        <row r="1408">
          <cell r="C1408" t="str">
            <v>Androsace filiformis</v>
          </cell>
          <cell r="D1408" t="str">
            <v>L48(N)</v>
          </cell>
        </row>
        <row r="1409">
          <cell r="C1409" t="str">
            <v>Androsace maxima</v>
          </cell>
          <cell r="D1409" t="str">
            <v>L48(I)</v>
          </cell>
        </row>
        <row r="1410">
          <cell r="C1410" t="str">
            <v>Androsace occidentalis</v>
          </cell>
          <cell r="D1410" t="str">
            <v>L48(N)CAN(N)</v>
          </cell>
        </row>
        <row r="1411">
          <cell r="C1411" t="str">
            <v>Androsace septentrionalis</v>
          </cell>
          <cell r="D1411" t="str">
            <v>L48(N)AK(N)CAN(N)GL(N)</v>
          </cell>
        </row>
        <row r="1412">
          <cell r="C1412" t="str">
            <v>Androsace septentrionalis ssp. glandulosa</v>
          </cell>
          <cell r="D1412" t="str">
            <v>L48(N)</v>
          </cell>
        </row>
        <row r="1413">
          <cell r="C1413" t="str">
            <v>Androsace septentrionalis ssp. puberulenta</v>
          </cell>
          <cell r="D1413" t="str">
            <v>L48(N)CAN(N)</v>
          </cell>
        </row>
        <row r="1414">
          <cell r="C1414" t="str">
            <v>Androsace septentrionalis ssp. septentrionalis</v>
          </cell>
          <cell r="D1414" t="str">
            <v>L48(N)AK(N)CAN(N)GL(N)</v>
          </cell>
        </row>
        <row r="1415">
          <cell r="C1415" t="str">
            <v>Androsace septentrionalis ssp. subulifera</v>
          </cell>
          <cell r="D1415" t="str">
            <v>L48(N)CAN(N)</v>
          </cell>
        </row>
        <row r="1416">
          <cell r="C1416" t="str">
            <v>Androsace septentrionalis ssp. subumbellata</v>
          </cell>
          <cell r="D1416" t="str">
            <v>L48(N)CAN(N)</v>
          </cell>
        </row>
        <row r="1417">
          <cell r="C1417" t="str">
            <v>Androstephium</v>
          </cell>
          <cell r="D1417" t="str">
            <v>L48(N)</v>
          </cell>
        </row>
        <row r="1418">
          <cell r="C1418" t="str">
            <v>Androstephium breviflorum</v>
          </cell>
          <cell r="D1418" t="str">
            <v>L48(N)</v>
          </cell>
        </row>
        <row r="1419">
          <cell r="C1419" t="str">
            <v>Androstephium coeruleum</v>
          </cell>
          <cell r="D1419" t="str">
            <v>L48(N)</v>
          </cell>
        </row>
        <row r="1420">
          <cell r="C1420" t="str">
            <v>Anelsonia</v>
          </cell>
          <cell r="D1420" t="str">
            <v>L48(N)</v>
          </cell>
        </row>
        <row r="1421">
          <cell r="C1421" t="str">
            <v>Anelsonia eurycarpa</v>
          </cell>
          <cell r="D1421" t="str">
            <v>L48(N)</v>
          </cell>
        </row>
        <row r="1422">
          <cell r="C1422" t="str">
            <v>Anemia</v>
          </cell>
          <cell r="D1422" t="str">
            <v>L48(N)</v>
          </cell>
        </row>
        <row r="1423">
          <cell r="C1423" t="str">
            <v>Anemia adiantifolia</v>
          </cell>
          <cell r="D1423" t="str">
            <v>L48(N)PR(N)</v>
          </cell>
        </row>
        <row r="1424">
          <cell r="C1424" t="str">
            <v>Anemia mexicana</v>
          </cell>
          <cell r="D1424" t="str">
            <v>L48(N)</v>
          </cell>
        </row>
        <row r="1425">
          <cell r="C1425" t="str">
            <v>Anemia wrightii</v>
          </cell>
          <cell r="D1425" t="str">
            <v>L48(N)</v>
          </cell>
        </row>
        <row r="1426">
          <cell r="C1426" t="str">
            <v>Anemone</v>
          </cell>
          <cell r="D1426" t="str">
            <v>L48(I,N)CAN(I,N)GL(N)</v>
          </cell>
        </row>
        <row r="1427">
          <cell r="C1427" t="str">
            <v>Anemone berlandieri</v>
          </cell>
          <cell r="D1427" t="str">
            <v>L48(N)</v>
          </cell>
        </row>
        <row r="1428">
          <cell r="C1428" t="str">
            <v>Anemone blanda</v>
          </cell>
          <cell r="D1428" t="str">
            <v>L48(I)CAN(I)</v>
          </cell>
        </row>
        <row r="1429">
          <cell r="C1429" t="str">
            <v>Anemone canadensis</v>
          </cell>
          <cell r="D1429" t="str">
            <v>L48(N)CAN(N)</v>
          </cell>
        </row>
        <row r="1430">
          <cell r="C1430" t="str">
            <v>Anemone caroliniana</v>
          </cell>
          <cell r="D1430" t="str">
            <v>L48(N)</v>
          </cell>
        </row>
        <row r="1431">
          <cell r="C1431" t="str">
            <v>Anemone cylindrica</v>
          </cell>
          <cell r="D1431" t="str">
            <v>L48(N)CAN(N)</v>
          </cell>
        </row>
        <row r="1432">
          <cell r="C1432" t="str">
            <v>Anemone deltoidea</v>
          </cell>
          <cell r="D1432" t="str">
            <v>L48(N)</v>
          </cell>
        </row>
        <row r="1433">
          <cell r="C1433" t="str">
            <v>Anemone drummondii</v>
          </cell>
          <cell r="D1433" t="str">
            <v>L48(N)AK(N)CAN(N)</v>
          </cell>
        </row>
        <row r="1434">
          <cell r="C1434" t="str">
            <v>Anemone drummondii ssp. drummondii</v>
          </cell>
          <cell r="D1434" t="str">
            <v>L48(N)CAN(N)</v>
          </cell>
        </row>
        <row r="1435">
          <cell r="C1435" t="str">
            <v>Anemone drummondii ssp. heimburgeri</v>
          </cell>
          <cell r="D1435" t="str">
            <v>AK(N)</v>
          </cell>
        </row>
        <row r="1436">
          <cell r="C1436" t="str">
            <v>Anemone edwardsiana</v>
          </cell>
          <cell r="D1436" t="str">
            <v>L48(N)</v>
          </cell>
        </row>
        <row r="1437">
          <cell r="C1437" t="str">
            <v>Anemone edwardsiana var. edwardsiana</v>
          </cell>
          <cell r="D1437" t="str">
            <v>L48(N)</v>
          </cell>
        </row>
        <row r="1438">
          <cell r="C1438" t="str">
            <v>Anemone edwardsiana var. petraea</v>
          </cell>
          <cell r="D1438" t="str">
            <v>L48(N)</v>
          </cell>
        </row>
        <row r="1439">
          <cell r="C1439" t="str">
            <v>Anemone hupehensis</v>
          </cell>
          <cell r="D1439" t="str">
            <v>HI(I)</v>
          </cell>
        </row>
        <row r="1440">
          <cell r="C1440" t="str">
            <v>Anemone hupehensis var. japonica</v>
          </cell>
          <cell r="D1440" t="str">
            <v>HI(I)</v>
          </cell>
        </row>
        <row r="1441">
          <cell r="C1441" t="str">
            <v>Anemone lancifolia</v>
          </cell>
          <cell r="D1441" t="str">
            <v>L48(N)</v>
          </cell>
        </row>
        <row r="1442">
          <cell r="C1442" t="str">
            <v>Anemone lithophila</v>
          </cell>
          <cell r="D1442" t="str">
            <v>L48(N)AK(N)CAN(N)</v>
          </cell>
        </row>
        <row r="1443">
          <cell r="C1443" t="str">
            <v>Anemone lyallii</v>
          </cell>
          <cell r="D1443" t="str">
            <v>L48(N)CAN(N)</v>
          </cell>
        </row>
        <row r="1444">
          <cell r="C1444" t="str">
            <v>Anemone multiceps</v>
          </cell>
          <cell r="D1444" t="str">
            <v>AK(N)</v>
          </cell>
        </row>
        <row r="1445">
          <cell r="C1445" t="str">
            <v>Anemone multifida</v>
          </cell>
          <cell r="D1445" t="str">
            <v>L48(N)AK(N)CAN(N)</v>
          </cell>
        </row>
        <row r="1446">
          <cell r="C1446" t="str">
            <v>Anemone multifida var. multifida</v>
          </cell>
          <cell r="D1446" t="str">
            <v>L48(N)AK(N)CAN(N)</v>
          </cell>
        </row>
        <row r="1447">
          <cell r="C1447" t="str">
            <v>Anemone multifida var. saxicola</v>
          </cell>
          <cell r="D1447" t="str">
            <v>L48(N)AK(N)CAN(N)</v>
          </cell>
        </row>
        <row r="1448">
          <cell r="C1448" t="str">
            <v>Anemone multifida var. stylosa</v>
          </cell>
          <cell r="D1448" t="str">
            <v>L48(N)</v>
          </cell>
        </row>
        <row r="1449">
          <cell r="C1449" t="str">
            <v>Anemone multifida var. tetonensis</v>
          </cell>
          <cell r="D1449" t="str">
            <v>L48(N)</v>
          </cell>
        </row>
        <row r="1450">
          <cell r="C1450" t="str">
            <v>Anemone narcissiflora</v>
          </cell>
          <cell r="D1450" t="str">
            <v>L48(N)AK(N)CAN(N)</v>
          </cell>
        </row>
        <row r="1451">
          <cell r="C1451" t="str">
            <v>Anemone narcissiflora var. monantha</v>
          </cell>
          <cell r="D1451" t="str">
            <v>AK(N)CAN(N)NA(N)</v>
          </cell>
        </row>
        <row r="1452">
          <cell r="C1452" t="str">
            <v>Anemone narcissiflora var. villosissima</v>
          </cell>
          <cell r="D1452" t="str">
            <v>AK(N)</v>
          </cell>
        </row>
        <row r="1453">
          <cell r="C1453" t="str">
            <v>Anemone narcissiflora var. zephyra</v>
          </cell>
          <cell r="D1453" t="str">
            <v>L48(N)</v>
          </cell>
        </row>
        <row r="1454">
          <cell r="C1454" t="str">
            <v>Anemone nemorosa</v>
          </cell>
          <cell r="D1454" t="str">
            <v>L48(I)</v>
          </cell>
        </row>
        <row r="1455">
          <cell r="C1455" t="str">
            <v>Anemone oregana</v>
          </cell>
          <cell r="D1455" t="str">
            <v>L48(N)</v>
          </cell>
        </row>
        <row r="1456">
          <cell r="C1456" t="str">
            <v>Anemone oregana var. felix</v>
          </cell>
          <cell r="D1456" t="str">
            <v>L48(N)</v>
          </cell>
        </row>
        <row r="1457">
          <cell r="C1457" t="str">
            <v>Anemone oregana var. oregana</v>
          </cell>
          <cell r="D1457" t="str">
            <v>L48(N)</v>
          </cell>
        </row>
        <row r="1458">
          <cell r="C1458" t="str">
            <v>Anemone parviflora</v>
          </cell>
          <cell r="D1458" t="str">
            <v>L48(N)AK(N)CAN(N)</v>
          </cell>
        </row>
        <row r="1459">
          <cell r="C1459" t="str">
            <v>Anemone parviflora var. grandiflora</v>
          </cell>
          <cell r="D1459" t="str">
            <v>AK(N)</v>
          </cell>
        </row>
        <row r="1460">
          <cell r="C1460" t="str">
            <v>Anemone parviflora var. parviflora</v>
          </cell>
          <cell r="D1460" t="str">
            <v>L48(N)AK(N)CAN(N)</v>
          </cell>
        </row>
        <row r="1461">
          <cell r="C1461" t="str">
            <v>Anemone piperi</v>
          </cell>
          <cell r="D1461" t="str">
            <v>L48(N)CAN(N)</v>
          </cell>
        </row>
        <row r="1462">
          <cell r="C1462" t="str">
            <v>Anemone quinquefolia</v>
          </cell>
          <cell r="D1462" t="str">
            <v>L48(N)CAN(N)</v>
          </cell>
        </row>
        <row r="1463">
          <cell r="C1463" t="str">
            <v>Anemone quinquefolia var. bifolia</v>
          </cell>
          <cell r="D1463" t="str">
            <v>L48(N)</v>
          </cell>
        </row>
        <row r="1464">
          <cell r="C1464" t="str">
            <v>Anemone quinquefolia var. minima</v>
          </cell>
          <cell r="D1464" t="str">
            <v>L48(N)</v>
          </cell>
        </row>
        <row r="1465">
          <cell r="C1465" t="str">
            <v>Anemone quinquefolia var. quinquefolia</v>
          </cell>
          <cell r="D1465" t="str">
            <v>L48(N)CAN(N)</v>
          </cell>
        </row>
        <row r="1466">
          <cell r="C1466" t="str">
            <v>Anemone richardsonii</v>
          </cell>
          <cell r="D1466" t="str">
            <v>AK(N)CAN(N)GL(N)NA(N)</v>
          </cell>
        </row>
        <row r="1467">
          <cell r="C1467" t="str">
            <v>Anemone tuberosa</v>
          </cell>
          <cell r="D1467" t="str">
            <v>L48(N)</v>
          </cell>
        </row>
        <row r="1468">
          <cell r="C1468" t="str">
            <v>Anemone tuberosa var. texana</v>
          </cell>
          <cell r="D1468" t="str">
            <v>L48(N)</v>
          </cell>
        </row>
        <row r="1469">
          <cell r="C1469" t="str">
            <v>Anemone tuberosa var. tuberosa</v>
          </cell>
          <cell r="D1469" t="str">
            <v>L48(N)</v>
          </cell>
        </row>
        <row r="1470">
          <cell r="C1470" t="str">
            <v>Anemone virginiana</v>
          </cell>
          <cell r="D1470" t="str">
            <v>L48(N)CAN(N)</v>
          </cell>
        </row>
        <row r="1471">
          <cell r="C1471" t="str">
            <v>Anemone virginiana var. alba</v>
          </cell>
          <cell r="D1471" t="str">
            <v>L48(N)CAN(N)</v>
          </cell>
        </row>
        <row r="1472">
          <cell r="C1472" t="str">
            <v>Anemone virginiana var. cylindroidea</v>
          </cell>
          <cell r="D1472" t="str">
            <v>L48(N)CAN(N)</v>
          </cell>
        </row>
        <row r="1473">
          <cell r="C1473" t="str">
            <v>Anemone virginiana var. virginiana</v>
          </cell>
          <cell r="D1473" t="str">
            <v>L48(N)CAN(N)</v>
          </cell>
        </row>
        <row r="1474">
          <cell r="C1474" t="str">
            <v>Anemopsis</v>
          </cell>
          <cell r="D1474" t="str">
            <v>L48(N)</v>
          </cell>
        </row>
        <row r="1475">
          <cell r="C1475" t="str">
            <v>Anemopsis californica</v>
          </cell>
          <cell r="D1475" t="str">
            <v>L48(N)</v>
          </cell>
        </row>
        <row r="1476">
          <cell r="C1476" t="str">
            <v>Anethum</v>
          </cell>
          <cell r="D1476" t="str">
            <v>L48(I)CAN(I)</v>
          </cell>
        </row>
        <row r="1477">
          <cell r="C1477" t="str">
            <v>Anethum graveolens</v>
          </cell>
          <cell r="D1477" t="str">
            <v>L48(I)HI(I)PR(I)VI(I)CAN(I)</v>
          </cell>
        </row>
        <row r="1478">
          <cell r="C1478" t="str">
            <v>Aneura</v>
          </cell>
          <cell r="D1478" t="str">
            <v>NA(N)</v>
          </cell>
        </row>
        <row r="1479">
          <cell r="C1479" t="str">
            <v>Aneura maxima</v>
          </cell>
          <cell r="D1479" t="str">
            <v>NA(N)</v>
          </cell>
        </row>
        <row r="1480">
          <cell r="C1480" t="str">
            <v>Aneura pinguis</v>
          </cell>
          <cell r="D1480" t="str">
            <v>NA(N)</v>
          </cell>
        </row>
        <row r="1481">
          <cell r="C1481" t="str">
            <v>Angadenia</v>
          </cell>
          <cell r="D1481" t="str">
            <v>L48(N)</v>
          </cell>
        </row>
        <row r="1482">
          <cell r="C1482" t="str">
            <v>Angadenia berteroi</v>
          </cell>
          <cell r="D1482" t="str">
            <v>L48(N)</v>
          </cell>
        </row>
        <row r="1483">
          <cell r="C1483" t="str">
            <v>Angelica</v>
          </cell>
          <cell r="D1483" t="str">
            <v>L48(N)CAN(I,N)GL(N)</v>
          </cell>
        </row>
        <row r="1484">
          <cell r="C1484" t="str">
            <v>Angelica ampla</v>
          </cell>
          <cell r="D1484" t="str">
            <v>L48(N)</v>
          </cell>
        </row>
        <row r="1485">
          <cell r="C1485" t="str">
            <v>Angelica arguta</v>
          </cell>
          <cell r="D1485" t="str">
            <v>L48(N)AK(N)CAN(N)</v>
          </cell>
        </row>
        <row r="1486">
          <cell r="C1486" t="str">
            <v>Angelica atropurpurea</v>
          </cell>
          <cell r="D1486" t="str">
            <v>L48(N)CAN(N)</v>
          </cell>
        </row>
        <row r="1487">
          <cell r="C1487" t="str">
            <v>Angelica breweri</v>
          </cell>
          <cell r="D1487" t="str">
            <v>L48(N)</v>
          </cell>
        </row>
        <row r="1488">
          <cell r="C1488" t="str">
            <v>Angelica californica</v>
          </cell>
          <cell r="D1488" t="str">
            <v>L48(N)</v>
          </cell>
        </row>
        <row r="1489">
          <cell r="C1489" t="str">
            <v>Angelica callii</v>
          </cell>
          <cell r="D1489" t="str">
            <v>L48(N)</v>
          </cell>
        </row>
        <row r="1490">
          <cell r="C1490" t="str">
            <v>Angelica canbyi</v>
          </cell>
          <cell r="D1490" t="str">
            <v>L48(N)</v>
          </cell>
        </row>
        <row r="1491">
          <cell r="C1491" t="str">
            <v>Angelica dawsonii</v>
          </cell>
          <cell r="D1491" t="str">
            <v>L48(N)CAN(N)</v>
          </cell>
        </row>
        <row r="1492">
          <cell r="C1492" t="str">
            <v>Angelica dentata</v>
          </cell>
          <cell r="D1492" t="str">
            <v>L48(N)</v>
          </cell>
        </row>
        <row r="1493">
          <cell r="C1493" t="str">
            <v>Angelica genuflexa</v>
          </cell>
          <cell r="D1493" t="str">
            <v>L48(N)AK(N)CAN(N)</v>
          </cell>
        </row>
        <row r="1494">
          <cell r="C1494" t="str">
            <v>Angelica grayi</v>
          </cell>
          <cell r="D1494" t="str">
            <v>L48(N)</v>
          </cell>
        </row>
        <row r="1495">
          <cell r="C1495" t="str">
            <v>Angelica hendersonii</v>
          </cell>
          <cell r="D1495" t="str">
            <v>L48(N)</v>
          </cell>
        </row>
        <row r="1496">
          <cell r="C1496" t="str">
            <v>Angelica kingii</v>
          </cell>
          <cell r="D1496" t="str">
            <v>L48(N)</v>
          </cell>
        </row>
        <row r="1497">
          <cell r="C1497" t="str">
            <v>Angelica lineariloba</v>
          </cell>
          <cell r="D1497" t="str">
            <v>L48(N)</v>
          </cell>
        </row>
        <row r="1498">
          <cell r="C1498" t="str">
            <v>Angelica lucida</v>
          </cell>
          <cell r="D1498" t="str">
            <v>L48(N)AK(N)CAN(N)</v>
          </cell>
        </row>
        <row r="1499">
          <cell r="C1499" t="str">
            <v>Angelica pinnata</v>
          </cell>
          <cell r="D1499" t="str">
            <v>L48(N)CAN(N)</v>
          </cell>
        </row>
        <row r="1500">
          <cell r="C1500" t="str">
            <v>Angelica roseana</v>
          </cell>
          <cell r="D1500" t="str">
            <v>L48(N)</v>
          </cell>
        </row>
        <row r="1501">
          <cell r="C1501" t="str">
            <v>Angelica scabrida</v>
          </cell>
          <cell r="D1501" t="str">
            <v>L48(N)</v>
          </cell>
        </row>
        <row r="1502">
          <cell r="C1502" t="str">
            <v>Angelica tomentosa</v>
          </cell>
          <cell r="D1502" t="str">
            <v>L48(N)</v>
          </cell>
        </row>
        <row r="1503">
          <cell r="C1503" t="str">
            <v>Angelica triquinata</v>
          </cell>
          <cell r="D1503" t="str">
            <v>L48(N)</v>
          </cell>
        </row>
        <row r="1504">
          <cell r="C1504" t="str">
            <v>Angelica venenosa</v>
          </cell>
          <cell r="D1504" t="str">
            <v>L48(N)CAN(I)</v>
          </cell>
        </row>
        <row r="1505">
          <cell r="C1505" t="str">
            <v>Angelica wheeleri</v>
          </cell>
          <cell r="D1505" t="str">
            <v>L48(N)</v>
          </cell>
        </row>
        <row r="1506">
          <cell r="C1506" t="str">
            <v>Angelonia</v>
          </cell>
          <cell r="D1506" t="str">
            <v>L48(I)</v>
          </cell>
        </row>
        <row r="1507">
          <cell r="C1507" t="str">
            <v>Angelonia angustifolia</v>
          </cell>
          <cell r="D1507" t="str">
            <v>L48(I)</v>
          </cell>
        </row>
        <row r="1508">
          <cell r="C1508" t="str">
            <v>Angiopteris</v>
          </cell>
        </row>
        <row r="1509">
          <cell r="C1509" t="str">
            <v>Angiopteris evecta</v>
          </cell>
          <cell r="D1509" t="str">
            <v>L48(N)HI(I)</v>
          </cell>
        </row>
        <row r="1510">
          <cell r="C1510" t="str">
            <v>Anisacanthus</v>
          </cell>
          <cell r="D1510" t="str">
            <v>L48(N)</v>
          </cell>
        </row>
        <row r="1511">
          <cell r="C1511" t="str">
            <v>Anisacanthus linearis</v>
          </cell>
          <cell r="D1511" t="str">
            <v>L48(N)</v>
          </cell>
        </row>
        <row r="1512">
          <cell r="C1512" t="str">
            <v>Anisacanthus puberulus</v>
          </cell>
          <cell r="D1512" t="str">
            <v>L48(N)</v>
          </cell>
        </row>
        <row r="1513">
          <cell r="C1513" t="str">
            <v>Anisacanthus quadrifidus</v>
          </cell>
          <cell r="D1513" t="str">
            <v>L48(N)</v>
          </cell>
        </row>
        <row r="1514">
          <cell r="C1514" t="str">
            <v>Anisacanthus quadrifidus var. wrightii</v>
          </cell>
          <cell r="D1514" t="str">
            <v>L48(N)</v>
          </cell>
        </row>
        <row r="1515">
          <cell r="C1515" t="str">
            <v>Anisacanthus thurberi</v>
          </cell>
          <cell r="D1515" t="str">
            <v>L48(N)</v>
          </cell>
        </row>
        <row r="1516">
          <cell r="C1516" t="str">
            <v>Aniseia</v>
          </cell>
          <cell r="D1516" t="str">
            <v>L48(N)</v>
          </cell>
        </row>
        <row r="1517">
          <cell r="C1517" t="str">
            <v>Aniseia martinicensis</v>
          </cell>
          <cell r="D1517" t="str">
            <v>L48(N)PR(N)</v>
          </cell>
        </row>
        <row r="1518">
          <cell r="C1518" t="str">
            <v>Aniseia martinicensis var. nitens</v>
          </cell>
          <cell r="D1518" t="str">
            <v>L48(N)PR(N)</v>
          </cell>
        </row>
        <row r="1519">
          <cell r="C1519" t="str">
            <v>Anisocarpus</v>
          </cell>
          <cell r="D1519" t="str">
            <v>L48(N)CAN(N)</v>
          </cell>
        </row>
        <row r="1520">
          <cell r="C1520" t="str">
            <v>Anisocarpus scabridus</v>
          </cell>
          <cell r="D1520" t="str">
            <v>L48(N)</v>
          </cell>
        </row>
        <row r="1521">
          <cell r="C1521" t="str">
            <v>Anisocoma</v>
          </cell>
          <cell r="D1521" t="str">
            <v>L48(N)</v>
          </cell>
        </row>
        <row r="1522">
          <cell r="C1522" t="str">
            <v>Anisocoma acaulis</v>
          </cell>
          <cell r="D1522" t="str">
            <v>L48(N)</v>
          </cell>
        </row>
        <row r="1523">
          <cell r="C1523" t="str">
            <v>Anisodontea</v>
          </cell>
          <cell r="D1523" t="str">
            <v>L48(I)</v>
          </cell>
        </row>
        <row r="1524">
          <cell r="C1524" t="str">
            <v>Anisodontea capensis</v>
          </cell>
          <cell r="D1524" t="str">
            <v>L48(I)</v>
          </cell>
        </row>
        <row r="1525">
          <cell r="C1525" t="str">
            <v>Annona</v>
          </cell>
          <cell r="D1525" t="str">
            <v>L48(N)</v>
          </cell>
        </row>
        <row r="1526">
          <cell r="C1526" t="str">
            <v>Annona glabra</v>
          </cell>
          <cell r="D1526" t="str">
            <v>L48(N)PR(N)VI(N)</v>
          </cell>
        </row>
        <row r="1527">
          <cell r="C1527" t="str">
            <v>Annona montana</v>
          </cell>
          <cell r="D1527" t="str">
            <v>L48(N)PR(N)VI(N)</v>
          </cell>
        </row>
        <row r="1528">
          <cell r="C1528" t="str">
            <v>Annona squamosa</v>
          </cell>
          <cell r="D1528" t="str">
            <v>L48(N)PR(N)VI(N)</v>
          </cell>
        </row>
        <row r="1529">
          <cell r="C1529" t="str">
            <v>Anoda</v>
          </cell>
          <cell r="D1529" t="str">
            <v>L48(N)</v>
          </cell>
        </row>
        <row r="1530">
          <cell r="C1530" t="str">
            <v>Anoda abutiloides</v>
          </cell>
          <cell r="D1530" t="str">
            <v>L48(N)</v>
          </cell>
        </row>
        <row r="1531">
          <cell r="C1531" t="str">
            <v>Anoda crenatiflora</v>
          </cell>
          <cell r="D1531" t="str">
            <v>L48(N)</v>
          </cell>
        </row>
        <row r="1532">
          <cell r="C1532" t="str">
            <v>Anoda cristata</v>
          </cell>
          <cell r="D1532" t="str">
            <v>L48(N)PR(N)</v>
          </cell>
        </row>
        <row r="1533">
          <cell r="C1533" t="str">
            <v>Anoda lanceolata</v>
          </cell>
          <cell r="D1533" t="str">
            <v>L48(N)</v>
          </cell>
        </row>
        <row r="1534">
          <cell r="C1534" t="str">
            <v>Anoda pentaschista</v>
          </cell>
          <cell r="D1534" t="str">
            <v>L48(N)</v>
          </cell>
        </row>
        <row r="1535">
          <cell r="C1535" t="str">
            <v>Anoda reticulata</v>
          </cell>
          <cell r="D1535" t="str">
            <v>L48(N)</v>
          </cell>
        </row>
        <row r="1536">
          <cell r="C1536" t="str">
            <v>Anoda thurberi</v>
          </cell>
          <cell r="D1536" t="str">
            <v>L48(N)</v>
          </cell>
        </row>
        <row r="1537">
          <cell r="C1537" t="str">
            <v>Anoectochilus</v>
          </cell>
        </row>
        <row r="1538">
          <cell r="C1538" t="str">
            <v>Anoectochilus sandvicensis</v>
          </cell>
          <cell r="D1538" t="str">
            <v>HI(N)</v>
          </cell>
        </row>
        <row r="1539">
          <cell r="C1539" t="str">
            <v>Anomodon</v>
          </cell>
          <cell r="D1539" t="str">
            <v>NA(N)</v>
          </cell>
        </row>
        <row r="1540">
          <cell r="C1540" t="str">
            <v>Anomodon attenuatus</v>
          </cell>
          <cell r="D1540" t="str">
            <v>NA(N)</v>
          </cell>
        </row>
        <row r="1541">
          <cell r="C1541" t="str">
            <v>Anomodon minor</v>
          </cell>
          <cell r="D1541" t="str">
            <v>NA(N)</v>
          </cell>
        </row>
        <row r="1542">
          <cell r="C1542" t="str">
            <v>Anomodon rostratus</v>
          </cell>
          <cell r="D1542" t="str">
            <v>NA(N)</v>
          </cell>
        </row>
        <row r="1543">
          <cell r="C1543" t="str">
            <v>Anomodon rugelii</v>
          </cell>
          <cell r="D1543" t="str">
            <v>NA(N)</v>
          </cell>
        </row>
        <row r="1544">
          <cell r="C1544" t="str">
            <v>Anomodon viticulosus</v>
          </cell>
          <cell r="D1544" t="str">
            <v>NA(N)</v>
          </cell>
        </row>
        <row r="1545">
          <cell r="C1545" t="str">
            <v>Anredera</v>
          </cell>
          <cell r="D1545" t="str">
            <v>L48(I,N)</v>
          </cell>
        </row>
        <row r="1546">
          <cell r="C1546" t="str">
            <v>Anredera cordifolia</v>
          </cell>
          <cell r="D1546" t="str">
            <v>L48(I)HI(I)PR(I)</v>
          </cell>
        </row>
        <row r="1547">
          <cell r="C1547" t="str">
            <v>Anredera vesicaria</v>
          </cell>
          <cell r="D1547" t="str">
            <v>L48(N)PR(I)VI(N)</v>
          </cell>
        </row>
        <row r="1548">
          <cell r="C1548" t="str">
            <v>Antennaria</v>
          </cell>
          <cell r="D1548" t="str">
            <v>L48(N)CAN(N)GL(N)SPM(N)</v>
          </cell>
        </row>
        <row r="1549">
          <cell r="C1549" t="str">
            <v>Antennaria ×foliacea</v>
          </cell>
          <cell r="D1549" t="str">
            <v>L48(N)</v>
          </cell>
        </row>
        <row r="1550">
          <cell r="C1550" t="str">
            <v>Antennaria ×macounii</v>
          </cell>
          <cell r="D1550" t="str">
            <v>L48(N)</v>
          </cell>
        </row>
        <row r="1551">
          <cell r="C1551" t="str">
            <v>Antennaria ×oblancifolia</v>
          </cell>
          <cell r="D1551" t="str">
            <v>L48(N)</v>
          </cell>
        </row>
        <row r="1552">
          <cell r="C1552" t="str">
            <v>Antennaria alpina</v>
          </cell>
          <cell r="D1552" t="str">
            <v>L48(N)AK(N)CAN(N)GL(N)</v>
          </cell>
        </row>
        <row r="1553">
          <cell r="C1553" t="str">
            <v>Antennaria anaphaloides</v>
          </cell>
          <cell r="D1553" t="str">
            <v>L48(N)CAN(N)</v>
          </cell>
        </row>
        <row r="1554">
          <cell r="C1554" t="str">
            <v>Antennaria arcuata</v>
          </cell>
          <cell r="D1554" t="str">
            <v>L48(N)</v>
          </cell>
        </row>
        <row r="1555">
          <cell r="C1555" t="str">
            <v>Antennaria argentea</v>
          </cell>
          <cell r="D1555" t="str">
            <v>L48(N)</v>
          </cell>
        </row>
        <row r="1556">
          <cell r="C1556" t="str">
            <v>Antennaria aromatica</v>
          </cell>
          <cell r="D1556" t="str">
            <v>L48(N)CAN(N)</v>
          </cell>
        </row>
        <row r="1557">
          <cell r="C1557" t="str">
            <v>Antennaria corymbosa</v>
          </cell>
          <cell r="D1557" t="str">
            <v>L48(N)CAN(N)</v>
          </cell>
        </row>
        <row r="1558">
          <cell r="C1558" t="str">
            <v>Antennaria densifolia</v>
          </cell>
          <cell r="D1558" t="str">
            <v>L48(N)AK(N)CAN(N)</v>
          </cell>
        </row>
        <row r="1559">
          <cell r="C1559" t="str">
            <v>Antennaria dimorpha</v>
          </cell>
          <cell r="D1559" t="str">
            <v>L48(N)CAN(N)</v>
          </cell>
        </row>
        <row r="1560">
          <cell r="C1560" t="str">
            <v>Antennaria dioica</v>
          </cell>
          <cell r="D1560" t="str">
            <v>AK(N)</v>
          </cell>
        </row>
        <row r="1561">
          <cell r="C1561" t="str">
            <v>Antennaria flagellaris</v>
          </cell>
          <cell r="D1561" t="str">
            <v>L48(N)CAN(N)</v>
          </cell>
        </row>
        <row r="1562">
          <cell r="C1562" t="str">
            <v>Antennaria friesiana</v>
          </cell>
          <cell r="D1562" t="str">
            <v>AK(N)CAN(N)GL(N)NA(N)</v>
          </cell>
        </row>
        <row r="1563">
          <cell r="C1563" t="str">
            <v>Antennaria friesiana ssp. alaskana</v>
          </cell>
          <cell r="D1563" t="str">
            <v>AK(N)CAN(N)NA(N)</v>
          </cell>
        </row>
        <row r="1564">
          <cell r="C1564" t="str">
            <v>Antennaria friesiana ssp. friesiana</v>
          </cell>
          <cell r="D1564" t="str">
            <v>AK(N)CAN(N)GL(N)NA(N)</v>
          </cell>
        </row>
        <row r="1565">
          <cell r="C1565" t="str">
            <v>Antennaria friesiana ssp. neoalaskana</v>
          </cell>
          <cell r="D1565" t="str">
            <v>AK(N)CAN(N)NA(N)</v>
          </cell>
        </row>
        <row r="1566">
          <cell r="C1566" t="str">
            <v>Antennaria geyeri</v>
          </cell>
          <cell r="D1566" t="str">
            <v>L48(N)</v>
          </cell>
        </row>
        <row r="1567">
          <cell r="C1567" t="str">
            <v>Antennaria howellii</v>
          </cell>
          <cell r="D1567" t="str">
            <v>L48(N)CAN(N)SPM(N)</v>
          </cell>
        </row>
        <row r="1568">
          <cell r="C1568" t="str">
            <v>Antennaria howellii ssp. canadensis</v>
          </cell>
          <cell r="D1568" t="str">
            <v>L48(N)CAN(N)SPM(N)</v>
          </cell>
        </row>
        <row r="1569">
          <cell r="C1569" t="str">
            <v>Antennaria howellii ssp. howellii</v>
          </cell>
          <cell r="D1569" t="str">
            <v>L48(N)CAN(N)</v>
          </cell>
        </row>
        <row r="1570">
          <cell r="C1570" t="str">
            <v>Antennaria howellii ssp. neodioica</v>
          </cell>
          <cell r="D1570" t="str">
            <v>L48(N)CAN(N)SPM(N)</v>
          </cell>
        </row>
        <row r="1571">
          <cell r="C1571" t="str">
            <v>Antennaria howellii ssp. petaloidea</v>
          </cell>
          <cell r="D1571" t="str">
            <v>L48(N)CAN(N)SPM(N)</v>
          </cell>
        </row>
        <row r="1572">
          <cell r="C1572" t="str">
            <v>Antennaria lanata</v>
          </cell>
          <cell r="D1572" t="str">
            <v>L48(N)CAN(N)</v>
          </cell>
        </row>
        <row r="1573">
          <cell r="C1573" t="str">
            <v>Antennaria luzuloides</v>
          </cell>
          <cell r="D1573" t="str">
            <v>L48(N)CAN(N)</v>
          </cell>
        </row>
        <row r="1574">
          <cell r="C1574" t="str">
            <v>Antennaria luzuloides ssp. aberrans</v>
          </cell>
          <cell r="D1574" t="str">
            <v>L48(N)</v>
          </cell>
        </row>
        <row r="1575">
          <cell r="C1575" t="str">
            <v>Antennaria luzuloides ssp. luzuloides</v>
          </cell>
          <cell r="D1575" t="str">
            <v>L48(N)CAN(N)</v>
          </cell>
        </row>
        <row r="1576">
          <cell r="C1576" t="str">
            <v>Antennaria marginata</v>
          </cell>
          <cell r="D1576" t="str">
            <v>L48(N)</v>
          </cell>
        </row>
        <row r="1577">
          <cell r="C1577" t="str">
            <v>Antennaria media</v>
          </cell>
          <cell r="D1577" t="str">
            <v>L48(N)AK(N)CAN(N)</v>
          </cell>
        </row>
        <row r="1578">
          <cell r="C1578" t="str">
            <v>Antennaria microphylla</v>
          </cell>
          <cell r="D1578" t="str">
            <v>L48(N)AK(N)CAN(N)</v>
          </cell>
        </row>
        <row r="1579">
          <cell r="C1579" t="str">
            <v>Antennaria monocephala</v>
          </cell>
          <cell r="D1579" t="str">
            <v>L48(N)AK(N)CAN(N)</v>
          </cell>
        </row>
        <row r="1580">
          <cell r="C1580" t="str">
            <v>Antennaria monocephala ssp. angustata</v>
          </cell>
          <cell r="D1580" t="str">
            <v>L48(N)AK(N)CAN(N)</v>
          </cell>
        </row>
        <row r="1581">
          <cell r="C1581" t="str">
            <v>Antennaria monocephala ssp. monocephala</v>
          </cell>
          <cell r="D1581" t="str">
            <v>AK(N)CAN(N)NA(N)</v>
          </cell>
        </row>
        <row r="1582">
          <cell r="C1582" t="str">
            <v>Antennaria neglecta</v>
          </cell>
          <cell r="D1582" t="str">
            <v>L48(N)CAN(N)SPM(N)</v>
          </cell>
        </row>
        <row r="1583">
          <cell r="C1583" t="str">
            <v>Antennaria parlinii</v>
          </cell>
          <cell r="D1583" t="str">
            <v>L48(N)CAN(N)</v>
          </cell>
        </row>
        <row r="1584">
          <cell r="C1584" t="str">
            <v>Antennaria parlinii ssp. fallax</v>
          </cell>
          <cell r="D1584" t="str">
            <v>L48(N)CAN(N)</v>
          </cell>
        </row>
        <row r="1585">
          <cell r="C1585" t="str">
            <v>Antennaria parlinii ssp. parlinii</v>
          </cell>
          <cell r="D1585" t="str">
            <v>L48(N)CAN(N)</v>
          </cell>
        </row>
        <row r="1586">
          <cell r="C1586" t="str">
            <v>Antennaria parvifolia</v>
          </cell>
          <cell r="D1586" t="str">
            <v>L48(N)CAN(N)</v>
          </cell>
        </row>
        <row r="1587">
          <cell r="C1587" t="str">
            <v>Antennaria plantaginifolia</v>
          </cell>
          <cell r="D1587" t="str">
            <v>L48(N)</v>
          </cell>
        </row>
        <row r="1588">
          <cell r="C1588" t="str">
            <v>Antennaria pulchella</v>
          </cell>
          <cell r="D1588" t="str">
            <v>L48(N)</v>
          </cell>
        </row>
        <row r="1589">
          <cell r="C1589" t="str">
            <v>Antennaria pulcherrima</v>
          </cell>
          <cell r="D1589" t="str">
            <v>L48(N)AK(N)CAN(N)</v>
          </cell>
        </row>
        <row r="1590">
          <cell r="C1590" t="str">
            <v>Antennaria pulcherrima ssp. pulcherrima</v>
          </cell>
          <cell r="D1590" t="str">
            <v>L48(N)AK(N)CAN(N)</v>
          </cell>
        </row>
        <row r="1591">
          <cell r="C1591" t="str">
            <v>Antennaria racemosa</v>
          </cell>
          <cell r="D1591" t="str">
            <v>L48(N)CAN(N)</v>
          </cell>
        </row>
        <row r="1592">
          <cell r="C1592" t="str">
            <v>Antennaria rosea</v>
          </cell>
          <cell r="D1592" t="str">
            <v>L48(N)AK(N)CAN(N)GL(N)</v>
          </cell>
        </row>
        <row r="1593">
          <cell r="C1593" t="str">
            <v>Antennaria rosea ssp. arida</v>
          </cell>
          <cell r="D1593" t="str">
            <v>L48(N)AK(N)CAN(N)</v>
          </cell>
        </row>
        <row r="1594">
          <cell r="C1594" t="str">
            <v>Antennaria rosea ssp. confinis</v>
          </cell>
          <cell r="D1594" t="str">
            <v>L48(N)AK(N)CAN(N)GL(N)</v>
          </cell>
        </row>
        <row r="1595">
          <cell r="C1595" t="str">
            <v>Antennaria rosea ssp. pulvinata</v>
          </cell>
          <cell r="D1595" t="str">
            <v>L48(N)AK(N)CAN(N)</v>
          </cell>
        </row>
        <row r="1596">
          <cell r="C1596" t="str">
            <v>Antennaria rosea ssp. rosea</v>
          </cell>
          <cell r="D1596" t="str">
            <v>L48(N)AK(N)CAN(N)</v>
          </cell>
        </row>
        <row r="1597">
          <cell r="C1597" t="str">
            <v>Antennaria rosulata</v>
          </cell>
          <cell r="D1597" t="str">
            <v>L48(N)</v>
          </cell>
        </row>
        <row r="1598">
          <cell r="C1598" t="str">
            <v>Antennaria soliceps</v>
          </cell>
          <cell r="D1598" t="str">
            <v>L48(N)</v>
          </cell>
        </row>
        <row r="1599">
          <cell r="C1599" t="str">
            <v>Antennaria solitaria</v>
          </cell>
          <cell r="D1599" t="str">
            <v>L48(N)AK(N)</v>
          </cell>
        </row>
        <row r="1600">
          <cell r="C1600" t="str">
            <v>Antennaria stenophylla</v>
          </cell>
          <cell r="D1600" t="str">
            <v>L48(N)</v>
          </cell>
        </row>
        <row r="1601">
          <cell r="C1601" t="str">
            <v>Antennaria suffrutescens</v>
          </cell>
          <cell r="D1601" t="str">
            <v>L48(N)</v>
          </cell>
        </row>
        <row r="1602">
          <cell r="C1602" t="str">
            <v>Antennaria umbrinella</v>
          </cell>
          <cell r="D1602" t="str">
            <v>L48(N)CAN(N)</v>
          </cell>
        </row>
        <row r="1603">
          <cell r="C1603" t="str">
            <v>Antennaria virginica</v>
          </cell>
          <cell r="D1603" t="str">
            <v>L48(N)</v>
          </cell>
        </row>
        <row r="1604">
          <cell r="C1604" t="str">
            <v>Anthaenantia</v>
          </cell>
          <cell r="D1604" t="str">
            <v>L48(N)</v>
          </cell>
        </row>
        <row r="1605">
          <cell r="C1605" t="str">
            <v>Anthaenantia rufa</v>
          </cell>
          <cell r="D1605" t="str">
            <v>L48(N)</v>
          </cell>
        </row>
        <row r="1606">
          <cell r="C1606" t="str">
            <v>Anthaenantia villosa</v>
          </cell>
          <cell r="D1606" t="str">
            <v>L48(N)</v>
          </cell>
        </row>
        <row r="1607">
          <cell r="C1607" t="str">
            <v>Anthemis</v>
          </cell>
          <cell r="D1607" t="str">
            <v>L48(I)CAN(I)</v>
          </cell>
        </row>
        <row r="1608">
          <cell r="C1608" t="str">
            <v>Anthemis altissima</v>
          </cell>
          <cell r="D1608" t="str">
            <v>L48(I)</v>
          </cell>
        </row>
        <row r="1609">
          <cell r="C1609" t="str">
            <v>Anthemis arvensis</v>
          </cell>
          <cell r="D1609" t="str">
            <v>L48(I)HI(I)CAN(I)</v>
          </cell>
        </row>
        <row r="1610">
          <cell r="C1610" t="str">
            <v>Anthemis austriaca</v>
          </cell>
          <cell r="D1610" t="str">
            <v>L48(I)</v>
          </cell>
        </row>
        <row r="1611">
          <cell r="C1611" t="str">
            <v>Anthemis cotula</v>
          </cell>
          <cell r="D1611" t="str">
            <v>L48(I)AK(I)HI(I)CAN(I)</v>
          </cell>
        </row>
        <row r="1612">
          <cell r="C1612" t="str">
            <v>Anthemis secundiramea</v>
          </cell>
          <cell r="D1612" t="str">
            <v>L48(I)</v>
          </cell>
        </row>
        <row r="1613">
          <cell r="C1613" t="str">
            <v>Anthemis tinctoria</v>
          </cell>
          <cell r="D1613" t="str">
            <v>L48(I)AK(I)CAN(I)</v>
          </cell>
        </row>
        <row r="1614">
          <cell r="C1614" t="str">
            <v>Anthephora</v>
          </cell>
          <cell r="D1614" t="str">
            <v>L48(I)</v>
          </cell>
        </row>
        <row r="1615">
          <cell r="C1615" t="str">
            <v>Anthephora hermaphrodita</v>
          </cell>
          <cell r="D1615" t="str">
            <v>L48(I)HI(I)PR(N)VI(N)</v>
          </cell>
        </row>
        <row r="1616">
          <cell r="C1616" t="str">
            <v>Antheropeas</v>
          </cell>
          <cell r="D1616" t="str">
            <v>L48(N)</v>
          </cell>
        </row>
        <row r="1617">
          <cell r="C1617" t="str">
            <v>Antheropeas lanosum</v>
          </cell>
          <cell r="D1617" t="str">
            <v>L48(N)</v>
          </cell>
        </row>
        <row r="1618">
          <cell r="C1618" t="str">
            <v>Antheropeas wallacei</v>
          </cell>
          <cell r="D1618" t="str">
            <v>L48(N)</v>
          </cell>
        </row>
        <row r="1619">
          <cell r="C1619" t="str">
            <v>Anthoxanthum</v>
          </cell>
          <cell r="D1619" t="str">
            <v>L48(I,N)CAN(I,N)GL(I,N)SPM(I,N)</v>
          </cell>
        </row>
        <row r="1620">
          <cell r="C1620" t="str">
            <v>Anthoxanthum aristatum</v>
          </cell>
          <cell r="D1620" t="str">
            <v>L48(I)CAN(I)</v>
          </cell>
        </row>
        <row r="1621">
          <cell r="C1621" t="str">
            <v>Anthoxanthum monticola</v>
          </cell>
          <cell r="D1621" t="str">
            <v>L48(N)AK(N)CAN(N)GL(N)SPM(N)</v>
          </cell>
        </row>
        <row r="1622">
          <cell r="C1622" t="str">
            <v>Anthoxanthum monticola ssp. monticola</v>
          </cell>
          <cell r="D1622" t="str">
            <v>L48(N)AK(N)CAN(N)GL(N)SPM(N)</v>
          </cell>
        </row>
        <row r="1623">
          <cell r="C1623" t="str">
            <v>Anthoxanthum odoratum</v>
          </cell>
          <cell r="D1623" t="str">
            <v>L48(I)AK(I)HI(I)CAN(I)GL(I)SPM(I)</v>
          </cell>
        </row>
        <row r="1624">
          <cell r="C1624" t="str">
            <v>Anthoxanthum odoratum ssp. odoratum</v>
          </cell>
          <cell r="D1624" t="str">
            <v>L48(I)AK(I)HI(I)CAN(I)GL(I)SPM(I)</v>
          </cell>
        </row>
        <row r="1625">
          <cell r="C1625" t="str">
            <v>Anthriscus</v>
          </cell>
          <cell r="D1625" t="str">
            <v>L48(I)CAN(I)GL(I)</v>
          </cell>
        </row>
        <row r="1626">
          <cell r="C1626" t="str">
            <v>Anthriscus caucalis</v>
          </cell>
          <cell r="D1626" t="str">
            <v>L48(I)CAN(I)</v>
          </cell>
        </row>
        <row r="1627">
          <cell r="C1627" t="str">
            <v>Anthriscus cerefolium</v>
          </cell>
          <cell r="D1627" t="str">
            <v>L48(I)CAN(I)GL(I)</v>
          </cell>
        </row>
        <row r="1628">
          <cell r="C1628" t="str">
            <v>Anthriscus sylvestris</v>
          </cell>
          <cell r="D1628" t="str">
            <v>L48(I)CAN(I)GL(I)</v>
          </cell>
        </row>
        <row r="1629">
          <cell r="C1629" t="str">
            <v>Anthyllis</v>
          </cell>
          <cell r="D1629" t="str">
            <v>L48(I)CAN(I)</v>
          </cell>
        </row>
        <row r="1630">
          <cell r="C1630" t="str">
            <v>Anthyllis vulneraria</v>
          </cell>
          <cell r="D1630" t="str">
            <v>L48(I)CAN(I)</v>
          </cell>
        </row>
        <row r="1631">
          <cell r="C1631" t="str">
            <v>Antidesma</v>
          </cell>
        </row>
        <row r="1632">
          <cell r="C1632" t="str">
            <v>Antidesma ×kapuae</v>
          </cell>
          <cell r="D1632" t="str">
            <v>HI(N)</v>
          </cell>
        </row>
        <row r="1633">
          <cell r="C1633" t="str">
            <v>Antidesma platyphyllum</v>
          </cell>
          <cell r="D1633" t="str">
            <v>HI(N)</v>
          </cell>
        </row>
        <row r="1634">
          <cell r="C1634" t="str">
            <v>Antidesma platyphyllum var. hillebrandii</v>
          </cell>
          <cell r="D1634" t="str">
            <v>HI(N)</v>
          </cell>
        </row>
        <row r="1635">
          <cell r="C1635" t="str">
            <v>Antidesma platyphyllum var. platyphyllum</v>
          </cell>
          <cell r="D1635" t="str">
            <v>HI(N)</v>
          </cell>
        </row>
        <row r="1636">
          <cell r="C1636" t="str">
            <v>Antidesma pulvinatum</v>
          </cell>
          <cell r="D1636" t="str">
            <v>HI(N)</v>
          </cell>
        </row>
        <row r="1637">
          <cell r="C1637" t="str">
            <v>Antigonon</v>
          </cell>
          <cell r="D1637" t="str">
            <v>L48(I)</v>
          </cell>
        </row>
        <row r="1638">
          <cell r="C1638" t="str">
            <v>Antigonon leptopus</v>
          </cell>
          <cell r="D1638" t="str">
            <v>L48(I)HI(I)PR(I)VI(I)</v>
          </cell>
        </row>
        <row r="1639">
          <cell r="C1639" t="str">
            <v>Antiphytum</v>
          </cell>
          <cell r="D1639" t="str">
            <v>L48(N)</v>
          </cell>
        </row>
        <row r="1640">
          <cell r="C1640" t="str">
            <v>Antiphytum floribundum</v>
          </cell>
          <cell r="D1640" t="str">
            <v>L48(N)</v>
          </cell>
        </row>
        <row r="1641">
          <cell r="C1641" t="str">
            <v>Antiphytum heliotropioides</v>
          </cell>
          <cell r="D1641" t="str">
            <v>L48(N)</v>
          </cell>
        </row>
        <row r="1642">
          <cell r="C1642" t="str">
            <v>Antirrhinum</v>
          </cell>
          <cell r="D1642" t="str">
            <v>L48(I)CAN(I)</v>
          </cell>
        </row>
        <row r="1643">
          <cell r="C1643" t="str">
            <v>Antirrhinum majus</v>
          </cell>
          <cell r="D1643" t="str">
            <v>L48(I)CAN(I)</v>
          </cell>
        </row>
        <row r="1644">
          <cell r="C1644" t="str">
            <v>Anulocaulis</v>
          </cell>
          <cell r="D1644" t="str">
            <v>L48(N)</v>
          </cell>
        </row>
        <row r="1645">
          <cell r="C1645" t="str">
            <v>Anulocaulis annulatus</v>
          </cell>
          <cell r="D1645" t="str">
            <v>L48(N)</v>
          </cell>
        </row>
        <row r="1646">
          <cell r="C1646" t="str">
            <v>Anulocaulis eriosolenus</v>
          </cell>
          <cell r="D1646" t="str">
            <v>L48(N)</v>
          </cell>
        </row>
        <row r="1647">
          <cell r="C1647" t="str">
            <v>Anulocaulis leiosolenus</v>
          </cell>
          <cell r="D1647" t="str">
            <v>L48(N)</v>
          </cell>
        </row>
        <row r="1648">
          <cell r="C1648" t="str">
            <v>Anulocaulis leiosolenus var. gypsogenus</v>
          </cell>
          <cell r="D1648" t="str">
            <v>L48(N)</v>
          </cell>
        </row>
        <row r="1649">
          <cell r="C1649" t="str">
            <v>Anulocaulis leiosolenus var. howardii</v>
          </cell>
          <cell r="D1649" t="str">
            <v>L48(N)</v>
          </cell>
        </row>
        <row r="1650">
          <cell r="C1650" t="str">
            <v>Anulocaulis leiosolenus var. lasianthus</v>
          </cell>
          <cell r="D1650" t="str">
            <v>L48(N)</v>
          </cell>
        </row>
        <row r="1651">
          <cell r="C1651" t="str">
            <v>Anulocaulis leiosolenus var. leiosolenus</v>
          </cell>
          <cell r="D1651" t="str">
            <v>L48(N)</v>
          </cell>
        </row>
        <row r="1652">
          <cell r="C1652" t="str">
            <v>Anulocaulis reflexus</v>
          </cell>
          <cell r="D1652" t="str">
            <v>L48(N)</v>
          </cell>
        </row>
        <row r="1653">
          <cell r="C1653" t="str">
            <v>Apacheria</v>
          </cell>
          <cell r="D1653" t="str">
            <v>L48(N)</v>
          </cell>
        </row>
        <row r="1654">
          <cell r="C1654" t="str">
            <v>Apacheria chiricahuensis</v>
          </cell>
          <cell r="D1654" t="str">
            <v>L48(N)</v>
          </cell>
        </row>
        <row r="1655">
          <cell r="C1655" t="str">
            <v>Apera</v>
          </cell>
          <cell r="D1655" t="str">
            <v>L48(I)CAN(I)</v>
          </cell>
        </row>
        <row r="1656">
          <cell r="C1656" t="str">
            <v>Apera interrupta</v>
          </cell>
          <cell r="D1656" t="str">
            <v>L48(I)HI(I)CAN(I)</v>
          </cell>
        </row>
        <row r="1657">
          <cell r="C1657" t="str">
            <v>Apera spica-venti</v>
          </cell>
          <cell r="D1657" t="str">
            <v>L48(I)CAN(I)</v>
          </cell>
        </row>
        <row r="1658">
          <cell r="C1658" t="str">
            <v>Aphanes</v>
          </cell>
          <cell r="D1658" t="str">
            <v>L48(I)CAN(I)</v>
          </cell>
        </row>
        <row r="1659">
          <cell r="C1659" t="str">
            <v>Aphanes arvensis</v>
          </cell>
          <cell r="D1659" t="str">
            <v>L48(I)CAN(I)</v>
          </cell>
        </row>
        <row r="1660">
          <cell r="C1660" t="str">
            <v>Aphanes microcarpa</v>
          </cell>
          <cell r="D1660" t="str">
            <v>L48(I)CAN(I)</v>
          </cell>
        </row>
        <row r="1661">
          <cell r="C1661" t="str">
            <v>Aphanisma</v>
          </cell>
          <cell r="D1661" t="str">
            <v>L48(N)</v>
          </cell>
        </row>
        <row r="1662">
          <cell r="C1662" t="str">
            <v>Aphanisma blitoides</v>
          </cell>
          <cell r="D1662" t="str">
            <v>L48(N)</v>
          </cell>
        </row>
        <row r="1663">
          <cell r="C1663" t="str">
            <v>Aphanorrhegma</v>
          </cell>
          <cell r="D1663" t="str">
            <v>NA(N)</v>
          </cell>
        </row>
        <row r="1664">
          <cell r="C1664" t="str">
            <v>Aphanorrhegma serratum</v>
          </cell>
          <cell r="D1664" t="str">
            <v>NA(N)</v>
          </cell>
        </row>
        <row r="1665">
          <cell r="C1665" t="str">
            <v>Aphanostephus</v>
          </cell>
          <cell r="D1665" t="str">
            <v>L48(N)</v>
          </cell>
        </row>
        <row r="1666">
          <cell r="C1666" t="str">
            <v>Aphanostephus pilosus</v>
          </cell>
          <cell r="D1666" t="str">
            <v>L48(N)</v>
          </cell>
        </row>
        <row r="1667">
          <cell r="C1667" t="str">
            <v>Aphanostephus ramosissimus</v>
          </cell>
          <cell r="D1667" t="str">
            <v>L48(N)</v>
          </cell>
        </row>
        <row r="1668">
          <cell r="C1668" t="str">
            <v>Aphanostephus ramosissimus var. humilis</v>
          </cell>
          <cell r="D1668" t="str">
            <v>L48(N)</v>
          </cell>
        </row>
        <row r="1669">
          <cell r="C1669" t="str">
            <v>Aphanostephus ramosissimus var. ramosissimus</v>
          </cell>
          <cell r="D1669" t="str">
            <v>L48(N)</v>
          </cell>
        </row>
        <row r="1670">
          <cell r="C1670" t="str">
            <v>Aphanostephus riddellii</v>
          </cell>
          <cell r="D1670" t="str">
            <v>L48(N)</v>
          </cell>
        </row>
        <row r="1671">
          <cell r="C1671" t="str">
            <v>Aphanostephus skirrhobasis</v>
          </cell>
          <cell r="D1671" t="str">
            <v>L48(N)</v>
          </cell>
        </row>
        <row r="1672">
          <cell r="C1672" t="str">
            <v>Aphanostephus skirrhobasis var. kidderi</v>
          </cell>
          <cell r="D1672" t="str">
            <v>L48(N)</v>
          </cell>
        </row>
        <row r="1673">
          <cell r="C1673" t="str">
            <v>Aphanostephus skirrhobasis var. skirrhobasis</v>
          </cell>
          <cell r="D1673" t="str">
            <v>L48(N)</v>
          </cell>
        </row>
        <row r="1674">
          <cell r="C1674" t="str">
            <v>Aphanostephus skirrhobasis var. thalassius</v>
          </cell>
          <cell r="D1674" t="str">
            <v>L48(N)</v>
          </cell>
        </row>
        <row r="1675">
          <cell r="C1675" t="str">
            <v>Aphragmus</v>
          </cell>
          <cell r="D1675" t="str">
            <v>CAN(N)NA(N)</v>
          </cell>
        </row>
        <row r="1676">
          <cell r="C1676" t="str">
            <v>Aphragmus eschscholtzianus</v>
          </cell>
          <cell r="D1676" t="str">
            <v>AK(N)CAN(N)NA(N)</v>
          </cell>
        </row>
        <row r="1677">
          <cell r="C1677" t="str">
            <v>Apiastrum</v>
          </cell>
          <cell r="D1677" t="str">
            <v>L48(N)</v>
          </cell>
        </row>
        <row r="1678">
          <cell r="C1678" t="str">
            <v>Apiastrum angustifolium</v>
          </cell>
          <cell r="D1678" t="str">
            <v>L48(N)</v>
          </cell>
        </row>
        <row r="1679">
          <cell r="C1679" t="str">
            <v>Apios</v>
          </cell>
          <cell r="D1679" t="str">
            <v>L48(N)CAN(N)</v>
          </cell>
        </row>
        <row r="1680">
          <cell r="C1680" t="str">
            <v>Apios americana</v>
          </cell>
          <cell r="D1680" t="str">
            <v>L48(N)CAN(N)</v>
          </cell>
        </row>
        <row r="1681">
          <cell r="C1681" t="str">
            <v>Apios priceana</v>
          </cell>
          <cell r="D1681" t="str">
            <v>L48(N)</v>
          </cell>
        </row>
        <row r="1682">
          <cell r="C1682" t="str">
            <v>Apium</v>
          </cell>
          <cell r="D1682" t="str">
            <v>L48(I)CAN(N)</v>
          </cell>
        </row>
        <row r="1683">
          <cell r="C1683" t="str">
            <v>Apium graveolens</v>
          </cell>
          <cell r="D1683" t="str">
            <v>L48(I)CAN(N)</v>
          </cell>
        </row>
        <row r="1684">
          <cell r="C1684" t="str">
            <v>Apium graveolens var. dulce</v>
          </cell>
          <cell r="D1684" t="str">
            <v>L48(I)CAN(N)</v>
          </cell>
        </row>
        <row r="1685">
          <cell r="C1685" t="str">
            <v>Apium nodiflorum</v>
          </cell>
          <cell r="D1685" t="str">
            <v>L48(I)</v>
          </cell>
        </row>
        <row r="1686">
          <cell r="C1686" t="str">
            <v>Apium prostratum</v>
          </cell>
          <cell r="D1686" t="str">
            <v>L48(I)</v>
          </cell>
        </row>
        <row r="1687">
          <cell r="C1687" t="str">
            <v>Apium repens</v>
          </cell>
          <cell r="D1687" t="str">
            <v>L48(I)</v>
          </cell>
        </row>
        <row r="1688">
          <cell r="C1688" t="str">
            <v>Aplectrum</v>
          </cell>
          <cell r="D1688" t="str">
            <v>L48(N)CAN(N)</v>
          </cell>
        </row>
        <row r="1689">
          <cell r="C1689" t="str">
            <v>Aplectrum hyemale</v>
          </cell>
          <cell r="D1689" t="str">
            <v>L48(N)CAN(N)</v>
          </cell>
        </row>
        <row r="1690">
          <cell r="C1690" t="str">
            <v>Apluda</v>
          </cell>
          <cell r="D1690" t="str">
            <v>L48(I)</v>
          </cell>
        </row>
        <row r="1691">
          <cell r="C1691" t="str">
            <v>Apluda mutica</v>
          </cell>
          <cell r="D1691" t="str">
            <v>L48(I)</v>
          </cell>
        </row>
        <row r="1692">
          <cell r="C1692" t="str">
            <v>Apocynum</v>
          </cell>
          <cell r="D1692" t="str">
            <v>L48(N)CAN(N)</v>
          </cell>
        </row>
        <row r="1693">
          <cell r="C1693" t="str">
            <v>Apocynum ×floribundum</v>
          </cell>
          <cell r="D1693" t="str">
            <v>L48(N)CAN(N)</v>
          </cell>
        </row>
        <row r="1694">
          <cell r="C1694" t="str">
            <v>Apocynum androsaemifolium</v>
          </cell>
          <cell r="D1694" t="str">
            <v>L48(N)AK(N)CAN(N)</v>
          </cell>
        </row>
        <row r="1695">
          <cell r="C1695" t="str">
            <v>Apocynum cannabinum</v>
          </cell>
          <cell r="D1695" t="str">
            <v>L48(N)CAN(N)</v>
          </cell>
        </row>
        <row r="1696">
          <cell r="C1696" t="str">
            <v>Apodanthera</v>
          </cell>
          <cell r="D1696" t="str">
            <v>L48(N)</v>
          </cell>
        </row>
        <row r="1697">
          <cell r="C1697" t="str">
            <v>Apodanthera undulata</v>
          </cell>
          <cell r="D1697" t="str">
            <v>L48(N)</v>
          </cell>
        </row>
        <row r="1698">
          <cell r="C1698" t="str">
            <v>Aponogeton</v>
          </cell>
          <cell r="D1698" t="str">
            <v>L48(I)</v>
          </cell>
        </row>
        <row r="1699">
          <cell r="C1699" t="str">
            <v>Aponogeton distachyos</v>
          </cell>
          <cell r="D1699" t="str">
            <v>L48(I)</v>
          </cell>
        </row>
        <row r="1700">
          <cell r="C1700" t="str">
            <v>Aptenia</v>
          </cell>
          <cell r="D1700" t="str">
            <v>L48(I)</v>
          </cell>
        </row>
        <row r="1701">
          <cell r="C1701" t="str">
            <v>Aptenia cordifolia</v>
          </cell>
          <cell r="D1701" t="str">
            <v>L48(I)</v>
          </cell>
        </row>
        <row r="1702">
          <cell r="C1702" t="str">
            <v>Apteria</v>
          </cell>
          <cell r="D1702" t="str">
            <v>L48(N)</v>
          </cell>
        </row>
        <row r="1703">
          <cell r="C1703" t="str">
            <v>Apteria aphylla</v>
          </cell>
          <cell r="D1703" t="str">
            <v>L48(N)PR(N)</v>
          </cell>
        </row>
        <row r="1704">
          <cell r="C1704" t="str">
            <v>Aquilegia</v>
          </cell>
          <cell r="D1704" t="str">
            <v>L48(I,N)</v>
          </cell>
        </row>
        <row r="1705">
          <cell r="C1705" t="str">
            <v>Aquilegia barnebyi</v>
          </cell>
          <cell r="D1705" t="str">
            <v>L48(N)</v>
          </cell>
        </row>
        <row r="1706">
          <cell r="C1706" t="str">
            <v>Aquilegia brevistyla</v>
          </cell>
          <cell r="D1706" t="str">
            <v>L48(N)AK(N)CAN(N)</v>
          </cell>
        </row>
        <row r="1707">
          <cell r="C1707" t="str">
            <v>Aquilegia canadensis</v>
          </cell>
          <cell r="D1707" t="str">
            <v>L48(N)CAN(N)</v>
          </cell>
        </row>
        <row r="1708">
          <cell r="C1708" t="str">
            <v>Aquilegia chrysantha</v>
          </cell>
          <cell r="D1708" t="str">
            <v>L48(N)</v>
          </cell>
        </row>
        <row r="1709">
          <cell r="C1709" t="str">
            <v>Aquilegia chrysantha var. chaplinei</v>
          </cell>
          <cell r="D1709" t="str">
            <v>L48(N)</v>
          </cell>
        </row>
        <row r="1710">
          <cell r="C1710" t="str">
            <v>Aquilegia chrysantha var. chrysantha</v>
          </cell>
          <cell r="D1710" t="str">
            <v>L48(N)</v>
          </cell>
        </row>
        <row r="1711">
          <cell r="C1711" t="str">
            <v>Aquilegia chrysantha var. hinckleyana</v>
          </cell>
          <cell r="D1711" t="str">
            <v>L48(N)</v>
          </cell>
        </row>
        <row r="1712">
          <cell r="C1712" t="str">
            <v>Aquilegia chrysantha var. rydbergii</v>
          </cell>
          <cell r="D1712" t="str">
            <v>L48(N)</v>
          </cell>
        </row>
        <row r="1713">
          <cell r="C1713" t="str">
            <v>Aquilegia coerulea</v>
          </cell>
          <cell r="D1713" t="str">
            <v>L48(N)</v>
          </cell>
        </row>
        <row r="1714">
          <cell r="C1714" t="str">
            <v>Aquilegia coerulea var. alpina</v>
          </cell>
          <cell r="D1714" t="str">
            <v>L48(N)</v>
          </cell>
        </row>
        <row r="1715">
          <cell r="C1715" t="str">
            <v>Aquilegia coerulea var. coerulea</v>
          </cell>
          <cell r="D1715" t="str">
            <v>L48(N)</v>
          </cell>
        </row>
        <row r="1716">
          <cell r="C1716" t="str">
            <v>Aquilegia coerulea var. daileyae</v>
          </cell>
          <cell r="D1716" t="str">
            <v>L48(N)</v>
          </cell>
        </row>
        <row r="1717">
          <cell r="C1717" t="str">
            <v>Aquilegia coerulea var. ochroleuca</v>
          </cell>
          <cell r="D1717" t="str">
            <v>L48(N)</v>
          </cell>
        </row>
        <row r="1718">
          <cell r="C1718" t="str">
            <v>Aquilegia coerulea var. pinetorum</v>
          </cell>
          <cell r="D1718" t="str">
            <v>L48(N)</v>
          </cell>
        </row>
        <row r="1719">
          <cell r="C1719" t="str">
            <v>Aquilegia desertorum</v>
          </cell>
          <cell r="D1719" t="str">
            <v>L48(N)</v>
          </cell>
        </row>
        <row r="1720">
          <cell r="C1720" t="str">
            <v>Aquilegia desolatica</v>
          </cell>
          <cell r="D1720" t="str">
            <v>L48(N)</v>
          </cell>
        </row>
        <row r="1721">
          <cell r="C1721" t="str">
            <v>Aquilegia elegantula</v>
          </cell>
          <cell r="D1721" t="str">
            <v>L48(N)</v>
          </cell>
        </row>
        <row r="1722">
          <cell r="C1722" t="str">
            <v>Aquilegia eximia</v>
          </cell>
          <cell r="D1722" t="str">
            <v>L48(N)</v>
          </cell>
        </row>
        <row r="1723">
          <cell r="C1723" t="str">
            <v>Aquilegia flavescens</v>
          </cell>
          <cell r="D1723" t="str">
            <v>L48(N)AK(N)CAN(N)</v>
          </cell>
        </row>
        <row r="1724">
          <cell r="C1724" t="str">
            <v>Aquilegia flavescens var. flavescens</v>
          </cell>
          <cell r="D1724" t="str">
            <v>L48(N)CAN(N)</v>
          </cell>
        </row>
        <row r="1725">
          <cell r="C1725" t="str">
            <v>Aquilegia flavescens var. miniata</v>
          </cell>
          <cell r="D1725" t="str">
            <v>L48(N)CAN(N)</v>
          </cell>
        </row>
        <row r="1726">
          <cell r="C1726" t="str">
            <v>Aquilegia flavescens var. rubicunda</v>
          </cell>
          <cell r="D1726" t="str">
            <v>L48(N)</v>
          </cell>
        </row>
        <row r="1727">
          <cell r="C1727" t="str">
            <v>Aquilegia formosa</v>
          </cell>
          <cell r="D1727" t="str">
            <v>L48(N)AK(N)CAN(N)</v>
          </cell>
        </row>
        <row r="1728">
          <cell r="C1728" t="str">
            <v>Aquilegia grahamii</v>
          </cell>
          <cell r="D1728" t="str">
            <v>L48(N)</v>
          </cell>
        </row>
        <row r="1729">
          <cell r="C1729" t="str">
            <v>Aquilegia jonesii</v>
          </cell>
          <cell r="D1729" t="str">
            <v>L48(N)CAN(N)</v>
          </cell>
        </row>
        <row r="1730">
          <cell r="C1730" t="str">
            <v>Aquilegia jonesii var. elatior</v>
          </cell>
          <cell r="D1730" t="str">
            <v>L48(N)</v>
          </cell>
        </row>
        <row r="1731">
          <cell r="C1731" t="str">
            <v>Aquilegia jonesii var. jonesii</v>
          </cell>
          <cell r="D1731" t="str">
            <v>L48(N)CAN(N)</v>
          </cell>
        </row>
        <row r="1732">
          <cell r="C1732" t="str">
            <v>Aquilegia laramiensis</v>
          </cell>
          <cell r="D1732" t="str">
            <v>L48(N)</v>
          </cell>
        </row>
        <row r="1733">
          <cell r="C1733" t="str">
            <v>Aquilegia longissima</v>
          </cell>
          <cell r="D1733" t="str">
            <v>L48(N)</v>
          </cell>
        </row>
        <row r="1734">
          <cell r="C1734" t="str">
            <v>Aquilegia loriae</v>
          </cell>
          <cell r="D1734" t="str">
            <v>L48(N)</v>
          </cell>
        </row>
        <row r="1735">
          <cell r="C1735" t="str">
            <v>Aquilegia micrantha</v>
          </cell>
          <cell r="D1735" t="str">
            <v>L48(N)</v>
          </cell>
        </row>
        <row r="1736">
          <cell r="C1736" t="str">
            <v>Aquilegia micrantha var. mancosana</v>
          </cell>
          <cell r="D1736" t="str">
            <v>L48(N)</v>
          </cell>
        </row>
        <row r="1737">
          <cell r="C1737" t="str">
            <v>Aquilegia micrantha var. micrantha</v>
          </cell>
          <cell r="D1737" t="str">
            <v>L48(N)</v>
          </cell>
        </row>
        <row r="1738">
          <cell r="C1738" t="str">
            <v>Aquilegia pubescens</v>
          </cell>
          <cell r="D1738" t="str">
            <v>L48(N)</v>
          </cell>
        </row>
        <row r="1739">
          <cell r="C1739" t="str">
            <v>Aquilegia saximontana</v>
          </cell>
          <cell r="D1739" t="str">
            <v>L48(N)</v>
          </cell>
        </row>
        <row r="1740">
          <cell r="C1740" t="str">
            <v>Aquilegia scopulorum</v>
          </cell>
          <cell r="D1740" t="str">
            <v>L48(N)</v>
          </cell>
        </row>
        <row r="1741">
          <cell r="C1741" t="str">
            <v>Aquilegia scopulorum var. calcarea</v>
          </cell>
          <cell r="D1741" t="str">
            <v>L48(N)</v>
          </cell>
        </row>
        <row r="1742">
          <cell r="C1742" t="str">
            <v>Aquilegia scopulorum var. scopulorum</v>
          </cell>
          <cell r="D1742" t="str">
            <v>L48(N)</v>
          </cell>
        </row>
        <row r="1743">
          <cell r="C1743" t="str">
            <v>Aquilegia triternata</v>
          </cell>
          <cell r="D1743" t="str">
            <v>L48(N)</v>
          </cell>
        </row>
        <row r="1744">
          <cell r="C1744" t="str">
            <v>Aquilegia vulgaris</v>
          </cell>
          <cell r="D1744" t="str">
            <v>L48(I)CAN(GP)</v>
          </cell>
        </row>
        <row r="1745">
          <cell r="C1745" t="str">
            <v>Arabidopsis</v>
          </cell>
          <cell r="D1745" t="str">
            <v>L48(I)CAN(I,N)GL(I,N)SPM(I)</v>
          </cell>
        </row>
        <row r="1746">
          <cell r="C1746" t="str">
            <v>Arabidopsis thaliana</v>
          </cell>
          <cell r="D1746" t="str">
            <v>L48(I)CAN(I)SPM(I)</v>
          </cell>
        </row>
        <row r="1747">
          <cell r="C1747" t="str">
            <v>Arabis</v>
          </cell>
          <cell r="D1747" t="str">
            <v>L48(I,N)GL(N)</v>
          </cell>
        </row>
        <row r="1748">
          <cell r="C1748" t="str">
            <v>Arabis ×divaricarpa</v>
          </cell>
          <cell r="D1748" t="str">
            <v>L48(N)AK(N)CAN(N)</v>
          </cell>
        </row>
        <row r="1749">
          <cell r="C1749" t="str">
            <v>Arabis aculeolata</v>
          </cell>
          <cell r="D1749" t="str">
            <v>L48(N)</v>
          </cell>
        </row>
        <row r="1750">
          <cell r="C1750" t="str">
            <v>Arabis alpina</v>
          </cell>
          <cell r="D1750" t="str">
            <v>L48(N)CAN(N)GL(N)</v>
          </cell>
        </row>
        <row r="1751">
          <cell r="C1751" t="str">
            <v>Arabis beckwithii</v>
          </cell>
          <cell r="D1751" t="str">
            <v>L48(N)</v>
          </cell>
        </row>
        <row r="1752">
          <cell r="C1752" t="str">
            <v>Arabis blepharophylla</v>
          </cell>
          <cell r="D1752" t="str">
            <v>L48(N)</v>
          </cell>
        </row>
        <row r="1753">
          <cell r="C1753" t="str">
            <v>Arabis bodiensis</v>
          </cell>
          <cell r="D1753" t="str">
            <v>L48(N)</v>
          </cell>
        </row>
        <row r="1754">
          <cell r="C1754" t="str">
            <v>Arabis boivinii</v>
          </cell>
          <cell r="D1754" t="str">
            <v>L48(N)CAN(N)</v>
          </cell>
        </row>
        <row r="1755">
          <cell r="C1755" t="str">
            <v>Arabis breweri</v>
          </cell>
          <cell r="D1755" t="str">
            <v>L48(N)</v>
          </cell>
        </row>
        <row r="1756">
          <cell r="C1756" t="str">
            <v>Arabis breweri var. austiniae</v>
          </cell>
          <cell r="D1756" t="str">
            <v>L48(N)</v>
          </cell>
        </row>
        <row r="1757">
          <cell r="C1757" t="str">
            <v>Arabis breweri var. breweri</v>
          </cell>
          <cell r="D1757" t="str">
            <v>L48(N)</v>
          </cell>
        </row>
        <row r="1758">
          <cell r="C1758" t="str">
            <v>Arabis breweri var. pecuniaria</v>
          </cell>
          <cell r="D1758" t="str">
            <v>L48(N)</v>
          </cell>
        </row>
        <row r="1759">
          <cell r="C1759" t="str">
            <v>Arabis calderi</v>
          </cell>
          <cell r="D1759" t="str">
            <v>AK(N)</v>
          </cell>
        </row>
        <row r="1760">
          <cell r="C1760" t="str">
            <v>Arabis canadensis</v>
          </cell>
          <cell r="D1760" t="str">
            <v>L48(N)CAN(N)</v>
          </cell>
        </row>
        <row r="1761">
          <cell r="C1761" t="str">
            <v>Arabis cobrensis</v>
          </cell>
          <cell r="D1761" t="str">
            <v>L48(N)</v>
          </cell>
        </row>
        <row r="1762">
          <cell r="C1762" t="str">
            <v>Arabis codyi</v>
          </cell>
          <cell r="D1762" t="str">
            <v>AK(N)CAN(N)NA(N)</v>
          </cell>
        </row>
        <row r="1763">
          <cell r="C1763" t="str">
            <v>Arabis constancei</v>
          </cell>
          <cell r="D1763" t="str">
            <v>L48(N)</v>
          </cell>
        </row>
        <row r="1764">
          <cell r="C1764" t="str">
            <v>Arabis crandallii</v>
          </cell>
          <cell r="D1764" t="str">
            <v>L48(N)</v>
          </cell>
        </row>
        <row r="1765">
          <cell r="C1765" t="str">
            <v>Arabis crucisetosa</v>
          </cell>
          <cell r="D1765" t="str">
            <v>L48(N)</v>
          </cell>
        </row>
        <row r="1766">
          <cell r="C1766" t="str">
            <v>Arabis cusickii</v>
          </cell>
          <cell r="D1766" t="str">
            <v>L48(N)</v>
          </cell>
        </row>
        <row r="1767">
          <cell r="C1767" t="str">
            <v>Arabis davidsonii</v>
          </cell>
          <cell r="D1767" t="str">
            <v>L48(N)</v>
          </cell>
        </row>
        <row r="1768">
          <cell r="C1768" t="str">
            <v>Arabis davidsonii var. davidsonii</v>
          </cell>
          <cell r="D1768" t="str">
            <v>L48(N)</v>
          </cell>
        </row>
        <row r="1769">
          <cell r="C1769" t="str">
            <v>Arabis davidsonii var. parva</v>
          </cell>
          <cell r="D1769" t="str">
            <v>L48(N)</v>
          </cell>
        </row>
        <row r="1770">
          <cell r="C1770" t="str">
            <v>Arabis demissa</v>
          </cell>
          <cell r="D1770" t="str">
            <v>L48(N)</v>
          </cell>
        </row>
        <row r="1771">
          <cell r="C1771" t="str">
            <v>Arabis demissa var. demissa</v>
          </cell>
          <cell r="D1771" t="str">
            <v>L48(N)</v>
          </cell>
        </row>
        <row r="1772">
          <cell r="C1772" t="str">
            <v>Arabis demissa var. languida</v>
          </cell>
          <cell r="D1772" t="str">
            <v>L48(N)</v>
          </cell>
        </row>
        <row r="1773">
          <cell r="C1773" t="str">
            <v>Arabis dispar</v>
          </cell>
          <cell r="D1773" t="str">
            <v>L48(N)</v>
          </cell>
        </row>
        <row r="1774">
          <cell r="C1774" t="str">
            <v>Arabis drummondii</v>
          </cell>
          <cell r="D1774" t="str">
            <v>L48(N)AK(N)CAN(N)</v>
          </cell>
        </row>
        <row r="1775">
          <cell r="C1775" t="str">
            <v>Arabis eschscholtziana</v>
          </cell>
          <cell r="D1775" t="str">
            <v>L48(N)AK(N)</v>
          </cell>
        </row>
        <row r="1776">
          <cell r="C1776" t="str">
            <v>Arabis falcatoria</v>
          </cell>
          <cell r="D1776" t="str">
            <v>L48(N)</v>
          </cell>
        </row>
        <row r="1777">
          <cell r="C1777" t="str">
            <v>Arabis falcifructa</v>
          </cell>
          <cell r="D1777" t="str">
            <v>L48(N)</v>
          </cell>
        </row>
        <row r="1778">
          <cell r="C1778" t="str">
            <v>Arabis fecunda</v>
          </cell>
          <cell r="D1778" t="str">
            <v>L48(N)</v>
          </cell>
        </row>
        <row r="1779">
          <cell r="C1779" t="str">
            <v>Arabis fendleri</v>
          </cell>
          <cell r="D1779" t="str">
            <v>L48(N)</v>
          </cell>
        </row>
        <row r="1780">
          <cell r="C1780" t="str">
            <v>Arabis fendleri var. fendleri</v>
          </cell>
          <cell r="D1780" t="str">
            <v>L48(N)</v>
          </cell>
        </row>
        <row r="1781">
          <cell r="C1781" t="str">
            <v>Arabis fendleri var. spatifolia</v>
          </cell>
          <cell r="D1781" t="str">
            <v>L48(N)</v>
          </cell>
        </row>
        <row r="1782">
          <cell r="C1782" t="str">
            <v>Arabis fernaldiana</v>
          </cell>
          <cell r="D1782" t="str">
            <v>L48(N)</v>
          </cell>
        </row>
        <row r="1783">
          <cell r="C1783" t="str">
            <v>Arabis fernaldiana var. fernaldiana</v>
          </cell>
          <cell r="D1783" t="str">
            <v>L48(N)</v>
          </cell>
        </row>
        <row r="1784">
          <cell r="C1784" t="str">
            <v>Arabis fernaldiana var. stylosa</v>
          </cell>
          <cell r="D1784" t="str">
            <v>L48(N)</v>
          </cell>
        </row>
        <row r="1785">
          <cell r="C1785" t="str">
            <v>Arabis fructicosa</v>
          </cell>
          <cell r="D1785" t="str">
            <v>L48(N)</v>
          </cell>
        </row>
        <row r="1786">
          <cell r="C1786" t="str">
            <v>Arabis furcata</v>
          </cell>
          <cell r="D1786" t="str">
            <v>L48(N)</v>
          </cell>
        </row>
        <row r="1787">
          <cell r="C1787" t="str">
            <v>Arabis furcata var. furcata</v>
          </cell>
          <cell r="D1787" t="str">
            <v>L48(N)</v>
          </cell>
        </row>
        <row r="1788">
          <cell r="C1788" t="str">
            <v>Arabis furcata var. olympica</v>
          </cell>
          <cell r="D1788" t="str">
            <v>L48(N)</v>
          </cell>
        </row>
        <row r="1789">
          <cell r="C1789" t="str">
            <v>Arabis georgiana</v>
          </cell>
          <cell r="D1789" t="str">
            <v>L48(N)</v>
          </cell>
        </row>
        <row r="1790">
          <cell r="C1790" t="str">
            <v>Arabis glabra</v>
          </cell>
          <cell r="D1790" t="str">
            <v>L48(N)AK(I)CAN(N)</v>
          </cell>
        </row>
        <row r="1791">
          <cell r="C1791" t="str">
            <v>Arabis glaucovalvula</v>
          </cell>
          <cell r="D1791" t="str">
            <v>L48(N)</v>
          </cell>
        </row>
        <row r="1792">
          <cell r="C1792" t="str">
            <v>Arabis goodrichii</v>
          </cell>
          <cell r="D1792" t="str">
            <v>L48(N)</v>
          </cell>
        </row>
        <row r="1793">
          <cell r="C1793" t="str">
            <v>Arabis gracilipes</v>
          </cell>
          <cell r="D1793" t="str">
            <v>L48(N)</v>
          </cell>
        </row>
        <row r="1794">
          <cell r="C1794" t="str">
            <v>Arabis gunnisoniana</v>
          </cell>
          <cell r="D1794" t="str">
            <v>L48(N)</v>
          </cell>
        </row>
        <row r="1795">
          <cell r="C1795" t="str">
            <v>Arabis hastatula</v>
          </cell>
          <cell r="D1795" t="str">
            <v>L48(N)</v>
          </cell>
        </row>
        <row r="1796">
          <cell r="C1796" t="str">
            <v>Arabis hirshbergiae</v>
          </cell>
          <cell r="D1796" t="str">
            <v>L48(N)</v>
          </cell>
        </row>
        <row r="1797">
          <cell r="C1797" t="str">
            <v>Arabis hirsuta</v>
          </cell>
          <cell r="D1797" t="str">
            <v>L48(N)AK(N)CAN(NI)</v>
          </cell>
        </row>
        <row r="1798">
          <cell r="C1798" t="str">
            <v>Arabis hirsuta var. glabrata</v>
          </cell>
          <cell r="D1798" t="str">
            <v>L48(N)CAN(N)</v>
          </cell>
        </row>
        <row r="1799">
          <cell r="C1799" t="str">
            <v>Arabis hirsuta var. hirsuta</v>
          </cell>
          <cell r="D1799" t="str">
            <v>L48(N)CAN(I)</v>
          </cell>
        </row>
        <row r="1800">
          <cell r="C1800" t="str">
            <v>Arabis hirsuta var. pycnocarpa</v>
          </cell>
          <cell r="D1800" t="str">
            <v>L48(N)AK(N)CAN(N)</v>
          </cell>
        </row>
        <row r="1801">
          <cell r="C1801" t="str">
            <v>Arabis hoffmannii</v>
          </cell>
          <cell r="D1801" t="str">
            <v>L48(N)</v>
          </cell>
        </row>
        <row r="1802">
          <cell r="C1802" t="str">
            <v>Arabis holboellii</v>
          </cell>
          <cell r="D1802" t="str">
            <v>L48(N)AK(N)CAN(N)GL(N)</v>
          </cell>
        </row>
        <row r="1803">
          <cell r="C1803" t="str">
            <v>Arabis holboellii var. collinsii</v>
          </cell>
          <cell r="D1803" t="str">
            <v>L48(N)AK(N)CAN(N)</v>
          </cell>
        </row>
        <row r="1804">
          <cell r="C1804" t="str">
            <v>Arabis holboellii var. pendulocarpa</v>
          </cell>
          <cell r="D1804" t="str">
            <v>L48(N)</v>
          </cell>
        </row>
        <row r="1805">
          <cell r="C1805" t="str">
            <v>Arabis holboellii var. pinetorum</v>
          </cell>
          <cell r="D1805" t="str">
            <v>L48(N)AK(N)CAN(N)</v>
          </cell>
        </row>
        <row r="1806">
          <cell r="C1806" t="str">
            <v>Arabis holboellii var. retrofracta</v>
          </cell>
          <cell r="D1806" t="str">
            <v>L48(N)AK(N)CAN(N)GL(N)</v>
          </cell>
        </row>
        <row r="1807">
          <cell r="C1807" t="str">
            <v>Arabis inyoensis</v>
          </cell>
          <cell r="D1807" t="str">
            <v>L48(N)</v>
          </cell>
        </row>
        <row r="1808">
          <cell r="C1808" t="str">
            <v>Arabis johnstonii</v>
          </cell>
          <cell r="D1808" t="str">
            <v>L48(N)</v>
          </cell>
        </row>
        <row r="1809">
          <cell r="C1809" t="str">
            <v>Arabis kamchatica</v>
          </cell>
          <cell r="D1809" t="str">
            <v>L48(N)AK(N)CAN(N)</v>
          </cell>
        </row>
        <row r="1810">
          <cell r="C1810" t="str">
            <v>Arabis koehleri</v>
          </cell>
          <cell r="D1810" t="str">
            <v>L48(N)</v>
          </cell>
        </row>
        <row r="1811">
          <cell r="C1811" t="str">
            <v>Arabis koehleri var. koehleri</v>
          </cell>
          <cell r="D1811" t="str">
            <v>L48(N)</v>
          </cell>
        </row>
        <row r="1812">
          <cell r="C1812" t="str">
            <v>Arabis koehleri var. stipitata</v>
          </cell>
          <cell r="D1812" t="str">
            <v>L48(N)</v>
          </cell>
        </row>
        <row r="1813">
          <cell r="C1813" t="str">
            <v>Arabis laevigata</v>
          </cell>
          <cell r="D1813" t="str">
            <v>L48(N)CAN(N)</v>
          </cell>
        </row>
        <row r="1814">
          <cell r="C1814" t="str">
            <v>Arabis laevigata var. burkii</v>
          </cell>
          <cell r="D1814" t="str">
            <v>L48(N)</v>
          </cell>
        </row>
        <row r="1815">
          <cell r="C1815" t="str">
            <v>Arabis laevigata var. laevigata</v>
          </cell>
          <cell r="D1815" t="str">
            <v>L48(N)CAN(N)</v>
          </cell>
        </row>
        <row r="1816">
          <cell r="C1816" t="str">
            <v>Arabis lasiocarpa</v>
          </cell>
          <cell r="D1816" t="str">
            <v>L48(N)</v>
          </cell>
        </row>
        <row r="1817">
          <cell r="C1817" t="str">
            <v>Arabis lemmonii</v>
          </cell>
          <cell r="D1817" t="str">
            <v>L48(N)AK(N)CAN(N)</v>
          </cell>
        </row>
        <row r="1818">
          <cell r="C1818" t="str">
            <v>Arabis lemmonii var. depauperata</v>
          </cell>
          <cell r="D1818" t="str">
            <v>L48(N)CAN(N)</v>
          </cell>
        </row>
        <row r="1819">
          <cell r="C1819" t="str">
            <v>Arabis lemmonii var. drepanoloba</v>
          </cell>
          <cell r="D1819" t="str">
            <v>L48(N)AK(N)CAN(N)</v>
          </cell>
        </row>
        <row r="1820">
          <cell r="C1820" t="str">
            <v>Arabis lemmonii var. lemmonii</v>
          </cell>
          <cell r="D1820" t="str">
            <v>L48(N)AK(N)CAN(N)</v>
          </cell>
        </row>
        <row r="1821">
          <cell r="C1821" t="str">
            <v>Arabis lemmonii var. paddoensis</v>
          </cell>
          <cell r="D1821" t="str">
            <v>L48(N)</v>
          </cell>
        </row>
        <row r="1822">
          <cell r="C1822" t="str">
            <v>Arabis lignifera</v>
          </cell>
          <cell r="D1822" t="str">
            <v>L48(N)CAN(N)</v>
          </cell>
        </row>
        <row r="1823">
          <cell r="C1823" t="str">
            <v>Arabis lyallii</v>
          </cell>
          <cell r="D1823" t="str">
            <v>L48(N)AK(N)CAN(N)</v>
          </cell>
        </row>
        <row r="1824">
          <cell r="C1824" t="str">
            <v>Arabis lyallii var. lyallii</v>
          </cell>
          <cell r="D1824" t="str">
            <v>L48(N)AK(N)CAN(N)</v>
          </cell>
        </row>
        <row r="1825">
          <cell r="C1825" t="str">
            <v>Arabis lyallii var. nubigena</v>
          </cell>
          <cell r="D1825" t="str">
            <v>L48(N)</v>
          </cell>
        </row>
        <row r="1826">
          <cell r="C1826" t="str">
            <v>Arabis lyrata</v>
          </cell>
          <cell r="D1826" t="str">
            <v>L48(N)AK(N)CAN(N)</v>
          </cell>
        </row>
        <row r="1827">
          <cell r="C1827" t="str">
            <v>Arabis macdonaldiana</v>
          </cell>
          <cell r="D1827" t="str">
            <v>L48(N)</v>
          </cell>
        </row>
        <row r="1828">
          <cell r="C1828" t="str">
            <v>Arabis media</v>
          </cell>
          <cell r="D1828" t="str">
            <v>AK(N)</v>
          </cell>
        </row>
        <row r="1829">
          <cell r="C1829" t="str">
            <v>Arabis microphylla</v>
          </cell>
          <cell r="D1829" t="str">
            <v>L48(N)CAN(N)</v>
          </cell>
        </row>
        <row r="1830">
          <cell r="C1830" t="str">
            <v>Arabis microphylla var. macounii</v>
          </cell>
          <cell r="D1830" t="str">
            <v>L48(N)CAN(N)</v>
          </cell>
        </row>
        <row r="1831">
          <cell r="C1831" t="str">
            <v>Arabis microphylla var. microphylla</v>
          </cell>
          <cell r="D1831" t="str">
            <v>L48(N)</v>
          </cell>
        </row>
        <row r="1832">
          <cell r="C1832" t="str">
            <v>Arabis microphylla var. thompsonii</v>
          </cell>
          <cell r="D1832" t="str">
            <v>L48(N)</v>
          </cell>
        </row>
        <row r="1833">
          <cell r="C1833" t="str">
            <v>Arabis missouriensis</v>
          </cell>
          <cell r="D1833" t="str">
            <v>L48(N)</v>
          </cell>
        </row>
        <row r="1834">
          <cell r="C1834" t="str">
            <v>Arabis modesta</v>
          </cell>
          <cell r="D1834" t="str">
            <v>L48(N)</v>
          </cell>
        </row>
        <row r="1835">
          <cell r="C1835" t="str">
            <v>Arabis murrayi</v>
          </cell>
          <cell r="D1835" t="str">
            <v>L48(N)</v>
          </cell>
        </row>
        <row r="1836">
          <cell r="C1836" t="str">
            <v>Arabis nuttallii</v>
          </cell>
          <cell r="D1836" t="str">
            <v>L48(N)CAN(N)</v>
          </cell>
        </row>
        <row r="1837">
          <cell r="C1837" t="str">
            <v>Arabis ophira</v>
          </cell>
          <cell r="D1837" t="str">
            <v>L48(N)</v>
          </cell>
        </row>
        <row r="1838">
          <cell r="C1838" t="str">
            <v>Arabis oregana</v>
          </cell>
          <cell r="D1838" t="str">
            <v>L48(N)</v>
          </cell>
        </row>
        <row r="1839">
          <cell r="C1839" t="str">
            <v>Arabis oxylobula</v>
          </cell>
          <cell r="D1839" t="str">
            <v>L48(N)</v>
          </cell>
        </row>
        <row r="1840">
          <cell r="C1840" t="str">
            <v>Arabis pallidifolia</v>
          </cell>
          <cell r="D1840" t="str">
            <v>L48(N)</v>
          </cell>
        </row>
        <row r="1841">
          <cell r="C1841" t="str">
            <v>Arabis parishii</v>
          </cell>
          <cell r="D1841" t="str">
            <v>L48(N)</v>
          </cell>
        </row>
        <row r="1842">
          <cell r="C1842" t="str">
            <v>Arabis patens</v>
          </cell>
          <cell r="D1842" t="str">
            <v>L48(N)</v>
          </cell>
        </row>
        <row r="1843">
          <cell r="C1843" t="str">
            <v>Arabis pendulina</v>
          </cell>
          <cell r="D1843" t="str">
            <v>L48(N)</v>
          </cell>
        </row>
        <row r="1844">
          <cell r="C1844" t="str">
            <v>Arabis pendulina var. pendulina</v>
          </cell>
          <cell r="D1844" t="str">
            <v>L48(N)</v>
          </cell>
        </row>
        <row r="1845">
          <cell r="C1845" t="str">
            <v>Arabis pendulina var. russeola</v>
          </cell>
          <cell r="D1845" t="str">
            <v>L48(N)</v>
          </cell>
        </row>
        <row r="1846">
          <cell r="C1846" t="str">
            <v>Arabis perennans</v>
          </cell>
          <cell r="D1846" t="str">
            <v>L48(N)</v>
          </cell>
        </row>
        <row r="1847">
          <cell r="C1847" t="str">
            <v>Arabis perstellata</v>
          </cell>
          <cell r="D1847" t="str">
            <v>L48(N)</v>
          </cell>
        </row>
        <row r="1848">
          <cell r="C1848" t="str">
            <v>Arabis petiolaris</v>
          </cell>
          <cell r="D1848" t="str">
            <v>L48(N)</v>
          </cell>
        </row>
        <row r="1849">
          <cell r="C1849" t="str">
            <v>Arabis pinzliae</v>
          </cell>
          <cell r="D1849" t="str">
            <v>L48(N)</v>
          </cell>
        </row>
        <row r="1850">
          <cell r="C1850" t="str">
            <v>Arabis platysperma</v>
          </cell>
          <cell r="D1850" t="str">
            <v>L48(N)</v>
          </cell>
        </row>
        <row r="1851">
          <cell r="C1851" t="str">
            <v>Arabis platysperma var. howellii</v>
          </cell>
          <cell r="D1851" t="str">
            <v>L48(N)</v>
          </cell>
        </row>
        <row r="1852">
          <cell r="C1852" t="str">
            <v>Arabis platysperma var. platysperma</v>
          </cell>
          <cell r="D1852" t="str">
            <v>L48(N)</v>
          </cell>
        </row>
        <row r="1853">
          <cell r="C1853" t="str">
            <v>Arabis procurrens</v>
          </cell>
          <cell r="D1853" t="str">
            <v>L48(I)</v>
          </cell>
        </row>
        <row r="1854">
          <cell r="C1854" t="str">
            <v>Arabis puberula</v>
          </cell>
          <cell r="D1854" t="str">
            <v>L48(N)</v>
          </cell>
        </row>
        <row r="1855">
          <cell r="C1855" t="str">
            <v>Arabis pulchra</v>
          </cell>
          <cell r="D1855" t="str">
            <v>L48(N)</v>
          </cell>
        </row>
        <row r="1856">
          <cell r="C1856" t="str">
            <v>Arabis pulchra var. duchesnensis</v>
          </cell>
          <cell r="D1856" t="str">
            <v>L48(N)</v>
          </cell>
        </row>
        <row r="1857">
          <cell r="C1857" t="str">
            <v>Arabis pulchra var. gracilis</v>
          </cell>
          <cell r="D1857" t="str">
            <v>L48(N)</v>
          </cell>
        </row>
        <row r="1858">
          <cell r="C1858" t="str">
            <v>Arabis pulchra var. munciensis</v>
          </cell>
          <cell r="D1858" t="str">
            <v>L48(N)</v>
          </cell>
        </row>
        <row r="1859">
          <cell r="C1859" t="str">
            <v>Arabis pulchra var. pallens</v>
          </cell>
          <cell r="D1859" t="str">
            <v>L48(N)</v>
          </cell>
        </row>
        <row r="1860">
          <cell r="C1860" t="str">
            <v>Arabis pulchra var. pulchra</v>
          </cell>
          <cell r="D1860" t="str">
            <v>L48(N)</v>
          </cell>
        </row>
        <row r="1861">
          <cell r="C1861" t="str">
            <v>Arabis pusilla</v>
          </cell>
          <cell r="D1861" t="str">
            <v>L48(N)</v>
          </cell>
        </row>
        <row r="1862">
          <cell r="C1862" t="str">
            <v>Arabis pygmaea</v>
          </cell>
          <cell r="D1862" t="str">
            <v>L48(N)</v>
          </cell>
        </row>
        <row r="1863">
          <cell r="C1863" t="str">
            <v>Arabis rectissima</v>
          </cell>
          <cell r="D1863" t="str">
            <v>L48(N)</v>
          </cell>
        </row>
        <row r="1864">
          <cell r="C1864" t="str">
            <v>Arabis rectissima var. rectissima</v>
          </cell>
          <cell r="D1864" t="str">
            <v>L48(N)</v>
          </cell>
        </row>
        <row r="1865">
          <cell r="C1865" t="str">
            <v>Arabis rectissima var. simulans</v>
          </cell>
          <cell r="D1865" t="str">
            <v>L48(N)</v>
          </cell>
        </row>
        <row r="1866">
          <cell r="C1866" t="str">
            <v>Arabis repanda</v>
          </cell>
          <cell r="D1866" t="str">
            <v>L48(N)</v>
          </cell>
        </row>
        <row r="1867">
          <cell r="C1867" t="str">
            <v>Arabis repanda var. greenei</v>
          </cell>
          <cell r="D1867" t="str">
            <v>L48(N)</v>
          </cell>
        </row>
        <row r="1868">
          <cell r="C1868" t="str">
            <v>Arabis repanda var. repanda</v>
          </cell>
          <cell r="D1868" t="str">
            <v>L48(N)</v>
          </cell>
        </row>
        <row r="1869">
          <cell r="C1869" t="str">
            <v>Arabis rigidissima</v>
          </cell>
          <cell r="D1869" t="str">
            <v>L48(N)</v>
          </cell>
        </row>
        <row r="1870">
          <cell r="C1870" t="str">
            <v>Arabis rigidissima var. demota</v>
          </cell>
          <cell r="D1870" t="str">
            <v>L48(N)</v>
          </cell>
        </row>
        <row r="1871">
          <cell r="C1871" t="str">
            <v>Arabis rigidissima var. rigidissima</v>
          </cell>
          <cell r="D1871" t="str">
            <v>L48(N)</v>
          </cell>
        </row>
        <row r="1872">
          <cell r="C1872" t="str">
            <v>Arabis rollei</v>
          </cell>
          <cell r="D1872" t="str">
            <v>L48(N)</v>
          </cell>
        </row>
        <row r="1873">
          <cell r="C1873" t="str">
            <v>Arabis schistacea</v>
          </cell>
          <cell r="D1873" t="str">
            <v>L48(N)</v>
          </cell>
        </row>
        <row r="1874">
          <cell r="C1874" t="str">
            <v>Arabis selbyi</v>
          </cell>
          <cell r="D1874" t="str">
            <v>L48(N)</v>
          </cell>
        </row>
        <row r="1875">
          <cell r="C1875" t="str">
            <v>Arabis serotina</v>
          </cell>
          <cell r="D1875" t="str">
            <v>L48(N)</v>
          </cell>
        </row>
        <row r="1876">
          <cell r="C1876" t="str">
            <v>Arabis shockleyi</v>
          </cell>
          <cell r="D1876" t="str">
            <v>L48(N)</v>
          </cell>
        </row>
        <row r="1877">
          <cell r="C1877" t="str">
            <v>Arabis shortii</v>
          </cell>
          <cell r="D1877" t="str">
            <v>L48(N)CAN(N)</v>
          </cell>
        </row>
        <row r="1878">
          <cell r="C1878" t="str">
            <v>Arabis sparsiflora</v>
          </cell>
          <cell r="D1878" t="str">
            <v>L48(N)CAN(N)</v>
          </cell>
        </row>
        <row r="1879">
          <cell r="C1879" t="str">
            <v>Arabis sparsiflora var. arcuata</v>
          </cell>
          <cell r="D1879" t="str">
            <v>L48(N)</v>
          </cell>
        </row>
        <row r="1880">
          <cell r="C1880" t="str">
            <v>Arabis sparsiflora var. atrorubens</v>
          </cell>
          <cell r="D1880" t="str">
            <v>L48(N)</v>
          </cell>
        </row>
        <row r="1881">
          <cell r="C1881" t="str">
            <v>Arabis sparsiflora var. californica</v>
          </cell>
          <cell r="D1881" t="str">
            <v>L48(N)</v>
          </cell>
        </row>
        <row r="1882">
          <cell r="C1882" t="str">
            <v>Arabis sparsiflora var. columbiana</v>
          </cell>
          <cell r="D1882" t="str">
            <v>L48(N)</v>
          </cell>
        </row>
        <row r="1883">
          <cell r="C1883" t="str">
            <v>Arabis sparsiflora var. sparsiflora</v>
          </cell>
          <cell r="D1883" t="str">
            <v>L48(N)CAN(N)</v>
          </cell>
        </row>
        <row r="1884">
          <cell r="C1884" t="str">
            <v>Arabis sparsiflora var. subvillosa</v>
          </cell>
          <cell r="D1884" t="str">
            <v>L48(N)CAN(N)</v>
          </cell>
        </row>
        <row r="1885">
          <cell r="C1885" t="str">
            <v>Arabis subpinnatifida</v>
          </cell>
          <cell r="D1885" t="str">
            <v>L48(N)</v>
          </cell>
        </row>
        <row r="1886">
          <cell r="C1886" t="str">
            <v>Arabis suffrutescens</v>
          </cell>
          <cell r="D1886" t="str">
            <v>L48(N)</v>
          </cell>
        </row>
        <row r="1887">
          <cell r="C1887" t="str">
            <v>Arabis suffrutescens var. horizontalis</v>
          </cell>
          <cell r="D1887" t="str">
            <v>L48(N)</v>
          </cell>
        </row>
        <row r="1888">
          <cell r="C1888" t="str">
            <v>Arabis suffrutescens var. suffrutescens</v>
          </cell>
          <cell r="D1888" t="str">
            <v>L48(N)</v>
          </cell>
        </row>
        <row r="1889">
          <cell r="C1889" t="str">
            <v>Arabis tiehmii</v>
          </cell>
          <cell r="D1889" t="str">
            <v>L48(N)</v>
          </cell>
        </row>
        <row r="1890">
          <cell r="C1890" t="str">
            <v>Arabis tricornuta</v>
          </cell>
          <cell r="D1890" t="str">
            <v>L48(N)</v>
          </cell>
        </row>
        <row r="1891">
          <cell r="C1891" t="str">
            <v>Arabis williamsii</v>
          </cell>
          <cell r="D1891" t="str">
            <v>L48(N)</v>
          </cell>
        </row>
        <row r="1892">
          <cell r="C1892" t="str">
            <v>Arabis williamsii var. saximontana</v>
          </cell>
          <cell r="D1892" t="str">
            <v>L48(N)</v>
          </cell>
        </row>
        <row r="1893">
          <cell r="C1893" t="str">
            <v>Arabis williamsii var. williamsii</v>
          </cell>
          <cell r="D1893" t="str">
            <v>L48(N)</v>
          </cell>
        </row>
        <row r="1894">
          <cell r="C1894" t="str">
            <v>Arachis</v>
          </cell>
          <cell r="D1894" t="str">
            <v>L48(I)</v>
          </cell>
        </row>
        <row r="1895">
          <cell r="C1895" t="str">
            <v>Arachis glabrata</v>
          </cell>
          <cell r="D1895" t="str">
            <v>L48(I)</v>
          </cell>
        </row>
        <row r="1896">
          <cell r="C1896" t="str">
            <v>Arachis hagenbeckii</v>
          </cell>
          <cell r="D1896" t="str">
            <v>L48(I)</v>
          </cell>
        </row>
        <row r="1897">
          <cell r="C1897" t="str">
            <v>Arachis hypogaea</v>
          </cell>
          <cell r="D1897" t="str">
            <v>L48(I)PR(I)VI(I)</v>
          </cell>
        </row>
        <row r="1898">
          <cell r="C1898" t="str">
            <v>Arachniodes</v>
          </cell>
          <cell r="D1898" t="str">
            <v>L48(I)</v>
          </cell>
        </row>
        <row r="1899">
          <cell r="C1899" t="str">
            <v>Arachniodes insularis</v>
          </cell>
          <cell r="D1899" t="str">
            <v>HI(N)</v>
          </cell>
        </row>
        <row r="1900">
          <cell r="C1900" t="str">
            <v>Arachniodes simplicior</v>
          </cell>
          <cell r="D1900" t="str">
            <v>L48(I)</v>
          </cell>
        </row>
        <row r="1901">
          <cell r="C1901" t="str">
            <v>Aralia</v>
          </cell>
          <cell r="D1901" t="str">
            <v>L48(I,N)CAN(I,N)SPM(N)</v>
          </cell>
        </row>
        <row r="1902">
          <cell r="C1902" t="str">
            <v>Aralia californica</v>
          </cell>
          <cell r="D1902" t="str">
            <v>L48(N)</v>
          </cell>
        </row>
        <row r="1903">
          <cell r="C1903" t="str">
            <v>Aralia chinensis</v>
          </cell>
          <cell r="D1903" t="str">
            <v>L48(I)</v>
          </cell>
        </row>
        <row r="1904">
          <cell r="C1904" t="str">
            <v>Aralia elata</v>
          </cell>
          <cell r="D1904" t="str">
            <v>L48(I)CAN(I)</v>
          </cell>
        </row>
        <row r="1905">
          <cell r="C1905" t="str">
            <v>Aralia hispida</v>
          </cell>
          <cell r="D1905" t="str">
            <v>L48(N)CAN(N)</v>
          </cell>
        </row>
        <row r="1906">
          <cell r="C1906" t="str">
            <v>Aralia humilis</v>
          </cell>
          <cell r="D1906" t="str">
            <v>L48(N)</v>
          </cell>
        </row>
        <row r="1907">
          <cell r="C1907" t="str">
            <v>Aralia nudicaulis</v>
          </cell>
          <cell r="D1907" t="str">
            <v>L48(N)CAN(N)SPM(N)</v>
          </cell>
        </row>
        <row r="1908">
          <cell r="C1908" t="str">
            <v>Aralia racemosa</v>
          </cell>
          <cell r="D1908" t="str">
            <v>L48(N)CAN(N)</v>
          </cell>
        </row>
        <row r="1909">
          <cell r="C1909" t="str">
            <v>Aralia racemosa ssp. bicrenata</v>
          </cell>
          <cell r="D1909" t="str">
            <v>L48(N)</v>
          </cell>
        </row>
        <row r="1910">
          <cell r="C1910" t="str">
            <v>Aralia racemosa ssp. racemosa</v>
          </cell>
          <cell r="D1910" t="str">
            <v>L48(N)CAN(N)</v>
          </cell>
        </row>
        <row r="1911">
          <cell r="C1911" t="str">
            <v>Aralia spinosa</v>
          </cell>
          <cell r="D1911" t="str">
            <v>L48(N)</v>
          </cell>
        </row>
        <row r="1912">
          <cell r="C1912" t="str">
            <v>Araucaria</v>
          </cell>
          <cell r="D1912" t="str">
            <v>L48(I)</v>
          </cell>
        </row>
        <row r="1913">
          <cell r="C1913" t="str">
            <v>Araucaria heterophylla</v>
          </cell>
          <cell r="D1913" t="str">
            <v>L48(I)</v>
          </cell>
        </row>
        <row r="1914">
          <cell r="C1914" t="str">
            <v>Araujia</v>
          </cell>
          <cell r="D1914" t="str">
            <v>L48(I)</v>
          </cell>
        </row>
        <row r="1915">
          <cell r="C1915" t="str">
            <v>Araujia sericifera</v>
          </cell>
          <cell r="D1915" t="str">
            <v>L48(I)</v>
          </cell>
        </row>
        <row r="1916">
          <cell r="C1916" t="str">
            <v>Arbutus</v>
          </cell>
          <cell r="D1916" t="str">
            <v>L48(I,N)CAN(N)</v>
          </cell>
        </row>
        <row r="1917">
          <cell r="C1917" t="str">
            <v>Arbutus arizonica</v>
          </cell>
          <cell r="D1917" t="str">
            <v>L48(N)</v>
          </cell>
        </row>
        <row r="1918">
          <cell r="C1918" t="str">
            <v>Arbutus menziesii</v>
          </cell>
          <cell r="D1918" t="str">
            <v>L48(N)CAN(N)</v>
          </cell>
        </row>
        <row r="1919">
          <cell r="C1919" t="str">
            <v>Arbutus unedo</v>
          </cell>
          <cell r="D1919" t="str">
            <v>L48(I)</v>
          </cell>
        </row>
        <row r="1920">
          <cell r="C1920" t="str">
            <v>Arbutus xalapensis</v>
          </cell>
          <cell r="D1920" t="str">
            <v>L48(N)</v>
          </cell>
        </row>
        <row r="1921">
          <cell r="C1921" t="str">
            <v>Arceuthobium</v>
          </cell>
          <cell r="D1921" t="str">
            <v>L48(N)CAN(N)</v>
          </cell>
        </row>
        <row r="1922">
          <cell r="C1922" t="str">
            <v>Arceuthobium abietinum</v>
          </cell>
          <cell r="D1922" t="str">
            <v>L48(N)</v>
          </cell>
        </row>
        <row r="1923">
          <cell r="C1923" t="str">
            <v>Arceuthobium abietinum ssp. abietinum</v>
          </cell>
          <cell r="D1923" t="str">
            <v>L48(N)</v>
          </cell>
        </row>
        <row r="1924">
          <cell r="C1924" t="str">
            <v>Arceuthobium abietinum ssp. wiensii</v>
          </cell>
          <cell r="D1924" t="str">
            <v>L48(N)</v>
          </cell>
        </row>
        <row r="1925">
          <cell r="C1925" t="str">
            <v>Arceuthobium americanum</v>
          </cell>
          <cell r="D1925" t="str">
            <v>L48(N)CAN(N)</v>
          </cell>
        </row>
        <row r="1926">
          <cell r="C1926" t="str">
            <v>Arceuthobium apachecum</v>
          </cell>
          <cell r="D1926" t="str">
            <v>L48(N)</v>
          </cell>
        </row>
        <row r="1927">
          <cell r="C1927" t="str">
            <v>Arceuthobium blumeri</v>
          </cell>
          <cell r="D1927" t="str">
            <v>L48(N)</v>
          </cell>
        </row>
        <row r="1928">
          <cell r="C1928" t="str">
            <v>Arceuthobium californicum</v>
          </cell>
          <cell r="D1928" t="str">
            <v>L48(N)</v>
          </cell>
        </row>
        <row r="1929">
          <cell r="C1929" t="str">
            <v>Arceuthobium campylopodum</v>
          </cell>
          <cell r="D1929" t="str">
            <v>L48(N)CAN(N)</v>
          </cell>
        </row>
        <row r="1930">
          <cell r="C1930" t="str">
            <v>Arceuthobium cyanocarpum</v>
          </cell>
          <cell r="D1930" t="str">
            <v>L48(N)</v>
          </cell>
        </row>
        <row r="1931">
          <cell r="C1931" t="str">
            <v>Arceuthobium divaricatum</v>
          </cell>
          <cell r="D1931" t="str">
            <v>L48(N)</v>
          </cell>
        </row>
        <row r="1932">
          <cell r="C1932" t="str">
            <v>Arceuthobium douglasii</v>
          </cell>
          <cell r="D1932" t="str">
            <v>L48(N)CAN(N)</v>
          </cell>
        </row>
        <row r="1933">
          <cell r="C1933" t="str">
            <v>Arceuthobium gillii</v>
          </cell>
          <cell r="D1933" t="str">
            <v>L48(N)</v>
          </cell>
        </row>
        <row r="1934">
          <cell r="C1934" t="str">
            <v>Arceuthobium laricis</v>
          </cell>
          <cell r="D1934" t="str">
            <v>L48(N)</v>
          </cell>
        </row>
        <row r="1935">
          <cell r="C1935" t="str">
            <v>Arceuthobium littorum</v>
          </cell>
          <cell r="D1935" t="str">
            <v>L48(N)</v>
          </cell>
        </row>
        <row r="1936">
          <cell r="C1936" t="str">
            <v>Arceuthobium microcarpum</v>
          </cell>
          <cell r="D1936" t="str">
            <v>L48(N)</v>
          </cell>
        </row>
        <row r="1937">
          <cell r="C1937" t="str">
            <v>Arceuthobium monticola</v>
          </cell>
          <cell r="D1937" t="str">
            <v>L48(N)</v>
          </cell>
        </row>
        <row r="1938">
          <cell r="C1938" t="str">
            <v>Arceuthobium occidentale</v>
          </cell>
          <cell r="D1938" t="str">
            <v>L48(N)</v>
          </cell>
        </row>
        <row r="1939">
          <cell r="C1939" t="str">
            <v>Arceuthobium pusillum</v>
          </cell>
          <cell r="D1939" t="str">
            <v>L48(N)CAN(N)</v>
          </cell>
        </row>
        <row r="1940">
          <cell r="C1940" t="str">
            <v>Arceuthobium siskiyouense</v>
          </cell>
          <cell r="D1940" t="str">
            <v>L48(N)</v>
          </cell>
        </row>
        <row r="1941">
          <cell r="C1941" t="str">
            <v>Arceuthobium tsugense</v>
          </cell>
          <cell r="D1941" t="str">
            <v>L48(N)AK(N)</v>
          </cell>
        </row>
        <row r="1942">
          <cell r="C1942" t="str">
            <v>Arceuthobium tsugense ssp. mertensianae</v>
          </cell>
          <cell r="D1942" t="str">
            <v>L48(N)</v>
          </cell>
        </row>
        <row r="1943">
          <cell r="C1943" t="str">
            <v>Arceuthobium tsugense ssp. tsugense</v>
          </cell>
          <cell r="D1943" t="str">
            <v>L48(N)AK(N)</v>
          </cell>
        </row>
        <row r="1944">
          <cell r="C1944" t="str">
            <v>Arceuthobium vaginatum</v>
          </cell>
          <cell r="D1944" t="str">
            <v>L48(N)</v>
          </cell>
        </row>
        <row r="1945">
          <cell r="C1945" t="str">
            <v>Arceuthobium vaginatum ssp. cryptopodum</v>
          </cell>
          <cell r="D1945" t="str">
            <v>L48(N)</v>
          </cell>
        </row>
        <row r="1946">
          <cell r="C1946" t="str">
            <v>Archidium</v>
          </cell>
          <cell r="D1946" t="str">
            <v>NA(N)</v>
          </cell>
        </row>
        <row r="1947">
          <cell r="C1947" t="str">
            <v>Archidium ohioense</v>
          </cell>
          <cell r="D1947" t="str">
            <v>NA(N)</v>
          </cell>
        </row>
        <row r="1948">
          <cell r="C1948" t="str">
            <v>Archontophoenix</v>
          </cell>
        </row>
        <row r="1949">
          <cell r="C1949" t="str">
            <v>Archontophoenix alexandrae</v>
          </cell>
          <cell r="D1949" t="str">
            <v>HI(I)</v>
          </cell>
        </row>
        <row r="1950">
          <cell r="C1950" t="str">
            <v>Arctagrostis</v>
          </cell>
          <cell r="D1950" t="str">
            <v>CAN(N)GL(N)NA(N)</v>
          </cell>
        </row>
        <row r="1951">
          <cell r="C1951" t="str">
            <v>Arctagrostis latifolia</v>
          </cell>
          <cell r="D1951" t="str">
            <v>AK(N)CAN(N)GL(N)NA(N)</v>
          </cell>
        </row>
        <row r="1952">
          <cell r="C1952" t="str">
            <v>Arctagrostis latifolia ssp. arundinacea</v>
          </cell>
          <cell r="D1952" t="str">
            <v>AK(N)CAN(N)NA(N)</v>
          </cell>
        </row>
        <row r="1953">
          <cell r="C1953" t="str">
            <v>Arctagrostis latifolia ssp. latifolia</v>
          </cell>
          <cell r="D1953" t="str">
            <v>AK(N)CAN(N)GL(N)NA(N)</v>
          </cell>
        </row>
        <row r="1954">
          <cell r="C1954" t="str">
            <v>Arctium</v>
          </cell>
          <cell r="D1954" t="str">
            <v>L48(I)CAN(I)SPM(I)</v>
          </cell>
        </row>
        <row r="1955">
          <cell r="C1955" t="str">
            <v>Arctium lappa</v>
          </cell>
          <cell r="D1955" t="str">
            <v>L48(I)HI(I)CAN(I)</v>
          </cell>
        </row>
        <row r="1956">
          <cell r="C1956" t="str">
            <v>Arctium minus</v>
          </cell>
          <cell r="D1956" t="str">
            <v>L48(I)CAN(I)SPM(I)</v>
          </cell>
        </row>
        <row r="1957">
          <cell r="C1957" t="str">
            <v>Arctium tomentosum</v>
          </cell>
          <cell r="D1957" t="str">
            <v>L48(I)CAN(I)</v>
          </cell>
        </row>
        <row r="1958">
          <cell r="C1958" t="str">
            <v>Arctium vulgare</v>
          </cell>
          <cell r="D1958" t="str">
            <v>L48(I)</v>
          </cell>
        </row>
        <row r="1959">
          <cell r="C1959" t="str">
            <v>Arctomecon</v>
          </cell>
          <cell r="D1959" t="str">
            <v>L48(N)</v>
          </cell>
        </row>
        <row r="1960">
          <cell r="C1960" t="str">
            <v>Arctomecon californica</v>
          </cell>
          <cell r="D1960" t="str">
            <v>L48(N)</v>
          </cell>
        </row>
        <row r="1961">
          <cell r="C1961" t="str">
            <v>Arctomecon humilis</v>
          </cell>
          <cell r="D1961" t="str">
            <v>L48(N)</v>
          </cell>
        </row>
        <row r="1962">
          <cell r="C1962" t="str">
            <v>Arctomecon merriamii</v>
          </cell>
          <cell r="D1962" t="str">
            <v>L48(N)</v>
          </cell>
        </row>
        <row r="1963">
          <cell r="C1963" t="str">
            <v>Arctophila</v>
          </cell>
          <cell r="D1963" t="str">
            <v>CAN(N)GL(N)NA(N)</v>
          </cell>
        </row>
        <row r="1964">
          <cell r="C1964" t="str">
            <v>Arctophila fulva</v>
          </cell>
          <cell r="D1964" t="str">
            <v>AK(N)CAN(N)GL(N)NA(N)</v>
          </cell>
        </row>
        <row r="1965">
          <cell r="C1965" t="str">
            <v>Arctostaphylos</v>
          </cell>
          <cell r="D1965" t="str">
            <v>L48(N)CAN(N)GL(N)SPM(N)</v>
          </cell>
        </row>
        <row r="1966">
          <cell r="C1966" t="str">
            <v>Arctostaphylos ×benitoensis</v>
          </cell>
          <cell r="D1966" t="str">
            <v>L48(N)</v>
          </cell>
        </row>
        <row r="1967">
          <cell r="C1967" t="str">
            <v>Arctostaphylos ×campbelliae</v>
          </cell>
          <cell r="D1967" t="str">
            <v>L48(N)</v>
          </cell>
        </row>
        <row r="1968">
          <cell r="C1968" t="str">
            <v>Arctostaphylos ×cinerea</v>
          </cell>
          <cell r="D1968" t="str">
            <v>L48(N)</v>
          </cell>
        </row>
        <row r="1969">
          <cell r="C1969" t="str">
            <v>Arctostaphylos ×coloradensis</v>
          </cell>
          <cell r="D1969" t="str">
            <v>L48(N)</v>
          </cell>
        </row>
        <row r="1970">
          <cell r="C1970" t="str">
            <v>Arctostaphylos ×helleri</v>
          </cell>
          <cell r="D1970" t="str">
            <v>L48(N)</v>
          </cell>
        </row>
        <row r="1971">
          <cell r="C1971" t="str">
            <v>Arctostaphylos ×jepsonii</v>
          </cell>
          <cell r="D1971" t="str">
            <v>L48(N)</v>
          </cell>
        </row>
        <row r="1972">
          <cell r="C1972" t="str">
            <v>Arctostaphylos ×laxiflora</v>
          </cell>
          <cell r="D1972" t="str">
            <v>L48(N)</v>
          </cell>
        </row>
        <row r="1973">
          <cell r="C1973" t="str">
            <v>Arctostaphylos ×media</v>
          </cell>
          <cell r="D1973" t="str">
            <v>L48(N)CAN(N)</v>
          </cell>
        </row>
        <row r="1974">
          <cell r="C1974" t="str">
            <v>Arctostaphylos ×parvifolia</v>
          </cell>
          <cell r="D1974" t="str">
            <v>L48(N)</v>
          </cell>
        </row>
        <row r="1975">
          <cell r="C1975" t="str">
            <v>Arctostaphylos ×repens</v>
          </cell>
          <cell r="D1975" t="str">
            <v>L48(N)</v>
          </cell>
        </row>
        <row r="1976">
          <cell r="C1976" t="str">
            <v>Arctostaphylos alpina</v>
          </cell>
          <cell r="D1976" t="str">
            <v>L48(N)AK(N)CAN(N)GL(N)SPM(N)</v>
          </cell>
        </row>
        <row r="1977">
          <cell r="C1977" t="str">
            <v>Arctostaphylos alpina var. alpina</v>
          </cell>
          <cell r="D1977" t="str">
            <v>L48(N)AK(N)CAN(N)GL(N)SPM(N)</v>
          </cell>
        </row>
        <row r="1978">
          <cell r="C1978" t="str">
            <v>Arctostaphylos andersonii</v>
          </cell>
          <cell r="D1978" t="str">
            <v>L48(N)</v>
          </cell>
        </row>
        <row r="1979">
          <cell r="C1979" t="str">
            <v>Arctostaphylos auriculata</v>
          </cell>
          <cell r="D1979" t="str">
            <v>L48(N)</v>
          </cell>
        </row>
        <row r="1980">
          <cell r="C1980" t="str">
            <v>Arctostaphylos bakeri</v>
          </cell>
          <cell r="D1980" t="str">
            <v>L48(N)</v>
          </cell>
        </row>
        <row r="1981">
          <cell r="C1981" t="str">
            <v>Arctostaphylos bakeri ssp. bakeri</v>
          </cell>
          <cell r="D1981" t="str">
            <v>L48(N)</v>
          </cell>
        </row>
        <row r="1982">
          <cell r="C1982" t="str">
            <v>Arctostaphylos bakeri ssp. sublaevis</v>
          </cell>
          <cell r="D1982" t="str">
            <v>L48(N)</v>
          </cell>
        </row>
        <row r="1983">
          <cell r="C1983" t="str">
            <v>Arctostaphylos canescens</v>
          </cell>
          <cell r="D1983" t="str">
            <v>L48(N)</v>
          </cell>
        </row>
        <row r="1984">
          <cell r="C1984" t="str">
            <v>Arctostaphylos canescens ssp. canescens</v>
          </cell>
          <cell r="D1984" t="str">
            <v>L48(N)</v>
          </cell>
        </row>
        <row r="1985">
          <cell r="C1985" t="str">
            <v>Arctostaphylos canescens ssp. sonomensis</v>
          </cell>
          <cell r="D1985" t="str">
            <v>L48(N)</v>
          </cell>
        </row>
        <row r="1986">
          <cell r="C1986" t="str">
            <v>Arctostaphylos catalinae</v>
          </cell>
          <cell r="D1986" t="str">
            <v>L48(N)</v>
          </cell>
        </row>
        <row r="1987">
          <cell r="C1987" t="str">
            <v>Arctostaphylos columbiana</v>
          </cell>
          <cell r="D1987" t="str">
            <v>L48(N)CAN(N)</v>
          </cell>
        </row>
        <row r="1988">
          <cell r="C1988" t="str">
            <v>Arctostaphylos confertiflora</v>
          </cell>
          <cell r="D1988" t="str">
            <v>L48(N)</v>
          </cell>
        </row>
        <row r="1989">
          <cell r="C1989" t="str">
            <v>Arctostaphylos cruzensis</v>
          </cell>
          <cell r="D1989" t="str">
            <v>L48(N)</v>
          </cell>
        </row>
        <row r="1990">
          <cell r="C1990" t="str">
            <v>Arctostaphylos densiflora</v>
          </cell>
          <cell r="D1990" t="str">
            <v>L48(N)</v>
          </cell>
        </row>
        <row r="1991">
          <cell r="C1991" t="str">
            <v>Arctostaphylos edmundsii</v>
          </cell>
          <cell r="D1991" t="str">
            <v>L48(N)</v>
          </cell>
        </row>
        <row r="1992">
          <cell r="C1992" t="str">
            <v>Arctostaphylos gabilanensis</v>
          </cell>
          <cell r="D1992" t="str">
            <v>L48(N)</v>
          </cell>
        </row>
        <row r="1993">
          <cell r="C1993" t="str">
            <v>Arctostaphylos gabrielensis</v>
          </cell>
          <cell r="D1993" t="str">
            <v>L48(N)</v>
          </cell>
        </row>
        <row r="1994">
          <cell r="C1994" t="str">
            <v>Arctostaphylos glandulosa</v>
          </cell>
          <cell r="D1994" t="str">
            <v>L48(N)</v>
          </cell>
        </row>
        <row r="1995">
          <cell r="C1995" t="str">
            <v>Arctostaphylos glandulosa ssp. adamsii</v>
          </cell>
          <cell r="D1995" t="str">
            <v>L48(N)</v>
          </cell>
        </row>
        <row r="1996">
          <cell r="C1996" t="str">
            <v>Arctostaphylos glandulosa ssp. crassifolia</v>
          </cell>
          <cell r="D1996" t="str">
            <v>L48(N)</v>
          </cell>
        </row>
        <row r="1997">
          <cell r="C1997" t="str">
            <v>Arctostaphylos glandulosa ssp. glandulosa</v>
          </cell>
          <cell r="D1997" t="str">
            <v>L48(N)</v>
          </cell>
        </row>
        <row r="1998">
          <cell r="C1998" t="str">
            <v>Arctostaphylos glandulosa ssp. glaucomollis</v>
          </cell>
          <cell r="D1998" t="str">
            <v>L48(N)</v>
          </cell>
        </row>
        <row r="1999">
          <cell r="C1999" t="str">
            <v>Arctostaphylos glandulosa ssp. mollis</v>
          </cell>
          <cell r="D1999" t="str">
            <v>L48(N)</v>
          </cell>
        </row>
        <row r="2000">
          <cell r="C2000" t="str">
            <v>Arctostaphylos glandulosa ssp. zacaensis</v>
          </cell>
          <cell r="D2000" t="str">
            <v>L48(N)</v>
          </cell>
        </row>
        <row r="2001">
          <cell r="C2001" t="str">
            <v>Arctostaphylos glauca</v>
          </cell>
          <cell r="D2001" t="str">
            <v>L48(N)</v>
          </cell>
        </row>
        <row r="2002">
          <cell r="C2002" t="str">
            <v>Arctostaphylos glutinosa</v>
          </cell>
          <cell r="D2002" t="str">
            <v>L48(N)</v>
          </cell>
        </row>
        <row r="2003">
          <cell r="C2003" t="str">
            <v>Arctostaphylos hispidula</v>
          </cell>
          <cell r="D2003" t="str">
            <v>L48(N)</v>
          </cell>
        </row>
        <row r="2004">
          <cell r="C2004" t="str">
            <v>Arctostaphylos hookeri</v>
          </cell>
          <cell r="D2004" t="str">
            <v>L48(N)</v>
          </cell>
        </row>
        <row r="2005">
          <cell r="C2005" t="str">
            <v>Arctostaphylos hookeri ssp. franciscana</v>
          </cell>
          <cell r="D2005" t="str">
            <v>L48(N)</v>
          </cell>
        </row>
        <row r="2006">
          <cell r="C2006" t="str">
            <v>Arctostaphylos hookeri ssp. hearstiorum</v>
          </cell>
          <cell r="D2006" t="str">
            <v>L48(N)</v>
          </cell>
        </row>
        <row r="2007">
          <cell r="C2007" t="str">
            <v>Arctostaphylos hookeri ssp. hookeri</v>
          </cell>
          <cell r="D2007" t="str">
            <v>L48(N)</v>
          </cell>
        </row>
        <row r="2008">
          <cell r="C2008" t="str">
            <v>Arctostaphylos hookeri ssp. montana</v>
          </cell>
          <cell r="D2008" t="str">
            <v>L48(N)</v>
          </cell>
        </row>
        <row r="2009">
          <cell r="C2009" t="str">
            <v>Arctostaphylos hookeri ssp. ravenii</v>
          </cell>
          <cell r="D2009" t="str">
            <v>L48(N)</v>
          </cell>
        </row>
        <row r="2010">
          <cell r="C2010" t="str">
            <v>Arctostaphylos hooveri</v>
          </cell>
          <cell r="D2010" t="str">
            <v>L48(N)</v>
          </cell>
        </row>
        <row r="2011">
          <cell r="C2011" t="str">
            <v>Arctostaphylos imbricata</v>
          </cell>
          <cell r="D2011" t="str">
            <v>L48(N)</v>
          </cell>
        </row>
        <row r="2012">
          <cell r="C2012" t="str">
            <v>Arctostaphylos insularis</v>
          </cell>
          <cell r="D2012" t="str">
            <v>L48(N)</v>
          </cell>
        </row>
        <row r="2013">
          <cell r="C2013" t="str">
            <v>Arctostaphylos klamathensis</v>
          </cell>
          <cell r="D2013" t="str">
            <v>L48(N)</v>
          </cell>
        </row>
        <row r="2014">
          <cell r="C2014" t="str">
            <v>Arctostaphylos luciana</v>
          </cell>
          <cell r="D2014" t="str">
            <v>L48(N)</v>
          </cell>
        </row>
        <row r="2015">
          <cell r="C2015" t="str">
            <v>Arctostaphylos malloryi</v>
          </cell>
          <cell r="D2015" t="str">
            <v>L48(N)</v>
          </cell>
        </row>
        <row r="2016">
          <cell r="C2016" t="str">
            <v>Arctostaphylos manzanita</v>
          </cell>
          <cell r="D2016" t="str">
            <v>L48(N)</v>
          </cell>
        </row>
        <row r="2017">
          <cell r="C2017" t="str">
            <v>Arctostaphylos manzanita ssp. elegans</v>
          </cell>
          <cell r="D2017" t="str">
            <v>L48(N)</v>
          </cell>
        </row>
        <row r="2018">
          <cell r="C2018" t="str">
            <v>Arctostaphylos manzanita ssp. glaucescens</v>
          </cell>
          <cell r="D2018" t="str">
            <v>L48(N)</v>
          </cell>
        </row>
        <row r="2019">
          <cell r="C2019" t="str">
            <v>Arctostaphylos manzanita ssp. laevigata</v>
          </cell>
          <cell r="D2019" t="str">
            <v>L48(N)</v>
          </cell>
        </row>
        <row r="2020">
          <cell r="C2020" t="str">
            <v>Arctostaphylos manzanita ssp. manzanita</v>
          </cell>
          <cell r="D2020" t="str">
            <v>L48(N)</v>
          </cell>
        </row>
        <row r="2021">
          <cell r="C2021" t="str">
            <v>Arctostaphylos manzanita ssp. roofii</v>
          </cell>
          <cell r="D2021" t="str">
            <v>L48(N)</v>
          </cell>
        </row>
        <row r="2022">
          <cell r="C2022" t="str">
            <v>Arctostaphylos manzanita ssp. wieslanderi</v>
          </cell>
          <cell r="D2022" t="str">
            <v>L48(N)</v>
          </cell>
        </row>
        <row r="2023">
          <cell r="C2023" t="str">
            <v>Arctostaphylos mendocinoensis</v>
          </cell>
          <cell r="D2023" t="str">
            <v>L48(N)</v>
          </cell>
        </row>
        <row r="2024">
          <cell r="C2024" t="str">
            <v>Arctostaphylos mewukka</v>
          </cell>
          <cell r="D2024" t="str">
            <v>L48(N)</v>
          </cell>
        </row>
        <row r="2025">
          <cell r="C2025" t="str">
            <v>Arctostaphylos mewukka ssp. mewukka</v>
          </cell>
          <cell r="D2025" t="str">
            <v>L48(N)</v>
          </cell>
        </row>
        <row r="2026">
          <cell r="C2026" t="str">
            <v>Arctostaphylos mewukka ssp. truei</v>
          </cell>
          <cell r="D2026" t="str">
            <v>L48(N)</v>
          </cell>
        </row>
        <row r="2027">
          <cell r="C2027" t="str">
            <v>Arctostaphylos montaraensis</v>
          </cell>
          <cell r="D2027" t="str">
            <v>L48(N)</v>
          </cell>
        </row>
        <row r="2028">
          <cell r="C2028" t="str">
            <v>Arctostaphylos montereyensis</v>
          </cell>
          <cell r="D2028" t="str">
            <v>L48(N)</v>
          </cell>
        </row>
        <row r="2029">
          <cell r="C2029" t="str">
            <v>Arctostaphylos morroensis</v>
          </cell>
          <cell r="D2029" t="str">
            <v>L48(N)</v>
          </cell>
        </row>
        <row r="2030">
          <cell r="C2030" t="str">
            <v>Arctostaphylos myrtifolia</v>
          </cell>
          <cell r="D2030" t="str">
            <v>L48(N)</v>
          </cell>
        </row>
        <row r="2031">
          <cell r="C2031" t="str">
            <v>Arctostaphylos nevadensis</v>
          </cell>
          <cell r="D2031" t="str">
            <v>L48(N)</v>
          </cell>
        </row>
        <row r="2032">
          <cell r="C2032" t="str">
            <v>Arctostaphylos nissenana</v>
          </cell>
          <cell r="D2032" t="str">
            <v>L48(N)</v>
          </cell>
        </row>
        <row r="2033">
          <cell r="C2033" t="str">
            <v>Arctostaphylos nortensis</v>
          </cell>
          <cell r="D2033" t="str">
            <v>L48(N)</v>
          </cell>
        </row>
        <row r="2034">
          <cell r="C2034" t="str">
            <v>Arctostaphylos nummularia</v>
          </cell>
          <cell r="D2034" t="str">
            <v>L48(N)</v>
          </cell>
        </row>
        <row r="2035">
          <cell r="C2035" t="str">
            <v>Arctostaphylos obispoensis</v>
          </cell>
          <cell r="D2035" t="str">
            <v>L48(N)</v>
          </cell>
        </row>
        <row r="2036">
          <cell r="C2036" t="str">
            <v>Arctostaphylos ohloneana</v>
          </cell>
          <cell r="D2036" t="str">
            <v>L48(N)</v>
          </cell>
        </row>
        <row r="2037">
          <cell r="C2037" t="str">
            <v>Arctostaphylos osoensis</v>
          </cell>
          <cell r="D2037" t="str">
            <v>L48(N)</v>
          </cell>
        </row>
        <row r="2038">
          <cell r="C2038" t="str">
            <v>Arctostaphylos otayensis</v>
          </cell>
          <cell r="D2038" t="str">
            <v>L48(N)</v>
          </cell>
        </row>
        <row r="2039">
          <cell r="C2039" t="str">
            <v>Arctostaphylos pacifica</v>
          </cell>
          <cell r="D2039" t="str">
            <v>L48(N)</v>
          </cell>
        </row>
        <row r="2040">
          <cell r="C2040" t="str">
            <v>Arctostaphylos pajaroensis</v>
          </cell>
          <cell r="D2040" t="str">
            <v>L48(N)</v>
          </cell>
        </row>
        <row r="2041">
          <cell r="C2041" t="str">
            <v>Arctostaphylos pallida</v>
          </cell>
          <cell r="D2041" t="str">
            <v>L48(N)</v>
          </cell>
        </row>
        <row r="2042">
          <cell r="C2042" t="str">
            <v>Arctostaphylos parryana</v>
          </cell>
          <cell r="D2042" t="str">
            <v>L48(N)</v>
          </cell>
        </row>
        <row r="2043">
          <cell r="C2043" t="str">
            <v>Arctostaphylos parryana ssp. deserticum</v>
          </cell>
          <cell r="D2043" t="str">
            <v>L48(N)</v>
          </cell>
        </row>
        <row r="2044">
          <cell r="C2044" t="str">
            <v>Arctostaphylos parryana ssp. parryana</v>
          </cell>
          <cell r="D2044" t="str">
            <v>L48(N)</v>
          </cell>
        </row>
        <row r="2045">
          <cell r="C2045" t="str">
            <v>Arctostaphylos parryana ssp. tumescens</v>
          </cell>
          <cell r="D2045" t="str">
            <v>L48(N)</v>
          </cell>
        </row>
        <row r="2046">
          <cell r="C2046" t="str">
            <v>Arctostaphylos patula</v>
          </cell>
          <cell r="D2046" t="str">
            <v>L48(N)</v>
          </cell>
        </row>
        <row r="2047">
          <cell r="C2047" t="str">
            <v>Arctostaphylos pechoensis</v>
          </cell>
          <cell r="D2047" t="str">
            <v>L48(N)</v>
          </cell>
        </row>
        <row r="2048">
          <cell r="C2048" t="str">
            <v>Arctostaphylos peninsularis</v>
          </cell>
          <cell r="D2048" t="str">
            <v>L48(N)</v>
          </cell>
        </row>
        <row r="2049">
          <cell r="C2049" t="str">
            <v>Arctostaphylos pilosula</v>
          </cell>
          <cell r="D2049" t="str">
            <v>L48(N)</v>
          </cell>
        </row>
        <row r="2050">
          <cell r="C2050" t="str">
            <v>Arctostaphylos pringlei</v>
          </cell>
          <cell r="D2050" t="str">
            <v>L48(N)</v>
          </cell>
        </row>
        <row r="2051">
          <cell r="C2051" t="str">
            <v>Arctostaphylos pringlei ssp. drupacea</v>
          </cell>
          <cell r="D2051" t="str">
            <v>L48(N)</v>
          </cell>
        </row>
        <row r="2052">
          <cell r="C2052" t="str">
            <v>Arctostaphylos pringlei ssp. pringlei</v>
          </cell>
          <cell r="D2052" t="str">
            <v>L48(N)</v>
          </cell>
        </row>
        <row r="2053">
          <cell r="C2053" t="str">
            <v>Arctostaphylos pumila</v>
          </cell>
          <cell r="D2053" t="str">
            <v>L48(N)</v>
          </cell>
        </row>
        <row r="2054">
          <cell r="C2054" t="str">
            <v>Arctostaphylos pungens</v>
          </cell>
          <cell r="D2054" t="str">
            <v>L48(N)</v>
          </cell>
        </row>
        <row r="2055">
          <cell r="C2055" t="str">
            <v>Arctostaphylos purissima</v>
          </cell>
          <cell r="D2055" t="str">
            <v>L48(N)</v>
          </cell>
        </row>
        <row r="2056">
          <cell r="C2056" t="str">
            <v>Arctostaphylos rainbowensis</v>
          </cell>
          <cell r="D2056" t="str">
            <v>L48(N)</v>
          </cell>
        </row>
        <row r="2057">
          <cell r="C2057" t="str">
            <v>Arctostaphylos refugioensis</v>
          </cell>
          <cell r="D2057" t="str">
            <v>L48(N)</v>
          </cell>
        </row>
        <row r="2058">
          <cell r="C2058" t="str">
            <v>Arctostaphylos regismontana</v>
          </cell>
          <cell r="D2058" t="str">
            <v>L48(N)</v>
          </cell>
        </row>
        <row r="2059">
          <cell r="C2059" t="str">
            <v>Arctostaphylos rubra</v>
          </cell>
          <cell r="D2059" t="str">
            <v>L48(N)AK(N)CAN(N)</v>
          </cell>
        </row>
        <row r="2060">
          <cell r="C2060" t="str">
            <v>Arctostaphylos rudis</v>
          </cell>
          <cell r="D2060" t="str">
            <v>L48(N)</v>
          </cell>
        </row>
        <row r="2061">
          <cell r="C2061" t="str">
            <v>Arctostaphylos silvicola</v>
          </cell>
          <cell r="D2061" t="str">
            <v>L48(N)</v>
          </cell>
        </row>
        <row r="2062">
          <cell r="C2062" t="str">
            <v>Arctostaphylos stanfordiana</v>
          </cell>
          <cell r="D2062" t="str">
            <v>L48(N)</v>
          </cell>
        </row>
        <row r="2063">
          <cell r="C2063" t="str">
            <v>Arctostaphylos stanfordiana ssp. decumbens</v>
          </cell>
          <cell r="D2063" t="str">
            <v>L48(N)</v>
          </cell>
        </row>
        <row r="2064">
          <cell r="C2064" t="str">
            <v>Arctostaphylos stanfordiana ssp. raichei</v>
          </cell>
          <cell r="D2064" t="str">
            <v>L48(N)</v>
          </cell>
        </row>
        <row r="2065">
          <cell r="C2065" t="str">
            <v>Arctostaphylos stanfordiana ssp. stanfordiana</v>
          </cell>
          <cell r="D2065" t="str">
            <v>L48(N)</v>
          </cell>
        </row>
        <row r="2066">
          <cell r="C2066" t="str">
            <v>Arctostaphylos tomentosa</v>
          </cell>
          <cell r="D2066" t="str">
            <v>L48(N)</v>
          </cell>
        </row>
        <row r="2067">
          <cell r="C2067" t="str">
            <v>Arctostaphylos tomentosa ssp. bracteosa</v>
          </cell>
          <cell r="D2067" t="str">
            <v>L48(N)</v>
          </cell>
        </row>
        <row r="2068">
          <cell r="C2068" t="str">
            <v>Arctostaphylos tomentosa ssp. crinita</v>
          </cell>
          <cell r="D2068" t="str">
            <v>L48(N)</v>
          </cell>
        </row>
        <row r="2069">
          <cell r="C2069" t="str">
            <v>Arctostaphylos tomentosa ssp. crustacea</v>
          </cell>
          <cell r="D2069" t="str">
            <v>L48(N)</v>
          </cell>
        </row>
        <row r="2070">
          <cell r="C2070" t="str">
            <v>Arctostaphylos tomentosa ssp. daciticola</v>
          </cell>
          <cell r="D2070" t="str">
            <v>L48(N)</v>
          </cell>
        </row>
        <row r="2071">
          <cell r="C2071" t="str">
            <v>Arctostaphylos tomentosa ssp. eastwoodiana</v>
          </cell>
          <cell r="D2071" t="str">
            <v>L48(N)</v>
          </cell>
        </row>
        <row r="2072">
          <cell r="C2072" t="str">
            <v>Arctostaphylos tomentosa ssp. insulicola</v>
          </cell>
          <cell r="D2072" t="str">
            <v>L48(N)</v>
          </cell>
        </row>
        <row r="2073">
          <cell r="C2073" t="str">
            <v>Arctostaphylos tomentosa ssp. rosei</v>
          </cell>
          <cell r="D2073" t="str">
            <v>L48(N)</v>
          </cell>
        </row>
        <row r="2074">
          <cell r="C2074" t="str">
            <v>Arctostaphylos tomentosa ssp. subcordata</v>
          </cell>
          <cell r="D2074" t="str">
            <v>L48(N)</v>
          </cell>
        </row>
        <row r="2075">
          <cell r="C2075" t="str">
            <v>Arctostaphylos tomentosa ssp. tomentosa</v>
          </cell>
          <cell r="D2075" t="str">
            <v>L48(N)</v>
          </cell>
        </row>
        <row r="2076">
          <cell r="C2076" t="str">
            <v>Arctostaphylos uva-ursi</v>
          </cell>
          <cell r="D2076" t="str">
            <v>L48(N)AK(N)CAN(N)GL(N)SPM(N)</v>
          </cell>
        </row>
        <row r="2077">
          <cell r="C2077" t="str">
            <v>Arctostaphylos virgata</v>
          </cell>
          <cell r="D2077" t="str">
            <v>L48(N)</v>
          </cell>
        </row>
        <row r="2078">
          <cell r="C2078" t="str">
            <v>Arctostaphylos viridissima</v>
          </cell>
          <cell r="D2078" t="str">
            <v>L48(N)</v>
          </cell>
        </row>
        <row r="2079">
          <cell r="C2079" t="str">
            <v>Arctostaphylos viscida</v>
          </cell>
          <cell r="D2079" t="str">
            <v>L48(N)</v>
          </cell>
        </row>
        <row r="2080">
          <cell r="C2080" t="str">
            <v>Arctostaphylos viscida ssp. mariposa</v>
          </cell>
          <cell r="D2080" t="str">
            <v>L48(N)</v>
          </cell>
        </row>
        <row r="2081">
          <cell r="C2081" t="str">
            <v>Arctostaphylos viscida ssp. pulchella</v>
          </cell>
          <cell r="D2081" t="str">
            <v>L48(N)</v>
          </cell>
        </row>
        <row r="2082">
          <cell r="C2082" t="str">
            <v>Arctostaphylos viscida ssp. viscida</v>
          </cell>
          <cell r="D2082" t="str">
            <v>L48(N)</v>
          </cell>
        </row>
        <row r="2083">
          <cell r="C2083" t="str">
            <v>Arctostaphylos wellsii</v>
          </cell>
          <cell r="D2083" t="str">
            <v>L48(N)</v>
          </cell>
        </row>
        <row r="2084">
          <cell r="C2084" t="str">
            <v>Arctotheca</v>
          </cell>
          <cell r="D2084" t="str">
            <v>L48(I)</v>
          </cell>
        </row>
        <row r="2085">
          <cell r="C2085" t="str">
            <v>Arctotheca calendula</v>
          </cell>
          <cell r="D2085" t="str">
            <v>L48(I)</v>
          </cell>
        </row>
        <row r="2086">
          <cell r="C2086" t="str">
            <v>Arctotis</v>
          </cell>
          <cell r="D2086" t="str">
            <v>L48(I)</v>
          </cell>
        </row>
        <row r="2087">
          <cell r="C2087" t="str">
            <v>Arctotis stoechadifolia</v>
          </cell>
          <cell r="D2087" t="str">
            <v>L48(I)</v>
          </cell>
        </row>
        <row r="2088">
          <cell r="C2088" t="str">
            <v>Ardisia</v>
          </cell>
          <cell r="D2088" t="str">
            <v>L48(I,N)</v>
          </cell>
        </row>
        <row r="2089">
          <cell r="C2089" t="str">
            <v>Ardisia crenata</v>
          </cell>
          <cell r="D2089" t="str">
            <v>L48(I)HI(I)</v>
          </cell>
        </row>
        <row r="2090">
          <cell r="C2090" t="str">
            <v>Ardisia elliptica</v>
          </cell>
          <cell r="D2090" t="str">
            <v>L48(I)HI(I)</v>
          </cell>
        </row>
        <row r="2091">
          <cell r="C2091" t="str">
            <v>Ardisia escallonoides</v>
          </cell>
          <cell r="D2091" t="str">
            <v>L48(N)</v>
          </cell>
        </row>
        <row r="2092">
          <cell r="C2092" t="str">
            <v>Ardisia humilis</v>
          </cell>
          <cell r="D2092" t="str">
            <v>L48(I)</v>
          </cell>
        </row>
        <row r="2093">
          <cell r="C2093" t="str">
            <v>Ardisia solanacea</v>
          </cell>
          <cell r="D2093" t="str">
            <v>L48(I)PR(I)</v>
          </cell>
        </row>
        <row r="2094">
          <cell r="C2094" t="str">
            <v>Arenaria</v>
          </cell>
          <cell r="D2094" t="str">
            <v>L48(I,N)CAN(I,N)GL(N)SPM(I,N)</v>
          </cell>
        </row>
        <row r="2095">
          <cell r="C2095" t="str">
            <v>Arenaria aberrans</v>
          </cell>
          <cell r="D2095" t="str">
            <v>L48(N)</v>
          </cell>
        </row>
        <row r="2096">
          <cell r="C2096" t="str">
            <v>Arenaria aculeata</v>
          </cell>
          <cell r="D2096" t="str">
            <v>L48(N)</v>
          </cell>
        </row>
        <row r="2097">
          <cell r="C2097" t="str">
            <v>Arenaria benthamii</v>
          </cell>
          <cell r="D2097" t="str">
            <v>L48(N)</v>
          </cell>
        </row>
        <row r="2098">
          <cell r="C2098" t="str">
            <v>Arenaria capillaris</v>
          </cell>
          <cell r="D2098" t="str">
            <v>L48(N)AK(N)CAN(N)</v>
          </cell>
        </row>
        <row r="2099">
          <cell r="C2099" t="str">
            <v>Arenaria capillaris ssp. americana</v>
          </cell>
          <cell r="D2099" t="str">
            <v>L48(N)CAN(N)</v>
          </cell>
        </row>
        <row r="2100">
          <cell r="C2100" t="str">
            <v>Arenaria capillaris ssp. capillaris</v>
          </cell>
          <cell r="D2100" t="str">
            <v>AK(N)CAN(N)NA(N)</v>
          </cell>
        </row>
        <row r="2101">
          <cell r="C2101" t="str">
            <v>Arenaria congesta</v>
          </cell>
          <cell r="D2101" t="str">
            <v>L48(N)CAN(N)</v>
          </cell>
        </row>
        <row r="2102">
          <cell r="C2102" t="str">
            <v>Arenaria congesta var. cephaloidea</v>
          </cell>
          <cell r="D2102" t="str">
            <v>L48(N)</v>
          </cell>
        </row>
        <row r="2103">
          <cell r="C2103" t="str">
            <v>Arenaria congesta var. charlestonensis</v>
          </cell>
          <cell r="D2103" t="str">
            <v>L48(N)</v>
          </cell>
        </row>
        <row r="2104">
          <cell r="C2104" t="str">
            <v>Arenaria congesta var. congesta</v>
          </cell>
          <cell r="D2104" t="str">
            <v>L48(N)</v>
          </cell>
        </row>
        <row r="2105">
          <cell r="C2105" t="str">
            <v>Arenaria congesta var. crassula</v>
          </cell>
          <cell r="D2105" t="str">
            <v>L48(N)</v>
          </cell>
        </row>
        <row r="2106">
          <cell r="C2106" t="str">
            <v>Arenaria congesta var. glandulifera</v>
          </cell>
          <cell r="D2106" t="str">
            <v>L48(N)CAN(N)</v>
          </cell>
        </row>
        <row r="2107">
          <cell r="C2107" t="str">
            <v>Arenaria congesta var. lithophila</v>
          </cell>
          <cell r="D2107" t="str">
            <v>L48(N)CAN(N)</v>
          </cell>
        </row>
        <row r="2108">
          <cell r="C2108" t="str">
            <v>Arenaria congesta var. prolifera</v>
          </cell>
          <cell r="D2108" t="str">
            <v>L48(N)</v>
          </cell>
        </row>
        <row r="2109">
          <cell r="C2109" t="str">
            <v>Arenaria congesta var. simulans</v>
          </cell>
          <cell r="D2109" t="str">
            <v>L48(N)</v>
          </cell>
        </row>
        <row r="2110">
          <cell r="C2110" t="str">
            <v>Arenaria congesta var. subcongesta</v>
          </cell>
          <cell r="D2110" t="str">
            <v>L48(N)</v>
          </cell>
        </row>
        <row r="2111">
          <cell r="C2111" t="str">
            <v>Arenaria congesta var. suffrutescens</v>
          </cell>
          <cell r="D2111" t="str">
            <v>L48(N)</v>
          </cell>
        </row>
        <row r="2112">
          <cell r="C2112" t="str">
            <v>Arenaria congesta var. wheelerensis</v>
          </cell>
          <cell r="D2112" t="str">
            <v>L48(N)</v>
          </cell>
        </row>
        <row r="2113">
          <cell r="C2113" t="str">
            <v>Arenaria eastwoodiae</v>
          </cell>
          <cell r="D2113" t="str">
            <v>L48(N)</v>
          </cell>
        </row>
        <row r="2114">
          <cell r="C2114" t="str">
            <v>Arenaria eastwoodiae var. adenophora</v>
          </cell>
          <cell r="D2114" t="str">
            <v>L48(N)</v>
          </cell>
        </row>
        <row r="2115">
          <cell r="C2115" t="str">
            <v>Arenaria eastwoodiae var. eastwoodiae</v>
          </cell>
          <cell r="D2115" t="str">
            <v>L48(N)</v>
          </cell>
        </row>
        <row r="2116">
          <cell r="C2116" t="str">
            <v>Arenaria fendleri</v>
          </cell>
          <cell r="D2116" t="str">
            <v>L48(N)</v>
          </cell>
        </row>
        <row r="2117">
          <cell r="C2117" t="str">
            <v>Arenaria fendleri var. brevifolia</v>
          </cell>
          <cell r="D2117" t="str">
            <v>L48(N)</v>
          </cell>
        </row>
        <row r="2118">
          <cell r="C2118" t="str">
            <v>Arenaria fendleri var. fendleri</v>
          </cell>
          <cell r="D2118" t="str">
            <v>L48(N)</v>
          </cell>
        </row>
        <row r="2119">
          <cell r="C2119" t="str">
            <v>Arenaria fendleri var. porteri</v>
          </cell>
          <cell r="D2119" t="str">
            <v>L48(N)</v>
          </cell>
        </row>
        <row r="2120">
          <cell r="C2120" t="str">
            <v>Arenaria fendleri var. tweedyi</v>
          </cell>
          <cell r="D2120" t="str">
            <v>L48(N)</v>
          </cell>
        </row>
        <row r="2121">
          <cell r="C2121" t="str">
            <v>Arenaria franklinii</v>
          </cell>
          <cell r="D2121" t="str">
            <v>L48(N)</v>
          </cell>
        </row>
        <row r="2122">
          <cell r="C2122" t="str">
            <v>Arenaria franklinii var. franklinii</v>
          </cell>
          <cell r="D2122" t="str">
            <v>L48(N)</v>
          </cell>
        </row>
        <row r="2123">
          <cell r="C2123" t="str">
            <v>Arenaria franklinii var. thompsonii</v>
          </cell>
          <cell r="D2123" t="str">
            <v>L48(N)</v>
          </cell>
        </row>
        <row r="2124">
          <cell r="C2124" t="str">
            <v>Arenaria hookeri</v>
          </cell>
          <cell r="D2124" t="str">
            <v>L48(N)</v>
          </cell>
        </row>
        <row r="2125">
          <cell r="C2125" t="str">
            <v>Arenaria hookeri ssp. desertorum</v>
          </cell>
          <cell r="D2125" t="str">
            <v>L48(N)</v>
          </cell>
        </row>
        <row r="2126">
          <cell r="C2126" t="str">
            <v>Arenaria hookeri ssp. hookeri</v>
          </cell>
          <cell r="D2126" t="str">
            <v>L48(N)</v>
          </cell>
        </row>
        <row r="2127">
          <cell r="C2127" t="str">
            <v>Arenaria hookeri ssp. pinetorum</v>
          </cell>
          <cell r="D2127" t="str">
            <v>L48(N)</v>
          </cell>
        </row>
        <row r="2128">
          <cell r="C2128" t="str">
            <v>Arenaria kingii</v>
          </cell>
          <cell r="D2128" t="str">
            <v>L48(N)</v>
          </cell>
        </row>
        <row r="2129">
          <cell r="C2129" t="str">
            <v>Arenaria kingii ssp. compacta</v>
          </cell>
          <cell r="D2129" t="str">
            <v>L48(N)</v>
          </cell>
        </row>
        <row r="2130">
          <cell r="C2130" t="str">
            <v>Arenaria kingii ssp. kingii</v>
          </cell>
          <cell r="D2130" t="str">
            <v>L48(N)</v>
          </cell>
        </row>
        <row r="2131">
          <cell r="C2131" t="str">
            <v>Arenaria kingii ssp. plateauensis</v>
          </cell>
          <cell r="D2131" t="str">
            <v>L48(N)</v>
          </cell>
        </row>
        <row r="2132">
          <cell r="C2132" t="str">
            <v>Arenaria kingii ssp. rosea</v>
          </cell>
          <cell r="D2132" t="str">
            <v>L48(N)</v>
          </cell>
        </row>
        <row r="2133">
          <cell r="C2133" t="str">
            <v>Arenaria kingii ssp. uintahensis</v>
          </cell>
          <cell r="D2133" t="str">
            <v>L48(N)</v>
          </cell>
        </row>
        <row r="2134">
          <cell r="C2134" t="str">
            <v>Arenaria lanuginosa</v>
          </cell>
          <cell r="D2134" t="str">
            <v>L48(N)</v>
          </cell>
        </row>
        <row r="2135">
          <cell r="C2135" t="str">
            <v>Arenaria lanuginosa ssp. lanuginosa</v>
          </cell>
          <cell r="D2135" t="str">
            <v>L48(N)</v>
          </cell>
        </row>
        <row r="2136">
          <cell r="C2136" t="str">
            <v>Arenaria lanuginosa ssp. lanuginosa var. lanuginosa</v>
          </cell>
          <cell r="D2136" t="str">
            <v>L48(N)</v>
          </cell>
        </row>
        <row r="2137">
          <cell r="C2137" t="str">
            <v>Arenaria lanuginosa ssp. lanuginosa var. longipedunculata</v>
          </cell>
          <cell r="D2137" t="str">
            <v>L48(N)</v>
          </cell>
        </row>
        <row r="2138">
          <cell r="C2138" t="str">
            <v>Arenaria lanuginosa ssp. saxosa</v>
          </cell>
          <cell r="D2138" t="str">
            <v>L48(N)</v>
          </cell>
        </row>
        <row r="2139">
          <cell r="C2139" t="str">
            <v>Arenaria livermorensis</v>
          </cell>
          <cell r="D2139" t="str">
            <v>L48(N)</v>
          </cell>
        </row>
        <row r="2140">
          <cell r="C2140" t="str">
            <v>Arenaria longipedunculata</v>
          </cell>
          <cell r="D2140" t="str">
            <v>AK(N)CAN(N)NA(N)</v>
          </cell>
        </row>
        <row r="2141">
          <cell r="C2141" t="str">
            <v>Arenaria ludens</v>
          </cell>
          <cell r="D2141" t="str">
            <v>L48(N)</v>
          </cell>
        </row>
        <row r="2142">
          <cell r="C2142" t="str">
            <v>Arenaria macradenia</v>
          </cell>
          <cell r="D2142" t="str">
            <v>L48(N)</v>
          </cell>
        </row>
        <row r="2143">
          <cell r="C2143" t="str">
            <v>Arenaria macradenia ssp. ferrisiae</v>
          </cell>
          <cell r="D2143" t="str">
            <v>L48(N)</v>
          </cell>
        </row>
        <row r="2144">
          <cell r="C2144" t="str">
            <v>Arenaria macradenia ssp. macradenia</v>
          </cell>
          <cell r="D2144" t="str">
            <v>L48(N)</v>
          </cell>
        </row>
        <row r="2145">
          <cell r="C2145" t="str">
            <v>Arenaria macradenia ssp. macradenia var. arcuifolia</v>
          </cell>
          <cell r="D2145" t="str">
            <v>L48(N)</v>
          </cell>
        </row>
        <row r="2146">
          <cell r="C2146" t="str">
            <v>Arenaria macradenia ssp. macradenia var. kuschei</v>
          </cell>
          <cell r="D2146" t="str">
            <v>L48(N)</v>
          </cell>
        </row>
        <row r="2147">
          <cell r="C2147" t="str">
            <v>Arenaria macradenia ssp. macradenia var. macradenia</v>
          </cell>
          <cell r="D2147" t="str">
            <v>L48(N)</v>
          </cell>
        </row>
        <row r="2148">
          <cell r="C2148" t="str">
            <v>Arenaria paludicola</v>
          </cell>
          <cell r="D2148" t="str">
            <v>L48(N)</v>
          </cell>
        </row>
        <row r="2149">
          <cell r="C2149" t="str">
            <v>Arenaria pumicola</v>
          </cell>
          <cell r="D2149" t="str">
            <v>L48(N)</v>
          </cell>
        </row>
        <row r="2150">
          <cell r="C2150" t="str">
            <v>Arenaria serpyllifolia</v>
          </cell>
          <cell r="D2150" t="str">
            <v>L48(I)HI(I)CAN(I)SPM(I)</v>
          </cell>
        </row>
        <row r="2151">
          <cell r="C2151" t="str">
            <v>Arenaria stenomeres</v>
          </cell>
          <cell r="D2151" t="str">
            <v>L48(N)</v>
          </cell>
        </row>
        <row r="2152">
          <cell r="C2152" t="str">
            <v>Arenaria ursina</v>
          </cell>
          <cell r="D2152" t="str">
            <v>L48(N)</v>
          </cell>
        </row>
        <row r="2153">
          <cell r="C2153" t="str">
            <v>Arethusa</v>
          </cell>
          <cell r="D2153" t="str">
            <v>L48(N)CAN(N)SPM(N)</v>
          </cell>
        </row>
        <row r="2154">
          <cell r="C2154" t="str">
            <v>Arethusa bulbosa</v>
          </cell>
          <cell r="D2154" t="str">
            <v>L48(N)CAN(N)SPM(N)</v>
          </cell>
        </row>
        <row r="2155">
          <cell r="C2155" t="str">
            <v>Argemone</v>
          </cell>
          <cell r="D2155" t="str">
            <v>L48(N)CAN(W)</v>
          </cell>
        </row>
        <row r="2156">
          <cell r="C2156" t="str">
            <v>Argemone aenea</v>
          </cell>
          <cell r="D2156" t="str">
            <v>L48(N)</v>
          </cell>
        </row>
        <row r="2157">
          <cell r="C2157" t="str">
            <v>Argemone albiflora</v>
          </cell>
          <cell r="D2157" t="str">
            <v>L48(N)</v>
          </cell>
        </row>
        <row r="2158">
          <cell r="C2158" t="str">
            <v>Argemone albiflora ssp. albiflora</v>
          </cell>
          <cell r="D2158" t="str">
            <v>L48(N)</v>
          </cell>
        </row>
        <row r="2159">
          <cell r="C2159" t="str">
            <v>Argemone albiflora ssp. texana</v>
          </cell>
          <cell r="D2159" t="str">
            <v>L48(N)</v>
          </cell>
        </row>
        <row r="2160">
          <cell r="C2160" t="str">
            <v>Argemone arizonica</v>
          </cell>
          <cell r="D2160" t="str">
            <v>L48(N)</v>
          </cell>
        </row>
        <row r="2161">
          <cell r="C2161" t="str">
            <v>Argemone aurantiaca</v>
          </cell>
          <cell r="D2161" t="str">
            <v>L48(N)</v>
          </cell>
        </row>
        <row r="2162">
          <cell r="C2162" t="str">
            <v>Argemone chisosensis</v>
          </cell>
          <cell r="D2162" t="str">
            <v>L48(N)</v>
          </cell>
        </row>
        <row r="2163">
          <cell r="C2163" t="str">
            <v>Argemone corymbosa</v>
          </cell>
          <cell r="D2163" t="str">
            <v>L48(N)</v>
          </cell>
        </row>
        <row r="2164">
          <cell r="C2164" t="str">
            <v>Argemone corymbosa ssp. arenicola</v>
          </cell>
          <cell r="D2164" t="str">
            <v>L48(N)</v>
          </cell>
        </row>
        <row r="2165">
          <cell r="C2165" t="str">
            <v>Argemone corymbosa ssp. corymbosa</v>
          </cell>
          <cell r="D2165" t="str">
            <v>L48(N)</v>
          </cell>
        </row>
        <row r="2166">
          <cell r="C2166" t="str">
            <v>Argemone glauca</v>
          </cell>
          <cell r="D2166" t="str">
            <v>HI(N)</v>
          </cell>
        </row>
        <row r="2167">
          <cell r="C2167" t="str">
            <v>Argemone glauca var. decipiens</v>
          </cell>
          <cell r="D2167" t="str">
            <v>HI(N)</v>
          </cell>
        </row>
        <row r="2168">
          <cell r="C2168" t="str">
            <v>Argemone glauca var. glauca</v>
          </cell>
          <cell r="D2168" t="str">
            <v>HI(N)</v>
          </cell>
        </row>
        <row r="2169">
          <cell r="C2169" t="str">
            <v>Argemone gracilenta</v>
          </cell>
          <cell r="D2169" t="str">
            <v>L48(N)</v>
          </cell>
        </row>
        <row r="2170">
          <cell r="C2170" t="str">
            <v>Argemone hispida</v>
          </cell>
          <cell r="D2170" t="str">
            <v>L48(N)</v>
          </cell>
        </row>
        <row r="2171">
          <cell r="C2171" t="str">
            <v>Argemone mexicana</v>
          </cell>
          <cell r="D2171" t="str">
            <v>L48(N)HI(I)PR(N)VI(N)CAN(W)</v>
          </cell>
        </row>
        <row r="2172">
          <cell r="C2172" t="str">
            <v>Argemone munita</v>
          </cell>
          <cell r="D2172" t="str">
            <v>L48(N)</v>
          </cell>
        </row>
        <row r="2173">
          <cell r="C2173" t="str">
            <v>Argemone munita ssp. argentea</v>
          </cell>
          <cell r="D2173" t="str">
            <v>L48(N)</v>
          </cell>
        </row>
        <row r="2174">
          <cell r="C2174" t="str">
            <v>Argemone munita ssp. munita</v>
          </cell>
          <cell r="D2174" t="str">
            <v>L48(N)</v>
          </cell>
        </row>
        <row r="2175">
          <cell r="C2175" t="str">
            <v>Argemone munita ssp. robusta</v>
          </cell>
          <cell r="D2175" t="str">
            <v>L48(N)</v>
          </cell>
        </row>
        <row r="2176">
          <cell r="C2176" t="str">
            <v>Argemone munita ssp. rotundata</v>
          </cell>
          <cell r="D2176" t="str">
            <v>L48(N)</v>
          </cell>
        </row>
        <row r="2177">
          <cell r="C2177" t="str">
            <v>Argemone ochroleuca</v>
          </cell>
          <cell r="D2177" t="str">
            <v>L48(N)</v>
          </cell>
        </row>
        <row r="2178">
          <cell r="C2178" t="str">
            <v>Argemone pleiacantha</v>
          </cell>
          <cell r="D2178" t="str">
            <v>L48(N)</v>
          </cell>
        </row>
        <row r="2179">
          <cell r="C2179" t="str">
            <v>Argemone pleiacantha ssp. ambigua</v>
          </cell>
          <cell r="D2179" t="str">
            <v>L48(N)</v>
          </cell>
        </row>
        <row r="2180">
          <cell r="C2180" t="str">
            <v>Argemone pleiacantha ssp. pinnatisecta</v>
          </cell>
          <cell r="D2180" t="str">
            <v>L48(N)</v>
          </cell>
        </row>
        <row r="2181">
          <cell r="C2181" t="str">
            <v>Argemone pleiacantha ssp. pleiacantha</v>
          </cell>
          <cell r="D2181" t="str">
            <v>L48(N)</v>
          </cell>
        </row>
        <row r="2182">
          <cell r="C2182" t="str">
            <v>Argemone polyanthemos</v>
          </cell>
          <cell r="D2182" t="str">
            <v>L48(N)</v>
          </cell>
        </row>
        <row r="2183">
          <cell r="C2183" t="str">
            <v>Argemone sanguinea</v>
          </cell>
          <cell r="D2183" t="str">
            <v>L48(N)</v>
          </cell>
        </row>
        <row r="2184">
          <cell r="C2184" t="str">
            <v>Argemone squarrosa</v>
          </cell>
          <cell r="D2184" t="str">
            <v>L48(N)</v>
          </cell>
        </row>
        <row r="2185">
          <cell r="C2185" t="str">
            <v>Argemone squarrosa ssp. glabrata</v>
          </cell>
          <cell r="D2185" t="str">
            <v>L48(N)</v>
          </cell>
        </row>
        <row r="2186">
          <cell r="C2186" t="str">
            <v>Argemone squarrosa ssp. squarrosa</v>
          </cell>
          <cell r="D2186" t="str">
            <v>L48(N)</v>
          </cell>
        </row>
        <row r="2187">
          <cell r="C2187" t="str">
            <v>Argentina</v>
          </cell>
          <cell r="D2187" t="str">
            <v>L48(N)CAN(N)GL(N)SPM(N)</v>
          </cell>
        </row>
        <row r="2188">
          <cell r="C2188" t="str">
            <v>Argentina anserina</v>
          </cell>
          <cell r="D2188" t="str">
            <v>L48(N)AK(N)CAN(N)SPM(N)</v>
          </cell>
        </row>
        <row r="2189">
          <cell r="C2189" t="str">
            <v>Argentina egedii</v>
          </cell>
          <cell r="D2189" t="str">
            <v>L48(N)AK(N)CAN(N)GL(N)</v>
          </cell>
        </row>
        <row r="2190">
          <cell r="C2190" t="str">
            <v>Argentina egedii ssp. egedii</v>
          </cell>
          <cell r="D2190" t="str">
            <v>L48(N)AK(N)CAN(N)GL(N)</v>
          </cell>
        </row>
        <row r="2191">
          <cell r="C2191" t="str">
            <v>Argentina egedii ssp. groenlandica</v>
          </cell>
          <cell r="D2191" t="str">
            <v>L48(N)AK(N)CAN(N)GL(N)</v>
          </cell>
        </row>
        <row r="2192">
          <cell r="C2192" t="str">
            <v>Argusia</v>
          </cell>
          <cell r="D2192" t="str">
            <v>L48(I,N)</v>
          </cell>
        </row>
        <row r="2193">
          <cell r="C2193" t="str">
            <v>Argusia gnaphalodes</v>
          </cell>
          <cell r="D2193" t="str">
            <v>L48(N)PR(N)VI(N)</v>
          </cell>
        </row>
        <row r="2194">
          <cell r="C2194" t="str">
            <v>Argusia sibirica</v>
          </cell>
          <cell r="D2194" t="str">
            <v>L48(I)</v>
          </cell>
        </row>
        <row r="2195">
          <cell r="C2195" t="str">
            <v>Argyranthemum</v>
          </cell>
          <cell r="D2195" t="str">
            <v>L48(I)</v>
          </cell>
        </row>
        <row r="2196">
          <cell r="C2196" t="str">
            <v>Argyranthemum foeniculum</v>
          </cell>
          <cell r="D2196" t="str">
            <v>L48(I)</v>
          </cell>
        </row>
        <row r="2197">
          <cell r="C2197" t="str">
            <v>Argyranthemum frutescens</v>
          </cell>
          <cell r="D2197" t="str">
            <v>L48(I)</v>
          </cell>
        </row>
        <row r="2198">
          <cell r="C2198" t="str">
            <v>×Argyrautia</v>
          </cell>
        </row>
        <row r="2199">
          <cell r="C2199" t="str">
            <v>×Argyrautia degeneri</v>
          </cell>
          <cell r="D2199" t="str">
            <v>HI(N)</v>
          </cell>
        </row>
        <row r="2200">
          <cell r="C2200" t="str">
            <v>Argyreia</v>
          </cell>
          <cell r="D2200" t="str">
            <v>L48(I)</v>
          </cell>
        </row>
        <row r="2201">
          <cell r="C2201" t="str">
            <v>Argyreia nervosa</v>
          </cell>
          <cell r="D2201" t="str">
            <v>L48(I)HI(I)PR(I)</v>
          </cell>
        </row>
        <row r="2202">
          <cell r="C2202" t="str">
            <v>Argyrochosma</v>
          </cell>
          <cell r="D2202" t="str">
            <v>L48(N)</v>
          </cell>
        </row>
        <row r="2203">
          <cell r="C2203" t="str">
            <v>Argyrochosma dealbata</v>
          </cell>
          <cell r="D2203" t="str">
            <v>L48(N)</v>
          </cell>
        </row>
        <row r="2204">
          <cell r="C2204" t="str">
            <v>Argyrochosma fendleri</v>
          </cell>
          <cell r="D2204" t="str">
            <v>L48(N)</v>
          </cell>
        </row>
        <row r="2205">
          <cell r="C2205" t="str">
            <v>Argyrochosma incana</v>
          </cell>
          <cell r="D2205" t="str">
            <v>L48(N)</v>
          </cell>
        </row>
        <row r="2206">
          <cell r="C2206" t="str">
            <v>Argyrochosma jonesii</v>
          </cell>
          <cell r="D2206" t="str">
            <v>L48(N)</v>
          </cell>
        </row>
        <row r="2207">
          <cell r="C2207" t="str">
            <v>Argyrochosma limitanea</v>
          </cell>
          <cell r="D2207" t="str">
            <v>L48(N)</v>
          </cell>
        </row>
        <row r="2208">
          <cell r="C2208" t="str">
            <v>Argyrochosma limitanea ssp. limitanea</v>
          </cell>
          <cell r="D2208" t="str">
            <v>L48(N)</v>
          </cell>
        </row>
        <row r="2209">
          <cell r="C2209" t="str">
            <v>Argyrochosma limitanea ssp. mexicana</v>
          </cell>
          <cell r="D2209" t="str">
            <v>L48(N)</v>
          </cell>
        </row>
        <row r="2210">
          <cell r="C2210" t="str">
            <v>Argyrochosma microphylla</v>
          </cell>
          <cell r="D2210" t="str">
            <v>L48(N)</v>
          </cell>
        </row>
        <row r="2211">
          <cell r="C2211" t="str">
            <v>Argyroxiphium</v>
          </cell>
        </row>
        <row r="2212">
          <cell r="C2212" t="str">
            <v>Argyroxiphium ×kai</v>
          </cell>
          <cell r="D2212" t="str">
            <v>HI(N)</v>
          </cell>
        </row>
        <row r="2213">
          <cell r="C2213" t="str">
            <v>Argyroxiphium caliginis</v>
          </cell>
          <cell r="D2213" t="str">
            <v>HI(N)</v>
          </cell>
        </row>
        <row r="2214">
          <cell r="C2214" t="str">
            <v>Argyroxiphium grayanum</v>
          </cell>
          <cell r="D2214" t="str">
            <v>HI(N)</v>
          </cell>
        </row>
        <row r="2215">
          <cell r="C2215" t="str">
            <v>Argyroxiphium kauense</v>
          </cell>
          <cell r="D2215" t="str">
            <v>HI(N)</v>
          </cell>
        </row>
        <row r="2216">
          <cell r="C2216" t="str">
            <v>Argyroxiphium sandwicense</v>
          </cell>
          <cell r="D2216" t="str">
            <v>HI(N)</v>
          </cell>
        </row>
        <row r="2217">
          <cell r="C2217" t="str">
            <v>Argyroxiphium sandwicense ssp. macrocephalum</v>
          </cell>
          <cell r="D2217" t="str">
            <v>HI(N)</v>
          </cell>
        </row>
        <row r="2218">
          <cell r="C2218" t="str">
            <v>Argyroxiphium sandwicense ssp. sandwicense</v>
          </cell>
          <cell r="D2218" t="str">
            <v>HI(N)</v>
          </cell>
        </row>
        <row r="2219">
          <cell r="C2219" t="str">
            <v>Argyroxiphium virescens</v>
          </cell>
          <cell r="D2219" t="str">
            <v>HI(N)</v>
          </cell>
        </row>
        <row r="2220">
          <cell r="C2220" t="str">
            <v>Argythamnia</v>
          </cell>
          <cell r="D2220" t="str">
            <v>L48(N)</v>
          </cell>
        </row>
        <row r="2221">
          <cell r="C2221" t="str">
            <v>Argythamnia adenophora</v>
          </cell>
          <cell r="D2221" t="str">
            <v>L48(N)</v>
          </cell>
        </row>
        <row r="2222">
          <cell r="C2222" t="str">
            <v>Argythamnia aphoroides</v>
          </cell>
          <cell r="D2222" t="str">
            <v>L48(N)</v>
          </cell>
        </row>
        <row r="2223">
          <cell r="C2223" t="str">
            <v>Argythamnia argyraea</v>
          </cell>
          <cell r="D2223" t="str">
            <v>L48(N)</v>
          </cell>
        </row>
        <row r="2224">
          <cell r="C2224" t="str">
            <v>Argythamnia astroplethos</v>
          </cell>
          <cell r="D2224" t="str">
            <v>L48(N)</v>
          </cell>
        </row>
        <row r="2225">
          <cell r="C2225" t="str">
            <v>Argythamnia blodgettii</v>
          </cell>
          <cell r="D2225" t="str">
            <v>L48(N)</v>
          </cell>
        </row>
        <row r="2226">
          <cell r="C2226" t="str">
            <v>Argythamnia brandegeei</v>
          </cell>
          <cell r="D2226" t="str">
            <v>L48(N)</v>
          </cell>
        </row>
        <row r="2227">
          <cell r="C2227" t="str">
            <v>Argythamnia brandegeei var. intonsa</v>
          </cell>
          <cell r="D2227" t="str">
            <v>L48(N)</v>
          </cell>
        </row>
        <row r="2228">
          <cell r="C2228" t="str">
            <v>Argythamnia californica</v>
          </cell>
          <cell r="D2228" t="str">
            <v>L48(N)</v>
          </cell>
        </row>
        <row r="2229">
          <cell r="C2229" t="str">
            <v>Argythamnia claryana</v>
          </cell>
          <cell r="D2229" t="str">
            <v>L48(N)</v>
          </cell>
        </row>
        <row r="2230">
          <cell r="C2230" t="str">
            <v>Argythamnia cyanophylla</v>
          </cell>
          <cell r="D2230" t="str">
            <v>L48(N)</v>
          </cell>
        </row>
        <row r="2231">
          <cell r="C2231" t="str">
            <v>Argythamnia humilis</v>
          </cell>
          <cell r="D2231" t="str">
            <v>L48(N)</v>
          </cell>
        </row>
        <row r="2232">
          <cell r="C2232" t="str">
            <v>Argythamnia humilis var. humilis</v>
          </cell>
          <cell r="D2232" t="str">
            <v>L48(N)</v>
          </cell>
        </row>
        <row r="2233">
          <cell r="C2233" t="str">
            <v>Argythamnia humilis var. laevis</v>
          </cell>
          <cell r="D2233" t="str">
            <v>L48(N)</v>
          </cell>
        </row>
        <row r="2234">
          <cell r="C2234" t="str">
            <v>Argythamnia humilis var. leiosperma</v>
          </cell>
          <cell r="D2234" t="str">
            <v>L48(N)</v>
          </cell>
        </row>
        <row r="2235">
          <cell r="C2235" t="str">
            <v>Argythamnia lanceolata</v>
          </cell>
          <cell r="D2235" t="str">
            <v>L48(N)</v>
          </cell>
        </row>
        <row r="2236">
          <cell r="C2236" t="str">
            <v>Argythamnia mercurialina</v>
          </cell>
          <cell r="D2236" t="str">
            <v>L48(N)</v>
          </cell>
        </row>
        <row r="2237">
          <cell r="C2237" t="str">
            <v>Argythamnia mercurialina var. mercurialina</v>
          </cell>
          <cell r="D2237" t="str">
            <v>L48(N)</v>
          </cell>
        </row>
        <row r="2238">
          <cell r="C2238" t="str">
            <v>Argythamnia mercurialina var. pilosissima</v>
          </cell>
          <cell r="D2238" t="str">
            <v>L48(N)</v>
          </cell>
        </row>
        <row r="2239">
          <cell r="C2239" t="str">
            <v>Argythamnia neomexicana</v>
          </cell>
          <cell r="D2239" t="str">
            <v>L48(N)</v>
          </cell>
        </row>
        <row r="2240">
          <cell r="C2240" t="str">
            <v>Argythamnia serrata</v>
          </cell>
          <cell r="D2240" t="str">
            <v>L48(N)</v>
          </cell>
        </row>
        <row r="2241">
          <cell r="C2241" t="str">
            <v>Argythamnia simulans</v>
          </cell>
          <cell r="D2241" t="str">
            <v>L48(N)</v>
          </cell>
        </row>
        <row r="2242">
          <cell r="C2242" t="str">
            <v>Ariocarpus</v>
          </cell>
          <cell r="D2242" t="str">
            <v>L48(N)</v>
          </cell>
        </row>
        <row r="2243">
          <cell r="C2243" t="str">
            <v>Ariocarpus fissuratus</v>
          </cell>
          <cell r="D2243" t="str">
            <v>L48(N)</v>
          </cell>
        </row>
        <row r="2244">
          <cell r="C2244" t="str">
            <v>Arisaema</v>
          </cell>
          <cell r="D2244" t="str">
            <v>L48(N)CAN(N)</v>
          </cell>
        </row>
        <row r="2245">
          <cell r="C2245" t="str">
            <v>Arisaema dracontium</v>
          </cell>
          <cell r="D2245" t="str">
            <v>L48(N)CAN(N)</v>
          </cell>
        </row>
        <row r="2246">
          <cell r="C2246" t="str">
            <v>Arisaema triphyllum</v>
          </cell>
          <cell r="D2246" t="str">
            <v>L48(N)CAN(N)</v>
          </cell>
        </row>
        <row r="2247">
          <cell r="C2247" t="str">
            <v>Arisaema triphyllum ssp. pusillum</v>
          </cell>
          <cell r="D2247" t="str">
            <v>L48(N)CAN(N)</v>
          </cell>
        </row>
        <row r="2248">
          <cell r="C2248" t="str">
            <v>Arisaema triphyllum ssp. quinatum</v>
          </cell>
          <cell r="D2248" t="str">
            <v>L48(N)</v>
          </cell>
        </row>
        <row r="2249">
          <cell r="C2249" t="str">
            <v>Arisaema triphyllum ssp. stewardsonii</v>
          </cell>
          <cell r="D2249" t="str">
            <v>L48(N)CAN(N)</v>
          </cell>
        </row>
        <row r="2250">
          <cell r="C2250" t="str">
            <v>Arisaema triphyllum ssp. triphyllum</v>
          </cell>
          <cell r="D2250" t="str">
            <v>L48(N)CAN(N)</v>
          </cell>
        </row>
        <row r="2251">
          <cell r="C2251" t="str">
            <v>Aristea</v>
          </cell>
        </row>
        <row r="2252">
          <cell r="C2252" t="str">
            <v>Aristea gerrardii</v>
          </cell>
          <cell r="D2252" t="str">
            <v>HI(I)</v>
          </cell>
        </row>
        <row r="2253">
          <cell r="C2253" t="str">
            <v>Aristida</v>
          </cell>
          <cell r="D2253" t="str">
            <v>L48(N)CAN(I,N)</v>
          </cell>
        </row>
        <row r="2254">
          <cell r="C2254" t="str">
            <v>Aristida adscensionis</v>
          </cell>
          <cell r="D2254" t="str">
            <v>L48(N)HI(I)PR(N)VI(N)</v>
          </cell>
        </row>
        <row r="2255">
          <cell r="C2255" t="str">
            <v>Aristida arizonica</v>
          </cell>
          <cell r="D2255" t="str">
            <v>L48(N)</v>
          </cell>
        </row>
        <row r="2256">
          <cell r="C2256" t="str">
            <v>Aristida basiramea</v>
          </cell>
          <cell r="D2256" t="str">
            <v>L48(N)CAN(N)</v>
          </cell>
        </row>
        <row r="2257">
          <cell r="C2257" t="str">
            <v>Aristida beyrichiana</v>
          </cell>
          <cell r="D2257" t="str">
            <v>L48(N)</v>
          </cell>
        </row>
        <row r="2258">
          <cell r="C2258" t="str">
            <v>Aristida californica</v>
          </cell>
          <cell r="D2258" t="str">
            <v>L48(N)</v>
          </cell>
        </row>
        <row r="2259">
          <cell r="C2259" t="str">
            <v>Aristida californica var. californica</v>
          </cell>
          <cell r="D2259" t="str">
            <v>L48(N)</v>
          </cell>
        </row>
        <row r="2260">
          <cell r="C2260" t="str">
            <v>Aristida californica var. glabrata</v>
          </cell>
          <cell r="D2260" t="str">
            <v>L48(N)</v>
          </cell>
        </row>
        <row r="2261">
          <cell r="C2261" t="str">
            <v>Aristida condensata</v>
          </cell>
          <cell r="D2261" t="str">
            <v>L48(N)</v>
          </cell>
        </row>
        <row r="2262">
          <cell r="C2262" t="str">
            <v>Aristida desmantha</v>
          </cell>
          <cell r="D2262" t="str">
            <v>L48(N)</v>
          </cell>
        </row>
        <row r="2263">
          <cell r="C2263" t="str">
            <v>Aristida dichotoma</v>
          </cell>
          <cell r="D2263" t="str">
            <v>L48(N)CAN(I)</v>
          </cell>
        </row>
        <row r="2264">
          <cell r="C2264" t="str">
            <v>Aristida dichotoma var. curtissii</v>
          </cell>
          <cell r="D2264" t="str">
            <v>L48(N)</v>
          </cell>
        </row>
        <row r="2265">
          <cell r="C2265" t="str">
            <v>Aristida dichotoma var. dichotoma</v>
          </cell>
          <cell r="D2265" t="str">
            <v>L48(N)CAN(I)</v>
          </cell>
        </row>
        <row r="2266">
          <cell r="C2266" t="str">
            <v>Aristida divaricata</v>
          </cell>
          <cell r="D2266" t="str">
            <v>L48(N)</v>
          </cell>
        </row>
        <row r="2267">
          <cell r="C2267" t="str">
            <v>Aristida floridana</v>
          </cell>
          <cell r="D2267" t="str">
            <v>L48(N)</v>
          </cell>
        </row>
        <row r="2268">
          <cell r="C2268" t="str">
            <v>Aristida gypsophila</v>
          </cell>
          <cell r="D2268" t="str">
            <v>L48(N)</v>
          </cell>
        </row>
        <row r="2269">
          <cell r="C2269" t="str">
            <v>Aristida gyrans</v>
          </cell>
          <cell r="D2269" t="str">
            <v>L48(N)</v>
          </cell>
        </row>
        <row r="2270">
          <cell r="C2270" t="str">
            <v>Aristida havardii</v>
          </cell>
          <cell r="D2270" t="str">
            <v>L48(N)</v>
          </cell>
        </row>
        <row r="2271">
          <cell r="C2271" t="str">
            <v>Aristida lanosa</v>
          </cell>
          <cell r="D2271" t="str">
            <v>L48(N)</v>
          </cell>
        </row>
        <row r="2272">
          <cell r="C2272" t="str">
            <v>Aristida longespica</v>
          </cell>
          <cell r="D2272" t="str">
            <v>L48(N)CAN(N)</v>
          </cell>
        </row>
        <row r="2273">
          <cell r="C2273" t="str">
            <v>Aristida longespica var. geniculata</v>
          </cell>
          <cell r="D2273" t="str">
            <v>L48(N)CAN(N)</v>
          </cell>
        </row>
        <row r="2274">
          <cell r="C2274" t="str">
            <v>Aristida longespica var. longespica</v>
          </cell>
          <cell r="D2274" t="str">
            <v>L48(N)CAN(N)</v>
          </cell>
        </row>
        <row r="2275">
          <cell r="C2275" t="str">
            <v>Aristida mohrii</v>
          </cell>
          <cell r="D2275" t="str">
            <v>L48(N)</v>
          </cell>
        </row>
        <row r="2276">
          <cell r="C2276" t="str">
            <v>Aristida oligantha</v>
          </cell>
          <cell r="D2276" t="str">
            <v>L48(N)CAN(I)</v>
          </cell>
        </row>
        <row r="2277">
          <cell r="C2277" t="str">
            <v>Aristida palustris</v>
          </cell>
          <cell r="D2277" t="str">
            <v>L48(N)</v>
          </cell>
        </row>
        <row r="2278">
          <cell r="C2278" t="str">
            <v>Aristida pansa</v>
          </cell>
          <cell r="D2278" t="str">
            <v>L48(N)</v>
          </cell>
        </row>
        <row r="2279">
          <cell r="C2279" t="str">
            <v>Aristida patula</v>
          </cell>
          <cell r="D2279" t="str">
            <v>L48(N)</v>
          </cell>
        </row>
        <row r="2280">
          <cell r="C2280" t="str">
            <v>Aristida purpurascens</v>
          </cell>
          <cell r="D2280" t="str">
            <v>L48(N)CAN(N)</v>
          </cell>
        </row>
        <row r="2281">
          <cell r="C2281" t="str">
            <v>Aristida purpurascens var. purpurascens</v>
          </cell>
          <cell r="D2281" t="str">
            <v>L48(N)CAN(N)</v>
          </cell>
        </row>
        <row r="2282">
          <cell r="C2282" t="str">
            <v>Aristida purpurascens var. tenuispica</v>
          </cell>
          <cell r="D2282" t="str">
            <v>L48(N)</v>
          </cell>
        </row>
        <row r="2283">
          <cell r="C2283" t="str">
            <v>Aristida purpurascens var. virgata</v>
          </cell>
          <cell r="D2283" t="str">
            <v>L48(N)</v>
          </cell>
        </row>
        <row r="2284">
          <cell r="C2284" t="str">
            <v>Aristida purpurea</v>
          </cell>
          <cell r="D2284" t="str">
            <v>L48(N)CAN(N)</v>
          </cell>
        </row>
        <row r="2285">
          <cell r="C2285" t="str">
            <v>Aristida purpurea var. fendleriana</v>
          </cell>
          <cell r="D2285" t="str">
            <v>L48(N)</v>
          </cell>
        </row>
        <row r="2286">
          <cell r="C2286" t="str">
            <v>Aristida purpurea var. longiseta</v>
          </cell>
          <cell r="D2286" t="str">
            <v>L48(N)CAN(N)</v>
          </cell>
        </row>
        <row r="2287">
          <cell r="C2287" t="str">
            <v>Aristida purpurea var. nealleyi</v>
          </cell>
          <cell r="D2287" t="str">
            <v>L48(N)</v>
          </cell>
        </row>
        <row r="2288">
          <cell r="C2288" t="str">
            <v>Aristida purpurea var. parishii</v>
          </cell>
          <cell r="D2288" t="str">
            <v>L48(N)</v>
          </cell>
        </row>
        <row r="2289">
          <cell r="C2289" t="str">
            <v>Aristida purpurea var. perplexa</v>
          </cell>
          <cell r="D2289" t="str">
            <v>L48(N)</v>
          </cell>
        </row>
        <row r="2290">
          <cell r="C2290" t="str">
            <v>Aristida purpurea var. purpurea</v>
          </cell>
          <cell r="D2290" t="str">
            <v>L48(N)</v>
          </cell>
        </row>
        <row r="2291">
          <cell r="C2291" t="str">
            <v>Aristida purpurea var. wrightii</v>
          </cell>
          <cell r="D2291" t="str">
            <v>L48(N)</v>
          </cell>
        </row>
        <row r="2292">
          <cell r="C2292" t="str">
            <v>Aristida ramosissima</v>
          </cell>
          <cell r="D2292" t="str">
            <v>L48(N)</v>
          </cell>
        </row>
        <row r="2293">
          <cell r="C2293" t="str">
            <v>Aristida rhizomophora</v>
          </cell>
          <cell r="D2293" t="str">
            <v>L48(N)</v>
          </cell>
        </row>
        <row r="2294">
          <cell r="C2294" t="str">
            <v>Aristida schiedeana</v>
          </cell>
          <cell r="D2294" t="str">
            <v>L48(N)</v>
          </cell>
        </row>
        <row r="2295">
          <cell r="C2295" t="str">
            <v>Aristida schiedeana var. orcuttiana</v>
          </cell>
          <cell r="D2295" t="str">
            <v>L48(N)</v>
          </cell>
        </row>
        <row r="2296">
          <cell r="C2296" t="str">
            <v>Aristida simpliciflora</v>
          </cell>
          <cell r="D2296" t="str">
            <v>L48(N)</v>
          </cell>
        </row>
        <row r="2297">
          <cell r="C2297" t="str">
            <v>Aristida spiciformis</v>
          </cell>
          <cell r="D2297" t="str">
            <v>L48(N)PR(N)</v>
          </cell>
        </row>
        <row r="2298">
          <cell r="C2298" t="str">
            <v>Aristida stricta</v>
          </cell>
          <cell r="D2298" t="str">
            <v>L48(N)</v>
          </cell>
        </row>
        <row r="2299">
          <cell r="C2299" t="str">
            <v>Aristida ternipes</v>
          </cell>
          <cell r="D2299" t="str">
            <v>L48(N)</v>
          </cell>
        </row>
        <row r="2300">
          <cell r="C2300" t="str">
            <v>Aristida ternipes var. gentilis</v>
          </cell>
          <cell r="D2300" t="str">
            <v>L48(N)</v>
          </cell>
        </row>
        <row r="2301">
          <cell r="C2301" t="str">
            <v>Aristida ternipes var. ternipes</v>
          </cell>
          <cell r="D2301" t="str">
            <v>L48(N)</v>
          </cell>
        </row>
        <row r="2302">
          <cell r="C2302" t="str">
            <v>Aristida tuberculosa</v>
          </cell>
          <cell r="D2302" t="str">
            <v>L48(N)</v>
          </cell>
        </row>
        <row r="2303">
          <cell r="C2303" t="str">
            <v>Aristocapsa</v>
          </cell>
          <cell r="D2303" t="str">
            <v>L48(N)</v>
          </cell>
        </row>
        <row r="2304">
          <cell r="C2304" t="str">
            <v>Aristocapsa insignis</v>
          </cell>
          <cell r="D2304" t="str">
            <v>L48(N)</v>
          </cell>
        </row>
        <row r="2305">
          <cell r="C2305" t="str">
            <v>Aristolochia</v>
          </cell>
          <cell r="D2305" t="str">
            <v>L48(I,N)CAN(I)</v>
          </cell>
        </row>
        <row r="2306">
          <cell r="C2306" t="str">
            <v>Aristolochia californica</v>
          </cell>
          <cell r="D2306" t="str">
            <v>L48(N)</v>
          </cell>
        </row>
        <row r="2307">
          <cell r="C2307" t="str">
            <v>Aristolochia clematitis</v>
          </cell>
          <cell r="D2307" t="str">
            <v>L48(I)CAN(I)</v>
          </cell>
        </row>
        <row r="2308">
          <cell r="C2308" t="str">
            <v>Aristolochia coryi</v>
          </cell>
          <cell r="D2308" t="str">
            <v>L48(N)</v>
          </cell>
        </row>
        <row r="2309">
          <cell r="C2309" t="str">
            <v>Aristolochia elegans</v>
          </cell>
          <cell r="D2309" t="str">
            <v>L48(I)HI(I)PR(I)VI(I)</v>
          </cell>
        </row>
        <row r="2310">
          <cell r="C2310" t="str">
            <v>Aristolochia erecta</v>
          </cell>
          <cell r="D2310" t="str">
            <v>L48(N)</v>
          </cell>
        </row>
        <row r="2311">
          <cell r="C2311" t="str">
            <v>Aristolochia grandiflora</v>
          </cell>
          <cell r="D2311" t="str">
            <v>L48(I)VI(I)</v>
          </cell>
        </row>
        <row r="2312">
          <cell r="C2312" t="str">
            <v>Aristolochia labiata</v>
          </cell>
          <cell r="D2312" t="str">
            <v>L48(I)</v>
          </cell>
        </row>
        <row r="2313">
          <cell r="C2313" t="str">
            <v>Aristolochia macrophylla</v>
          </cell>
          <cell r="D2313" t="str">
            <v>L48(N)CAN(I)</v>
          </cell>
        </row>
        <row r="2314">
          <cell r="C2314" t="str">
            <v>Aristolochia maxima</v>
          </cell>
          <cell r="D2314" t="str">
            <v>L48(I)</v>
          </cell>
        </row>
        <row r="2315">
          <cell r="C2315" t="str">
            <v>Aristolochia pentandra</v>
          </cell>
          <cell r="D2315" t="str">
            <v>L48(N)</v>
          </cell>
        </row>
        <row r="2316">
          <cell r="C2316" t="str">
            <v>Aristolochia reticulata</v>
          </cell>
          <cell r="D2316" t="str">
            <v>L48(N)</v>
          </cell>
        </row>
        <row r="2317">
          <cell r="C2317" t="str">
            <v>Aristolochia ringens</v>
          </cell>
          <cell r="D2317" t="str">
            <v>L48(I)PR(I)</v>
          </cell>
        </row>
        <row r="2318">
          <cell r="C2318" t="str">
            <v>Aristolochia serpentaria</v>
          </cell>
          <cell r="D2318" t="str">
            <v>L48(N)</v>
          </cell>
        </row>
        <row r="2319">
          <cell r="C2319" t="str">
            <v>Aristolochia tomentosa</v>
          </cell>
          <cell r="D2319" t="str">
            <v>L48(N)</v>
          </cell>
        </row>
        <row r="2320">
          <cell r="C2320" t="str">
            <v>Aristolochia watsonii</v>
          </cell>
          <cell r="D2320" t="str">
            <v>L48(N)</v>
          </cell>
        </row>
        <row r="2321">
          <cell r="C2321" t="str">
            <v>Aristolochia wrightii</v>
          </cell>
          <cell r="D2321" t="str">
            <v>L48(N)</v>
          </cell>
        </row>
        <row r="2322">
          <cell r="C2322" t="str">
            <v>Aristotelia</v>
          </cell>
          <cell r="D2322" t="str">
            <v>L48(I)</v>
          </cell>
        </row>
        <row r="2323">
          <cell r="C2323" t="str">
            <v>Aristotelia chilensis</v>
          </cell>
          <cell r="D2323" t="str">
            <v>L48(I)</v>
          </cell>
        </row>
        <row r="2324">
          <cell r="C2324" t="str">
            <v>Armeria</v>
          </cell>
          <cell r="D2324" t="str">
            <v>L48(N)CAN(N)GL(N)</v>
          </cell>
        </row>
        <row r="2325">
          <cell r="C2325" t="str">
            <v>Armeria maritima</v>
          </cell>
          <cell r="D2325" t="str">
            <v>L48(N)AK(N)CAN(N)GL(N)</v>
          </cell>
        </row>
        <row r="2326">
          <cell r="C2326" t="str">
            <v>Armeria maritima ssp. californica</v>
          </cell>
          <cell r="D2326" t="str">
            <v>L48(N)CAN(N)</v>
          </cell>
        </row>
        <row r="2327">
          <cell r="C2327" t="str">
            <v>Armeria maritima ssp. sibirica</v>
          </cell>
          <cell r="D2327" t="str">
            <v>L48(N)AK(N)CAN(N)GL(N)</v>
          </cell>
        </row>
        <row r="2328">
          <cell r="C2328" t="str">
            <v>Armoracia</v>
          </cell>
          <cell r="D2328" t="str">
            <v>L48(I)CAN(I)</v>
          </cell>
        </row>
        <row r="2329">
          <cell r="C2329" t="str">
            <v>Armoracia rusticana</v>
          </cell>
          <cell r="D2329" t="str">
            <v>L48(I)CAN(I)</v>
          </cell>
        </row>
        <row r="2330">
          <cell r="C2330" t="str">
            <v>Arnica</v>
          </cell>
          <cell r="D2330" t="str">
            <v>L48(N)CAN(N)GL(N)</v>
          </cell>
        </row>
        <row r="2331">
          <cell r="C2331" t="str">
            <v>Arnica ×diversifolia</v>
          </cell>
          <cell r="D2331" t="str">
            <v>L48(N)AK(N)</v>
          </cell>
        </row>
        <row r="2332">
          <cell r="C2332" t="str">
            <v>Arnica acaulis</v>
          </cell>
          <cell r="D2332" t="str">
            <v>L48(N)</v>
          </cell>
        </row>
        <row r="2333">
          <cell r="C2333" t="str">
            <v>Arnica amplexicaulis</v>
          </cell>
          <cell r="D2333" t="str">
            <v>L48(N)AK(N)CAN(N)</v>
          </cell>
        </row>
        <row r="2334">
          <cell r="C2334" t="str">
            <v>Arnica angustifolia</v>
          </cell>
          <cell r="D2334" t="str">
            <v>L48(N)AK(N)CAN(N)GL(N)</v>
          </cell>
        </row>
        <row r="2335">
          <cell r="C2335" t="str">
            <v>Arnica angustifolia ssp. angustifolia</v>
          </cell>
          <cell r="D2335" t="str">
            <v>AK(N)CAN(N)GL(N)NA(N)</v>
          </cell>
        </row>
        <row r="2336">
          <cell r="C2336" t="str">
            <v>Arnica angustifolia ssp. tomentosa</v>
          </cell>
          <cell r="D2336" t="str">
            <v>L48(N)CAN(N)</v>
          </cell>
        </row>
        <row r="2337">
          <cell r="C2337" t="str">
            <v>Arnica cernua</v>
          </cell>
          <cell r="D2337" t="str">
            <v>L48(N)</v>
          </cell>
        </row>
        <row r="2338">
          <cell r="C2338" t="str">
            <v>Arnica chamissonis</v>
          </cell>
          <cell r="D2338" t="str">
            <v>L48(N)AK(N)CAN(N)</v>
          </cell>
        </row>
        <row r="2339">
          <cell r="C2339" t="str">
            <v>Arnica chamissonis ssp. chamissonis</v>
          </cell>
          <cell r="D2339" t="str">
            <v>L48(N)AK(N)CAN(N)</v>
          </cell>
        </row>
        <row r="2340">
          <cell r="C2340" t="str">
            <v>Arnica chamissonis ssp. chamissonis var. chamissonis</v>
          </cell>
          <cell r="D2340" t="str">
            <v>AK(N)CAN(N)NA(N)</v>
          </cell>
        </row>
        <row r="2341">
          <cell r="C2341" t="str">
            <v>Arnica chamissonis ssp. chamissonis var. interior</v>
          </cell>
          <cell r="D2341" t="str">
            <v>L48(N)CAN(N)</v>
          </cell>
        </row>
        <row r="2342">
          <cell r="C2342" t="str">
            <v>Arnica chamissonis ssp. foliosa</v>
          </cell>
          <cell r="D2342" t="str">
            <v>L48(N)CAN(N)</v>
          </cell>
        </row>
        <row r="2343">
          <cell r="C2343" t="str">
            <v>Arnica chamissonis ssp. foliosa var. andina</v>
          </cell>
          <cell r="D2343" t="str">
            <v>L48(N)CAN(N)</v>
          </cell>
        </row>
        <row r="2344">
          <cell r="C2344" t="str">
            <v>Arnica chamissonis ssp. foliosa var. bernardina</v>
          </cell>
          <cell r="D2344" t="str">
            <v>L48(N)</v>
          </cell>
        </row>
        <row r="2345">
          <cell r="C2345" t="str">
            <v>Arnica chamissonis ssp. foliosa var. incana</v>
          </cell>
          <cell r="D2345" t="str">
            <v>L48(N)CAN(N)</v>
          </cell>
        </row>
        <row r="2346">
          <cell r="C2346" t="str">
            <v>Arnica chamissonis ssp. foliosa var. maguirei</v>
          </cell>
          <cell r="D2346" t="str">
            <v>L48(N)</v>
          </cell>
        </row>
        <row r="2347">
          <cell r="C2347" t="str">
            <v>Arnica cordifolia</v>
          </cell>
          <cell r="D2347" t="str">
            <v>L48(N)AK(N)CAN(N)</v>
          </cell>
        </row>
        <row r="2348">
          <cell r="C2348" t="str">
            <v>Arnica dealbata</v>
          </cell>
          <cell r="D2348" t="str">
            <v>L48(N)</v>
          </cell>
        </row>
        <row r="2349">
          <cell r="C2349" t="str">
            <v>Arnica discoidea</v>
          </cell>
          <cell r="D2349" t="str">
            <v>L48(N)</v>
          </cell>
        </row>
        <row r="2350">
          <cell r="C2350" t="str">
            <v>Arnica frigida</v>
          </cell>
          <cell r="D2350" t="str">
            <v>AK(N)CAN(N)NA(N)</v>
          </cell>
        </row>
        <row r="2351">
          <cell r="C2351" t="str">
            <v>Arnica frigida ssp. frigida</v>
          </cell>
          <cell r="D2351" t="str">
            <v>AK(N)CAN(N)NA(N)</v>
          </cell>
        </row>
        <row r="2352">
          <cell r="C2352" t="str">
            <v>Arnica frigida ssp. griscomii</v>
          </cell>
          <cell r="D2352" t="str">
            <v>CAN(N)NA(N)</v>
          </cell>
        </row>
        <row r="2353">
          <cell r="C2353" t="str">
            <v>Arnica fulgens</v>
          </cell>
          <cell r="D2353" t="str">
            <v>L48(N)CAN(N)</v>
          </cell>
        </row>
        <row r="2354">
          <cell r="C2354" t="str">
            <v>Arnica gracilis</v>
          </cell>
          <cell r="D2354" t="str">
            <v>L48(N)CAN(N)</v>
          </cell>
        </row>
        <row r="2355">
          <cell r="C2355" t="str">
            <v>Arnica lanceolata</v>
          </cell>
          <cell r="D2355" t="str">
            <v>L48(N)CAN(N)</v>
          </cell>
        </row>
        <row r="2356">
          <cell r="C2356" t="str">
            <v>Arnica latifolia</v>
          </cell>
          <cell r="D2356" t="str">
            <v>L48(N)AK(N)CAN(N)</v>
          </cell>
        </row>
        <row r="2357">
          <cell r="C2357" t="str">
            <v>Arnica lessingii</v>
          </cell>
          <cell r="D2357" t="str">
            <v>AK(N)CAN(N)NA(N)</v>
          </cell>
        </row>
        <row r="2358">
          <cell r="C2358" t="str">
            <v>Arnica lonchophylla</v>
          </cell>
          <cell r="D2358" t="str">
            <v>L48(N)AK(N)CAN(N)</v>
          </cell>
        </row>
        <row r="2359">
          <cell r="C2359" t="str">
            <v>Arnica lonchophylla ssp. arnoglossa</v>
          </cell>
          <cell r="D2359" t="str">
            <v>L48(N)</v>
          </cell>
        </row>
        <row r="2360">
          <cell r="C2360" t="str">
            <v>Arnica lonchophylla ssp. lonchophylla</v>
          </cell>
          <cell r="D2360" t="str">
            <v>L48(N)AK(N)CAN(N)</v>
          </cell>
        </row>
        <row r="2361">
          <cell r="C2361" t="str">
            <v>Arnica longifolia</v>
          </cell>
          <cell r="D2361" t="str">
            <v>L48(N)CAN(N)</v>
          </cell>
        </row>
        <row r="2362">
          <cell r="C2362" t="str">
            <v>Arnica mollis</v>
          </cell>
          <cell r="D2362" t="str">
            <v>L48(N)AK(N)CAN(N)</v>
          </cell>
        </row>
        <row r="2363">
          <cell r="C2363" t="str">
            <v>Arnica nevadensis</v>
          </cell>
          <cell r="D2363" t="str">
            <v>L48(N)</v>
          </cell>
        </row>
        <row r="2364">
          <cell r="C2364" t="str">
            <v>Arnica ovata</v>
          </cell>
          <cell r="D2364" t="str">
            <v>AK(N)CAN(N)NA(N)</v>
          </cell>
        </row>
        <row r="2365">
          <cell r="C2365" t="str">
            <v>Arnica parryi</v>
          </cell>
          <cell r="D2365" t="str">
            <v>L48(N)CAN(N)</v>
          </cell>
        </row>
        <row r="2366">
          <cell r="C2366" t="str">
            <v>Arnica parryi ssp. parryi</v>
          </cell>
          <cell r="D2366" t="str">
            <v>L48(N)CAN(N)</v>
          </cell>
        </row>
        <row r="2367">
          <cell r="C2367" t="str">
            <v>Arnica parryi ssp. sonnei</v>
          </cell>
          <cell r="D2367" t="str">
            <v>L48(N)</v>
          </cell>
        </row>
        <row r="2368">
          <cell r="C2368" t="str">
            <v>Arnica rydbergii</v>
          </cell>
          <cell r="D2368" t="str">
            <v>L48(N)CAN(N)</v>
          </cell>
        </row>
        <row r="2369">
          <cell r="C2369" t="str">
            <v>Arnica sororia</v>
          </cell>
          <cell r="D2369" t="str">
            <v>L48(N)CAN(N)</v>
          </cell>
        </row>
        <row r="2370">
          <cell r="C2370" t="str">
            <v>Arnica spathulata</v>
          </cell>
          <cell r="D2370" t="str">
            <v>L48(N)</v>
          </cell>
        </row>
        <row r="2371">
          <cell r="C2371" t="str">
            <v>Arnica unalaschcensis</v>
          </cell>
          <cell r="D2371" t="str">
            <v>AK(N)</v>
          </cell>
        </row>
        <row r="2372">
          <cell r="C2372" t="str">
            <v>Arnica venosa</v>
          </cell>
          <cell r="D2372" t="str">
            <v>L48(N)</v>
          </cell>
        </row>
        <row r="2373">
          <cell r="C2373" t="str">
            <v>Arnica viscosa</v>
          </cell>
          <cell r="D2373" t="str">
            <v>L48(N)</v>
          </cell>
        </row>
        <row r="2374">
          <cell r="C2374" t="str">
            <v>Arnoglossum</v>
          </cell>
          <cell r="D2374" t="str">
            <v>L48(N)CAN(N)</v>
          </cell>
        </row>
        <row r="2375">
          <cell r="C2375" t="str">
            <v>Arnoglossum album</v>
          </cell>
          <cell r="D2375" t="str">
            <v>L48(N)</v>
          </cell>
        </row>
        <row r="2376">
          <cell r="C2376" t="str">
            <v>Arnoglossum atriplicifolium</v>
          </cell>
          <cell r="D2376" t="str">
            <v>L48(N)</v>
          </cell>
        </row>
        <row r="2377">
          <cell r="C2377" t="str">
            <v>Arnoglossum diversifolium</v>
          </cell>
          <cell r="D2377" t="str">
            <v>L48(N)</v>
          </cell>
        </row>
        <row r="2378">
          <cell r="C2378" t="str">
            <v>Arnoglossum floridanum</v>
          </cell>
          <cell r="D2378" t="str">
            <v>L48(N)</v>
          </cell>
        </row>
        <row r="2379">
          <cell r="C2379" t="str">
            <v>Arnoglossum ovatum</v>
          </cell>
          <cell r="D2379" t="str">
            <v>L48(N)</v>
          </cell>
        </row>
        <row r="2380">
          <cell r="C2380" t="str">
            <v>Arnoglossum plantagineum</v>
          </cell>
          <cell r="D2380" t="str">
            <v>L48(N)CAN(N)</v>
          </cell>
        </row>
        <row r="2381">
          <cell r="C2381" t="str">
            <v>Arnoglossum reniforme</v>
          </cell>
          <cell r="D2381" t="str">
            <v>L48(N)</v>
          </cell>
        </row>
        <row r="2382">
          <cell r="C2382" t="str">
            <v>Arnoglossum sulcatum</v>
          </cell>
          <cell r="D2382" t="str">
            <v>L48(N)</v>
          </cell>
        </row>
        <row r="2383">
          <cell r="C2383" t="str">
            <v>Arnoseris</v>
          </cell>
          <cell r="D2383" t="str">
            <v>L48(I)CAN(I)</v>
          </cell>
        </row>
        <row r="2384">
          <cell r="C2384" t="str">
            <v>Arnoseris minima</v>
          </cell>
          <cell r="D2384" t="str">
            <v>L48(I)CAN(I)</v>
          </cell>
        </row>
        <row r="2385">
          <cell r="C2385" t="str">
            <v>Aronia</v>
          </cell>
          <cell r="D2385" t="str">
            <v>L48(N)CAN(N)SPM(N)</v>
          </cell>
        </row>
        <row r="2386">
          <cell r="C2386" t="str">
            <v>Aronia ×prunifolia</v>
          </cell>
          <cell r="D2386" t="str">
            <v>L48(N)CAN(N)SPM(N)</v>
          </cell>
        </row>
        <row r="2387">
          <cell r="C2387" t="str">
            <v>Aronia arbutifolia</v>
          </cell>
          <cell r="D2387" t="str">
            <v>L48(N)CAN(N)</v>
          </cell>
        </row>
        <row r="2388">
          <cell r="C2388" t="str">
            <v>Aronia melanocarpa</v>
          </cell>
          <cell r="D2388" t="str">
            <v>L48(N)CAN(N)</v>
          </cell>
        </row>
        <row r="2389">
          <cell r="C2389" t="str">
            <v>Arrhenatherum</v>
          </cell>
          <cell r="D2389" t="str">
            <v>L48(I)CAN(I)</v>
          </cell>
        </row>
        <row r="2390">
          <cell r="C2390" t="str">
            <v>Arrhenatherum elatius</v>
          </cell>
          <cell r="D2390" t="str">
            <v>L48(I)AK(I)HI(I)CAN(I)</v>
          </cell>
        </row>
        <row r="2391">
          <cell r="C2391" t="str">
            <v>Arrhenatherum elatius var. bulbosum</v>
          </cell>
          <cell r="D2391" t="str">
            <v>L48(I)</v>
          </cell>
        </row>
        <row r="2392">
          <cell r="C2392" t="str">
            <v>Arrhenatherum elatius var. elatius</v>
          </cell>
          <cell r="D2392" t="str">
            <v>L48(I)AK(I)HI(I)CAN(I)</v>
          </cell>
        </row>
        <row r="2393">
          <cell r="C2393" t="str">
            <v>Artabotrys</v>
          </cell>
        </row>
        <row r="2394">
          <cell r="C2394" t="str">
            <v>Artabotrys hexapetalus</v>
          </cell>
          <cell r="D2394" t="str">
            <v>HI(I)</v>
          </cell>
        </row>
        <row r="2395">
          <cell r="C2395" t="str">
            <v>Artemisia</v>
          </cell>
          <cell r="D2395" t="str">
            <v>L48(I,N)CAN(I,N)GL(I,N)SPM(I)</v>
          </cell>
        </row>
        <row r="2396">
          <cell r="C2396" t="str">
            <v>Artemisia abrotanum</v>
          </cell>
          <cell r="D2396" t="str">
            <v>L48(I)CAN(I)</v>
          </cell>
        </row>
        <row r="2397">
          <cell r="C2397" t="str">
            <v>Artemisia absinthium</v>
          </cell>
          <cell r="D2397" t="str">
            <v>L48(I)CAN(I)</v>
          </cell>
        </row>
        <row r="2398">
          <cell r="C2398" t="str">
            <v>Artemisia alaskana</v>
          </cell>
          <cell r="D2398" t="str">
            <v>AK(N)CAN(N)NA(N)</v>
          </cell>
        </row>
        <row r="2399">
          <cell r="C2399" t="str">
            <v>Artemisia aleutica</v>
          </cell>
          <cell r="D2399" t="str">
            <v>AK(N)</v>
          </cell>
        </row>
        <row r="2400">
          <cell r="C2400" t="str">
            <v>Artemisia annua</v>
          </cell>
          <cell r="D2400" t="str">
            <v>L48(I)CAN(I)</v>
          </cell>
        </row>
        <row r="2401">
          <cell r="C2401" t="str">
            <v>Artemisia arbuscula</v>
          </cell>
          <cell r="D2401" t="str">
            <v>L48(N)</v>
          </cell>
        </row>
        <row r="2402">
          <cell r="C2402" t="str">
            <v>Artemisia arbuscula ssp. arbuscula</v>
          </cell>
          <cell r="D2402" t="str">
            <v>L48(N)</v>
          </cell>
        </row>
        <row r="2403">
          <cell r="C2403" t="str">
            <v>Artemisia arbuscula ssp. longicaulis</v>
          </cell>
          <cell r="D2403" t="str">
            <v>L48(N)</v>
          </cell>
        </row>
        <row r="2404">
          <cell r="C2404" t="str">
            <v>Artemisia arbuscula ssp. longiloba</v>
          </cell>
          <cell r="D2404" t="str">
            <v>L48(N)</v>
          </cell>
        </row>
        <row r="2405">
          <cell r="C2405" t="str">
            <v>Artemisia arbuscula ssp. thermopola</v>
          </cell>
          <cell r="D2405" t="str">
            <v>L48(N)</v>
          </cell>
        </row>
        <row r="2406">
          <cell r="C2406" t="str">
            <v>Artemisia arctica</v>
          </cell>
          <cell r="D2406" t="str">
            <v>L48(N)AK(N)CAN(N)</v>
          </cell>
        </row>
        <row r="2407">
          <cell r="C2407" t="str">
            <v>Artemisia arctica ssp. arctica</v>
          </cell>
          <cell r="D2407" t="str">
            <v>L48(N)AK(N)CAN(N)</v>
          </cell>
        </row>
        <row r="2408">
          <cell r="C2408" t="str">
            <v>Artemisia arctica ssp. beringensis</v>
          </cell>
          <cell r="D2408" t="str">
            <v>AK(N)</v>
          </cell>
        </row>
        <row r="2409">
          <cell r="C2409" t="str">
            <v>Artemisia arctica ssp. comata</v>
          </cell>
          <cell r="D2409" t="str">
            <v>AK(N)</v>
          </cell>
        </row>
        <row r="2410">
          <cell r="C2410" t="str">
            <v>Artemisia australis</v>
          </cell>
          <cell r="D2410" t="str">
            <v>HI(N)</v>
          </cell>
        </row>
        <row r="2411">
          <cell r="C2411" t="str">
            <v>Artemisia biennis</v>
          </cell>
          <cell r="D2411" t="str">
            <v>L48(I,N)AK(I)CAN(I)</v>
          </cell>
        </row>
        <row r="2412">
          <cell r="C2412" t="str">
            <v>Artemisia biennis var. biennis</v>
          </cell>
          <cell r="D2412" t="str">
            <v>L48(I)AK(I)CAN(I)</v>
          </cell>
        </row>
        <row r="2413">
          <cell r="C2413" t="str">
            <v>Artemisia biennis var. diffusa</v>
          </cell>
          <cell r="D2413" t="str">
            <v>L48(N)</v>
          </cell>
        </row>
        <row r="2414">
          <cell r="C2414" t="str">
            <v>Artemisia bigelovii</v>
          </cell>
          <cell r="D2414" t="str">
            <v>L48(N)</v>
          </cell>
        </row>
        <row r="2415">
          <cell r="C2415" t="str">
            <v>Artemisia californica</v>
          </cell>
          <cell r="D2415" t="str">
            <v>L48(N)</v>
          </cell>
        </row>
        <row r="2416">
          <cell r="C2416" t="str">
            <v>Artemisia campestris</v>
          </cell>
          <cell r="D2416" t="str">
            <v>L48(N)AK(N)CAN(N)GL(N)</v>
          </cell>
        </row>
        <row r="2417">
          <cell r="C2417" t="str">
            <v>Artemisia campestris ssp. borealis</v>
          </cell>
          <cell r="D2417" t="str">
            <v>L48(N)AK(N)CAN(N)</v>
          </cell>
        </row>
        <row r="2418">
          <cell r="C2418" t="str">
            <v>Artemisia campestris ssp. borealis var. borealis</v>
          </cell>
          <cell r="D2418" t="str">
            <v>L48(N)AK(N)CAN(N)</v>
          </cell>
        </row>
        <row r="2419">
          <cell r="C2419" t="str">
            <v>Artemisia campestris ssp. borealis var. petiolata</v>
          </cell>
          <cell r="D2419" t="str">
            <v>L48(N)</v>
          </cell>
        </row>
        <row r="2420">
          <cell r="C2420" t="str">
            <v>Artemisia campestris ssp. borealis var. scouleriana</v>
          </cell>
          <cell r="D2420" t="str">
            <v>L48(N)AK(N)CAN(N)</v>
          </cell>
        </row>
        <row r="2421">
          <cell r="C2421" t="str">
            <v>Artemisia campestris ssp. borealis var. wormskioldii</v>
          </cell>
          <cell r="D2421" t="str">
            <v>L48(N)</v>
          </cell>
        </row>
        <row r="2422">
          <cell r="C2422" t="str">
            <v>Artemisia campestris ssp. caudata</v>
          </cell>
          <cell r="D2422" t="str">
            <v>L48(N)CAN(N)GL(N)</v>
          </cell>
        </row>
        <row r="2423">
          <cell r="C2423" t="str">
            <v>Artemisia cana</v>
          </cell>
          <cell r="D2423" t="str">
            <v>L48(N)AK(N)CAN(N)</v>
          </cell>
        </row>
        <row r="2424">
          <cell r="C2424" t="str">
            <v>Artemisia cana ssp. bolanderi</v>
          </cell>
          <cell r="D2424" t="str">
            <v>L48(N)</v>
          </cell>
        </row>
        <row r="2425">
          <cell r="C2425" t="str">
            <v>Artemisia cana ssp. cana</v>
          </cell>
          <cell r="D2425" t="str">
            <v>L48(N)AK(N)CAN(N)</v>
          </cell>
        </row>
        <row r="2426">
          <cell r="C2426" t="str">
            <v>Artemisia cana ssp. viscidula</v>
          </cell>
          <cell r="D2426" t="str">
            <v>L48(N)</v>
          </cell>
        </row>
        <row r="2427">
          <cell r="C2427" t="str">
            <v>Artemisia carruthii</v>
          </cell>
          <cell r="D2427" t="str">
            <v>L48(N)</v>
          </cell>
        </row>
        <row r="2428">
          <cell r="C2428" t="str">
            <v>Artemisia douglasiana</v>
          </cell>
          <cell r="D2428" t="str">
            <v>L48(N)</v>
          </cell>
        </row>
        <row r="2429">
          <cell r="C2429" t="str">
            <v>Artemisia dracunculus</v>
          </cell>
          <cell r="D2429" t="str">
            <v>L48(N)AK(I?)CAN(N)</v>
          </cell>
        </row>
        <row r="2430">
          <cell r="C2430" t="str">
            <v>Artemisia filifolia</v>
          </cell>
          <cell r="D2430" t="str">
            <v>L48(N)</v>
          </cell>
        </row>
        <row r="2431">
          <cell r="C2431" t="str">
            <v>Artemisia franserioides</v>
          </cell>
          <cell r="D2431" t="str">
            <v>L48(N)</v>
          </cell>
        </row>
        <row r="2432">
          <cell r="C2432" t="str">
            <v>Artemisia frigida</v>
          </cell>
          <cell r="D2432" t="str">
            <v>L48(N)AK(N)CAN(N)</v>
          </cell>
        </row>
        <row r="2433">
          <cell r="C2433" t="str">
            <v>Artemisia furcata</v>
          </cell>
          <cell r="D2433" t="str">
            <v>L48(N)AK(N)CAN(N)</v>
          </cell>
        </row>
        <row r="2434">
          <cell r="C2434" t="str">
            <v>Artemisia furcata var. furcata</v>
          </cell>
          <cell r="D2434" t="str">
            <v>AK(N)CAN(N)NA(N)</v>
          </cell>
        </row>
        <row r="2435">
          <cell r="C2435" t="str">
            <v>Artemisia furcata var. heterophylla</v>
          </cell>
          <cell r="D2435" t="str">
            <v>L48(N)AK(N)CAN(N)</v>
          </cell>
        </row>
        <row r="2436">
          <cell r="C2436" t="str">
            <v>Artemisia globularia</v>
          </cell>
          <cell r="D2436" t="str">
            <v>AK(N)CAN(N)NA(N)</v>
          </cell>
        </row>
        <row r="2437">
          <cell r="C2437" t="str">
            <v>Artemisia glomerata</v>
          </cell>
          <cell r="D2437" t="str">
            <v>AK(N)CAN(N)NA(N)</v>
          </cell>
        </row>
        <row r="2438">
          <cell r="C2438" t="str">
            <v>Artemisia glomerata var. glomerata</v>
          </cell>
          <cell r="D2438" t="str">
            <v>AK(N)CAN(N)NA(N)</v>
          </cell>
        </row>
        <row r="2439">
          <cell r="C2439" t="str">
            <v>Artemisia glomerata var. subglabrata</v>
          </cell>
          <cell r="D2439" t="str">
            <v>AK(N)</v>
          </cell>
        </row>
        <row r="2440">
          <cell r="C2440" t="str">
            <v>Artemisia gmelinii</v>
          </cell>
          <cell r="D2440" t="str">
            <v>L48(I)</v>
          </cell>
        </row>
        <row r="2441">
          <cell r="C2441" t="str">
            <v>Artemisia kauaiensis</v>
          </cell>
          <cell r="D2441" t="str">
            <v>HI(N)</v>
          </cell>
        </row>
        <row r="2442">
          <cell r="C2442" t="str">
            <v>Artemisia laciniata</v>
          </cell>
          <cell r="D2442" t="str">
            <v>AK(N)CAN(N)NA(N)</v>
          </cell>
        </row>
        <row r="2443">
          <cell r="C2443" t="str">
            <v>Artemisia lindleyana</v>
          </cell>
          <cell r="D2443" t="str">
            <v>L48(N)</v>
          </cell>
        </row>
        <row r="2444">
          <cell r="C2444" t="str">
            <v>Artemisia longifolia</v>
          </cell>
          <cell r="D2444" t="str">
            <v>L48(N)CAN(N)</v>
          </cell>
        </row>
        <row r="2445">
          <cell r="C2445" t="str">
            <v>Artemisia ludoviciana</v>
          </cell>
          <cell r="D2445" t="str">
            <v>L48(I)CAN(N)</v>
          </cell>
        </row>
        <row r="2446">
          <cell r="C2446" t="str">
            <v>Artemisia ludoviciana ssp. albula</v>
          </cell>
          <cell r="D2446" t="str">
            <v>L48(N)</v>
          </cell>
        </row>
        <row r="2447">
          <cell r="C2447" t="str">
            <v>Artemisia ludoviciana ssp. candicans</v>
          </cell>
          <cell r="D2447" t="str">
            <v>L48(N)CAN(N)</v>
          </cell>
        </row>
        <row r="2448">
          <cell r="C2448" t="str">
            <v>Artemisia ludoviciana ssp. estesii</v>
          </cell>
          <cell r="D2448" t="str">
            <v>L48(N)</v>
          </cell>
        </row>
        <row r="2449">
          <cell r="C2449" t="str">
            <v>Artemisia ludoviciana ssp. incompta</v>
          </cell>
          <cell r="D2449" t="str">
            <v>L48(N)CAN(N)</v>
          </cell>
        </row>
        <row r="2450">
          <cell r="C2450" t="str">
            <v>Artemisia ludoviciana ssp. ludoviciana</v>
          </cell>
          <cell r="D2450" t="str">
            <v>L48(N)CAN(N)</v>
          </cell>
        </row>
        <row r="2451">
          <cell r="C2451" t="str">
            <v>Artemisia ludoviciana ssp. mexicana</v>
          </cell>
          <cell r="D2451" t="str">
            <v>L48(N)</v>
          </cell>
        </row>
        <row r="2452">
          <cell r="C2452" t="str">
            <v>Artemisia ludoviciana ssp. redolens</v>
          </cell>
          <cell r="D2452" t="str">
            <v>L48(N)</v>
          </cell>
        </row>
        <row r="2453">
          <cell r="C2453" t="str">
            <v>Artemisia ludoviciana ssp. sulcata</v>
          </cell>
          <cell r="D2453" t="str">
            <v>L48(N)</v>
          </cell>
        </row>
        <row r="2454">
          <cell r="C2454" t="str">
            <v>Artemisia macrobotrys</v>
          </cell>
          <cell r="D2454" t="str">
            <v>AK(N)</v>
          </cell>
        </row>
        <row r="2455">
          <cell r="C2455" t="str">
            <v>Artemisia mauiensis</v>
          </cell>
          <cell r="D2455" t="str">
            <v>HI(N)</v>
          </cell>
        </row>
        <row r="2456">
          <cell r="C2456" t="str">
            <v>Artemisia michauxiana</v>
          </cell>
          <cell r="D2456" t="str">
            <v>L48(N)CAN(N)</v>
          </cell>
        </row>
        <row r="2457">
          <cell r="C2457" t="str">
            <v>Artemisia nesiotica</v>
          </cell>
          <cell r="D2457" t="str">
            <v>L48(N)</v>
          </cell>
        </row>
        <row r="2458">
          <cell r="C2458" t="str">
            <v>Artemisia nova</v>
          </cell>
          <cell r="D2458" t="str">
            <v>L48(N)</v>
          </cell>
        </row>
        <row r="2459">
          <cell r="C2459" t="str">
            <v>Artemisia packardiae</v>
          </cell>
          <cell r="D2459" t="str">
            <v>L48(N)</v>
          </cell>
        </row>
        <row r="2460">
          <cell r="C2460" t="str">
            <v>Artemisia palmeri</v>
          </cell>
          <cell r="D2460" t="str">
            <v>L48(N)</v>
          </cell>
        </row>
        <row r="2461">
          <cell r="C2461" t="str">
            <v>Artemisia papposa</v>
          </cell>
          <cell r="D2461" t="str">
            <v>L48(N)</v>
          </cell>
        </row>
        <row r="2462">
          <cell r="C2462" t="str">
            <v>Artemisia parryi</v>
          </cell>
          <cell r="D2462" t="str">
            <v>L48(N)</v>
          </cell>
        </row>
        <row r="2463">
          <cell r="C2463" t="str">
            <v>Artemisia pattersonii</v>
          </cell>
          <cell r="D2463" t="str">
            <v>L48(N)</v>
          </cell>
        </row>
        <row r="2464">
          <cell r="C2464" t="str">
            <v>Artemisia pedatifida</v>
          </cell>
          <cell r="D2464" t="str">
            <v>L48(N)</v>
          </cell>
        </row>
        <row r="2465">
          <cell r="C2465" t="str">
            <v>Artemisia pontica</v>
          </cell>
          <cell r="D2465" t="str">
            <v>L48(I)CAN(I)</v>
          </cell>
        </row>
        <row r="2466">
          <cell r="C2466" t="str">
            <v>Artemisia porteri</v>
          </cell>
          <cell r="D2466" t="str">
            <v>L48(N)</v>
          </cell>
        </row>
        <row r="2467">
          <cell r="C2467" t="str">
            <v>Artemisia pycnocephala</v>
          </cell>
          <cell r="D2467" t="str">
            <v>L48(N)</v>
          </cell>
        </row>
        <row r="2468">
          <cell r="C2468" t="str">
            <v>Artemisia pygmaea</v>
          </cell>
          <cell r="D2468" t="str">
            <v>L48(N)</v>
          </cell>
        </row>
        <row r="2469">
          <cell r="C2469" t="str">
            <v>Artemisia rigida</v>
          </cell>
          <cell r="D2469" t="str">
            <v>L48(N)</v>
          </cell>
        </row>
        <row r="2470">
          <cell r="C2470" t="str">
            <v>Artemisia rothrockii</v>
          </cell>
          <cell r="D2470" t="str">
            <v>L48(N)</v>
          </cell>
        </row>
        <row r="2471">
          <cell r="C2471" t="str">
            <v>Artemisia scoparia</v>
          </cell>
          <cell r="D2471" t="str">
            <v>L48(I)</v>
          </cell>
        </row>
        <row r="2472">
          <cell r="C2472" t="str">
            <v>Artemisia scopulorum</v>
          </cell>
          <cell r="D2472" t="str">
            <v>L48(N)</v>
          </cell>
        </row>
        <row r="2473">
          <cell r="C2473" t="str">
            <v>Artemisia senjavinensis</v>
          </cell>
          <cell r="D2473" t="str">
            <v>AK(N)</v>
          </cell>
        </row>
        <row r="2474">
          <cell r="C2474" t="str">
            <v>Artemisia serrata</v>
          </cell>
          <cell r="D2474" t="str">
            <v>L48(N)</v>
          </cell>
        </row>
        <row r="2475">
          <cell r="C2475" t="str">
            <v>Artemisia stelleriana</v>
          </cell>
          <cell r="D2475" t="str">
            <v>L48(I)AK(N)HI(I?)CAN(I)SPM(I)</v>
          </cell>
        </row>
        <row r="2476">
          <cell r="C2476" t="str">
            <v>Artemisia suksdorfii</v>
          </cell>
          <cell r="D2476" t="str">
            <v>L48(N)CAN(N)</v>
          </cell>
        </row>
        <row r="2477">
          <cell r="C2477" t="str">
            <v>Artemisia tilesii</v>
          </cell>
          <cell r="D2477" t="str">
            <v>L48(N)AK(N)CAN(N)</v>
          </cell>
        </row>
        <row r="2478">
          <cell r="C2478" t="str">
            <v>Artemisia tilesii ssp. elatior</v>
          </cell>
          <cell r="D2478" t="str">
            <v>L48(N)AK(N)CAN(N)</v>
          </cell>
        </row>
        <row r="2479">
          <cell r="C2479" t="str">
            <v>Artemisia tilesii ssp. gormanii</v>
          </cell>
          <cell r="D2479" t="str">
            <v>AK(N)</v>
          </cell>
        </row>
        <row r="2480">
          <cell r="C2480" t="str">
            <v>Artemisia tilesii ssp. tilesii</v>
          </cell>
          <cell r="D2480" t="str">
            <v>AK(N)CAN(N)NA(N)</v>
          </cell>
        </row>
        <row r="2481">
          <cell r="C2481" t="str">
            <v>Artemisia tilesii ssp. unalaschcensis</v>
          </cell>
          <cell r="D2481" t="str">
            <v>AK(N)</v>
          </cell>
        </row>
        <row r="2482">
          <cell r="C2482" t="str">
            <v>Artemisia tridentata</v>
          </cell>
          <cell r="D2482" t="str">
            <v>L48(N)CAN(N)</v>
          </cell>
        </row>
        <row r="2483">
          <cell r="C2483" t="str">
            <v>Artemisia tridentata ssp. ×bonnevillensis</v>
          </cell>
          <cell r="D2483" t="str">
            <v>L48(N)</v>
          </cell>
        </row>
        <row r="2484">
          <cell r="C2484" t="str">
            <v>Artemisia tridentata ssp. parishii</v>
          </cell>
          <cell r="D2484" t="str">
            <v>L48(N)</v>
          </cell>
        </row>
        <row r="2485">
          <cell r="C2485" t="str">
            <v>Artemisia tridentata ssp. spiciformis</v>
          </cell>
          <cell r="D2485" t="str">
            <v>L48(N)</v>
          </cell>
        </row>
        <row r="2486">
          <cell r="C2486" t="str">
            <v>Artemisia tridentata ssp. tridentata</v>
          </cell>
          <cell r="D2486" t="str">
            <v>L48(N)CAN(N)</v>
          </cell>
        </row>
        <row r="2487">
          <cell r="C2487" t="str">
            <v>Artemisia tridentata ssp. vaseyana</v>
          </cell>
          <cell r="D2487" t="str">
            <v>L48(N)CAN(N)</v>
          </cell>
        </row>
        <row r="2488">
          <cell r="C2488" t="str">
            <v>Artemisia tridentata ssp. wyomingensis</v>
          </cell>
          <cell r="D2488" t="str">
            <v>L48(N)</v>
          </cell>
        </row>
        <row r="2489">
          <cell r="C2489" t="str">
            <v>Artemisia tridentata ssp. xericensis</v>
          </cell>
          <cell r="D2489" t="str">
            <v>L48(N)</v>
          </cell>
        </row>
        <row r="2490">
          <cell r="C2490" t="str">
            <v>Artemisia tripartita</v>
          </cell>
          <cell r="D2490" t="str">
            <v>L48(N)CAN(N)</v>
          </cell>
        </row>
        <row r="2491">
          <cell r="C2491" t="str">
            <v>Artemisia tripartita ssp. rupicola</v>
          </cell>
          <cell r="D2491" t="str">
            <v>L48(N)</v>
          </cell>
        </row>
        <row r="2492">
          <cell r="C2492" t="str">
            <v>Artemisia tripartita ssp. tripartita</v>
          </cell>
          <cell r="D2492" t="str">
            <v>L48(N)CAN(N)</v>
          </cell>
        </row>
        <row r="2493">
          <cell r="C2493" t="str">
            <v>Artemisia umbelliformis</v>
          </cell>
          <cell r="D2493" t="str">
            <v>L48(I)</v>
          </cell>
        </row>
        <row r="2494">
          <cell r="C2494" t="str">
            <v>Artemisia vulgaris</v>
          </cell>
          <cell r="D2494" t="str">
            <v>L48(I)AK(I)HI(I)CAN(I)GL(I)</v>
          </cell>
        </row>
        <row r="2495">
          <cell r="C2495" t="str">
            <v>Arthraxon</v>
          </cell>
          <cell r="D2495" t="str">
            <v>L48(I)</v>
          </cell>
        </row>
        <row r="2496">
          <cell r="C2496" t="str">
            <v>Arthraxon hispidus</v>
          </cell>
          <cell r="D2496" t="str">
            <v>L48(I)HI(I)</v>
          </cell>
        </row>
        <row r="2497">
          <cell r="C2497" t="str">
            <v>Arthrocnemum</v>
          </cell>
          <cell r="D2497" t="str">
            <v>L48(N)</v>
          </cell>
        </row>
        <row r="2498">
          <cell r="C2498" t="str">
            <v>Arthrocnemum subterminale</v>
          </cell>
          <cell r="D2498" t="str">
            <v>L48(N)</v>
          </cell>
        </row>
        <row r="2499">
          <cell r="C2499" t="str">
            <v>Arthrostemma</v>
          </cell>
        </row>
        <row r="2500">
          <cell r="C2500" t="str">
            <v>Arthrostemma ciliatum</v>
          </cell>
          <cell r="D2500" t="str">
            <v>HI(I)</v>
          </cell>
        </row>
        <row r="2501">
          <cell r="C2501" t="str">
            <v>Arum</v>
          </cell>
          <cell r="D2501" t="str">
            <v>L48(I)</v>
          </cell>
        </row>
        <row r="2502">
          <cell r="C2502" t="str">
            <v>Arum italicum</v>
          </cell>
          <cell r="D2502" t="str">
            <v>L48(I)</v>
          </cell>
        </row>
        <row r="2503">
          <cell r="C2503" t="str">
            <v>Arum palestinum</v>
          </cell>
          <cell r="D2503" t="str">
            <v>L48(I)</v>
          </cell>
        </row>
        <row r="2504">
          <cell r="C2504" t="str">
            <v>Aruncus</v>
          </cell>
          <cell r="D2504" t="str">
            <v>L48(I,N)CAN(N)</v>
          </cell>
        </row>
        <row r="2505">
          <cell r="C2505" t="str">
            <v>Aruncus dioicus</v>
          </cell>
          <cell r="D2505" t="str">
            <v>L48(I,N)AK(N)CAN(N)</v>
          </cell>
        </row>
        <row r="2506">
          <cell r="C2506" t="str">
            <v>Aruncus dioicus var. acuminatus</v>
          </cell>
          <cell r="D2506" t="str">
            <v>L48(N)AK(N)CAN(N)</v>
          </cell>
        </row>
        <row r="2507">
          <cell r="C2507" t="str">
            <v>Aruncus dioicus var. dioicus</v>
          </cell>
          <cell r="D2507" t="str">
            <v>L48(N)CAN(N)</v>
          </cell>
        </row>
        <row r="2508">
          <cell r="C2508" t="str">
            <v>Aruncus dioicus var. pubescens</v>
          </cell>
          <cell r="D2508" t="str">
            <v>L48(N)</v>
          </cell>
        </row>
        <row r="2509">
          <cell r="C2509" t="str">
            <v>Aruncus dioicus var. vulgaris</v>
          </cell>
          <cell r="D2509" t="str">
            <v>L48(I)</v>
          </cell>
        </row>
        <row r="2510">
          <cell r="C2510" t="str">
            <v>Arundina</v>
          </cell>
        </row>
        <row r="2511">
          <cell r="C2511" t="str">
            <v>Arundina graminifolia</v>
          </cell>
          <cell r="D2511" t="str">
            <v>HI(I)PR(I)</v>
          </cell>
        </row>
        <row r="2512">
          <cell r="C2512" t="str">
            <v>Arundinaria</v>
          </cell>
          <cell r="D2512" t="str">
            <v>L48(I,N)</v>
          </cell>
        </row>
        <row r="2513">
          <cell r="C2513" t="str">
            <v>Arundinaria appalachiana</v>
          </cell>
          <cell r="D2513" t="str">
            <v>L48(N)</v>
          </cell>
        </row>
        <row r="2514">
          <cell r="C2514" t="str">
            <v>Arundinaria gigantea</v>
          </cell>
          <cell r="D2514" t="str">
            <v>L48(N)</v>
          </cell>
        </row>
        <row r="2515">
          <cell r="C2515" t="str">
            <v>Arundinaria tecta</v>
          </cell>
          <cell r="D2515" t="str">
            <v>L48(I,N)</v>
          </cell>
        </row>
        <row r="2516">
          <cell r="C2516" t="str">
            <v>Arundo</v>
          </cell>
          <cell r="D2516" t="str">
            <v>L48(I)</v>
          </cell>
        </row>
        <row r="2517">
          <cell r="C2517" t="str">
            <v>Arundo donax</v>
          </cell>
          <cell r="D2517" t="str">
            <v>L48(I)HI(I)PR(I)VI(I)</v>
          </cell>
        </row>
        <row r="2518">
          <cell r="C2518" t="str">
            <v>Asanthus</v>
          </cell>
          <cell r="D2518" t="str">
            <v>L48(N)</v>
          </cell>
        </row>
        <row r="2519">
          <cell r="C2519" t="str">
            <v>Asanthus squamulosus</v>
          </cell>
          <cell r="D2519" t="str">
            <v>L48(N)</v>
          </cell>
        </row>
        <row r="2520">
          <cell r="C2520" t="str">
            <v>Asarum</v>
          </cell>
          <cell r="D2520" t="str">
            <v>L48(N)CAN(N)</v>
          </cell>
        </row>
        <row r="2521">
          <cell r="C2521" t="str">
            <v>Asarum canadense</v>
          </cell>
          <cell r="D2521" t="str">
            <v>L48(N)CAN(N)</v>
          </cell>
        </row>
        <row r="2522">
          <cell r="C2522" t="str">
            <v>Asarum caudatum</v>
          </cell>
          <cell r="D2522" t="str">
            <v>L48(N)CAN(N)</v>
          </cell>
        </row>
        <row r="2523">
          <cell r="C2523" t="str">
            <v>Asarum hartwegii</v>
          </cell>
          <cell r="D2523" t="str">
            <v>L48(N)</v>
          </cell>
        </row>
        <row r="2524">
          <cell r="C2524" t="str">
            <v>Asarum lemmonii</v>
          </cell>
          <cell r="D2524" t="str">
            <v>L48(N)</v>
          </cell>
        </row>
        <row r="2525">
          <cell r="C2525" t="str">
            <v>Asarum marmoratum</v>
          </cell>
          <cell r="D2525" t="str">
            <v>L48(N)</v>
          </cell>
        </row>
        <row r="2526">
          <cell r="C2526" t="str">
            <v>Asarum wagneri</v>
          </cell>
          <cell r="D2526" t="str">
            <v>L48(N)</v>
          </cell>
        </row>
        <row r="2527">
          <cell r="C2527" t="str">
            <v>Asclepias</v>
          </cell>
          <cell r="D2527" t="str">
            <v>L48(I,N)CAN(N)</v>
          </cell>
        </row>
        <row r="2528">
          <cell r="C2528" t="str">
            <v>Asclepias albicans</v>
          </cell>
          <cell r="D2528" t="str">
            <v>L48(N)</v>
          </cell>
        </row>
        <row r="2529">
          <cell r="C2529" t="str">
            <v>Asclepias amplexicaulis</v>
          </cell>
          <cell r="D2529" t="str">
            <v>L48(N)</v>
          </cell>
        </row>
        <row r="2530">
          <cell r="C2530" t="str">
            <v>Asclepias angustifolia</v>
          </cell>
          <cell r="D2530" t="str">
            <v>L48(N)</v>
          </cell>
        </row>
        <row r="2531">
          <cell r="C2531" t="str">
            <v>Asclepias arenaria</v>
          </cell>
          <cell r="D2531" t="str">
            <v>L48(N)</v>
          </cell>
        </row>
        <row r="2532">
          <cell r="C2532" t="str">
            <v>Asclepias asperula</v>
          </cell>
          <cell r="D2532" t="str">
            <v>L48(N)</v>
          </cell>
        </row>
        <row r="2533">
          <cell r="C2533" t="str">
            <v>Asclepias asperula ssp. asperula</v>
          </cell>
          <cell r="D2533" t="str">
            <v>L48(N)</v>
          </cell>
        </row>
        <row r="2534">
          <cell r="C2534" t="str">
            <v>Asclepias asperula ssp. capricornu</v>
          </cell>
          <cell r="D2534" t="str">
            <v>L48(N)</v>
          </cell>
        </row>
        <row r="2535">
          <cell r="C2535" t="str">
            <v>Asclepias brachystephana</v>
          </cell>
          <cell r="D2535" t="str">
            <v>L48(N)</v>
          </cell>
        </row>
        <row r="2536">
          <cell r="C2536" t="str">
            <v>Asclepias californica</v>
          </cell>
          <cell r="D2536" t="str">
            <v>L48(N)</v>
          </cell>
        </row>
        <row r="2537">
          <cell r="C2537" t="str">
            <v>Asclepias californica ssp. californica</v>
          </cell>
          <cell r="D2537" t="str">
            <v>L48(N)</v>
          </cell>
        </row>
        <row r="2538">
          <cell r="C2538" t="str">
            <v>Asclepias californica ssp. greenei</v>
          </cell>
          <cell r="D2538" t="str">
            <v>L48(N)</v>
          </cell>
        </row>
        <row r="2539">
          <cell r="C2539" t="str">
            <v>Asclepias cinerea</v>
          </cell>
          <cell r="D2539" t="str">
            <v>L48(N)</v>
          </cell>
        </row>
        <row r="2540">
          <cell r="C2540" t="str">
            <v>Asclepias connivens</v>
          </cell>
          <cell r="D2540" t="str">
            <v>L48(N)</v>
          </cell>
        </row>
        <row r="2541">
          <cell r="C2541" t="str">
            <v>Asclepias cordifolia</v>
          </cell>
          <cell r="D2541" t="str">
            <v>L48(N)</v>
          </cell>
        </row>
        <row r="2542">
          <cell r="C2542" t="str">
            <v>Asclepias cryptoceras</v>
          </cell>
          <cell r="D2542" t="str">
            <v>L48(N)</v>
          </cell>
        </row>
        <row r="2543">
          <cell r="C2543" t="str">
            <v>Asclepias cryptoceras ssp. cryptoceras</v>
          </cell>
          <cell r="D2543" t="str">
            <v>L48(N)</v>
          </cell>
        </row>
        <row r="2544">
          <cell r="C2544" t="str">
            <v>Asclepias cryptoceras ssp. davisii</v>
          </cell>
          <cell r="D2544" t="str">
            <v>L48(N)</v>
          </cell>
        </row>
        <row r="2545">
          <cell r="C2545" t="str">
            <v>Asclepias curassavica</v>
          </cell>
          <cell r="D2545" t="str">
            <v>L48(I)HI(I)PR(I)VI(I)</v>
          </cell>
        </row>
        <row r="2546">
          <cell r="C2546" t="str">
            <v>Asclepias curtissii</v>
          </cell>
          <cell r="D2546" t="str">
            <v>L48(N)</v>
          </cell>
        </row>
        <row r="2547">
          <cell r="C2547" t="str">
            <v>Asclepias cutleri</v>
          </cell>
          <cell r="D2547" t="str">
            <v>L48(N)</v>
          </cell>
        </row>
        <row r="2548">
          <cell r="C2548" t="str">
            <v>Asclepias emoryi</v>
          </cell>
          <cell r="D2548" t="str">
            <v>L48(N)</v>
          </cell>
        </row>
        <row r="2549">
          <cell r="C2549" t="str">
            <v>Asclepias engelmanniana</v>
          </cell>
          <cell r="D2549" t="str">
            <v>L48(N)</v>
          </cell>
        </row>
        <row r="2550">
          <cell r="C2550" t="str">
            <v>Asclepias eriocarpa</v>
          </cell>
          <cell r="D2550" t="str">
            <v>L48(N)</v>
          </cell>
        </row>
        <row r="2551">
          <cell r="C2551" t="str">
            <v>Asclepias erosa</v>
          </cell>
          <cell r="D2551" t="str">
            <v>L48(N)</v>
          </cell>
        </row>
        <row r="2552">
          <cell r="C2552" t="str">
            <v>Asclepias exaltata</v>
          </cell>
          <cell r="D2552" t="str">
            <v>L48(N)CAN(N)</v>
          </cell>
        </row>
        <row r="2553">
          <cell r="C2553" t="str">
            <v>Asclepias fascicularis</v>
          </cell>
          <cell r="D2553" t="str">
            <v>L48(N)</v>
          </cell>
        </row>
        <row r="2554">
          <cell r="C2554" t="str">
            <v>Asclepias feayi</v>
          </cell>
          <cell r="D2554" t="str">
            <v>L48(N)</v>
          </cell>
        </row>
        <row r="2555">
          <cell r="C2555" t="str">
            <v>Asclepias fruticosa</v>
          </cell>
          <cell r="D2555" t="str">
            <v>L48(I)</v>
          </cell>
        </row>
        <row r="2556">
          <cell r="C2556" t="str">
            <v>Asclepias glaucescens</v>
          </cell>
          <cell r="D2556" t="str">
            <v>L48(N)</v>
          </cell>
        </row>
        <row r="2557">
          <cell r="C2557" t="str">
            <v>Asclepias hallii</v>
          </cell>
          <cell r="D2557" t="str">
            <v>L48(N)</v>
          </cell>
        </row>
        <row r="2558">
          <cell r="C2558" t="str">
            <v>Asclepias hirtella</v>
          </cell>
          <cell r="D2558" t="str">
            <v>L48(N)CAN(N)</v>
          </cell>
        </row>
        <row r="2559">
          <cell r="C2559" t="str">
            <v>Asclepias humistrata</v>
          </cell>
          <cell r="D2559" t="str">
            <v>L48(N)</v>
          </cell>
        </row>
        <row r="2560">
          <cell r="C2560" t="str">
            <v>Asclepias hypoleuca</v>
          </cell>
          <cell r="D2560" t="str">
            <v>L48(N)</v>
          </cell>
        </row>
        <row r="2561">
          <cell r="C2561" t="str">
            <v>Asclepias incarnata</v>
          </cell>
          <cell r="D2561" t="str">
            <v>L48(N)CAN(N)</v>
          </cell>
        </row>
        <row r="2562">
          <cell r="C2562" t="str">
            <v>Asclepias incarnata ssp. incarnata</v>
          </cell>
          <cell r="D2562" t="str">
            <v>L48(N)CAN(N)</v>
          </cell>
        </row>
        <row r="2563">
          <cell r="C2563" t="str">
            <v>Asclepias incarnata ssp. pulchra</v>
          </cell>
          <cell r="D2563" t="str">
            <v>L48(N)</v>
          </cell>
        </row>
        <row r="2564">
          <cell r="C2564" t="str">
            <v>Asclepias involucrata</v>
          </cell>
          <cell r="D2564" t="str">
            <v>L48(N)</v>
          </cell>
        </row>
        <row r="2565">
          <cell r="C2565" t="str">
            <v>Asclepias labriformis</v>
          </cell>
          <cell r="D2565" t="str">
            <v>L48(N)</v>
          </cell>
        </row>
        <row r="2566">
          <cell r="C2566" t="str">
            <v>Asclepias lanceolata</v>
          </cell>
          <cell r="D2566" t="str">
            <v>L48(N)</v>
          </cell>
        </row>
        <row r="2567">
          <cell r="C2567" t="str">
            <v>Asclepias lanuginosa</v>
          </cell>
          <cell r="D2567" t="str">
            <v>L48(N)CAN(N)</v>
          </cell>
        </row>
        <row r="2568">
          <cell r="C2568" t="str">
            <v>Asclepias latifolia</v>
          </cell>
          <cell r="D2568" t="str">
            <v>L48(N)</v>
          </cell>
        </row>
        <row r="2569">
          <cell r="C2569" t="str">
            <v>Asclepias lemmonii</v>
          </cell>
          <cell r="D2569" t="str">
            <v>L48(N)</v>
          </cell>
        </row>
        <row r="2570">
          <cell r="C2570" t="str">
            <v>Asclepias linaria</v>
          </cell>
          <cell r="D2570" t="str">
            <v>L48(N)</v>
          </cell>
        </row>
        <row r="2571">
          <cell r="C2571" t="str">
            <v>Asclepias linearis</v>
          </cell>
          <cell r="D2571" t="str">
            <v>L48(N)</v>
          </cell>
        </row>
        <row r="2572">
          <cell r="C2572" t="str">
            <v>Asclepias longifolia</v>
          </cell>
          <cell r="D2572" t="str">
            <v>L48(N)</v>
          </cell>
        </row>
        <row r="2573">
          <cell r="C2573" t="str">
            <v>Asclepias macrotis</v>
          </cell>
          <cell r="D2573" t="str">
            <v>L48(N)</v>
          </cell>
        </row>
        <row r="2574">
          <cell r="C2574" t="str">
            <v>Asclepias meadii</v>
          </cell>
          <cell r="D2574" t="str">
            <v>L48(N)</v>
          </cell>
        </row>
        <row r="2575">
          <cell r="C2575" t="str">
            <v>Asclepias michauxii</v>
          </cell>
          <cell r="D2575" t="str">
            <v>L48(N)</v>
          </cell>
        </row>
        <row r="2576">
          <cell r="C2576" t="str">
            <v>Asclepias nummularia</v>
          </cell>
          <cell r="D2576" t="str">
            <v>L48(N)</v>
          </cell>
        </row>
        <row r="2577">
          <cell r="C2577" t="str">
            <v>Asclepias nyctaginifolia</v>
          </cell>
          <cell r="D2577" t="str">
            <v>L48(N)</v>
          </cell>
        </row>
        <row r="2578">
          <cell r="C2578" t="str">
            <v>Asclepias obovata</v>
          </cell>
          <cell r="D2578" t="str">
            <v>L48(N)</v>
          </cell>
        </row>
        <row r="2579">
          <cell r="C2579" t="str">
            <v>Asclepias oenotheroides</v>
          </cell>
          <cell r="D2579" t="str">
            <v>L48(N)</v>
          </cell>
        </row>
        <row r="2580">
          <cell r="C2580" t="str">
            <v>Asclepias ovalifolia</v>
          </cell>
          <cell r="D2580" t="str">
            <v>L48(N)CAN(N)</v>
          </cell>
        </row>
        <row r="2581">
          <cell r="C2581" t="str">
            <v>Asclepias pedicellata</v>
          </cell>
          <cell r="D2581" t="str">
            <v>L48(N)</v>
          </cell>
        </row>
        <row r="2582">
          <cell r="C2582" t="str">
            <v>Asclepias perennis</v>
          </cell>
          <cell r="D2582" t="str">
            <v>L48(N)</v>
          </cell>
        </row>
        <row r="2583">
          <cell r="C2583" t="str">
            <v>Asclepias physocarpa</v>
          </cell>
          <cell r="D2583" t="str">
            <v>HI(I)</v>
          </cell>
        </row>
        <row r="2584">
          <cell r="C2584" t="str">
            <v>Asclepias prostrata</v>
          </cell>
          <cell r="D2584" t="str">
            <v>L48(N)</v>
          </cell>
        </row>
        <row r="2585">
          <cell r="C2585" t="str">
            <v>Asclepias pumila</v>
          </cell>
          <cell r="D2585" t="str">
            <v>L48(N)</v>
          </cell>
        </row>
        <row r="2586">
          <cell r="C2586" t="str">
            <v>Asclepias purpurascens</v>
          </cell>
          <cell r="D2586" t="str">
            <v>L48(N)CAN(N)</v>
          </cell>
        </row>
        <row r="2587">
          <cell r="C2587" t="str">
            <v>Asclepias quadrifolia</v>
          </cell>
          <cell r="D2587" t="str">
            <v>L48(N)CAN(N)</v>
          </cell>
        </row>
        <row r="2588">
          <cell r="C2588" t="str">
            <v>Asclepias quinquedentata</v>
          </cell>
          <cell r="D2588" t="str">
            <v>L48(N)</v>
          </cell>
        </row>
        <row r="2589">
          <cell r="C2589" t="str">
            <v>Asclepias rubra</v>
          </cell>
          <cell r="D2589" t="str">
            <v>L48(N)</v>
          </cell>
        </row>
        <row r="2590">
          <cell r="C2590" t="str">
            <v>Asclepias rusbyi</v>
          </cell>
          <cell r="D2590" t="str">
            <v>L48(N)</v>
          </cell>
        </row>
        <row r="2591">
          <cell r="C2591" t="str">
            <v>Asclepias scaposa</v>
          </cell>
          <cell r="D2591" t="str">
            <v>L48(N)</v>
          </cell>
        </row>
        <row r="2592">
          <cell r="C2592" t="str">
            <v>Asclepias solanoana</v>
          </cell>
          <cell r="D2592" t="str">
            <v>L48(N)</v>
          </cell>
        </row>
        <row r="2593">
          <cell r="C2593" t="str">
            <v>Asclepias speciosa</v>
          </cell>
          <cell r="D2593" t="str">
            <v>L48(N)CAN(N)</v>
          </cell>
        </row>
        <row r="2594">
          <cell r="C2594" t="str">
            <v>Asclepias sperryi</v>
          </cell>
          <cell r="D2594" t="str">
            <v>L48(N)</v>
          </cell>
        </row>
        <row r="2595">
          <cell r="C2595" t="str">
            <v>Asclepias stenophylla</v>
          </cell>
          <cell r="D2595" t="str">
            <v>L48(N)</v>
          </cell>
        </row>
        <row r="2596">
          <cell r="C2596" t="str">
            <v>Asclepias subulata</v>
          </cell>
          <cell r="D2596" t="str">
            <v>L48(N)</v>
          </cell>
        </row>
        <row r="2597">
          <cell r="C2597" t="str">
            <v>Asclepias subverticillata</v>
          </cell>
          <cell r="D2597" t="str">
            <v>L48(N)</v>
          </cell>
        </row>
        <row r="2598">
          <cell r="C2598" t="str">
            <v>Asclepias sullivantii</v>
          </cell>
          <cell r="D2598" t="str">
            <v>L48(N)CAN(N)</v>
          </cell>
        </row>
        <row r="2599">
          <cell r="C2599" t="str">
            <v>Asclepias syriaca</v>
          </cell>
          <cell r="D2599" t="str">
            <v>L48(N)CAN(N)</v>
          </cell>
        </row>
        <row r="2600">
          <cell r="C2600" t="str">
            <v>Asclepias texana</v>
          </cell>
          <cell r="D2600" t="str">
            <v>L48(N)</v>
          </cell>
        </row>
        <row r="2601">
          <cell r="C2601" t="str">
            <v>Asclepias tomentosa</v>
          </cell>
          <cell r="D2601" t="str">
            <v>L48(N)</v>
          </cell>
        </row>
        <row r="2602">
          <cell r="C2602" t="str">
            <v>Asclepias tuberosa</v>
          </cell>
          <cell r="D2602" t="str">
            <v>L48(N)CAN(N)</v>
          </cell>
        </row>
        <row r="2603">
          <cell r="C2603" t="str">
            <v>Asclepias tuberosa ssp. interior</v>
          </cell>
          <cell r="D2603" t="str">
            <v>L48(N)CAN(N)</v>
          </cell>
        </row>
        <row r="2604">
          <cell r="C2604" t="str">
            <v>Asclepias tuberosa ssp. rolfsii</v>
          </cell>
          <cell r="D2604" t="str">
            <v>L48(N)</v>
          </cell>
        </row>
        <row r="2605">
          <cell r="C2605" t="str">
            <v>Asclepias tuberosa ssp. tuberosa</v>
          </cell>
          <cell r="D2605" t="str">
            <v>L48(N)</v>
          </cell>
        </row>
        <row r="2606">
          <cell r="C2606" t="str">
            <v>Asclepias uncialis</v>
          </cell>
          <cell r="D2606" t="str">
            <v>L48(N)</v>
          </cell>
        </row>
        <row r="2607">
          <cell r="C2607" t="str">
            <v>Asclepias uncialis ssp. ruthiae</v>
          </cell>
          <cell r="D2607" t="str">
            <v>L48(N)</v>
          </cell>
        </row>
        <row r="2608">
          <cell r="C2608" t="str">
            <v>Asclepias uncialis ssp. uncialis</v>
          </cell>
          <cell r="D2608" t="str">
            <v>L48(N)</v>
          </cell>
        </row>
        <row r="2609">
          <cell r="C2609" t="str">
            <v>Asclepias variegata</v>
          </cell>
          <cell r="D2609" t="str">
            <v>L48(N)CAN(N)</v>
          </cell>
        </row>
        <row r="2610">
          <cell r="C2610" t="str">
            <v>Asclepias verticillata</v>
          </cell>
          <cell r="D2610" t="str">
            <v>L48(N)CAN(N)</v>
          </cell>
        </row>
        <row r="2611">
          <cell r="C2611" t="str">
            <v>Asclepias vestita</v>
          </cell>
          <cell r="D2611" t="str">
            <v>L48(N)</v>
          </cell>
        </row>
        <row r="2612">
          <cell r="C2612" t="str">
            <v>Asclepias vestita ssp. parishii</v>
          </cell>
          <cell r="D2612" t="str">
            <v>L48(N)</v>
          </cell>
        </row>
        <row r="2613">
          <cell r="C2613" t="str">
            <v>Asclepias vestita ssp. vestita</v>
          </cell>
          <cell r="D2613" t="str">
            <v>L48(N)</v>
          </cell>
        </row>
        <row r="2614">
          <cell r="C2614" t="str">
            <v>Asclepias viridiflora</v>
          </cell>
          <cell r="D2614" t="str">
            <v>L48(N)CAN(N)</v>
          </cell>
        </row>
        <row r="2615">
          <cell r="C2615" t="str">
            <v>Asclepias viridis</v>
          </cell>
          <cell r="D2615" t="str">
            <v>L48(N)</v>
          </cell>
        </row>
        <row r="2616">
          <cell r="C2616" t="str">
            <v>Asclepias viridula</v>
          </cell>
          <cell r="D2616" t="str">
            <v>L48(N)</v>
          </cell>
        </row>
        <row r="2617">
          <cell r="C2617" t="str">
            <v>Asclepias welshii</v>
          </cell>
          <cell r="D2617" t="str">
            <v>L48(N)</v>
          </cell>
        </row>
        <row r="2618">
          <cell r="C2618" t="str">
            <v>Asimina</v>
          </cell>
          <cell r="D2618" t="str">
            <v>L48(N)CAN(N)</v>
          </cell>
        </row>
        <row r="2619">
          <cell r="C2619" t="str">
            <v>Asimina ×nashii</v>
          </cell>
          <cell r="D2619" t="str">
            <v>L48(N)</v>
          </cell>
        </row>
        <row r="2620">
          <cell r="C2620" t="str">
            <v>Asimina angustifolia</v>
          </cell>
          <cell r="D2620" t="str">
            <v>L48(N)</v>
          </cell>
        </row>
        <row r="2621">
          <cell r="C2621" t="str">
            <v>Asimina incana</v>
          </cell>
          <cell r="D2621" t="str">
            <v>L48(N)</v>
          </cell>
        </row>
        <row r="2622">
          <cell r="C2622" t="str">
            <v>Asimina obovata</v>
          </cell>
          <cell r="D2622" t="str">
            <v>L48(N)</v>
          </cell>
        </row>
        <row r="2623">
          <cell r="C2623" t="str">
            <v>Asimina parviflora</v>
          </cell>
          <cell r="D2623" t="str">
            <v>L48(N)</v>
          </cell>
        </row>
        <row r="2624">
          <cell r="C2624" t="str">
            <v>Asimina pygmea</v>
          </cell>
          <cell r="D2624" t="str">
            <v>L48(N)</v>
          </cell>
        </row>
        <row r="2625">
          <cell r="C2625" t="str">
            <v>Asimina reticulata</v>
          </cell>
          <cell r="D2625" t="str">
            <v>L48(N)</v>
          </cell>
        </row>
        <row r="2626">
          <cell r="C2626" t="str">
            <v>Asimina tetramera</v>
          </cell>
          <cell r="D2626" t="str">
            <v>L48(N)</v>
          </cell>
        </row>
        <row r="2627">
          <cell r="C2627" t="str">
            <v>Asimina triloba</v>
          </cell>
          <cell r="D2627" t="str">
            <v>L48(N)CAN(N)</v>
          </cell>
        </row>
        <row r="2628">
          <cell r="C2628" t="str">
            <v>Asparagus</v>
          </cell>
          <cell r="D2628" t="str">
            <v>L48(I)CAN(I)SPM(I)</v>
          </cell>
        </row>
        <row r="2629">
          <cell r="C2629" t="str">
            <v>Asparagus aethiopicus</v>
          </cell>
          <cell r="D2629" t="str">
            <v>L48(I)HI(I)PR(I)</v>
          </cell>
        </row>
        <row r="2630">
          <cell r="C2630" t="str">
            <v>Asparagus asparagoides</v>
          </cell>
          <cell r="D2630" t="str">
            <v>L48(I)</v>
          </cell>
        </row>
        <row r="2631">
          <cell r="C2631" t="str">
            <v>Asparagus officinalis</v>
          </cell>
          <cell r="D2631" t="str">
            <v>L48(I)CAN(I)SPM(I)</v>
          </cell>
        </row>
        <row r="2632">
          <cell r="C2632" t="str">
            <v>Asparagus setaceus</v>
          </cell>
          <cell r="D2632" t="str">
            <v>L48(I)HI(I)PR(I)</v>
          </cell>
        </row>
        <row r="2633">
          <cell r="C2633" t="str">
            <v>Asperugo</v>
          </cell>
          <cell r="D2633" t="str">
            <v>L48(I)CAN(I)GL(I)</v>
          </cell>
        </row>
        <row r="2634">
          <cell r="C2634" t="str">
            <v>Asperugo procumbens</v>
          </cell>
          <cell r="D2634" t="str">
            <v>L48(I)AK(I)CAN(I)GL(I)</v>
          </cell>
        </row>
        <row r="2635">
          <cell r="C2635" t="str">
            <v>Asperula</v>
          </cell>
          <cell r="D2635" t="str">
            <v>L48(I)CAN(W)</v>
          </cell>
        </row>
        <row r="2636">
          <cell r="C2636" t="str">
            <v>Asperula arvensis</v>
          </cell>
          <cell r="D2636" t="str">
            <v>L48(I)CAN(W)</v>
          </cell>
        </row>
        <row r="2637">
          <cell r="C2637" t="str">
            <v>Asperula orientalis</v>
          </cell>
          <cell r="D2637" t="str">
            <v>L48(I)</v>
          </cell>
        </row>
        <row r="2638">
          <cell r="C2638" t="str">
            <v>Asphodelus</v>
          </cell>
          <cell r="D2638" t="str">
            <v>L48(I)</v>
          </cell>
        </row>
        <row r="2639">
          <cell r="C2639" t="str">
            <v>Asphodelus fistulosus</v>
          </cell>
          <cell r="D2639" t="str">
            <v>L48(I)</v>
          </cell>
        </row>
        <row r="2640">
          <cell r="C2640" t="str">
            <v>Aspicarpa</v>
          </cell>
          <cell r="D2640" t="str">
            <v>L48(N)</v>
          </cell>
        </row>
        <row r="2641">
          <cell r="C2641" t="str">
            <v>Aspicarpa hirtella</v>
          </cell>
          <cell r="D2641" t="str">
            <v>L48(N)</v>
          </cell>
        </row>
        <row r="2642">
          <cell r="C2642" t="str">
            <v>Aspicarpa hyssopifolia</v>
          </cell>
          <cell r="D2642" t="str">
            <v>L48(N)</v>
          </cell>
        </row>
        <row r="2643">
          <cell r="C2643" t="str">
            <v>Aspicarpa longipes</v>
          </cell>
          <cell r="D2643" t="str">
            <v>L48(N)</v>
          </cell>
        </row>
        <row r="2644">
          <cell r="C2644" t="str">
            <v>Aspicilia</v>
          </cell>
          <cell r="D2644" t="str">
            <v>NA(N)</v>
          </cell>
        </row>
        <row r="2645">
          <cell r="C2645" t="str">
            <v>Aspicilia desertorum</v>
          </cell>
          <cell r="D2645" t="str">
            <v>NA(N)</v>
          </cell>
        </row>
        <row r="2646">
          <cell r="C2646" t="str">
            <v>Aspicilia fruticulosa</v>
          </cell>
          <cell r="D2646" t="str">
            <v>NA(N)</v>
          </cell>
        </row>
        <row r="2647">
          <cell r="C2647" t="str">
            <v>Aspidotis</v>
          </cell>
          <cell r="D2647" t="str">
            <v>L48(N)CAN(N)</v>
          </cell>
        </row>
        <row r="2648">
          <cell r="C2648" t="str">
            <v>Aspidotis californica</v>
          </cell>
          <cell r="D2648" t="str">
            <v>L48(N)</v>
          </cell>
        </row>
        <row r="2649">
          <cell r="C2649" t="str">
            <v>Aspidotis carlotta-halliae</v>
          </cell>
          <cell r="D2649" t="str">
            <v>L48(N)</v>
          </cell>
        </row>
        <row r="2650">
          <cell r="C2650" t="str">
            <v>Aspidotis densa</v>
          </cell>
          <cell r="D2650" t="str">
            <v>L48(N)CAN(N)</v>
          </cell>
        </row>
        <row r="2651">
          <cell r="C2651" t="str">
            <v>Asplenium</v>
          </cell>
          <cell r="D2651" t="str">
            <v>L48(N)CAN(N)GL(N)</v>
          </cell>
        </row>
        <row r="2652">
          <cell r="C2652" t="str">
            <v>Asplenium ×alternifolium</v>
          </cell>
          <cell r="D2652" t="str">
            <v>L48(N)</v>
          </cell>
        </row>
        <row r="2653">
          <cell r="C2653" t="str">
            <v>Asplenium ×biscaynianum</v>
          </cell>
          <cell r="D2653" t="str">
            <v>L48(N)</v>
          </cell>
        </row>
        <row r="2654">
          <cell r="C2654" t="str">
            <v>Asplenium ×boydstoniae</v>
          </cell>
          <cell r="D2654" t="str">
            <v>L48(N)</v>
          </cell>
        </row>
        <row r="2655">
          <cell r="C2655" t="str">
            <v>Asplenium ×clermontiae</v>
          </cell>
          <cell r="D2655" t="str">
            <v>L48(N)</v>
          </cell>
        </row>
        <row r="2656">
          <cell r="C2656" t="str">
            <v>Asplenium ×curtissii</v>
          </cell>
          <cell r="D2656" t="str">
            <v>L48(N)</v>
          </cell>
        </row>
        <row r="2657">
          <cell r="C2657" t="str">
            <v>Asplenium ×ebenoides</v>
          </cell>
          <cell r="D2657" t="str">
            <v>L48(N)</v>
          </cell>
        </row>
        <row r="2658">
          <cell r="C2658" t="str">
            <v>Asplenium ×flagrum</v>
          </cell>
          <cell r="D2658" t="str">
            <v>HI(N)</v>
          </cell>
        </row>
        <row r="2659">
          <cell r="C2659" t="str">
            <v>Asplenium ×gravesii</v>
          </cell>
          <cell r="D2659" t="str">
            <v>L48(N)</v>
          </cell>
        </row>
        <row r="2660">
          <cell r="C2660" t="str">
            <v>Asplenium ×herb-wagneri</v>
          </cell>
          <cell r="D2660" t="str">
            <v>L48(N)</v>
          </cell>
        </row>
        <row r="2661">
          <cell r="C2661" t="str">
            <v>Asplenium ×heteroresiliens</v>
          </cell>
          <cell r="D2661" t="str">
            <v>L48(N)</v>
          </cell>
        </row>
        <row r="2662">
          <cell r="C2662" t="str">
            <v>Asplenium ×inexpectatum</v>
          </cell>
          <cell r="D2662" t="str">
            <v>L48(N)</v>
          </cell>
        </row>
        <row r="2663">
          <cell r="C2663" t="str">
            <v>Asplenium ×kentuckiense</v>
          </cell>
          <cell r="D2663" t="str">
            <v>L48(N)</v>
          </cell>
        </row>
        <row r="2664">
          <cell r="C2664" t="str">
            <v>Asplenium ×kokeense</v>
          </cell>
          <cell r="D2664" t="str">
            <v>HI(N)</v>
          </cell>
        </row>
        <row r="2665">
          <cell r="C2665" t="str">
            <v>Asplenium ×morganii</v>
          </cell>
          <cell r="D2665" t="str">
            <v>L48(N)</v>
          </cell>
        </row>
        <row r="2666">
          <cell r="C2666" t="str">
            <v>Asplenium ×shawneense</v>
          </cell>
          <cell r="D2666" t="str">
            <v>L48(N)</v>
          </cell>
        </row>
        <row r="2667">
          <cell r="C2667" t="str">
            <v>Asplenium ×sphenocookii</v>
          </cell>
          <cell r="D2667" t="str">
            <v>HI(N)</v>
          </cell>
        </row>
        <row r="2668">
          <cell r="C2668" t="str">
            <v>Asplenium ×trudellii</v>
          </cell>
          <cell r="D2668" t="str">
            <v>L48(N)</v>
          </cell>
        </row>
        <row r="2669">
          <cell r="C2669" t="str">
            <v>Asplenium ×virginicum</v>
          </cell>
          <cell r="D2669" t="str">
            <v>L48(N)</v>
          </cell>
        </row>
        <row r="2670">
          <cell r="C2670" t="str">
            <v>Asplenium ×waikomoi</v>
          </cell>
          <cell r="D2670" t="str">
            <v>HI(N)</v>
          </cell>
        </row>
        <row r="2671">
          <cell r="C2671" t="str">
            <v>Asplenium ×wherryi</v>
          </cell>
          <cell r="D2671" t="str">
            <v>L48(N)</v>
          </cell>
        </row>
        <row r="2672">
          <cell r="C2672" t="str">
            <v>Asplenium abscissum</v>
          </cell>
          <cell r="D2672" t="str">
            <v>L48(N)PR(N)VI(N)</v>
          </cell>
        </row>
        <row r="2673">
          <cell r="C2673" t="str">
            <v>Asplenium acuminatum</v>
          </cell>
          <cell r="D2673" t="str">
            <v>HI(N)</v>
          </cell>
        </row>
        <row r="2674">
          <cell r="C2674" t="str">
            <v>Asplenium adiantum-nigrum</v>
          </cell>
          <cell r="D2674" t="str">
            <v>L48(N)HI(N)</v>
          </cell>
        </row>
        <row r="2675">
          <cell r="C2675" t="str">
            <v>Asplenium aethiopicum</v>
          </cell>
          <cell r="D2675" t="str">
            <v>HI(N)</v>
          </cell>
        </row>
        <row r="2676">
          <cell r="C2676" t="str">
            <v>Asplenium bradleyi</v>
          </cell>
          <cell r="D2676" t="str">
            <v>L48(N)</v>
          </cell>
        </row>
        <row r="2677">
          <cell r="C2677" t="str">
            <v>Asplenium contiguum</v>
          </cell>
          <cell r="D2677" t="str">
            <v>HI(N)</v>
          </cell>
        </row>
        <row r="2678">
          <cell r="C2678" t="str">
            <v>Asplenium contiguum var. contiguum</v>
          </cell>
          <cell r="D2678" t="str">
            <v>HI(N)</v>
          </cell>
        </row>
        <row r="2679">
          <cell r="C2679" t="str">
            <v>Asplenium contiguum var. hirtulum</v>
          </cell>
          <cell r="D2679" t="str">
            <v>HI(N)</v>
          </cell>
        </row>
        <row r="2680">
          <cell r="C2680" t="str">
            <v>Asplenium cookii</v>
          </cell>
          <cell r="D2680" t="str">
            <v>HI(N)</v>
          </cell>
        </row>
        <row r="2681">
          <cell r="C2681" t="str">
            <v>Asplenium cristatum</v>
          </cell>
          <cell r="D2681" t="str">
            <v>L48(N)PR(N)</v>
          </cell>
        </row>
        <row r="2682">
          <cell r="C2682" t="str">
            <v>Asplenium cuneatum</v>
          </cell>
          <cell r="D2682" t="str">
            <v>L48(N)HI(N)PR(N)</v>
          </cell>
        </row>
        <row r="2683">
          <cell r="C2683" t="str">
            <v>Asplenium dalhousiae</v>
          </cell>
          <cell r="D2683" t="str">
            <v>L48(N)</v>
          </cell>
        </row>
        <row r="2684">
          <cell r="C2684" t="str">
            <v>Asplenium erosum</v>
          </cell>
          <cell r="D2684" t="str">
            <v>L48(N)PR(N?)</v>
          </cell>
        </row>
        <row r="2685">
          <cell r="C2685" t="str">
            <v>Asplenium excisum</v>
          </cell>
          <cell r="D2685" t="str">
            <v>HI(N)</v>
          </cell>
        </row>
        <row r="2686">
          <cell r="C2686" t="str">
            <v>Asplenium exiguum</v>
          </cell>
          <cell r="D2686" t="str">
            <v>L48(N)</v>
          </cell>
        </row>
        <row r="2687">
          <cell r="C2687" t="str">
            <v>Asplenium haleakalense</v>
          </cell>
          <cell r="D2687" t="str">
            <v>HI(N)</v>
          </cell>
        </row>
        <row r="2688">
          <cell r="C2688" t="str">
            <v>Asplenium heterochroum</v>
          </cell>
          <cell r="D2688" t="str">
            <v>L48(N)PR(N)</v>
          </cell>
        </row>
        <row r="2689">
          <cell r="C2689" t="str">
            <v>Asplenium hobdyi</v>
          </cell>
          <cell r="D2689" t="str">
            <v>HI(N)</v>
          </cell>
        </row>
        <row r="2690">
          <cell r="C2690" t="str">
            <v>Asplenium horridum</v>
          </cell>
          <cell r="D2690" t="str">
            <v>HI(N)</v>
          </cell>
        </row>
        <row r="2691">
          <cell r="C2691" t="str">
            <v>Asplenium insiticium</v>
          </cell>
          <cell r="D2691" t="str">
            <v>HI(N)</v>
          </cell>
        </row>
        <row r="2692">
          <cell r="C2692" t="str">
            <v>Asplenium kaulfussii</v>
          </cell>
          <cell r="D2692" t="str">
            <v>HI(N)</v>
          </cell>
        </row>
        <row r="2693">
          <cell r="C2693" t="str">
            <v>Asplenium lobulatum</v>
          </cell>
          <cell r="D2693" t="str">
            <v>HI(N)</v>
          </cell>
        </row>
        <row r="2694">
          <cell r="C2694" t="str">
            <v>Asplenium macraei</v>
          </cell>
          <cell r="D2694" t="str">
            <v>HI(I)</v>
          </cell>
        </row>
        <row r="2695">
          <cell r="C2695" t="str">
            <v>Asplenium monanthes</v>
          </cell>
          <cell r="D2695" t="str">
            <v>L48(N)HI(N)</v>
          </cell>
        </row>
        <row r="2696">
          <cell r="C2696" t="str">
            <v>Asplenium montanum</v>
          </cell>
          <cell r="D2696" t="str">
            <v>L48(N)</v>
          </cell>
        </row>
        <row r="2697">
          <cell r="C2697" t="str">
            <v>Asplenium neobrackenridgei</v>
          </cell>
          <cell r="D2697" t="str">
            <v>HI(N)</v>
          </cell>
        </row>
        <row r="2698">
          <cell r="C2698" t="str">
            <v>Asplenium nidus</v>
          </cell>
          <cell r="D2698" t="str">
            <v>L48(N)HI(N)</v>
          </cell>
        </row>
        <row r="2699">
          <cell r="C2699" t="str">
            <v>Asplenium normale</v>
          </cell>
          <cell r="D2699" t="str">
            <v>HI(N)</v>
          </cell>
        </row>
        <row r="2700">
          <cell r="C2700" t="str">
            <v>Asplenium palmeri</v>
          </cell>
          <cell r="D2700" t="str">
            <v>L48(N)</v>
          </cell>
        </row>
        <row r="2701">
          <cell r="C2701" t="str">
            <v>Asplenium patens</v>
          </cell>
          <cell r="D2701" t="str">
            <v>HI(N)</v>
          </cell>
        </row>
        <row r="2702">
          <cell r="C2702" t="str">
            <v>Asplenium pinnatifidum</v>
          </cell>
          <cell r="D2702" t="str">
            <v>L48(N)</v>
          </cell>
        </row>
        <row r="2703">
          <cell r="C2703" t="str">
            <v>Asplenium platyneuron</v>
          </cell>
          <cell r="D2703" t="str">
            <v>L48(N)CAN(N)</v>
          </cell>
        </row>
        <row r="2704">
          <cell r="C2704" t="str">
            <v>Asplenium platyneuron var. bacculum-rubrum</v>
          </cell>
          <cell r="D2704" t="str">
            <v>L48(N)</v>
          </cell>
        </row>
        <row r="2705">
          <cell r="C2705" t="str">
            <v>Asplenium platyneuron var. platyneuron</v>
          </cell>
          <cell r="D2705" t="str">
            <v>L48(N)CAN(N)</v>
          </cell>
        </row>
        <row r="2706">
          <cell r="C2706" t="str">
            <v>Asplenium plenum</v>
          </cell>
          <cell r="D2706" t="str">
            <v>L48(N)</v>
          </cell>
        </row>
        <row r="2707">
          <cell r="C2707" t="str">
            <v>Asplenium polyodon</v>
          </cell>
          <cell r="D2707" t="str">
            <v>L48(N)HI(N)</v>
          </cell>
        </row>
        <row r="2708">
          <cell r="C2708" t="str">
            <v>Asplenium polyodon var. knudsenii</v>
          </cell>
          <cell r="D2708" t="str">
            <v>HI(N)</v>
          </cell>
        </row>
        <row r="2709">
          <cell r="C2709" t="str">
            <v>Asplenium polyodon var. nitidulum</v>
          </cell>
          <cell r="D2709" t="str">
            <v>HI(N)</v>
          </cell>
        </row>
        <row r="2710">
          <cell r="C2710" t="str">
            <v>Asplenium polyodon var. sectum</v>
          </cell>
          <cell r="D2710" t="str">
            <v>HI(N)</v>
          </cell>
        </row>
        <row r="2711">
          <cell r="C2711" t="str">
            <v>Asplenium polyodon var. subcaudatum</v>
          </cell>
          <cell r="D2711" t="str">
            <v>HI(N)</v>
          </cell>
        </row>
        <row r="2712">
          <cell r="C2712" t="str">
            <v>Asplenium pumilum</v>
          </cell>
          <cell r="D2712" t="str">
            <v>L48(N)PR(N)VI(N)</v>
          </cell>
        </row>
        <row r="2713">
          <cell r="C2713" t="str">
            <v>Asplenium resiliens</v>
          </cell>
          <cell r="D2713" t="str">
            <v>L48(N)</v>
          </cell>
        </row>
        <row r="2714">
          <cell r="C2714" t="str">
            <v>Asplenium rhizophyllum</v>
          </cell>
          <cell r="D2714" t="str">
            <v>L48(N)CAN(N)</v>
          </cell>
        </row>
        <row r="2715">
          <cell r="C2715" t="str">
            <v>Asplenium rhomboideum</v>
          </cell>
          <cell r="D2715" t="str">
            <v>HI(N)</v>
          </cell>
        </row>
        <row r="2716">
          <cell r="C2716" t="str">
            <v>Asplenium ruta-muraria</v>
          </cell>
          <cell r="D2716" t="str">
            <v>L48(N)CAN(N)</v>
          </cell>
        </row>
        <row r="2717">
          <cell r="C2717" t="str">
            <v>Asplenium ruta-muraria var. cryptolepis</v>
          </cell>
          <cell r="D2717" t="str">
            <v>L48(N)CAN(N)</v>
          </cell>
        </row>
        <row r="2718">
          <cell r="C2718" t="str">
            <v>Asplenium ruta-muraria var. lanceolum</v>
          </cell>
          <cell r="D2718" t="str">
            <v>L48(N)</v>
          </cell>
        </row>
        <row r="2719">
          <cell r="C2719" t="str">
            <v>Asplenium schizophyllum</v>
          </cell>
          <cell r="D2719" t="str">
            <v>HI(N)</v>
          </cell>
        </row>
        <row r="2720">
          <cell r="C2720" t="str">
            <v>Asplenium scolopendrium</v>
          </cell>
          <cell r="D2720" t="str">
            <v>L48(N)CAN(N)</v>
          </cell>
        </row>
        <row r="2721">
          <cell r="C2721" t="str">
            <v>Asplenium scolopendrium var. americanum</v>
          </cell>
          <cell r="D2721" t="str">
            <v>L48(N)CAN(N)</v>
          </cell>
        </row>
        <row r="2722">
          <cell r="C2722" t="str">
            <v>Asplenium septentrionale</v>
          </cell>
          <cell r="D2722" t="str">
            <v>L48(N)</v>
          </cell>
        </row>
        <row r="2723">
          <cell r="C2723" t="str">
            <v>Asplenium serratum</v>
          </cell>
          <cell r="D2723" t="str">
            <v>L48(N)PR(N)VI(N)</v>
          </cell>
        </row>
        <row r="2724">
          <cell r="C2724" t="str">
            <v>Asplenium trichomanes</v>
          </cell>
          <cell r="D2724" t="str">
            <v>L48(N)AK(N)HI(NI?)CAN(N)GL(N)</v>
          </cell>
        </row>
        <row r="2725">
          <cell r="C2725" t="str">
            <v>Asplenium trichomanes ssp. densum</v>
          </cell>
          <cell r="D2725" t="str">
            <v>HI(N)</v>
          </cell>
        </row>
        <row r="2726">
          <cell r="C2726" t="str">
            <v>Asplenium trichomanes ssp. quadrivalens</v>
          </cell>
          <cell r="D2726" t="str">
            <v>L48(N)CAN(N)</v>
          </cell>
        </row>
        <row r="2727">
          <cell r="C2727" t="str">
            <v>Asplenium trichomanes ssp. trichomanes</v>
          </cell>
          <cell r="D2727" t="str">
            <v>L48(N)AK(N)HI(I?)CAN(N)</v>
          </cell>
        </row>
        <row r="2728">
          <cell r="C2728" t="str">
            <v>Asplenium trichomanes-dentatum</v>
          </cell>
          <cell r="D2728" t="str">
            <v>L48(N)PR(N)</v>
          </cell>
        </row>
        <row r="2729">
          <cell r="C2729" t="str">
            <v>Asplenium trichomanes-ramosum</v>
          </cell>
          <cell r="D2729" t="str">
            <v>L48(N)AK(N)CAN(N)GL(N)</v>
          </cell>
        </row>
        <row r="2730">
          <cell r="C2730" t="str">
            <v>Asplenium tutwilerae</v>
          </cell>
          <cell r="D2730" t="str">
            <v>L48(N)</v>
          </cell>
        </row>
        <row r="2731">
          <cell r="C2731" t="str">
            <v>Asplenium unilaterale</v>
          </cell>
          <cell r="D2731" t="str">
            <v>HI(N)</v>
          </cell>
        </row>
        <row r="2732">
          <cell r="C2732" t="str">
            <v>Asplenium varians</v>
          </cell>
          <cell r="D2732" t="str">
            <v>HI(N)</v>
          </cell>
        </row>
        <row r="2733">
          <cell r="C2733" t="str">
            <v>Asplenium verecundum</v>
          </cell>
          <cell r="D2733" t="str">
            <v>L48(N)PR(N)</v>
          </cell>
        </row>
        <row r="2734">
          <cell r="C2734" t="str">
            <v>Asplenium vespertinum</v>
          </cell>
          <cell r="D2734" t="str">
            <v>L48(N)</v>
          </cell>
        </row>
        <row r="2735">
          <cell r="C2735" t="str">
            <v>Astelia</v>
          </cell>
        </row>
        <row r="2736">
          <cell r="C2736" t="str">
            <v>Astelia argyrocoma</v>
          </cell>
          <cell r="D2736" t="str">
            <v>HI(N)</v>
          </cell>
        </row>
        <row r="2737">
          <cell r="C2737" t="str">
            <v>Astelia menziesiana</v>
          </cell>
          <cell r="D2737" t="str">
            <v>HI(N)</v>
          </cell>
        </row>
        <row r="2738">
          <cell r="C2738" t="str">
            <v>Astelia waialealae</v>
          </cell>
          <cell r="D2738" t="str">
            <v>HI(N)</v>
          </cell>
        </row>
        <row r="2739">
          <cell r="C2739" t="str">
            <v>Aster</v>
          </cell>
          <cell r="D2739" t="str">
            <v>L48(I,N)CAN(N)</v>
          </cell>
        </row>
        <row r="2740">
          <cell r="C2740" t="str">
            <v>Aster alpinus</v>
          </cell>
          <cell r="D2740" t="str">
            <v>L48(N)AK(N)CAN(N)</v>
          </cell>
        </row>
        <row r="2741">
          <cell r="C2741" t="str">
            <v>Aster alpinus var. vierhapperi</v>
          </cell>
          <cell r="D2741" t="str">
            <v>L48(N)AK(N)CAN(N)</v>
          </cell>
        </row>
        <row r="2742">
          <cell r="C2742" t="str">
            <v>Aster tataricus</v>
          </cell>
          <cell r="D2742" t="str">
            <v>L48(I)</v>
          </cell>
        </row>
        <row r="2743">
          <cell r="C2743" t="str">
            <v>Astilbe</v>
          </cell>
          <cell r="D2743" t="str">
            <v>L48(I,N)</v>
          </cell>
        </row>
        <row r="2744">
          <cell r="C2744" t="str">
            <v>Astilbe biternata</v>
          </cell>
          <cell r="D2744" t="str">
            <v>L48(N)</v>
          </cell>
        </row>
        <row r="2745">
          <cell r="C2745" t="str">
            <v>Astilbe crenatiloba</v>
          </cell>
          <cell r="D2745" t="str">
            <v>L48(N)</v>
          </cell>
        </row>
        <row r="2746">
          <cell r="C2746" t="str">
            <v>Astilbe japonica</v>
          </cell>
          <cell r="D2746" t="str">
            <v>L48(I)</v>
          </cell>
        </row>
        <row r="2747">
          <cell r="C2747" t="str">
            <v>Astomum</v>
          </cell>
          <cell r="D2747" t="str">
            <v>NA(N)</v>
          </cell>
        </row>
        <row r="2748">
          <cell r="C2748" t="str">
            <v>Astomum muehlenbergianum</v>
          </cell>
          <cell r="D2748" t="str">
            <v>NA(N)</v>
          </cell>
        </row>
        <row r="2749">
          <cell r="C2749" t="str">
            <v>Astomum phascoides</v>
          </cell>
          <cell r="D2749" t="str">
            <v>NA(N)</v>
          </cell>
        </row>
        <row r="2750">
          <cell r="C2750" t="str">
            <v>Astragalus</v>
          </cell>
          <cell r="D2750" t="str">
            <v>L48(I,N)CAN(I,N)GL(N)</v>
          </cell>
        </row>
        <row r="2751">
          <cell r="C2751" t="str">
            <v>Astragalus accidens</v>
          </cell>
          <cell r="D2751" t="str">
            <v>L48(N)</v>
          </cell>
        </row>
        <row r="2752">
          <cell r="C2752" t="str">
            <v>Astragalus accidens var. accidens</v>
          </cell>
          <cell r="D2752" t="str">
            <v>L48(N)</v>
          </cell>
        </row>
        <row r="2753">
          <cell r="C2753" t="str">
            <v>Astragalus accidens var. hendersonii</v>
          </cell>
          <cell r="D2753" t="str">
            <v>L48(N)</v>
          </cell>
        </row>
        <row r="2754">
          <cell r="C2754" t="str">
            <v>Astragalus accumbens</v>
          </cell>
          <cell r="D2754" t="str">
            <v>L48(N)</v>
          </cell>
        </row>
        <row r="2755">
          <cell r="C2755" t="str">
            <v>Astragalus ackermanii</v>
          </cell>
          <cell r="D2755" t="str">
            <v>L48(N)</v>
          </cell>
        </row>
        <row r="2756">
          <cell r="C2756" t="str">
            <v>Astragalus acutirostris</v>
          </cell>
          <cell r="D2756" t="str">
            <v>L48(N)</v>
          </cell>
        </row>
        <row r="2757">
          <cell r="C2757" t="str">
            <v>Astragalus adanus</v>
          </cell>
          <cell r="D2757" t="str">
            <v>L48(N)</v>
          </cell>
        </row>
        <row r="2758">
          <cell r="C2758" t="str">
            <v>Astragalus aequalis</v>
          </cell>
          <cell r="D2758" t="str">
            <v>L48(N)</v>
          </cell>
        </row>
        <row r="2759">
          <cell r="C2759" t="str">
            <v>Astragalus agnicidus</v>
          </cell>
          <cell r="D2759" t="str">
            <v>L48(N)</v>
          </cell>
        </row>
        <row r="2760">
          <cell r="C2760" t="str">
            <v>Astragalus agrestis</v>
          </cell>
          <cell r="D2760" t="str">
            <v>L48(N)CAN(N)</v>
          </cell>
        </row>
        <row r="2761">
          <cell r="C2761" t="str">
            <v>Astragalus albens</v>
          </cell>
          <cell r="D2761" t="str">
            <v>L48(N)</v>
          </cell>
        </row>
        <row r="2762">
          <cell r="C2762" t="str">
            <v>Astragalus albulus</v>
          </cell>
          <cell r="D2762" t="str">
            <v>L48(N)</v>
          </cell>
        </row>
        <row r="2763">
          <cell r="C2763" t="str">
            <v>Astragalus allochrous</v>
          </cell>
          <cell r="D2763" t="str">
            <v>L48(N)</v>
          </cell>
        </row>
        <row r="2764">
          <cell r="C2764" t="str">
            <v>Astragalus alpinus</v>
          </cell>
          <cell r="D2764" t="str">
            <v>L48(N)AK(N)CAN(N)GL(N)</v>
          </cell>
        </row>
        <row r="2765">
          <cell r="C2765" t="str">
            <v>Astragalus alpinus var. alpinus</v>
          </cell>
          <cell r="D2765" t="str">
            <v>L48(N)AK(N)CAN(N)GL(N)</v>
          </cell>
        </row>
        <row r="2766">
          <cell r="C2766" t="str">
            <v>Astragalus alpinus var. brunetianus</v>
          </cell>
          <cell r="D2766" t="str">
            <v>L48(N)CAN(N)</v>
          </cell>
        </row>
        <row r="2767">
          <cell r="C2767" t="str">
            <v>Astragalus altus</v>
          </cell>
          <cell r="D2767" t="str">
            <v>L48(N)</v>
          </cell>
        </row>
        <row r="2768">
          <cell r="C2768" t="str">
            <v>Astragalus alvordensis</v>
          </cell>
          <cell r="D2768" t="str">
            <v>L48(N)</v>
          </cell>
        </row>
        <row r="2769">
          <cell r="C2769" t="str">
            <v>Astragalus amblytropis</v>
          </cell>
          <cell r="D2769" t="str">
            <v>L48(N)</v>
          </cell>
        </row>
        <row r="2770">
          <cell r="C2770" t="str">
            <v>Astragalus americanus</v>
          </cell>
          <cell r="D2770" t="str">
            <v>L48(N)AK(N)CAN(N)</v>
          </cell>
        </row>
        <row r="2771">
          <cell r="C2771" t="str">
            <v>Astragalus amnis-amissi</v>
          </cell>
          <cell r="D2771" t="str">
            <v>L48(N)</v>
          </cell>
        </row>
        <row r="2772">
          <cell r="C2772" t="str">
            <v>Astragalus amphioxys</v>
          </cell>
          <cell r="D2772" t="str">
            <v>L48(N)</v>
          </cell>
        </row>
        <row r="2773">
          <cell r="C2773" t="str">
            <v>Astragalus amphioxys var. amphioxys</v>
          </cell>
          <cell r="D2773" t="str">
            <v>L48(N)</v>
          </cell>
        </row>
        <row r="2774">
          <cell r="C2774" t="str">
            <v>Astragalus amphioxys var. modestus</v>
          </cell>
          <cell r="D2774" t="str">
            <v>L48(N)</v>
          </cell>
        </row>
        <row r="2775">
          <cell r="C2775" t="str">
            <v>Astragalus amphioxys var. musimonum</v>
          </cell>
          <cell r="D2775" t="str">
            <v>L48(N)</v>
          </cell>
        </row>
        <row r="2776">
          <cell r="C2776" t="str">
            <v>Astragalus amphioxys var. vespertinus</v>
          </cell>
          <cell r="D2776" t="str">
            <v>L48(N)</v>
          </cell>
        </row>
        <row r="2777">
          <cell r="C2777" t="str">
            <v>Astragalus ampullarius</v>
          </cell>
          <cell r="D2777" t="str">
            <v>L48(N)</v>
          </cell>
        </row>
        <row r="2778">
          <cell r="C2778" t="str">
            <v>Astragalus andersonii</v>
          </cell>
          <cell r="D2778" t="str">
            <v>L48(N)</v>
          </cell>
        </row>
        <row r="2779">
          <cell r="C2779" t="str">
            <v>Astragalus anisus</v>
          </cell>
          <cell r="D2779" t="str">
            <v>L48(N)</v>
          </cell>
        </row>
        <row r="2780">
          <cell r="C2780" t="str">
            <v>Astragalus anserinus</v>
          </cell>
          <cell r="D2780" t="str">
            <v>L48(N)</v>
          </cell>
        </row>
        <row r="2781">
          <cell r="C2781" t="str">
            <v>Astragalus anxius</v>
          </cell>
          <cell r="D2781" t="str">
            <v>L48(N)</v>
          </cell>
        </row>
        <row r="2782">
          <cell r="C2782" t="str">
            <v>Astragalus applegatei</v>
          </cell>
          <cell r="D2782" t="str">
            <v>L48(N)</v>
          </cell>
        </row>
        <row r="2783">
          <cell r="C2783" t="str">
            <v>Astragalus aquilonius</v>
          </cell>
          <cell r="D2783" t="str">
            <v>L48(N)</v>
          </cell>
        </row>
        <row r="2784">
          <cell r="C2784" t="str">
            <v>Astragalus aretioides</v>
          </cell>
          <cell r="D2784" t="str">
            <v>L48(N)</v>
          </cell>
        </row>
        <row r="2785">
          <cell r="C2785" t="str">
            <v>Astragalus argophyllus</v>
          </cell>
          <cell r="D2785" t="str">
            <v>L48(N)</v>
          </cell>
        </row>
        <row r="2786">
          <cell r="C2786" t="str">
            <v>Astragalus argophyllus var. argophyllus</v>
          </cell>
          <cell r="D2786" t="str">
            <v>L48(N)</v>
          </cell>
        </row>
        <row r="2787">
          <cell r="C2787" t="str">
            <v>Astragalus argophyllus var. martinii</v>
          </cell>
          <cell r="D2787" t="str">
            <v>L48(N)</v>
          </cell>
        </row>
        <row r="2788">
          <cell r="C2788" t="str">
            <v>Astragalus argophyllus var. panguicensis</v>
          </cell>
          <cell r="D2788" t="str">
            <v>L48(N)</v>
          </cell>
        </row>
        <row r="2789">
          <cell r="C2789" t="str">
            <v>Astragalus argophyllus var. stocksii</v>
          </cell>
          <cell r="D2789" t="str">
            <v>L48(N)</v>
          </cell>
        </row>
        <row r="2790">
          <cell r="C2790" t="str">
            <v>Astragalus aridus</v>
          </cell>
          <cell r="D2790" t="str">
            <v>L48(N)</v>
          </cell>
        </row>
        <row r="2791">
          <cell r="C2791" t="str">
            <v>Astragalus arizonicus</v>
          </cell>
          <cell r="D2791" t="str">
            <v>L48(N)</v>
          </cell>
        </row>
        <row r="2792">
          <cell r="C2792" t="str">
            <v>Astragalus arrectus</v>
          </cell>
          <cell r="D2792" t="str">
            <v>L48(N)</v>
          </cell>
        </row>
        <row r="2793">
          <cell r="C2793" t="str">
            <v>Astragalus arthurii</v>
          </cell>
          <cell r="D2793" t="str">
            <v>L48(N)</v>
          </cell>
        </row>
        <row r="2794">
          <cell r="C2794" t="str">
            <v>Astragalus asclepiadoides</v>
          </cell>
          <cell r="D2794" t="str">
            <v>L48(N)</v>
          </cell>
        </row>
        <row r="2795">
          <cell r="C2795" t="str">
            <v>Astragalus asymmetricus</v>
          </cell>
          <cell r="D2795" t="str">
            <v>L48(N)</v>
          </cell>
        </row>
        <row r="2796">
          <cell r="C2796" t="str">
            <v>Astragalus atratus</v>
          </cell>
          <cell r="D2796" t="str">
            <v>L48(N)</v>
          </cell>
        </row>
        <row r="2797">
          <cell r="C2797" t="str">
            <v>Astragalus atratus var. atratus</v>
          </cell>
          <cell r="D2797" t="str">
            <v>L48(N)</v>
          </cell>
        </row>
        <row r="2798">
          <cell r="C2798" t="str">
            <v>Astragalus atratus var. inseptus</v>
          </cell>
          <cell r="D2798" t="str">
            <v>L48(N)</v>
          </cell>
        </row>
        <row r="2799">
          <cell r="C2799" t="str">
            <v>Astragalus atratus var. mensanus</v>
          </cell>
          <cell r="D2799" t="str">
            <v>L48(N)</v>
          </cell>
        </row>
        <row r="2800">
          <cell r="C2800" t="str">
            <v>Astragalus atratus var. owyheensis</v>
          </cell>
          <cell r="D2800" t="str">
            <v>L48(N)</v>
          </cell>
        </row>
        <row r="2801">
          <cell r="C2801" t="str">
            <v>Astragalus atropubescens</v>
          </cell>
          <cell r="D2801" t="str">
            <v>L48(N)</v>
          </cell>
        </row>
        <row r="2802">
          <cell r="C2802" t="str">
            <v>Astragalus austiniae</v>
          </cell>
          <cell r="D2802" t="str">
            <v>L48(N)</v>
          </cell>
        </row>
        <row r="2803">
          <cell r="C2803" t="str">
            <v>Astragalus australis</v>
          </cell>
          <cell r="D2803" t="str">
            <v>L48(N)AK(N)CAN(N)</v>
          </cell>
        </row>
        <row r="2804">
          <cell r="C2804" t="str">
            <v>Astragalus barrii</v>
          </cell>
          <cell r="D2804" t="str">
            <v>L48(N)</v>
          </cell>
        </row>
        <row r="2805">
          <cell r="C2805" t="str">
            <v>Astragalus beathii</v>
          </cell>
          <cell r="D2805" t="str">
            <v>L48(N)</v>
          </cell>
        </row>
        <row r="2806">
          <cell r="C2806" t="str">
            <v>Astragalus beatleyae</v>
          </cell>
          <cell r="D2806" t="str">
            <v>L48(N)</v>
          </cell>
        </row>
        <row r="2807">
          <cell r="C2807" t="str">
            <v>Astragalus beckwithii</v>
          </cell>
          <cell r="D2807" t="str">
            <v>L48(N)CAN(N)</v>
          </cell>
        </row>
        <row r="2808">
          <cell r="C2808" t="str">
            <v>Astragalus beckwithii var. beckwithii</v>
          </cell>
          <cell r="D2808" t="str">
            <v>L48(N)</v>
          </cell>
        </row>
        <row r="2809">
          <cell r="C2809" t="str">
            <v>Astragalus beckwithii var. purpureus</v>
          </cell>
          <cell r="D2809" t="str">
            <v>L48(N)</v>
          </cell>
        </row>
        <row r="2810">
          <cell r="C2810" t="str">
            <v>Astragalus beckwithii var. sulcatus</v>
          </cell>
          <cell r="D2810" t="str">
            <v>L48(N)</v>
          </cell>
        </row>
        <row r="2811">
          <cell r="C2811" t="str">
            <v>Astragalus beckwithii var. weiserensis</v>
          </cell>
          <cell r="D2811" t="str">
            <v>L48(N)CAN(N)</v>
          </cell>
        </row>
        <row r="2812">
          <cell r="C2812" t="str">
            <v>Astragalus bernardinus</v>
          </cell>
          <cell r="D2812" t="str">
            <v>L48(N)</v>
          </cell>
        </row>
        <row r="2813">
          <cell r="C2813" t="str">
            <v>Astragalus bibullatus</v>
          </cell>
          <cell r="D2813" t="str">
            <v>L48(N)</v>
          </cell>
        </row>
        <row r="2814">
          <cell r="C2814" t="str">
            <v>Astragalus bicristatus</v>
          </cell>
          <cell r="D2814" t="str">
            <v>L48(N)</v>
          </cell>
        </row>
        <row r="2815">
          <cell r="C2815" t="str">
            <v>Astragalus bisulcatus</v>
          </cell>
          <cell r="D2815" t="str">
            <v>L48(N)CAN(N)</v>
          </cell>
        </row>
        <row r="2816">
          <cell r="C2816" t="str">
            <v>Astragalus bisulcatus var. bisulcatus</v>
          </cell>
          <cell r="D2816" t="str">
            <v>L48(N)</v>
          </cell>
        </row>
        <row r="2817">
          <cell r="C2817" t="str">
            <v>Astragalus bisulcatus var. haydenianus</v>
          </cell>
          <cell r="D2817" t="str">
            <v>L48(N)</v>
          </cell>
        </row>
        <row r="2818">
          <cell r="C2818" t="str">
            <v>Astragalus bisulcatus var. major</v>
          </cell>
          <cell r="D2818" t="str">
            <v>L48(N)</v>
          </cell>
        </row>
        <row r="2819">
          <cell r="C2819" t="str">
            <v>Astragalus bisulcatus var. nevadensis</v>
          </cell>
          <cell r="D2819" t="str">
            <v>L48(N)</v>
          </cell>
        </row>
        <row r="2820">
          <cell r="C2820" t="str">
            <v>Astragalus bodinii</v>
          </cell>
          <cell r="D2820" t="str">
            <v>L48(N)AK(N)CAN(N)</v>
          </cell>
        </row>
        <row r="2821">
          <cell r="C2821" t="str">
            <v>Astragalus bolanderi</v>
          </cell>
          <cell r="D2821" t="str">
            <v>L48(N)</v>
          </cell>
        </row>
        <row r="2822">
          <cell r="C2822" t="str">
            <v>Astragalus bourgovii</v>
          </cell>
          <cell r="D2822" t="str">
            <v>L48(N)CAN(N)</v>
          </cell>
        </row>
        <row r="2823">
          <cell r="C2823" t="str">
            <v>Astragalus brandegeei</v>
          </cell>
          <cell r="D2823" t="str">
            <v>L48(N)</v>
          </cell>
        </row>
        <row r="2824">
          <cell r="C2824" t="str">
            <v>Astragalus brauntonii</v>
          </cell>
          <cell r="D2824" t="str">
            <v>L48(N)</v>
          </cell>
        </row>
        <row r="2825">
          <cell r="C2825" t="str">
            <v>Astragalus brazoensis</v>
          </cell>
          <cell r="D2825" t="str">
            <v>L48(N)</v>
          </cell>
        </row>
        <row r="2826">
          <cell r="C2826" t="str">
            <v>Astragalus breweri</v>
          </cell>
          <cell r="D2826" t="str">
            <v>L48(N)</v>
          </cell>
        </row>
        <row r="2827">
          <cell r="C2827" t="str">
            <v>Astragalus californicus</v>
          </cell>
          <cell r="D2827" t="str">
            <v>L48(N)</v>
          </cell>
        </row>
        <row r="2828">
          <cell r="C2828" t="str">
            <v>Astragalus callithrix</v>
          </cell>
          <cell r="D2828" t="str">
            <v>L48(N)</v>
          </cell>
        </row>
        <row r="2829">
          <cell r="C2829" t="str">
            <v>Astragalus calycosus</v>
          </cell>
          <cell r="D2829" t="str">
            <v>L48(N)</v>
          </cell>
        </row>
        <row r="2830">
          <cell r="C2830" t="str">
            <v>Astragalus calycosus var. calycosus</v>
          </cell>
          <cell r="D2830" t="str">
            <v>L48(N)</v>
          </cell>
        </row>
        <row r="2831">
          <cell r="C2831" t="str">
            <v>Astragalus calycosus var. monophyllidius</v>
          </cell>
          <cell r="D2831" t="str">
            <v>L48(N)</v>
          </cell>
        </row>
        <row r="2832">
          <cell r="C2832" t="str">
            <v>Astragalus calycosus var. scaposus</v>
          </cell>
          <cell r="D2832" t="str">
            <v>L48(N)</v>
          </cell>
        </row>
        <row r="2833">
          <cell r="C2833" t="str">
            <v>Astragalus camptopus</v>
          </cell>
          <cell r="D2833" t="str">
            <v>L48(N)</v>
          </cell>
        </row>
        <row r="2834">
          <cell r="C2834" t="str">
            <v>Astragalus canadensis</v>
          </cell>
          <cell r="D2834" t="str">
            <v>L48(N)CAN(N)</v>
          </cell>
        </row>
        <row r="2835">
          <cell r="C2835" t="str">
            <v>Astragalus canadensis var. brevidens</v>
          </cell>
          <cell r="D2835" t="str">
            <v>L48(N)CAN(N)</v>
          </cell>
        </row>
        <row r="2836">
          <cell r="C2836" t="str">
            <v>Astragalus canadensis var. canadensis</v>
          </cell>
          <cell r="D2836" t="str">
            <v>L48(N)CAN(N)</v>
          </cell>
        </row>
        <row r="2837">
          <cell r="C2837" t="str">
            <v>Astragalus canadensis var. mortonii</v>
          </cell>
          <cell r="D2837" t="str">
            <v>L48(N)CAN(N)</v>
          </cell>
        </row>
        <row r="2838">
          <cell r="C2838" t="str">
            <v>Astragalus caricinus</v>
          </cell>
          <cell r="D2838" t="str">
            <v>L48(N)</v>
          </cell>
        </row>
        <row r="2839">
          <cell r="C2839" t="str">
            <v>Astragalus casei</v>
          </cell>
          <cell r="D2839" t="str">
            <v>L48(N)</v>
          </cell>
        </row>
        <row r="2840">
          <cell r="C2840" t="str">
            <v>Astragalus castaneiformis</v>
          </cell>
          <cell r="D2840" t="str">
            <v>L48(N)</v>
          </cell>
        </row>
        <row r="2841">
          <cell r="C2841" t="str">
            <v>Astragalus castetteri</v>
          </cell>
          <cell r="D2841" t="str">
            <v>L48(N)</v>
          </cell>
        </row>
        <row r="2842">
          <cell r="C2842" t="str">
            <v>Astragalus ceramicus</v>
          </cell>
          <cell r="D2842" t="str">
            <v>L48(N)</v>
          </cell>
        </row>
        <row r="2843">
          <cell r="C2843" t="str">
            <v>Astragalus ceramicus var. apus</v>
          </cell>
          <cell r="D2843" t="str">
            <v>L48(N)</v>
          </cell>
        </row>
        <row r="2844">
          <cell r="C2844" t="str">
            <v>Astragalus ceramicus var. ceramicus</v>
          </cell>
          <cell r="D2844" t="str">
            <v>L48(N)</v>
          </cell>
        </row>
        <row r="2845">
          <cell r="C2845" t="str">
            <v>Astragalus ceramicus var. filifolius</v>
          </cell>
          <cell r="D2845" t="str">
            <v>L48(N)</v>
          </cell>
        </row>
        <row r="2846">
          <cell r="C2846" t="str">
            <v>Astragalus cerussatus</v>
          </cell>
          <cell r="D2846" t="str">
            <v>L48(N)</v>
          </cell>
        </row>
        <row r="2847">
          <cell r="C2847" t="str">
            <v>Astragalus chamaeleuce</v>
          </cell>
          <cell r="D2847" t="str">
            <v>L48(N)</v>
          </cell>
        </row>
        <row r="2848">
          <cell r="C2848" t="str">
            <v>Astragalus chamaeleuce var. chamaeleuce</v>
          </cell>
          <cell r="D2848" t="str">
            <v>L48(N)</v>
          </cell>
        </row>
        <row r="2849">
          <cell r="C2849" t="str">
            <v>Astragalus chamaeleuce var. laccoliticus</v>
          </cell>
          <cell r="D2849" t="str">
            <v>L48(N)</v>
          </cell>
        </row>
        <row r="2850">
          <cell r="C2850" t="str">
            <v>Astragalus chamaemeniscus</v>
          </cell>
          <cell r="D2850" t="str">
            <v>L48(N)</v>
          </cell>
        </row>
        <row r="2851">
          <cell r="C2851" t="str">
            <v>Astragalus chinensis</v>
          </cell>
          <cell r="D2851" t="str">
            <v>L48(I)</v>
          </cell>
        </row>
        <row r="2852">
          <cell r="C2852" t="str">
            <v>Astragalus chloodes</v>
          </cell>
          <cell r="D2852" t="str">
            <v>L48(N)</v>
          </cell>
        </row>
        <row r="2853">
          <cell r="C2853" t="str">
            <v>Astragalus chuskanus</v>
          </cell>
          <cell r="D2853" t="str">
            <v>L48(N)</v>
          </cell>
        </row>
        <row r="2854">
          <cell r="C2854" t="str">
            <v>Astragalus cibarius</v>
          </cell>
          <cell r="D2854" t="str">
            <v>L48(N)</v>
          </cell>
        </row>
        <row r="2855">
          <cell r="C2855" t="str">
            <v>Astragalus cicer</v>
          </cell>
          <cell r="D2855" t="str">
            <v>L48(I)AK(I)CAN(I)</v>
          </cell>
        </row>
        <row r="2856">
          <cell r="C2856" t="str">
            <v>Astragalus cimae</v>
          </cell>
          <cell r="D2856" t="str">
            <v>L48(N)</v>
          </cell>
        </row>
        <row r="2857">
          <cell r="C2857" t="str">
            <v>Astragalus cimae var. cimae</v>
          </cell>
          <cell r="D2857" t="str">
            <v>L48(N)</v>
          </cell>
        </row>
        <row r="2858">
          <cell r="C2858" t="str">
            <v>Astragalus cimae var. sufflatus</v>
          </cell>
          <cell r="D2858" t="str">
            <v>L48(N)</v>
          </cell>
        </row>
        <row r="2859">
          <cell r="C2859" t="str">
            <v>Astragalus clarianus</v>
          </cell>
          <cell r="D2859" t="str">
            <v>L48(N)</v>
          </cell>
        </row>
        <row r="2860">
          <cell r="C2860" t="str">
            <v>Astragalus clevelandii</v>
          </cell>
          <cell r="D2860" t="str">
            <v>L48(N)</v>
          </cell>
        </row>
        <row r="2861">
          <cell r="C2861" t="str">
            <v>Astragalus cobrensis</v>
          </cell>
          <cell r="D2861" t="str">
            <v>L48(N)</v>
          </cell>
        </row>
        <row r="2862">
          <cell r="C2862" t="str">
            <v>Astragalus cobrensis var. cobrensis</v>
          </cell>
          <cell r="D2862" t="str">
            <v>L48(N)</v>
          </cell>
        </row>
        <row r="2863">
          <cell r="C2863" t="str">
            <v>Astragalus cobrensis var. maguirei</v>
          </cell>
          <cell r="D2863" t="str">
            <v>L48(N)</v>
          </cell>
        </row>
        <row r="2864">
          <cell r="C2864" t="str">
            <v>Astragalus coccineus</v>
          </cell>
          <cell r="D2864" t="str">
            <v>L48(N)</v>
          </cell>
        </row>
        <row r="2865">
          <cell r="C2865" t="str">
            <v>Astragalus collinus</v>
          </cell>
          <cell r="D2865" t="str">
            <v>L48(N)CAN(N)</v>
          </cell>
        </row>
        <row r="2866">
          <cell r="C2866" t="str">
            <v>Astragalus collinus var. collinus</v>
          </cell>
          <cell r="D2866" t="str">
            <v>L48(N)CAN(N)</v>
          </cell>
        </row>
        <row r="2867">
          <cell r="C2867" t="str">
            <v>Astragalus collinus var. laurentii</v>
          </cell>
          <cell r="D2867" t="str">
            <v>L48(N)</v>
          </cell>
        </row>
        <row r="2868">
          <cell r="C2868" t="str">
            <v>Astragalus coltonii</v>
          </cell>
          <cell r="D2868" t="str">
            <v>L48(N)</v>
          </cell>
        </row>
        <row r="2869">
          <cell r="C2869" t="str">
            <v>Astragalus coltonii var. coltonii</v>
          </cell>
          <cell r="D2869" t="str">
            <v>L48(N)</v>
          </cell>
        </row>
        <row r="2870">
          <cell r="C2870" t="str">
            <v>Astragalus coltonii var. moabensis</v>
          </cell>
          <cell r="D2870" t="str">
            <v>L48(N)</v>
          </cell>
        </row>
        <row r="2871">
          <cell r="C2871" t="str">
            <v>Astragalus columbianus</v>
          </cell>
          <cell r="D2871" t="str">
            <v>L48(N)</v>
          </cell>
        </row>
        <row r="2872">
          <cell r="C2872" t="str">
            <v>Astragalus concordius</v>
          </cell>
          <cell r="D2872" t="str">
            <v>L48(N)</v>
          </cell>
        </row>
        <row r="2873">
          <cell r="C2873" t="str">
            <v>Astragalus congdonii</v>
          </cell>
          <cell r="D2873" t="str">
            <v>L48(N)</v>
          </cell>
        </row>
        <row r="2874">
          <cell r="C2874" t="str">
            <v>Astragalus conjunctus</v>
          </cell>
          <cell r="D2874" t="str">
            <v>L48(N)</v>
          </cell>
        </row>
        <row r="2875">
          <cell r="C2875" t="str">
            <v>Astragalus conjunctus var. conjunctus</v>
          </cell>
          <cell r="D2875" t="str">
            <v>L48(N)</v>
          </cell>
        </row>
        <row r="2876">
          <cell r="C2876" t="str">
            <v>Astragalus conjunctus var. rickardii</v>
          </cell>
          <cell r="D2876" t="str">
            <v>L48(N)</v>
          </cell>
        </row>
        <row r="2877">
          <cell r="C2877" t="str">
            <v>Astragalus consobrinus</v>
          </cell>
          <cell r="D2877" t="str">
            <v>L48(N)</v>
          </cell>
        </row>
        <row r="2878">
          <cell r="C2878" t="str">
            <v>Astragalus contortuplicatus</v>
          </cell>
          <cell r="D2878" t="str">
            <v>L48(I)</v>
          </cell>
        </row>
        <row r="2879">
          <cell r="C2879" t="str">
            <v>Astragalus convallarius</v>
          </cell>
          <cell r="D2879" t="str">
            <v>L48(N)</v>
          </cell>
        </row>
        <row r="2880">
          <cell r="C2880" t="str">
            <v>Astragalus convallarius var. convallarius</v>
          </cell>
          <cell r="D2880" t="str">
            <v>L48(N)</v>
          </cell>
        </row>
        <row r="2881">
          <cell r="C2881" t="str">
            <v>Astragalus convallarius var. finitimus</v>
          </cell>
          <cell r="D2881" t="str">
            <v>L48(N)</v>
          </cell>
        </row>
        <row r="2882">
          <cell r="C2882" t="str">
            <v>Astragalus convallarius var. margaretiae</v>
          </cell>
          <cell r="D2882" t="str">
            <v>L48(N)</v>
          </cell>
        </row>
        <row r="2883">
          <cell r="C2883" t="str">
            <v>Astragalus convallarius var. scopulorum</v>
          </cell>
          <cell r="D2883" t="str">
            <v>L48(N)</v>
          </cell>
        </row>
        <row r="2884">
          <cell r="C2884" t="str">
            <v>Astragalus cottonii</v>
          </cell>
          <cell r="D2884" t="str">
            <v>L48(N)</v>
          </cell>
        </row>
        <row r="2885">
          <cell r="C2885" t="str">
            <v>Astragalus crassicarpus</v>
          </cell>
          <cell r="D2885" t="str">
            <v>L48(N)CAN(N)</v>
          </cell>
        </row>
        <row r="2886">
          <cell r="C2886" t="str">
            <v>Astragalus crassicarpus var. berlandieri</v>
          </cell>
          <cell r="D2886" t="str">
            <v>L48(N)</v>
          </cell>
        </row>
        <row r="2887">
          <cell r="C2887" t="str">
            <v>Astragalus crassicarpus var. cavus</v>
          </cell>
          <cell r="D2887" t="str">
            <v>L48(N)</v>
          </cell>
        </row>
        <row r="2888">
          <cell r="C2888" t="str">
            <v>Astragalus crassicarpus var. crassicarpus</v>
          </cell>
          <cell r="D2888" t="str">
            <v>L48(N)CAN(N)</v>
          </cell>
        </row>
        <row r="2889">
          <cell r="C2889" t="str">
            <v>Astragalus crassicarpus var. paysonii</v>
          </cell>
          <cell r="D2889" t="str">
            <v>L48(N)</v>
          </cell>
        </row>
        <row r="2890">
          <cell r="C2890" t="str">
            <v>Astragalus crassicarpus var. trichocalyx</v>
          </cell>
          <cell r="D2890" t="str">
            <v>L48(N)</v>
          </cell>
        </row>
        <row r="2891">
          <cell r="C2891" t="str">
            <v>Astragalus cremnophylax</v>
          </cell>
          <cell r="D2891" t="str">
            <v>L48(N)</v>
          </cell>
        </row>
        <row r="2892">
          <cell r="C2892" t="str">
            <v>Astragalus cremnophylax var. cremnophylax</v>
          </cell>
          <cell r="D2892" t="str">
            <v>L48(N)</v>
          </cell>
        </row>
        <row r="2893">
          <cell r="C2893" t="str">
            <v>Astragalus cremnophylax var. hevronii</v>
          </cell>
          <cell r="D2893" t="str">
            <v>L48(N)</v>
          </cell>
        </row>
        <row r="2894">
          <cell r="C2894" t="str">
            <v>Astragalus cremnophylax var. myriorrhaphis</v>
          </cell>
          <cell r="D2894" t="str">
            <v>L48(N)</v>
          </cell>
        </row>
        <row r="2895">
          <cell r="C2895" t="str">
            <v>Astragalus cronquistii</v>
          </cell>
          <cell r="D2895" t="str">
            <v>L48(N)</v>
          </cell>
        </row>
        <row r="2896">
          <cell r="C2896" t="str">
            <v>Astragalus crotalariae</v>
          </cell>
          <cell r="D2896" t="str">
            <v>L48(N)</v>
          </cell>
        </row>
        <row r="2897">
          <cell r="C2897" t="str">
            <v>Astragalus curtipes</v>
          </cell>
          <cell r="D2897" t="str">
            <v>L48(N)</v>
          </cell>
        </row>
        <row r="2898">
          <cell r="C2898" t="str">
            <v>Astragalus curvicarpus</v>
          </cell>
          <cell r="D2898" t="str">
            <v>L48(N)</v>
          </cell>
        </row>
        <row r="2899">
          <cell r="C2899" t="str">
            <v>Astragalus curvicarpus var. brachycodon</v>
          </cell>
          <cell r="D2899" t="str">
            <v>L48(N)</v>
          </cell>
        </row>
        <row r="2900">
          <cell r="C2900" t="str">
            <v>Astragalus curvicarpus var. curvicarpus</v>
          </cell>
          <cell r="D2900" t="str">
            <v>L48(N)</v>
          </cell>
        </row>
        <row r="2901">
          <cell r="C2901" t="str">
            <v>Astragalus curvicarpus var. subglaber</v>
          </cell>
          <cell r="D2901" t="str">
            <v>L48(N)</v>
          </cell>
        </row>
        <row r="2902">
          <cell r="C2902" t="str">
            <v>Astragalus cusickii</v>
          </cell>
          <cell r="D2902" t="str">
            <v>L48(N)</v>
          </cell>
        </row>
        <row r="2903">
          <cell r="C2903" t="str">
            <v>Astragalus cusickii var. cusickii</v>
          </cell>
          <cell r="D2903" t="str">
            <v>L48(N)</v>
          </cell>
        </row>
        <row r="2904">
          <cell r="C2904" t="str">
            <v>Astragalus cusickii var. flexilipes</v>
          </cell>
          <cell r="D2904" t="str">
            <v>L48(N)</v>
          </cell>
        </row>
        <row r="2905">
          <cell r="C2905" t="str">
            <v>Astragalus cusickii var. packardiae</v>
          </cell>
          <cell r="D2905" t="str">
            <v>L48(N)</v>
          </cell>
        </row>
        <row r="2906">
          <cell r="C2906" t="str">
            <v>Astragalus cusickii var. sterilis</v>
          </cell>
          <cell r="D2906" t="str">
            <v>L48(N)</v>
          </cell>
        </row>
        <row r="2907">
          <cell r="C2907" t="str">
            <v>Astragalus cyaneus</v>
          </cell>
          <cell r="D2907" t="str">
            <v>L48(N)</v>
          </cell>
        </row>
        <row r="2908">
          <cell r="C2908" t="str">
            <v>Astragalus cymboides</v>
          </cell>
          <cell r="D2908" t="str">
            <v>L48(N)</v>
          </cell>
        </row>
        <row r="2909">
          <cell r="C2909" t="str">
            <v>Astragalus deanei</v>
          </cell>
          <cell r="D2909" t="str">
            <v>L48(N)</v>
          </cell>
        </row>
        <row r="2910">
          <cell r="C2910" t="str">
            <v>Astragalus debequaeus</v>
          </cell>
          <cell r="D2910" t="str">
            <v>L48(N)</v>
          </cell>
        </row>
        <row r="2911">
          <cell r="C2911" t="str">
            <v>Astragalus desereticus</v>
          </cell>
          <cell r="D2911" t="str">
            <v>L48(N)</v>
          </cell>
        </row>
        <row r="2912">
          <cell r="C2912" t="str">
            <v>Astragalus desperatus</v>
          </cell>
          <cell r="D2912" t="str">
            <v>L48(N)</v>
          </cell>
        </row>
        <row r="2913">
          <cell r="C2913" t="str">
            <v>Astragalus desperatus var. conspectus</v>
          </cell>
          <cell r="D2913" t="str">
            <v>L48(N)</v>
          </cell>
        </row>
        <row r="2914">
          <cell r="C2914" t="str">
            <v>Astragalus desperatus var. desperatus</v>
          </cell>
          <cell r="D2914" t="str">
            <v>L48(N)</v>
          </cell>
        </row>
        <row r="2915">
          <cell r="C2915" t="str">
            <v>Astragalus desperatus var. neeseae</v>
          </cell>
          <cell r="D2915" t="str">
            <v>L48(N)</v>
          </cell>
        </row>
        <row r="2916">
          <cell r="C2916" t="str">
            <v>Astragalus desperatus var. petrophilus</v>
          </cell>
          <cell r="D2916" t="str">
            <v>L48(N)</v>
          </cell>
        </row>
        <row r="2917">
          <cell r="C2917" t="str">
            <v>Astragalus deterior</v>
          </cell>
          <cell r="D2917" t="str">
            <v>L48(N)</v>
          </cell>
        </row>
        <row r="2918">
          <cell r="C2918" t="str">
            <v>Astragalus detritalis</v>
          </cell>
          <cell r="D2918" t="str">
            <v>L48(N)</v>
          </cell>
        </row>
        <row r="2919">
          <cell r="C2919" t="str">
            <v>Astragalus diaphanus</v>
          </cell>
          <cell r="D2919" t="str">
            <v>L48(N)</v>
          </cell>
        </row>
        <row r="2920">
          <cell r="C2920" t="str">
            <v>Astragalus didymocarpus</v>
          </cell>
          <cell r="D2920" t="str">
            <v>L48(N)</v>
          </cell>
        </row>
        <row r="2921">
          <cell r="C2921" t="str">
            <v>Astragalus didymocarpus var. didymocarpus</v>
          </cell>
          <cell r="D2921" t="str">
            <v>L48(N)</v>
          </cell>
        </row>
        <row r="2922">
          <cell r="C2922" t="str">
            <v>Astragalus didymocarpus var. dispermus</v>
          </cell>
          <cell r="D2922" t="str">
            <v>L48(N)</v>
          </cell>
        </row>
        <row r="2923">
          <cell r="C2923" t="str">
            <v>Astragalus didymocarpus var. milesianus</v>
          </cell>
          <cell r="D2923" t="str">
            <v>L48(N)</v>
          </cell>
        </row>
        <row r="2924">
          <cell r="C2924" t="str">
            <v>Astragalus didymocarpus var. obispoensis</v>
          </cell>
          <cell r="D2924" t="str">
            <v>L48(N)</v>
          </cell>
        </row>
        <row r="2925">
          <cell r="C2925" t="str">
            <v>Astragalus distortus</v>
          </cell>
          <cell r="D2925" t="str">
            <v>L48(N)</v>
          </cell>
        </row>
        <row r="2926">
          <cell r="C2926" t="str">
            <v>Astragalus distortus var. distortus</v>
          </cell>
          <cell r="D2926" t="str">
            <v>L48(N)</v>
          </cell>
        </row>
        <row r="2927">
          <cell r="C2927" t="str">
            <v>Astragalus distortus var. engelmannii</v>
          </cell>
          <cell r="D2927" t="str">
            <v>L48(N)</v>
          </cell>
        </row>
        <row r="2928">
          <cell r="C2928" t="str">
            <v>Astragalus diversifolius</v>
          </cell>
          <cell r="D2928" t="str">
            <v>L48(N)</v>
          </cell>
        </row>
        <row r="2929">
          <cell r="C2929" t="str">
            <v>Astragalus douglasii</v>
          </cell>
          <cell r="D2929" t="str">
            <v>L48(N)</v>
          </cell>
        </row>
        <row r="2930">
          <cell r="C2930" t="str">
            <v>Astragalus douglasii var. douglasii</v>
          </cell>
          <cell r="D2930" t="str">
            <v>L48(N)</v>
          </cell>
        </row>
        <row r="2931">
          <cell r="C2931" t="str">
            <v>Astragalus douglasii var. parishii</v>
          </cell>
          <cell r="D2931" t="str">
            <v>L48(N)</v>
          </cell>
        </row>
        <row r="2932">
          <cell r="C2932" t="str">
            <v>Astragalus douglasii var. perstrictus</v>
          </cell>
          <cell r="D2932" t="str">
            <v>L48(N)</v>
          </cell>
        </row>
        <row r="2933">
          <cell r="C2933" t="str">
            <v>Astragalus drabelliformis</v>
          </cell>
          <cell r="D2933" t="str">
            <v>L48(N)</v>
          </cell>
        </row>
        <row r="2934">
          <cell r="C2934" t="str">
            <v>Astragalus drummondii</v>
          </cell>
          <cell r="D2934" t="str">
            <v>L48(N)CAN(N)</v>
          </cell>
        </row>
        <row r="2935">
          <cell r="C2935" t="str">
            <v>Astragalus duchesnensis</v>
          </cell>
          <cell r="D2935" t="str">
            <v>L48(N)</v>
          </cell>
        </row>
        <row r="2936">
          <cell r="C2936" t="str">
            <v>Astragalus eastwoodiae</v>
          </cell>
          <cell r="D2936" t="str">
            <v>L48(N)</v>
          </cell>
        </row>
        <row r="2937">
          <cell r="C2937" t="str">
            <v>Astragalus egglestonii</v>
          </cell>
          <cell r="D2937" t="str">
            <v>L48(N)</v>
          </cell>
        </row>
        <row r="2938">
          <cell r="C2938" t="str">
            <v>Astragalus emoryanus</v>
          </cell>
          <cell r="D2938" t="str">
            <v>L48(N)</v>
          </cell>
        </row>
        <row r="2939">
          <cell r="C2939" t="str">
            <v>Astragalus emoryanus var. emoryanus</v>
          </cell>
          <cell r="D2939" t="str">
            <v>L48(N)</v>
          </cell>
        </row>
        <row r="2940">
          <cell r="C2940" t="str">
            <v>Astragalus emoryanus var. terlinguensis</v>
          </cell>
          <cell r="D2940" t="str">
            <v>L48(N)</v>
          </cell>
        </row>
        <row r="2941">
          <cell r="C2941" t="str">
            <v>Astragalus endopterus</v>
          </cell>
          <cell r="D2941" t="str">
            <v>L48(N)</v>
          </cell>
        </row>
        <row r="2942">
          <cell r="C2942" t="str">
            <v>Astragalus ensiformis</v>
          </cell>
          <cell r="D2942" t="str">
            <v>L48(N)</v>
          </cell>
        </row>
        <row r="2943">
          <cell r="C2943" t="str">
            <v>Astragalus ensiformis var. ensiformis</v>
          </cell>
          <cell r="D2943" t="str">
            <v>L48(N)</v>
          </cell>
        </row>
        <row r="2944">
          <cell r="C2944" t="str">
            <v>Astragalus ensiformis var. gracilior</v>
          </cell>
          <cell r="D2944" t="str">
            <v>L48(N)</v>
          </cell>
        </row>
        <row r="2945">
          <cell r="C2945" t="str">
            <v>Astragalus episcopus</v>
          </cell>
          <cell r="D2945" t="str">
            <v>L48(N)</v>
          </cell>
        </row>
        <row r="2946">
          <cell r="C2946" t="str">
            <v>Astragalus episcopus var. episcopus</v>
          </cell>
          <cell r="D2946" t="str">
            <v>L48(N)</v>
          </cell>
        </row>
        <row r="2947">
          <cell r="C2947" t="str">
            <v>Astragalus episcopus var. lancearius</v>
          </cell>
          <cell r="D2947" t="str">
            <v>L48(N)</v>
          </cell>
        </row>
        <row r="2948">
          <cell r="C2948" t="str">
            <v>Astragalus eremiticus</v>
          </cell>
          <cell r="D2948" t="str">
            <v>L48(N)</v>
          </cell>
        </row>
        <row r="2949">
          <cell r="C2949" t="str">
            <v>Astragalus ertterae</v>
          </cell>
          <cell r="D2949" t="str">
            <v>L48(N)</v>
          </cell>
        </row>
        <row r="2950">
          <cell r="C2950" t="str">
            <v>Astragalus eucosmus</v>
          </cell>
          <cell r="D2950" t="str">
            <v>L48(N)AK(N)CAN(N)</v>
          </cell>
        </row>
        <row r="2951">
          <cell r="C2951" t="str">
            <v>Astragalus eurekensis</v>
          </cell>
          <cell r="D2951" t="str">
            <v>L48(N)</v>
          </cell>
        </row>
        <row r="2952">
          <cell r="C2952" t="str">
            <v>Astragalus eurylobus</v>
          </cell>
          <cell r="D2952" t="str">
            <v>L48(N)</v>
          </cell>
        </row>
        <row r="2953">
          <cell r="C2953" t="str">
            <v>Astragalus falcatus</v>
          </cell>
          <cell r="D2953" t="str">
            <v>L48(I)CAN(N)</v>
          </cell>
        </row>
        <row r="2954">
          <cell r="C2954" t="str">
            <v>Astragalus feensis</v>
          </cell>
          <cell r="D2954" t="str">
            <v>L48(N)</v>
          </cell>
        </row>
        <row r="2955">
          <cell r="C2955" t="str">
            <v>Astragalus filipes</v>
          </cell>
          <cell r="D2955" t="str">
            <v>L48(N)CAN(N)</v>
          </cell>
        </row>
        <row r="2956">
          <cell r="C2956" t="str">
            <v>Astragalus flavus</v>
          </cell>
          <cell r="D2956" t="str">
            <v>L48(N)</v>
          </cell>
        </row>
        <row r="2957">
          <cell r="C2957" t="str">
            <v>Astragalus flexuosus</v>
          </cell>
          <cell r="D2957" t="str">
            <v>L48(N)CAN(N)</v>
          </cell>
        </row>
        <row r="2958">
          <cell r="C2958" t="str">
            <v>Astragalus flexuosus var. diehlii</v>
          </cell>
          <cell r="D2958" t="str">
            <v>L48(N)</v>
          </cell>
        </row>
        <row r="2959">
          <cell r="C2959" t="str">
            <v>Astragalus flexuosus var. flexuosus</v>
          </cell>
          <cell r="D2959" t="str">
            <v>L48(N)CAN(N)</v>
          </cell>
        </row>
        <row r="2960">
          <cell r="C2960" t="str">
            <v>Astragalus flexuosus var. greenei</v>
          </cell>
          <cell r="D2960" t="str">
            <v>L48(N)</v>
          </cell>
        </row>
        <row r="2961">
          <cell r="C2961" t="str">
            <v>Astragalus fucatus</v>
          </cell>
          <cell r="D2961" t="str">
            <v>L48(N)</v>
          </cell>
        </row>
        <row r="2962">
          <cell r="C2962" t="str">
            <v>Astragalus funereus</v>
          </cell>
          <cell r="D2962" t="str">
            <v>L48(N)</v>
          </cell>
        </row>
        <row r="2963">
          <cell r="C2963" t="str">
            <v>Astragalus gambelianus</v>
          </cell>
          <cell r="D2963" t="str">
            <v>L48(N)</v>
          </cell>
        </row>
        <row r="2964">
          <cell r="C2964" t="str">
            <v>Astragalus geyeri</v>
          </cell>
          <cell r="D2964" t="str">
            <v>L48(N)</v>
          </cell>
        </row>
        <row r="2965">
          <cell r="C2965" t="str">
            <v>Astragalus geyeri var. geyeri</v>
          </cell>
          <cell r="D2965" t="str">
            <v>L48(N)</v>
          </cell>
        </row>
        <row r="2966">
          <cell r="C2966" t="str">
            <v>Astragalus geyeri var. triquetrus</v>
          </cell>
          <cell r="D2966" t="str">
            <v>L48(N)</v>
          </cell>
        </row>
        <row r="2967">
          <cell r="C2967" t="str">
            <v>Astragalus gibbsii</v>
          </cell>
          <cell r="D2967" t="str">
            <v>L48(N)</v>
          </cell>
        </row>
        <row r="2968">
          <cell r="C2968" t="str">
            <v>Astragalus giganteus</v>
          </cell>
          <cell r="D2968" t="str">
            <v>L48(N)</v>
          </cell>
        </row>
        <row r="2969">
          <cell r="C2969" t="str">
            <v>Astragalus gilensis</v>
          </cell>
          <cell r="D2969" t="str">
            <v>L48(N)</v>
          </cell>
        </row>
        <row r="2970">
          <cell r="C2970" t="str">
            <v>Astragalus gilmanii</v>
          </cell>
          <cell r="D2970" t="str">
            <v>L48(N)</v>
          </cell>
        </row>
        <row r="2971">
          <cell r="C2971" t="str">
            <v>Astragalus gilviflorus</v>
          </cell>
          <cell r="D2971" t="str">
            <v>L48(N)CAN(N)</v>
          </cell>
        </row>
        <row r="2972">
          <cell r="C2972" t="str">
            <v>Astragalus gilviflorus var. gilviflorus</v>
          </cell>
          <cell r="D2972" t="str">
            <v>L48(N)CAN(N)</v>
          </cell>
        </row>
        <row r="2973">
          <cell r="C2973" t="str">
            <v>Astragalus gilviflorus var. purpureus</v>
          </cell>
          <cell r="D2973" t="str">
            <v>L48(N)</v>
          </cell>
        </row>
        <row r="2974">
          <cell r="C2974" t="str">
            <v>Astragalus glycyphyllos</v>
          </cell>
          <cell r="D2974" t="str">
            <v>L48(I)CAN(I)</v>
          </cell>
        </row>
        <row r="2975">
          <cell r="C2975" t="str">
            <v>Astragalus gracilis</v>
          </cell>
          <cell r="D2975" t="str">
            <v>L48(N)</v>
          </cell>
        </row>
        <row r="2976">
          <cell r="C2976" t="str">
            <v>Astragalus grayi</v>
          </cell>
          <cell r="D2976" t="str">
            <v>L48(N)</v>
          </cell>
        </row>
        <row r="2977">
          <cell r="C2977" t="str">
            <v>Astragalus gypsodes</v>
          </cell>
          <cell r="D2977" t="str">
            <v>L48(N)</v>
          </cell>
        </row>
        <row r="2978">
          <cell r="C2978" t="str">
            <v>Astragalus hallii</v>
          </cell>
          <cell r="D2978" t="str">
            <v>L48(N)</v>
          </cell>
        </row>
        <row r="2979">
          <cell r="C2979" t="str">
            <v>Astragalus hallii var. fallax</v>
          </cell>
          <cell r="D2979" t="str">
            <v>L48(N)</v>
          </cell>
        </row>
        <row r="2980">
          <cell r="C2980" t="str">
            <v>Astragalus hallii var. hallii</v>
          </cell>
          <cell r="D2980" t="str">
            <v>L48(N)</v>
          </cell>
        </row>
        <row r="2981">
          <cell r="C2981" t="str">
            <v>Astragalus hamiltonii</v>
          </cell>
          <cell r="D2981" t="str">
            <v>L48(N)</v>
          </cell>
        </row>
        <row r="2982">
          <cell r="C2982" t="str">
            <v>Astragalus hamosus</v>
          </cell>
          <cell r="D2982" t="str">
            <v>L48(I)</v>
          </cell>
        </row>
        <row r="2983">
          <cell r="C2983" t="str">
            <v>Astragalus harrisonii</v>
          </cell>
          <cell r="D2983" t="str">
            <v>L48(N)</v>
          </cell>
        </row>
        <row r="2984">
          <cell r="C2984" t="str">
            <v>Astragalus hartwegii</v>
          </cell>
          <cell r="D2984" t="str">
            <v>L48(N)</v>
          </cell>
        </row>
        <row r="2985">
          <cell r="C2985" t="str">
            <v>Astragalus holmgreniorum</v>
          </cell>
          <cell r="D2985" t="str">
            <v>L48(N)</v>
          </cell>
        </row>
        <row r="2986">
          <cell r="C2986" t="str">
            <v>Astragalus hoodianus</v>
          </cell>
          <cell r="D2986" t="str">
            <v>L48(N)</v>
          </cell>
        </row>
        <row r="2987">
          <cell r="C2987" t="str">
            <v>Astragalus hornii</v>
          </cell>
          <cell r="D2987" t="str">
            <v>L48(N)</v>
          </cell>
        </row>
        <row r="2988">
          <cell r="C2988" t="str">
            <v>Astragalus howellii</v>
          </cell>
          <cell r="D2988" t="str">
            <v>L48(N)</v>
          </cell>
        </row>
        <row r="2989">
          <cell r="C2989" t="str">
            <v>Astragalus humillimus</v>
          </cell>
          <cell r="D2989" t="str">
            <v>L48(N)</v>
          </cell>
        </row>
        <row r="2990">
          <cell r="C2990" t="str">
            <v>Astragalus humistratus</v>
          </cell>
          <cell r="D2990" t="str">
            <v>L48(N)</v>
          </cell>
        </row>
        <row r="2991">
          <cell r="C2991" t="str">
            <v>Astragalus humistratus var. crispulus</v>
          </cell>
          <cell r="D2991" t="str">
            <v>L48(N)</v>
          </cell>
        </row>
        <row r="2992">
          <cell r="C2992" t="str">
            <v>Astragalus humistratus var. hosackiae</v>
          </cell>
          <cell r="D2992" t="str">
            <v>L48(N)</v>
          </cell>
        </row>
        <row r="2993">
          <cell r="C2993" t="str">
            <v>Astragalus humistratus var. humistratus</v>
          </cell>
          <cell r="D2993" t="str">
            <v>L48(N)</v>
          </cell>
        </row>
        <row r="2994">
          <cell r="C2994" t="str">
            <v>Astragalus humistratus var. humivagans</v>
          </cell>
          <cell r="D2994" t="str">
            <v>L48(N)</v>
          </cell>
        </row>
        <row r="2995">
          <cell r="C2995" t="str">
            <v>Astragalus humistratus var. sonorae</v>
          </cell>
          <cell r="D2995" t="str">
            <v>L48(N)</v>
          </cell>
        </row>
        <row r="2996">
          <cell r="C2996" t="str">
            <v>Astragalus humistratus var. tenerrimus</v>
          </cell>
          <cell r="D2996" t="str">
            <v>L48(N)</v>
          </cell>
        </row>
        <row r="2997">
          <cell r="C2997" t="str">
            <v>Astragalus hyalinus</v>
          </cell>
          <cell r="D2997" t="str">
            <v>L48(N)</v>
          </cell>
        </row>
        <row r="2998">
          <cell r="C2998" t="str">
            <v>Astragalus hypoxylus</v>
          </cell>
          <cell r="D2998" t="str">
            <v>L48(N)</v>
          </cell>
        </row>
        <row r="2999">
          <cell r="C2999" t="str">
            <v>Astragalus inflexus</v>
          </cell>
          <cell r="D2999" t="str">
            <v>L48(N)</v>
          </cell>
        </row>
        <row r="3000">
          <cell r="C3000" t="str">
            <v>Astragalus insularis</v>
          </cell>
          <cell r="D3000" t="str">
            <v>L48(N)</v>
          </cell>
        </row>
        <row r="3001">
          <cell r="C3001" t="str">
            <v>Astragalus insularis var. harwoodii</v>
          </cell>
          <cell r="D3001" t="str">
            <v>L48(N)</v>
          </cell>
        </row>
        <row r="3002">
          <cell r="C3002" t="str">
            <v>Astragalus inversus</v>
          </cell>
          <cell r="D3002" t="str">
            <v>L48(N)</v>
          </cell>
        </row>
        <row r="3003">
          <cell r="C3003" t="str">
            <v>Astragalus inyoensis</v>
          </cell>
          <cell r="D3003" t="str">
            <v>L48(N)</v>
          </cell>
        </row>
        <row r="3004">
          <cell r="C3004" t="str">
            <v>Astragalus iodanthus</v>
          </cell>
          <cell r="D3004" t="str">
            <v>L48(N)</v>
          </cell>
        </row>
        <row r="3005">
          <cell r="C3005" t="str">
            <v>Astragalus iodanthus var. diaphanoides</v>
          </cell>
          <cell r="D3005" t="str">
            <v>L48(N)</v>
          </cell>
        </row>
        <row r="3006">
          <cell r="C3006" t="str">
            <v>Astragalus iodanthus var. iodanthus</v>
          </cell>
          <cell r="D3006" t="str">
            <v>L48(N)</v>
          </cell>
        </row>
        <row r="3007">
          <cell r="C3007" t="str">
            <v>Astragalus iodopetalus</v>
          </cell>
          <cell r="D3007" t="str">
            <v>L48(N)</v>
          </cell>
        </row>
        <row r="3008">
          <cell r="C3008" t="str">
            <v>Astragalus iselyi</v>
          </cell>
          <cell r="D3008" t="str">
            <v>L48(N)</v>
          </cell>
        </row>
        <row r="3009">
          <cell r="C3009" t="str">
            <v>Astragalus jaegerianus</v>
          </cell>
          <cell r="D3009" t="str">
            <v>L48(N)</v>
          </cell>
        </row>
        <row r="3010">
          <cell r="C3010" t="str">
            <v>Astragalus jejunus</v>
          </cell>
          <cell r="D3010" t="str">
            <v>L48(N)</v>
          </cell>
        </row>
        <row r="3011">
          <cell r="C3011" t="str">
            <v>Astragalus jejunus var. articulatus</v>
          </cell>
          <cell r="D3011" t="str">
            <v>L48(N)</v>
          </cell>
        </row>
        <row r="3012">
          <cell r="C3012" t="str">
            <v>Astragalus jejunus var. jejunus</v>
          </cell>
          <cell r="D3012" t="str">
            <v>L48(N)</v>
          </cell>
        </row>
        <row r="3013">
          <cell r="C3013" t="str">
            <v>Astragalus johannis-howellii</v>
          </cell>
          <cell r="D3013" t="str">
            <v>L48(N)</v>
          </cell>
        </row>
        <row r="3014">
          <cell r="C3014" t="str">
            <v>Astragalus kentrophyta</v>
          </cell>
          <cell r="D3014" t="str">
            <v>L48(N)CAN(N)</v>
          </cell>
        </row>
        <row r="3015">
          <cell r="C3015" t="str">
            <v>Astragalus kentrophyta var. coloradoensis</v>
          </cell>
          <cell r="D3015" t="str">
            <v>L48(N)</v>
          </cell>
        </row>
        <row r="3016">
          <cell r="C3016" t="str">
            <v>Astragalus kentrophyta var. danaus</v>
          </cell>
          <cell r="D3016" t="str">
            <v>L48(N)</v>
          </cell>
        </row>
        <row r="3017">
          <cell r="C3017" t="str">
            <v>Astragalus kentrophyta var. douglasii</v>
          </cell>
          <cell r="D3017" t="str">
            <v>L48(N)</v>
          </cell>
        </row>
        <row r="3018">
          <cell r="C3018" t="str">
            <v>Astragalus kentrophyta var. elatus</v>
          </cell>
          <cell r="D3018" t="str">
            <v>L48(N)</v>
          </cell>
        </row>
        <row r="3019">
          <cell r="C3019" t="str">
            <v>Astragalus kentrophyta var. jessiae</v>
          </cell>
          <cell r="D3019" t="str">
            <v>L48(N)</v>
          </cell>
        </row>
        <row r="3020">
          <cell r="C3020" t="str">
            <v>Astragalus kentrophyta var. kentrophyta</v>
          </cell>
          <cell r="D3020" t="str">
            <v>L48(N)CAN(N)</v>
          </cell>
        </row>
        <row r="3021">
          <cell r="C3021" t="str">
            <v>Astragalus kentrophyta var. neomexicanus</v>
          </cell>
          <cell r="D3021" t="str">
            <v>L48(N)</v>
          </cell>
        </row>
        <row r="3022">
          <cell r="C3022" t="str">
            <v>Astragalus kentrophyta var. tegetarius</v>
          </cell>
          <cell r="D3022" t="str">
            <v>L48(N)</v>
          </cell>
        </row>
        <row r="3023">
          <cell r="C3023" t="str">
            <v>Astragalus kentrophyta var. ungulatus</v>
          </cell>
          <cell r="D3023" t="str">
            <v>L48(N)</v>
          </cell>
        </row>
        <row r="3024">
          <cell r="C3024" t="str">
            <v>Astragalus kerrii</v>
          </cell>
          <cell r="D3024" t="str">
            <v>L48(N)</v>
          </cell>
        </row>
        <row r="3025">
          <cell r="C3025" t="str">
            <v>Astragalus knightii</v>
          </cell>
          <cell r="D3025" t="str">
            <v>L48(N)</v>
          </cell>
        </row>
        <row r="3026">
          <cell r="C3026" t="str">
            <v>Astragalus lackschewitzii</v>
          </cell>
          <cell r="D3026" t="str">
            <v>L48(N)</v>
          </cell>
        </row>
        <row r="3027">
          <cell r="C3027" t="str">
            <v>Astragalus laxmannii</v>
          </cell>
          <cell r="D3027" t="str">
            <v>L48(N)AK(N)CAN(N)</v>
          </cell>
        </row>
        <row r="3028">
          <cell r="C3028" t="str">
            <v>Astragalus laxmannii var. robustior</v>
          </cell>
          <cell r="D3028" t="str">
            <v>L48(N)AK(N)CAN(N)</v>
          </cell>
        </row>
        <row r="3029">
          <cell r="C3029" t="str">
            <v>Astragalus laxmannii var. tananaicus</v>
          </cell>
          <cell r="D3029" t="str">
            <v>AK(N)CAN(N)NA(N)</v>
          </cell>
        </row>
        <row r="3030">
          <cell r="C3030" t="str">
            <v>Astragalus layneae</v>
          </cell>
          <cell r="D3030" t="str">
            <v>L48(N)</v>
          </cell>
        </row>
        <row r="3031">
          <cell r="C3031" t="str">
            <v>Astragalus leibergii</v>
          </cell>
          <cell r="D3031" t="str">
            <v>L48(N)</v>
          </cell>
        </row>
        <row r="3032">
          <cell r="C3032" t="str">
            <v>Astragalus lemmonii</v>
          </cell>
          <cell r="D3032" t="str">
            <v>L48(N)</v>
          </cell>
        </row>
        <row r="3033">
          <cell r="C3033" t="str">
            <v>Astragalus lentiformis</v>
          </cell>
          <cell r="D3033" t="str">
            <v>L48(N)</v>
          </cell>
        </row>
        <row r="3034">
          <cell r="C3034" t="str">
            <v>Astragalus lentiginosus</v>
          </cell>
          <cell r="D3034" t="str">
            <v>L48(N)CAN(N)</v>
          </cell>
        </row>
        <row r="3035">
          <cell r="C3035" t="str">
            <v>Astragalus lentiginosus var. albifolius</v>
          </cell>
          <cell r="D3035" t="str">
            <v>L48(N)</v>
          </cell>
        </row>
        <row r="3036">
          <cell r="C3036" t="str">
            <v>Astragalus lentiginosus var. ambiguus</v>
          </cell>
          <cell r="D3036" t="str">
            <v>L48(N)</v>
          </cell>
        </row>
        <row r="3037">
          <cell r="C3037" t="str">
            <v>Astragalus lentiginosus var. antonius</v>
          </cell>
          <cell r="D3037" t="str">
            <v>L48(N)</v>
          </cell>
        </row>
        <row r="3038">
          <cell r="C3038" t="str">
            <v>Astragalus lentiginosus var. australis</v>
          </cell>
          <cell r="D3038" t="str">
            <v>L48(N)</v>
          </cell>
        </row>
        <row r="3039">
          <cell r="C3039" t="str">
            <v>Astragalus lentiginosus var. borreganus</v>
          </cell>
          <cell r="D3039" t="str">
            <v>L48(N)</v>
          </cell>
        </row>
        <row r="3040">
          <cell r="C3040" t="str">
            <v>Astragalus lentiginosus var. chartaceus</v>
          </cell>
          <cell r="D3040" t="str">
            <v>L48(N)</v>
          </cell>
        </row>
        <row r="3041">
          <cell r="C3041" t="str">
            <v>Astragalus lentiginosus var. coachellae</v>
          </cell>
          <cell r="D3041" t="str">
            <v>L48(N)</v>
          </cell>
        </row>
        <row r="3042">
          <cell r="C3042" t="str">
            <v>Astragalus lentiginosus var. diphysus</v>
          </cell>
          <cell r="D3042" t="str">
            <v>L48(N)</v>
          </cell>
        </row>
        <row r="3043">
          <cell r="C3043" t="str">
            <v>Astragalus lentiginosus var. floribundus</v>
          </cell>
          <cell r="D3043" t="str">
            <v>L48(N)</v>
          </cell>
        </row>
        <row r="3044">
          <cell r="C3044" t="str">
            <v>Astragalus lentiginosus var. fremontii</v>
          </cell>
          <cell r="D3044" t="str">
            <v>L48(N)</v>
          </cell>
        </row>
        <row r="3045">
          <cell r="C3045" t="str">
            <v>Astragalus lentiginosus var. higginsii</v>
          </cell>
          <cell r="D3045" t="str">
            <v>L48(N)</v>
          </cell>
        </row>
        <row r="3046">
          <cell r="C3046" t="str">
            <v>Astragalus lentiginosus var. idriensis</v>
          </cell>
          <cell r="D3046" t="str">
            <v>L48(N)</v>
          </cell>
        </row>
        <row r="3047">
          <cell r="C3047" t="str">
            <v>Astragalus lentiginosus var. ineptus</v>
          </cell>
          <cell r="D3047" t="str">
            <v>L48(N)</v>
          </cell>
        </row>
        <row r="3048">
          <cell r="C3048" t="str">
            <v>Astragalus lentiginosus var. kennedyi</v>
          </cell>
          <cell r="D3048" t="str">
            <v>L48(N)</v>
          </cell>
        </row>
        <row r="3049">
          <cell r="C3049" t="str">
            <v>Astragalus lentiginosus var. kernensis</v>
          </cell>
          <cell r="D3049" t="str">
            <v>L48(N)</v>
          </cell>
        </row>
        <row r="3050">
          <cell r="C3050" t="str">
            <v>Astragalus lentiginosus var. latus</v>
          </cell>
          <cell r="D3050" t="str">
            <v>L48(N)</v>
          </cell>
        </row>
        <row r="3051">
          <cell r="C3051" t="str">
            <v>Astragalus lentiginosus var. lentiginosus</v>
          </cell>
          <cell r="D3051" t="str">
            <v>L48(N)</v>
          </cell>
        </row>
        <row r="3052">
          <cell r="C3052" t="str">
            <v>Astragalus lentiginosus var. maricopae</v>
          </cell>
          <cell r="D3052" t="str">
            <v>L48(N)</v>
          </cell>
        </row>
        <row r="3053">
          <cell r="C3053" t="str">
            <v>Astragalus lentiginosus var. micans</v>
          </cell>
          <cell r="D3053" t="str">
            <v>L48(N)</v>
          </cell>
        </row>
        <row r="3054">
          <cell r="C3054" t="str">
            <v>Astragalus lentiginosus var. nigricalycis</v>
          </cell>
          <cell r="D3054" t="str">
            <v>L48(N)</v>
          </cell>
        </row>
        <row r="3055">
          <cell r="C3055" t="str">
            <v>Astragalus lentiginosus var. oropedii</v>
          </cell>
          <cell r="D3055" t="str">
            <v>L48(N)</v>
          </cell>
        </row>
        <row r="3056">
          <cell r="C3056" t="str">
            <v>Astragalus lentiginosus var. palans</v>
          </cell>
          <cell r="D3056" t="str">
            <v>L48(N)</v>
          </cell>
        </row>
        <row r="3057">
          <cell r="C3057" t="str">
            <v>Astragalus lentiginosus var. piscinensis</v>
          </cell>
          <cell r="D3057" t="str">
            <v>L48(N)</v>
          </cell>
        </row>
        <row r="3058">
          <cell r="C3058" t="str">
            <v>Astragalus lentiginosus var. pohlii</v>
          </cell>
          <cell r="D3058" t="str">
            <v>L48(N)</v>
          </cell>
        </row>
        <row r="3059">
          <cell r="C3059" t="str">
            <v>Astragalus lentiginosus var. salinus</v>
          </cell>
          <cell r="D3059" t="str">
            <v>L48(N)CAN(N)</v>
          </cell>
        </row>
        <row r="3060">
          <cell r="C3060" t="str">
            <v>Astragalus lentiginosus var. scorpionis</v>
          </cell>
          <cell r="D3060" t="str">
            <v>L48(N)</v>
          </cell>
        </row>
        <row r="3061">
          <cell r="C3061" t="str">
            <v>Astragalus lentiginosus var. semotus</v>
          </cell>
          <cell r="D3061" t="str">
            <v>L48(N)</v>
          </cell>
        </row>
        <row r="3062">
          <cell r="C3062" t="str">
            <v>Astragalus lentiginosus var. sesquimetralis</v>
          </cell>
          <cell r="D3062" t="str">
            <v>L48(N)</v>
          </cell>
        </row>
        <row r="3063">
          <cell r="C3063" t="str">
            <v>Astragalus lentiginosus var. sierrae</v>
          </cell>
          <cell r="D3063" t="str">
            <v>L48(N)</v>
          </cell>
        </row>
        <row r="3064">
          <cell r="C3064" t="str">
            <v>Astragalus lentiginosus var. stramineus</v>
          </cell>
          <cell r="D3064" t="str">
            <v>L48(N)</v>
          </cell>
        </row>
        <row r="3065">
          <cell r="C3065" t="str">
            <v>Astragalus lentiginosus var. trumbullensis</v>
          </cell>
          <cell r="D3065" t="str">
            <v>L48(N)</v>
          </cell>
        </row>
        <row r="3066">
          <cell r="C3066" t="str">
            <v>Astragalus lentiginosus var. variabilis</v>
          </cell>
          <cell r="D3066" t="str">
            <v>L48(N)</v>
          </cell>
        </row>
        <row r="3067">
          <cell r="C3067" t="str">
            <v>Astragalus lentiginosus var. vitreus</v>
          </cell>
          <cell r="D3067" t="str">
            <v>L48(N)</v>
          </cell>
        </row>
        <row r="3068">
          <cell r="C3068" t="str">
            <v>Astragalus lentiginosus var. wilsonii</v>
          </cell>
          <cell r="D3068" t="str">
            <v>L48(N)</v>
          </cell>
        </row>
        <row r="3069">
          <cell r="C3069" t="str">
            <v>Astragalus lentiginosus var. yuccanus</v>
          </cell>
          <cell r="D3069" t="str">
            <v>L48(N)</v>
          </cell>
        </row>
        <row r="3070">
          <cell r="C3070" t="str">
            <v>Astragalus leptaleus</v>
          </cell>
          <cell r="D3070" t="str">
            <v>L48(N)</v>
          </cell>
        </row>
        <row r="3071">
          <cell r="C3071" t="str">
            <v>Astragalus leptocarpus</v>
          </cell>
          <cell r="D3071" t="str">
            <v>L48(N)</v>
          </cell>
        </row>
        <row r="3072">
          <cell r="C3072" t="str">
            <v>Astragalus leucolobus</v>
          </cell>
          <cell r="D3072" t="str">
            <v>L48(N)</v>
          </cell>
        </row>
        <row r="3073">
          <cell r="C3073" t="str">
            <v>Astragalus limnocharis</v>
          </cell>
          <cell r="D3073" t="str">
            <v>L48(N)</v>
          </cell>
        </row>
        <row r="3074">
          <cell r="C3074" t="str">
            <v>Astragalus limnocharis var. limnocharis</v>
          </cell>
          <cell r="D3074" t="str">
            <v>L48(N)</v>
          </cell>
        </row>
        <row r="3075">
          <cell r="C3075" t="str">
            <v>Astragalus limnocharis var. montii</v>
          </cell>
          <cell r="D3075" t="str">
            <v>L48(N)</v>
          </cell>
        </row>
        <row r="3076">
          <cell r="C3076" t="str">
            <v>Astragalus lindheimeri</v>
          </cell>
          <cell r="D3076" t="str">
            <v>L48(N)</v>
          </cell>
        </row>
        <row r="3077">
          <cell r="C3077" t="str">
            <v>Astragalus linifolius</v>
          </cell>
          <cell r="D3077" t="str">
            <v>L48(N)</v>
          </cell>
        </row>
        <row r="3078">
          <cell r="C3078" t="str">
            <v>Astragalus loanus</v>
          </cell>
          <cell r="D3078" t="str">
            <v>L48(N)</v>
          </cell>
        </row>
        <row r="3079">
          <cell r="C3079" t="str">
            <v>Astragalus lonchocarpus</v>
          </cell>
          <cell r="D3079" t="str">
            <v>L48(N)</v>
          </cell>
        </row>
        <row r="3080">
          <cell r="C3080" t="str">
            <v>Astragalus lotiflorus</v>
          </cell>
          <cell r="D3080" t="str">
            <v>L48(N)CAN(N)</v>
          </cell>
        </row>
        <row r="3081">
          <cell r="C3081" t="str">
            <v>Astragalus lutosus</v>
          </cell>
          <cell r="D3081" t="str">
            <v>L48(N)</v>
          </cell>
        </row>
        <row r="3082">
          <cell r="C3082" t="str">
            <v>Astragalus lyallii</v>
          </cell>
          <cell r="D3082" t="str">
            <v>L48(N)</v>
          </cell>
        </row>
        <row r="3083">
          <cell r="C3083" t="str">
            <v>Astragalus macrodon</v>
          </cell>
          <cell r="D3083" t="str">
            <v>L48(N)</v>
          </cell>
        </row>
        <row r="3084">
          <cell r="C3084" t="str">
            <v>Astragalus magdalenae</v>
          </cell>
          <cell r="D3084" t="str">
            <v>L48(N)</v>
          </cell>
        </row>
        <row r="3085">
          <cell r="C3085" t="str">
            <v>Astragalus magdalenae var. peirsonii</v>
          </cell>
          <cell r="D3085" t="str">
            <v>L48(N)</v>
          </cell>
        </row>
        <row r="3086">
          <cell r="C3086" t="str">
            <v>Astragalus malacoides</v>
          </cell>
          <cell r="D3086" t="str">
            <v>L48(N)</v>
          </cell>
        </row>
        <row r="3087">
          <cell r="C3087" t="str">
            <v>Astragalus malacus</v>
          </cell>
          <cell r="D3087" t="str">
            <v>L48(N)</v>
          </cell>
        </row>
        <row r="3088">
          <cell r="C3088" t="str">
            <v>Astragalus megacarpus</v>
          </cell>
          <cell r="D3088" t="str">
            <v>L48(N)</v>
          </cell>
        </row>
        <row r="3089">
          <cell r="C3089" t="str">
            <v>Astragalus michauxii</v>
          </cell>
          <cell r="D3089" t="str">
            <v>L48(N)</v>
          </cell>
        </row>
        <row r="3090">
          <cell r="C3090" t="str">
            <v>Astragalus microcymbus</v>
          </cell>
          <cell r="D3090" t="str">
            <v>L48(N)</v>
          </cell>
        </row>
        <row r="3091">
          <cell r="C3091" t="str">
            <v>Astragalus microcystis</v>
          </cell>
          <cell r="D3091" t="str">
            <v>L48(N)CAN(N)</v>
          </cell>
        </row>
        <row r="3092">
          <cell r="C3092" t="str">
            <v>Astragalus micromerius</v>
          </cell>
          <cell r="D3092" t="str">
            <v>L48(N)</v>
          </cell>
        </row>
        <row r="3093">
          <cell r="C3093" t="str">
            <v>Astragalus miguelensis</v>
          </cell>
          <cell r="D3093" t="str">
            <v>L48(N)</v>
          </cell>
        </row>
        <row r="3094">
          <cell r="C3094" t="str">
            <v>Astragalus minthorniae</v>
          </cell>
          <cell r="D3094" t="str">
            <v>L48(N)</v>
          </cell>
        </row>
        <row r="3095">
          <cell r="C3095" t="str">
            <v>Astragalus minthorniae var. minthorniae</v>
          </cell>
          <cell r="D3095" t="str">
            <v>L48(N)</v>
          </cell>
        </row>
        <row r="3096">
          <cell r="C3096" t="str">
            <v>Astragalus minthorniae var. villosus</v>
          </cell>
          <cell r="D3096" t="str">
            <v>L48(N)</v>
          </cell>
        </row>
        <row r="3097">
          <cell r="C3097" t="str">
            <v>Astragalus misellus</v>
          </cell>
          <cell r="D3097" t="str">
            <v>L48(N)</v>
          </cell>
        </row>
        <row r="3098">
          <cell r="C3098" t="str">
            <v>Astragalus misellus var. misellus</v>
          </cell>
          <cell r="D3098" t="str">
            <v>L48(N)</v>
          </cell>
        </row>
        <row r="3099">
          <cell r="C3099" t="str">
            <v>Astragalus misellus var. pauper</v>
          </cell>
          <cell r="D3099" t="str">
            <v>L48(N)</v>
          </cell>
        </row>
        <row r="3100">
          <cell r="C3100" t="str">
            <v>Astragalus miser</v>
          </cell>
          <cell r="D3100" t="str">
            <v>L48(N)CAN(N)</v>
          </cell>
        </row>
        <row r="3101">
          <cell r="C3101" t="str">
            <v>Astragalus miser var. crispatus</v>
          </cell>
          <cell r="D3101" t="str">
            <v>L48(N)</v>
          </cell>
        </row>
        <row r="3102">
          <cell r="C3102" t="str">
            <v>Astragalus miser var. decumbens</v>
          </cell>
          <cell r="D3102" t="str">
            <v>L48(N)</v>
          </cell>
        </row>
        <row r="3103">
          <cell r="C3103" t="str">
            <v>Astragalus miser var. hylophilus</v>
          </cell>
          <cell r="D3103" t="str">
            <v>L48(N)</v>
          </cell>
        </row>
        <row r="3104">
          <cell r="C3104" t="str">
            <v>Astragalus miser var. miser</v>
          </cell>
          <cell r="D3104" t="str">
            <v>L48(N)CAN(N)</v>
          </cell>
        </row>
        <row r="3105">
          <cell r="C3105" t="str">
            <v>Astragalus miser var. oblongifolius</v>
          </cell>
          <cell r="D3105" t="str">
            <v>L48(N)</v>
          </cell>
        </row>
        <row r="3106">
          <cell r="C3106" t="str">
            <v>Astragalus miser var. praeteritus</v>
          </cell>
          <cell r="D3106" t="str">
            <v>L48(N)</v>
          </cell>
        </row>
        <row r="3107">
          <cell r="C3107" t="str">
            <v>Astragalus miser var. serotinus</v>
          </cell>
          <cell r="D3107" t="str">
            <v>L48(N)CAN(N)</v>
          </cell>
        </row>
        <row r="3108">
          <cell r="C3108" t="str">
            <v>Astragalus miser var. tenuifolius</v>
          </cell>
          <cell r="D3108" t="str">
            <v>L48(N)</v>
          </cell>
        </row>
        <row r="3109">
          <cell r="C3109" t="str">
            <v>Astragalus missouriensis</v>
          </cell>
          <cell r="D3109" t="str">
            <v>L48(N)CAN(N)</v>
          </cell>
        </row>
        <row r="3110">
          <cell r="C3110" t="str">
            <v>Astragalus missouriensis var. amphibolus</v>
          </cell>
          <cell r="D3110" t="str">
            <v>L48(N)</v>
          </cell>
        </row>
        <row r="3111">
          <cell r="C3111" t="str">
            <v>Astragalus missouriensis var. humistratus</v>
          </cell>
          <cell r="D3111" t="str">
            <v>L48(N)</v>
          </cell>
        </row>
        <row r="3112">
          <cell r="C3112" t="str">
            <v>Astragalus missouriensis var. mimetes</v>
          </cell>
          <cell r="D3112" t="str">
            <v>L48(N)</v>
          </cell>
        </row>
        <row r="3113">
          <cell r="C3113" t="str">
            <v>Astragalus missouriensis var. missouriensis</v>
          </cell>
          <cell r="D3113" t="str">
            <v>L48(N)CAN(N)</v>
          </cell>
        </row>
        <row r="3114">
          <cell r="C3114" t="str">
            <v>Astragalus moencoppensis</v>
          </cell>
          <cell r="D3114" t="str">
            <v>L48(N)</v>
          </cell>
        </row>
        <row r="3115">
          <cell r="C3115" t="str">
            <v>Astragalus mohavensis</v>
          </cell>
          <cell r="D3115" t="str">
            <v>L48(N)</v>
          </cell>
        </row>
        <row r="3116">
          <cell r="C3116" t="str">
            <v>Astragalus mohavensis var. hemigyrus</v>
          </cell>
          <cell r="D3116" t="str">
            <v>L48(N)</v>
          </cell>
        </row>
        <row r="3117">
          <cell r="C3117" t="str">
            <v>Astragalus mohavensis var. mohavensis</v>
          </cell>
          <cell r="D3117" t="str">
            <v>L48(N)</v>
          </cell>
        </row>
        <row r="3118">
          <cell r="C3118" t="str">
            <v>Astragalus mokiacensis</v>
          </cell>
          <cell r="D3118" t="str">
            <v>L48(N)</v>
          </cell>
        </row>
        <row r="3119">
          <cell r="C3119" t="str">
            <v>Astragalus mollissimus</v>
          </cell>
          <cell r="D3119" t="str">
            <v>L48(N)</v>
          </cell>
        </row>
        <row r="3120">
          <cell r="C3120" t="str">
            <v>Astragalus mollissimus var. bigelovii</v>
          </cell>
          <cell r="D3120" t="str">
            <v>L48(N)</v>
          </cell>
        </row>
        <row r="3121">
          <cell r="C3121" t="str">
            <v>Astragalus mollissimus var. coryi</v>
          </cell>
          <cell r="D3121" t="str">
            <v>L48(N)</v>
          </cell>
        </row>
        <row r="3122">
          <cell r="C3122" t="str">
            <v>Astragalus mollissimus var. earlei</v>
          </cell>
          <cell r="D3122" t="str">
            <v>L48(N)</v>
          </cell>
        </row>
        <row r="3123">
          <cell r="C3123" t="str">
            <v>Astragalus mollissimus var. marcidus</v>
          </cell>
          <cell r="D3123" t="str">
            <v>L48(N)</v>
          </cell>
        </row>
        <row r="3124">
          <cell r="C3124" t="str">
            <v>Astragalus mollissimus var. matthewsii</v>
          </cell>
          <cell r="D3124" t="str">
            <v>L48(N)</v>
          </cell>
        </row>
        <row r="3125">
          <cell r="C3125" t="str">
            <v>Astragalus mollissimus var. mogollonicus</v>
          </cell>
          <cell r="D3125" t="str">
            <v>L48(N)</v>
          </cell>
        </row>
        <row r="3126">
          <cell r="C3126" t="str">
            <v>Astragalus mollissimus var. mollissimus</v>
          </cell>
          <cell r="D3126" t="str">
            <v>L48(N)</v>
          </cell>
        </row>
        <row r="3127">
          <cell r="C3127" t="str">
            <v>Astragalus mollissimus var. thompsoniae</v>
          </cell>
          <cell r="D3127" t="str">
            <v>L48(N)</v>
          </cell>
        </row>
        <row r="3128">
          <cell r="C3128" t="str">
            <v>Astragalus molybdenus</v>
          </cell>
          <cell r="D3128" t="str">
            <v>L48(N)</v>
          </cell>
        </row>
        <row r="3129">
          <cell r="C3129" t="str">
            <v>Astragalus monoensis</v>
          </cell>
          <cell r="D3129" t="str">
            <v>L48(N)</v>
          </cell>
        </row>
        <row r="3130">
          <cell r="C3130" t="str">
            <v>Astragalus monumentalis</v>
          </cell>
          <cell r="D3130" t="str">
            <v>L48(N)</v>
          </cell>
        </row>
        <row r="3131">
          <cell r="C3131" t="str">
            <v>Astragalus monumentalis var. cottamii</v>
          </cell>
          <cell r="D3131" t="str">
            <v>L48(N)</v>
          </cell>
        </row>
        <row r="3132">
          <cell r="C3132" t="str">
            <v>Astragalus monumentalis var. monumentalis</v>
          </cell>
          <cell r="D3132" t="str">
            <v>L48(N)</v>
          </cell>
        </row>
        <row r="3133">
          <cell r="C3133" t="str">
            <v>Astragalus mulfordiae</v>
          </cell>
          <cell r="D3133" t="str">
            <v>L48(N)</v>
          </cell>
        </row>
        <row r="3134">
          <cell r="C3134" t="str">
            <v>Astragalus musiniensis</v>
          </cell>
          <cell r="D3134" t="str">
            <v>L48(N)</v>
          </cell>
        </row>
        <row r="3135">
          <cell r="C3135" t="str">
            <v>Astragalus naturitensis</v>
          </cell>
          <cell r="D3135" t="str">
            <v>L48(N)</v>
          </cell>
        </row>
        <row r="3136">
          <cell r="C3136" t="str">
            <v>Astragalus neglectus</v>
          </cell>
          <cell r="D3136" t="str">
            <v>L48(N)CAN(N)</v>
          </cell>
        </row>
        <row r="3137">
          <cell r="C3137" t="str">
            <v>Astragalus nelsonianus</v>
          </cell>
          <cell r="D3137" t="str">
            <v>L48(N)</v>
          </cell>
        </row>
        <row r="3138">
          <cell r="C3138" t="str">
            <v>Astragalus neomexicanus</v>
          </cell>
          <cell r="D3138" t="str">
            <v>L48(N)</v>
          </cell>
        </row>
        <row r="3139">
          <cell r="C3139" t="str">
            <v>Astragalus nevinii</v>
          </cell>
          <cell r="D3139" t="str">
            <v>L48(N)</v>
          </cell>
        </row>
        <row r="3140">
          <cell r="C3140" t="str">
            <v>Astragalus newberryi</v>
          </cell>
          <cell r="D3140" t="str">
            <v>L48(N)</v>
          </cell>
        </row>
        <row r="3141">
          <cell r="C3141" t="str">
            <v>Astragalus newberryi var. aquarii</v>
          </cell>
          <cell r="D3141" t="str">
            <v>L48(N)</v>
          </cell>
        </row>
        <row r="3142">
          <cell r="C3142" t="str">
            <v>Astragalus newberryi var. blyae</v>
          </cell>
          <cell r="D3142" t="str">
            <v>L48(N)</v>
          </cell>
        </row>
        <row r="3143">
          <cell r="C3143" t="str">
            <v>Astragalus newberryi var. castoreus</v>
          </cell>
          <cell r="D3143" t="str">
            <v>L48(N)</v>
          </cell>
        </row>
        <row r="3144">
          <cell r="C3144" t="str">
            <v>Astragalus newberryi var. escalantinus</v>
          </cell>
          <cell r="D3144" t="str">
            <v>L48(N)</v>
          </cell>
        </row>
        <row r="3145">
          <cell r="C3145" t="str">
            <v>Astragalus newberryi var. newberryi</v>
          </cell>
          <cell r="D3145" t="str">
            <v>L48(N)</v>
          </cell>
        </row>
        <row r="3146">
          <cell r="C3146" t="str">
            <v>Astragalus nidularius</v>
          </cell>
          <cell r="D3146" t="str">
            <v>L48(N)</v>
          </cell>
        </row>
        <row r="3147">
          <cell r="C3147" t="str">
            <v>Astragalus nothoxys</v>
          </cell>
          <cell r="D3147" t="str">
            <v>L48(N)</v>
          </cell>
        </row>
        <row r="3148">
          <cell r="C3148" t="str">
            <v>Astragalus nudisiliquus</v>
          </cell>
          <cell r="D3148" t="str">
            <v>L48(N)</v>
          </cell>
        </row>
        <row r="3149">
          <cell r="C3149" t="str">
            <v>Astragalus nutans</v>
          </cell>
          <cell r="D3149" t="str">
            <v>L48(N)</v>
          </cell>
        </row>
        <row r="3150">
          <cell r="C3150" t="str">
            <v>Astragalus nutriosensis</v>
          </cell>
          <cell r="D3150" t="str">
            <v>L48(N)</v>
          </cell>
        </row>
        <row r="3151">
          <cell r="C3151" t="str">
            <v>Astragalus nuttallianus</v>
          </cell>
          <cell r="D3151" t="str">
            <v>L48(N)</v>
          </cell>
        </row>
        <row r="3152">
          <cell r="C3152" t="str">
            <v>Astragalus nuttallianus var. austrinus</v>
          </cell>
          <cell r="D3152" t="str">
            <v>L48(N)</v>
          </cell>
        </row>
        <row r="3153">
          <cell r="C3153" t="str">
            <v>Astragalus nuttallianus var. cedrosensis</v>
          </cell>
          <cell r="D3153" t="str">
            <v>L48(N)</v>
          </cell>
        </row>
        <row r="3154">
          <cell r="C3154" t="str">
            <v>Astragalus nuttallianus var. imperfectus</v>
          </cell>
          <cell r="D3154" t="str">
            <v>L48(N)</v>
          </cell>
        </row>
        <row r="3155">
          <cell r="C3155" t="str">
            <v>Astragalus nuttallianus var. macilentus</v>
          </cell>
          <cell r="D3155" t="str">
            <v>L48(N)</v>
          </cell>
        </row>
        <row r="3156">
          <cell r="C3156" t="str">
            <v>Astragalus nuttallianus var. micranthiformis</v>
          </cell>
          <cell r="D3156" t="str">
            <v>L48(N)</v>
          </cell>
        </row>
        <row r="3157">
          <cell r="C3157" t="str">
            <v>Astragalus nuttallianus var. nuttallianus</v>
          </cell>
          <cell r="D3157" t="str">
            <v>L48(N)</v>
          </cell>
        </row>
        <row r="3158">
          <cell r="C3158" t="str">
            <v>Astragalus nuttallianus var. trichocarpus</v>
          </cell>
          <cell r="D3158" t="str">
            <v>L48(N)</v>
          </cell>
        </row>
        <row r="3159">
          <cell r="C3159" t="str">
            <v>Astragalus nuttallianus var. zapatanus</v>
          </cell>
          <cell r="D3159" t="str">
            <v>L48(N)</v>
          </cell>
        </row>
        <row r="3160">
          <cell r="C3160" t="str">
            <v>Astragalus nuttallii</v>
          </cell>
          <cell r="D3160" t="str">
            <v>L48(N)</v>
          </cell>
        </row>
        <row r="3161">
          <cell r="C3161" t="str">
            <v>Astragalus nuttallii var. nuttallii</v>
          </cell>
          <cell r="D3161" t="str">
            <v>L48(N)</v>
          </cell>
        </row>
        <row r="3162">
          <cell r="C3162" t="str">
            <v>Astragalus nuttallii var. virgatus</v>
          </cell>
          <cell r="D3162" t="str">
            <v>L48(N)</v>
          </cell>
        </row>
        <row r="3163">
          <cell r="C3163" t="str">
            <v>Astragalus nutzotinensis</v>
          </cell>
          <cell r="D3163" t="str">
            <v>AK(N)CAN(N)NA(N)</v>
          </cell>
        </row>
        <row r="3164">
          <cell r="C3164" t="str">
            <v>Astragalus nyensis</v>
          </cell>
          <cell r="D3164" t="str">
            <v>L48(N)</v>
          </cell>
        </row>
        <row r="3165">
          <cell r="C3165" t="str">
            <v>Astragalus obcordatus</v>
          </cell>
          <cell r="D3165" t="str">
            <v>L48(N)</v>
          </cell>
        </row>
        <row r="3166">
          <cell r="C3166" t="str">
            <v>Astragalus obscurus</v>
          </cell>
          <cell r="D3166" t="str">
            <v>L48(N)</v>
          </cell>
        </row>
        <row r="3167">
          <cell r="C3167" t="str">
            <v>Astragalus oniciformis</v>
          </cell>
          <cell r="D3167" t="str">
            <v>L48(N)</v>
          </cell>
        </row>
        <row r="3168">
          <cell r="C3168" t="str">
            <v>Astragalus oocalycis</v>
          </cell>
          <cell r="D3168" t="str">
            <v>L48(N)</v>
          </cell>
        </row>
        <row r="3169">
          <cell r="C3169" t="str">
            <v>Astragalus oocarpus</v>
          </cell>
          <cell r="D3169" t="str">
            <v>L48(N)</v>
          </cell>
        </row>
        <row r="3170">
          <cell r="C3170" t="str">
            <v>Astragalus oophorus</v>
          </cell>
          <cell r="D3170" t="str">
            <v>L48(N)</v>
          </cell>
        </row>
        <row r="3171">
          <cell r="C3171" t="str">
            <v>Astragalus oophorus var. caulescens</v>
          </cell>
          <cell r="D3171" t="str">
            <v>L48(N)</v>
          </cell>
        </row>
        <row r="3172">
          <cell r="C3172" t="str">
            <v>Astragalus oophorus var. clokeyanus</v>
          </cell>
          <cell r="D3172" t="str">
            <v>L48(N)</v>
          </cell>
        </row>
        <row r="3173">
          <cell r="C3173" t="str">
            <v>Astragalus oophorus var. lavinii</v>
          </cell>
          <cell r="D3173" t="str">
            <v>L48(N)</v>
          </cell>
        </row>
        <row r="3174">
          <cell r="C3174" t="str">
            <v>Astragalus oophorus var. lonchocalyx</v>
          </cell>
          <cell r="D3174" t="str">
            <v>L48(N)</v>
          </cell>
        </row>
        <row r="3175">
          <cell r="C3175" t="str">
            <v>Astragalus oophorus var. oophorus</v>
          </cell>
          <cell r="D3175" t="str">
            <v>L48(N)</v>
          </cell>
        </row>
        <row r="3176">
          <cell r="C3176" t="str">
            <v>Astragalus oreganus</v>
          </cell>
          <cell r="D3176" t="str">
            <v>L48(N)</v>
          </cell>
        </row>
        <row r="3177">
          <cell r="C3177" t="str">
            <v>Astragalus osterhoutii</v>
          </cell>
          <cell r="D3177" t="str">
            <v>L48(N)</v>
          </cell>
        </row>
        <row r="3178">
          <cell r="C3178" t="str">
            <v>Astragalus oxyphysus</v>
          </cell>
          <cell r="D3178" t="str">
            <v>L48(N)</v>
          </cell>
        </row>
        <row r="3179">
          <cell r="C3179" t="str">
            <v>Astragalus pachypus</v>
          </cell>
          <cell r="D3179" t="str">
            <v>L48(N)</v>
          </cell>
        </row>
        <row r="3180">
          <cell r="C3180" t="str">
            <v>Astragalus pachypus var. jaegeri</v>
          </cell>
          <cell r="D3180" t="str">
            <v>L48(N)</v>
          </cell>
        </row>
        <row r="3181">
          <cell r="C3181" t="str">
            <v>Astragalus pachypus var. pachypus</v>
          </cell>
          <cell r="D3181" t="str">
            <v>L48(N)</v>
          </cell>
        </row>
        <row r="3182">
          <cell r="C3182" t="str">
            <v>Astragalus palmeri</v>
          </cell>
          <cell r="D3182" t="str">
            <v>L48(N)</v>
          </cell>
        </row>
        <row r="3183">
          <cell r="C3183" t="str">
            <v>Astragalus panamintensis</v>
          </cell>
          <cell r="D3183" t="str">
            <v>L48(N)</v>
          </cell>
        </row>
        <row r="3184">
          <cell r="C3184" t="str">
            <v>Astragalus pardalinus</v>
          </cell>
          <cell r="D3184" t="str">
            <v>L48(N)</v>
          </cell>
        </row>
        <row r="3185">
          <cell r="C3185" t="str">
            <v>Astragalus parryi</v>
          </cell>
          <cell r="D3185" t="str">
            <v>L48(N)</v>
          </cell>
        </row>
        <row r="3186">
          <cell r="C3186" t="str">
            <v>Astragalus pattersonii</v>
          </cell>
          <cell r="D3186" t="str">
            <v>L48(N)</v>
          </cell>
        </row>
        <row r="3187">
          <cell r="C3187" t="str">
            <v>Astragalus pauperculus</v>
          </cell>
          <cell r="D3187" t="str">
            <v>L48(N)</v>
          </cell>
        </row>
        <row r="3188">
          <cell r="C3188" t="str">
            <v>Astragalus paysonii</v>
          </cell>
          <cell r="D3188" t="str">
            <v>L48(N)</v>
          </cell>
        </row>
        <row r="3189">
          <cell r="C3189" t="str">
            <v>Astragalus peckii</v>
          </cell>
          <cell r="D3189" t="str">
            <v>L48(N)</v>
          </cell>
        </row>
        <row r="3190">
          <cell r="C3190" t="str">
            <v>Astragalus pectinatus</v>
          </cell>
          <cell r="D3190" t="str">
            <v>L48(N)CAN(N)</v>
          </cell>
        </row>
        <row r="3191">
          <cell r="C3191" t="str">
            <v>Astragalus perianus</v>
          </cell>
          <cell r="D3191" t="str">
            <v>L48(N)</v>
          </cell>
        </row>
        <row r="3192">
          <cell r="C3192" t="str">
            <v>Astragalus phoenix</v>
          </cell>
          <cell r="D3192" t="str">
            <v>L48(N)</v>
          </cell>
        </row>
        <row r="3193">
          <cell r="C3193" t="str">
            <v>Astragalus pictiformis</v>
          </cell>
          <cell r="D3193" t="str">
            <v>L48(N)</v>
          </cell>
        </row>
        <row r="3194">
          <cell r="C3194" t="str">
            <v>Astragalus pinonis</v>
          </cell>
          <cell r="D3194" t="str">
            <v>L48(N)</v>
          </cell>
        </row>
        <row r="3195">
          <cell r="C3195" t="str">
            <v>Astragalus pinonis var. atwoodii</v>
          </cell>
          <cell r="D3195" t="str">
            <v>L48(N)</v>
          </cell>
        </row>
        <row r="3196">
          <cell r="C3196" t="str">
            <v>Astragalus pinonis var. pinonis</v>
          </cell>
          <cell r="D3196" t="str">
            <v>L48(N)</v>
          </cell>
        </row>
        <row r="3197">
          <cell r="C3197" t="str">
            <v>Astragalus piscator</v>
          </cell>
          <cell r="D3197" t="str">
            <v>L48(N)</v>
          </cell>
        </row>
        <row r="3198">
          <cell r="C3198" t="str">
            <v>Astragalus piutensis</v>
          </cell>
          <cell r="D3198" t="str">
            <v>L48(N)</v>
          </cell>
        </row>
        <row r="3199">
          <cell r="C3199" t="str">
            <v>Astragalus plattensis</v>
          </cell>
          <cell r="D3199" t="str">
            <v>L48(N)</v>
          </cell>
        </row>
        <row r="3200">
          <cell r="C3200" t="str">
            <v>Astragalus platytropis</v>
          </cell>
          <cell r="D3200" t="str">
            <v>L48(N)</v>
          </cell>
        </row>
        <row r="3201">
          <cell r="C3201" t="str">
            <v>Astragalus pleianthus</v>
          </cell>
          <cell r="D3201" t="str">
            <v>L48(N)</v>
          </cell>
        </row>
        <row r="3202">
          <cell r="C3202" t="str">
            <v>Astragalus polaris</v>
          </cell>
          <cell r="D3202" t="str">
            <v>AK(N)</v>
          </cell>
        </row>
        <row r="3203">
          <cell r="C3203" t="str">
            <v>Astragalus pomonensis</v>
          </cell>
          <cell r="D3203" t="str">
            <v>L48(N)</v>
          </cell>
        </row>
        <row r="3204">
          <cell r="C3204" t="str">
            <v>Astragalus porrectus</v>
          </cell>
          <cell r="D3204" t="str">
            <v>L48(N)</v>
          </cell>
        </row>
        <row r="3205">
          <cell r="C3205" t="str">
            <v>Astragalus praelongus</v>
          </cell>
          <cell r="D3205" t="str">
            <v>L48(N)</v>
          </cell>
        </row>
        <row r="3206">
          <cell r="C3206" t="str">
            <v>Astragalus praelongus var. ellisiae</v>
          </cell>
          <cell r="D3206" t="str">
            <v>L48(N)</v>
          </cell>
        </row>
        <row r="3207">
          <cell r="C3207" t="str">
            <v>Astragalus praelongus var. lonchopus</v>
          </cell>
          <cell r="D3207" t="str">
            <v>L48(N)</v>
          </cell>
        </row>
        <row r="3208">
          <cell r="C3208" t="str">
            <v>Astragalus praelongus var. praelongus</v>
          </cell>
          <cell r="D3208" t="str">
            <v>L48(N)</v>
          </cell>
        </row>
        <row r="3209">
          <cell r="C3209" t="str">
            <v>Astragalus preussii</v>
          </cell>
          <cell r="D3209" t="str">
            <v>L48(N)</v>
          </cell>
        </row>
        <row r="3210">
          <cell r="C3210" t="str">
            <v>Astragalus preussii var. cutleri</v>
          </cell>
          <cell r="D3210" t="str">
            <v>L48(N)</v>
          </cell>
        </row>
        <row r="3211">
          <cell r="C3211" t="str">
            <v>Astragalus preussii var. laxiflorus</v>
          </cell>
          <cell r="D3211" t="str">
            <v>L48(N)</v>
          </cell>
        </row>
        <row r="3212">
          <cell r="C3212" t="str">
            <v>Astragalus preussii var. preussii</v>
          </cell>
          <cell r="D3212" t="str">
            <v>L48(N)</v>
          </cell>
        </row>
        <row r="3213">
          <cell r="C3213" t="str">
            <v>Astragalus proimanthus</v>
          </cell>
          <cell r="D3213" t="str">
            <v>L48(N)</v>
          </cell>
        </row>
        <row r="3214">
          <cell r="C3214" t="str">
            <v>Astragalus proximus</v>
          </cell>
          <cell r="D3214" t="str">
            <v>L48(N)</v>
          </cell>
        </row>
        <row r="3215">
          <cell r="C3215" t="str">
            <v>Astragalus pseudiodanthus</v>
          </cell>
          <cell r="D3215" t="str">
            <v>L48(N)</v>
          </cell>
        </row>
        <row r="3216">
          <cell r="C3216" t="str">
            <v>Astragalus pterocarpus</v>
          </cell>
          <cell r="D3216" t="str">
            <v>L48(N)</v>
          </cell>
        </row>
        <row r="3217">
          <cell r="C3217" t="str">
            <v>Astragalus pubentissimus</v>
          </cell>
          <cell r="D3217" t="str">
            <v>L48(N)</v>
          </cell>
        </row>
        <row r="3218">
          <cell r="C3218" t="str">
            <v>Astragalus pulsiferae</v>
          </cell>
          <cell r="D3218" t="str">
            <v>L48(N)</v>
          </cell>
        </row>
        <row r="3219">
          <cell r="C3219" t="str">
            <v>Astragalus pulsiferae var. coronensis</v>
          </cell>
          <cell r="D3219" t="str">
            <v>L48(N)</v>
          </cell>
        </row>
        <row r="3220">
          <cell r="C3220" t="str">
            <v>Astragalus pulsiferae var. pulsiferae</v>
          </cell>
          <cell r="D3220" t="str">
            <v>L48(N)</v>
          </cell>
        </row>
        <row r="3221">
          <cell r="C3221" t="str">
            <v>Astragalus pulsiferae var. suksdorfii</v>
          </cell>
          <cell r="D3221" t="str">
            <v>L48(N)</v>
          </cell>
        </row>
        <row r="3222">
          <cell r="C3222" t="str">
            <v>Astragalus puniceus</v>
          </cell>
          <cell r="D3222" t="str">
            <v>L48(N)</v>
          </cell>
        </row>
        <row r="3223">
          <cell r="C3223" t="str">
            <v>Astragalus puniceus var. gertrudis</v>
          </cell>
          <cell r="D3223" t="str">
            <v>L48(N)</v>
          </cell>
        </row>
        <row r="3224">
          <cell r="C3224" t="str">
            <v>Astragalus puniceus var. puniceus</v>
          </cell>
          <cell r="D3224" t="str">
            <v>L48(N)</v>
          </cell>
        </row>
        <row r="3225">
          <cell r="C3225" t="str">
            <v>Astragalus purshii</v>
          </cell>
          <cell r="D3225" t="str">
            <v>L48(N)CAN(N)</v>
          </cell>
        </row>
        <row r="3226">
          <cell r="C3226" t="str">
            <v>Astragalus purshii var. concinnus</v>
          </cell>
          <cell r="D3226" t="str">
            <v>L48(N)</v>
          </cell>
        </row>
        <row r="3227">
          <cell r="C3227" t="str">
            <v>Astragalus purshii var. glareosus</v>
          </cell>
          <cell r="D3227" t="str">
            <v>L48(N)CAN(N)</v>
          </cell>
        </row>
        <row r="3228">
          <cell r="C3228" t="str">
            <v>Astragalus purshii var. lagopinus</v>
          </cell>
          <cell r="D3228" t="str">
            <v>L48(N)</v>
          </cell>
        </row>
        <row r="3229">
          <cell r="C3229" t="str">
            <v>Astragalus purshii var. lectulus</v>
          </cell>
          <cell r="D3229" t="str">
            <v>L48(N)</v>
          </cell>
        </row>
        <row r="3230">
          <cell r="C3230" t="str">
            <v>Astragalus purshii var. ophiogenes</v>
          </cell>
          <cell r="D3230" t="str">
            <v>L48(N)</v>
          </cell>
        </row>
        <row r="3231">
          <cell r="C3231" t="str">
            <v>Astragalus purshii var. pumilio</v>
          </cell>
          <cell r="D3231" t="str">
            <v>L48(N)</v>
          </cell>
        </row>
        <row r="3232">
          <cell r="C3232" t="str">
            <v>Astragalus purshii var. purshii</v>
          </cell>
          <cell r="D3232" t="str">
            <v>L48(N)CAN(N)</v>
          </cell>
        </row>
        <row r="3233">
          <cell r="C3233" t="str">
            <v>Astragalus purshii var. tinctus</v>
          </cell>
          <cell r="D3233" t="str">
            <v>L48(N)</v>
          </cell>
        </row>
        <row r="3234">
          <cell r="C3234" t="str">
            <v>Astragalus pycnostachyus</v>
          </cell>
          <cell r="D3234" t="str">
            <v>L48(N)</v>
          </cell>
        </row>
        <row r="3235">
          <cell r="C3235" t="str">
            <v>Astragalus pycnostachyus var. lanosissimus</v>
          </cell>
          <cell r="D3235" t="str">
            <v>L48(N)</v>
          </cell>
        </row>
        <row r="3236">
          <cell r="C3236" t="str">
            <v>Astragalus pycnostachyus var. pycnostachyus</v>
          </cell>
          <cell r="D3236" t="str">
            <v>L48(N)</v>
          </cell>
        </row>
        <row r="3237">
          <cell r="C3237" t="str">
            <v>Astragalus racemosus</v>
          </cell>
          <cell r="D3237" t="str">
            <v>L48(N)CAN(N)</v>
          </cell>
        </row>
        <row r="3238">
          <cell r="C3238" t="str">
            <v>Astragalus racemosus var. longisetus</v>
          </cell>
          <cell r="D3238" t="str">
            <v>L48(N)</v>
          </cell>
        </row>
        <row r="3239">
          <cell r="C3239" t="str">
            <v>Astragalus racemosus var. racemosus</v>
          </cell>
          <cell r="D3239" t="str">
            <v>L48(N)CAN(N)</v>
          </cell>
        </row>
        <row r="3240">
          <cell r="C3240" t="str">
            <v>Astragalus racemosus var. treleasei</v>
          </cell>
          <cell r="D3240" t="str">
            <v>L48(N)</v>
          </cell>
        </row>
        <row r="3241">
          <cell r="C3241" t="str">
            <v>Astragalus rafaelensis</v>
          </cell>
          <cell r="D3241" t="str">
            <v>L48(N)</v>
          </cell>
        </row>
        <row r="3242">
          <cell r="C3242" t="str">
            <v>Astragalus rattanii</v>
          </cell>
          <cell r="D3242" t="str">
            <v>L48(N)</v>
          </cell>
        </row>
        <row r="3243">
          <cell r="C3243" t="str">
            <v>Astragalus rattanii var. jepsonianus</v>
          </cell>
          <cell r="D3243" t="str">
            <v>L48(N)</v>
          </cell>
        </row>
        <row r="3244">
          <cell r="C3244" t="str">
            <v>Astragalus rattanii var. rattanii</v>
          </cell>
          <cell r="D3244" t="str">
            <v>L48(N)</v>
          </cell>
        </row>
        <row r="3245">
          <cell r="C3245" t="str">
            <v>Astragalus ravenii</v>
          </cell>
          <cell r="D3245" t="str">
            <v>L48(N)</v>
          </cell>
        </row>
        <row r="3246">
          <cell r="C3246" t="str">
            <v>Astragalus recurvus</v>
          </cell>
          <cell r="D3246" t="str">
            <v>L48(N)</v>
          </cell>
        </row>
        <row r="3247">
          <cell r="C3247" t="str">
            <v>Astragalus reflexus</v>
          </cell>
          <cell r="D3247" t="str">
            <v>L48(N)</v>
          </cell>
        </row>
        <row r="3248">
          <cell r="C3248" t="str">
            <v>Astragalus remotus</v>
          </cell>
          <cell r="D3248" t="str">
            <v>L48(N)</v>
          </cell>
        </row>
        <row r="3249">
          <cell r="C3249" t="str">
            <v>Astragalus reventiformis</v>
          </cell>
          <cell r="D3249" t="str">
            <v>L48(N)</v>
          </cell>
        </row>
        <row r="3250">
          <cell r="C3250" t="str">
            <v>Astragalus reventus</v>
          </cell>
          <cell r="D3250" t="str">
            <v>L48(N)</v>
          </cell>
        </row>
        <row r="3251">
          <cell r="C3251" t="str">
            <v>Astragalus riparius</v>
          </cell>
          <cell r="D3251" t="str">
            <v>L48(N)</v>
          </cell>
        </row>
        <row r="3252">
          <cell r="C3252" t="str">
            <v>Astragalus ripleyi</v>
          </cell>
          <cell r="D3252" t="str">
            <v>L48(N)</v>
          </cell>
        </row>
        <row r="3253">
          <cell r="C3253" t="str">
            <v>Astragalus robbinsii</v>
          </cell>
          <cell r="D3253" t="str">
            <v>L48(N)AK(N)CAN(N)</v>
          </cell>
        </row>
        <row r="3254">
          <cell r="C3254" t="str">
            <v>Astragalus robbinsii var. alpiniformis</v>
          </cell>
          <cell r="D3254" t="str">
            <v>L48(N)</v>
          </cell>
        </row>
        <row r="3255">
          <cell r="C3255" t="str">
            <v>Astragalus robbinsii var. harringtonii</v>
          </cell>
          <cell r="D3255" t="str">
            <v>AK(N)</v>
          </cell>
        </row>
        <row r="3256">
          <cell r="C3256" t="str">
            <v>Astragalus robbinsii var. jesupii</v>
          </cell>
          <cell r="D3256" t="str">
            <v>L48(N)</v>
          </cell>
        </row>
        <row r="3257">
          <cell r="C3257" t="str">
            <v>Astragalus robbinsii var. minor</v>
          </cell>
          <cell r="D3257" t="str">
            <v>L48(N)AK(N)CAN(N)</v>
          </cell>
        </row>
        <row r="3258">
          <cell r="C3258" t="str">
            <v>Astragalus robbinsii var. occidentalis</v>
          </cell>
          <cell r="D3258" t="str">
            <v>L48(N)</v>
          </cell>
        </row>
        <row r="3259">
          <cell r="C3259" t="str">
            <v>Astragalus robbinsii var. robbinsii</v>
          </cell>
          <cell r="D3259" t="str">
            <v>L48(N)</v>
          </cell>
        </row>
        <row r="3260">
          <cell r="C3260" t="str">
            <v>Astragalus rusbyi</v>
          </cell>
          <cell r="D3260" t="str">
            <v>L48(N)</v>
          </cell>
        </row>
        <row r="3261">
          <cell r="C3261" t="str">
            <v>Astragalus sabulonum</v>
          </cell>
          <cell r="D3261" t="str">
            <v>L48(N)</v>
          </cell>
        </row>
        <row r="3262">
          <cell r="C3262" t="str">
            <v>Astragalus sabulosus</v>
          </cell>
          <cell r="D3262" t="str">
            <v>L48(N)</v>
          </cell>
        </row>
        <row r="3263">
          <cell r="C3263" t="str">
            <v>Astragalus sabulosus var. sabulosus</v>
          </cell>
          <cell r="D3263" t="str">
            <v>L48(N)</v>
          </cell>
        </row>
        <row r="3264">
          <cell r="C3264" t="str">
            <v>Astragalus sabulosus var. vehiculus</v>
          </cell>
          <cell r="D3264" t="str">
            <v>L48(N)</v>
          </cell>
        </row>
        <row r="3265">
          <cell r="C3265" t="str">
            <v>Astragalus salmonis</v>
          </cell>
          <cell r="D3265" t="str">
            <v>L48(N)</v>
          </cell>
        </row>
        <row r="3266">
          <cell r="C3266" t="str">
            <v>Astragalus saurinus</v>
          </cell>
          <cell r="D3266" t="str">
            <v>L48(N)</v>
          </cell>
        </row>
        <row r="3267">
          <cell r="C3267" t="str">
            <v>Astragalus scaphoides</v>
          </cell>
          <cell r="D3267" t="str">
            <v>L48(N)</v>
          </cell>
        </row>
        <row r="3268">
          <cell r="C3268" t="str">
            <v>Astragalus schmolliae</v>
          </cell>
          <cell r="D3268" t="str">
            <v>L48(N)</v>
          </cell>
        </row>
        <row r="3269">
          <cell r="C3269" t="str">
            <v>Astragalus sclerocarpus</v>
          </cell>
          <cell r="D3269" t="str">
            <v>L48(N)CAN(N)</v>
          </cell>
        </row>
        <row r="3270">
          <cell r="C3270" t="str">
            <v>Astragalus scopulorum</v>
          </cell>
          <cell r="D3270" t="str">
            <v>L48(N)</v>
          </cell>
        </row>
        <row r="3271">
          <cell r="C3271" t="str">
            <v>Astragalus sepultipes</v>
          </cell>
          <cell r="D3271" t="str">
            <v>L48(N)</v>
          </cell>
        </row>
        <row r="3272">
          <cell r="C3272" t="str">
            <v>Astragalus serenoi</v>
          </cell>
          <cell r="D3272" t="str">
            <v>L48(N)</v>
          </cell>
        </row>
        <row r="3273">
          <cell r="C3273" t="str">
            <v>Astragalus serenoi var. serenoi</v>
          </cell>
          <cell r="D3273" t="str">
            <v>L48(N)</v>
          </cell>
        </row>
        <row r="3274">
          <cell r="C3274" t="str">
            <v>Astragalus serenoi var. shockleyi</v>
          </cell>
          <cell r="D3274" t="str">
            <v>L48(N)</v>
          </cell>
        </row>
        <row r="3275">
          <cell r="C3275" t="str">
            <v>Astragalus serenoi var. sordescens</v>
          </cell>
          <cell r="D3275" t="str">
            <v>L48(N)</v>
          </cell>
        </row>
        <row r="3276">
          <cell r="C3276" t="str">
            <v>Astragalus sericoleucus</v>
          </cell>
          <cell r="D3276" t="str">
            <v>L48(N)</v>
          </cell>
        </row>
        <row r="3277">
          <cell r="C3277" t="str">
            <v>Astragalus serpens</v>
          </cell>
          <cell r="D3277" t="str">
            <v>L48(N)</v>
          </cell>
        </row>
        <row r="3278">
          <cell r="C3278" t="str">
            <v>Astragalus sesquiflorus</v>
          </cell>
          <cell r="D3278" t="str">
            <v>L48(N)</v>
          </cell>
        </row>
        <row r="3279">
          <cell r="C3279" t="str">
            <v>Astragalus sheldonii</v>
          </cell>
          <cell r="D3279" t="str">
            <v>L48(N)</v>
          </cell>
        </row>
        <row r="3280">
          <cell r="C3280" t="str">
            <v>Astragalus shevockii</v>
          </cell>
          <cell r="D3280" t="str">
            <v>L48(N)</v>
          </cell>
        </row>
        <row r="3281">
          <cell r="C3281" t="str">
            <v>Astragalus shortianus</v>
          </cell>
          <cell r="D3281" t="str">
            <v>L48(N)</v>
          </cell>
        </row>
        <row r="3282">
          <cell r="C3282" t="str">
            <v>Astragalus siliceus</v>
          </cell>
          <cell r="D3282" t="str">
            <v>L48(N)</v>
          </cell>
        </row>
        <row r="3283">
          <cell r="C3283" t="str">
            <v>Astragalus simplicifolius</v>
          </cell>
          <cell r="D3283" t="str">
            <v>L48(N)</v>
          </cell>
        </row>
        <row r="3284">
          <cell r="C3284" t="str">
            <v>Astragalus sinuatus</v>
          </cell>
          <cell r="D3284" t="str">
            <v>L48(N)</v>
          </cell>
        </row>
        <row r="3285">
          <cell r="C3285" t="str">
            <v>Astragalus solitarius</v>
          </cell>
          <cell r="D3285" t="str">
            <v>L48(N)</v>
          </cell>
        </row>
        <row r="3286">
          <cell r="C3286" t="str">
            <v>Astragalus sophoroides</v>
          </cell>
          <cell r="D3286" t="str">
            <v>L48(N)</v>
          </cell>
        </row>
        <row r="3287">
          <cell r="C3287" t="str">
            <v>Astragalus soxmaniorum</v>
          </cell>
          <cell r="D3287" t="str">
            <v>L48(N)</v>
          </cell>
        </row>
        <row r="3288">
          <cell r="C3288" t="str">
            <v>Astragalus spaldingii</v>
          </cell>
          <cell r="D3288" t="str">
            <v>L48(N)CAN(N)</v>
          </cell>
        </row>
        <row r="3289">
          <cell r="C3289" t="str">
            <v>Astragalus sparsiflorus</v>
          </cell>
          <cell r="D3289" t="str">
            <v>L48(N)</v>
          </cell>
        </row>
        <row r="3290">
          <cell r="C3290" t="str">
            <v>Astragalus sparsiflorus var. majusculus</v>
          </cell>
          <cell r="D3290" t="str">
            <v>L48(N)</v>
          </cell>
        </row>
        <row r="3291">
          <cell r="C3291" t="str">
            <v>Astragalus sparsiflorus var. sparsiflorus</v>
          </cell>
          <cell r="D3291" t="str">
            <v>L48(N)</v>
          </cell>
        </row>
        <row r="3292">
          <cell r="C3292" t="str">
            <v>Astragalus spatulatus</v>
          </cell>
          <cell r="D3292" t="str">
            <v>L48(N)CAN(N)</v>
          </cell>
        </row>
        <row r="3293">
          <cell r="C3293" t="str">
            <v>Astragalus speirocarpus</v>
          </cell>
          <cell r="D3293" t="str">
            <v>L48(N)</v>
          </cell>
        </row>
        <row r="3294">
          <cell r="C3294" t="str">
            <v>Astragalus straturensis</v>
          </cell>
          <cell r="D3294" t="str">
            <v>L48(N)</v>
          </cell>
        </row>
        <row r="3295">
          <cell r="C3295" t="str">
            <v>Astragalus striatiflorus</v>
          </cell>
          <cell r="D3295" t="str">
            <v>L48(N)</v>
          </cell>
        </row>
        <row r="3296">
          <cell r="C3296" t="str">
            <v>Astragalus subcinereus</v>
          </cell>
          <cell r="D3296" t="str">
            <v>L48(N)</v>
          </cell>
        </row>
        <row r="3297">
          <cell r="C3297" t="str">
            <v>Astragalus subvestitus</v>
          </cell>
          <cell r="D3297" t="str">
            <v>L48(N)</v>
          </cell>
        </row>
        <row r="3298">
          <cell r="C3298" t="str">
            <v>Astragalus succumbens</v>
          </cell>
          <cell r="D3298" t="str">
            <v>L48(N)</v>
          </cell>
        </row>
        <row r="3299">
          <cell r="C3299" t="str">
            <v>Astragalus tegetarioides</v>
          </cell>
          <cell r="D3299" t="str">
            <v>L48(N)</v>
          </cell>
        </row>
        <row r="3300">
          <cell r="C3300" t="str">
            <v>Astragalus tenellus</v>
          </cell>
          <cell r="D3300" t="str">
            <v>L48(N)CAN(N)</v>
          </cell>
        </row>
        <row r="3301">
          <cell r="C3301" t="str">
            <v>Astragalus tener</v>
          </cell>
          <cell r="D3301" t="str">
            <v>L48(N)</v>
          </cell>
        </row>
        <row r="3302">
          <cell r="C3302" t="str">
            <v>Astragalus tener var. ferrisiae</v>
          </cell>
          <cell r="D3302" t="str">
            <v>L48(N)</v>
          </cell>
        </row>
        <row r="3303">
          <cell r="C3303" t="str">
            <v>Astragalus tener var. tener</v>
          </cell>
          <cell r="D3303" t="str">
            <v>L48(N)</v>
          </cell>
        </row>
        <row r="3304">
          <cell r="C3304" t="str">
            <v>Astragalus tener var. titi</v>
          </cell>
          <cell r="D3304" t="str">
            <v>L48(N)</v>
          </cell>
        </row>
        <row r="3305">
          <cell r="C3305" t="str">
            <v>Astragalus tennesseensis</v>
          </cell>
          <cell r="D3305" t="str">
            <v>L48(N)</v>
          </cell>
        </row>
        <row r="3306">
          <cell r="C3306" t="str">
            <v>Astragalus tephrodes</v>
          </cell>
          <cell r="D3306" t="str">
            <v>L48(N)</v>
          </cell>
        </row>
        <row r="3307">
          <cell r="C3307" t="str">
            <v>Astragalus tephrodes var. brachylobus</v>
          </cell>
          <cell r="D3307" t="str">
            <v>L48(N)</v>
          </cell>
        </row>
        <row r="3308">
          <cell r="C3308" t="str">
            <v>Astragalus tephrodes var. chloridae</v>
          </cell>
          <cell r="D3308" t="str">
            <v>L48(N)</v>
          </cell>
        </row>
        <row r="3309">
          <cell r="C3309" t="str">
            <v>Astragalus tephrodes var. remulcus</v>
          </cell>
          <cell r="D3309" t="str">
            <v>L48(N)</v>
          </cell>
        </row>
        <row r="3310">
          <cell r="C3310" t="str">
            <v>Astragalus tephrodes var. tephrodes</v>
          </cell>
          <cell r="D3310" t="str">
            <v>L48(N)</v>
          </cell>
        </row>
        <row r="3311">
          <cell r="C3311" t="str">
            <v>Astragalus terminalis</v>
          </cell>
          <cell r="D3311" t="str">
            <v>L48(N)</v>
          </cell>
        </row>
        <row r="3312">
          <cell r="C3312" t="str">
            <v>Astragalus tetrapterus</v>
          </cell>
          <cell r="D3312" t="str">
            <v>L48(N)</v>
          </cell>
        </row>
        <row r="3313">
          <cell r="C3313" t="str">
            <v>Astragalus thurberi</v>
          </cell>
          <cell r="D3313" t="str">
            <v>L48(N)</v>
          </cell>
        </row>
        <row r="3314">
          <cell r="C3314" t="str">
            <v>Astragalus tibetanus</v>
          </cell>
          <cell r="D3314" t="str">
            <v>L48(I)</v>
          </cell>
        </row>
        <row r="3315">
          <cell r="C3315" t="str">
            <v>Astragalus tidestromii</v>
          </cell>
          <cell r="D3315" t="str">
            <v>L48(N)</v>
          </cell>
        </row>
        <row r="3316">
          <cell r="C3316" t="str">
            <v>Astragalus tiehmii</v>
          </cell>
          <cell r="D3316" t="str">
            <v>L48(N)</v>
          </cell>
        </row>
        <row r="3317">
          <cell r="C3317" t="str">
            <v>Astragalus titanophilus</v>
          </cell>
          <cell r="D3317" t="str">
            <v>L48(N)</v>
          </cell>
        </row>
        <row r="3318">
          <cell r="C3318" t="str">
            <v>Astragalus toanus</v>
          </cell>
          <cell r="D3318" t="str">
            <v>L48(N)</v>
          </cell>
        </row>
        <row r="3319">
          <cell r="C3319" t="str">
            <v>Astragalus toanus var. scidulus</v>
          </cell>
          <cell r="D3319" t="str">
            <v>L48(N)</v>
          </cell>
        </row>
        <row r="3320">
          <cell r="C3320" t="str">
            <v>Astragalus toanus var. toanus</v>
          </cell>
          <cell r="D3320" t="str">
            <v>L48(N)</v>
          </cell>
        </row>
        <row r="3321">
          <cell r="C3321" t="str">
            <v>Astragalus toquimanus</v>
          </cell>
          <cell r="D3321" t="str">
            <v>L48(N)</v>
          </cell>
        </row>
        <row r="3322">
          <cell r="C3322" t="str">
            <v>Astragalus tortipes</v>
          </cell>
          <cell r="D3322" t="str">
            <v>L48(N)</v>
          </cell>
        </row>
        <row r="3323">
          <cell r="C3323" t="str">
            <v>Astragalus traskiae</v>
          </cell>
          <cell r="D3323" t="str">
            <v>L48(N)</v>
          </cell>
        </row>
        <row r="3324">
          <cell r="C3324" t="str">
            <v>Astragalus tricarinatus</v>
          </cell>
          <cell r="D3324" t="str">
            <v>L48(N)</v>
          </cell>
        </row>
        <row r="3325">
          <cell r="C3325" t="str">
            <v>Astragalus trichopodus</v>
          </cell>
          <cell r="D3325" t="str">
            <v>L48(N)</v>
          </cell>
        </row>
        <row r="3326">
          <cell r="C3326" t="str">
            <v>Astragalus trichopodus var. lonchus</v>
          </cell>
          <cell r="D3326" t="str">
            <v>L48(N)</v>
          </cell>
        </row>
        <row r="3327">
          <cell r="C3327" t="str">
            <v>Astragalus trichopodus var. phoxus</v>
          </cell>
          <cell r="D3327" t="str">
            <v>L48(N)</v>
          </cell>
        </row>
        <row r="3328">
          <cell r="C3328" t="str">
            <v>Astragalus trichopodus var. trichopodus</v>
          </cell>
          <cell r="D3328" t="str">
            <v>L48(N)</v>
          </cell>
        </row>
        <row r="3329">
          <cell r="C3329" t="str">
            <v>Astragalus tridactylicus</v>
          </cell>
          <cell r="D3329" t="str">
            <v>L48(N)</v>
          </cell>
        </row>
        <row r="3330">
          <cell r="C3330" t="str">
            <v>Astragalus troglodytus</v>
          </cell>
          <cell r="D3330" t="str">
            <v>L48(N)</v>
          </cell>
        </row>
        <row r="3331">
          <cell r="C3331" t="str">
            <v>Astragalus tweedyi</v>
          </cell>
          <cell r="D3331" t="str">
            <v>L48(N)</v>
          </cell>
        </row>
        <row r="3332">
          <cell r="C3332" t="str">
            <v>Astragalus tyghensis</v>
          </cell>
          <cell r="D3332" t="str">
            <v>L48(N)</v>
          </cell>
        </row>
        <row r="3333">
          <cell r="C3333" t="str">
            <v>Astragalus umbellatus</v>
          </cell>
          <cell r="D3333" t="str">
            <v>AK(N)CAN(N)NA(N)</v>
          </cell>
        </row>
        <row r="3334">
          <cell r="C3334" t="str">
            <v>Astragalus umbraticus</v>
          </cell>
          <cell r="D3334" t="str">
            <v>L48(N)</v>
          </cell>
        </row>
        <row r="3335">
          <cell r="C3335" t="str">
            <v>Astragalus uncialis</v>
          </cell>
          <cell r="D3335" t="str">
            <v>L48(N)</v>
          </cell>
        </row>
        <row r="3336">
          <cell r="C3336" t="str">
            <v>Astragalus utahensis</v>
          </cell>
          <cell r="D3336" t="str">
            <v>L48(N)</v>
          </cell>
        </row>
        <row r="3337">
          <cell r="C3337" t="str">
            <v>Astragalus vaccarum</v>
          </cell>
          <cell r="D3337" t="str">
            <v>L48(N)</v>
          </cell>
        </row>
        <row r="3338">
          <cell r="C3338" t="str">
            <v>Astragalus vallaris</v>
          </cell>
          <cell r="D3338" t="str">
            <v>L48(N)</v>
          </cell>
        </row>
        <row r="3339">
          <cell r="C3339" t="str">
            <v>Astragalus vexilliflexus</v>
          </cell>
          <cell r="D3339" t="str">
            <v>L48(N)CAN(N)</v>
          </cell>
        </row>
        <row r="3340">
          <cell r="C3340" t="str">
            <v>Astragalus vexilliflexus var. nubilus</v>
          </cell>
          <cell r="D3340" t="str">
            <v>L48(N)</v>
          </cell>
        </row>
        <row r="3341">
          <cell r="C3341" t="str">
            <v>Astragalus vexilliflexus var. vexilliflexus</v>
          </cell>
          <cell r="D3341" t="str">
            <v>L48(N)CAN(N)</v>
          </cell>
        </row>
        <row r="3342">
          <cell r="C3342" t="str">
            <v>Astragalus villosus</v>
          </cell>
          <cell r="D3342" t="str">
            <v>L48(N)</v>
          </cell>
        </row>
        <row r="3343">
          <cell r="C3343" t="str">
            <v>Astragalus wardii</v>
          </cell>
          <cell r="D3343" t="str">
            <v>L48(N)</v>
          </cell>
        </row>
        <row r="3344">
          <cell r="C3344" t="str">
            <v>Astragalus waterfallii</v>
          </cell>
          <cell r="D3344" t="str">
            <v>L48(N)</v>
          </cell>
        </row>
        <row r="3345">
          <cell r="C3345" t="str">
            <v>Astragalus webberi</v>
          </cell>
          <cell r="D3345" t="str">
            <v>L48(N)</v>
          </cell>
        </row>
        <row r="3346">
          <cell r="C3346" t="str">
            <v>Astragalus welshii</v>
          </cell>
          <cell r="D3346" t="str">
            <v>L48(N)</v>
          </cell>
        </row>
        <row r="3347">
          <cell r="C3347" t="str">
            <v>Astragalus wetherillii</v>
          </cell>
          <cell r="D3347" t="str">
            <v>L48(N)</v>
          </cell>
        </row>
        <row r="3348">
          <cell r="C3348" t="str">
            <v>Astragalus whitneyi</v>
          </cell>
          <cell r="D3348" t="str">
            <v>L48(N)</v>
          </cell>
        </row>
        <row r="3349">
          <cell r="C3349" t="str">
            <v>Astragalus whitneyi var. confusus</v>
          </cell>
          <cell r="D3349" t="str">
            <v>L48(N)</v>
          </cell>
        </row>
        <row r="3350">
          <cell r="C3350" t="str">
            <v>Astragalus whitneyi var. lenophyllus</v>
          </cell>
          <cell r="D3350" t="str">
            <v>L48(N)</v>
          </cell>
        </row>
        <row r="3351">
          <cell r="C3351" t="str">
            <v>Astragalus whitneyi var. siskiyouensis</v>
          </cell>
          <cell r="D3351" t="str">
            <v>L48(N)</v>
          </cell>
        </row>
        <row r="3352">
          <cell r="C3352" t="str">
            <v>Astragalus whitneyi var. sonneanus</v>
          </cell>
          <cell r="D3352" t="str">
            <v>L48(N)</v>
          </cell>
        </row>
        <row r="3353">
          <cell r="C3353" t="str">
            <v>Astragalus whitneyi var. whitneyi</v>
          </cell>
          <cell r="D3353" t="str">
            <v>L48(N)</v>
          </cell>
        </row>
        <row r="3354">
          <cell r="C3354" t="str">
            <v>Astragalus williamsii</v>
          </cell>
          <cell r="D3354" t="str">
            <v>AK(N)CAN(N)NA(N)</v>
          </cell>
        </row>
        <row r="3355">
          <cell r="C3355" t="str">
            <v>Astragalus wingatanus</v>
          </cell>
          <cell r="D3355" t="str">
            <v>L48(N)</v>
          </cell>
        </row>
        <row r="3356">
          <cell r="C3356" t="str">
            <v>Astragalus wittmannii</v>
          </cell>
          <cell r="D3356" t="str">
            <v>L48(N)</v>
          </cell>
        </row>
        <row r="3357">
          <cell r="C3357" t="str">
            <v>Astragalus woodruffii</v>
          </cell>
          <cell r="D3357" t="str">
            <v>L48(N)</v>
          </cell>
        </row>
        <row r="3358">
          <cell r="C3358" t="str">
            <v>Astragalus wootonii</v>
          </cell>
          <cell r="D3358" t="str">
            <v>L48(N)</v>
          </cell>
        </row>
        <row r="3359">
          <cell r="C3359" t="str">
            <v>Astragalus wrightii</v>
          </cell>
          <cell r="D3359" t="str">
            <v>L48(N)</v>
          </cell>
        </row>
        <row r="3360">
          <cell r="C3360" t="str">
            <v>Astragalus xiphoides</v>
          </cell>
          <cell r="D3360" t="str">
            <v>L48(N)</v>
          </cell>
        </row>
        <row r="3361">
          <cell r="C3361" t="str">
            <v>Astragalus yoder-williamsii</v>
          </cell>
          <cell r="D3361" t="str">
            <v>L48(N)</v>
          </cell>
        </row>
        <row r="3362">
          <cell r="C3362" t="str">
            <v>Astragalus zionis</v>
          </cell>
          <cell r="D3362" t="str">
            <v>L48(N)</v>
          </cell>
        </row>
        <row r="3363">
          <cell r="C3363" t="str">
            <v>Astragalus zionis var. vigulus</v>
          </cell>
          <cell r="D3363" t="str">
            <v>L48(N)</v>
          </cell>
        </row>
        <row r="3364">
          <cell r="C3364" t="str">
            <v>Astragalus zionis var. zionis</v>
          </cell>
          <cell r="D3364" t="str">
            <v>L48(N)</v>
          </cell>
        </row>
        <row r="3365">
          <cell r="C3365" t="str">
            <v>Astranthium</v>
          </cell>
          <cell r="D3365" t="str">
            <v>L48(N)</v>
          </cell>
        </row>
        <row r="3366">
          <cell r="C3366" t="str">
            <v>Astranthium integrifolium</v>
          </cell>
          <cell r="D3366" t="str">
            <v>L48(N)</v>
          </cell>
        </row>
        <row r="3367">
          <cell r="C3367" t="str">
            <v>Astranthium integrifolium ssp. ciliatum</v>
          </cell>
          <cell r="D3367" t="str">
            <v>L48(N)</v>
          </cell>
        </row>
        <row r="3368">
          <cell r="C3368" t="str">
            <v>Astranthium integrifolium ssp. integrifolium</v>
          </cell>
          <cell r="D3368" t="str">
            <v>L48(N)</v>
          </cell>
        </row>
        <row r="3369">
          <cell r="C3369" t="str">
            <v>Astranthium robustum</v>
          </cell>
          <cell r="D3369" t="str">
            <v>L48(N)</v>
          </cell>
        </row>
        <row r="3370">
          <cell r="C3370" t="str">
            <v>Astrolepis</v>
          </cell>
          <cell r="D3370" t="str">
            <v>L48(N)</v>
          </cell>
        </row>
        <row r="3371">
          <cell r="C3371" t="str">
            <v>Astrolepis cochisensis</v>
          </cell>
          <cell r="D3371" t="str">
            <v>L48(N)</v>
          </cell>
        </row>
        <row r="3372">
          <cell r="C3372" t="str">
            <v>Astrolepis cochisensis ssp. arizonica</v>
          </cell>
          <cell r="D3372" t="str">
            <v>L48(N)</v>
          </cell>
        </row>
        <row r="3373">
          <cell r="C3373" t="str">
            <v>Astrolepis cochisensis ssp. chihuahuaensis</v>
          </cell>
          <cell r="D3373" t="str">
            <v>L48(N)</v>
          </cell>
        </row>
        <row r="3374">
          <cell r="C3374" t="str">
            <v>Astrolepis cochisensis ssp. cochisensis</v>
          </cell>
          <cell r="D3374" t="str">
            <v>L48(N)</v>
          </cell>
        </row>
        <row r="3375">
          <cell r="C3375" t="str">
            <v>Astrolepis integerrima</v>
          </cell>
          <cell r="D3375" t="str">
            <v>L48(N)</v>
          </cell>
        </row>
        <row r="3376">
          <cell r="C3376" t="str">
            <v>Astrolepis sinuata</v>
          </cell>
          <cell r="D3376" t="str">
            <v>L48(N)PR(N)</v>
          </cell>
        </row>
        <row r="3377">
          <cell r="C3377" t="str">
            <v>Astrolepis sinuata ssp. mexicana</v>
          </cell>
          <cell r="D3377" t="str">
            <v>L48(N)</v>
          </cell>
        </row>
        <row r="3378">
          <cell r="C3378" t="str">
            <v>Astrolepis sinuata ssp. sinuata</v>
          </cell>
          <cell r="D3378" t="str">
            <v>L48(N)PR(N)</v>
          </cell>
        </row>
        <row r="3379">
          <cell r="C3379" t="str">
            <v>Astrolepis windhamii</v>
          </cell>
          <cell r="D3379" t="str">
            <v>L48(N)</v>
          </cell>
        </row>
        <row r="3380">
          <cell r="C3380" t="str">
            <v>Astrophytum</v>
          </cell>
          <cell r="D3380" t="str">
            <v>L48(N)</v>
          </cell>
        </row>
        <row r="3381">
          <cell r="C3381" t="str">
            <v>Astrophytum asterias</v>
          </cell>
          <cell r="D3381" t="str">
            <v>L48(N)</v>
          </cell>
        </row>
        <row r="3382">
          <cell r="C3382" t="str">
            <v>Asyneuma</v>
          </cell>
          <cell r="D3382" t="str">
            <v>L48(N)</v>
          </cell>
        </row>
        <row r="3383">
          <cell r="C3383" t="str">
            <v>Asyneuma prenanthoides</v>
          </cell>
          <cell r="D3383" t="str">
            <v>L48(N)</v>
          </cell>
        </row>
        <row r="3384">
          <cell r="C3384" t="str">
            <v>Asystasia</v>
          </cell>
          <cell r="D3384" t="str">
            <v>L48(I)</v>
          </cell>
        </row>
        <row r="3385">
          <cell r="C3385" t="str">
            <v>Asystasia gangetica</v>
          </cell>
          <cell r="D3385" t="str">
            <v>L48(I)HI(I)PR(I)VI(I)</v>
          </cell>
        </row>
        <row r="3386">
          <cell r="C3386" t="str">
            <v>Atamisquea</v>
          </cell>
          <cell r="D3386" t="str">
            <v>L48(N)</v>
          </cell>
        </row>
        <row r="3387">
          <cell r="C3387" t="str">
            <v>Atamisquea emarginata</v>
          </cell>
          <cell r="D3387" t="str">
            <v>L48(N)</v>
          </cell>
        </row>
        <row r="3388">
          <cell r="C3388" t="str">
            <v>Athyrium</v>
          </cell>
          <cell r="D3388" t="str">
            <v>L48(N)CAN(N)GL(N)SPM(N)</v>
          </cell>
        </row>
        <row r="3389">
          <cell r="C3389" t="str">
            <v>Athyrium americanum</v>
          </cell>
          <cell r="D3389" t="str">
            <v>L48(N)AK(N)CAN(N)GL(N)</v>
          </cell>
        </row>
        <row r="3390">
          <cell r="C3390" t="str">
            <v>Athyrium filix-femina</v>
          </cell>
          <cell r="D3390" t="str">
            <v>L48(N)AK(N)CAN(N)GL(N)SPM(N)</v>
          </cell>
        </row>
        <row r="3391">
          <cell r="C3391" t="str">
            <v>Athyrium filix-femina ssp. angustum</v>
          </cell>
          <cell r="D3391" t="str">
            <v>L48(N)CAN(N)GL(N)SPM(N)</v>
          </cell>
        </row>
        <row r="3392">
          <cell r="C3392" t="str">
            <v>Athyrium filix-femina ssp. asplenioides</v>
          </cell>
          <cell r="D3392" t="str">
            <v>L48(N)</v>
          </cell>
        </row>
        <row r="3393">
          <cell r="C3393" t="str">
            <v>Athyrium filix-femina ssp. cyclosorum</v>
          </cell>
          <cell r="D3393" t="str">
            <v>L48(N)AK(N)CAN(N)</v>
          </cell>
        </row>
        <row r="3394">
          <cell r="C3394" t="str">
            <v>Athyrium microphyllum</v>
          </cell>
          <cell r="D3394" t="str">
            <v>HI(N)</v>
          </cell>
        </row>
        <row r="3395">
          <cell r="C3395" t="str">
            <v>Athysanus</v>
          </cell>
          <cell r="D3395" t="str">
            <v>L48(N)CAN(N)</v>
          </cell>
        </row>
        <row r="3396">
          <cell r="C3396" t="str">
            <v>Athysanus pusillus</v>
          </cell>
          <cell r="D3396" t="str">
            <v>L48(N)CAN(N)</v>
          </cell>
        </row>
        <row r="3397">
          <cell r="C3397" t="str">
            <v>Atrichoseris</v>
          </cell>
          <cell r="D3397" t="str">
            <v>L48(N)</v>
          </cell>
        </row>
        <row r="3398">
          <cell r="C3398" t="str">
            <v>Atrichoseris platyphylla</v>
          </cell>
          <cell r="D3398" t="str">
            <v>L48(N)</v>
          </cell>
        </row>
        <row r="3399">
          <cell r="C3399" t="str">
            <v>Atrichum</v>
          </cell>
          <cell r="D3399" t="str">
            <v>NA(N)</v>
          </cell>
        </row>
        <row r="3400">
          <cell r="C3400" t="str">
            <v>Atrichum angustatum</v>
          </cell>
          <cell r="D3400" t="str">
            <v>NA(N)</v>
          </cell>
        </row>
        <row r="3401">
          <cell r="C3401" t="str">
            <v>Atrichum crispum</v>
          </cell>
          <cell r="D3401" t="str">
            <v>NA(N)</v>
          </cell>
        </row>
        <row r="3402">
          <cell r="C3402" t="str">
            <v>Atrichum undulatum</v>
          </cell>
          <cell r="D3402" t="str">
            <v>NA(N)</v>
          </cell>
        </row>
        <row r="3403">
          <cell r="C3403" t="str">
            <v>Atriplex</v>
          </cell>
          <cell r="D3403" t="str">
            <v>L48(I,N)CAN(I,N)GL(I,N)SPM(I,N)</v>
          </cell>
        </row>
        <row r="3404">
          <cell r="C3404" t="str">
            <v>Atriplex ×aptera</v>
          </cell>
          <cell r="D3404" t="str">
            <v>L48(N)CAN(N)</v>
          </cell>
        </row>
        <row r="3405">
          <cell r="C3405" t="str">
            <v>Atriplex ×neomexicana</v>
          </cell>
          <cell r="D3405" t="str">
            <v>L48(N)</v>
          </cell>
        </row>
        <row r="3406">
          <cell r="C3406" t="str">
            <v>Atriplex ×odontoptera</v>
          </cell>
          <cell r="D3406" t="str">
            <v>L48(N)</v>
          </cell>
        </row>
        <row r="3407">
          <cell r="C3407" t="str">
            <v>Atriplex acanthocarpa</v>
          </cell>
          <cell r="D3407" t="str">
            <v>L48(N)</v>
          </cell>
        </row>
        <row r="3408">
          <cell r="C3408" t="str">
            <v>Atriplex acanthocarpa ssp. acanthocarpa</v>
          </cell>
          <cell r="D3408" t="str">
            <v>L48(N)</v>
          </cell>
        </row>
        <row r="3409">
          <cell r="C3409" t="str">
            <v>Atriplex acanthocarpa ssp. coahuilensis</v>
          </cell>
          <cell r="D3409" t="str">
            <v>L48(N)</v>
          </cell>
        </row>
        <row r="3410">
          <cell r="C3410" t="str">
            <v>Atriplex alaskensis</v>
          </cell>
          <cell r="D3410" t="str">
            <v>AK(N)CAN(N)NA(N)</v>
          </cell>
        </row>
        <row r="3411">
          <cell r="C3411" t="str">
            <v>Atriplex amnicola</v>
          </cell>
          <cell r="D3411" t="str">
            <v>L48(I)</v>
          </cell>
        </row>
        <row r="3412">
          <cell r="C3412" t="str">
            <v>Atriplex argentea</v>
          </cell>
          <cell r="D3412" t="str">
            <v>L48(N)CAN(N)</v>
          </cell>
        </row>
        <row r="3413">
          <cell r="C3413" t="str">
            <v>Atriplex argentea ssp. argentea</v>
          </cell>
          <cell r="D3413" t="str">
            <v>L48(N)CAN(N)</v>
          </cell>
        </row>
        <row r="3414">
          <cell r="C3414" t="str">
            <v>Atriplex argentea ssp. argentea var. argentea</v>
          </cell>
          <cell r="D3414" t="str">
            <v>L48(N)</v>
          </cell>
        </row>
        <row r="3415">
          <cell r="C3415" t="str">
            <v>Atriplex argentea ssp. argentea var. caput-medusae</v>
          </cell>
          <cell r="D3415" t="str">
            <v>L48(N)</v>
          </cell>
        </row>
        <row r="3416">
          <cell r="C3416" t="str">
            <v>Atriplex argentea ssp. expansa</v>
          </cell>
          <cell r="D3416" t="str">
            <v>L48(N)</v>
          </cell>
        </row>
        <row r="3417">
          <cell r="C3417" t="str">
            <v>Atriplex asterocarpa</v>
          </cell>
          <cell r="D3417" t="str">
            <v>L48(N)</v>
          </cell>
        </row>
        <row r="3418">
          <cell r="C3418" t="str">
            <v>Atriplex bonnevillensis</v>
          </cell>
          <cell r="D3418" t="str">
            <v>L48(N)</v>
          </cell>
        </row>
        <row r="3419">
          <cell r="C3419" t="str">
            <v>Atriplex californica</v>
          </cell>
          <cell r="D3419" t="str">
            <v>L48(N)</v>
          </cell>
        </row>
        <row r="3420">
          <cell r="C3420" t="str">
            <v>Atriplex canescens</v>
          </cell>
          <cell r="D3420" t="str">
            <v>L48(N)CAN(N)</v>
          </cell>
        </row>
        <row r="3421">
          <cell r="C3421" t="str">
            <v>Atriplex canescens var. angustifolia</v>
          </cell>
          <cell r="D3421" t="str">
            <v>L48(N)</v>
          </cell>
        </row>
        <row r="3422">
          <cell r="C3422" t="str">
            <v>Atriplex canescens var. canescens</v>
          </cell>
          <cell r="D3422" t="str">
            <v>L48(N)CAN(N)</v>
          </cell>
        </row>
        <row r="3423">
          <cell r="C3423" t="str">
            <v>Atriplex canescens var. gigantea</v>
          </cell>
          <cell r="D3423" t="str">
            <v>L48(N)</v>
          </cell>
        </row>
        <row r="3424">
          <cell r="C3424" t="str">
            <v>Atriplex canescens var. laciniata</v>
          </cell>
          <cell r="D3424" t="str">
            <v>L48(N)</v>
          </cell>
        </row>
        <row r="3425">
          <cell r="C3425" t="str">
            <v>Atriplex canescens var. linearis</v>
          </cell>
          <cell r="D3425" t="str">
            <v>L48(N)</v>
          </cell>
        </row>
        <row r="3426">
          <cell r="C3426" t="str">
            <v>Atriplex canescens var. macilenta</v>
          </cell>
          <cell r="D3426" t="str">
            <v>L48(N)</v>
          </cell>
        </row>
        <row r="3427">
          <cell r="C3427" t="str">
            <v>Atriplex confertifolia</v>
          </cell>
          <cell r="D3427" t="str">
            <v>L48(N)</v>
          </cell>
        </row>
        <row r="3428">
          <cell r="C3428" t="str">
            <v>Atriplex cordulata</v>
          </cell>
          <cell r="D3428" t="str">
            <v>L48(N)</v>
          </cell>
        </row>
        <row r="3429">
          <cell r="C3429" t="str">
            <v>Atriplex coronata</v>
          </cell>
          <cell r="D3429" t="str">
            <v>L48(N)</v>
          </cell>
        </row>
        <row r="3430">
          <cell r="C3430" t="str">
            <v>Atriplex coronata var. coronata</v>
          </cell>
          <cell r="D3430" t="str">
            <v>L48(N)</v>
          </cell>
        </row>
        <row r="3431">
          <cell r="C3431" t="str">
            <v>Atriplex coronata var. notatior</v>
          </cell>
          <cell r="D3431" t="str">
            <v>L48(N)</v>
          </cell>
        </row>
        <row r="3432">
          <cell r="C3432" t="str">
            <v>Atriplex corrugata</v>
          </cell>
          <cell r="D3432" t="str">
            <v>L48(N)</v>
          </cell>
        </row>
        <row r="3433">
          <cell r="C3433" t="str">
            <v>Atriplex coulteri</v>
          </cell>
          <cell r="D3433" t="str">
            <v>L48(N)</v>
          </cell>
        </row>
        <row r="3434">
          <cell r="C3434" t="str">
            <v>Atriplex cristata</v>
          </cell>
          <cell r="D3434" t="str">
            <v>L48(N)PR(N)VI(N)</v>
          </cell>
        </row>
        <row r="3435">
          <cell r="C3435" t="str">
            <v>Atriplex cuneata</v>
          </cell>
          <cell r="D3435" t="str">
            <v>L48(N)</v>
          </cell>
        </row>
        <row r="3436">
          <cell r="C3436" t="str">
            <v>Atriplex cuneata ssp. cuneata</v>
          </cell>
          <cell r="D3436" t="str">
            <v>L48(N)</v>
          </cell>
        </row>
        <row r="3437">
          <cell r="C3437" t="str">
            <v>Atriplex cuneata ssp. introgressa</v>
          </cell>
          <cell r="D3437" t="str">
            <v>L48(N)</v>
          </cell>
        </row>
        <row r="3438">
          <cell r="C3438" t="str">
            <v>Atriplex depressa</v>
          </cell>
          <cell r="D3438" t="str">
            <v>L48(N)</v>
          </cell>
        </row>
        <row r="3439">
          <cell r="C3439" t="str">
            <v>Atriplex drymarioides</v>
          </cell>
          <cell r="D3439" t="str">
            <v>AK(N)</v>
          </cell>
        </row>
        <row r="3440">
          <cell r="C3440" t="str">
            <v>Atriplex eardleyae</v>
          </cell>
          <cell r="D3440" t="str">
            <v>HI(I)</v>
          </cell>
        </row>
        <row r="3441">
          <cell r="C3441" t="str">
            <v>Atriplex elegans</v>
          </cell>
          <cell r="D3441" t="str">
            <v>L48(N)</v>
          </cell>
        </row>
        <row r="3442">
          <cell r="C3442" t="str">
            <v>Atriplex elegans var. elegans</v>
          </cell>
          <cell r="D3442" t="str">
            <v>L48(N)</v>
          </cell>
        </row>
        <row r="3443">
          <cell r="C3443" t="str">
            <v>Atriplex elegans var. fasciculata</v>
          </cell>
          <cell r="D3443" t="str">
            <v>L48(N)</v>
          </cell>
        </row>
        <row r="3444">
          <cell r="C3444" t="str">
            <v>Atriplex elegans var. thornberi</v>
          </cell>
          <cell r="D3444" t="str">
            <v>L48(N)</v>
          </cell>
        </row>
        <row r="3445">
          <cell r="C3445" t="str">
            <v>Atriplex erecticaulis</v>
          </cell>
          <cell r="D3445" t="str">
            <v>L48(N)</v>
          </cell>
        </row>
        <row r="3446">
          <cell r="C3446" t="str">
            <v>Atriplex falcata</v>
          </cell>
          <cell r="D3446" t="str">
            <v>L48(N)</v>
          </cell>
        </row>
        <row r="3447">
          <cell r="C3447" t="str">
            <v>Atriplex fruticulosa</v>
          </cell>
          <cell r="D3447" t="str">
            <v>L48(N)</v>
          </cell>
        </row>
        <row r="3448">
          <cell r="C3448" t="str">
            <v>Atriplex gardneri</v>
          </cell>
          <cell r="D3448" t="str">
            <v>L48(N)CAN(N)</v>
          </cell>
        </row>
        <row r="3449">
          <cell r="C3449" t="str">
            <v>Atriplex garrettii</v>
          </cell>
          <cell r="D3449" t="str">
            <v>L48(N)</v>
          </cell>
        </row>
        <row r="3450">
          <cell r="C3450" t="str">
            <v>Atriplex glabriuscula</v>
          </cell>
          <cell r="D3450" t="str">
            <v>L48(N)CAN(N)SPM(N)</v>
          </cell>
        </row>
        <row r="3451">
          <cell r="C3451" t="str">
            <v>Atriplex glabriuscula var. acadiensis</v>
          </cell>
          <cell r="D3451" t="str">
            <v>L48(N)CAN(N)</v>
          </cell>
        </row>
        <row r="3452">
          <cell r="C3452" t="str">
            <v>Atriplex glabriuscula var. glabriuscula</v>
          </cell>
          <cell r="D3452" t="str">
            <v>L48(N)CAN(N)SPM(N)</v>
          </cell>
        </row>
        <row r="3453">
          <cell r="C3453" t="str">
            <v>Atriplex glauca</v>
          </cell>
          <cell r="D3453" t="str">
            <v>L48(I)</v>
          </cell>
        </row>
        <row r="3454">
          <cell r="C3454" t="str">
            <v>Atriplex gmelinii</v>
          </cell>
          <cell r="D3454" t="str">
            <v>L48(N)AK(N)CAN(N)</v>
          </cell>
        </row>
        <row r="3455">
          <cell r="C3455" t="str">
            <v>Atriplex graciliflora</v>
          </cell>
          <cell r="D3455" t="str">
            <v>L48(N)</v>
          </cell>
        </row>
        <row r="3456">
          <cell r="C3456" t="str">
            <v>Atriplex griffithsii</v>
          </cell>
          <cell r="D3456" t="str">
            <v>L48(N)</v>
          </cell>
        </row>
        <row r="3457">
          <cell r="C3457" t="str">
            <v>Atriplex hillmanii</v>
          </cell>
          <cell r="D3457" t="str">
            <v>L48(N)</v>
          </cell>
        </row>
        <row r="3458">
          <cell r="C3458" t="str">
            <v>Atriplex holocarpa</v>
          </cell>
          <cell r="D3458" t="str">
            <v>L48(I)</v>
          </cell>
        </row>
        <row r="3459">
          <cell r="C3459" t="str">
            <v>Atriplex hortensis</v>
          </cell>
          <cell r="D3459" t="str">
            <v>L48(I)AK(I)CAN(I)</v>
          </cell>
        </row>
        <row r="3460">
          <cell r="C3460" t="str">
            <v>Atriplex hymenelytra</v>
          </cell>
          <cell r="D3460" t="str">
            <v>L48(N)</v>
          </cell>
        </row>
        <row r="3461">
          <cell r="C3461" t="str">
            <v>Atriplex joaquinana</v>
          </cell>
          <cell r="D3461" t="str">
            <v>L48(N)</v>
          </cell>
        </row>
        <row r="3462">
          <cell r="C3462" t="str">
            <v>Atriplex klebergorum</v>
          </cell>
          <cell r="D3462" t="str">
            <v>L48(N)</v>
          </cell>
        </row>
        <row r="3463">
          <cell r="C3463" t="str">
            <v>Atriplex laciniata</v>
          </cell>
          <cell r="D3463" t="str">
            <v>L48(I)CAN(I)</v>
          </cell>
        </row>
        <row r="3464">
          <cell r="C3464" t="str">
            <v>Atriplex lampa</v>
          </cell>
          <cell r="D3464" t="str">
            <v>L48(I)</v>
          </cell>
        </row>
        <row r="3465">
          <cell r="C3465" t="str">
            <v>Atriplex lentiformis</v>
          </cell>
          <cell r="D3465" t="str">
            <v>L48(N)HI(I)</v>
          </cell>
        </row>
        <row r="3466">
          <cell r="C3466" t="str">
            <v>Atriplex lentiformis ssp. breweri</v>
          </cell>
          <cell r="D3466" t="str">
            <v>L48(N)</v>
          </cell>
        </row>
        <row r="3467">
          <cell r="C3467" t="str">
            <v>Atriplex lentiformis ssp. lentiformis</v>
          </cell>
          <cell r="D3467" t="str">
            <v>L48(N)HI(I)</v>
          </cell>
        </row>
        <row r="3468">
          <cell r="C3468" t="str">
            <v>Atriplex leucophylla</v>
          </cell>
          <cell r="D3468" t="str">
            <v>L48(N)</v>
          </cell>
        </row>
        <row r="3469">
          <cell r="C3469" t="str">
            <v>Atriplex lindleyi</v>
          </cell>
          <cell r="D3469" t="str">
            <v>L48(I)</v>
          </cell>
        </row>
        <row r="3470">
          <cell r="C3470" t="str">
            <v>Atriplex littoralis</v>
          </cell>
          <cell r="D3470" t="str">
            <v>L48(I)PR(I)CAN(I)</v>
          </cell>
        </row>
        <row r="3471">
          <cell r="C3471" t="str">
            <v>Atriplex longitrichoma</v>
          </cell>
          <cell r="D3471" t="str">
            <v>L48(N)</v>
          </cell>
        </row>
        <row r="3472">
          <cell r="C3472" t="str">
            <v>Atriplex matamorensis</v>
          </cell>
          <cell r="D3472" t="str">
            <v>L48(N)</v>
          </cell>
        </row>
        <row r="3473">
          <cell r="C3473" t="str">
            <v>Atriplex maximowicziana</v>
          </cell>
          <cell r="D3473" t="str">
            <v>HI(I)</v>
          </cell>
        </row>
        <row r="3474">
          <cell r="C3474" t="str">
            <v>Atriplex micrantha</v>
          </cell>
          <cell r="D3474" t="str">
            <v>L48(I)CAN(I)</v>
          </cell>
        </row>
        <row r="3475">
          <cell r="C3475" t="str">
            <v>Atriplex minuscula</v>
          </cell>
          <cell r="D3475" t="str">
            <v>L48(N)</v>
          </cell>
        </row>
        <row r="3476">
          <cell r="C3476" t="str">
            <v>Atriplex minuticarpa</v>
          </cell>
          <cell r="D3476" t="str">
            <v>L48(N)</v>
          </cell>
        </row>
        <row r="3477">
          <cell r="C3477" t="str">
            <v>Atriplex muelleri</v>
          </cell>
          <cell r="D3477" t="str">
            <v>L48(I)</v>
          </cell>
        </row>
        <row r="3478">
          <cell r="C3478" t="str">
            <v>Atriplex muricata</v>
          </cell>
          <cell r="D3478" t="str">
            <v>L48(N)</v>
          </cell>
        </row>
        <row r="3479">
          <cell r="C3479" t="str">
            <v>Atriplex navajoensis</v>
          </cell>
          <cell r="D3479" t="str">
            <v>L48(N)</v>
          </cell>
        </row>
        <row r="3480">
          <cell r="C3480" t="str">
            <v>Atriplex nummularia</v>
          </cell>
          <cell r="D3480" t="str">
            <v>L48(I)</v>
          </cell>
        </row>
        <row r="3481">
          <cell r="C3481" t="str">
            <v>Atriplex nuttallii</v>
          </cell>
          <cell r="D3481" t="str">
            <v>L48(N)</v>
          </cell>
        </row>
        <row r="3482">
          <cell r="C3482" t="str">
            <v>Atriplex oblongifolia</v>
          </cell>
          <cell r="D3482" t="str">
            <v>L48(I)CAN(I)</v>
          </cell>
        </row>
        <row r="3483">
          <cell r="C3483" t="str">
            <v>Atriplex obovata</v>
          </cell>
          <cell r="D3483" t="str">
            <v>L48(N)</v>
          </cell>
        </row>
        <row r="3484">
          <cell r="C3484" t="str">
            <v>Atriplex pachypoda</v>
          </cell>
          <cell r="D3484" t="str">
            <v>L48(N)</v>
          </cell>
        </row>
        <row r="3485">
          <cell r="C3485" t="str">
            <v>Atriplex pacifica</v>
          </cell>
          <cell r="D3485" t="str">
            <v>L48(N)</v>
          </cell>
        </row>
        <row r="3486">
          <cell r="C3486" t="str">
            <v>Atriplex parishii</v>
          </cell>
          <cell r="D3486" t="str">
            <v>L48(N)</v>
          </cell>
        </row>
        <row r="3487">
          <cell r="C3487" t="str">
            <v>Atriplex parryi</v>
          </cell>
          <cell r="D3487" t="str">
            <v>L48(N)</v>
          </cell>
        </row>
        <row r="3488">
          <cell r="C3488" t="str">
            <v>Atriplex patula</v>
          </cell>
          <cell r="D3488" t="str">
            <v>L48(I)AK(I)CAN(I)GL(I)SPM(I)</v>
          </cell>
        </row>
        <row r="3489">
          <cell r="C3489" t="str">
            <v>Atriplex persistens</v>
          </cell>
          <cell r="D3489" t="str">
            <v>L48(N)</v>
          </cell>
        </row>
        <row r="3490">
          <cell r="C3490" t="str">
            <v>Atriplex phyllostegia</v>
          </cell>
          <cell r="D3490" t="str">
            <v>L48(N)</v>
          </cell>
        </row>
        <row r="3491">
          <cell r="C3491" t="str">
            <v>Atriplex polycarpa</v>
          </cell>
          <cell r="D3491" t="str">
            <v>L48(N)</v>
          </cell>
        </row>
        <row r="3492">
          <cell r="C3492" t="str">
            <v>Atriplex powellii</v>
          </cell>
          <cell r="D3492" t="str">
            <v>L48(N)CAN(N)</v>
          </cell>
        </row>
        <row r="3493">
          <cell r="C3493" t="str">
            <v>Atriplex prostrata</v>
          </cell>
          <cell r="D3493" t="str">
            <v>L48(N)CAN(N)</v>
          </cell>
        </row>
        <row r="3494">
          <cell r="C3494" t="str">
            <v>Atriplex pusilla</v>
          </cell>
          <cell r="D3494" t="str">
            <v>L48(N)</v>
          </cell>
        </row>
        <row r="3495">
          <cell r="C3495" t="str">
            <v>Atriplex robusta</v>
          </cell>
          <cell r="D3495" t="str">
            <v>L48(N)</v>
          </cell>
        </row>
        <row r="3496">
          <cell r="C3496" t="str">
            <v>Atriplex rosea</v>
          </cell>
          <cell r="D3496" t="str">
            <v>L48(I)CAN(I)</v>
          </cell>
        </row>
        <row r="3497">
          <cell r="C3497" t="str">
            <v>Atriplex saccaria</v>
          </cell>
          <cell r="D3497" t="str">
            <v>L48(N)</v>
          </cell>
        </row>
        <row r="3498">
          <cell r="C3498" t="str">
            <v>Atriplex semibaccata</v>
          </cell>
          <cell r="D3498" t="str">
            <v>L48(I)HI(I)</v>
          </cell>
        </row>
        <row r="3499">
          <cell r="C3499" t="str">
            <v>Atriplex serenana</v>
          </cell>
          <cell r="D3499" t="str">
            <v>L48(N)</v>
          </cell>
        </row>
        <row r="3500">
          <cell r="C3500" t="str">
            <v>Atriplex serenana var. davidsonii</v>
          </cell>
          <cell r="D3500" t="str">
            <v>L48(N)</v>
          </cell>
        </row>
        <row r="3501">
          <cell r="C3501" t="str">
            <v>Atriplex serenana var. serenana</v>
          </cell>
          <cell r="D3501" t="str">
            <v>L48(N)</v>
          </cell>
        </row>
        <row r="3502">
          <cell r="C3502" t="str">
            <v>Atriplex sibirica</v>
          </cell>
          <cell r="D3502" t="str">
            <v>L48(I)</v>
          </cell>
        </row>
        <row r="3503">
          <cell r="C3503" t="str">
            <v>Atriplex spinifera</v>
          </cell>
          <cell r="D3503" t="str">
            <v>L48(N)</v>
          </cell>
        </row>
        <row r="3504">
          <cell r="C3504" t="str">
            <v>Atriplex stipitata</v>
          </cell>
          <cell r="D3504" t="str">
            <v>L48(I)</v>
          </cell>
        </row>
        <row r="3505">
          <cell r="C3505" t="str">
            <v>Atriplex suberecta</v>
          </cell>
          <cell r="D3505" t="str">
            <v>L48(I)HI(I)</v>
          </cell>
        </row>
        <row r="3506">
          <cell r="C3506" t="str">
            <v>Atriplex subspicata</v>
          </cell>
          <cell r="D3506" t="str">
            <v>L48(N)</v>
          </cell>
        </row>
        <row r="3507">
          <cell r="C3507" t="str">
            <v>Atriplex subtilis</v>
          </cell>
          <cell r="D3507" t="str">
            <v>L48(N)</v>
          </cell>
        </row>
        <row r="3508">
          <cell r="C3508" t="str">
            <v>Atriplex tatarica</v>
          </cell>
          <cell r="D3508" t="str">
            <v>L48(I)</v>
          </cell>
        </row>
        <row r="3509">
          <cell r="C3509" t="str">
            <v>Atriplex tenuissima</v>
          </cell>
          <cell r="D3509" t="str">
            <v>L48(N)</v>
          </cell>
        </row>
        <row r="3510">
          <cell r="C3510" t="str">
            <v>Atriplex texana</v>
          </cell>
          <cell r="D3510" t="str">
            <v>L48(N)</v>
          </cell>
        </row>
        <row r="3511">
          <cell r="C3511" t="str">
            <v>Atriplex torreyi</v>
          </cell>
          <cell r="D3511" t="str">
            <v>L48(N)</v>
          </cell>
        </row>
        <row r="3512">
          <cell r="C3512" t="str">
            <v>Atriplex tridentata</v>
          </cell>
          <cell r="D3512" t="str">
            <v>L48(N)</v>
          </cell>
        </row>
        <row r="3513">
          <cell r="C3513" t="str">
            <v>Atriplex truncata</v>
          </cell>
          <cell r="D3513" t="str">
            <v>L48(N)CAN(N)</v>
          </cell>
        </row>
        <row r="3514">
          <cell r="C3514" t="str">
            <v>Atriplex tularensis</v>
          </cell>
          <cell r="D3514" t="str">
            <v>L48(N)</v>
          </cell>
        </row>
        <row r="3515">
          <cell r="C3515" t="str">
            <v>Atriplex undulata</v>
          </cell>
          <cell r="D3515" t="str">
            <v>L48(I)</v>
          </cell>
        </row>
        <row r="3516">
          <cell r="C3516" t="str">
            <v>Atriplex vallicola</v>
          </cell>
          <cell r="D3516" t="str">
            <v>L48(N)</v>
          </cell>
        </row>
        <row r="3517">
          <cell r="C3517" t="str">
            <v>Atriplex vesicaria</v>
          </cell>
          <cell r="D3517" t="str">
            <v>L48(I)</v>
          </cell>
        </row>
        <row r="3518">
          <cell r="C3518" t="str">
            <v>Atriplex wardii</v>
          </cell>
          <cell r="D3518" t="str">
            <v>L48(N)</v>
          </cell>
        </row>
        <row r="3519">
          <cell r="C3519" t="str">
            <v>Atriplex watsonii</v>
          </cell>
          <cell r="D3519" t="str">
            <v>L48(N)</v>
          </cell>
        </row>
        <row r="3520">
          <cell r="C3520" t="str">
            <v>Atriplex welshii</v>
          </cell>
          <cell r="D3520" t="str">
            <v>L48(N)</v>
          </cell>
        </row>
        <row r="3521">
          <cell r="C3521" t="str">
            <v>Atriplex wolfii</v>
          </cell>
          <cell r="D3521" t="str">
            <v>L48(N)</v>
          </cell>
        </row>
        <row r="3522">
          <cell r="C3522" t="str">
            <v>Atriplex wrightii</v>
          </cell>
          <cell r="D3522" t="str">
            <v>L48(N)</v>
          </cell>
        </row>
        <row r="3523">
          <cell r="C3523" t="str">
            <v>Atropa</v>
          </cell>
          <cell r="D3523" t="str">
            <v>L48(I)</v>
          </cell>
        </row>
        <row r="3524">
          <cell r="C3524" t="str">
            <v>Atropa bella-donna</v>
          </cell>
          <cell r="D3524" t="str">
            <v>L48(I)</v>
          </cell>
        </row>
        <row r="3525">
          <cell r="C3525" t="str">
            <v>Aubrieta</v>
          </cell>
          <cell r="D3525" t="str">
            <v>L48(I)</v>
          </cell>
        </row>
        <row r="3526">
          <cell r="C3526" t="str">
            <v>Aubrieta deltoidea</v>
          </cell>
          <cell r="D3526" t="str">
            <v>L48(I)</v>
          </cell>
        </row>
        <row r="3527">
          <cell r="C3527" t="str">
            <v>Aucuba</v>
          </cell>
          <cell r="D3527" t="str">
            <v>L48(I)</v>
          </cell>
        </row>
        <row r="3528">
          <cell r="C3528" t="str">
            <v>Aucuba japonica</v>
          </cell>
          <cell r="D3528" t="str">
            <v>L48(I)</v>
          </cell>
        </row>
        <row r="3529">
          <cell r="C3529" t="str">
            <v>Aulacomnium</v>
          </cell>
          <cell r="D3529" t="str">
            <v>NA(N)</v>
          </cell>
        </row>
        <row r="3530">
          <cell r="C3530" t="str">
            <v>Aulacomnium heterostichum</v>
          </cell>
          <cell r="D3530" t="str">
            <v>NA(N)</v>
          </cell>
        </row>
        <row r="3531">
          <cell r="C3531" t="str">
            <v>Aulacomnium palustre</v>
          </cell>
          <cell r="D3531" t="str">
            <v>NA(N)</v>
          </cell>
        </row>
        <row r="3532">
          <cell r="C3532" t="str">
            <v>Aureolaria</v>
          </cell>
          <cell r="D3532" t="str">
            <v>L48(N)CAN(N)</v>
          </cell>
        </row>
        <row r="3533">
          <cell r="C3533" t="str">
            <v>Aureolaria flava</v>
          </cell>
          <cell r="D3533" t="str">
            <v>L48(N)CAN(N)</v>
          </cell>
        </row>
        <row r="3534">
          <cell r="C3534" t="str">
            <v>Aureolaria flava var. flava</v>
          </cell>
          <cell r="D3534" t="str">
            <v>L48(N)CAN(N)</v>
          </cell>
        </row>
        <row r="3535">
          <cell r="C3535" t="str">
            <v>Aureolaria flava var. macrantha</v>
          </cell>
          <cell r="D3535" t="str">
            <v>L48(N)CAN(N)</v>
          </cell>
        </row>
        <row r="3536">
          <cell r="C3536" t="str">
            <v>Aureolaria grandiflora</v>
          </cell>
          <cell r="D3536" t="str">
            <v>L48(N)</v>
          </cell>
        </row>
        <row r="3537">
          <cell r="C3537" t="str">
            <v>Aureolaria grandiflora var. cinerea</v>
          </cell>
          <cell r="D3537" t="str">
            <v>L48(N)</v>
          </cell>
        </row>
        <row r="3538">
          <cell r="C3538" t="str">
            <v>Aureolaria grandiflora var. grandiflora</v>
          </cell>
          <cell r="D3538" t="str">
            <v>L48(N)</v>
          </cell>
        </row>
        <row r="3539">
          <cell r="C3539" t="str">
            <v>Aureolaria grandiflora var. pulchra</v>
          </cell>
          <cell r="D3539" t="str">
            <v>L48(N)</v>
          </cell>
        </row>
        <row r="3540">
          <cell r="C3540" t="str">
            <v>Aureolaria grandiflora var. serrata</v>
          </cell>
          <cell r="D3540" t="str">
            <v>L48(N)</v>
          </cell>
        </row>
        <row r="3541">
          <cell r="C3541" t="str">
            <v>Aureolaria laevigata</v>
          </cell>
          <cell r="D3541" t="str">
            <v>L48(N)</v>
          </cell>
        </row>
        <row r="3542">
          <cell r="C3542" t="str">
            <v>Aureolaria patula</v>
          </cell>
          <cell r="D3542" t="str">
            <v>L48(N)</v>
          </cell>
        </row>
        <row r="3543">
          <cell r="C3543" t="str">
            <v>Aureolaria pectinata</v>
          </cell>
          <cell r="D3543" t="str">
            <v>L48(N)</v>
          </cell>
        </row>
        <row r="3544">
          <cell r="C3544" t="str">
            <v>Aureolaria pedicularia</v>
          </cell>
          <cell r="D3544" t="str">
            <v>L48(N)CAN(N)</v>
          </cell>
        </row>
        <row r="3545">
          <cell r="C3545" t="str">
            <v>Aureolaria pedicularia var. ambigens</v>
          </cell>
          <cell r="D3545" t="str">
            <v>L48(N)</v>
          </cell>
        </row>
        <row r="3546">
          <cell r="C3546" t="str">
            <v>Aureolaria pedicularia var. austromontana</v>
          </cell>
          <cell r="D3546" t="str">
            <v>L48(N)</v>
          </cell>
        </row>
        <row r="3547">
          <cell r="C3547" t="str">
            <v>Aureolaria pedicularia var. intercedens</v>
          </cell>
          <cell r="D3547" t="str">
            <v>L48(N)CAN(N)</v>
          </cell>
        </row>
        <row r="3548">
          <cell r="C3548" t="str">
            <v>Aureolaria pedicularia var. pedicularia</v>
          </cell>
          <cell r="D3548" t="str">
            <v>L48(N)CAN(N)</v>
          </cell>
        </row>
        <row r="3549">
          <cell r="C3549" t="str">
            <v>Aureolaria virginica</v>
          </cell>
          <cell r="D3549" t="str">
            <v>L48(N)CAN(N)</v>
          </cell>
        </row>
        <row r="3550">
          <cell r="C3550" t="str">
            <v>Aurinia</v>
          </cell>
          <cell r="D3550" t="str">
            <v>L48(I)CAN(I)</v>
          </cell>
        </row>
        <row r="3551">
          <cell r="C3551" t="str">
            <v>Aurinia petraea</v>
          </cell>
          <cell r="D3551" t="str">
            <v>L48(I)</v>
          </cell>
        </row>
        <row r="3552">
          <cell r="C3552" t="str">
            <v>Aurinia saxatilis</v>
          </cell>
          <cell r="D3552" t="str">
            <v>L48(I)CAN(I)</v>
          </cell>
        </row>
        <row r="3553">
          <cell r="C3553" t="str">
            <v>Avena</v>
          </cell>
          <cell r="D3553" t="str">
            <v>L48(I,W)CAN(I,W)GL(W)SPM(W)</v>
          </cell>
        </row>
        <row r="3554">
          <cell r="C3554" t="str">
            <v>Avena barbata</v>
          </cell>
          <cell r="D3554" t="str">
            <v>L48(I)HI(I)</v>
          </cell>
        </row>
        <row r="3555">
          <cell r="C3555" t="str">
            <v>Avena fatua</v>
          </cell>
          <cell r="D3555" t="str">
            <v>L48(I)AK(I)HI(I)CAN(I)</v>
          </cell>
        </row>
        <row r="3556">
          <cell r="C3556" t="str">
            <v>Avena hybrida</v>
          </cell>
          <cell r="D3556" t="str">
            <v>L48(W)CAN(W)</v>
          </cell>
        </row>
        <row r="3557">
          <cell r="C3557" t="str">
            <v>Avena occidentalis</v>
          </cell>
          <cell r="D3557" t="str">
            <v>L48(I)</v>
          </cell>
        </row>
        <row r="3558">
          <cell r="C3558" t="str">
            <v>Avena sativa</v>
          </cell>
          <cell r="D3558" t="str">
            <v>L48(I)AK(I)HI(I)PR(I)CAN(W)GL(W)SPM(W)</v>
          </cell>
        </row>
        <row r="3559">
          <cell r="C3559" t="str">
            <v>Avena sterilis</v>
          </cell>
          <cell r="D3559" t="str">
            <v>L48(I)CAN(W)</v>
          </cell>
        </row>
        <row r="3560">
          <cell r="C3560" t="str">
            <v>Avena strigosa</v>
          </cell>
          <cell r="D3560" t="str">
            <v>L48(I)</v>
          </cell>
        </row>
        <row r="3561">
          <cell r="C3561" t="str">
            <v>Avenula</v>
          </cell>
          <cell r="D3561" t="str">
            <v>L48(I,N)CAN(I,N)</v>
          </cell>
        </row>
        <row r="3562">
          <cell r="C3562" t="str">
            <v>Avenula hookeri</v>
          </cell>
          <cell r="D3562" t="str">
            <v>L48(N)CAN(N)</v>
          </cell>
        </row>
        <row r="3563">
          <cell r="C3563" t="str">
            <v>Avenula pubescens</v>
          </cell>
          <cell r="D3563" t="str">
            <v>L48(I)CAN(I)</v>
          </cell>
        </row>
        <row r="3564">
          <cell r="C3564" t="str">
            <v>Avicennia</v>
          </cell>
          <cell r="D3564" t="str">
            <v>L48(I,N)</v>
          </cell>
        </row>
        <row r="3565">
          <cell r="C3565" t="str">
            <v>Avicennia germinans</v>
          </cell>
          <cell r="D3565" t="str">
            <v>L48(N)PR(N)VI(N)</v>
          </cell>
        </row>
        <row r="3566">
          <cell r="C3566" t="str">
            <v>Avicennia marina</v>
          </cell>
          <cell r="D3566" t="str">
            <v>L48(I)</v>
          </cell>
        </row>
        <row r="3567">
          <cell r="C3567" t="str">
            <v>Avicennia marina var. resinifera</v>
          </cell>
          <cell r="D3567" t="str">
            <v>L48(I)</v>
          </cell>
        </row>
        <row r="3568">
          <cell r="C3568" t="str">
            <v>Axonopus</v>
          </cell>
          <cell r="D3568" t="str">
            <v>L48(N)</v>
          </cell>
        </row>
        <row r="3569">
          <cell r="C3569" t="str">
            <v>Axonopus compressus</v>
          </cell>
          <cell r="D3569" t="str">
            <v>L48(N)PR(N)VI(N)</v>
          </cell>
        </row>
        <row r="3570">
          <cell r="C3570" t="str">
            <v>Axonopus fissifolius</v>
          </cell>
          <cell r="D3570" t="str">
            <v>L48(N)HI(I)PR(N)</v>
          </cell>
        </row>
        <row r="3571">
          <cell r="C3571" t="str">
            <v>Axonopus furcatus</v>
          </cell>
          <cell r="D3571" t="str">
            <v>L48(N)</v>
          </cell>
        </row>
        <row r="3572">
          <cell r="C3572" t="str">
            <v>Axyris</v>
          </cell>
          <cell r="D3572" t="str">
            <v>L48(I)CAN(I)</v>
          </cell>
        </row>
        <row r="3573">
          <cell r="C3573" t="str">
            <v>Axyris amaranthoides</v>
          </cell>
          <cell r="D3573" t="str">
            <v>L48(I)CAN(I)</v>
          </cell>
        </row>
        <row r="3574">
          <cell r="C3574" t="str">
            <v>Ayenia</v>
          </cell>
          <cell r="D3574" t="str">
            <v>L48(I,N)</v>
          </cell>
        </row>
        <row r="3575">
          <cell r="C3575" t="str">
            <v>Ayenia ardua</v>
          </cell>
          <cell r="D3575" t="str">
            <v>L48(N)PR(N)VI(N)</v>
          </cell>
        </row>
        <row r="3576">
          <cell r="C3576" t="str">
            <v>Ayenia compacta</v>
          </cell>
          <cell r="D3576" t="str">
            <v>L48(N)</v>
          </cell>
        </row>
        <row r="3577">
          <cell r="C3577" t="str">
            <v>Ayenia euphrasiifolia</v>
          </cell>
          <cell r="D3577" t="str">
            <v>L48(N)</v>
          </cell>
        </row>
        <row r="3578">
          <cell r="C3578" t="str">
            <v>Ayenia filiformis</v>
          </cell>
          <cell r="D3578" t="str">
            <v>L48(N)</v>
          </cell>
        </row>
        <row r="3579">
          <cell r="C3579" t="str">
            <v>Ayenia glabra</v>
          </cell>
          <cell r="D3579" t="str">
            <v>L48(N)</v>
          </cell>
        </row>
        <row r="3580">
          <cell r="C3580" t="str">
            <v>Ayenia insulicola</v>
          </cell>
          <cell r="D3580" t="str">
            <v>L48(I)PR(N)VI(N)</v>
          </cell>
        </row>
        <row r="3581">
          <cell r="C3581" t="str">
            <v>Ayenia limitaris</v>
          </cell>
          <cell r="D3581" t="str">
            <v>L48(N)</v>
          </cell>
        </row>
        <row r="3582">
          <cell r="C3582" t="str">
            <v>Ayenia microphylla</v>
          </cell>
          <cell r="D3582" t="str">
            <v>L48(N)</v>
          </cell>
        </row>
        <row r="3583">
          <cell r="C3583" t="str">
            <v>Ayenia pilosa</v>
          </cell>
          <cell r="D3583" t="str">
            <v>L48(N)</v>
          </cell>
        </row>
        <row r="3584">
          <cell r="C3584" t="str">
            <v>Azolla</v>
          </cell>
          <cell r="D3584" t="str">
            <v>L48(I,N)CAN(I,N)</v>
          </cell>
        </row>
        <row r="3585">
          <cell r="C3585" t="str">
            <v>Azolla caroliniana</v>
          </cell>
          <cell r="D3585" t="str">
            <v>L48(N)PR(N)CAN(I)</v>
          </cell>
        </row>
        <row r="3586">
          <cell r="C3586" t="str">
            <v>Azolla filiculoides</v>
          </cell>
          <cell r="D3586" t="str">
            <v>L48(N)AK(N)HI(I)CAN(I)</v>
          </cell>
        </row>
        <row r="3587">
          <cell r="C3587" t="str">
            <v>Azolla microphylla</v>
          </cell>
          <cell r="D3587" t="str">
            <v>L48(N)CAN(N)</v>
          </cell>
        </row>
        <row r="3588">
          <cell r="C3588" t="str">
            <v>Azolla pinnata</v>
          </cell>
          <cell r="D3588" t="str">
            <v>L48(I)</v>
          </cell>
        </row>
        <row r="3589">
          <cell r="C3589" t="str">
            <v>Azolla pinnata ssp. asiatica</v>
          </cell>
          <cell r="D3589" t="str">
            <v>L48(I)</v>
          </cell>
        </row>
        <row r="3590">
          <cell r="C3590" t="str">
            <v>Baccharis</v>
          </cell>
          <cell r="D3590" t="str">
            <v>L48(N)</v>
          </cell>
        </row>
        <row r="3591">
          <cell r="C3591" t="str">
            <v>Baccharis angustifolia</v>
          </cell>
          <cell r="D3591" t="str">
            <v>L48(N)</v>
          </cell>
        </row>
        <row r="3592">
          <cell r="C3592" t="str">
            <v>Baccharis bigelovii</v>
          </cell>
          <cell r="D3592" t="str">
            <v>L48(N)</v>
          </cell>
        </row>
        <row r="3593">
          <cell r="C3593" t="str">
            <v>Baccharis brachyphylla</v>
          </cell>
          <cell r="D3593" t="str">
            <v>L48(N)</v>
          </cell>
        </row>
        <row r="3594">
          <cell r="C3594" t="str">
            <v>Baccharis dioica</v>
          </cell>
          <cell r="D3594" t="str">
            <v>L48(N)PR(N)VI(N)</v>
          </cell>
        </row>
        <row r="3595">
          <cell r="C3595" t="str">
            <v>Baccharis douglasii</v>
          </cell>
          <cell r="D3595" t="str">
            <v>L48(N)</v>
          </cell>
        </row>
        <row r="3596">
          <cell r="C3596" t="str">
            <v>Baccharis emoryi</v>
          </cell>
          <cell r="D3596" t="str">
            <v>L48(N)</v>
          </cell>
        </row>
        <row r="3597">
          <cell r="C3597" t="str">
            <v>Baccharis glomeruliflora</v>
          </cell>
          <cell r="D3597" t="str">
            <v>L48(N)</v>
          </cell>
        </row>
        <row r="3598">
          <cell r="C3598" t="str">
            <v>Baccharis halimifolia</v>
          </cell>
          <cell r="D3598" t="str">
            <v>L48(N)</v>
          </cell>
        </row>
        <row r="3599">
          <cell r="C3599" t="str">
            <v>Baccharis havardii</v>
          </cell>
          <cell r="D3599" t="str">
            <v>L48(N)</v>
          </cell>
        </row>
        <row r="3600">
          <cell r="C3600" t="str">
            <v>Baccharis malibuensis</v>
          </cell>
          <cell r="D3600" t="str">
            <v>L48(N)</v>
          </cell>
        </row>
        <row r="3601">
          <cell r="C3601" t="str">
            <v>Baccharis neglecta</v>
          </cell>
          <cell r="D3601" t="str">
            <v>L48(N)</v>
          </cell>
        </row>
        <row r="3602">
          <cell r="C3602" t="str">
            <v>Baccharis pilularis</v>
          </cell>
          <cell r="D3602" t="str">
            <v>L48(N)</v>
          </cell>
        </row>
        <row r="3603">
          <cell r="C3603" t="str">
            <v>Baccharis plummerae</v>
          </cell>
          <cell r="D3603" t="str">
            <v>L48(N)</v>
          </cell>
        </row>
        <row r="3604">
          <cell r="C3604" t="str">
            <v>Baccharis plummerae ssp. glabrata</v>
          </cell>
          <cell r="D3604" t="str">
            <v>L48(N)</v>
          </cell>
        </row>
        <row r="3605">
          <cell r="C3605" t="str">
            <v>Baccharis plummerae ssp. plummerae</v>
          </cell>
          <cell r="D3605" t="str">
            <v>L48(N)</v>
          </cell>
        </row>
        <row r="3606">
          <cell r="C3606" t="str">
            <v>Baccharis pteronioides</v>
          </cell>
          <cell r="D3606" t="str">
            <v>L48(N)</v>
          </cell>
        </row>
        <row r="3607">
          <cell r="C3607" t="str">
            <v>Baccharis salicifolia</v>
          </cell>
          <cell r="D3607" t="str">
            <v>L48(N)</v>
          </cell>
        </row>
        <row r="3608">
          <cell r="C3608" t="str">
            <v>Baccharis salicina</v>
          </cell>
          <cell r="D3608" t="str">
            <v>L48(N)</v>
          </cell>
        </row>
        <row r="3609">
          <cell r="C3609" t="str">
            <v>Baccharis sarothroides</v>
          </cell>
          <cell r="D3609" t="str">
            <v>L48(N)</v>
          </cell>
        </row>
        <row r="3610">
          <cell r="C3610" t="str">
            <v>Baccharis sergiloides</v>
          </cell>
          <cell r="D3610" t="str">
            <v>L48(N)</v>
          </cell>
        </row>
        <row r="3611">
          <cell r="C3611" t="str">
            <v>Baccharis texana</v>
          </cell>
          <cell r="D3611" t="str">
            <v>L48(N)</v>
          </cell>
        </row>
        <row r="3612">
          <cell r="C3612" t="str">
            <v>Baccharis thesioides</v>
          </cell>
          <cell r="D3612" t="str">
            <v>L48(N)</v>
          </cell>
        </row>
        <row r="3613">
          <cell r="C3613" t="str">
            <v>Baccharis vanessae</v>
          </cell>
          <cell r="D3613" t="str">
            <v>L48(N)</v>
          </cell>
        </row>
        <row r="3614">
          <cell r="C3614" t="str">
            <v>Baccharis wrightii</v>
          </cell>
          <cell r="D3614" t="str">
            <v>L48(N)</v>
          </cell>
        </row>
        <row r="3615">
          <cell r="C3615" t="str">
            <v>Bacidia</v>
          </cell>
          <cell r="D3615" t="str">
            <v>NA(N)</v>
          </cell>
        </row>
        <row r="3616">
          <cell r="C3616" t="str">
            <v>Bacidia lobarica</v>
          </cell>
          <cell r="D3616" t="str">
            <v>NA(N)</v>
          </cell>
        </row>
        <row r="3617">
          <cell r="C3617" t="str">
            <v>Bacopa</v>
          </cell>
          <cell r="D3617" t="str">
            <v>L48(I,N)CAN(N)</v>
          </cell>
        </row>
        <row r="3618">
          <cell r="C3618" t="str">
            <v>Bacopa caroliniana</v>
          </cell>
          <cell r="D3618" t="str">
            <v>L48(N)</v>
          </cell>
        </row>
        <row r="3619">
          <cell r="C3619" t="str">
            <v>Bacopa egensis</v>
          </cell>
          <cell r="D3619" t="str">
            <v>L48(I)</v>
          </cell>
        </row>
        <row r="3620">
          <cell r="C3620" t="str">
            <v>Bacopa eisenii</v>
          </cell>
          <cell r="D3620" t="str">
            <v>L48(N)</v>
          </cell>
        </row>
        <row r="3621">
          <cell r="C3621" t="str">
            <v>Bacopa innominata</v>
          </cell>
          <cell r="D3621" t="str">
            <v>L48(N)PR(N)</v>
          </cell>
        </row>
        <row r="3622">
          <cell r="C3622" t="str">
            <v>Bacopa monnieri</v>
          </cell>
          <cell r="D3622" t="str">
            <v>L48(N)HI(N)PR(N)VI(N)</v>
          </cell>
        </row>
        <row r="3623">
          <cell r="C3623" t="str">
            <v>Bacopa repens</v>
          </cell>
          <cell r="D3623" t="str">
            <v>L48(N)PR(N)</v>
          </cell>
        </row>
        <row r="3624">
          <cell r="C3624" t="str">
            <v>Bacopa rotundifolia</v>
          </cell>
          <cell r="D3624" t="str">
            <v>L48(N)CAN(N)</v>
          </cell>
        </row>
        <row r="3625">
          <cell r="C3625" t="str">
            <v>Bahia</v>
          </cell>
          <cell r="D3625" t="str">
            <v>L48(I,N)</v>
          </cell>
        </row>
        <row r="3626">
          <cell r="C3626" t="str">
            <v>Bahia absinthifolia</v>
          </cell>
          <cell r="D3626" t="str">
            <v>L48(N)</v>
          </cell>
        </row>
        <row r="3627">
          <cell r="C3627" t="str">
            <v>Bahia absinthifolia var. absinthifolia</v>
          </cell>
          <cell r="D3627" t="str">
            <v>L48(N)</v>
          </cell>
        </row>
        <row r="3628">
          <cell r="C3628" t="str">
            <v>Bahia absinthifolia var. dealbata</v>
          </cell>
          <cell r="D3628" t="str">
            <v>L48(N)</v>
          </cell>
        </row>
        <row r="3629">
          <cell r="C3629" t="str">
            <v>Bahia bigelovii</v>
          </cell>
          <cell r="D3629" t="str">
            <v>L48(N)</v>
          </cell>
        </row>
        <row r="3630">
          <cell r="C3630" t="str">
            <v>Bahia biternata</v>
          </cell>
          <cell r="D3630" t="str">
            <v>L48(N)</v>
          </cell>
        </row>
        <row r="3631">
          <cell r="C3631" t="str">
            <v>Bahia dissecta</v>
          </cell>
          <cell r="D3631" t="str">
            <v>L48(N)</v>
          </cell>
        </row>
        <row r="3632">
          <cell r="C3632" t="str">
            <v>Bahia pedata</v>
          </cell>
          <cell r="D3632" t="str">
            <v>L48(N)</v>
          </cell>
        </row>
        <row r="3633">
          <cell r="C3633" t="str">
            <v>Bahia schaffneri</v>
          </cell>
          <cell r="D3633" t="str">
            <v>L48(I)</v>
          </cell>
        </row>
        <row r="3634">
          <cell r="C3634" t="str">
            <v>Baileya</v>
          </cell>
          <cell r="D3634" t="str">
            <v>L48(N)</v>
          </cell>
        </row>
        <row r="3635">
          <cell r="C3635" t="str">
            <v>Baileya multiradiata</v>
          </cell>
          <cell r="D3635" t="str">
            <v>L48(N)</v>
          </cell>
        </row>
        <row r="3636">
          <cell r="C3636" t="str">
            <v>Baileya pauciradiata</v>
          </cell>
          <cell r="D3636" t="str">
            <v>L48(N)</v>
          </cell>
        </row>
        <row r="3637">
          <cell r="C3637" t="str">
            <v>Baileya pleniradiata</v>
          </cell>
          <cell r="D3637" t="str">
            <v>L48(N)</v>
          </cell>
        </row>
        <row r="3638">
          <cell r="C3638" t="str">
            <v>Baldellia</v>
          </cell>
          <cell r="D3638" t="str">
            <v>L48(I)CAN(I)</v>
          </cell>
        </row>
        <row r="3639">
          <cell r="C3639" t="str">
            <v>Baldellia ranunculoides</v>
          </cell>
          <cell r="D3639" t="str">
            <v>L48(I)CAN(I)</v>
          </cell>
        </row>
        <row r="3640">
          <cell r="C3640" t="str">
            <v>Balduina</v>
          </cell>
          <cell r="D3640" t="str">
            <v>L48(N)</v>
          </cell>
        </row>
        <row r="3641">
          <cell r="C3641" t="str">
            <v>Balduina angustifolia</v>
          </cell>
          <cell r="D3641" t="str">
            <v>L48(N)</v>
          </cell>
        </row>
        <row r="3642">
          <cell r="C3642" t="str">
            <v>Balduina atropurpurea</v>
          </cell>
          <cell r="D3642" t="str">
            <v>L48(N)</v>
          </cell>
        </row>
        <row r="3643">
          <cell r="C3643" t="str">
            <v>Balduina uniflora</v>
          </cell>
          <cell r="D3643" t="str">
            <v>L48(N)</v>
          </cell>
        </row>
        <row r="3644">
          <cell r="C3644" t="str">
            <v>Ballota</v>
          </cell>
          <cell r="D3644" t="str">
            <v>L48(I)CAN(I)</v>
          </cell>
        </row>
        <row r="3645">
          <cell r="C3645" t="str">
            <v>Ballota nigra</v>
          </cell>
          <cell r="D3645" t="str">
            <v>L48(I)CAN(I)</v>
          </cell>
        </row>
        <row r="3646">
          <cell r="C3646" t="str">
            <v>Ballota nigra var. alba</v>
          </cell>
          <cell r="D3646" t="str">
            <v>L48(I)</v>
          </cell>
        </row>
        <row r="3647">
          <cell r="C3647" t="str">
            <v>Ballota nigra var. foetida</v>
          </cell>
          <cell r="D3647" t="str">
            <v>L48(I)</v>
          </cell>
        </row>
        <row r="3648">
          <cell r="C3648" t="str">
            <v>Ballota nigra var. nigra</v>
          </cell>
          <cell r="D3648" t="str">
            <v>L48(I)CAN(I)</v>
          </cell>
        </row>
        <row r="3649">
          <cell r="C3649" t="str">
            <v>Balsamorhiza</v>
          </cell>
          <cell r="D3649" t="str">
            <v>L48(N)CAN(N)</v>
          </cell>
        </row>
        <row r="3650">
          <cell r="C3650" t="str">
            <v>Balsamorhiza ×bonseri</v>
          </cell>
          <cell r="D3650" t="str">
            <v>L48(N)</v>
          </cell>
        </row>
        <row r="3651">
          <cell r="C3651" t="str">
            <v>Balsamorhiza ×terebinthacea</v>
          </cell>
          <cell r="D3651" t="str">
            <v>L48(N)</v>
          </cell>
        </row>
        <row r="3652">
          <cell r="C3652" t="str">
            <v>Balsamorhiza ×tomentosa</v>
          </cell>
          <cell r="D3652" t="str">
            <v>L48(N)</v>
          </cell>
        </row>
        <row r="3653">
          <cell r="C3653" t="str">
            <v>Balsamorhiza careyana</v>
          </cell>
          <cell r="D3653" t="str">
            <v>L48(N)</v>
          </cell>
        </row>
        <row r="3654">
          <cell r="C3654" t="str">
            <v>Balsamorhiza careyana var. careyana</v>
          </cell>
          <cell r="D3654" t="str">
            <v>L48(N)</v>
          </cell>
        </row>
        <row r="3655">
          <cell r="C3655" t="str">
            <v>Balsamorhiza careyana var. intermedia</v>
          </cell>
          <cell r="D3655" t="str">
            <v>L48(N)</v>
          </cell>
        </row>
        <row r="3656">
          <cell r="C3656" t="str">
            <v>Balsamorhiza deltoidea</v>
          </cell>
          <cell r="D3656" t="str">
            <v>L48(N)CAN(N)</v>
          </cell>
        </row>
        <row r="3657">
          <cell r="C3657" t="str">
            <v>Balsamorhiza hookeri</v>
          </cell>
          <cell r="D3657" t="str">
            <v>L48(N)</v>
          </cell>
        </row>
        <row r="3658">
          <cell r="C3658" t="str">
            <v>Balsamorhiza hookeri var. hirsuta</v>
          </cell>
          <cell r="D3658" t="str">
            <v>L48(N)</v>
          </cell>
        </row>
        <row r="3659">
          <cell r="C3659" t="str">
            <v>Balsamorhiza hookeri var. hispidula</v>
          </cell>
          <cell r="D3659" t="str">
            <v>L48(N)</v>
          </cell>
        </row>
        <row r="3660">
          <cell r="C3660" t="str">
            <v>Balsamorhiza hookeri var. hookeri</v>
          </cell>
          <cell r="D3660" t="str">
            <v>L48(N)</v>
          </cell>
        </row>
        <row r="3661">
          <cell r="C3661" t="str">
            <v>Balsamorhiza hookeri var. idahoensis</v>
          </cell>
          <cell r="D3661" t="str">
            <v>L48(N)</v>
          </cell>
        </row>
        <row r="3662">
          <cell r="C3662" t="str">
            <v>Balsamorhiza hookeri var. lagocephala</v>
          </cell>
          <cell r="D3662" t="str">
            <v>L48(N)</v>
          </cell>
        </row>
        <row r="3663">
          <cell r="C3663" t="str">
            <v>Balsamorhiza hookeri var. neglecta</v>
          </cell>
          <cell r="D3663" t="str">
            <v>L48(N)</v>
          </cell>
        </row>
        <row r="3664">
          <cell r="C3664" t="str">
            <v>Balsamorhiza incana</v>
          </cell>
          <cell r="D3664" t="str">
            <v>L48(N)</v>
          </cell>
        </row>
        <row r="3665">
          <cell r="C3665" t="str">
            <v>Balsamorhiza lanata</v>
          </cell>
          <cell r="D3665" t="str">
            <v>L48(N)</v>
          </cell>
        </row>
        <row r="3666">
          <cell r="C3666" t="str">
            <v>Balsamorhiza macrolepis</v>
          </cell>
          <cell r="D3666" t="str">
            <v>L48(N)</v>
          </cell>
        </row>
        <row r="3667">
          <cell r="C3667" t="str">
            <v>Balsamorhiza macrolepis var. macrolepis</v>
          </cell>
          <cell r="D3667" t="str">
            <v>L48(N)</v>
          </cell>
        </row>
        <row r="3668">
          <cell r="C3668" t="str">
            <v>Balsamorhiza macrolepis var. platylepis</v>
          </cell>
          <cell r="D3668" t="str">
            <v>L48(N)</v>
          </cell>
        </row>
        <row r="3669">
          <cell r="C3669" t="str">
            <v>Balsamorhiza macrophylla</v>
          </cell>
          <cell r="D3669" t="str">
            <v>L48(N)</v>
          </cell>
        </row>
        <row r="3670">
          <cell r="C3670" t="str">
            <v>Balsamorhiza rosea</v>
          </cell>
          <cell r="D3670" t="str">
            <v>L48(N)</v>
          </cell>
        </row>
        <row r="3671">
          <cell r="C3671" t="str">
            <v>Balsamorhiza sagittata</v>
          </cell>
          <cell r="D3671" t="str">
            <v>L48(N)CAN(N)</v>
          </cell>
        </row>
        <row r="3672">
          <cell r="C3672" t="str">
            <v>Balsamorhiza sericea</v>
          </cell>
          <cell r="D3672" t="str">
            <v>L48(N)</v>
          </cell>
        </row>
        <row r="3673">
          <cell r="C3673" t="str">
            <v>Balsamorhiza serrata</v>
          </cell>
          <cell r="D3673" t="str">
            <v>L48(N)</v>
          </cell>
        </row>
        <row r="3674">
          <cell r="C3674" t="str">
            <v>Baltimora</v>
          </cell>
        </row>
        <row r="3675">
          <cell r="C3675" t="str">
            <v>Baltimora recta</v>
          </cell>
          <cell r="D3675" t="str">
            <v>HI(I)</v>
          </cell>
        </row>
        <row r="3676">
          <cell r="C3676" t="str">
            <v>Bambusa</v>
          </cell>
          <cell r="D3676" t="str">
            <v>L48(I)</v>
          </cell>
        </row>
        <row r="3677">
          <cell r="C3677" t="str">
            <v>Bambusa multiplex</v>
          </cell>
          <cell r="D3677" t="str">
            <v>L48(I)PR(I)</v>
          </cell>
        </row>
        <row r="3678">
          <cell r="C3678" t="str">
            <v>Bambusa vulgaris</v>
          </cell>
          <cell r="D3678" t="str">
            <v>L48(I)HI(I)PR(I)VI(I)</v>
          </cell>
        </row>
        <row r="3679">
          <cell r="C3679" t="str">
            <v>Baptisia</v>
          </cell>
          <cell r="D3679" t="str">
            <v>L48(N)CAN(I,N)</v>
          </cell>
        </row>
        <row r="3680">
          <cell r="C3680" t="str">
            <v>Baptisia ×bicolor</v>
          </cell>
          <cell r="D3680" t="str">
            <v>L48(N)</v>
          </cell>
        </row>
        <row r="3681">
          <cell r="C3681" t="str">
            <v>Baptisia ×bushii</v>
          </cell>
          <cell r="D3681" t="str">
            <v>L48(N)</v>
          </cell>
        </row>
        <row r="3682">
          <cell r="C3682" t="str">
            <v>Baptisia ×fulva</v>
          </cell>
          <cell r="D3682" t="str">
            <v>L48(N)</v>
          </cell>
        </row>
        <row r="3683">
          <cell r="C3683" t="str">
            <v>Baptisia ×microphylla</v>
          </cell>
          <cell r="D3683" t="str">
            <v>L48(N)</v>
          </cell>
        </row>
        <row r="3684">
          <cell r="C3684" t="str">
            <v>Baptisia ×serenae</v>
          </cell>
          <cell r="D3684" t="str">
            <v>L48(N)</v>
          </cell>
        </row>
        <row r="3685">
          <cell r="C3685" t="str">
            <v>Baptisia ×sulphurea</v>
          </cell>
          <cell r="D3685" t="str">
            <v>L48(N)</v>
          </cell>
        </row>
        <row r="3686">
          <cell r="C3686" t="str">
            <v>Baptisia ×variicolor</v>
          </cell>
          <cell r="D3686" t="str">
            <v>L48(N)</v>
          </cell>
        </row>
        <row r="3687">
          <cell r="C3687" t="str">
            <v>Baptisia alba</v>
          </cell>
          <cell r="D3687" t="str">
            <v>L48(N)</v>
          </cell>
        </row>
        <row r="3688">
          <cell r="C3688" t="str">
            <v>Baptisia alba var. alba</v>
          </cell>
          <cell r="D3688" t="str">
            <v>L48(N)</v>
          </cell>
        </row>
        <row r="3689">
          <cell r="C3689" t="str">
            <v>Baptisia alba var. macrophylla</v>
          </cell>
          <cell r="D3689" t="str">
            <v>L48(N)</v>
          </cell>
        </row>
        <row r="3690">
          <cell r="C3690" t="str">
            <v>Baptisia albescens</v>
          </cell>
          <cell r="D3690" t="str">
            <v>L48(N)</v>
          </cell>
        </row>
        <row r="3691">
          <cell r="C3691" t="str">
            <v>Baptisia arachnifera</v>
          </cell>
          <cell r="D3691" t="str">
            <v>L48(N)</v>
          </cell>
        </row>
        <row r="3692">
          <cell r="C3692" t="str">
            <v>Baptisia australis</v>
          </cell>
          <cell r="D3692" t="str">
            <v>L48(N)CAN(I)</v>
          </cell>
        </row>
        <row r="3693">
          <cell r="C3693" t="str">
            <v>Baptisia australis var. aberrans</v>
          </cell>
          <cell r="D3693" t="str">
            <v>L48(N)</v>
          </cell>
        </row>
        <row r="3694">
          <cell r="C3694" t="str">
            <v>Baptisia australis var. australis</v>
          </cell>
          <cell r="D3694" t="str">
            <v>L48(N)</v>
          </cell>
        </row>
        <row r="3695">
          <cell r="C3695" t="str">
            <v>Baptisia australis var. minor</v>
          </cell>
          <cell r="D3695" t="str">
            <v>L48(N)CAN(I)</v>
          </cell>
        </row>
        <row r="3696">
          <cell r="C3696" t="str">
            <v>Baptisia bracteata</v>
          </cell>
          <cell r="D3696" t="str">
            <v>L48(N)</v>
          </cell>
        </row>
        <row r="3697">
          <cell r="C3697" t="str">
            <v>Baptisia bracteata var. bracteata</v>
          </cell>
          <cell r="D3697" t="str">
            <v>L48(N)</v>
          </cell>
        </row>
        <row r="3698">
          <cell r="C3698" t="str">
            <v>Baptisia bracteata var. laevicaulis</v>
          </cell>
          <cell r="D3698" t="str">
            <v>L48(N)</v>
          </cell>
        </row>
        <row r="3699">
          <cell r="C3699" t="str">
            <v>Baptisia bracteata var. leucophaea</v>
          </cell>
          <cell r="D3699" t="str">
            <v>L48(N)</v>
          </cell>
        </row>
        <row r="3700">
          <cell r="C3700" t="str">
            <v>Baptisia calycosa</v>
          </cell>
          <cell r="D3700" t="str">
            <v>L48(N)</v>
          </cell>
        </row>
        <row r="3701">
          <cell r="C3701" t="str">
            <v>Baptisia calycosa var. calycosa</v>
          </cell>
          <cell r="D3701" t="str">
            <v>L48(N)</v>
          </cell>
        </row>
        <row r="3702">
          <cell r="C3702" t="str">
            <v>Baptisia calycosa var. villosa</v>
          </cell>
          <cell r="D3702" t="str">
            <v>L48(N)</v>
          </cell>
        </row>
        <row r="3703">
          <cell r="C3703" t="str">
            <v>Baptisia cinerea</v>
          </cell>
          <cell r="D3703" t="str">
            <v>L48(N)</v>
          </cell>
        </row>
        <row r="3704">
          <cell r="C3704" t="str">
            <v>Baptisia lanceolata</v>
          </cell>
          <cell r="D3704" t="str">
            <v>L48(N)</v>
          </cell>
        </row>
        <row r="3705">
          <cell r="C3705" t="str">
            <v>Baptisia lanceolata var. lanceolata</v>
          </cell>
          <cell r="D3705" t="str">
            <v>L48(N)</v>
          </cell>
        </row>
        <row r="3706">
          <cell r="C3706" t="str">
            <v>Baptisia lanceolata var. tomentosa</v>
          </cell>
          <cell r="D3706" t="str">
            <v>L48(N)</v>
          </cell>
        </row>
        <row r="3707">
          <cell r="C3707" t="str">
            <v>Baptisia lecontei</v>
          </cell>
          <cell r="D3707" t="str">
            <v>L48(N)</v>
          </cell>
        </row>
        <row r="3708">
          <cell r="C3708" t="str">
            <v>Baptisia megacarpa</v>
          </cell>
          <cell r="D3708" t="str">
            <v>L48(N)</v>
          </cell>
        </row>
        <row r="3709">
          <cell r="C3709" t="str">
            <v>Baptisia nuttalliana</v>
          </cell>
          <cell r="D3709" t="str">
            <v>L48(N)</v>
          </cell>
        </row>
        <row r="3710">
          <cell r="C3710" t="str">
            <v>Baptisia perfoliata</v>
          </cell>
          <cell r="D3710" t="str">
            <v>L48(N)</v>
          </cell>
        </row>
        <row r="3711">
          <cell r="C3711" t="str">
            <v>Baptisia simplicifolia</v>
          </cell>
          <cell r="D3711" t="str">
            <v>L48(N)</v>
          </cell>
        </row>
        <row r="3712">
          <cell r="C3712" t="str">
            <v>Baptisia sphaerocarpa</v>
          </cell>
          <cell r="D3712" t="str">
            <v>L48(N)</v>
          </cell>
        </row>
        <row r="3713">
          <cell r="C3713" t="str">
            <v>Baptisia tinctoria</v>
          </cell>
          <cell r="D3713" t="str">
            <v>L48(N)CAN(N)</v>
          </cell>
        </row>
        <row r="3714">
          <cell r="C3714" t="str">
            <v>Barbarea</v>
          </cell>
          <cell r="D3714" t="str">
            <v>L48(I,N)CAN(I,N)GL(I)SPM(I)</v>
          </cell>
        </row>
        <row r="3715">
          <cell r="C3715" t="str">
            <v>Barbarea orthoceras</v>
          </cell>
          <cell r="D3715" t="str">
            <v>L48(N)AK(N)CAN(N)</v>
          </cell>
        </row>
        <row r="3716">
          <cell r="C3716" t="str">
            <v>Barbarea verna</v>
          </cell>
          <cell r="D3716" t="str">
            <v>L48(I)CAN(I)SPM(I)</v>
          </cell>
        </row>
        <row r="3717">
          <cell r="C3717" t="str">
            <v>Barbarea vulgaris</v>
          </cell>
          <cell r="D3717" t="str">
            <v>L48(I)CAN(I)GL(I)SPM(I)</v>
          </cell>
        </row>
        <row r="3718">
          <cell r="C3718" t="str">
            <v>Barbula</v>
          </cell>
          <cell r="D3718" t="str">
            <v>NA(N)</v>
          </cell>
        </row>
        <row r="3719">
          <cell r="C3719" t="str">
            <v>Barbula convoluta</v>
          </cell>
          <cell r="D3719" t="str">
            <v>NA(N)</v>
          </cell>
        </row>
        <row r="3720">
          <cell r="C3720" t="str">
            <v>Barbula unguiculata</v>
          </cell>
          <cell r="D3720" t="str">
            <v>NA(N)</v>
          </cell>
        </row>
        <row r="3721">
          <cell r="C3721" t="str">
            <v>Barkleyanthus</v>
          </cell>
          <cell r="D3721" t="str">
            <v>L48(N)</v>
          </cell>
        </row>
        <row r="3722">
          <cell r="C3722" t="str">
            <v>Barkleyanthus salicifolius</v>
          </cell>
          <cell r="D3722" t="str">
            <v>L48(N)</v>
          </cell>
        </row>
        <row r="3723">
          <cell r="C3723" t="str">
            <v>Barleria</v>
          </cell>
          <cell r="D3723" t="str">
            <v>L48(I)</v>
          </cell>
        </row>
        <row r="3724">
          <cell r="C3724" t="str">
            <v>Barleria cristata</v>
          </cell>
          <cell r="D3724" t="str">
            <v>L48(I)HI(I)PR(I)</v>
          </cell>
        </row>
        <row r="3725">
          <cell r="C3725" t="str">
            <v>Barleria lupulina</v>
          </cell>
          <cell r="D3725" t="str">
            <v>L48(I)HI(I)PR(I)VI(I)</v>
          </cell>
        </row>
        <row r="3726">
          <cell r="C3726" t="str">
            <v>Bartlettia</v>
          </cell>
          <cell r="D3726" t="str">
            <v>L48(N)</v>
          </cell>
        </row>
        <row r="3727">
          <cell r="C3727" t="str">
            <v>Bartlettia scaposa</v>
          </cell>
          <cell r="D3727" t="str">
            <v>L48(N)</v>
          </cell>
        </row>
        <row r="3728">
          <cell r="C3728" t="str">
            <v>Bartonia</v>
          </cell>
          <cell r="D3728" t="str">
            <v>L48(N)CAN(N)SPM(N)</v>
          </cell>
        </row>
        <row r="3729">
          <cell r="C3729" t="str">
            <v>Bartonia paniculata</v>
          </cell>
          <cell r="D3729" t="str">
            <v>L48(N)CAN(N)SPM(N)</v>
          </cell>
        </row>
        <row r="3730">
          <cell r="C3730" t="str">
            <v>Bartonia paniculata ssp. iodandra</v>
          </cell>
          <cell r="D3730" t="str">
            <v>L48(N)CAN(N)SPM(N)</v>
          </cell>
        </row>
        <row r="3731">
          <cell r="C3731" t="str">
            <v>Bartonia paniculata ssp. paniculata</v>
          </cell>
          <cell r="D3731" t="str">
            <v>L48(N)CAN(N)</v>
          </cell>
        </row>
        <row r="3732">
          <cell r="C3732" t="str">
            <v>Bartonia texana</v>
          </cell>
          <cell r="D3732" t="str">
            <v>L48(N)</v>
          </cell>
        </row>
        <row r="3733">
          <cell r="C3733" t="str">
            <v>Bartonia verna</v>
          </cell>
          <cell r="D3733" t="str">
            <v>L48(N)</v>
          </cell>
        </row>
        <row r="3734">
          <cell r="C3734" t="str">
            <v>Bartonia virginica</v>
          </cell>
          <cell r="D3734" t="str">
            <v>L48(N)CAN(N)SPM(N)</v>
          </cell>
        </row>
        <row r="3735">
          <cell r="C3735" t="str">
            <v>Bartramia</v>
          </cell>
          <cell r="D3735" t="str">
            <v>NA(N)</v>
          </cell>
        </row>
        <row r="3736">
          <cell r="C3736" t="str">
            <v>Bartramia pomiformis</v>
          </cell>
          <cell r="D3736" t="str">
            <v>NA(N)</v>
          </cell>
        </row>
        <row r="3737">
          <cell r="C3737" t="str">
            <v>Basella</v>
          </cell>
        </row>
        <row r="3738">
          <cell r="C3738" t="str">
            <v>Basella alba</v>
          </cell>
          <cell r="D3738" t="str">
            <v>L48(I)HI(I)PR(I)</v>
          </cell>
        </row>
        <row r="3739">
          <cell r="C3739" t="str">
            <v>Basiphyllaea</v>
          </cell>
          <cell r="D3739" t="str">
            <v>L48(N)</v>
          </cell>
        </row>
        <row r="3740">
          <cell r="C3740" t="str">
            <v>Basiphyllaea corallicola</v>
          </cell>
          <cell r="D3740" t="str">
            <v>L48(N)PR(N)</v>
          </cell>
        </row>
        <row r="3741">
          <cell r="C3741" t="str">
            <v>Bassia</v>
          </cell>
          <cell r="D3741" t="str">
            <v>L48(I,N)CAN(I)</v>
          </cell>
        </row>
        <row r="3742">
          <cell r="C3742" t="str">
            <v>Bassia americana</v>
          </cell>
          <cell r="D3742" t="str">
            <v>L48(N)</v>
          </cell>
        </row>
        <row r="3743">
          <cell r="C3743" t="str">
            <v>Bassia californica</v>
          </cell>
          <cell r="D3743" t="str">
            <v>L48(N)</v>
          </cell>
        </row>
        <row r="3744">
          <cell r="C3744" t="str">
            <v>Bassia hirsuta</v>
          </cell>
          <cell r="D3744" t="str">
            <v>L48(I)</v>
          </cell>
        </row>
        <row r="3745">
          <cell r="C3745" t="str">
            <v>Bassia hyssopifolia</v>
          </cell>
          <cell r="D3745" t="str">
            <v>L48(I)HI(I)CAN(I)</v>
          </cell>
        </row>
        <row r="3746">
          <cell r="C3746" t="str">
            <v>Bassia prostrata</v>
          </cell>
          <cell r="D3746" t="str">
            <v>L48(I)</v>
          </cell>
        </row>
        <row r="3747">
          <cell r="C3747" t="str">
            <v>Bassia scoparia</v>
          </cell>
          <cell r="D3747" t="str">
            <v>L48(I)CAN(I)</v>
          </cell>
        </row>
        <row r="3748">
          <cell r="C3748" t="str">
            <v>Bastardia</v>
          </cell>
          <cell r="D3748" t="str">
            <v>L48(N)</v>
          </cell>
        </row>
        <row r="3749">
          <cell r="C3749" t="str">
            <v>Bastardia viscosa</v>
          </cell>
          <cell r="D3749" t="str">
            <v>L48(N)PR(N)VI(N)</v>
          </cell>
        </row>
        <row r="3750">
          <cell r="C3750" t="str">
            <v>Bastardia viscosa var. viscosa</v>
          </cell>
          <cell r="D3750" t="str">
            <v>L48(N)PR(N)VI(N)</v>
          </cell>
        </row>
        <row r="3751">
          <cell r="C3751" t="str">
            <v>Batesimalva</v>
          </cell>
          <cell r="D3751" t="str">
            <v>L48(N)</v>
          </cell>
        </row>
        <row r="3752">
          <cell r="C3752" t="str">
            <v>Batesimalva violacea</v>
          </cell>
          <cell r="D3752" t="str">
            <v>L48(N)</v>
          </cell>
        </row>
        <row r="3753">
          <cell r="C3753" t="str">
            <v>Batis</v>
          </cell>
          <cell r="D3753" t="str">
            <v>L48(N)</v>
          </cell>
        </row>
        <row r="3754">
          <cell r="C3754" t="str">
            <v>Batis maritima</v>
          </cell>
          <cell r="D3754" t="str">
            <v>L48(N)HI(I)PR(N)VI(N)</v>
          </cell>
        </row>
        <row r="3755">
          <cell r="C3755" t="str">
            <v>Bauhinia</v>
          </cell>
          <cell r="D3755" t="str">
            <v>L48(I,N)</v>
          </cell>
        </row>
        <row r="3756">
          <cell r="C3756" t="str">
            <v>Bauhinia ×blakeana</v>
          </cell>
          <cell r="D3756" t="str">
            <v>L48(I)</v>
          </cell>
        </row>
        <row r="3757">
          <cell r="C3757" t="str">
            <v>Bauhinia galpinii</v>
          </cell>
          <cell r="D3757" t="str">
            <v>L48(I)PR(I)</v>
          </cell>
        </row>
        <row r="3758">
          <cell r="C3758" t="str">
            <v>Bauhinia lunarioides</v>
          </cell>
          <cell r="D3758" t="str">
            <v>L48(N)</v>
          </cell>
        </row>
        <row r="3759">
          <cell r="C3759" t="str">
            <v>Bauhinia monandra</v>
          </cell>
          <cell r="D3759" t="str">
            <v>L48(I)HI(I)PR(I)VI(I)</v>
          </cell>
        </row>
        <row r="3760">
          <cell r="C3760" t="str">
            <v>Bauhinia purpurea</v>
          </cell>
          <cell r="D3760" t="str">
            <v>L48(I)PR(I)</v>
          </cell>
        </row>
        <row r="3761">
          <cell r="C3761" t="str">
            <v>Bauhinia variegata</v>
          </cell>
          <cell r="D3761" t="str">
            <v>L48(I)PR(I)</v>
          </cell>
        </row>
        <row r="3762">
          <cell r="C3762" t="str">
            <v>Bauhinia yunnanensis</v>
          </cell>
          <cell r="D3762" t="str">
            <v>L48(I)</v>
          </cell>
        </row>
        <row r="3763">
          <cell r="C3763" t="str">
            <v>Bebbia</v>
          </cell>
          <cell r="D3763" t="str">
            <v>L48(N)</v>
          </cell>
        </row>
        <row r="3764">
          <cell r="C3764" t="str">
            <v>Bebbia juncea</v>
          </cell>
          <cell r="D3764" t="str">
            <v>L48(N)</v>
          </cell>
        </row>
        <row r="3765">
          <cell r="C3765" t="str">
            <v>Bebbia juncea var. aspera</v>
          </cell>
          <cell r="D3765" t="str">
            <v>L48(N)</v>
          </cell>
        </row>
        <row r="3766">
          <cell r="C3766" t="str">
            <v>Beckmannia</v>
          </cell>
          <cell r="D3766" t="str">
            <v>L48(N)CAN(N)GL(N)</v>
          </cell>
        </row>
        <row r="3767">
          <cell r="C3767" t="str">
            <v>Beckmannia syzigachne</v>
          </cell>
          <cell r="D3767" t="str">
            <v>L48(N)AK(N)CAN(N)GL(N)</v>
          </cell>
        </row>
        <row r="3768">
          <cell r="C3768" t="str">
            <v>Begonia</v>
          </cell>
          <cell r="D3768" t="str">
            <v>L48(I)</v>
          </cell>
        </row>
        <row r="3769">
          <cell r="C3769" t="str">
            <v>Begonia cucullata</v>
          </cell>
          <cell r="D3769" t="str">
            <v>L48(I)HI(I)PR(I)</v>
          </cell>
        </row>
        <row r="3770">
          <cell r="C3770" t="str">
            <v>Begonia foliosa</v>
          </cell>
          <cell r="D3770" t="str">
            <v>HI(I)</v>
          </cell>
        </row>
        <row r="3771">
          <cell r="C3771" t="str">
            <v>Begonia foliosa var. miniata</v>
          </cell>
          <cell r="D3771" t="str">
            <v>HI(I)</v>
          </cell>
        </row>
        <row r="3772">
          <cell r="C3772" t="str">
            <v>Begonia hirtella</v>
          </cell>
          <cell r="D3772" t="str">
            <v>L48(I)HI(I)PR(I)</v>
          </cell>
        </row>
        <row r="3773">
          <cell r="C3773" t="str">
            <v>Begonia reniformis</v>
          </cell>
          <cell r="D3773" t="str">
            <v>HI(I)</v>
          </cell>
        </row>
        <row r="3774">
          <cell r="C3774" t="str">
            <v>Bejaria</v>
          </cell>
          <cell r="D3774" t="str">
            <v>L48(N)</v>
          </cell>
        </row>
        <row r="3775">
          <cell r="C3775" t="str">
            <v>Bejaria racemosa</v>
          </cell>
          <cell r="D3775" t="str">
            <v>L48(N)</v>
          </cell>
        </row>
        <row r="3776">
          <cell r="C3776" t="str">
            <v>Belamcanda</v>
          </cell>
          <cell r="D3776" t="str">
            <v>L48(I)</v>
          </cell>
        </row>
        <row r="3777">
          <cell r="C3777" t="str">
            <v>Belamcanda chinensis</v>
          </cell>
          <cell r="D3777" t="str">
            <v>L48(I)PR(I)</v>
          </cell>
        </row>
        <row r="3778">
          <cell r="C3778" t="str">
            <v>Bellardia</v>
          </cell>
          <cell r="D3778" t="str">
            <v>L48(I)</v>
          </cell>
        </row>
        <row r="3779">
          <cell r="C3779" t="str">
            <v>Bellardia trixago</v>
          </cell>
          <cell r="D3779" t="str">
            <v>L48(I)</v>
          </cell>
        </row>
        <row r="3780">
          <cell r="C3780" t="str">
            <v>Bellis</v>
          </cell>
          <cell r="D3780" t="str">
            <v>L48(I)CAN(I)</v>
          </cell>
        </row>
        <row r="3781">
          <cell r="C3781" t="str">
            <v>Bellis perennis</v>
          </cell>
          <cell r="D3781" t="str">
            <v>L48(I)AK(I)HI(I)CAN(I)</v>
          </cell>
        </row>
        <row r="3782">
          <cell r="C3782" t="str">
            <v>Beloglottis</v>
          </cell>
          <cell r="D3782" t="str">
            <v>L48(N)</v>
          </cell>
        </row>
        <row r="3783">
          <cell r="C3783" t="str">
            <v>Beloglottis costaricensis</v>
          </cell>
          <cell r="D3783" t="str">
            <v>L48(N)</v>
          </cell>
        </row>
        <row r="3784">
          <cell r="C3784" t="str">
            <v>Benincasa</v>
          </cell>
        </row>
        <row r="3785">
          <cell r="C3785" t="str">
            <v>Benincasa hispida</v>
          </cell>
          <cell r="D3785" t="str">
            <v>L48(I)HI(I)</v>
          </cell>
        </row>
        <row r="3786">
          <cell r="C3786" t="str">
            <v>Benitoa</v>
          </cell>
          <cell r="D3786" t="str">
            <v>L48(N)</v>
          </cell>
        </row>
        <row r="3787">
          <cell r="C3787" t="str">
            <v>Benitoa occidentalis</v>
          </cell>
          <cell r="D3787" t="str">
            <v>L48(N)</v>
          </cell>
        </row>
        <row r="3788">
          <cell r="C3788" t="str">
            <v>Bensoniella</v>
          </cell>
          <cell r="D3788" t="str">
            <v>L48(N)</v>
          </cell>
        </row>
        <row r="3789">
          <cell r="C3789" t="str">
            <v>Bensoniella oregona</v>
          </cell>
          <cell r="D3789" t="str">
            <v>L48(N)</v>
          </cell>
        </row>
        <row r="3790">
          <cell r="C3790" t="str">
            <v>Berberis</v>
          </cell>
          <cell r="D3790" t="str">
            <v>L48(I,N)CAN(I,N)</v>
          </cell>
        </row>
        <row r="3791">
          <cell r="C3791" t="str">
            <v>Berberis ×ottawensis</v>
          </cell>
          <cell r="D3791" t="str">
            <v>L48(N)CAN(N)</v>
          </cell>
        </row>
        <row r="3792">
          <cell r="C3792" t="str">
            <v>Berberis canadensis</v>
          </cell>
          <cell r="D3792" t="str">
            <v>L48(N)</v>
          </cell>
        </row>
        <row r="3793">
          <cell r="C3793" t="str">
            <v>Berberis darwinii</v>
          </cell>
          <cell r="D3793" t="str">
            <v>L48(I)</v>
          </cell>
        </row>
        <row r="3794">
          <cell r="C3794" t="str">
            <v>Berberis fendleri</v>
          </cell>
          <cell r="D3794" t="str">
            <v>L48(N)</v>
          </cell>
        </row>
        <row r="3795">
          <cell r="C3795" t="str">
            <v>Berberis harrisoniana</v>
          </cell>
          <cell r="D3795" t="str">
            <v>L48(N)</v>
          </cell>
        </row>
        <row r="3796">
          <cell r="C3796" t="str">
            <v>Berberis julianae</v>
          </cell>
          <cell r="D3796" t="str">
            <v>L48(I)</v>
          </cell>
        </row>
        <row r="3797">
          <cell r="C3797" t="str">
            <v>Berberis sargentiana</v>
          </cell>
          <cell r="D3797" t="str">
            <v>L48(I)</v>
          </cell>
        </row>
        <row r="3798">
          <cell r="C3798" t="str">
            <v>Berberis thunbergii</v>
          </cell>
          <cell r="D3798" t="str">
            <v>L48(I)CAN(I)</v>
          </cell>
        </row>
        <row r="3799">
          <cell r="C3799" t="str">
            <v>Berberis vulgaris</v>
          </cell>
          <cell r="D3799" t="str">
            <v>L48(I)CAN(I)</v>
          </cell>
        </row>
        <row r="3800">
          <cell r="C3800" t="str">
            <v>Berberis wilcoxii</v>
          </cell>
          <cell r="D3800" t="str">
            <v>L48(N)</v>
          </cell>
        </row>
        <row r="3801">
          <cell r="C3801" t="str">
            <v>Berchemia</v>
          </cell>
          <cell r="D3801" t="str">
            <v>L48(N)</v>
          </cell>
        </row>
        <row r="3802">
          <cell r="C3802" t="str">
            <v>Berchemia scandens</v>
          </cell>
          <cell r="D3802" t="str">
            <v>L48(N)</v>
          </cell>
        </row>
        <row r="3803">
          <cell r="C3803" t="str">
            <v>Bergerocactus</v>
          </cell>
          <cell r="D3803" t="str">
            <v>L48(N)</v>
          </cell>
        </row>
        <row r="3804">
          <cell r="C3804" t="str">
            <v>Bergerocactus emoryi</v>
          </cell>
          <cell r="D3804" t="str">
            <v>L48(N)</v>
          </cell>
        </row>
        <row r="3805">
          <cell r="C3805" t="str">
            <v>Bergia</v>
          </cell>
          <cell r="D3805" t="str">
            <v>L48(N)</v>
          </cell>
        </row>
        <row r="3806">
          <cell r="C3806" t="str">
            <v>Bergia texana</v>
          </cell>
          <cell r="D3806" t="str">
            <v>L48(N)</v>
          </cell>
        </row>
        <row r="3807">
          <cell r="C3807" t="str">
            <v>Berkheya</v>
          </cell>
          <cell r="D3807" t="str">
            <v>L48(I)</v>
          </cell>
        </row>
        <row r="3808">
          <cell r="C3808" t="str">
            <v>Berkheya heterophylla</v>
          </cell>
          <cell r="D3808" t="str">
            <v>L48(I)</v>
          </cell>
        </row>
        <row r="3809">
          <cell r="C3809" t="str">
            <v>Berlandiera</v>
          </cell>
          <cell r="D3809" t="str">
            <v>L48(N)</v>
          </cell>
        </row>
        <row r="3810">
          <cell r="C3810" t="str">
            <v>Berlandiera ×humilis</v>
          </cell>
          <cell r="D3810" t="str">
            <v>L48(N)</v>
          </cell>
        </row>
        <row r="3811">
          <cell r="C3811" t="str">
            <v>Berlandiera betonicifolia</v>
          </cell>
          <cell r="D3811" t="str">
            <v>L48(N)</v>
          </cell>
        </row>
        <row r="3812">
          <cell r="C3812" t="str">
            <v>Berlandiera lyrata</v>
          </cell>
          <cell r="D3812" t="str">
            <v>L48(N)</v>
          </cell>
        </row>
        <row r="3813">
          <cell r="C3813" t="str">
            <v>Berlandiera pumila</v>
          </cell>
          <cell r="D3813" t="str">
            <v>L48(N)</v>
          </cell>
        </row>
        <row r="3814">
          <cell r="C3814" t="str">
            <v>Berlandiera pumila var. pumila</v>
          </cell>
          <cell r="D3814" t="str">
            <v>L48(N)</v>
          </cell>
        </row>
        <row r="3815">
          <cell r="C3815" t="str">
            <v>Berlandiera pumila var. scabrella</v>
          </cell>
          <cell r="D3815" t="str">
            <v>L48(N)</v>
          </cell>
        </row>
        <row r="3816">
          <cell r="C3816" t="str">
            <v>Berlandiera subacaulis</v>
          </cell>
          <cell r="D3816" t="str">
            <v>L48(N)</v>
          </cell>
        </row>
        <row r="3817">
          <cell r="C3817" t="str">
            <v>Bernardia</v>
          </cell>
          <cell r="D3817" t="str">
            <v>L48(N)</v>
          </cell>
        </row>
        <row r="3818">
          <cell r="C3818" t="str">
            <v>Bernardia myricifolia</v>
          </cell>
          <cell r="D3818" t="str">
            <v>L48(N)</v>
          </cell>
        </row>
        <row r="3819">
          <cell r="C3819" t="str">
            <v>Bernardia obovata</v>
          </cell>
          <cell r="D3819" t="str">
            <v>L48(N)</v>
          </cell>
        </row>
        <row r="3820">
          <cell r="C3820" t="str">
            <v>Berteroa</v>
          </cell>
          <cell r="D3820" t="str">
            <v>L48(I)CAN(I)</v>
          </cell>
        </row>
        <row r="3821">
          <cell r="C3821" t="str">
            <v>Berteroa incana</v>
          </cell>
          <cell r="D3821" t="str">
            <v>L48(I)AK(I)CAN(I)</v>
          </cell>
        </row>
        <row r="3822">
          <cell r="C3822" t="str">
            <v>Berteroa mutabilis</v>
          </cell>
          <cell r="D3822" t="str">
            <v>L48(I)</v>
          </cell>
        </row>
        <row r="3823">
          <cell r="C3823" t="str">
            <v>Berula</v>
          </cell>
          <cell r="D3823" t="str">
            <v>L48(N)CAN(N)</v>
          </cell>
        </row>
        <row r="3824">
          <cell r="C3824" t="str">
            <v>Berula erecta</v>
          </cell>
          <cell r="D3824" t="str">
            <v>L48(N)CAN(N)</v>
          </cell>
        </row>
        <row r="3825">
          <cell r="C3825" t="str">
            <v>Besseya</v>
          </cell>
          <cell r="D3825" t="str">
            <v>L48(N)CAN(N)</v>
          </cell>
        </row>
        <row r="3826">
          <cell r="C3826" t="str">
            <v>Besseya alpina</v>
          </cell>
          <cell r="D3826" t="str">
            <v>L48(N)</v>
          </cell>
        </row>
        <row r="3827">
          <cell r="C3827" t="str">
            <v>Besseya arizonica</v>
          </cell>
          <cell r="D3827" t="str">
            <v>L48(N)</v>
          </cell>
        </row>
        <row r="3828">
          <cell r="C3828" t="str">
            <v>Besseya bullii</v>
          </cell>
          <cell r="D3828" t="str">
            <v>L48(N)</v>
          </cell>
        </row>
        <row r="3829">
          <cell r="C3829" t="str">
            <v>Besseya oblongifolia</v>
          </cell>
          <cell r="D3829" t="str">
            <v>L48(N)</v>
          </cell>
        </row>
        <row r="3830">
          <cell r="C3830" t="str">
            <v>Besseya plantaginea</v>
          </cell>
          <cell r="D3830" t="str">
            <v>L48(N)</v>
          </cell>
        </row>
        <row r="3831">
          <cell r="C3831" t="str">
            <v>Besseya ritteriana</v>
          </cell>
          <cell r="D3831" t="str">
            <v>L48(N)</v>
          </cell>
        </row>
        <row r="3832">
          <cell r="C3832" t="str">
            <v>Besseya rubra</v>
          </cell>
          <cell r="D3832" t="str">
            <v>L48(N)</v>
          </cell>
        </row>
        <row r="3833">
          <cell r="C3833" t="str">
            <v>Besseya wyomingensis</v>
          </cell>
          <cell r="D3833" t="str">
            <v>L48(N)CAN(N)</v>
          </cell>
        </row>
        <row r="3834">
          <cell r="C3834" t="str">
            <v>Beta</v>
          </cell>
          <cell r="D3834" t="str">
            <v>L48(I)</v>
          </cell>
        </row>
        <row r="3835">
          <cell r="C3835" t="str">
            <v>Beta procumbens</v>
          </cell>
          <cell r="D3835" t="str">
            <v>L48(I)</v>
          </cell>
        </row>
        <row r="3836">
          <cell r="C3836" t="str">
            <v>Beta vulgaris</v>
          </cell>
          <cell r="D3836" t="str">
            <v>L48(I)PR(I)</v>
          </cell>
        </row>
        <row r="3837">
          <cell r="C3837" t="str">
            <v>Betula</v>
          </cell>
          <cell r="D3837" t="str">
            <v>L48(I,N)CAN(I,N)GL(N)SPM(N)</v>
          </cell>
        </row>
        <row r="3838">
          <cell r="C3838" t="str">
            <v>Betula ×caerulea</v>
          </cell>
          <cell r="D3838" t="str">
            <v>L48(N)CAN(N)</v>
          </cell>
        </row>
        <row r="3839">
          <cell r="C3839" t="str">
            <v>Betula ×caerulea var. caerulea</v>
          </cell>
          <cell r="D3839" t="str">
            <v>L48(N)</v>
          </cell>
        </row>
        <row r="3840">
          <cell r="C3840" t="str">
            <v>Betula ×caerulea var. grandis</v>
          </cell>
          <cell r="D3840" t="str">
            <v>L48(N)CAN(N)</v>
          </cell>
        </row>
        <row r="3841">
          <cell r="C3841" t="str">
            <v>Betula ×dugleana</v>
          </cell>
          <cell r="D3841" t="str">
            <v>AK(N)CAN(N)NA(N)</v>
          </cell>
        </row>
        <row r="3842">
          <cell r="C3842" t="str">
            <v>Betula ×eastwoodiae</v>
          </cell>
          <cell r="D3842" t="str">
            <v>L48(N)AK(N)CAN(N)</v>
          </cell>
        </row>
        <row r="3843">
          <cell r="C3843" t="str">
            <v>Betula ×hornei</v>
          </cell>
          <cell r="D3843" t="str">
            <v>AK(N)CAN(N)NA(N)</v>
          </cell>
        </row>
        <row r="3844">
          <cell r="C3844" t="str">
            <v>Betula ×jackii</v>
          </cell>
          <cell r="D3844" t="str">
            <v>L48(N)</v>
          </cell>
        </row>
        <row r="3845">
          <cell r="C3845" t="str">
            <v>Betula ×purpusii</v>
          </cell>
          <cell r="D3845" t="str">
            <v>L48(N)CAN(N)</v>
          </cell>
        </row>
        <row r="3846">
          <cell r="C3846" t="str">
            <v>Betula ×sandbergii</v>
          </cell>
          <cell r="D3846" t="str">
            <v>L48(N)CAN(N)</v>
          </cell>
        </row>
        <row r="3847">
          <cell r="C3847" t="str">
            <v>Betula ×sargentii</v>
          </cell>
          <cell r="D3847" t="str">
            <v>L48(N)AK(N)CAN(N)</v>
          </cell>
        </row>
        <row r="3848">
          <cell r="C3848" t="str">
            <v>Betula ×utahensis</v>
          </cell>
          <cell r="D3848" t="str">
            <v>L48(N)CAN(N)</v>
          </cell>
        </row>
        <row r="3849">
          <cell r="C3849" t="str">
            <v>Betula ×winteri</v>
          </cell>
          <cell r="D3849" t="str">
            <v>AK(N)CAN(N)NA(N)</v>
          </cell>
        </row>
        <row r="3850">
          <cell r="C3850" t="str">
            <v>Betula alleghaniensis</v>
          </cell>
          <cell r="D3850" t="str">
            <v>L48(N)CAN(N)SPM(N)</v>
          </cell>
        </row>
        <row r="3851">
          <cell r="C3851" t="str">
            <v>Betula alleghaniensis var. alleghaniensis</v>
          </cell>
          <cell r="D3851" t="str">
            <v>L48(N)CAN(N)SPM(N)</v>
          </cell>
        </row>
        <row r="3852">
          <cell r="C3852" t="str">
            <v>Betula alleghaniensis var. macrolepis</v>
          </cell>
          <cell r="D3852" t="str">
            <v>L48(N)CAN(N)SPM(N)</v>
          </cell>
        </row>
        <row r="3853">
          <cell r="C3853" t="str">
            <v>Betula borealis</v>
          </cell>
          <cell r="D3853" t="str">
            <v>L48(N)</v>
          </cell>
        </row>
        <row r="3854">
          <cell r="C3854" t="str">
            <v>Betula glandulosa</v>
          </cell>
          <cell r="D3854" t="str">
            <v>L48(N)AK(N)CAN(N)GL(N)</v>
          </cell>
        </row>
        <row r="3855">
          <cell r="C3855" t="str">
            <v>Betula lenta</v>
          </cell>
          <cell r="D3855" t="str">
            <v>L48(N)CAN(N)</v>
          </cell>
        </row>
        <row r="3856">
          <cell r="C3856" t="str">
            <v>Betula minor</v>
          </cell>
          <cell r="D3856" t="str">
            <v>L48(N)CAN(N)</v>
          </cell>
        </row>
        <row r="3857">
          <cell r="C3857" t="str">
            <v>Betula murrayana</v>
          </cell>
          <cell r="D3857" t="str">
            <v>L48(N)</v>
          </cell>
        </row>
        <row r="3858">
          <cell r="C3858" t="str">
            <v>Betula nana</v>
          </cell>
          <cell r="D3858" t="str">
            <v>L48(N)AK(N)CAN(N)GL(N)</v>
          </cell>
        </row>
        <row r="3859">
          <cell r="C3859" t="str">
            <v>Betula nana ssp. exilis</v>
          </cell>
          <cell r="D3859" t="str">
            <v>AK(N)CAN(N)NA(N)</v>
          </cell>
        </row>
        <row r="3860">
          <cell r="C3860" t="str">
            <v>Betula neoalaskana</v>
          </cell>
          <cell r="D3860" t="str">
            <v>AK(N)CAN(N)NA(N)</v>
          </cell>
        </row>
        <row r="3861">
          <cell r="C3861" t="str">
            <v>Betula nigra</v>
          </cell>
          <cell r="D3861" t="str">
            <v>L48(N)</v>
          </cell>
        </row>
        <row r="3862">
          <cell r="C3862" t="str">
            <v>Betula occidentalis</v>
          </cell>
          <cell r="D3862" t="str">
            <v>L48(N)AK(N)CAN(N)</v>
          </cell>
        </row>
        <row r="3863">
          <cell r="C3863" t="str">
            <v>Betula papyrifera</v>
          </cell>
          <cell r="D3863" t="str">
            <v>L48(N)AK(N)CAN(N)SPM(N)</v>
          </cell>
        </row>
        <row r="3864">
          <cell r="C3864" t="str">
            <v>Betula papyrifera var. cordifolia</v>
          </cell>
          <cell r="D3864" t="str">
            <v>L48(N)CAN(N)SPM(N)</v>
          </cell>
        </row>
        <row r="3865">
          <cell r="C3865" t="str">
            <v>Betula papyrifera var. kenaica</v>
          </cell>
          <cell r="D3865" t="str">
            <v>AK(N)CAN(N)NA(N)</v>
          </cell>
        </row>
        <row r="3866">
          <cell r="C3866" t="str">
            <v>Betula papyrifera var. papyrifera</v>
          </cell>
          <cell r="D3866" t="str">
            <v>L48(N)AK(N)CAN(N)SPM(N)</v>
          </cell>
        </row>
        <row r="3867">
          <cell r="C3867" t="str">
            <v>Betula pendula</v>
          </cell>
          <cell r="D3867" t="str">
            <v>L48(I)CAN(I)</v>
          </cell>
        </row>
        <row r="3868">
          <cell r="C3868" t="str">
            <v>Betula platyphylla</v>
          </cell>
          <cell r="D3868" t="str">
            <v>L48(I)</v>
          </cell>
        </row>
        <row r="3869">
          <cell r="C3869" t="str">
            <v>Betula platyphylla var. platyphylla</v>
          </cell>
          <cell r="D3869" t="str">
            <v>L48(I)</v>
          </cell>
        </row>
        <row r="3870">
          <cell r="C3870" t="str">
            <v>Betula populifolia</v>
          </cell>
          <cell r="D3870" t="str">
            <v>L48(N)CAN(N)</v>
          </cell>
        </row>
        <row r="3871">
          <cell r="C3871" t="str">
            <v>Betula pubescens</v>
          </cell>
          <cell r="D3871" t="str">
            <v>L48(I)CAN(I)GL(N)</v>
          </cell>
        </row>
        <row r="3872">
          <cell r="C3872" t="str">
            <v>Betula pubescens ssp. pubescens</v>
          </cell>
          <cell r="D3872" t="str">
            <v>L48(I)CAN(I)</v>
          </cell>
        </row>
        <row r="3873">
          <cell r="C3873" t="str">
            <v>Betula pumila</v>
          </cell>
          <cell r="D3873" t="str">
            <v>L48(N)CAN(N)SPM(N)</v>
          </cell>
        </row>
        <row r="3874">
          <cell r="C3874" t="str">
            <v>Betula pumila var. glabra</v>
          </cell>
          <cell r="D3874" t="str">
            <v>L48(N)</v>
          </cell>
        </row>
        <row r="3875">
          <cell r="C3875" t="str">
            <v>Betula pumila var. glandulifera</v>
          </cell>
          <cell r="D3875" t="str">
            <v>L48(N)CAN(N)</v>
          </cell>
        </row>
        <row r="3876">
          <cell r="C3876" t="str">
            <v>Betula pumila var. pumila</v>
          </cell>
          <cell r="D3876" t="str">
            <v>L48(N)CAN(N)SPM(N)</v>
          </cell>
        </row>
        <row r="3877">
          <cell r="C3877" t="str">
            <v>Betula pumila var. renifolia</v>
          </cell>
          <cell r="D3877" t="str">
            <v>L48(N)</v>
          </cell>
        </row>
        <row r="3878">
          <cell r="C3878" t="str">
            <v>Betula szechuanica</v>
          </cell>
          <cell r="D3878" t="str">
            <v>L48(I)</v>
          </cell>
        </row>
        <row r="3879">
          <cell r="C3879" t="str">
            <v>Betula uber</v>
          </cell>
          <cell r="D3879" t="str">
            <v>L48(N)</v>
          </cell>
        </row>
        <row r="3880">
          <cell r="C3880" t="str">
            <v>Bidens</v>
          </cell>
          <cell r="D3880" t="str">
            <v>L48(I,N)CAN(I,N)</v>
          </cell>
        </row>
        <row r="3881">
          <cell r="C3881" t="str">
            <v>Bidens ×multiceps</v>
          </cell>
          <cell r="D3881" t="str">
            <v>L48(N)</v>
          </cell>
        </row>
        <row r="3882">
          <cell r="C3882" t="str">
            <v>Bidens alba</v>
          </cell>
          <cell r="D3882" t="str">
            <v>L48(N)HI(I)PR(N)VI(N)</v>
          </cell>
        </row>
        <row r="3883">
          <cell r="C3883" t="str">
            <v>Bidens alba var. radiata</v>
          </cell>
          <cell r="D3883" t="str">
            <v>L48(N)HI(I)PR(N)VI(N)</v>
          </cell>
        </row>
        <row r="3884">
          <cell r="C3884" t="str">
            <v>Bidens amplectens</v>
          </cell>
          <cell r="D3884" t="str">
            <v>HI(N)</v>
          </cell>
        </row>
        <row r="3885">
          <cell r="C3885" t="str">
            <v>Bidens aristosa</v>
          </cell>
          <cell r="D3885" t="str">
            <v>L48(N)CAN(I)</v>
          </cell>
        </row>
        <row r="3886">
          <cell r="C3886" t="str">
            <v>Bidens asymmetrica</v>
          </cell>
          <cell r="D3886" t="str">
            <v>HI(N)</v>
          </cell>
        </row>
        <row r="3887">
          <cell r="C3887" t="str">
            <v>Bidens aurea</v>
          </cell>
          <cell r="D3887" t="str">
            <v>L48(N)</v>
          </cell>
        </row>
        <row r="3888">
          <cell r="C3888" t="str">
            <v>Bidens beckii</v>
          </cell>
          <cell r="D3888" t="str">
            <v>L48(N)CAN(N)</v>
          </cell>
        </row>
        <row r="3889">
          <cell r="C3889" t="str">
            <v>Bidens bidentoides</v>
          </cell>
          <cell r="D3889" t="str">
            <v>L48(N)</v>
          </cell>
        </row>
        <row r="3890">
          <cell r="C3890" t="str">
            <v>Bidens bigelovii</v>
          </cell>
          <cell r="D3890" t="str">
            <v>L48(N)</v>
          </cell>
        </row>
        <row r="3891">
          <cell r="C3891" t="str">
            <v>Bidens bigelovii var. angustiloba</v>
          </cell>
          <cell r="D3891" t="str">
            <v>L48(N)</v>
          </cell>
        </row>
        <row r="3892">
          <cell r="C3892" t="str">
            <v>Bidens bigelovii var. bigelovii</v>
          </cell>
          <cell r="D3892" t="str">
            <v>L48(N)</v>
          </cell>
        </row>
        <row r="3893">
          <cell r="C3893" t="str">
            <v>Bidens bipinnata</v>
          </cell>
          <cell r="D3893" t="str">
            <v>L48(N)CAN(I)</v>
          </cell>
        </row>
        <row r="3894">
          <cell r="C3894" t="str">
            <v>Bidens campylotheca</v>
          </cell>
          <cell r="D3894" t="str">
            <v>HI(N)</v>
          </cell>
        </row>
        <row r="3895">
          <cell r="C3895" t="str">
            <v>Bidens campylotheca ssp. campylotheca</v>
          </cell>
          <cell r="D3895" t="str">
            <v>HI(N)</v>
          </cell>
        </row>
        <row r="3896">
          <cell r="C3896" t="str">
            <v>Bidens campylotheca ssp. pentamera</v>
          </cell>
          <cell r="D3896" t="str">
            <v>HI(N)</v>
          </cell>
        </row>
        <row r="3897">
          <cell r="C3897" t="str">
            <v>Bidens campylotheca ssp. waihoiensis</v>
          </cell>
          <cell r="D3897" t="str">
            <v>HI(N)</v>
          </cell>
        </row>
        <row r="3898">
          <cell r="C3898" t="str">
            <v>Bidens cernua</v>
          </cell>
          <cell r="D3898" t="str">
            <v>L48(N)AK(I)CAN(N)</v>
          </cell>
        </row>
        <row r="3899">
          <cell r="C3899" t="str">
            <v>Bidens cervicata</v>
          </cell>
          <cell r="D3899" t="str">
            <v>HI(N)</v>
          </cell>
        </row>
        <row r="3900">
          <cell r="C3900" t="str">
            <v>Bidens conjuncta</v>
          </cell>
          <cell r="D3900" t="str">
            <v>HI(N)</v>
          </cell>
        </row>
        <row r="3901">
          <cell r="C3901" t="str">
            <v>Bidens connata</v>
          </cell>
          <cell r="D3901" t="str">
            <v>L48(N)CAN(N)</v>
          </cell>
        </row>
        <row r="3902">
          <cell r="C3902" t="str">
            <v>Bidens coronata</v>
          </cell>
          <cell r="D3902" t="str">
            <v>L48(N)CAN(N)</v>
          </cell>
        </row>
        <row r="3903">
          <cell r="C3903" t="str">
            <v>Bidens cosmoides</v>
          </cell>
          <cell r="D3903" t="str">
            <v>HI(N)</v>
          </cell>
        </row>
        <row r="3904">
          <cell r="C3904" t="str">
            <v>Bidens cuneata</v>
          </cell>
          <cell r="D3904" t="str">
            <v>HI(N)</v>
          </cell>
        </row>
        <row r="3905">
          <cell r="C3905" t="str">
            <v>Bidens cynapiifolia</v>
          </cell>
          <cell r="D3905" t="str">
            <v>HI(I)PR(N)VI(N)</v>
          </cell>
        </row>
        <row r="3906">
          <cell r="C3906" t="str">
            <v>Bidens discoidea</v>
          </cell>
          <cell r="D3906" t="str">
            <v>L48(N)CAN(N)</v>
          </cell>
        </row>
        <row r="3907">
          <cell r="C3907" t="str">
            <v>Bidens eatonii</v>
          </cell>
          <cell r="D3907" t="str">
            <v>L48(N)CAN(N)</v>
          </cell>
        </row>
        <row r="3908">
          <cell r="C3908" t="str">
            <v>Bidens ferulifolia</v>
          </cell>
          <cell r="D3908" t="str">
            <v>L48(N)</v>
          </cell>
        </row>
        <row r="3909">
          <cell r="C3909" t="str">
            <v>Bidens forbesii</v>
          </cell>
          <cell r="D3909" t="str">
            <v>HI(N)</v>
          </cell>
        </row>
        <row r="3910">
          <cell r="C3910" t="str">
            <v>Bidens forbesii ssp. forbesii</v>
          </cell>
          <cell r="D3910" t="str">
            <v>HI(N)</v>
          </cell>
        </row>
        <row r="3911">
          <cell r="C3911" t="str">
            <v>Bidens forbesii ssp. kahiliensis</v>
          </cell>
          <cell r="D3911" t="str">
            <v>HI(N)</v>
          </cell>
        </row>
        <row r="3912">
          <cell r="C3912" t="str">
            <v>Bidens frondosa</v>
          </cell>
          <cell r="D3912" t="str">
            <v>L48(N)AK(I)CAN(I)</v>
          </cell>
        </row>
        <row r="3913">
          <cell r="C3913" t="str">
            <v>Bidens gardneri</v>
          </cell>
          <cell r="D3913" t="str">
            <v>HI(I)</v>
          </cell>
        </row>
        <row r="3914">
          <cell r="C3914" t="str">
            <v>Bidens hawaiensis</v>
          </cell>
          <cell r="D3914" t="str">
            <v>HI(N)</v>
          </cell>
        </row>
        <row r="3915">
          <cell r="C3915" t="str">
            <v>Bidens heterodoxa</v>
          </cell>
          <cell r="D3915" t="str">
            <v>L48(N)CAN(N)</v>
          </cell>
        </row>
        <row r="3916">
          <cell r="C3916" t="str">
            <v>Bidens heterosperma</v>
          </cell>
          <cell r="D3916" t="str">
            <v>L48(N)</v>
          </cell>
        </row>
        <row r="3917">
          <cell r="C3917" t="str">
            <v>Bidens hillebrandiana</v>
          </cell>
          <cell r="D3917" t="str">
            <v>HI(N)</v>
          </cell>
        </row>
        <row r="3918">
          <cell r="C3918" t="str">
            <v>Bidens hillebrandiana ssp. hillebrandiana</v>
          </cell>
          <cell r="D3918" t="str">
            <v>HI(N)</v>
          </cell>
        </row>
        <row r="3919">
          <cell r="C3919" t="str">
            <v>Bidens hillebrandiana ssp. polycephala</v>
          </cell>
          <cell r="D3919" t="str">
            <v>HI(N)</v>
          </cell>
        </row>
        <row r="3920">
          <cell r="C3920" t="str">
            <v>Bidens hyperborea</v>
          </cell>
          <cell r="D3920" t="str">
            <v>L48(N)CAN(N)</v>
          </cell>
        </row>
        <row r="3921">
          <cell r="C3921" t="str">
            <v>Bidens hyperborea var. hyperborea</v>
          </cell>
          <cell r="D3921" t="str">
            <v>L48(N)CAN(N)</v>
          </cell>
        </row>
        <row r="3922">
          <cell r="C3922" t="str">
            <v>Bidens hyperborea var. svensonii</v>
          </cell>
          <cell r="D3922" t="str">
            <v>L48(N)CAN(N)</v>
          </cell>
        </row>
        <row r="3923">
          <cell r="C3923" t="str">
            <v>Bidens laevis</v>
          </cell>
          <cell r="D3923" t="str">
            <v>L48(N)</v>
          </cell>
        </row>
        <row r="3924">
          <cell r="C3924" t="str">
            <v>Bidens lemmonii</v>
          </cell>
          <cell r="D3924" t="str">
            <v>L48(N)</v>
          </cell>
        </row>
        <row r="3925">
          <cell r="C3925" t="str">
            <v>Bidens leptocephala</v>
          </cell>
          <cell r="D3925" t="str">
            <v>L48(N)</v>
          </cell>
        </row>
        <row r="3926">
          <cell r="C3926" t="str">
            <v>Bidens macrocarpa</v>
          </cell>
          <cell r="D3926" t="str">
            <v>HI(N)</v>
          </cell>
        </row>
        <row r="3927">
          <cell r="C3927" t="str">
            <v>Bidens mauiensis</v>
          </cell>
          <cell r="D3927" t="str">
            <v>HI(N)</v>
          </cell>
        </row>
        <row r="3928">
          <cell r="C3928" t="str">
            <v>Bidens menziesii</v>
          </cell>
          <cell r="D3928" t="str">
            <v>HI(N)</v>
          </cell>
        </row>
        <row r="3929">
          <cell r="C3929" t="str">
            <v>Bidens menziesii ssp. filiformis</v>
          </cell>
          <cell r="D3929" t="str">
            <v>HI(N)</v>
          </cell>
        </row>
        <row r="3930">
          <cell r="C3930" t="str">
            <v>Bidens menziesii ssp. menziesii</v>
          </cell>
          <cell r="D3930" t="str">
            <v>HI(N)</v>
          </cell>
        </row>
        <row r="3931">
          <cell r="C3931" t="str">
            <v>Bidens micrantha</v>
          </cell>
          <cell r="D3931" t="str">
            <v>HI(N)</v>
          </cell>
        </row>
        <row r="3932">
          <cell r="C3932" t="str">
            <v>Bidens micrantha ssp. ctenophylla</v>
          </cell>
          <cell r="D3932" t="str">
            <v>HI(N)</v>
          </cell>
        </row>
        <row r="3933">
          <cell r="C3933" t="str">
            <v>Bidens micrantha ssp. kalealaha</v>
          </cell>
          <cell r="D3933" t="str">
            <v>HI(N)</v>
          </cell>
        </row>
        <row r="3934">
          <cell r="C3934" t="str">
            <v>Bidens micrantha ssp. micrantha</v>
          </cell>
          <cell r="D3934" t="str">
            <v>HI(N)</v>
          </cell>
        </row>
        <row r="3935">
          <cell r="C3935" t="str">
            <v>Bidens mitis</v>
          </cell>
          <cell r="D3935" t="str">
            <v>L48(N)</v>
          </cell>
        </row>
        <row r="3936">
          <cell r="C3936" t="str">
            <v>Bidens molokaiensis</v>
          </cell>
          <cell r="D3936" t="str">
            <v>HI(N)</v>
          </cell>
        </row>
        <row r="3937">
          <cell r="C3937" t="str">
            <v>Bidens pilosa</v>
          </cell>
          <cell r="D3937" t="str">
            <v>L48(I)HI(I)PR(I)VI(I)CAN(I)</v>
          </cell>
        </row>
        <row r="3938">
          <cell r="C3938" t="str">
            <v>Bidens populifolia</v>
          </cell>
          <cell r="D3938" t="str">
            <v>HI(N)</v>
          </cell>
        </row>
        <row r="3939">
          <cell r="C3939" t="str">
            <v>Bidens sandvicensis</v>
          </cell>
          <cell r="D3939" t="str">
            <v>HI(N)</v>
          </cell>
        </row>
        <row r="3940">
          <cell r="C3940" t="str">
            <v>Bidens sandvicensis ssp. confusa</v>
          </cell>
          <cell r="D3940" t="str">
            <v>HI(N)</v>
          </cell>
        </row>
        <row r="3941">
          <cell r="C3941" t="str">
            <v>Bidens sandvicensis ssp. sandvicensis</v>
          </cell>
          <cell r="D3941" t="str">
            <v>HI(N)</v>
          </cell>
        </row>
        <row r="3942">
          <cell r="C3942" t="str">
            <v>Bidens tenuisecta</v>
          </cell>
          <cell r="D3942" t="str">
            <v>L48(N)</v>
          </cell>
        </row>
        <row r="3943">
          <cell r="C3943" t="str">
            <v>Bidens torta</v>
          </cell>
          <cell r="D3943" t="str">
            <v>HI(N)</v>
          </cell>
        </row>
        <row r="3944">
          <cell r="C3944" t="str">
            <v>Bidens tripartita</v>
          </cell>
          <cell r="D3944" t="str">
            <v>L48(N)AK(N)CAN(N)</v>
          </cell>
        </row>
        <row r="3945">
          <cell r="C3945" t="str">
            <v>Bidens valida</v>
          </cell>
          <cell r="D3945" t="str">
            <v>HI(N)</v>
          </cell>
        </row>
        <row r="3946">
          <cell r="C3946" t="str">
            <v>Bidens vulgata</v>
          </cell>
          <cell r="D3946" t="str">
            <v>L48(N)CAN(N)</v>
          </cell>
        </row>
        <row r="3947">
          <cell r="C3947" t="str">
            <v>Bidens wiebkei</v>
          </cell>
          <cell r="D3947" t="str">
            <v>HI(N)</v>
          </cell>
        </row>
        <row r="3948">
          <cell r="C3948" t="str">
            <v>Bifora</v>
          </cell>
          <cell r="D3948" t="str">
            <v>L48(I,N)</v>
          </cell>
        </row>
        <row r="3949">
          <cell r="C3949" t="str">
            <v>Bifora americana</v>
          </cell>
          <cell r="D3949" t="str">
            <v>L48(N)</v>
          </cell>
        </row>
        <row r="3950">
          <cell r="C3950" t="str">
            <v>Bifora radians</v>
          </cell>
          <cell r="D3950" t="str">
            <v>L48(I)</v>
          </cell>
        </row>
        <row r="3951">
          <cell r="C3951" t="str">
            <v>Bifora testiculata</v>
          </cell>
          <cell r="D3951" t="str">
            <v>L48(I)</v>
          </cell>
        </row>
        <row r="3952">
          <cell r="C3952" t="str">
            <v>Bigelowia</v>
          </cell>
          <cell r="D3952" t="str">
            <v>L48(N)</v>
          </cell>
        </row>
        <row r="3953">
          <cell r="C3953" t="str">
            <v>Bigelowia nudata</v>
          </cell>
          <cell r="D3953" t="str">
            <v>L48(N)</v>
          </cell>
        </row>
        <row r="3954">
          <cell r="C3954" t="str">
            <v>Bigelowia nudata ssp. australis</v>
          </cell>
          <cell r="D3954" t="str">
            <v>L48(N)</v>
          </cell>
        </row>
        <row r="3955">
          <cell r="C3955" t="str">
            <v>Bigelowia nudata ssp. nudata</v>
          </cell>
          <cell r="D3955" t="str">
            <v>L48(N)</v>
          </cell>
        </row>
        <row r="3956">
          <cell r="C3956" t="str">
            <v>Bigelowia nuttallii</v>
          </cell>
          <cell r="D3956" t="str">
            <v>L48(N)</v>
          </cell>
        </row>
        <row r="3957">
          <cell r="C3957" t="str">
            <v>Bignonia</v>
          </cell>
          <cell r="D3957" t="str">
            <v>L48(N)</v>
          </cell>
        </row>
        <row r="3958">
          <cell r="C3958" t="str">
            <v>Bignonia capreolata</v>
          </cell>
          <cell r="D3958" t="str">
            <v>L48(N)</v>
          </cell>
        </row>
        <row r="3959">
          <cell r="C3959" t="str">
            <v>Billbergia</v>
          </cell>
          <cell r="D3959" t="str">
            <v>L48(I)</v>
          </cell>
        </row>
        <row r="3960">
          <cell r="C3960" t="str">
            <v>Billbergia pyramidalis</v>
          </cell>
          <cell r="D3960" t="str">
            <v>L48(I)PR(I)</v>
          </cell>
        </row>
        <row r="3961">
          <cell r="C3961" t="str">
            <v>Billieturnera</v>
          </cell>
          <cell r="D3961" t="str">
            <v>L48(N)</v>
          </cell>
        </row>
        <row r="3962">
          <cell r="C3962" t="str">
            <v>Billieturnera helleri</v>
          </cell>
          <cell r="D3962" t="str">
            <v>L48(N)</v>
          </cell>
        </row>
        <row r="3963">
          <cell r="C3963" t="str">
            <v>Bischofia</v>
          </cell>
          <cell r="D3963" t="str">
            <v>L48(I)</v>
          </cell>
        </row>
        <row r="3964">
          <cell r="C3964" t="str">
            <v>Bischofia javanica</v>
          </cell>
          <cell r="D3964" t="str">
            <v>L48(I)HI(I)</v>
          </cell>
        </row>
        <row r="3965">
          <cell r="C3965" t="str">
            <v>Bituminaria</v>
          </cell>
          <cell r="D3965" t="str">
            <v>L48(I)</v>
          </cell>
        </row>
        <row r="3966">
          <cell r="C3966" t="str">
            <v>Bituminaria bituminosa</v>
          </cell>
          <cell r="D3966" t="str">
            <v>L48(I)</v>
          </cell>
        </row>
        <row r="3967">
          <cell r="C3967" t="str">
            <v>Bixa</v>
          </cell>
          <cell r="D3967" t="str">
            <v>L48(I)</v>
          </cell>
        </row>
        <row r="3968">
          <cell r="C3968" t="str">
            <v>Bixa orellana</v>
          </cell>
          <cell r="D3968" t="str">
            <v>L48(I)HI(I)PR(I)VI(I)</v>
          </cell>
        </row>
        <row r="3969">
          <cell r="C3969" t="str">
            <v>Blechnum</v>
          </cell>
          <cell r="D3969" t="str">
            <v>L48(N)CAN(N)</v>
          </cell>
        </row>
        <row r="3970">
          <cell r="C3970" t="str">
            <v>Blechnum appendiculatum</v>
          </cell>
          <cell r="D3970" t="str">
            <v>HI(I)</v>
          </cell>
        </row>
        <row r="3971">
          <cell r="C3971" t="str">
            <v>Blechnum occidentale</v>
          </cell>
          <cell r="D3971" t="str">
            <v>L48(N)HI(I)PR(N)VI(N)</v>
          </cell>
        </row>
        <row r="3972">
          <cell r="C3972" t="str">
            <v>Blechnum serrulatum</v>
          </cell>
          <cell r="D3972" t="str">
            <v>L48(N)PR(N)</v>
          </cell>
        </row>
        <row r="3973">
          <cell r="C3973" t="str">
            <v>Blechnum spicant</v>
          </cell>
          <cell r="D3973" t="str">
            <v>L48(N)AK(N)CAN(N)</v>
          </cell>
        </row>
        <row r="3974">
          <cell r="C3974" t="str">
            <v>Blennosperma</v>
          </cell>
          <cell r="D3974" t="str">
            <v>L48(N)</v>
          </cell>
        </row>
        <row r="3975">
          <cell r="C3975" t="str">
            <v>Blennosperma bakeri</v>
          </cell>
          <cell r="D3975" t="str">
            <v>L48(N)</v>
          </cell>
        </row>
        <row r="3976">
          <cell r="C3976" t="str">
            <v>Blennosperma nanum</v>
          </cell>
          <cell r="D3976" t="str">
            <v>L48(N)</v>
          </cell>
        </row>
        <row r="3977">
          <cell r="C3977" t="str">
            <v>Blennosperma nanum var. nanum</v>
          </cell>
          <cell r="D3977" t="str">
            <v>L48(N)</v>
          </cell>
        </row>
        <row r="3978">
          <cell r="C3978" t="str">
            <v>Blennosperma nanum var. robustum</v>
          </cell>
          <cell r="D3978" t="str">
            <v>L48(N)</v>
          </cell>
        </row>
        <row r="3979">
          <cell r="C3979" t="str">
            <v>Blepharidachne</v>
          </cell>
          <cell r="D3979" t="str">
            <v>L48(N)</v>
          </cell>
        </row>
        <row r="3980">
          <cell r="C3980" t="str">
            <v>Blepharidachne bigelovii</v>
          </cell>
          <cell r="D3980" t="str">
            <v>L48(N)</v>
          </cell>
        </row>
        <row r="3981">
          <cell r="C3981" t="str">
            <v>Blepharidachne kingii</v>
          </cell>
          <cell r="D3981" t="str">
            <v>L48(N)</v>
          </cell>
        </row>
        <row r="3982">
          <cell r="C3982" t="str">
            <v>Blepharipappus</v>
          </cell>
          <cell r="D3982" t="str">
            <v>L48(N)</v>
          </cell>
        </row>
        <row r="3983">
          <cell r="C3983" t="str">
            <v>Blepharipappus scaber</v>
          </cell>
          <cell r="D3983" t="str">
            <v>L48(N)</v>
          </cell>
        </row>
        <row r="3984">
          <cell r="C3984" t="str">
            <v>Blepharipappus scaber ssp. laevis</v>
          </cell>
          <cell r="D3984" t="str">
            <v>L48(N)</v>
          </cell>
        </row>
        <row r="3985">
          <cell r="C3985" t="str">
            <v>Blepharipappus scaber ssp. scaber</v>
          </cell>
          <cell r="D3985" t="str">
            <v>L48(N)</v>
          </cell>
        </row>
        <row r="3986">
          <cell r="C3986" t="str">
            <v>Blepharizonia</v>
          </cell>
          <cell r="D3986" t="str">
            <v>L48(N)</v>
          </cell>
        </row>
        <row r="3987">
          <cell r="C3987" t="str">
            <v>Blepharizonia laxa</v>
          </cell>
          <cell r="D3987" t="str">
            <v>L48(N)</v>
          </cell>
        </row>
        <row r="3988">
          <cell r="C3988" t="str">
            <v>Blepharizonia plumosa</v>
          </cell>
          <cell r="D3988" t="str">
            <v>L48(N)</v>
          </cell>
        </row>
        <row r="3989">
          <cell r="C3989" t="str">
            <v>Blepharizonia plumosa ssp. plumosa</v>
          </cell>
          <cell r="D3989" t="str">
            <v>L48(N)</v>
          </cell>
        </row>
        <row r="3990">
          <cell r="C3990" t="str">
            <v>Blepharizonia plumosa ssp. viscida</v>
          </cell>
          <cell r="D3990" t="str">
            <v>L48(N)</v>
          </cell>
        </row>
        <row r="3991">
          <cell r="C3991" t="str">
            <v>Blepharoneuron</v>
          </cell>
          <cell r="D3991" t="str">
            <v>L48(N)</v>
          </cell>
        </row>
        <row r="3992">
          <cell r="C3992" t="str">
            <v>Blepharoneuron tricholepis</v>
          </cell>
          <cell r="D3992" t="str">
            <v>L48(N)</v>
          </cell>
        </row>
        <row r="3993">
          <cell r="C3993" t="str">
            <v>Blephilia</v>
          </cell>
          <cell r="D3993" t="str">
            <v>L48(N)CAN(N)</v>
          </cell>
        </row>
        <row r="3994">
          <cell r="C3994" t="str">
            <v>Blephilia ciliata</v>
          </cell>
          <cell r="D3994" t="str">
            <v>L48(N)CAN(N)</v>
          </cell>
        </row>
        <row r="3995">
          <cell r="C3995" t="str">
            <v>Blephilia hirsuta</v>
          </cell>
          <cell r="D3995" t="str">
            <v>L48(N)CAN(N)</v>
          </cell>
        </row>
        <row r="3996">
          <cell r="C3996" t="str">
            <v>Blephilia hirsuta var. glabrata</v>
          </cell>
          <cell r="D3996" t="str">
            <v>L48(N)</v>
          </cell>
        </row>
        <row r="3997">
          <cell r="C3997" t="str">
            <v>Blephilia hirsuta var. hirsuta</v>
          </cell>
          <cell r="D3997" t="str">
            <v>L48(N)CAN(N)</v>
          </cell>
        </row>
        <row r="3998">
          <cell r="C3998" t="str">
            <v>Blephilia subnuda</v>
          </cell>
          <cell r="D3998" t="str">
            <v>L48(N)</v>
          </cell>
        </row>
        <row r="3999">
          <cell r="C3999" t="str">
            <v>Bletia</v>
          </cell>
          <cell r="D3999" t="str">
            <v>L48(N)</v>
          </cell>
        </row>
        <row r="4000">
          <cell r="C4000" t="str">
            <v>Bletia florida</v>
          </cell>
          <cell r="D4000" t="str">
            <v>L48(N)</v>
          </cell>
        </row>
        <row r="4001">
          <cell r="C4001" t="str">
            <v>Bletia patula</v>
          </cell>
          <cell r="D4001" t="str">
            <v>L48(N)PR(N)</v>
          </cell>
        </row>
        <row r="4002">
          <cell r="C4002" t="str">
            <v>Bletia patula var. patula</v>
          </cell>
          <cell r="D4002" t="str">
            <v>L48(N)PR(N)</v>
          </cell>
        </row>
        <row r="4003">
          <cell r="C4003" t="str">
            <v>Bletia purpurea</v>
          </cell>
          <cell r="D4003" t="str">
            <v>L48(N)</v>
          </cell>
        </row>
        <row r="4004">
          <cell r="C4004" t="str">
            <v>Bletilla</v>
          </cell>
          <cell r="D4004" t="str">
            <v>L48(I)</v>
          </cell>
        </row>
        <row r="4005">
          <cell r="C4005" t="str">
            <v>Bletilla striata</v>
          </cell>
          <cell r="D4005" t="str">
            <v>L48(I)</v>
          </cell>
        </row>
        <row r="4006">
          <cell r="C4006" t="str">
            <v>Bloomeria</v>
          </cell>
          <cell r="D4006" t="str">
            <v>L48(N)</v>
          </cell>
        </row>
        <row r="4007">
          <cell r="C4007" t="str">
            <v>Bloomeria crocea</v>
          </cell>
          <cell r="D4007" t="str">
            <v>L48(N)</v>
          </cell>
        </row>
        <row r="4008">
          <cell r="C4008" t="str">
            <v>Bloomeria crocea var. aurea</v>
          </cell>
          <cell r="D4008" t="str">
            <v>L48(N)</v>
          </cell>
        </row>
        <row r="4009">
          <cell r="C4009" t="str">
            <v>Bloomeria crocea var. crocea</v>
          </cell>
          <cell r="D4009" t="str">
            <v>L48(N)</v>
          </cell>
        </row>
        <row r="4010">
          <cell r="C4010" t="str">
            <v>Bloomeria crocea var. montana</v>
          </cell>
          <cell r="D4010" t="str">
            <v>L48(N)</v>
          </cell>
        </row>
        <row r="4011">
          <cell r="C4011" t="str">
            <v>Bloomeria humilis</v>
          </cell>
          <cell r="D4011" t="str">
            <v>L48(N)</v>
          </cell>
        </row>
        <row r="4012">
          <cell r="C4012" t="str">
            <v>Blumea</v>
          </cell>
          <cell r="D4012" t="str">
            <v>L48(I)</v>
          </cell>
        </row>
        <row r="4013">
          <cell r="C4013" t="str">
            <v>Blumea laciniata</v>
          </cell>
          <cell r="D4013" t="str">
            <v>HI(I)</v>
          </cell>
        </row>
        <row r="4014">
          <cell r="C4014" t="str">
            <v>Blumea sessiliflora</v>
          </cell>
          <cell r="D4014" t="str">
            <v>HI(I)</v>
          </cell>
        </row>
        <row r="4015">
          <cell r="C4015" t="str">
            <v>Blumea viscosa</v>
          </cell>
          <cell r="D4015" t="str">
            <v>L48(I)</v>
          </cell>
        </row>
        <row r="4016">
          <cell r="C4016" t="str">
            <v>Blutaparon</v>
          </cell>
          <cell r="D4016" t="str">
            <v>L48(N)</v>
          </cell>
        </row>
        <row r="4017">
          <cell r="C4017" t="str">
            <v>Blutaparon vermiculare</v>
          </cell>
          <cell r="D4017" t="str">
            <v>L48(N)HI(I)PR(N)VI(N)</v>
          </cell>
        </row>
        <row r="4018">
          <cell r="C4018" t="str">
            <v>Blysmus</v>
          </cell>
          <cell r="D4018" t="str">
            <v>CAN(N)NA(N)</v>
          </cell>
        </row>
        <row r="4019">
          <cell r="C4019" t="str">
            <v>Blysmus rufus</v>
          </cell>
          <cell r="D4019" t="str">
            <v>AK(N)CAN(N)NA(N)</v>
          </cell>
        </row>
        <row r="4020">
          <cell r="C4020" t="str">
            <v>Blyxa</v>
          </cell>
          <cell r="D4020" t="str">
            <v>L48(I)</v>
          </cell>
        </row>
        <row r="4021">
          <cell r="C4021" t="str">
            <v>Blyxa aubertii</v>
          </cell>
          <cell r="D4021" t="str">
            <v>L48(I)</v>
          </cell>
        </row>
        <row r="4022">
          <cell r="C4022" t="str">
            <v>Bobea</v>
          </cell>
        </row>
        <row r="4023">
          <cell r="C4023" t="str">
            <v>Bobea brevipes</v>
          </cell>
          <cell r="D4023" t="str">
            <v>HI(N)</v>
          </cell>
        </row>
        <row r="4024">
          <cell r="C4024" t="str">
            <v>Bobea elatior</v>
          </cell>
          <cell r="D4024" t="str">
            <v>HI(N)</v>
          </cell>
        </row>
        <row r="4025">
          <cell r="C4025" t="str">
            <v>Bobea sandwicensis</v>
          </cell>
          <cell r="D4025" t="str">
            <v>HI(N)</v>
          </cell>
        </row>
        <row r="4026">
          <cell r="C4026" t="str">
            <v>Bobea timonioides</v>
          </cell>
          <cell r="D4026" t="str">
            <v>HI(N)</v>
          </cell>
        </row>
        <row r="4027">
          <cell r="C4027" t="str">
            <v>Bocconia</v>
          </cell>
        </row>
        <row r="4028">
          <cell r="C4028" t="str">
            <v>Bocconia frutescens</v>
          </cell>
          <cell r="D4028" t="str">
            <v>HI(I)PR(N)</v>
          </cell>
        </row>
        <row r="4029">
          <cell r="C4029" t="str">
            <v>Boehmeria</v>
          </cell>
          <cell r="D4029" t="str">
            <v>L48(I,N)CAN(N)</v>
          </cell>
        </row>
        <row r="4030">
          <cell r="C4030" t="str">
            <v>Boehmeria cylindrica</v>
          </cell>
          <cell r="D4030" t="str">
            <v>L48(N)PR(N)CAN(N)</v>
          </cell>
        </row>
        <row r="4031">
          <cell r="C4031" t="str">
            <v>Boehmeria grandis</v>
          </cell>
          <cell r="D4031" t="str">
            <v>HI(N)</v>
          </cell>
        </row>
        <row r="4032">
          <cell r="C4032" t="str">
            <v>Boehmeria nivea</v>
          </cell>
          <cell r="D4032" t="str">
            <v>L48(I)PR(I)</v>
          </cell>
        </row>
        <row r="4033">
          <cell r="C4033" t="str">
            <v>Boerhavia</v>
          </cell>
          <cell r="D4033" t="str">
            <v>L48(N)</v>
          </cell>
        </row>
        <row r="4034">
          <cell r="C4034" t="str">
            <v>Boerhavia acutifolia</v>
          </cell>
          <cell r="D4034" t="str">
            <v>HI(N)</v>
          </cell>
        </row>
        <row r="4035">
          <cell r="C4035" t="str">
            <v>Boerhavia anisophylla</v>
          </cell>
          <cell r="D4035" t="str">
            <v>L48(N)</v>
          </cell>
        </row>
        <row r="4036">
          <cell r="C4036" t="str">
            <v>Boerhavia coccinea</v>
          </cell>
          <cell r="D4036" t="str">
            <v>L48(N)HI(I)PR(N)VI(N)</v>
          </cell>
        </row>
        <row r="4037">
          <cell r="C4037" t="str">
            <v>Boerhavia coulteri</v>
          </cell>
          <cell r="D4037" t="str">
            <v>L48(N)</v>
          </cell>
        </row>
        <row r="4038">
          <cell r="C4038" t="str">
            <v>Boerhavia diffusa</v>
          </cell>
          <cell r="D4038" t="str">
            <v>L48(N)PR(N)VI(N)</v>
          </cell>
        </row>
        <row r="4039">
          <cell r="C4039" t="str">
            <v>Boerhavia erecta</v>
          </cell>
          <cell r="D4039" t="str">
            <v>L48(N)PR(N)VI(N)</v>
          </cell>
        </row>
        <row r="4040">
          <cell r="C4040" t="str">
            <v>Boerhavia gracillima</v>
          </cell>
          <cell r="D4040" t="str">
            <v>L48(N)</v>
          </cell>
        </row>
        <row r="4041">
          <cell r="C4041" t="str">
            <v>Boerhavia herbstii</v>
          </cell>
          <cell r="D4041" t="str">
            <v>HI(N)</v>
          </cell>
        </row>
        <row r="4042">
          <cell r="C4042" t="str">
            <v>Boerhavia intermedia</v>
          </cell>
          <cell r="D4042" t="str">
            <v>L48(N)</v>
          </cell>
        </row>
        <row r="4043">
          <cell r="C4043" t="str">
            <v>Boerhavia linearifolia</v>
          </cell>
          <cell r="D4043" t="str">
            <v>L48(N)</v>
          </cell>
        </row>
        <row r="4044">
          <cell r="C4044" t="str">
            <v>Boerhavia mathisiana</v>
          </cell>
          <cell r="D4044" t="str">
            <v>L48(N)</v>
          </cell>
        </row>
        <row r="4045">
          <cell r="C4045" t="str">
            <v>Boerhavia megaptera</v>
          </cell>
          <cell r="D4045" t="str">
            <v>L48(N)</v>
          </cell>
        </row>
        <row r="4046">
          <cell r="C4046" t="str">
            <v>Boerhavia pterocarpa</v>
          </cell>
          <cell r="D4046" t="str">
            <v>L48(N)</v>
          </cell>
        </row>
        <row r="4047">
          <cell r="C4047" t="str">
            <v>Boerhavia purpurascens</v>
          </cell>
          <cell r="D4047" t="str">
            <v>L48(N)</v>
          </cell>
        </row>
        <row r="4048">
          <cell r="C4048" t="str">
            <v>Boerhavia repens</v>
          </cell>
          <cell r="D4048" t="str">
            <v>L48(N)HI(N)</v>
          </cell>
        </row>
        <row r="4049">
          <cell r="C4049" t="str">
            <v>Boerhavia scandens</v>
          </cell>
          <cell r="D4049" t="str">
            <v>L48(N)PR(N)VI(N)</v>
          </cell>
        </row>
        <row r="4050">
          <cell r="C4050" t="str">
            <v>Boerhavia spicata</v>
          </cell>
          <cell r="D4050" t="str">
            <v>L48(N)</v>
          </cell>
        </row>
        <row r="4051">
          <cell r="C4051" t="str">
            <v>Boerhavia triquetra</v>
          </cell>
          <cell r="D4051" t="str">
            <v>L48(N)</v>
          </cell>
        </row>
        <row r="4052">
          <cell r="C4052" t="str">
            <v>Boerhavia wrightii</v>
          </cell>
          <cell r="D4052" t="str">
            <v>L48(N)</v>
          </cell>
        </row>
        <row r="4053">
          <cell r="C4053" t="str">
            <v>Bolandra</v>
          </cell>
          <cell r="D4053" t="str">
            <v>L48(N)</v>
          </cell>
        </row>
        <row r="4054">
          <cell r="C4054" t="str">
            <v>Bolandra californica</v>
          </cell>
          <cell r="D4054" t="str">
            <v>L48(N)</v>
          </cell>
        </row>
        <row r="4055">
          <cell r="C4055" t="str">
            <v>Bolandra oregana</v>
          </cell>
          <cell r="D4055" t="str">
            <v>L48(N)</v>
          </cell>
        </row>
        <row r="4056">
          <cell r="C4056" t="str">
            <v>Bolboschoenus</v>
          </cell>
          <cell r="D4056" t="str">
            <v>CAN(I,N)SPM(I,N)NA(I,N)</v>
          </cell>
        </row>
        <row r="4057">
          <cell r="C4057" t="str">
            <v>Bolboschoenus fluviatilis</v>
          </cell>
          <cell r="D4057" t="str">
            <v>L48(N)CAN(N)</v>
          </cell>
        </row>
        <row r="4058">
          <cell r="C4058" t="str">
            <v>Bolboschoenus glaucus</v>
          </cell>
          <cell r="D4058" t="str">
            <v>L48(I)</v>
          </cell>
        </row>
        <row r="4059">
          <cell r="C4059" t="str">
            <v>Bolboschoenus maritimus</v>
          </cell>
          <cell r="D4059" t="str">
            <v>L48(N)AK(N)HI(N)CAN(N)SPM(I)</v>
          </cell>
        </row>
        <row r="4060">
          <cell r="C4060" t="str">
            <v>Bolboschoenus maritimus ssp. maritimus</v>
          </cell>
          <cell r="D4060" t="str">
            <v>L48(N?)CAN(NI)</v>
          </cell>
        </row>
        <row r="4061">
          <cell r="C4061" t="str">
            <v>Bolboschoenus maritimus ssp. paludosus</v>
          </cell>
          <cell r="D4061" t="str">
            <v>L48(N)AK(N)HI(N)CAN(N)</v>
          </cell>
        </row>
        <row r="4062">
          <cell r="C4062" t="str">
            <v>Bolboschoenus novae-angliae</v>
          </cell>
          <cell r="D4062" t="str">
            <v>L48(N)</v>
          </cell>
        </row>
        <row r="4063">
          <cell r="C4063" t="str">
            <v>Bolboschoenus robustus</v>
          </cell>
          <cell r="D4063" t="str">
            <v>L48(N)</v>
          </cell>
        </row>
        <row r="4064">
          <cell r="C4064" t="str">
            <v>Boltonia</v>
          </cell>
          <cell r="D4064" t="str">
            <v>L48(N)CAN(N)</v>
          </cell>
        </row>
        <row r="4065">
          <cell r="C4065" t="str">
            <v>Boltonia apalachicolensis</v>
          </cell>
          <cell r="D4065" t="str">
            <v>L48(N)</v>
          </cell>
        </row>
        <row r="4066">
          <cell r="C4066" t="str">
            <v>Boltonia asteroides</v>
          </cell>
          <cell r="D4066" t="str">
            <v>L48(N)CAN(N)</v>
          </cell>
        </row>
        <row r="4067">
          <cell r="C4067" t="str">
            <v>Boltonia asteroides var. asteroides</v>
          </cell>
          <cell r="D4067" t="str">
            <v>L48(N)</v>
          </cell>
        </row>
        <row r="4068">
          <cell r="C4068" t="str">
            <v>Boltonia asteroides var. latisquama</v>
          </cell>
          <cell r="D4068" t="str">
            <v>L48(N)</v>
          </cell>
        </row>
        <row r="4069">
          <cell r="C4069" t="str">
            <v>Boltonia asteroides var. recognita</v>
          </cell>
          <cell r="D4069" t="str">
            <v>L48(N)CAN(N)</v>
          </cell>
        </row>
        <row r="4070">
          <cell r="C4070" t="str">
            <v>Boltonia caroliniana</v>
          </cell>
          <cell r="D4070" t="str">
            <v>L48(N)</v>
          </cell>
        </row>
        <row r="4071">
          <cell r="C4071" t="str">
            <v>Boltonia decurrens</v>
          </cell>
          <cell r="D4071" t="str">
            <v>L48(N)</v>
          </cell>
        </row>
        <row r="4072">
          <cell r="C4072" t="str">
            <v>Boltonia diffusa</v>
          </cell>
          <cell r="D4072" t="str">
            <v>L48(N)</v>
          </cell>
        </row>
        <row r="4073">
          <cell r="C4073" t="str">
            <v>Boltonia diffusa var. diffusa</v>
          </cell>
          <cell r="D4073" t="str">
            <v>L48(N)</v>
          </cell>
        </row>
        <row r="4074">
          <cell r="C4074" t="str">
            <v>Boltonia diffusa var. interior</v>
          </cell>
          <cell r="D4074" t="str">
            <v>L48(N)</v>
          </cell>
        </row>
        <row r="4075">
          <cell r="C4075" t="str">
            <v>Boltonia montana</v>
          </cell>
          <cell r="D4075" t="str">
            <v>L48(N)</v>
          </cell>
        </row>
        <row r="4076">
          <cell r="C4076" t="str">
            <v>Bommeria</v>
          </cell>
          <cell r="D4076" t="str">
            <v>L48(N)</v>
          </cell>
        </row>
        <row r="4077">
          <cell r="C4077" t="str">
            <v>Bommeria hispida</v>
          </cell>
          <cell r="D4077" t="str">
            <v>L48(N)</v>
          </cell>
        </row>
        <row r="4078">
          <cell r="C4078" t="str">
            <v>Bonamia</v>
          </cell>
          <cell r="D4078" t="str">
            <v>L48(N)</v>
          </cell>
        </row>
        <row r="4079">
          <cell r="C4079" t="str">
            <v>Bonamia grandiflora</v>
          </cell>
          <cell r="D4079" t="str">
            <v>L48(N)</v>
          </cell>
        </row>
        <row r="4080">
          <cell r="C4080" t="str">
            <v>Bonamia menziesii</v>
          </cell>
          <cell r="D4080" t="str">
            <v>HI(N)</v>
          </cell>
        </row>
        <row r="4081">
          <cell r="C4081" t="str">
            <v>Bonamia ovalifolia</v>
          </cell>
          <cell r="D4081" t="str">
            <v>L48(N)</v>
          </cell>
        </row>
        <row r="4082">
          <cell r="C4082" t="str">
            <v>Bonamia repens</v>
          </cell>
          <cell r="D4082" t="str">
            <v>L48(N)</v>
          </cell>
        </row>
        <row r="4083">
          <cell r="C4083" t="str">
            <v>Bontia</v>
          </cell>
          <cell r="D4083" t="str">
            <v>L48(N)</v>
          </cell>
        </row>
        <row r="4084">
          <cell r="C4084" t="str">
            <v>Bontia daphnoides</v>
          </cell>
          <cell r="D4084" t="str">
            <v>L48(N)PR(N)VI(N)</v>
          </cell>
        </row>
        <row r="4085">
          <cell r="C4085" t="str">
            <v>Borago</v>
          </cell>
          <cell r="D4085" t="str">
            <v>L48(I)CAN(W)</v>
          </cell>
        </row>
        <row r="4086">
          <cell r="C4086" t="str">
            <v>Borago officinalis</v>
          </cell>
          <cell r="D4086" t="str">
            <v>L48(I)AK(I)CAN(W)</v>
          </cell>
        </row>
        <row r="4087">
          <cell r="C4087" t="str">
            <v>Borrichia</v>
          </cell>
          <cell r="D4087" t="str">
            <v>L48(N)</v>
          </cell>
        </row>
        <row r="4088">
          <cell r="C4088" t="str">
            <v>Borrichia ×cubana</v>
          </cell>
          <cell r="D4088" t="str">
            <v>L48(N)</v>
          </cell>
        </row>
        <row r="4089">
          <cell r="C4089" t="str">
            <v>Borrichia arborescens</v>
          </cell>
          <cell r="D4089" t="str">
            <v>L48(N)PR(N)VI(N)</v>
          </cell>
        </row>
        <row r="4090">
          <cell r="C4090" t="str">
            <v>Borrichia frutescens</v>
          </cell>
          <cell r="D4090" t="str">
            <v>L48(N)</v>
          </cell>
        </row>
        <row r="4091">
          <cell r="C4091" t="str">
            <v>Boschniakia</v>
          </cell>
          <cell r="D4091" t="str">
            <v>L48(N)CAN(N)</v>
          </cell>
        </row>
        <row r="4092">
          <cell r="C4092" t="str">
            <v>Boschniakia hookeri</v>
          </cell>
          <cell r="D4092" t="str">
            <v>L48(N)CAN(N)</v>
          </cell>
        </row>
        <row r="4093">
          <cell r="C4093" t="str">
            <v>Boschniakia rossica</v>
          </cell>
          <cell r="D4093" t="str">
            <v>AK(N)CAN(N)NA(N)</v>
          </cell>
        </row>
        <row r="4094">
          <cell r="C4094" t="str">
            <v>Boschniakia strobilacea</v>
          </cell>
          <cell r="D4094" t="str">
            <v>L48(N)</v>
          </cell>
        </row>
        <row r="4095">
          <cell r="C4095" t="str">
            <v>Bothriochloa</v>
          </cell>
          <cell r="D4095" t="str">
            <v>L48(I,N)</v>
          </cell>
        </row>
        <row r="4096">
          <cell r="C4096" t="str">
            <v>Bothriochloa alta</v>
          </cell>
          <cell r="D4096" t="str">
            <v>L48(N)</v>
          </cell>
        </row>
        <row r="4097">
          <cell r="C4097" t="str">
            <v>Bothriochloa barbinodis</v>
          </cell>
          <cell r="D4097" t="str">
            <v>L48(N)HI(I)</v>
          </cell>
        </row>
        <row r="4098">
          <cell r="C4098" t="str">
            <v>Bothriochloa bladhii</v>
          </cell>
          <cell r="D4098" t="str">
            <v>L48(I)HI(I)</v>
          </cell>
        </row>
        <row r="4099">
          <cell r="C4099" t="str">
            <v>Bothriochloa edwardsiana</v>
          </cell>
          <cell r="D4099" t="str">
            <v>L48(N)</v>
          </cell>
        </row>
        <row r="4100">
          <cell r="C4100" t="str">
            <v>Bothriochloa exaristata</v>
          </cell>
          <cell r="D4100" t="str">
            <v>L48(N)</v>
          </cell>
        </row>
        <row r="4101">
          <cell r="C4101" t="str">
            <v>Bothriochloa hybrida</v>
          </cell>
          <cell r="D4101" t="str">
            <v>L48(N)</v>
          </cell>
        </row>
        <row r="4102">
          <cell r="C4102" t="str">
            <v>Bothriochloa ischaemum</v>
          </cell>
          <cell r="D4102" t="str">
            <v>L48(I)PR(I)VI(I)</v>
          </cell>
        </row>
        <row r="4103">
          <cell r="C4103" t="str">
            <v>Bothriochloa ischaemum var. ischaemum</v>
          </cell>
          <cell r="D4103" t="str">
            <v>L48(I)</v>
          </cell>
        </row>
        <row r="4104">
          <cell r="C4104" t="str">
            <v>Bothriochloa ischaemum var. songarica</v>
          </cell>
          <cell r="D4104" t="str">
            <v>L48(I)PR(I)VI(I)</v>
          </cell>
        </row>
        <row r="4105">
          <cell r="C4105" t="str">
            <v>Bothriochloa laguroides</v>
          </cell>
          <cell r="D4105" t="str">
            <v>L48(I,N)HI(I)</v>
          </cell>
        </row>
        <row r="4106">
          <cell r="C4106" t="str">
            <v>Bothriochloa laguroides ssp. laguroides</v>
          </cell>
          <cell r="D4106" t="str">
            <v>HI(I)</v>
          </cell>
        </row>
        <row r="4107">
          <cell r="C4107" t="str">
            <v>Bothriochloa laguroides ssp. torreyana</v>
          </cell>
          <cell r="D4107" t="str">
            <v>L48(N)</v>
          </cell>
        </row>
        <row r="4108">
          <cell r="C4108" t="str">
            <v>Bothriochloa longipaniculata</v>
          </cell>
          <cell r="D4108" t="str">
            <v>L48(N)</v>
          </cell>
        </row>
        <row r="4109">
          <cell r="C4109" t="str">
            <v>Bothriochloa pertusa</v>
          </cell>
          <cell r="D4109" t="str">
            <v>L48(I)HI(I)PR(I)VI(I)</v>
          </cell>
        </row>
        <row r="4110">
          <cell r="C4110" t="str">
            <v>Bothriochloa saccharoides</v>
          </cell>
          <cell r="D4110" t="str">
            <v>PR(N)</v>
          </cell>
        </row>
        <row r="4111">
          <cell r="C4111" t="str">
            <v>Bothriochloa springfieldii</v>
          </cell>
          <cell r="D4111" t="str">
            <v>L48(N)</v>
          </cell>
        </row>
        <row r="4112">
          <cell r="C4112" t="str">
            <v>Bothriochloa wrightii</v>
          </cell>
          <cell r="D4112" t="str">
            <v>L48(N)</v>
          </cell>
        </row>
        <row r="4113">
          <cell r="C4113" t="str">
            <v>Bothriospermum</v>
          </cell>
        </row>
        <row r="4114">
          <cell r="C4114" t="str">
            <v>Bothriospermum tenellum</v>
          </cell>
          <cell r="D4114" t="str">
            <v>HI(I)</v>
          </cell>
        </row>
        <row r="4115">
          <cell r="C4115" t="str">
            <v>Botrychium</v>
          </cell>
          <cell r="D4115" t="str">
            <v>L48(N)CAN(N)GL(N)SPM(N)</v>
          </cell>
        </row>
        <row r="4116">
          <cell r="C4116" t="str">
            <v>Botrychium acuminatum</v>
          </cell>
          <cell r="D4116" t="str">
            <v>L48(N)CAN(N)</v>
          </cell>
        </row>
        <row r="4117">
          <cell r="C4117" t="str">
            <v>Botrychium alaskense</v>
          </cell>
          <cell r="D4117" t="str">
            <v>AK(N)CAN(N)NA(N)</v>
          </cell>
        </row>
        <row r="4118">
          <cell r="C4118" t="str">
            <v>Botrychium ascendens</v>
          </cell>
          <cell r="D4118" t="str">
            <v>L48(N)AK(N)CAN(N)</v>
          </cell>
        </row>
        <row r="4119">
          <cell r="C4119" t="str">
            <v>Botrychium biternatum</v>
          </cell>
          <cell r="D4119" t="str">
            <v>L48(N)</v>
          </cell>
        </row>
        <row r="4120">
          <cell r="C4120" t="str">
            <v>Botrychium campestre</v>
          </cell>
          <cell r="D4120" t="str">
            <v>L48(N)CAN(N)</v>
          </cell>
        </row>
        <row r="4121">
          <cell r="C4121" t="str">
            <v>Botrychium crenulatum</v>
          </cell>
          <cell r="D4121" t="str">
            <v>L48(N)CAN(N)</v>
          </cell>
        </row>
        <row r="4122">
          <cell r="C4122" t="str">
            <v>Botrychium dissectum</v>
          </cell>
          <cell r="D4122" t="str">
            <v>L48(N)CAN(N)</v>
          </cell>
        </row>
        <row r="4123">
          <cell r="C4123" t="str">
            <v>Botrychium echo</v>
          </cell>
          <cell r="D4123" t="str">
            <v>L48(N)</v>
          </cell>
        </row>
        <row r="4124">
          <cell r="C4124" t="str">
            <v>Botrychium gallicomontanum</v>
          </cell>
          <cell r="D4124" t="str">
            <v>L48(N)</v>
          </cell>
        </row>
        <row r="4125">
          <cell r="C4125" t="str">
            <v>Botrychium hesperium</v>
          </cell>
          <cell r="D4125" t="str">
            <v>L48(N)CAN(N)</v>
          </cell>
        </row>
        <row r="4126">
          <cell r="C4126" t="str">
            <v>Botrychium jenmanii</v>
          </cell>
          <cell r="D4126" t="str">
            <v>L48(N)PR(N)</v>
          </cell>
        </row>
        <row r="4127">
          <cell r="C4127" t="str">
            <v>Botrychium lanceolatum</v>
          </cell>
          <cell r="D4127" t="str">
            <v>L48(N)AK(N)CAN(N)GL(N)SPM(N)</v>
          </cell>
        </row>
        <row r="4128">
          <cell r="C4128" t="str">
            <v>Botrychium lanceolatum var. angustisegmentum</v>
          </cell>
          <cell r="D4128" t="str">
            <v>L48(N)CAN(N)SPM(N)</v>
          </cell>
        </row>
        <row r="4129">
          <cell r="C4129" t="str">
            <v>Botrychium lanceolatum var. lanceolatum</v>
          </cell>
          <cell r="D4129" t="str">
            <v>L48(N)AK(N)CAN(N)GL(N)</v>
          </cell>
        </row>
        <row r="4130">
          <cell r="C4130" t="str">
            <v>Botrychium lineare</v>
          </cell>
          <cell r="D4130" t="str">
            <v>L48(N)AK(N)CAN(N)</v>
          </cell>
        </row>
        <row r="4131">
          <cell r="C4131" t="str">
            <v>Botrychium lunaria</v>
          </cell>
          <cell r="D4131" t="str">
            <v>L48(N)AK(N)CAN(N)GL(N)SPM(N)</v>
          </cell>
        </row>
        <row r="4132">
          <cell r="C4132" t="str">
            <v>Botrychium lunarioides</v>
          </cell>
          <cell r="D4132" t="str">
            <v>L48(N)</v>
          </cell>
        </row>
        <row r="4133">
          <cell r="C4133" t="str">
            <v>Botrychium matricariifolium</v>
          </cell>
          <cell r="D4133" t="str">
            <v>L48(N)CAN(N)SPM(N)</v>
          </cell>
        </row>
        <row r="4134">
          <cell r="C4134" t="str">
            <v>Botrychium minganense</v>
          </cell>
          <cell r="D4134" t="str">
            <v>L48(N)AK(N)CAN(N)</v>
          </cell>
        </row>
        <row r="4135">
          <cell r="C4135" t="str">
            <v>Botrychium montanum</v>
          </cell>
          <cell r="D4135" t="str">
            <v>L48(N)CAN(N)</v>
          </cell>
        </row>
        <row r="4136">
          <cell r="C4136" t="str">
            <v>Botrychium mormo</v>
          </cell>
          <cell r="D4136" t="str">
            <v>L48(N)CAN(N)</v>
          </cell>
        </row>
        <row r="4137">
          <cell r="C4137" t="str">
            <v>Botrychium multifidum</v>
          </cell>
          <cell r="D4137" t="str">
            <v>L48(N)AK(N)CAN(N)GL(N)SPM(N)</v>
          </cell>
        </row>
        <row r="4138">
          <cell r="C4138" t="str">
            <v>Botrychium oneidense</v>
          </cell>
          <cell r="D4138" t="str">
            <v>L48(N)CAN(N)</v>
          </cell>
        </row>
        <row r="4139">
          <cell r="C4139" t="str">
            <v>Botrychium pallidum</v>
          </cell>
          <cell r="D4139" t="str">
            <v>L48(N)CAN(N)</v>
          </cell>
        </row>
        <row r="4140">
          <cell r="C4140" t="str">
            <v>Botrychium paradoxum</v>
          </cell>
          <cell r="D4140" t="str">
            <v>L48(N)CAN(N)</v>
          </cell>
        </row>
        <row r="4141">
          <cell r="C4141" t="str">
            <v>Botrychium pedunculosum</v>
          </cell>
          <cell r="D4141" t="str">
            <v>L48(N)AK(N)CAN(N)</v>
          </cell>
        </row>
        <row r="4142">
          <cell r="C4142" t="str">
            <v>Botrychium pinnatum</v>
          </cell>
          <cell r="D4142" t="str">
            <v>L48(N)AK(N)CAN(N)GL(N)</v>
          </cell>
        </row>
        <row r="4143">
          <cell r="C4143" t="str">
            <v>Botrychium pseudopinnatum</v>
          </cell>
          <cell r="D4143" t="str">
            <v>L48(N)CAN(N)</v>
          </cell>
        </row>
        <row r="4144">
          <cell r="C4144" t="str">
            <v>Botrychium pumicola</v>
          </cell>
          <cell r="D4144" t="str">
            <v>L48(N)</v>
          </cell>
        </row>
        <row r="4145">
          <cell r="C4145" t="str">
            <v>Botrychium robustum</v>
          </cell>
          <cell r="D4145" t="str">
            <v>AK(N)</v>
          </cell>
        </row>
        <row r="4146">
          <cell r="C4146" t="str">
            <v>Botrychium rugulosum</v>
          </cell>
          <cell r="D4146" t="str">
            <v>L48(N)CAN(N)</v>
          </cell>
        </row>
        <row r="4147">
          <cell r="C4147" t="str">
            <v>Botrychium simplex</v>
          </cell>
          <cell r="D4147" t="str">
            <v>L48(N)AK(N)CAN(N)GL(N)</v>
          </cell>
        </row>
        <row r="4148">
          <cell r="C4148" t="str">
            <v>Botrychium spathulatum</v>
          </cell>
          <cell r="D4148" t="str">
            <v>L48(N)AK(N)CAN(N)</v>
          </cell>
        </row>
        <row r="4149">
          <cell r="C4149" t="str">
            <v>Botrychium tunux</v>
          </cell>
          <cell r="D4149" t="str">
            <v>L48(N)AK(N)</v>
          </cell>
        </row>
        <row r="4150">
          <cell r="C4150" t="str">
            <v>Botrychium virginianum</v>
          </cell>
          <cell r="D4150" t="str">
            <v>L48(N)AK(N)CAN(N)</v>
          </cell>
        </row>
        <row r="4151">
          <cell r="C4151" t="str">
            <v>Botrychium yaaxudakeit</v>
          </cell>
          <cell r="D4151" t="str">
            <v>AK(N)</v>
          </cell>
        </row>
        <row r="4152">
          <cell r="C4152" t="str">
            <v>Bouchea</v>
          </cell>
          <cell r="D4152" t="str">
            <v>L48(N)</v>
          </cell>
        </row>
        <row r="4153">
          <cell r="C4153" t="str">
            <v>Bouchea linifolia</v>
          </cell>
          <cell r="D4153" t="str">
            <v>L48(N)</v>
          </cell>
        </row>
        <row r="4154">
          <cell r="C4154" t="str">
            <v>Bouchea prismatica</v>
          </cell>
          <cell r="D4154" t="str">
            <v>L48(N)PR(N)VI(N)</v>
          </cell>
        </row>
        <row r="4155">
          <cell r="C4155" t="str">
            <v>Bouchea spathulata</v>
          </cell>
          <cell r="D4155" t="str">
            <v>L48(N)</v>
          </cell>
        </row>
        <row r="4156">
          <cell r="C4156" t="str">
            <v>Bouchetia</v>
          </cell>
          <cell r="D4156" t="str">
            <v>L48(N)</v>
          </cell>
        </row>
        <row r="4157">
          <cell r="C4157" t="str">
            <v>Bouchetia erecta</v>
          </cell>
          <cell r="D4157" t="str">
            <v>L48(N)</v>
          </cell>
        </row>
        <row r="4158">
          <cell r="C4158" t="str">
            <v>Bougainvillea</v>
          </cell>
          <cell r="D4158" t="str">
            <v>L48(I)</v>
          </cell>
        </row>
        <row r="4159">
          <cell r="C4159" t="str">
            <v>Bougainvillea glabra</v>
          </cell>
          <cell r="D4159" t="str">
            <v>L48(I)PR(I)VI(I)</v>
          </cell>
        </row>
        <row r="4160">
          <cell r="C4160" t="str">
            <v>Bourreria</v>
          </cell>
          <cell r="D4160" t="str">
            <v>L48(N)</v>
          </cell>
        </row>
        <row r="4161">
          <cell r="C4161" t="str">
            <v>Bourreria cassinifolia</v>
          </cell>
          <cell r="D4161" t="str">
            <v>L48(N)</v>
          </cell>
        </row>
        <row r="4162">
          <cell r="C4162" t="str">
            <v>Bourreria radula</v>
          </cell>
          <cell r="D4162" t="str">
            <v>L48(N)PR(N)</v>
          </cell>
        </row>
        <row r="4163">
          <cell r="C4163" t="str">
            <v>Bourreria succulenta</v>
          </cell>
          <cell r="D4163" t="str">
            <v>L48(N)PR(N)VI(N)</v>
          </cell>
        </row>
        <row r="4164">
          <cell r="C4164" t="str">
            <v>Bouteloua</v>
          </cell>
          <cell r="D4164" t="str">
            <v>L48(I,N)CAN(N)</v>
          </cell>
        </row>
        <row r="4165">
          <cell r="C4165" t="str">
            <v>Bouteloua aristidoides</v>
          </cell>
          <cell r="D4165" t="str">
            <v>L48(N)</v>
          </cell>
        </row>
        <row r="4166">
          <cell r="C4166" t="str">
            <v>Bouteloua aristidoides var. aristidoides</v>
          </cell>
          <cell r="D4166" t="str">
            <v>L48(N)</v>
          </cell>
        </row>
        <row r="4167">
          <cell r="C4167" t="str">
            <v>Bouteloua aristidoides var. arizonica</v>
          </cell>
          <cell r="D4167" t="str">
            <v>L48(N)</v>
          </cell>
        </row>
        <row r="4168">
          <cell r="C4168" t="str">
            <v>Bouteloua barbata</v>
          </cell>
          <cell r="D4168" t="str">
            <v>L48(N)</v>
          </cell>
        </row>
        <row r="4169">
          <cell r="C4169" t="str">
            <v>Bouteloua breviseta</v>
          </cell>
          <cell r="D4169" t="str">
            <v>L48(N)</v>
          </cell>
        </row>
        <row r="4170">
          <cell r="C4170" t="str">
            <v>Bouteloua chondrosioides</v>
          </cell>
          <cell r="D4170" t="str">
            <v>L48(N)</v>
          </cell>
        </row>
        <row r="4171">
          <cell r="C4171" t="str">
            <v>Bouteloua curtipendula</v>
          </cell>
          <cell r="D4171" t="str">
            <v>L48(N)HI(I)CAN(N)</v>
          </cell>
        </row>
        <row r="4172">
          <cell r="C4172" t="str">
            <v>Bouteloua curtipendula var. caespitosa</v>
          </cell>
          <cell r="D4172" t="str">
            <v>L48(N)</v>
          </cell>
        </row>
        <row r="4173">
          <cell r="C4173" t="str">
            <v>Bouteloua curtipendula var. curtipendula</v>
          </cell>
          <cell r="D4173" t="str">
            <v>L48(N)HI(I)CAN(N)</v>
          </cell>
        </row>
        <row r="4174">
          <cell r="C4174" t="str">
            <v>Bouteloua dactyloides</v>
          </cell>
          <cell r="D4174" t="str">
            <v>L48(N)CAN(N)</v>
          </cell>
        </row>
        <row r="4175">
          <cell r="C4175" t="str">
            <v>Bouteloua dimorpha</v>
          </cell>
          <cell r="D4175" t="str">
            <v>L48(I)</v>
          </cell>
        </row>
        <row r="4176">
          <cell r="C4176" t="str">
            <v>Bouteloua diversispicula</v>
          </cell>
          <cell r="D4176" t="str">
            <v>L48(N)</v>
          </cell>
        </row>
        <row r="4177">
          <cell r="C4177" t="str">
            <v>Bouteloua eludens</v>
          </cell>
          <cell r="D4177" t="str">
            <v>L48(N)</v>
          </cell>
        </row>
        <row r="4178">
          <cell r="C4178" t="str">
            <v>Bouteloua eriopoda</v>
          </cell>
          <cell r="D4178" t="str">
            <v>L48(N)</v>
          </cell>
        </row>
        <row r="4179">
          <cell r="C4179" t="str">
            <v>Bouteloua gracilis</v>
          </cell>
          <cell r="D4179" t="str">
            <v>L48(N)CAN(N)</v>
          </cell>
        </row>
        <row r="4180">
          <cell r="C4180" t="str">
            <v>Bouteloua hirsuta</v>
          </cell>
          <cell r="D4180" t="str">
            <v>L48(N)</v>
          </cell>
        </row>
        <row r="4181">
          <cell r="C4181" t="str">
            <v>Bouteloua hirsuta var. hirsuta</v>
          </cell>
          <cell r="D4181" t="str">
            <v>L48(N)</v>
          </cell>
        </row>
        <row r="4182">
          <cell r="C4182" t="str">
            <v>Bouteloua hirsuta var. pectinata</v>
          </cell>
          <cell r="D4182" t="str">
            <v>L48(N)</v>
          </cell>
        </row>
        <row r="4183">
          <cell r="C4183" t="str">
            <v>Bouteloua kayi</v>
          </cell>
          <cell r="D4183" t="str">
            <v>L48(N)</v>
          </cell>
        </row>
        <row r="4184">
          <cell r="C4184" t="str">
            <v>Bouteloua parryi</v>
          </cell>
          <cell r="D4184" t="str">
            <v>L48(N)</v>
          </cell>
        </row>
        <row r="4185">
          <cell r="C4185" t="str">
            <v>Bouteloua radicosa</v>
          </cell>
          <cell r="D4185" t="str">
            <v>L48(N)</v>
          </cell>
        </row>
        <row r="4186">
          <cell r="C4186" t="str">
            <v>Bouteloua ramosa</v>
          </cell>
          <cell r="D4186" t="str">
            <v>L48(N)</v>
          </cell>
        </row>
        <row r="4187">
          <cell r="C4187" t="str">
            <v>Bouteloua repens</v>
          </cell>
          <cell r="D4187" t="str">
            <v>L48(N)PR(N)</v>
          </cell>
        </row>
        <row r="4188">
          <cell r="C4188" t="str">
            <v>Bouteloua rigidiseta</v>
          </cell>
          <cell r="D4188" t="str">
            <v>L48(N)</v>
          </cell>
        </row>
        <row r="4189">
          <cell r="C4189" t="str">
            <v>Bouteloua rothrockii</v>
          </cell>
          <cell r="D4189" t="str">
            <v>L48(N)</v>
          </cell>
        </row>
        <row r="4190">
          <cell r="C4190" t="str">
            <v>Bouteloua simplex</v>
          </cell>
          <cell r="D4190" t="str">
            <v>L48(N)</v>
          </cell>
        </row>
        <row r="4191">
          <cell r="C4191" t="str">
            <v>Bouteloua trifida</v>
          </cell>
          <cell r="D4191" t="str">
            <v>L48(N)</v>
          </cell>
        </row>
        <row r="4192">
          <cell r="C4192" t="str">
            <v>Bouteloua trifida var. burkii</v>
          </cell>
          <cell r="D4192" t="str">
            <v>L48(N)</v>
          </cell>
        </row>
        <row r="4193">
          <cell r="C4193" t="str">
            <v>Bouteloua trifida var. trifida</v>
          </cell>
          <cell r="D4193" t="str">
            <v>L48(N)</v>
          </cell>
        </row>
        <row r="4194">
          <cell r="C4194" t="str">
            <v>Bouteloua uniflora</v>
          </cell>
          <cell r="D4194" t="str">
            <v>L48(N)</v>
          </cell>
        </row>
        <row r="4195">
          <cell r="C4195" t="str">
            <v>Bouteloua warnockii</v>
          </cell>
          <cell r="D4195" t="str">
            <v>L48(N)</v>
          </cell>
        </row>
        <row r="4196">
          <cell r="C4196" t="str">
            <v>Bouvardia</v>
          </cell>
          <cell r="D4196" t="str">
            <v>L48(N)</v>
          </cell>
        </row>
        <row r="4197">
          <cell r="C4197" t="str">
            <v>Bouvardia ternifolia</v>
          </cell>
          <cell r="D4197" t="str">
            <v>L48(N)</v>
          </cell>
        </row>
        <row r="4198">
          <cell r="C4198" t="str">
            <v>Bowlesia</v>
          </cell>
          <cell r="D4198" t="str">
            <v>L48(N)</v>
          </cell>
        </row>
        <row r="4199">
          <cell r="C4199" t="str">
            <v>Bowlesia incana</v>
          </cell>
          <cell r="D4199" t="str">
            <v>L48(N)</v>
          </cell>
        </row>
        <row r="4200">
          <cell r="C4200" t="str">
            <v>Boykinia</v>
          </cell>
          <cell r="D4200" t="str">
            <v>L48(N)CAN(N)</v>
          </cell>
        </row>
        <row r="4201">
          <cell r="C4201" t="str">
            <v>Boykinia aconitifolia</v>
          </cell>
          <cell r="D4201" t="str">
            <v>L48(N)</v>
          </cell>
        </row>
        <row r="4202">
          <cell r="C4202" t="str">
            <v>Boykinia intermedia</v>
          </cell>
          <cell r="D4202" t="str">
            <v>L48(N)</v>
          </cell>
        </row>
        <row r="4203">
          <cell r="C4203" t="str">
            <v>Boykinia major</v>
          </cell>
          <cell r="D4203" t="str">
            <v>L48(N)</v>
          </cell>
        </row>
        <row r="4204">
          <cell r="C4204" t="str">
            <v>Boykinia occidentalis</v>
          </cell>
          <cell r="D4204" t="str">
            <v>L48(N)CAN(N)</v>
          </cell>
        </row>
        <row r="4205">
          <cell r="C4205" t="str">
            <v>Boykinia richardsonii</v>
          </cell>
          <cell r="D4205" t="str">
            <v>AK(N)CAN(N)NA(N)</v>
          </cell>
        </row>
        <row r="4206">
          <cell r="C4206" t="str">
            <v>Boykinia rotundifolia</v>
          </cell>
          <cell r="D4206" t="str">
            <v>L48(N)</v>
          </cell>
        </row>
        <row r="4207">
          <cell r="C4207" t="str">
            <v>Brachiaria</v>
          </cell>
          <cell r="D4207" t="str">
            <v>L48(I)</v>
          </cell>
        </row>
        <row r="4208">
          <cell r="C4208" t="str">
            <v>Brachiaria eruciformis</v>
          </cell>
          <cell r="D4208" t="str">
            <v>L48(I)</v>
          </cell>
        </row>
        <row r="4209">
          <cell r="C4209" t="str">
            <v>Brachychiton</v>
          </cell>
          <cell r="D4209" t="str">
            <v>L48(I)</v>
          </cell>
        </row>
        <row r="4210">
          <cell r="C4210" t="str">
            <v>Brachychiton populneum</v>
          </cell>
          <cell r="D4210" t="str">
            <v>L48(I)VI(I)</v>
          </cell>
        </row>
        <row r="4211">
          <cell r="C4211" t="str">
            <v>Brachyelytrum</v>
          </cell>
          <cell r="D4211" t="str">
            <v>L48(N)CAN(N)SPM(N)</v>
          </cell>
        </row>
        <row r="4212">
          <cell r="C4212" t="str">
            <v>Brachyelytrum aristosum</v>
          </cell>
          <cell r="D4212" t="str">
            <v>L48(N)CAN(N)SPM(N)</v>
          </cell>
        </row>
        <row r="4213">
          <cell r="C4213" t="str">
            <v>Brachyelytrum erectum</v>
          </cell>
          <cell r="D4213" t="str">
            <v>L48(N)PR(N)CAN(N)</v>
          </cell>
        </row>
        <row r="4214">
          <cell r="C4214" t="str">
            <v>Brachypodium</v>
          </cell>
          <cell r="D4214" t="str">
            <v>L48(I)</v>
          </cell>
        </row>
        <row r="4215">
          <cell r="C4215" t="str">
            <v>Brachypodium distachyon</v>
          </cell>
          <cell r="D4215" t="str">
            <v>L48(I)HI(I)</v>
          </cell>
        </row>
        <row r="4216">
          <cell r="C4216" t="str">
            <v>Brachypodium phoenicoides</v>
          </cell>
          <cell r="D4216" t="str">
            <v>L48(I)</v>
          </cell>
        </row>
        <row r="4217">
          <cell r="C4217" t="str">
            <v>Brachypodium pinnatum</v>
          </cell>
          <cell r="D4217" t="str">
            <v>L48(I)</v>
          </cell>
        </row>
        <row r="4218">
          <cell r="C4218" t="str">
            <v>Brachypodium rupestre</v>
          </cell>
          <cell r="D4218" t="str">
            <v>L48(I)</v>
          </cell>
        </row>
        <row r="4219">
          <cell r="C4219" t="str">
            <v>Brachypodium rupestre ssp. caespitosum</v>
          </cell>
          <cell r="D4219" t="str">
            <v>L48(I)</v>
          </cell>
        </row>
        <row r="4220">
          <cell r="C4220" t="str">
            <v>Brachypodium sylvaticum</v>
          </cell>
          <cell r="D4220" t="str">
            <v>L48(I)</v>
          </cell>
        </row>
        <row r="4221">
          <cell r="C4221" t="str">
            <v>Brachystigma</v>
          </cell>
          <cell r="D4221" t="str">
            <v>L48(N)</v>
          </cell>
        </row>
        <row r="4222">
          <cell r="C4222" t="str">
            <v>Brachystigma wrightii</v>
          </cell>
          <cell r="D4222" t="str">
            <v>L48(N)</v>
          </cell>
        </row>
        <row r="4223">
          <cell r="C4223" t="str">
            <v>Brachythecium</v>
          </cell>
          <cell r="D4223" t="str">
            <v>NA(N)</v>
          </cell>
        </row>
        <row r="4224">
          <cell r="C4224" t="str">
            <v>Brachythecium acuminatum</v>
          </cell>
          <cell r="D4224" t="str">
            <v>NA(N)</v>
          </cell>
        </row>
        <row r="4225">
          <cell r="C4225" t="str">
            <v>Brachythecium acutum</v>
          </cell>
          <cell r="D4225" t="str">
            <v>NA(N)</v>
          </cell>
        </row>
        <row r="4226">
          <cell r="C4226" t="str">
            <v>Brachythecium calcareum</v>
          </cell>
          <cell r="D4226" t="str">
            <v>NA(N)</v>
          </cell>
        </row>
        <row r="4227">
          <cell r="C4227" t="str">
            <v>Brachythecium campestre</v>
          </cell>
          <cell r="D4227" t="str">
            <v>NA(N)</v>
          </cell>
        </row>
        <row r="4228">
          <cell r="C4228" t="str">
            <v>Brachythecium oxycladon</v>
          </cell>
          <cell r="D4228" t="str">
            <v>NA(N)</v>
          </cell>
        </row>
        <row r="4229">
          <cell r="C4229" t="str">
            <v>Brachythecium plumosum</v>
          </cell>
          <cell r="D4229" t="str">
            <v>NA(N)</v>
          </cell>
        </row>
        <row r="4230">
          <cell r="C4230" t="str">
            <v>Brachythecium populeum</v>
          </cell>
          <cell r="D4230" t="str">
            <v>NA(N)</v>
          </cell>
        </row>
        <row r="4231">
          <cell r="C4231" t="str">
            <v>Brachythecium rivulare</v>
          </cell>
          <cell r="D4231" t="str">
            <v>NA(N)</v>
          </cell>
        </row>
        <row r="4232">
          <cell r="C4232" t="str">
            <v>Brachythecium rutabulum</v>
          </cell>
          <cell r="D4232" t="str">
            <v>NA(N)</v>
          </cell>
        </row>
        <row r="4233">
          <cell r="C4233" t="str">
            <v>Brachythecium salebrosum</v>
          </cell>
          <cell r="D4233" t="str">
            <v>NA(N)</v>
          </cell>
        </row>
        <row r="4234">
          <cell r="C4234" t="str">
            <v>Brachythecium velutinum</v>
          </cell>
          <cell r="D4234" t="str">
            <v>NA(N)</v>
          </cell>
        </row>
        <row r="4235">
          <cell r="C4235" t="str">
            <v>Bracteantha</v>
          </cell>
          <cell r="D4235" t="str">
            <v>L48(I)</v>
          </cell>
        </row>
        <row r="4236">
          <cell r="C4236" t="str">
            <v>Bracteantha bracteata</v>
          </cell>
          <cell r="D4236" t="str">
            <v>L48(I)PR(I)</v>
          </cell>
        </row>
        <row r="4237">
          <cell r="C4237" t="str">
            <v>Brandegea</v>
          </cell>
          <cell r="D4237" t="str">
            <v>L48(N)</v>
          </cell>
        </row>
        <row r="4238">
          <cell r="C4238" t="str">
            <v>Brandegea bigelovii</v>
          </cell>
          <cell r="D4238" t="str">
            <v>L48(N)</v>
          </cell>
        </row>
        <row r="4239">
          <cell r="C4239" t="str">
            <v>Brasenia</v>
          </cell>
          <cell r="D4239" t="str">
            <v>L48(N)CAN(N)</v>
          </cell>
        </row>
        <row r="4240">
          <cell r="C4240" t="str">
            <v>Brasenia schreberi</v>
          </cell>
          <cell r="D4240" t="str">
            <v>L48(N)AK(N)CAN(N)</v>
          </cell>
        </row>
        <row r="4241">
          <cell r="C4241" t="str">
            <v>Brasiliopuntia</v>
          </cell>
          <cell r="D4241" t="str">
            <v>L48(I)</v>
          </cell>
        </row>
        <row r="4242">
          <cell r="C4242" t="str">
            <v>Brasiliopuntia brasiliensis</v>
          </cell>
          <cell r="D4242" t="str">
            <v>L48(I)PR(I)</v>
          </cell>
        </row>
        <row r="4243">
          <cell r="C4243" t="str">
            <v>Brassia</v>
          </cell>
          <cell r="D4243" t="str">
            <v>L48(N)</v>
          </cell>
        </row>
        <row r="4244">
          <cell r="C4244" t="str">
            <v>Brassia caudata</v>
          </cell>
          <cell r="D4244" t="str">
            <v>L48(N)</v>
          </cell>
        </row>
        <row r="4245">
          <cell r="C4245" t="str">
            <v>Brassica</v>
          </cell>
          <cell r="D4245" t="str">
            <v>L48(I)CAN(I,W)GL(I,W)</v>
          </cell>
        </row>
        <row r="4246">
          <cell r="C4246" t="str">
            <v>Brassica elongata</v>
          </cell>
          <cell r="D4246" t="str">
            <v>L48(I)</v>
          </cell>
        </row>
        <row r="4247">
          <cell r="C4247" t="str">
            <v>Brassica fruticulosa</v>
          </cell>
          <cell r="D4247" t="str">
            <v>L48(I)</v>
          </cell>
        </row>
        <row r="4248">
          <cell r="C4248" t="str">
            <v>Brassica juncea</v>
          </cell>
          <cell r="D4248" t="str">
            <v>L48(I)AK(I)HI(I)PR(I)VI(I)CAN(I)</v>
          </cell>
        </row>
        <row r="4249">
          <cell r="C4249" t="str">
            <v>Brassica napus</v>
          </cell>
          <cell r="D4249" t="str">
            <v>L48(I)AK(I)CAN(I)GL(I)</v>
          </cell>
        </row>
        <row r="4250">
          <cell r="C4250" t="str">
            <v>Brassica napus var. napus</v>
          </cell>
          <cell r="D4250" t="str">
            <v>L48(I)</v>
          </cell>
        </row>
        <row r="4251">
          <cell r="C4251" t="str">
            <v>Brassica nigra</v>
          </cell>
          <cell r="D4251" t="str">
            <v>L48(I)HI(I)CAN(I)</v>
          </cell>
        </row>
        <row r="4252">
          <cell r="C4252" t="str">
            <v>Brassica oleracea</v>
          </cell>
          <cell r="D4252" t="str">
            <v>L48(I)PR(I)CAN(W)GL(W)</v>
          </cell>
        </row>
        <row r="4253">
          <cell r="C4253" t="str">
            <v>Brassica rapa</v>
          </cell>
          <cell r="D4253" t="str">
            <v>L48(I)AK(I)HI(I)CAN(I)GL(I)</v>
          </cell>
        </row>
        <row r="4254">
          <cell r="C4254" t="str">
            <v>Brassica rapa var. amplexicaulis</v>
          </cell>
          <cell r="D4254" t="str">
            <v>L48(I)HI(I)</v>
          </cell>
        </row>
        <row r="4255">
          <cell r="C4255" t="str">
            <v>Brassica rapa var. rapa</v>
          </cell>
          <cell r="D4255" t="str">
            <v>L48(I)AK(I)CAN(I)GL(I)</v>
          </cell>
        </row>
        <row r="4256">
          <cell r="C4256" t="str">
            <v>Brassica rapa var. silvestris</v>
          </cell>
          <cell r="D4256" t="str">
            <v>L48(I)</v>
          </cell>
        </row>
        <row r="4257">
          <cell r="C4257" t="str">
            <v>Brassica tournefortii</v>
          </cell>
          <cell r="D4257" t="str">
            <v>L48(I)</v>
          </cell>
        </row>
        <row r="4258">
          <cell r="C4258" t="str">
            <v>Braya</v>
          </cell>
          <cell r="D4258" t="str">
            <v>L48(N)CAN(N)GL(N)</v>
          </cell>
        </row>
        <row r="4259">
          <cell r="C4259" t="str">
            <v>Braya glabella</v>
          </cell>
          <cell r="D4259" t="str">
            <v>L48(N)AK(N)CAN(N)GL(N)</v>
          </cell>
        </row>
        <row r="4260">
          <cell r="C4260" t="str">
            <v>Braya glabella ssp. glabella</v>
          </cell>
          <cell r="D4260" t="str">
            <v>L48(N)AK(N)CAN(N)GL(N)</v>
          </cell>
        </row>
        <row r="4261">
          <cell r="C4261" t="str">
            <v>Braya glabella ssp. purpurascens</v>
          </cell>
          <cell r="D4261" t="str">
            <v>AK(N)CAN(N)GL(N)NA(N)</v>
          </cell>
        </row>
        <row r="4262">
          <cell r="C4262" t="str">
            <v>Brazoria</v>
          </cell>
          <cell r="D4262" t="str">
            <v>L48(N)</v>
          </cell>
        </row>
        <row r="4263">
          <cell r="C4263" t="str">
            <v>Brazoria arenaria</v>
          </cell>
          <cell r="D4263" t="str">
            <v>L48(N)</v>
          </cell>
        </row>
        <row r="4264">
          <cell r="C4264" t="str">
            <v>Brazoria enquistii</v>
          </cell>
          <cell r="D4264" t="str">
            <v>L48(N)</v>
          </cell>
        </row>
        <row r="4265">
          <cell r="C4265" t="str">
            <v>Brazoria truncata</v>
          </cell>
          <cell r="D4265" t="str">
            <v>L48(N)</v>
          </cell>
        </row>
        <row r="4266">
          <cell r="C4266" t="str">
            <v>Brazoria truncata var. pulcherrima</v>
          </cell>
          <cell r="D4266" t="str">
            <v>L48(N)</v>
          </cell>
        </row>
        <row r="4267">
          <cell r="C4267" t="str">
            <v>Brazoria truncata var. truncata</v>
          </cell>
          <cell r="D4267" t="str">
            <v>L48(N)</v>
          </cell>
        </row>
        <row r="4268">
          <cell r="C4268" t="str">
            <v>Breynia</v>
          </cell>
          <cell r="D4268" t="str">
            <v>L48(I)</v>
          </cell>
        </row>
        <row r="4269">
          <cell r="C4269" t="str">
            <v>Breynia disticha</v>
          </cell>
          <cell r="D4269" t="str">
            <v>L48(I)HI(I)PR(I)</v>
          </cell>
        </row>
        <row r="4270">
          <cell r="C4270" t="str">
            <v>Brickellia</v>
          </cell>
          <cell r="D4270" t="str">
            <v>L48(N)CAN(N)</v>
          </cell>
        </row>
        <row r="4271">
          <cell r="C4271" t="str">
            <v>Brickellia amplexicaulis</v>
          </cell>
          <cell r="D4271" t="str">
            <v>L48(N)</v>
          </cell>
        </row>
        <row r="4272">
          <cell r="C4272" t="str">
            <v>Brickellia amplexicaulis var. amplexicaulis</v>
          </cell>
          <cell r="D4272" t="str">
            <v>L48(N)</v>
          </cell>
        </row>
        <row r="4273">
          <cell r="C4273" t="str">
            <v>Brickellia amplexicaulis var. lanceolata</v>
          </cell>
          <cell r="D4273" t="str">
            <v>L48(N)</v>
          </cell>
        </row>
        <row r="4274">
          <cell r="C4274" t="str">
            <v>Brickellia arguta</v>
          </cell>
          <cell r="D4274" t="str">
            <v>L48(N)</v>
          </cell>
        </row>
        <row r="4275">
          <cell r="C4275" t="str">
            <v>Brickellia arguta var. arguta</v>
          </cell>
          <cell r="D4275" t="str">
            <v>L48(N)</v>
          </cell>
        </row>
        <row r="4276">
          <cell r="C4276" t="str">
            <v>Brickellia arguta var. odontolepis</v>
          </cell>
          <cell r="D4276" t="str">
            <v>L48(N)</v>
          </cell>
        </row>
        <row r="4277">
          <cell r="C4277" t="str">
            <v>Brickellia atractyloides</v>
          </cell>
          <cell r="D4277" t="str">
            <v>L48(N)</v>
          </cell>
        </row>
        <row r="4278">
          <cell r="C4278" t="str">
            <v>Brickellia baccharidea</v>
          </cell>
          <cell r="D4278" t="str">
            <v>L48(N)</v>
          </cell>
        </row>
        <row r="4279">
          <cell r="C4279" t="str">
            <v>Brickellia betonicifolia</v>
          </cell>
          <cell r="D4279" t="str">
            <v>L48(N)</v>
          </cell>
        </row>
        <row r="4280">
          <cell r="C4280" t="str">
            <v>Brickellia brachyphylla</v>
          </cell>
          <cell r="D4280" t="str">
            <v>L48(N)</v>
          </cell>
        </row>
        <row r="4281">
          <cell r="C4281" t="str">
            <v>Brickellia californica</v>
          </cell>
          <cell r="D4281" t="str">
            <v>L48(N)</v>
          </cell>
        </row>
        <row r="4282">
          <cell r="C4282" t="str">
            <v>Brickellia californica var. californica</v>
          </cell>
          <cell r="D4282" t="str">
            <v>L48(N)</v>
          </cell>
        </row>
        <row r="4283">
          <cell r="C4283" t="str">
            <v>Brickellia californica var. jepsonii</v>
          </cell>
          <cell r="D4283" t="str">
            <v>L48(N)</v>
          </cell>
        </row>
        <row r="4284">
          <cell r="C4284" t="str">
            <v>Brickellia chenopodina</v>
          </cell>
          <cell r="D4284" t="str">
            <v>L48(N)</v>
          </cell>
        </row>
        <row r="4285">
          <cell r="C4285" t="str">
            <v>Brickellia conduplicata</v>
          </cell>
          <cell r="D4285" t="str">
            <v>L48(N)</v>
          </cell>
        </row>
        <row r="4286">
          <cell r="C4286" t="str">
            <v>Brickellia cordifolia</v>
          </cell>
          <cell r="D4286" t="str">
            <v>L48(N)</v>
          </cell>
        </row>
        <row r="4287">
          <cell r="C4287" t="str">
            <v>Brickellia coulteri</v>
          </cell>
          <cell r="D4287" t="str">
            <v>L48(N)</v>
          </cell>
        </row>
        <row r="4288">
          <cell r="C4288" t="str">
            <v>Brickellia cylindracea</v>
          </cell>
          <cell r="D4288" t="str">
            <v>L48(N)</v>
          </cell>
        </row>
        <row r="4289">
          <cell r="C4289" t="str">
            <v>Brickellia dentata</v>
          </cell>
          <cell r="D4289" t="str">
            <v>L48(N)</v>
          </cell>
        </row>
        <row r="4290">
          <cell r="C4290" t="str">
            <v>Brickellia desertorum</v>
          </cell>
          <cell r="D4290" t="str">
            <v>L48(N)</v>
          </cell>
        </row>
        <row r="4291">
          <cell r="C4291" t="str">
            <v>Brickellia eupatorioides</v>
          </cell>
          <cell r="D4291" t="str">
            <v>L48(N)</v>
          </cell>
        </row>
        <row r="4292">
          <cell r="C4292" t="str">
            <v>Brickellia eupatorioides var. chlorolepis</v>
          </cell>
          <cell r="D4292" t="str">
            <v>L48(N)</v>
          </cell>
        </row>
        <row r="4293">
          <cell r="C4293" t="str">
            <v>Brickellia eupatorioides var. corymbulosa</v>
          </cell>
          <cell r="D4293" t="str">
            <v>L48(N)</v>
          </cell>
        </row>
        <row r="4294">
          <cell r="C4294" t="str">
            <v>Brickellia eupatorioides var. eupatorioides</v>
          </cell>
          <cell r="D4294" t="str">
            <v>L48(N)</v>
          </cell>
        </row>
        <row r="4295">
          <cell r="C4295" t="str">
            <v>Brickellia eupatorioides var. floridana</v>
          </cell>
          <cell r="D4295" t="str">
            <v>L48(N)</v>
          </cell>
        </row>
        <row r="4296">
          <cell r="C4296" t="str">
            <v>Brickellia eupatorioides var. gracillima</v>
          </cell>
          <cell r="D4296" t="str">
            <v>L48(N)</v>
          </cell>
        </row>
        <row r="4297">
          <cell r="C4297" t="str">
            <v>Brickellia eupatorioides var. texana</v>
          </cell>
          <cell r="D4297" t="str">
            <v>L48(N)</v>
          </cell>
        </row>
        <row r="4298">
          <cell r="C4298" t="str">
            <v>Brickellia floribunda</v>
          </cell>
          <cell r="D4298" t="str">
            <v>L48(N)</v>
          </cell>
        </row>
        <row r="4299">
          <cell r="C4299" t="str">
            <v>Brickellia frutescens</v>
          </cell>
          <cell r="D4299" t="str">
            <v>L48(N)</v>
          </cell>
        </row>
        <row r="4300">
          <cell r="C4300" t="str">
            <v>Brickellia grandiflora</v>
          </cell>
          <cell r="D4300" t="str">
            <v>L48(N)CAN(N)</v>
          </cell>
        </row>
        <row r="4301">
          <cell r="C4301" t="str">
            <v>Brickellia greenei</v>
          </cell>
          <cell r="D4301" t="str">
            <v>L48(N)</v>
          </cell>
        </row>
        <row r="4302">
          <cell r="C4302" t="str">
            <v>Brickellia hinckleyi</v>
          </cell>
          <cell r="D4302" t="str">
            <v>L48(N)</v>
          </cell>
        </row>
        <row r="4303">
          <cell r="C4303" t="str">
            <v>Brickellia hinckleyi var. hinckleyi</v>
          </cell>
          <cell r="D4303" t="str">
            <v>L48(N)</v>
          </cell>
        </row>
        <row r="4304">
          <cell r="C4304" t="str">
            <v>Brickellia hinckleyi var. terlinguensis</v>
          </cell>
          <cell r="D4304" t="str">
            <v>L48(N)</v>
          </cell>
        </row>
        <row r="4305">
          <cell r="C4305" t="str">
            <v>Brickellia incana</v>
          </cell>
          <cell r="D4305" t="str">
            <v>L48(N)</v>
          </cell>
        </row>
        <row r="4306">
          <cell r="C4306" t="str">
            <v>Brickellia knappiana</v>
          </cell>
          <cell r="D4306" t="str">
            <v>L48(N)</v>
          </cell>
        </row>
        <row r="4307">
          <cell r="C4307" t="str">
            <v>Brickellia laciniata</v>
          </cell>
          <cell r="D4307" t="str">
            <v>L48(N)</v>
          </cell>
        </row>
        <row r="4308">
          <cell r="C4308" t="str">
            <v>Brickellia lemmonii</v>
          </cell>
          <cell r="D4308" t="str">
            <v>L48(N)</v>
          </cell>
        </row>
        <row r="4309">
          <cell r="C4309" t="str">
            <v>Brickellia lemmonii var. lemmonii</v>
          </cell>
          <cell r="D4309" t="str">
            <v>L48(N)</v>
          </cell>
        </row>
        <row r="4310">
          <cell r="C4310" t="str">
            <v>Brickellia lemmonii var. wootonii</v>
          </cell>
          <cell r="D4310" t="str">
            <v>L48(N)</v>
          </cell>
        </row>
        <row r="4311">
          <cell r="C4311" t="str">
            <v>Brickellia longifolia</v>
          </cell>
          <cell r="D4311" t="str">
            <v>L48(N)</v>
          </cell>
        </row>
        <row r="4312">
          <cell r="C4312" t="str">
            <v>Brickellia longifolia var. longifolia</v>
          </cell>
          <cell r="D4312" t="str">
            <v>L48(N)</v>
          </cell>
        </row>
        <row r="4313">
          <cell r="C4313" t="str">
            <v>Brickellia longifolia var. multiflora</v>
          </cell>
          <cell r="D4313" t="str">
            <v>L48(N)</v>
          </cell>
        </row>
        <row r="4314">
          <cell r="C4314" t="str">
            <v>Brickellia microphylla</v>
          </cell>
          <cell r="D4314" t="str">
            <v>L48(N)</v>
          </cell>
        </row>
        <row r="4315">
          <cell r="C4315" t="str">
            <v>Brickellia microphylla var. microphylla</v>
          </cell>
          <cell r="D4315" t="str">
            <v>L48(N)</v>
          </cell>
        </row>
        <row r="4316">
          <cell r="C4316" t="str">
            <v>Brickellia microphylla var. scabra</v>
          </cell>
          <cell r="D4316" t="str">
            <v>L48(N)</v>
          </cell>
        </row>
        <row r="4317">
          <cell r="C4317" t="str">
            <v>Brickellia microphylla var. watsonii</v>
          </cell>
          <cell r="D4317" t="str">
            <v>L48(N)</v>
          </cell>
        </row>
        <row r="4318">
          <cell r="C4318" t="str">
            <v>Brickellia nevinii</v>
          </cell>
          <cell r="D4318" t="str">
            <v>L48(N)</v>
          </cell>
        </row>
        <row r="4319">
          <cell r="C4319" t="str">
            <v>Brickellia oblongifolia</v>
          </cell>
          <cell r="D4319" t="str">
            <v>L48(N)CAN(N)</v>
          </cell>
        </row>
        <row r="4320">
          <cell r="C4320" t="str">
            <v>Brickellia oblongifolia var. linifolia</v>
          </cell>
          <cell r="D4320" t="str">
            <v>L48(N)</v>
          </cell>
        </row>
        <row r="4321">
          <cell r="C4321" t="str">
            <v>Brickellia oblongifolia var. oblongifolia</v>
          </cell>
          <cell r="D4321" t="str">
            <v>L48(N)CAN(N)</v>
          </cell>
        </row>
        <row r="4322">
          <cell r="C4322" t="str">
            <v>Brickellia parvula</v>
          </cell>
          <cell r="D4322" t="str">
            <v>L48(N)</v>
          </cell>
        </row>
        <row r="4323">
          <cell r="C4323" t="str">
            <v>Brickellia pringlei</v>
          </cell>
          <cell r="D4323" t="str">
            <v>L48(N)</v>
          </cell>
        </row>
        <row r="4324">
          <cell r="C4324" t="str">
            <v>Brickellia rusbyi</v>
          </cell>
          <cell r="D4324" t="str">
            <v>L48(N)</v>
          </cell>
        </row>
        <row r="4325">
          <cell r="C4325" t="str">
            <v>Brickellia simplex</v>
          </cell>
          <cell r="D4325" t="str">
            <v>L48(N)</v>
          </cell>
        </row>
        <row r="4326">
          <cell r="C4326" t="str">
            <v>Brickellia venosa</v>
          </cell>
          <cell r="D4326" t="str">
            <v>L48(N)</v>
          </cell>
        </row>
        <row r="4327">
          <cell r="C4327" t="str">
            <v>Brickellia veronicifolia</v>
          </cell>
          <cell r="D4327" t="str">
            <v>L48(N)</v>
          </cell>
        </row>
        <row r="4328">
          <cell r="C4328" t="str">
            <v>Brickellia veronicifolia var. petrophila</v>
          </cell>
          <cell r="D4328" t="str">
            <v>L48(N)</v>
          </cell>
        </row>
        <row r="4329">
          <cell r="C4329" t="str">
            <v>Brickellia veronicifolia var. veronicifolia</v>
          </cell>
          <cell r="D4329" t="str">
            <v>L48(N)</v>
          </cell>
        </row>
        <row r="4330">
          <cell r="C4330" t="str">
            <v>Brickelliastrum</v>
          </cell>
          <cell r="D4330" t="str">
            <v>L48(N)</v>
          </cell>
        </row>
        <row r="4331">
          <cell r="C4331" t="str">
            <v>Brickelliastrum fendleri</v>
          </cell>
          <cell r="D4331" t="str">
            <v>L48(N)</v>
          </cell>
        </row>
        <row r="4332">
          <cell r="C4332" t="str">
            <v>Brighamia</v>
          </cell>
        </row>
        <row r="4333">
          <cell r="C4333" t="str">
            <v>Brighamia insignis</v>
          </cell>
          <cell r="D4333" t="str">
            <v>HI(N)</v>
          </cell>
        </row>
        <row r="4334">
          <cell r="C4334" t="str">
            <v>Brighamia rockii</v>
          </cell>
          <cell r="D4334" t="str">
            <v>HI(N)</v>
          </cell>
        </row>
        <row r="4335">
          <cell r="C4335" t="str">
            <v>Briza</v>
          </cell>
          <cell r="D4335" t="str">
            <v>L48(I)CAN(I,W)</v>
          </cell>
        </row>
        <row r="4336">
          <cell r="C4336" t="str">
            <v>Briza maxima</v>
          </cell>
          <cell r="D4336" t="str">
            <v>L48(I)HI(I)CAN(I)</v>
          </cell>
        </row>
        <row r="4337">
          <cell r="C4337" t="str">
            <v>Briza media</v>
          </cell>
          <cell r="D4337" t="str">
            <v>L48(I)CAN(W)</v>
          </cell>
        </row>
        <row r="4338">
          <cell r="C4338" t="str">
            <v>Briza minor</v>
          </cell>
          <cell r="D4338" t="str">
            <v>L48(I)HI(I)CAN(I)</v>
          </cell>
        </row>
        <row r="4339">
          <cell r="C4339" t="str">
            <v>Brodiaea</v>
          </cell>
          <cell r="D4339" t="str">
            <v>L48(N)CAN(N)</v>
          </cell>
        </row>
        <row r="4340">
          <cell r="C4340" t="str">
            <v>Brodiaea appendiculata</v>
          </cell>
          <cell r="D4340" t="str">
            <v>L48(N)</v>
          </cell>
        </row>
        <row r="4341">
          <cell r="C4341" t="str">
            <v>Brodiaea californica</v>
          </cell>
          <cell r="D4341" t="str">
            <v>L48(N)</v>
          </cell>
        </row>
        <row r="4342">
          <cell r="C4342" t="str">
            <v>Brodiaea californica ssp. californica</v>
          </cell>
          <cell r="D4342" t="str">
            <v>L48(N)</v>
          </cell>
        </row>
        <row r="4343">
          <cell r="C4343" t="str">
            <v>Brodiaea californica ssp. leptandra</v>
          </cell>
          <cell r="D4343" t="str">
            <v>L48(N)</v>
          </cell>
        </row>
        <row r="4344">
          <cell r="C4344" t="str">
            <v>Brodiaea coronaria</v>
          </cell>
          <cell r="D4344" t="str">
            <v>L48(N)CAN(N)</v>
          </cell>
        </row>
        <row r="4345">
          <cell r="C4345" t="str">
            <v>Brodiaea coronaria ssp. coronaria</v>
          </cell>
          <cell r="D4345" t="str">
            <v>L48(N)CAN(N)</v>
          </cell>
        </row>
        <row r="4346">
          <cell r="C4346" t="str">
            <v>Brodiaea coronaria ssp. rosea</v>
          </cell>
          <cell r="D4346" t="str">
            <v>L48(N)</v>
          </cell>
        </row>
        <row r="4347">
          <cell r="C4347" t="str">
            <v>Brodiaea elegans</v>
          </cell>
          <cell r="D4347" t="str">
            <v>L48(N)</v>
          </cell>
        </row>
        <row r="4348">
          <cell r="C4348" t="str">
            <v>Brodiaea elegans ssp. elegans</v>
          </cell>
          <cell r="D4348" t="str">
            <v>L48(N)</v>
          </cell>
        </row>
        <row r="4349">
          <cell r="C4349" t="str">
            <v>Brodiaea elegans ssp. hooveri</v>
          </cell>
          <cell r="D4349" t="str">
            <v>L48(N)</v>
          </cell>
        </row>
        <row r="4350">
          <cell r="C4350" t="str">
            <v>Brodiaea filifolia</v>
          </cell>
          <cell r="D4350" t="str">
            <v>L48(N)</v>
          </cell>
        </row>
        <row r="4351">
          <cell r="C4351" t="str">
            <v>Brodiaea insignis</v>
          </cell>
          <cell r="D4351" t="str">
            <v>L48(N)</v>
          </cell>
        </row>
        <row r="4352">
          <cell r="C4352" t="str">
            <v>Brodiaea jolonensis</v>
          </cell>
          <cell r="D4352" t="str">
            <v>L48(N)</v>
          </cell>
        </row>
        <row r="4353">
          <cell r="C4353" t="str">
            <v>Brodiaea kinkiensis</v>
          </cell>
          <cell r="D4353" t="str">
            <v>L48(N)</v>
          </cell>
        </row>
        <row r="4354">
          <cell r="C4354" t="str">
            <v>Brodiaea matsonii</v>
          </cell>
          <cell r="D4354" t="str">
            <v>L48(N)</v>
          </cell>
        </row>
        <row r="4355">
          <cell r="C4355" t="str">
            <v>Brodiaea minor</v>
          </cell>
          <cell r="D4355" t="str">
            <v>L48(N)</v>
          </cell>
        </row>
        <row r="4356">
          <cell r="C4356" t="str">
            <v>Brodiaea nana</v>
          </cell>
          <cell r="D4356" t="str">
            <v>L48(N)</v>
          </cell>
        </row>
        <row r="4357">
          <cell r="C4357" t="str">
            <v>Brodiaea orcuttii</v>
          </cell>
          <cell r="D4357" t="str">
            <v>L48(N)</v>
          </cell>
        </row>
        <row r="4358">
          <cell r="C4358" t="str">
            <v>Brodiaea pallida</v>
          </cell>
          <cell r="D4358" t="str">
            <v>L48(N)</v>
          </cell>
        </row>
        <row r="4359">
          <cell r="C4359" t="str">
            <v>Brodiaea santarosae</v>
          </cell>
          <cell r="D4359" t="str">
            <v>L48(N)</v>
          </cell>
        </row>
        <row r="4360">
          <cell r="C4360" t="str">
            <v>Brodiaea stellaris</v>
          </cell>
          <cell r="D4360" t="str">
            <v>L48(N)</v>
          </cell>
        </row>
        <row r="4361">
          <cell r="C4361" t="str">
            <v>Brodiaea terrestris</v>
          </cell>
          <cell r="D4361" t="str">
            <v>L48(N)</v>
          </cell>
        </row>
        <row r="4362">
          <cell r="C4362" t="str">
            <v>Brodiaea terrestris ssp. kernensis</v>
          </cell>
          <cell r="D4362" t="str">
            <v>L48(N)</v>
          </cell>
        </row>
        <row r="4363">
          <cell r="C4363" t="str">
            <v>Brodiaea terrestris ssp. terrestris</v>
          </cell>
          <cell r="D4363" t="str">
            <v>L48(N)</v>
          </cell>
        </row>
        <row r="4364">
          <cell r="C4364" t="str">
            <v>Bromelia</v>
          </cell>
          <cell r="D4364" t="str">
            <v>L48(I)</v>
          </cell>
        </row>
        <row r="4365">
          <cell r="C4365" t="str">
            <v>Bromelia pinguin</v>
          </cell>
          <cell r="D4365" t="str">
            <v>L48(I)PR(N)VI(I)</v>
          </cell>
        </row>
        <row r="4366">
          <cell r="C4366" t="str">
            <v>Bromidium</v>
          </cell>
          <cell r="D4366" t="str">
            <v>L48(I)</v>
          </cell>
        </row>
        <row r="4367">
          <cell r="C4367" t="str">
            <v>Bromidium tandilense</v>
          </cell>
          <cell r="D4367" t="str">
            <v>L48(I)</v>
          </cell>
        </row>
        <row r="4368">
          <cell r="C4368" t="str">
            <v>Bromus</v>
          </cell>
          <cell r="D4368" t="str">
            <v>L48(I,N)GL(I)SPM(I,N)</v>
          </cell>
        </row>
        <row r="4369">
          <cell r="C4369" t="str">
            <v>Bromus aleutensis</v>
          </cell>
          <cell r="D4369" t="str">
            <v>L48(N)AK(N)CAN(N)</v>
          </cell>
        </row>
        <row r="4370">
          <cell r="C4370" t="str">
            <v>Bromus alopecuros</v>
          </cell>
          <cell r="D4370" t="str">
            <v>L48(I)</v>
          </cell>
        </row>
        <row r="4371">
          <cell r="C4371" t="str">
            <v>Bromus anomalus</v>
          </cell>
          <cell r="D4371" t="str">
            <v>L48(N)CAN(N)</v>
          </cell>
        </row>
        <row r="4372">
          <cell r="C4372" t="str">
            <v>Bromus arenarius</v>
          </cell>
          <cell r="D4372" t="str">
            <v>L48(I)</v>
          </cell>
        </row>
        <row r="4373">
          <cell r="C4373" t="str">
            <v>Bromus arizonicus</v>
          </cell>
          <cell r="D4373" t="str">
            <v>L48(N)</v>
          </cell>
        </row>
        <row r="4374">
          <cell r="C4374" t="str">
            <v>Bromus arvensis</v>
          </cell>
          <cell r="D4374" t="str">
            <v>L48(I)CAN(I)</v>
          </cell>
        </row>
        <row r="4375">
          <cell r="C4375" t="str">
            <v>Bromus berteroanus</v>
          </cell>
          <cell r="D4375" t="str">
            <v>L48(I)</v>
          </cell>
        </row>
        <row r="4376">
          <cell r="C4376" t="str">
            <v>Bromus briziformis</v>
          </cell>
          <cell r="D4376" t="str">
            <v>L48(I)AK(I)CAN(I)</v>
          </cell>
        </row>
        <row r="4377">
          <cell r="C4377" t="str">
            <v>Bromus carinatus</v>
          </cell>
          <cell r="D4377" t="str">
            <v>L48(N)AK(I)CAN(N)</v>
          </cell>
        </row>
        <row r="4378">
          <cell r="C4378" t="str">
            <v>Bromus catharticus</v>
          </cell>
          <cell r="D4378" t="str">
            <v>L48(I)HI(I)CAN(I)</v>
          </cell>
        </row>
        <row r="4379">
          <cell r="C4379" t="str">
            <v>Bromus ciliatus</v>
          </cell>
          <cell r="D4379" t="str">
            <v>L48(N)AK(N)CAN(N)SPM(N)</v>
          </cell>
        </row>
        <row r="4380">
          <cell r="C4380" t="str">
            <v>Bromus ciliatus var. ciliatus</v>
          </cell>
          <cell r="D4380" t="str">
            <v>L48(N)AK(N)CAN(N)SPM(N)</v>
          </cell>
        </row>
        <row r="4381">
          <cell r="C4381" t="str">
            <v>Bromus ciliatus var. richardsonii</v>
          </cell>
          <cell r="D4381" t="str">
            <v>L48(N)AK(N)CAN(N)</v>
          </cell>
        </row>
        <row r="4382">
          <cell r="C4382" t="str">
            <v>Bromus diandrus</v>
          </cell>
          <cell r="D4382" t="str">
            <v>L48(I)HI(I)CAN(I)</v>
          </cell>
        </row>
        <row r="4383">
          <cell r="C4383" t="str">
            <v>Bromus diandrus ssp. diandrus</v>
          </cell>
          <cell r="D4383" t="str">
            <v>L48(I)CAN(I)</v>
          </cell>
        </row>
        <row r="4384">
          <cell r="C4384" t="str">
            <v>Bromus diandrus ssp. rigidus</v>
          </cell>
          <cell r="D4384" t="str">
            <v>L48(I)HI(I)CAN(I)</v>
          </cell>
        </row>
        <row r="4385">
          <cell r="C4385" t="str">
            <v>Bromus erectus</v>
          </cell>
          <cell r="D4385" t="str">
            <v>L48(I)CAN(I)</v>
          </cell>
        </row>
        <row r="4386">
          <cell r="C4386" t="str">
            <v>Bromus frondosus</v>
          </cell>
          <cell r="D4386" t="str">
            <v>L48(N)</v>
          </cell>
        </row>
        <row r="4387">
          <cell r="C4387" t="str">
            <v>Bromus grandis</v>
          </cell>
          <cell r="D4387" t="str">
            <v>L48(N)</v>
          </cell>
        </row>
        <row r="4388">
          <cell r="C4388" t="str">
            <v>Bromus grossus</v>
          </cell>
          <cell r="D4388" t="str">
            <v>L48(I)</v>
          </cell>
        </row>
        <row r="4389">
          <cell r="C4389" t="str">
            <v>Bromus hordeaceus</v>
          </cell>
          <cell r="D4389" t="str">
            <v>L48(I)AK(I)HI(I)CAN(I)GL(I)SPM(I)</v>
          </cell>
        </row>
        <row r="4390">
          <cell r="C4390" t="str">
            <v>Bromus hordeaceus ssp. divaricatus</v>
          </cell>
          <cell r="D4390" t="str">
            <v>L48(I)HI(I)</v>
          </cell>
        </row>
        <row r="4391">
          <cell r="C4391" t="str">
            <v>Bromus hordeaceus ssp. hordeaceus</v>
          </cell>
          <cell r="D4391" t="str">
            <v>L48(I)AK(I)HI(I)CAN(I)GL(I)SPM(I)</v>
          </cell>
        </row>
        <row r="4392">
          <cell r="C4392" t="str">
            <v>Bromus hordeaceus ssp. pseudothominii</v>
          </cell>
          <cell r="D4392" t="str">
            <v>L48(I)CAN(I)</v>
          </cell>
        </row>
        <row r="4393">
          <cell r="C4393" t="str">
            <v>Bromus hordeaceus ssp. thominei</v>
          </cell>
          <cell r="D4393" t="str">
            <v>L48(I)CAN(I)</v>
          </cell>
        </row>
        <row r="4394">
          <cell r="C4394" t="str">
            <v>Bromus inermis</v>
          </cell>
          <cell r="D4394" t="str">
            <v>L48(I,N)AK(NI)CAN(NI)GL(I)SPM(I)</v>
          </cell>
        </row>
        <row r="4395">
          <cell r="C4395" t="str">
            <v>Bromus inermis ssp. inermis</v>
          </cell>
          <cell r="D4395" t="str">
            <v>L48(I)AK(I)CAN(I)GL(I)SPM(I)</v>
          </cell>
        </row>
        <row r="4396">
          <cell r="C4396" t="str">
            <v>Bromus inermis ssp. inermis var. divaricatus</v>
          </cell>
          <cell r="D4396" t="str">
            <v>L48(I)CAN(I)</v>
          </cell>
        </row>
        <row r="4397">
          <cell r="C4397" t="str">
            <v>Bromus inermis ssp. inermis var. inermis</v>
          </cell>
          <cell r="D4397" t="str">
            <v>L48(I)AK(I)CAN(I)GL(I)SPM(I)</v>
          </cell>
        </row>
        <row r="4398">
          <cell r="C4398" t="str">
            <v>Bromus inermis ssp. pumpellianus</v>
          </cell>
          <cell r="D4398" t="str">
            <v>L48(N)AK(N)CAN(N)SPM(N)</v>
          </cell>
        </row>
        <row r="4399">
          <cell r="C4399" t="str">
            <v>Bromus inermis ssp. pumpellianus var. arcticus</v>
          </cell>
          <cell r="D4399" t="str">
            <v>L48(N)AK(N)CAN(N)</v>
          </cell>
        </row>
        <row r="4400">
          <cell r="C4400" t="str">
            <v>Bromus inermis ssp. pumpellianus var. pumpellianus</v>
          </cell>
          <cell r="D4400" t="str">
            <v>L48(N)AK(N)CAN(N)SPM(N)</v>
          </cell>
        </row>
        <row r="4401">
          <cell r="C4401" t="str">
            <v>Bromus kalmii</v>
          </cell>
          <cell r="D4401" t="str">
            <v>L48(N)CAN(N)</v>
          </cell>
        </row>
        <row r="4402">
          <cell r="C4402" t="str">
            <v>Bromus laevipes</v>
          </cell>
          <cell r="D4402" t="str">
            <v>L48(N)</v>
          </cell>
        </row>
        <row r="4403">
          <cell r="C4403" t="str">
            <v>Bromus lanatipes</v>
          </cell>
          <cell r="D4403" t="str">
            <v>L48(N)</v>
          </cell>
        </row>
        <row r="4404">
          <cell r="C4404" t="str">
            <v>Bromus lanceolatus</v>
          </cell>
          <cell r="D4404" t="str">
            <v>L48(I)CAN(I)</v>
          </cell>
        </row>
        <row r="4405">
          <cell r="C4405" t="str">
            <v>Bromus latiglumis</v>
          </cell>
          <cell r="D4405" t="str">
            <v>L48(N)CAN(N)</v>
          </cell>
        </row>
        <row r="4406">
          <cell r="C4406" t="str">
            <v>Bromus lepidus</v>
          </cell>
          <cell r="D4406" t="str">
            <v>L48(I)</v>
          </cell>
        </row>
        <row r="4407">
          <cell r="C4407" t="str">
            <v>Bromus madritensis</v>
          </cell>
          <cell r="D4407" t="str">
            <v>L48(I)HI(I)</v>
          </cell>
        </row>
        <row r="4408">
          <cell r="C4408" t="str">
            <v>Bromus marginatus</v>
          </cell>
          <cell r="D4408" t="str">
            <v>L48(N)AK(I?)CAN(N)</v>
          </cell>
        </row>
        <row r="4409">
          <cell r="C4409" t="str">
            <v>Bromus maritimus</v>
          </cell>
          <cell r="D4409" t="str">
            <v>L48(N)</v>
          </cell>
        </row>
        <row r="4410">
          <cell r="C4410" t="str">
            <v>Bromus mucroglumis</v>
          </cell>
          <cell r="D4410" t="str">
            <v>L48(N)</v>
          </cell>
        </row>
        <row r="4411">
          <cell r="C4411" t="str">
            <v>Bromus nottowayanus</v>
          </cell>
          <cell r="D4411" t="str">
            <v>L48(N)CAN(N)</v>
          </cell>
        </row>
        <row r="4412">
          <cell r="C4412" t="str">
            <v>Bromus orcuttianus</v>
          </cell>
          <cell r="D4412" t="str">
            <v>L48(N)</v>
          </cell>
        </row>
        <row r="4413">
          <cell r="C4413" t="str">
            <v>Bromus pacificus</v>
          </cell>
          <cell r="D4413" t="str">
            <v>L48(N)AK(N)CAN(N)</v>
          </cell>
        </row>
        <row r="4414">
          <cell r="C4414" t="str">
            <v>Bromus polyanthus</v>
          </cell>
          <cell r="D4414" t="str">
            <v>L48(N)CAN(N)</v>
          </cell>
        </row>
        <row r="4415">
          <cell r="C4415" t="str">
            <v>Bromus polyanthus var. paniculatus</v>
          </cell>
          <cell r="D4415" t="str">
            <v>L48(N)</v>
          </cell>
        </row>
        <row r="4416">
          <cell r="C4416" t="str">
            <v>Bromus polyanthus var. polyanthus</v>
          </cell>
          <cell r="D4416" t="str">
            <v>L48(N)CAN(N)</v>
          </cell>
        </row>
        <row r="4417">
          <cell r="C4417" t="str">
            <v>Bromus porteri</v>
          </cell>
          <cell r="D4417" t="str">
            <v>L48(N)CAN(N)</v>
          </cell>
        </row>
        <row r="4418">
          <cell r="C4418" t="str">
            <v>Bromus pseudolaevipes</v>
          </cell>
          <cell r="D4418" t="str">
            <v>L48(N)</v>
          </cell>
        </row>
        <row r="4419">
          <cell r="C4419" t="str">
            <v>Bromus pubescens</v>
          </cell>
          <cell r="D4419" t="str">
            <v>L48(N)CAN(N)</v>
          </cell>
        </row>
        <row r="4420">
          <cell r="C4420" t="str">
            <v>Bromus racemosus</v>
          </cell>
          <cell r="D4420" t="str">
            <v>L48(I)AK(I)CAN(I)</v>
          </cell>
        </row>
        <row r="4421">
          <cell r="C4421" t="str">
            <v>Bromus ramosus</v>
          </cell>
          <cell r="D4421" t="str">
            <v>L48(I)</v>
          </cell>
        </row>
        <row r="4422">
          <cell r="C4422" t="str">
            <v>Bromus rubens</v>
          </cell>
          <cell r="D4422" t="str">
            <v>L48(I)HI(I)</v>
          </cell>
        </row>
        <row r="4423">
          <cell r="C4423" t="str">
            <v>Bromus scoparius</v>
          </cell>
          <cell r="D4423" t="str">
            <v>L48(I)</v>
          </cell>
        </row>
        <row r="4424">
          <cell r="C4424" t="str">
            <v>Bromus secalinus</v>
          </cell>
          <cell r="D4424" t="str">
            <v>L48(I)AK(I)HI(I)CAN(I)</v>
          </cell>
        </row>
        <row r="4425">
          <cell r="C4425" t="str">
            <v>Bromus secalinus var. decipiens</v>
          </cell>
          <cell r="D4425" t="str">
            <v>L48(I)</v>
          </cell>
        </row>
        <row r="4426">
          <cell r="C4426" t="str">
            <v>Bromus secalinus var. secalinus</v>
          </cell>
          <cell r="D4426" t="str">
            <v>L48(I)AK(I)HI(I)CAN(I)</v>
          </cell>
        </row>
        <row r="4427">
          <cell r="C4427" t="str">
            <v>Bromus sitchensis</v>
          </cell>
          <cell r="D4427" t="str">
            <v>L48(N)AK(N)CAN(N)</v>
          </cell>
        </row>
        <row r="4428">
          <cell r="C4428" t="str">
            <v>Bromus squarrosus</v>
          </cell>
          <cell r="D4428" t="str">
            <v>L48(I)HI(I)CAN(I)</v>
          </cell>
        </row>
        <row r="4429">
          <cell r="C4429" t="str">
            <v>Bromus stamineus</v>
          </cell>
          <cell r="D4429" t="str">
            <v>L48(I)</v>
          </cell>
        </row>
        <row r="4430">
          <cell r="C4430" t="str">
            <v>Bromus sterilis</v>
          </cell>
          <cell r="D4430" t="str">
            <v>L48(I)HI(I)CAN(I)</v>
          </cell>
        </row>
        <row r="4431">
          <cell r="C4431" t="str">
            <v>Bromus subvelutinus</v>
          </cell>
          <cell r="D4431" t="str">
            <v>L48(N)</v>
          </cell>
        </row>
        <row r="4432">
          <cell r="C4432" t="str">
            <v>Bromus suksdorfii</v>
          </cell>
          <cell r="D4432" t="str">
            <v>L48(N)</v>
          </cell>
        </row>
        <row r="4433">
          <cell r="C4433" t="str">
            <v>Bromus tectorum</v>
          </cell>
          <cell r="D4433" t="str">
            <v>L48(I)AK(I)HI(I)CAN(I)GL(I)</v>
          </cell>
        </row>
        <row r="4434">
          <cell r="C4434" t="str">
            <v>Bromus texensis</v>
          </cell>
          <cell r="D4434" t="str">
            <v>L48(N)</v>
          </cell>
        </row>
        <row r="4435">
          <cell r="C4435" t="str">
            <v>Bromus vulgaris</v>
          </cell>
          <cell r="D4435" t="str">
            <v>L48(N)CAN(N)</v>
          </cell>
        </row>
        <row r="4436">
          <cell r="C4436" t="str">
            <v>Brongniartia</v>
          </cell>
          <cell r="D4436" t="str">
            <v>L48(N)</v>
          </cell>
        </row>
        <row r="4437">
          <cell r="C4437" t="str">
            <v>Brongniartia minutifolia</v>
          </cell>
          <cell r="D4437" t="str">
            <v>L48(N)</v>
          </cell>
        </row>
        <row r="4438">
          <cell r="C4438" t="str">
            <v>Brosimum</v>
          </cell>
          <cell r="D4438" t="str">
            <v>L48(I)</v>
          </cell>
        </row>
        <row r="4439">
          <cell r="C4439" t="str">
            <v>Brosimum alicastrum</v>
          </cell>
          <cell r="D4439" t="str">
            <v>L48(I)</v>
          </cell>
        </row>
        <row r="4440">
          <cell r="C4440" t="str">
            <v>Brotherella</v>
          </cell>
          <cell r="D4440" t="str">
            <v>NA(N)</v>
          </cell>
        </row>
        <row r="4441">
          <cell r="C4441" t="str">
            <v>Brotherella recurvans</v>
          </cell>
          <cell r="D4441" t="str">
            <v>NA(N)</v>
          </cell>
        </row>
        <row r="4442">
          <cell r="C4442" t="str">
            <v>Broussaisia</v>
          </cell>
        </row>
        <row r="4443">
          <cell r="C4443" t="str">
            <v>Broussaisia arguta</v>
          </cell>
          <cell r="D4443" t="str">
            <v>HI(N)</v>
          </cell>
        </row>
        <row r="4444">
          <cell r="C4444" t="str">
            <v>Broussonetia</v>
          </cell>
          <cell r="D4444" t="str">
            <v>L48(I)</v>
          </cell>
        </row>
        <row r="4445">
          <cell r="C4445" t="str">
            <v>Broussonetia papyrifera</v>
          </cell>
          <cell r="D4445" t="str">
            <v>L48(I)HI(I)</v>
          </cell>
        </row>
        <row r="4446">
          <cell r="C4446" t="str">
            <v>Browallia</v>
          </cell>
          <cell r="D4446" t="str">
            <v>L48(I,N)</v>
          </cell>
        </row>
        <row r="4447">
          <cell r="C4447" t="str">
            <v>Browallia americana</v>
          </cell>
          <cell r="D4447" t="str">
            <v>L48(I)PR(I)</v>
          </cell>
        </row>
        <row r="4448">
          <cell r="C4448" t="str">
            <v>Browallia eludens</v>
          </cell>
          <cell r="D4448" t="str">
            <v>L48(N)</v>
          </cell>
        </row>
        <row r="4449">
          <cell r="C4449" t="str">
            <v>Bruchia</v>
          </cell>
          <cell r="D4449" t="str">
            <v>NA(N)</v>
          </cell>
        </row>
        <row r="4450">
          <cell r="C4450" t="str">
            <v>Bruchia flexuosa</v>
          </cell>
          <cell r="D4450" t="str">
            <v>NA(N)</v>
          </cell>
        </row>
        <row r="4451">
          <cell r="C4451" t="str">
            <v>Brugmansia</v>
          </cell>
          <cell r="D4451" t="str">
            <v>L48(I)</v>
          </cell>
        </row>
        <row r="4452">
          <cell r="C4452" t="str">
            <v>Brugmansia ×candida</v>
          </cell>
          <cell r="D4452" t="str">
            <v>HI(I)PR(I)</v>
          </cell>
        </row>
        <row r="4453">
          <cell r="C4453" t="str">
            <v>Brugmansia suaveolens</v>
          </cell>
          <cell r="D4453" t="str">
            <v>L48(I)PR(I)</v>
          </cell>
        </row>
        <row r="4454">
          <cell r="C4454" t="str">
            <v>Brugmansia versicolor</v>
          </cell>
          <cell r="D4454" t="str">
            <v>L48(I)</v>
          </cell>
        </row>
        <row r="4455">
          <cell r="C4455" t="str">
            <v>Bruguiera</v>
          </cell>
          <cell r="D4455" t="str">
            <v>L48(I)</v>
          </cell>
        </row>
        <row r="4456">
          <cell r="C4456" t="str">
            <v>Bruguiera gymnorhiza</v>
          </cell>
          <cell r="D4456" t="str">
            <v>L48(I)</v>
          </cell>
        </row>
        <row r="4457">
          <cell r="C4457" t="str">
            <v>Bruguiera parviflora</v>
          </cell>
          <cell r="D4457" t="str">
            <v>HI(I)</v>
          </cell>
        </row>
        <row r="4458">
          <cell r="C4458" t="str">
            <v>Bruguiera sexangula</v>
          </cell>
          <cell r="D4458" t="str">
            <v>HI(I)</v>
          </cell>
        </row>
        <row r="4459">
          <cell r="C4459" t="str">
            <v>Brunnera</v>
          </cell>
          <cell r="D4459" t="str">
            <v>L48(I)</v>
          </cell>
        </row>
        <row r="4460">
          <cell r="C4460" t="str">
            <v>Brunnera macrophylla</v>
          </cell>
          <cell r="D4460" t="str">
            <v>L48(I)</v>
          </cell>
        </row>
        <row r="4461">
          <cell r="C4461" t="str">
            <v>Brunnichia</v>
          </cell>
          <cell r="D4461" t="str">
            <v>L48(N)</v>
          </cell>
        </row>
        <row r="4462">
          <cell r="C4462" t="str">
            <v>Brunnichia ovata</v>
          </cell>
          <cell r="D4462" t="str">
            <v>L48(N)</v>
          </cell>
        </row>
        <row r="4463">
          <cell r="C4463" t="str">
            <v>Bryhnia</v>
          </cell>
          <cell r="D4463" t="str">
            <v>NA(N)</v>
          </cell>
        </row>
        <row r="4464">
          <cell r="C4464" t="str">
            <v>Bryhnia graminicolor</v>
          </cell>
          <cell r="D4464" t="str">
            <v>NA(N)</v>
          </cell>
        </row>
        <row r="4465">
          <cell r="C4465" t="str">
            <v>Bryhnia novae-angliae</v>
          </cell>
          <cell r="D4465" t="str">
            <v>NA(N)</v>
          </cell>
        </row>
        <row r="4466">
          <cell r="C4466" t="str">
            <v>Bryoandersonia</v>
          </cell>
          <cell r="D4466" t="str">
            <v>NA(N)</v>
          </cell>
        </row>
        <row r="4467">
          <cell r="C4467" t="str">
            <v>Bryoandersonia illecebra</v>
          </cell>
          <cell r="D4467" t="str">
            <v>NA(N)</v>
          </cell>
        </row>
        <row r="4468">
          <cell r="C4468" t="str">
            <v>Bryonia</v>
          </cell>
          <cell r="D4468" t="str">
            <v>L48(I)CAN(I)</v>
          </cell>
        </row>
        <row r="4469">
          <cell r="C4469" t="str">
            <v>Bryonia alba</v>
          </cell>
          <cell r="D4469" t="str">
            <v>L48(I)</v>
          </cell>
        </row>
        <row r="4470">
          <cell r="C4470" t="str">
            <v>Bryonia cretica</v>
          </cell>
          <cell r="D4470" t="str">
            <v>L48(I)</v>
          </cell>
        </row>
        <row r="4471">
          <cell r="C4471" t="str">
            <v>Bryonia dioica</v>
          </cell>
          <cell r="D4471" t="str">
            <v>L48(I)CAN(I)</v>
          </cell>
        </row>
        <row r="4472">
          <cell r="C4472" t="str">
            <v>Bryum</v>
          </cell>
          <cell r="D4472" t="str">
            <v>NA(N)</v>
          </cell>
        </row>
        <row r="4473">
          <cell r="C4473" t="str">
            <v>Bryum argenteum</v>
          </cell>
          <cell r="D4473" t="str">
            <v>NA(N)</v>
          </cell>
        </row>
        <row r="4474">
          <cell r="C4474" t="str">
            <v>Bryum caespiticium</v>
          </cell>
          <cell r="D4474" t="str">
            <v>NA(N)</v>
          </cell>
        </row>
        <row r="4475">
          <cell r="C4475" t="str">
            <v>Bryum lisae</v>
          </cell>
          <cell r="D4475" t="str">
            <v>NA(N)</v>
          </cell>
        </row>
        <row r="4476">
          <cell r="C4476" t="str">
            <v>Bryum muehlenbeckii</v>
          </cell>
          <cell r="D4476" t="str">
            <v>NA(N)</v>
          </cell>
        </row>
        <row r="4477">
          <cell r="C4477" t="str">
            <v>Bryum pseudotriquetrum</v>
          </cell>
          <cell r="D4477" t="str">
            <v>NA(N)</v>
          </cell>
        </row>
        <row r="4478">
          <cell r="C4478" t="str">
            <v>Bryum turbinatum</v>
          </cell>
          <cell r="D4478" t="str">
            <v>NA(N)</v>
          </cell>
        </row>
        <row r="4479">
          <cell r="C4479" t="str">
            <v>Bryum uliginosum</v>
          </cell>
          <cell r="D4479" t="str">
            <v>NA(N)</v>
          </cell>
        </row>
        <row r="4480">
          <cell r="C4480" t="str">
            <v>Buchnera</v>
          </cell>
          <cell r="D4480" t="str">
            <v>L48(N)CAN(N)</v>
          </cell>
        </row>
        <row r="4481">
          <cell r="C4481" t="str">
            <v>Buchnera americana</v>
          </cell>
          <cell r="D4481" t="str">
            <v>L48(N)PR(N)CAN(N)</v>
          </cell>
        </row>
        <row r="4482">
          <cell r="C4482" t="str">
            <v>Buchnera longifolia</v>
          </cell>
          <cell r="D4482" t="str">
            <v>L48(N)PR(N)</v>
          </cell>
        </row>
        <row r="4483">
          <cell r="C4483" t="str">
            <v>Buchnera obliqua</v>
          </cell>
          <cell r="D4483" t="str">
            <v>L48(N)</v>
          </cell>
        </row>
        <row r="4484">
          <cell r="C4484" t="str">
            <v>Buchnera pusilla</v>
          </cell>
          <cell r="D4484" t="str">
            <v>HI(I)</v>
          </cell>
        </row>
        <row r="4485">
          <cell r="C4485" t="str">
            <v>Bucida</v>
          </cell>
          <cell r="D4485" t="str">
            <v>L48(N)</v>
          </cell>
        </row>
        <row r="4486">
          <cell r="C4486" t="str">
            <v>Bucida buceras</v>
          </cell>
          <cell r="D4486" t="str">
            <v>L48(N)PR(N)VI(N)</v>
          </cell>
        </row>
        <row r="4487">
          <cell r="C4487" t="str">
            <v>Bucida molinetii</v>
          </cell>
          <cell r="D4487" t="str">
            <v>L48(N)</v>
          </cell>
        </row>
        <row r="4488">
          <cell r="C4488" t="str">
            <v>Buckleya</v>
          </cell>
          <cell r="D4488" t="str">
            <v>L48(N)</v>
          </cell>
        </row>
        <row r="4489">
          <cell r="C4489" t="str">
            <v>Buckleya distichophylla</v>
          </cell>
          <cell r="D4489" t="str">
            <v>L48(N)</v>
          </cell>
        </row>
        <row r="4490">
          <cell r="C4490" t="str">
            <v>Buddleja</v>
          </cell>
          <cell r="D4490" t="str">
            <v>L48(I,N)CAN(I)</v>
          </cell>
        </row>
        <row r="4491">
          <cell r="C4491" t="str">
            <v>Buddleja alternifolia</v>
          </cell>
          <cell r="D4491" t="str">
            <v>L48(I)</v>
          </cell>
        </row>
        <row r="4492">
          <cell r="C4492" t="str">
            <v>Buddleja asiatica</v>
          </cell>
          <cell r="D4492" t="str">
            <v>HI(I)</v>
          </cell>
        </row>
        <row r="4493">
          <cell r="C4493" t="str">
            <v>Buddleja davidii</v>
          </cell>
          <cell r="D4493" t="str">
            <v>L48(I)HI(I)PR(I)CAN(I)</v>
          </cell>
        </row>
        <row r="4494">
          <cell r="C4494" t="str">
            <v>Buddleja lindleyana</v>
          </cell>
          <cell r="D4494" t="str">
            <v>L48(I)</v>
          </cell>
        </row>
        <row r="4495">
          <cell r="C4495" t="str">
            <v>Buddleja madagascariensis</v>
          </cell>
          <cell r="D4495" t="str">
            <v>L48(I)HI(I)PR(I)</v>
          </cell>
        </row>
        <row r="4496">
          <cell r="C4496" t="str">
            <v>Buddleja marrubiifolia</v>
          </cell>
          <cell r="D4496" t="str">
            <v>L48(N)</v>
          </cell>
        </row>
        <row r="4497">
          <cell r="C4497" t="str">
            <v>Buddleja officinalis</v>
          </cell>
          <cell r="D4497" t="str">
            <v>L48(I)</v>
          </cell>
        </row>
        <row r="4498">
          <cell r="C4498" t="str">
            <v>Buddleja racemosa</v>
          </cell>
          <cell r="D4498" t="str">
            <v>L48(N)</v>
          </cell>
        </row>
        <row r="4499">
          <cell r="C4499" t="str">
            <v>Buddleja racemosa ssp. incana</v>
          </cell>
          <cell r="D4499" t="str">
            <v>L48(N)</v>
          </cell>
        </row>
        <row r="4500">
          <cell r="C4500" t="str">
            <v>Buddleja racemosa ssp. racemosa</v>
          </cell>
          <cell r="D4500" t="str">
            <v>L48(N)</v>
          </cell>
        </row>
        <row r="4501">
          <cell r="C4501" t="str">
            <v>Buddleja saligna</v>
          </cell>
          <cell r="D4501" t="str">
            <v>L48(I)</v>
          </cell>
        </row>
        <row r="4502">
          <cell r="C4502" t="str">
            <v>Buddleja scordioides</v>
          </cell>
          <cell r="D4502" t="str">
            <v>L48(N)</v>
          </cell>
        </row>
        <row r="4503">
          <cell r="C4503" t="str">
            <v>Buddleja sessiliflora</v>
          </cell>
          <cell r="D4503" t="str">
            <v>L48(N)</v>
          </cell>
        </row>
        <row r="4504">
          <cell r="C4504" t="str">
            <v>Buddleja utahensis</v>
          </cell>
          <cell r="D4504" t="str">
            <v>L48(N)</v>
          </cell>
        </row>
        <row r="4505">
          <cell r="C4505" t="str">
            <v>Buglossoides</v>
          </cell>
          <cell r="D4505" t="str">
            <v>L48(I)CAN(I)</v>
          </cell>
        </row>
        <row r="4506">
          <cell r="C4506" t="str">
            <v>Buglossoides arvensis</v>
          </cell>
          <cell r="D4506" t="str">
            <v>L48(I)CAN(I)</v>
          </cell>
        </row>
        <row r="4507">
          <cell r="C4507" t="str">
            <v>Bulbophyllum</v>
          </cell>
          <cell r="D4507" t="str">
            <v>L48(N)</v>
          </cell>
        </row>
        <row r="4508">
          <cell r="C4508" t="str">
            <v>Bulbophyllum pachyrachis</v>
          </cell>
          <cell r="D4508" t="str">
            <v>L48(N)PR(N)</v>
          </cell>
        </row>
        <row r="4509">
          <cell r="C4509" t="str">
            <v>Bulbostylis</v>
          </cell>
          <cell r="D4509" t="str">
            <v>L48(I,N)CAN(N)</v>
          </cell>
        </row>
        <row r="4510">
          <cell r="C4510" t="str">
            <v>Bulbostylis barbata</v>
          </cell>
          <cell r="D4510" t="str">
            <v>L48(I)</v>
          </cell>
        </row>
        <row r="4511">
          <cell r="C4511" t="str">
            <v>Bulbostylis capillaris</v>
          </cell>
          <cell r="D4511" t="str">
            <v>L48(N)HI(I)PR(N)CAN(N)</v>
          </cell>
        </row>
        <row r="4512">
          <cell r="C4512" t="str">
            <v>Bulbostylis capillaris ssp. capillaris</v>
          </cell>
          <cell r="D4512" t="str">
            <v>L48(N)HI(I)PR(N)CAN(N)</v>
          </cell>
        </row>
        <row r="4513">
          <cell r="C4513" t="str">
            <v>Bulbostylis ciliatifolia</v>
          </cell>
          <cell r="D4513" t="str">
            <v>L48(N)</v>
          </cell>
        </row>
        <row r="4514">
          <cell r="C4514" t="str">
            <v>Bulbostylis ciliatifolia var. ciliatifolia</v>
          </cell>
          <cell r="D4514" t="str">
            <v>L48(N)</v>
          </cell>
        </row>
        <row r="4515">
          <cell r="C4515" t="str">
            <v>Bulbostylis ciliatifolia var. coarctata</v>
          </cell>
          <cell r="D4515" t="str">
            <v>L48(N)</v>
          </cell>
        </row>
        <row r="4516">
          <cell r="C4516" t="str">
            <v>Bulbostylis funckii</v>
          </cell>
          <cell r="D4516" t="str">
            <v>L48(N)</v>
          </cell>
        </row>
        <row r="4517">
          <cell r="C4517" t="str">
            <v>Bulbostylis hirta</v>
          </cell>
          <cell r="D4517" t="str">
            <v>L48(I)</v>
          </cell>
        </row>
        <row r="4518">
          <cell r="C4518" t="str">
            <v>Bulbostylis juncoides</v>
          </cell>
          <cell r="D4518" t="str">
            <v>L48(N)PR(N)</v>
          </cell>
        </row>
        <row r="4519">
          <cell r="C4519" t="str">
            <v>Bulbostylis schaffneri</v>
          </cell>
          <cell r="D4519" t="str">
            <v>L48(N)</v>
          </cell>
        </row>
        <row r="4520">
          <cell r="C4520" t="str">
            <v>Bulbostylis stenophylla</v>
          </cell>
          <cell r="D4520" t="str">
            <v>L48(N)</v>
          </cell>
        </row>
        <row r="4521">
          <cell r="C4521" t="str">
            <v>Bulbostylis warei</v>
          </cell>
          <cell r="D4521" t="str">
            <v>L48(N)</v>
          </cell>
        </row>
        <row r="4522">
          <cell r="C4522" t="str">
            <v>Bunias</v>
          </cell>
          <cell r="D4522" t="str">
            <v>L48(I)CAN(I)</v>
          </cell>
        </row>
        <row r="4523">
          <cell r="C4523" t="str">
            <v>Bunias erucago</v>
          </cell>
          <cell r="D4523" t="str">
            <v>L48(I)</v>
          </cell>
        </row>
        <row r="4524">
          <cell r="C4524" t="str">
            <v>Bunias orientalis</v>
          </cell>
          <cell r="D4524" t="str">
            <v>L48(I)CAN(I)</v>
          </cell>
        </row>
        <row r="4525">
          <cell r="C4525" t="str">
            <v>Bupleurum</v>
          </cell>
          <cell r="D4525" t="str">
            <v>L48(I,N)</v>
          </cell>
        </row>
        <row r="4526">
          <cell r="C4526" t="str">
            <v>Bupleurum americanum</v>
          </cell>
          <cell r="D4526" t="str">
            <v>L48(N)AK(N)CAN(N)</v>
          </cell>
        </row>
        <row r="4527">
          <cell r="C4527" t="str">
            <v>Bupleurum lancifolium</v>
          </cell>
          <cell r="D4527" t="str">
            <v>L48(I)</v>
          </cell>
        </row>
        <row r="4528">
          <cell r="C4528" t="str">
            <v>Bupleurum odontites</v>
          </cell>
          <cell r="D4528" t="str">
            <v>L48(I)</v>
          </cell>
        </row>
        <row r="4529">
          <cell r="C4529" t="str">
            <v>Bupleurum rotundifolium</v>
          </cell>
          <cell r="D4529" t="str">
            <v>L48(I)CAN(GP)</v>
          </cell>
        </row>
        <row r="4530">
          <cell r="C4530" t="str">
            <v>Burmannia</v>
          </cell>
          <cell r="D4530" t="str">
            <v>L48(N)</v>
          </cell>
        </row>
        <row r="4531">
          <cell r="C4531" t="str">
            <v>Burmannia biflora</v>
          </cell>
          <cell r="D4531" t="str">
            <v>L48(N)PR(N)</v>
          </cell>
        </row>
        <row r="4532">
          <cell r="C4532" t="str">
            <v>Burmannia capitata</v>
          </cell>
          <cell r="D4532" t="str">
            <v>L48(N)PR(N)</v>
          </cell>
        </row>
        <row r="4533">
          <cell r="C4533" t="str">
            <v>Burmannia flava</v>
          </cell>
          <cell r="D4533" t="str">
            <v>L48(N)</v>
          </cell>
        </row>
        <row r="4534">
          <cell r="C4534" t="str">
            <v>Bursera</v>
          </cell>
          <cell r="D4534" t="str">
            <v>L48(N)</v>
          </cell>
        </row>
        <row r="4535">
          <cell r="C4535" t="str">
            <v>Bursera fagaroides</v>
          </cell>
          <cell r="D4535" t="str">
            <v>L48(N)</v>
          </cell>
        </row>
        <row r="4536">
          <cell r="C4536" t="str">
            <v>Bursera fagaroides var. elongata</v>
          </cell>
          <cell r="D4536" t="str">
            <v>L48(N)</v>
          </cell>
        </row>
        <row r="4537">
          <cell r="C4537" t="str">
            <v>Bursera microphylla</v>
          </cell>
          <cell r="D4537" t="str">
            <v>L48(N)</v>
          </cell>
        </row>
        <row r="4538">
          <cell r="C4538" t="str">
            <v>Bursera simaruba</v>
          </cell>
          <cell r="D4538" t="str">
            <v>L48(N)PR(N)VI(N)</v>
          </cell>
        </row>
        <row r="4539">
          <cell r="C4539" t="str">
            <v>Butia</v>
          </cell>
          <cell r="D4539" t="str">
            <v>L48(I)</v>
          </cell>
        </row>
        <row r="4540">
          <cell r="C4540" t="str">
            <v>Butia capitata</v>
          </cell>
          <cell r="D4540" t="str">
            <v>L48(I)</v>
          </cell>
        </row>
        <row r="4541">
          <cell r="C4541" t="str">
            <v>Butomus</v>
          </cell>
          <cell r="D4541" t="str">
            <v>L48(I)CAN(I)</v>
          </cell>
        </row>
        <row r="4542">
          <cell r="C4542" t="str">
            <v>Butomus umbellatus</v>
          </cell>
          <cell r="D4542" t="str">
            <v>L48(I)CAN(I)</v>
          </cell>
        </row>
        <row r="4543">
          <cell r="C4543" t="str">
            <v>Buxbaumia</v>
          </cell>
          <cell r="D4543" t="str">
            <v>NA(N)</v>
          </cell>
        </row>
        <row r="4544">
          <cell r="C4544" t="str">
            <v>Buxbaumia aphylla</v>
          </cell>
          <cell r="D4544" t="str">
            <v>NA(N)</v>
          </cell>
        </row>
        <row r="4545">
          <cell r="C4545" t="str">
            <v>Buxus</v>
          </cell>
          <cell r="D4545" t="str">
            <v>L48(I)</v>
          </cell>
        </row>
        <row r="4546">
          <cell r="C4546" t="str">
            <v>Buxus sempervirens</v>
          </cell>
          <cell r="D4546" t="str">
            <v>L48(I)</v>
          </cell>
        </row>
        <row r="4547">
          <cell r="C4547" t="str">
            <v>Byrsonima</v>
          </cell>
          <cell r="D4547" t="str">
            <v>L48(N)</v>
          </cell>
        </row>
        <row r="4548">
          <cell r="C4548" t="str">
            <v>Byrsonima lucida</v>
          </cell>
          <cell r="D4548" t="str">
            <v>L48(N)PR(N)VI(N)</v>
          </cell>
        </row>
        <row r="4549">
          <cell r="C4549" t="str">
            <v>Cabomba</v>
          </cell>
          <cell r="D4549" t="str">
            <v>L48(I,N)CAN(N)</v>
          </cell>
        </row>
        <row r="4550">
          <cell r="C4550" t="str">
            <v>Cabomba caroliniana</v>
          </cell>
          <cell r="D4550" t="str">
            <v>L48(N)CAN(N)</v>
          </cell>
        </row>
        <row r="4551">
          <cell r="C4551" t="str">
            <v>Cabomba caroliniana var. caroliniana</v>
          </cell>
          <cell r="D4551" t="str">
            <v>L48(N)CAN(N)</v>
          </cell>
        </row>
        <row r="4552">
          <cell r="C4552" t="str">
            <v>Cabomba caroliniana var. pulcherrima</v>
          </cell>
          <cell r="D4552" t="str">
            <v>L48(N)</v>
          </cell>
        </row>
        <row r="4553">
          <cell r="C4553" t="str">
            <v>Cabomba haynesii</v>
          </cell>
          <cell r="D4553" t="str">
            <v>L48(N)PR(N)</v>
          </cell>
        </row>
        <row r="4554">
          <cell r="C4554" t="str">
            <v>Cabomba palaeformis</v>
          </cell>
          <cell r="D4554" t="str">
            <v>L48(I)</v>
          </cell>
        </row>
        <row r="4555">
          <cell r="C4555" t="str">
            <v>Cacaliopsis</v>
          </cell>
          <cell r="D4555" t="str">
            <v>L48(N)CAN(N)</v>
          </cell>
        </row>
        <row r="4556">
          <cell r="C4556" t="str">
            <v>Cacaliopsis nardosmia</v>
          </cell>
          <cell r="D4556" t="str">
            <v>L48(N)CAN(N)</v>
          </cell>
        </row>
        <row r="4557">
          <cell r="C4557" t="str">
            <v>Caesalpinia</v>
          </cell>
          <cell r="D4557" t="str">
            <v>L48(I,N)</v>
          </cell>
        </row>
        <row r="4558">
          <cell r="C4558" t="str">
            <v>Caesalpinia bonduc</v>
          </cell>
          <cell r="D4558" t="str">
            <v>L48(N)HI(I?)PR(N)VI(N)</v>
          </cell>
        </row>
        <row r="4559">
          <cell r="C4559" t="str">
            <v>Caesalpinia caudata</v>
          </cell>
          <cell r="D4559" t="str">
            <v>L48(N)</v>
          </cell>
        </row>
        <row r="4560">
          <cell r="C4560" t="str">
            <v>Caesalpinia decapetala</v>
          </cell>
          <cell r="D4560" t="str">
            <v>HI(I)PR(I)</v>
          </cell>
        </row>
        <row r="4561">
          <cell r="C4561" t="str">
            <v>Caesalpinia gilliesii</v>
          </cell>
          <cell r="D4561" t="str">
            <v>L48(I)PR(I)</v>
          </cell>
        </row>
        <row r="4562">
          <cell r="C4562" t="str">
            <v>Caesalpinia kavaiensis</v>
          </cell>
          <cell r="D4562" t="str">
            <v>HI(N)</v>
          </cell>
        </row>
        <row r="4563">
          <cell r="C4563" t="str">
            <v>Caesalpinia major</v>
          </cell>
          <cell r="D4563" t="str">
            <v>L48(N)HI(I)PR(N)</v>
          </cell>
        </row>
        <row r="4564">
          <cell r="C4564" t="str">
            <v>Caesalpinia mexicana</v>
          </cell>
          <cell r="D4564" t="str">
            <v>L48(I)</v>
          </cell>
        </row>
        <row r="4565">
          <cell r="C4565" t="str">
            <v>Caesalpinia pauciflora</v>
          </cell>
          <cell r="D4565" t="str">
            <v>L48(N)</v>
          </cell>
        </row>
        <row r="4566">
          <cell r="C4566" t="str">
            <v>Caesalpinia phyllanthoides</v>
          </cell>
          <cell r="D4566" t="str">
            <v>L48(N)</v>
          </cell>
        </row>
        <row r="4567">
          <cell r="C4567" t="str">
            <v>Caesalpinia pulcherrima</v>
          </cell>
          <cell r="D4567" t="str">
            <v>L48(I)PR(I)VI(I)</v>
          </cell>
        </row>
        <row r="4568">
          <cell r="C4568" t="str">
            <v>Caesalpinia spinosa</v>
          </cell>
          <cell r="D4568" t="str">
            <v>L48(I)</v>
          </cell>
        </row>
        <row r="4569">
          <cell r="C4569" t="str">
            <v>Caesalpinia wootonii</v>
          </cell>
          <cell r="D4569" t="str">
            <v>L48(N)</v>
          </cell>
        </row>
        <row r="4570">
          <cell r="C4570" t="str">
            <v>Cajanus</v>
          </cell>
          <cell r="D4570" t="str">
            <v>L48(I)</v>
          </cell>
        </row>
        <row r="4571">
          <cell r="C4571" t="str">
            <v>Cajanus cajan</v>
          </cell>
          <cell r="D4571" t="str">
            <v>L48(I)HI(I)PR(I)VI(I)</v>
          </cell>
        </row>
        <row r="4572">
          <cell r="C4572" t="str">
            <v>Cajanus scarabaeoides</v>
          </cell>
          <cell r="D4572" t="str">
            <v>L48(I)</v>
          </cell>
        </row>
        <row r="4573">
          <cell r="C4573" t="str">
            <v>Cakile</v>
          </cell>
          <cell r="D4573" t="str">
            <v>L48(I,N)CAN(I,N)GL(N)SPM(N)</v>
          </cell>
        </row>
        <row r="4574">
          <cell r="C4574" t="str">
            <v>Cakile constricta</v>
          </cell>
          <cell r="D4574" t="str">
            <v>L48(N)</v>
          </cell>
        </row>
        <row r="4575">
          <cell r="C4575" t="str">
            <v>Cakile edentula</v>
          </cell>
          <cell r="D4575" t="str">
            <v>L48(N)AK(N)CAN(N)GL(N)SPM(N)</v>
          </cell>
        </row>
        <row r="4576">
          <cell r="C4576" t="str">
            <v>Cakile edentula ssp. edentula</v>
          </cell>
          <cell r="D4576" t="str">
            <v>L48(N)AK(N)CAN(N)GL(N)SPM(N)</v>
          </cell>
        </row>
        <row r="4577">
          <cell r="C4577" t="str">
            <v>Cakile edentula ssp. edentula var. edentula</v>
          </cell>
          <cell r="D4577" t="str">
            <v>L48(N)AK(N)CAN(N)GL(N)SPM(N)</v>
          </cell>
        </row>
        <row r="4578">
          <cell r="C4578" t="str">
            <v>Cakile edentula ssp. edentula var. lacustris</v>
          </cell>
          <cell r="D4578" t="str">
            <v>L48(N)CAN(N)</v>
          </cell>
        </row>
        <row r="4579">
          <cell r="C4579" t="str">
            <v>Cakile edentula ssp. harperi</v>
          </cell>
          <cell r="D4579" t="str">
            <v>L48(N)</v>
          </cell>
        </row>
        <row r="4580">
          <cell r="C4580" t="str">
            <v>Cakile geniculata</v>
          </cell>
          <cell r="D4580" t="str">
            <v>L48(N)</v>
          </cell>
        </row>
        <row r="4581">
          <cell r="C4581" t="str">
            <v>Cakile lanceolata</v>
          </cell>
          <cell r="D4581" t="str">
            <v>L48(N)PR(N)VI(N)</v>
          </cell>
        </row>
        <row r="4582">
          <cell r="C4582" t="str">
            <v>Cakile lanceolata ssp. fusiformis</v>
          </cell>
          <cell r="D4582" t="str">
            <v>L48(N)</v>
          </cell>
        </row>
        <row r="4583">
          <cell r="C4583" t="str">
            <v>Cakile lanceolata ssp. lanceolata</v>
          </cell>
          <cell r="D4583" t="str">
            <v>L48(N)PR(N)VI(N)</v>
          </cell>
        </row>
        <row r="4584">
          <cell r="C4584" t="str">
            <v>Cakile lanceolata ssp. pseudoconstricta</v>
          </cell>
          <cell r="D4584" t="str">
            <v>L48(N)</v>
          </cell>
        </row>
        <row r="4585">
          <cell r="C4585" t="str">
            <v>Cakile maritima</v>
          </cell>
          <cell r="D4585" t="str">
            <v>L48(I)CAN(I)</v>
          </cell>
        </row>
        <row r="4586">
          <cell r="C4586" t="str">
            <v>Caladium</v>
          </cell>
          <cell r="D4586" t="str">
            <v>L48(I)</v>
          </cell>
        </row>
        <row r="4587">
          <cell r="C4587" t="str">
            <v>Caladium bicolor</v>
          </cell>
          <cell r="D4587" t="str">
            <v>L48(I)PR(I)VI(I)</v>
          </cell>
        </row>
        <row r="4588">
          <cell r="C4588" t="str">
            <v>Calamagrostis</v>
          </cell>
          <cell r="D4588" t="str">
            <v>L48(I,N)CAN(I,N)GL(N)SPM(N)</v>
          </cell>
        </row>
        <row r="4589">
          <cell r="C4589" t="str">
            <v>Calamagrostis bolanderi</v>
          </cell>
          <cell r="D4589" t="str">
            <v>L48(N)</v>
          </cell>
        </row>
        <row r="4590">
          <cell r="C4590" t="str">
            <v>Calamagrostis breweri</v>
          </cell>
          <cell r="D4590" t="str">
            <v>L48(N)</v>
          </cell>
        </row>
        <row r="4591">
          <cell r="C4591" t="str">
            <v>Calamagrostis cainii</v>
          </cell>
          <cell r="D4591" t="str">
            <v>L48(N)</v>
          </cell>
        </row>
        <row r="4592">
          <cell r="C4592" t="str">
            <v>Calamagrostis canadensis</v>
          </cell>
          <cell r="D4592" t="str">
            <v>L48(N)AK(N)CAN(N)GL(N)SPM(N)</v>
          </cell>
        </row>
        <row r="4593">
          <cell r="C4593" t="str">
            <v>Calamagrostis canadensis var. canadensis</v>
          </cell>
          <cell r="D4593" t="str">
            <v>L48(N)AK(N)CAN(N)SPM(N)</v>
          </cell>
        </row>
        <row r="4594">
          <cell r="C4594" t="str">
            <v>Calamagrostis canadensis var. langsdorffii</v>
          </cell>
          <cell r="D4594" t="str">
            <v>L48(N)AK(N)CAN(N)GL(N)</v>
          </cell>
        </row>
        <row r="4595">
          <cell r="C4595" t="str">
            <v>Calamagrostis canadensis var. macouniana</v>
          </cell>
          <cell r="D4595" t="str">
            <v>L48(N)CAN(N)</v>
          </cell>
        </row>
        <row r="4596">
          <cell r="C4596" t="str">
            <v>Calamagrostis coarctata</v>
          </cell>
          <cell r="D4596" t="str">
            <v>L48(N)CAN(N)</v>
          </cell>
        </row>
        <row r="4597">
          <cell r="C4597" t="str">
            <v>Calamagrostis deschampsioides</v>
          </cell>
          <cell r="D4597" t="str">
            <v>AK(N)CAN(N)NA(N)</v>
          </cell>
        </row>
        <row r="4598">
          <cell r="C4598" t="str">
            <v>Calamagrostis epigeios</v>
          </cell>
          <cell r="D4598" t="str">
            <v>L48(I)CAN(I)</v>
          </cell>
        </row>
        <row r="4599">
          <cell r="C4599" t="str">
            <v>Calamagrostis epigeios ssp. epigeios</v>
          </cell>
          <cell r="D4599" t="str">
            <v>L48(I)CAN(I)</v>
          </cell>
        </row>
        <row r="4600">
          <cell r="C4600" t="str">
            <v>Calamagrostis epigeios ssp. glomerata</v>
          </cell>
          <cell r="D4600" t="str">
            <v>L48(I)</v>
          </cell>
        </row>
        <row r="4601">
          <cell r="C4601" t="str">
            <v>Calamagrostis expansa</v>
          </cell>
          <cell r="D4601" t="str">
            <v>HI(N)</v>
          </cell>
        </row>
        <row r="4602">
          <cell r="C4602" t="str">
            <v>Calamagrostis foliosa</v>
          </cell>
          <cell r="D4602" t="str">
            <v>L48(N)</v>
          </cell>
        </row>
        <row r="4603">
          <cell r="C4603" t="str">
            <v>Calamagrostis hillebrandii</v>
          </cell>
          <cell r="D4603" t="str">
            <v>HI(N)</v>
          </cell>
        </row>
        <row r="4604">
          <cell r="C4604" t="str">
            <v>Calamagrostis holmii</v>
          </cell>
          <cell r="D4604" t="str">
            <v>AK(N)</v>
          </cell>
        </row>
        <row r="4605">
          <cell r="C4605" t="str">
            <v>Calamagrostis howellii</v>
          </cell>
          <cell r="D4605" t="str">
            <v>L48(N)</v>
          </cell>
        </row>
        <row r="4606">
          <cell r="C4606" t="str">
            <v>Calamagrostis koelerioides</v>
          </cell>
          <cell r="D4606" t="str">
            <v>L48(N)</v>
          </cell>
        </row>
        <row r="4607">
          <cell r="C4607" t="str">
            <v>Calamagrostis lapponica</v>
          </cell>
          <cell r="D4607" t="str">
            <v>AK(N)CAN(N)GL(N)NA(N)</v>
          </cell>
        </row>
        <row r="4608">
          <cell r="C4608" t="str">
            <v>Calamagrostis montanensis</v>
          </cell>
          <cell r="D4608" t="str">
            <v>L48(N)CAN(N)</v>
          </cell>
        </row>
        <row r="4609">
          <cell r="C4609" t="str">
            <v>Calamagrostis muiriana</v>
          </cell>
          <cell r="D4609" t="str">
            <v>L48(N)</v>
          </cell>
        </row>
        <row r="4610">
          <cell r="C4610" t="str">
            <v>Calamagrostis nutkaensis</v>
          </cell>
          <cell r="D4610" t="str">
            <v>L48(N)AK(N)CAN(N)</v>
          </cell>
        </row>
        <row r="4611">
          <cell r="C4611" t="str">
            <v>Calamagrostis ophitidis</v>
          </cell>
          <cell r="D4611" t="str">
            <v>L48(N)</v>
          </cell>
        </row>
        <row r="4612">
          <cell r="C4612" t="str">
            <v>Calamagrostis perplexa</v>
          </cell>
          <cell r="D4612" t="str">
            <v>L48(N)</v>
          </cell>
        </row>
        <row r="4613">
          <cell r="C4613" t="str">
            <v>Calamagrostis pickeringii</v>
          </cell>
          <cell r="D4613" t="str">
            <v>L48(N)CAN(N)SPM(N)</v>
          </cell>
        </row>
        <row r="4614">
          <cell r="C4614" t="str">
            <v>Calamagrostis porteri</v>
          </cell>
          <cell r="D4614" t="str">
            <v>L48(N)</v>
          </cell>
        </row>
        <row r="4615">
          <cell r="C4615" t="str">
            <v>Calamagrostis porteri ssp. insperata</v>
          </cell>
          <cell r="D4615" t="str">
            <v>L48(N)</v>
          </cell>
        </row>
        <row r="4616">
          <cell r="C4616" t="str">
            <v>Calamagrostis porteri ssp. porteri</v>
          </cell>
          <cell r="D4616" t="str">
            <v>L48(N)</v>
          </cell>
        </row>
        <row r="4617">
          <cell r="C4617" t="str">
            <v>Calamagrostis purpurascens</v>
          </cell>
          <cell r="D4617" t="str">
            <v>L48(N)AK(N)CAN(N)GL(N)</v>
          </cell>
        </row>
        <row r="4618">
          <cell r="C4618" t="str">
            <v>Calamagrostis purpurascens var. purpurascens</v>
          </cell>
          <cell r="D4618" t="str">
            <v>L48(N)AK(N)CAN(N)GL(N)</v>
          </cell>
        </row>
        <row r="4619">
          <cell r="C4619" t="str">
            <v>Calamagrostis rubescens</v>
          </cell>
          <cell r="D4619" t="str">
            <v>L48(N)CAN(N)</v>
          </cell>
        </row>
        <row r="4620">
          <cell r="C4620" t="str">
            <v>Calamagrostis scopulorum</v>
          </cell>
          <cell r="D4620" t="str">
            <v>L48(N)</v>
          </cell>
        </row>
        <row r="4621">
          <cell r="C4621" t="str">
            <v>Calamagrostis sesquiflora</v>
          </cell>
          <cell r="D4621" t="str">
            <v>L48(N)AK(N)CAN(N)</v>
          </cell>
        </row>
        <row r="4622">
          <cell r="C4622" t="str">
            <v>Calamagrostis stricta</v>
          </cell>
          <cell r="D4622" t="str">
            <v>L48(N)AK(N)CAN(N)GL(N)SPM(N)</v>
          </cell>
        </row>
        <row r="4623">
          <cell r="C4623" t="str">
            <v>Calamagrostis stricta ssp. inexpansa</v>
          </cell>
          <cell r="D4623" t="str">
            <v>L48(N)AK(N)CAN(N)GL(N)SPM(N)</v>
          </cell>
        </row>
        <row r="4624">
          <cell r="C4624" t="str">
            <v>Calamagrostis stricta ssp. stricta</v>
          </cell>
          <cell r="D4624" t="str">
            <v>L48(N)AK(N)CAN(N)GL(N)</v>
          </cell>
        </row>
        <row r="4625">
          <cell r="C4625" t="str">
            <v>Calamagrostis stricta ssp. stricta var. borealis</v>
          </cell>
          <cell r="D4625" t="str">
            <v>AK(N)</v>
          </cell>
        </row>
        <row r="4626">
          <cell r="C4626" t="str">
            <v>Calamagrostis stricta ssp. stricta var. stricta</v>
          </cell>
          <cell r="D4626" t="str">
            <v>L48(N)AK(N)</v>
          </cell>
        </row>
        <row r="4627">
          <cell r="C4627" t="str">
            <v>Calamagrostis tacomensis</v>
          </cell>
          <cell r="D4627" t="str">
            <v>L48(N)</v>
          </cell>
        </row>
        <row r="4628">
          <cell r="C4628" t="str">
            <v>Calamagrostis tweedyi</v>
          </cell>
          <cell r="D4628" t="str">
            <v>L48(N)</v>
          </cell>
        </row>
        <row r="4629">
          <cell r="C4629" t="str">
            <v>Calamintha</v>
          </cell>
          <cell r="D4629" t="str">
            <v>L48(I)CAN(I)</v>
          </cell>
        </row>
        <row r="4630">
          <cell r="C4630" t="str">
            <v>Calamintha nepeta</v>
          </cell>
          <cell r="D4630" t="str">
            <v>L48(I)</v>
          </cell>
        </row>
        <row r="4631">
          <cell r="C4631" t="str">
            <v>Calamintha nepeta ssp. glandulosa</v>
          </cell>
          <cell r="D4631" t="str">
            <v>L48(I)</v>
          </cell>
        </row>
        <row r="4632">
          <cell r="C4632" t="str">
            <v>Calamintha nepeta ssp. nepeta</v>
          </cell>
          <cell r="D4632" t="str">
            <v>L48(I)</v>
          </cell>
        </row>
        <row r="4633">
          <cell r="C4633" t="str">
            <v>Calamintha sylvatica</v>
          </cell>
          <cell r="D4633" t="str">
            <v>L48(I)CAN(I)</v>
          </cell>
        </row>
        <row r="4634">
          <cell r="C4634" t="str">
            <v>Calamintha sylvatica ssp. ascendens</v>
          </cell>
          <cell r="D4634" t="str">
            <v>L48(I)</v>
          </cell>
        </row>
        <row r="4635">
          <cell r="C4635" t="str">
            <v>×Calammophila</v>
          </cell>
          <cell r="D4635" t="str">
            <v>L48(N)</v>
          </cell>
        </row>
        <row r="4636">
          <cell r="C4636" t="str">
            <v>×Calammophila don-hensonii</v>
          </cell>
          <cell r="D4636" t="str">
            <v>L48(N)</v>
          </cell>
        </row>
        <row r="4637">
          <cell r="C4637" t="str">
            <v>Calamovilfa</v>
          </cell>
          <cell r="D4637" t="str">
            <v>L48(N)CAN(N)</v>
          </cell>
        </row>
        <row r="4638">
          <cell r="C4638" t="str">
            <v>Calamovilfa arcuata</v>
          </cell>
          <cell r="D4638" t="str">
            <v>L48(N)</v>
          </cell>
        </row>
        <row r="4639">
          <cell r="C4639" t="str">
            <v>Calamovilfa brevipilis</v>
          </cell>
          <cell r="D4639" t="str">
            <v>L48(N)</v>
          </cell>
        </row>
        <row r="4640">
          <cell r="C4640" t="str">
            <v>Calamovilfa curtissii</v>
          </cell>
          <cell r="D4640" t="str">
            <v>L48(N)</v>
          </cell>
        </row>
        <row r="4641">
          <cell r="C4641" t="str">
            <v>Calamovilfa gigantea</v>
          </cell>
          <cell r="D4641" t="str">
            <v>L48(N)</v>
          </cell>
        </row>
        <row r="4642">
          <cell r="C4642" t="str">
            <v>Calamovilfa longifolia</v>
          </cell>
          <cell r="D4642" t="str">
            <v>L48(N)CAN(N)</v>
          </cell>
        </row>
        <row r="4643">
          <cell r="C4643" t="str">
            <v>Calamovilfa longifolia var. longifolia</v>
          </cell>
          <cell r="D4643" t="str">
            <v>L48(N)CAN(N)</v>
          </cell>
        </row>
        <row r="4644">
          <cell r="C4644" t="str">
            <v>Calamovilfa longifolia var. magna</v>
          </cell>
          <cell r="D4644" t="str">
            <v>L48(N)CAN(N)</v>
          </cell>
        </row>
        <row r="4645">
          <cell r="C4645" t="str">
            <v>Calandrinia</v>
          </cell>
          <cell r="D4645" t="str">
            <v>L48(N)CAN(N)</v>
          </cell>
        </row>
        <row r="4646">
          <cell r="C4646" t="str">
            <v>Calandrinia breweri</v>
          </cell>
          <cell r="D4646" t="str">
            <v>L48(N)</v>
          </cell>
        </row>
        <row r="4647">
          <cell r="C4647" t="str">
            <v>Calandrinia ciliata</v>
          </cell>
          <cell r="D4647" t="str">
            <v>L48(N)CAN(N)</v>
          </cell>
        </row>
        <row r="4648">
          <cell r="C4648" t="str">
            <v>Calathea</v>
          </cell>
        </row>
        <row r="4649">
          <cell r="C4649" t="str">
            <v>Calathea crotalifera</v>
          </cell>
          <cell r="D4649" t="str">
            <v>HI(I)PR(I)</v>
          </cell>
        </row>
        <row r="4650">
          <cell r="C4650" t="str">
            <v>Calendula</v>
          </cell>
          <cell r="D4650" t="str">
            <v>L48(I)CAN(W)</v>
          </cell>
        </row>
        <row r="4651">
          <cell r="C4651" t="str">
            <v>Calendula arvensis</v>
          </cell>
          <cell r="D4651" t="str">
            <v>L48(I)CAN(W)</v>
          </cell>
        </row>
        <row r="4652">
          <cell r="C4652" t="str">
            <v>Calendula officinalis</v>
          </cell>
          <cell r="D4652" t="str">
            <v>L48(I)CAN(W)</v>
          </cell>
        </row>
        <row r="4653">
          <cell r="C4653" t="str">
            <v>Calepina</v>
          </cell>
          <cell r="D4653" t="str">
            <v>L48(I)</v>
          </cell>
        </row>
        <row r="4654">
          <cell r="C4654" t="str">
            <v>Calepina irregularis</v>
          </cell>
          <cell r="D4654" t="str">
            <v>L48(I)</v>
          </cell>
        </row>
        <row r="4655">
          <cell r="C4655" t="str">
            <v>Calibrachoa</v>
          </cell>
          <cell r="D4655" t="str">
            <v>L48(I)</v>
          </cell>
        </row>
        <row r="4656">
          <cell r="C4656" t="str">
            <v>Calibrachoa parviflora</v>
          </cell>
          <cell r="D4656" t="str">
            <v>L48(I)</v>
          </cell>
        </row>
        <row r="4657">
          <cell r="C4657" t="str">
            <v>Calla</v>
          </cell>
          <cell r="D4657" t="str">
            <v>L48(N)CAN(N)</v>
          </cell>
        </row>
        <row r="4658">
          <cell r="C4658" t="str">
            <v>Calla palustris</v>
          </cell>
          <cell r="D4658" t="str">
            <v>L48(N)AK(N)CAN(N)</v>
          </cell>
        </row>
        <row r="4659">
          <cell r="C4659" t="str">
            <v>Callaeum</v>
          </cell>
          <cell r="D4659" t="str">
            <v>L48(N)</v>
          </cell>
        </row>
        <row r="4660">
          <cell r="C4660" t="str">
            <v>Callaeum macropterum</v>
          </cell>
          <cell r="D4660" t="str">
            <v>L48(N)</v>
          </cell>
        </row>
        <row r="4661">
          <cell r="C4661" t="str">
            <v>Calliandra</v>
          </cell>
          <cell r="D4661" t="str">
            <v>L48(N)</v>
          </cell>
        </row>
        <row r="4662">
          <cell r="C4662" t="str">
            <v>Calliandra biflora</v>
          </cell>
          <cell r="D4662" t="str">
            <v>L48(N)</v>
          </cell>
        </row>
        <row r="4663">
          <cell r="C4663" t="str">
            <v>Calliandra conferta</v>
          </cell>
          <cell r="D4663" t="str">
            <v>L48(N)</v>
          </cell>
        </row>
        <row r="4664">
          <cell r="C4664" t="str">
            <v>Calliandra eriophylla</v>
          </cell>
          <cell r="D4664" t="str">
            <v>L48(N)</v>
          </cell>
        </row>
        <row r="4665">
          <cell r="C4665" t="str">
            <v>Calliandra haematomma</v>
          </cell>
          <cell r="D4665" t="str">
            <v>L48(N)PR(N)VI(N)</v>
          </cell>
        </row>
        <row r="4666">
          <cell r="C4666" t="str">
            <v>Calliandra humilis</v>
          </cell>
          <cell r="D4666" t="str">
            <v>L48(N)</v>
          </cell>
        </row>
        <row r="4667">
          <cell r="C4667" t="str">
            <v>Calliandra humilis var. humilis</v>
          </cell>
          <cell r="D4667" t="str">
            <v>L48(N)</v>
          </cell>
        </row>
        <row r="4668">
          <cell r="C4668" t="str">
            <v>Calliandra humilis var. reticulata</v>
          </cell>
          <cell r="D4668" t="str">
            <v>L48(N)</v>
          </cell>
        </row>
        <row r="4669">
          <cell r="C4669" t="str">
            <v>Calliandra iselyi</v>
          </cell>
          <cell r="D4669" t="str">
            <v>L48(N)</v>
          </cell>
        </row>
        <row r="4670">
          <cell r="C4670" t="str">
            <v>Callicarpa</v>
          </cell>
          <cell r="D4670" t="str">
            <v>L48(I,N)</v>
          </cell>
        </row>
        <row r="4671">
          <cell r="C4671" t="str">
            <v>Callicarpa americana</v>
          </cell>
          <cell r="D4671" t="str">
            <v>L48(N)</v>
          </cell>
        </row>
        <row r="4672">
          <cell r="C4672" t="str">
            <v>Callicarpa dichotoma</v>
          </cell>
          <cell r="D4672" t="str">
            <v>L48(I)</v>
          </cell>
        </row>
        <row r="4673">
          <cell r="C4673" t="str">
            <v>Callicarpa japonica</v>
          </cell>
          <cell r="D4673" t="str">
            <v>L48(I)</v>
          </cell>
        </row>
        <row r="4674">
          <cell r="C4674" t="str">
            <v>Callicladium</v>
          </cell>
          <cell r="D4674" t="str">
            <v>NA(N)</v>
          </cell>
        </row>
        <row r="4675">
          <cell r="C4675" t="str">
            <v>Callicladium haldanianum</v>
          </cell>
          <cell r="D4675" t="str">
            <v>NA(N)</v>
          </cell>
        </row>
        <row r="4676">
          <cell r="C4676" t="str">
            <v>Calliergon</v>
          </cell>
          <cell r="D4676" t="str">
            <v>NA(N)</v>
          </cell>
        </row>
        <row r="4677">
          <cell r="C4677" t="str">
            <v>Calliergon cordifolium</v>
          </cell>
          <cell r="D4677" t="str">
            <v>NA(N)</v>
          </cell>
        </row>
        <row r="4678">
          <cell r="C4678" t="str">
            <v>Calliergonella</v>
          </cell>
          <cell r="D4678" t="str">
            <v>NA(N)</v>
          </cell>
        </row>
        <row r="4679">
          <cell r="C4679" t="str">
            <v>Calliergonella cuspidata</v>
          </cell>
          <cell r="D4679" t="str">
            <v>NA(N)</v>
          </cell>
        </row>
        <row r="4680">
          <cell r="C4680" t="str">
            <v>Callirhoe</v>
          </cell>
          <cell r="D4680" t="str">
            <v>L48(N)</v>
          </cell>
        </row>
        <row r="4681">
          <cell r="C4681" t="str">
            <v>Callirhoe alcaeoides</v>
          </cell>
          <cell r="D4681" t="str">
            <v>L48(N)</v>
          </cell>
        </row>
        <row r="4682">
          <cell r="C4682" t="str">
            <v>Callirhoe bushii</v>
          </cell>
          <cell r="D4682" t="str">
            <v>L48(N)</v>
          </cell>
        </row>
        <row r="4683">
          <cell r="C4683" t="str">
            <v>Callirhoe digitata</v>
          </cell>
          <cell r="D4683" t="str">
            <v>L48(N)</v>
          </cell>
        </row>
        <row r="4684">
          <cell r="C4684" t="str">
            <v>Callirhoe involucrata</v>
          </cell>
          <cell r="D4684" t="str">
            <v>L48(N)</v>
          </cell>
        </row>
        <row r="4685">
          <cell r="C4685" t="str">
            <v>Callirhoe involucrata var. involucrata</v>
          </cell>
          <cell r="D4685" t="str">
            <v>L48(N)</v>
          </cell>
        </row>
        <row r="4686">
          <cell r="C4686" t="str">
            <v>Callirhoe involucrata var. lineariloba</v>
          </cell>
          <cell r="D4686" t="str">
            <v>L48(N)</v>
          </cell>
        </row>
        <row r="4687">
          <cell r="C4687" t="str">
            <v>Callirhoe leiocarpa</v>
          </cell>
          <cell r="D4687" t="str">
            <v>L48(N)</v>
          </cell>
        </row>
        <row r="4688">
          <cell r="C4688" t="str">
            <v>Callirhoe papaver</v>
          </cell>
          <cell r="D4688" t="str">
            <v>L48(N)</v>
          </cell>
        </row>
        <row r="4689">
          <cell r="C4689" t="str">
            <v>Callirhoe pedata</v>
          </cell>
          <cell r="D4689" t="str">
            <v>L48(N)</v>
          </cell>
        </row>
        <row r="4690">
          <cell r="C4690" t="str">
            <v>Callirhoe scabriuscula</v>
          </cell>
          <cell r="D4690" t="str">
            <v>L48(N)</v>
          </cell>
        </row>
        <row r="4691">
          <cell r="C4691" t="str">
            <v>Callirhoe triangulata</v>
          </cell>
          <cell r="D4691" t="str">
            <v>L48(N)</v>
          </cell>
        </row>
        <row r="4692">
          <cell r="C4692" t="str">
            <v>Calliscirpus</v>
          </cell>
          <cell r="D4692" t="str">
            <v>L48(N)</v>
          </cell>
        </row>
        <row r="4693">
          <cell r="C4693" t="str">
            <v>Calliscirpus brachythrix</v>
          </cell>
          <cell r="D4693" t="str">
            <v>L48(N)</v>
          </cell>
        </row>
        <row r="4694">
          <cell r="C4694" t="str">
            <v>Calliscirpus criniger</v>
          </cell>
          <cell r="D4694" t="str">
            <v>L48(N)</v>
          </cell>
        </row>
        <row r="4695">
          <cell r="C4695" t="str">
            <v>Callisia</v>
          </cell>
          <cell r="D4695" t="str">
            <v>L48(I,N)</v>
          </cell>
        </row>
        <row r="4696">
          <cell r="C4696" t="str">
            <v>Callisia cordifolia</v>
          </cell>
          <cell r="D4696" t="str">
            <v>L48(N)</v>
          </cell>
        </row>
        <row r="4697">
          <cell r="C4697" t="str">
            <v>Callisia fragrans</v>
          </cell>
          <cell r="D4697" t="str">
            <v>L48(I)HI(I)PR(I)VI(I)</v>
          </cell>
        </row>
        <row r="4698">
          <cell r="C4698" t="str">
            <v>Callisia graminea</v>
          </cell>
          <cell r="D4698" t="str">
            <v>L48(N)</v>
          </cell>
        </row>
        <row r="4699">
          <cell r="C4699" t="str">
            <v>Callisia micrantha</v>
          </cell>
          <cell r="D4699" t="str">
            <v>L48(N)</v>
          </cell>
        </row>
        <row r="4700">
          <cell r="C4700" t="str">
            <v>Callisia ornata</v>
          </cell>
          <cell r="D4700" t="str">
            <v>L48(N)</v>
          </cell>
        </row>
        <row r="4701">
          <cell r="C4701" t="str">
            <v>Callisia repens</v>
          </cell>
          <cell r="D4701" t="str">
            <v>L48(I)PR(N)VI(N)</v>
          </cell>
        </row>
        <row r="4702">
          <cell r="C4702" t="str">
            <v>Callisia rosea</v>
          </cell>
          <cell r="D4702" t="str">
            <v>L48(N)</v>
          </cell>
        </row>
        <row r="4703">
          <cell r="C4703" t="str">
            <v>Callistemon</v>
          </cell>
          <cell r="D4703" t="str">
            <v>L48(I)</v>
          </cell>
        </row>
        <row r="4704">
          <cell r="C4704" t="str">
            <v>Callistemon citrinus</v>
          </cell>
          <cell r="D4704" t="str">
            <v>L48(I)PR(I)</v>
          </cell>
        </row>
        <row r="4705">
          <cell r="C4705" t="str">
            <v>Callistephus</v>
          </cell>
          <cell r="D4705" t="str">
            <v>L48(I)</v>
          </cell>
        </row>
        <row r="4706">
          <cell r="C4706" t="str">
            <v>Callistephus chinensis</v>
          </cell>
          <cell r="D4706" t="str">
            <v>L48(I)</v>
          </cell>
        </row>
        <row r="4707">
          <cell r="C4707" t="str">
            <v>Callitriche</v>
          </cell>
          <cell r="D4707" t="str">
            <v>L48(I,N)CAN(I,N)GL(N)SPM(I,N)</v>
          </cell>
        </row>
        <row r="4708">
          <cell r="C4708" t="str">
            <v>Callitriche fassettii</v>
          </cell>
          <cell r="D4708" t="str">
            <v>L48(N)</v>
          </cell>
        </row>
        <row r="4709">
          <cell r="C4709" t="str">
            <v>Callitriche hermaphroditica</v>
          </cell>
          <cell r="D4709" t="str">
            <v>L48(N)AK(N)CAN(N)GL(N)</v>
          </cell>
        </row>
        <row r="4710">
          <cell r="C4710" t="str">
            <v>Callitriche heterophylla</v>
          </cell>
          <cell r="D4710" t="str">
            <v>L48(N)AK(N)CAN(N)GL(N)</v>
          </cell>
        </row>
        <row r="4711">
          <cell r="C4711" t="str">
            <v>Callitriche heterophylla ssp. bolanderi</v>
          </cell>
          <cell r="D4711" t="str">
            <v>L48(N)AK(N)CAN(N)</v>
          </cell>
        </row>
        <row r="4712">
          <cell r="C4712" t="str">
            <v>Callitriche heterophylla ssp. heterophylla</v>
          </cell>
          <cell r="D4712" t="str">
            <v>L48(N)AK(N)CAN(N)GL(N)</v>
          </cell>
        </row>
        <row r="4713">
          <cell r="C4713" t="str">
            <v>Callitriche longipedunculata</v>
          </cell>
          <cell r="D4713" t="str">
            <v>L48(N)</v>
          </cell>
        </row>
        <row r="4714">
          <cell r="C4714" t="str">
            <v>Callitriche marginata</v>
          </cell>
          <cell r="D4714" t="str">
            <v>L48(N)CAN(N)</v>
          </cell>
        </row>
        <row r="4715">
          <cell r="C4715" t="str">
            <v>Callitriche palustris</v>
          </cell>
          <cell r="D4715" t="str">
            <v>L48(N)AK(N)CAN(N)GL(N)SPM(N)</v>
          </cell>
        </row>
        <row r="4716">
          <cell r="C4716" t="str">
            <v>Callitriche pedunculosa</v>
          </cell>
          <cell r="D4716" t="str">
            <v>L48(N)</v>
          </cell>
        </row>
        <row r="4717">
          <cell r="C4717" t="str">
            <v>Callitriche peploides</v>
          </cell>
          <cell r="D4717" t="str">
            <v>L48(N)</v>
          </cell>
        </row>
        <row r="4718">
          <cell r="C4718" t="str">
            <v>Callitriche stagnalis</v>
          </cell>
          <cell r="D4718" t="str">
            <v>L48(I)CAN(I)SPM(I)</v>
          </cell>
        </row>
        <row r="4719">
          <cell r="C4719" t="str">
            <v>Callitriche stenoptera</v>
          </cell>
          <cell r="D4719" t="str">
            <v>L48(N)AK(N)CAN(N)</v>
          </cell>
        </row>
        <row r="4720">
          <cell r="C4720" t="str">
            <v>Callitriche terrestris</v>
          </cell>
          <cell r="D4720" t="str">
            <v>L48(N)CAN(N)</v>
          </cell>
        </row>
        <row r="4721">
          <cell r="C4721" t="str">
            <v>Callitriche trochlearis</v>
          </cell>
          <cell r="D4721" t="str">
            <v>L48(N)</v>
          </cell>
        </row>
        <row r="4722">
          <cell r="C4722" t="str">
            <v>Callitris</v>
          </cell>
          <cell r="D4722" t="str">
            <v>L48(I)</v>
          </cell>
        </row>
        <row r="4723">
          <cell r="C4723" t="str">
            <v>Callitris glaucophylla</v>
          </cell>
          <cell r="D4723" t="str">
            <v>L48(I)</v>
          </cell>
        </row>
        <row r="4724">
          <cell r="C4724" t="str">
            <v>Callitropsis</v>
          </cell>
          <cell r="D4724" t="str">
            <v>L48(N)AK(N)CAN(N)</v>
          </cell>
        </row>
        <row r="4725">
          <cell r="C4725" t="str">
            <v>Callitropsis nootkatensis</v>
          </cell>
          <cell r="D4725" t="str">
            <v>L48(N)AK(N)CAN(N)</v>
          </cell>
        </row>
        <row r="4726">
          <cell r="C4726" t="str">
            <v>Calluna</v>
          </cell>
          <cell r="D4726" t="str">
            <v>L48(I)CAN(I)SPM(I)</v>
          </cell>
        </row>
        <row r="4727">
          <cell r="C4727" t="str">
            <v>Calluna vulgaris</v>
          </cell>
          <cell r="D4727" t="str">
            <v>L48(I)CAN(I)SPM(I)</v>
          </cell>
        </row>
        <row r="4728">
          <cell r="C4728" t="str">
            <v>Calocedrus</v>
          </cell>
          <cell r="D4728" t="str">
            <v>L48(N)</v>
          </cell>
        </row>
        <row r="4729">
          <cell r="C4729" t="str">
            <v>Calocedrus decurrens</v>
          </cell>
          <cell r="D4729" t="str">
            <v>L48(N)</v>
          </cell>
        </row>
        <row r="4730">
          <cell r="C4730" t="str">
            <v>Calochortus</v>
          </cell>
          <cell r="D4730" t="str">
            <v>L48(N)CAN(N)</v>
          </cell>
        </row>
        <row r="4731">
          <cell r="C4731" t="str">
            <v>Calochortus albus</v>
          </cell>
          <cell r="D4731" t="str">
            <v>L48(N)</v>
          </cell>
        </row>
        <row r="4732">
          <cell r="C4732" t="str">
            <v>Calochortus amabilis</v>
          </cell>
          <cell r="D4732" t="str">
            <v>L48(N)</v>
          </cell>
        </row>
        <row r="4733">
          <cell r="C4733" t="str">
            <v>Calochortus ambiguus</v>
          </cell>
          <cell r="D4733" t="str">
            <v>L48(N)</v>
          </cell>
        </row>
        <row r="4734">
          <cell r="C4734" t="str">
            <v>Calochortus amoenus</v>
          </cell>
          <cell r="D4734" t="str">
            <v>L48(N)</v>
          </cell>
        </row>
        <row r="4735">
          <cell r="C4735" t="str">
            <v>Calochortus apiculatus</v>
          </cell>
          <cell r="D4735" t="str">
            <v>L48(N)CAN(N)</v>
          </cell>
        </row>
        <row r="4736">
          <cell r="C4736" t="str">
            <v>Calochortus argillosus</v>
          </cell>
          <cell r="D4736" t="str">
            <v>L48(N)</v>
          </cell>
        </row>
        <row r="4737">
          <cell r="C4737" t="str">
            <v>Calochortus aureus</v>
          </cell>
          <cell r="D4737" t="str">
            <v>L48(N)</v>
          </cell>
        </row>
        <row r="4738">
          <cell r="C4738" t="str">
            <v>Calochortus bruneaunis</v>
          </cell>
          <cell r="D4738" t="str">
            <v>L48(N)</v>
          </cell>
        </row>
        <row r="4739">
          <cell r="C4739" t="str">
            <v>Calochortus catalinae</v>
          </cell>
          <cell r="D4739" t="str">
            <v>L48(N)</v>
          </cell>
        </row>
        <row r="4740">
          <cell r="C4740" t="str">
            <v>Calochortus clavatus</v>
          </cell>
          <cell r="D4740" t="str">
            <v>L48(N)</v>
          </cell>
        </row>
        <row r="4741">
          <cell r="C4741" t="str">
            <v>Calochortus clavatus var. avius</v>
          </cell>
          <cell r="D4741" t="str">
            <v>L48(N)</v>
          </cell>
        </row>
        <row r="4742">
          <cell r="C4742" t="str">
            <v>Calochortus clavatus var. clavatus</v>
          </cell>
          <cell r="D4742" t="str">
            <v>L48(N)</v>
          </cell>
        </row>
        <row r="4743">
          <cell r="C4743" t="str">
            <v>Calochortus clavatus var. gracilis</v>
          </cell>
          <cell r="D4743" t="str">
            <v>L48(N)</v>
          </cell>
        </row>
        <row r="4744">
          <cell r="C4744" t="str">
            <v>Calochortus clavatus var. pallidus</v>
          </cell>
          <cell r="D4744" t="str">
            <v>L48(N)</v>
          </cell>
        </row>
        <row r="4745">
          <cell r="C4745" t="str">
            <v>Calochortus clavatus var. recurvifolius</v>
          </cell>
          <cell r="D4745" t="str">
            <v>L48(N)</v>
          </cell>
        </row>
        <row r="4746">
          <cell r="C4746" t="str">
            <v>Calochortus coeruleus</v>
          </cell>
          <cell r="D4746" t="str">
            <v>L48(N)</v>
          </cell>
        </row>
        <row r="4747">
          <cell r="C4747" t="str">
            <v>Calochortus concolor</v>
          </cell>
          <cell r="D4747" t="str">
            <v>L48(N)</v>
          </cell>
        </row>
        <row r="4748">
          <cell r="C4748" t="str">
            <v>Calochortus coxii</v>
          </cell>
          <cell r="D4748" t="str">
            <v>L48(N)</v>
          </cell>
        </row>
        <row r="4749">
          <cell r="C4749" t="str">
            <v>Calochortus dunnii</v>
          </cell>
          <cell r="D4749" t="str">
            <v>L48(N)</v>
          </cell>
        </row>
        <row r="4750">
          <cell r="C4750" t="str">
            <v>Calochortus elegans</v>
          </cell>
          <cell r="D4750" t="str">
            <v>L48(N)</v>
          </cell>
        </row>
        <row r="4751">
          <cell r="C4751" t="str">
            <v>Calochortus elegans var. elegans</v>
          </cell>
          <cell r="D4751" t="str">
            <v>L48(N)</v>
          </cell>
        </row>
        <row r="4752">
          <cell r="C4752" t="str">
            <v>Calochortus elegans var. nanus</v>
          </cell>
          <cell r="D4752" t="str">
            <v>L48(N)</v>
          </cell>
        </row>
        <row r="4753">
          <cell r="C4753" t="str">
            <v>Calochortus elegans var. oreophilus</v>
          </cell>
          <cell r="D4753" t="str">
            <v>L48(N)</v>
          </cell>
        </row>
        <row r="4754">
          <cell r="C4754" t="str">
            <v>Calochortus elegans var. selwayensis</v>
          </cell>
          <cell r="D4754" t="str">
            <v>L48(N)</v>
          </cell>
        </row>
        <row r="4755">
          <cell r="C4755" t="str">
            <v>Calochortus eurycarpus</v>
          </cell>
          <cell r="D4755" t="str">
            <v>L48(N)</v>
          </cell>
        </row>
        <row r="4756">
          <cell r="C4756" t="str">
            <v>Calochortus excavatus</v>
          </cell>
          <cell r="D4756" t="str">
            <v>L48(N)</v>
          </cell>
        </row>
        <row r="4757">
          <cell r="C4757" t="str">
            <v>Calochortus flexuosus</v>
          </cell>
          <cell r="D4757" t="str">
            <v>L48(N)</v>
          </cell>
        </row>
        <row r="4758">
          <cell r="C4758" t="str">
            <v>Calochortus greenei</v>
          </cell>
          <cell r="D4758" t="str">
            <v>L48(N)</v>
          </cell>
        </row>
        <row r="4759">
          <cell r="C4759" t="str">
            <v>Calochortus gunnisonii</v>
          </cell>
          <cell r="D4759" t="str">
            <v>L48(N)</v>
          </cell>
        </row>
        <row r="4760">
          <cell r="C4760" t="str">
            <v>Calochortus gunnisonii var. gunnisonii</v>
          </cell>
          <cell r="D4760" t="str">
            <v>L48(N)</v>
          </cell>
        </row>
        <row r="4761">
          <cell r="C4761" t="str">
            <v>Calochortus gunnisonii var. perpulcher</v>
          </cell>
          <cell r="D4761" t="str">
            <v>L48(N)</v>
          </cell>
        </row>
        <row r="4762">
          <cell r="C4762" t="str">
            <v>Calochortus howellii</v>
          </cell>
          <cell r="D4762" t="str">
            <v>L48(N)</v>
          </cell>
        </row>
        <row r="4763">
          <cell r="C4763" t="str">
            <v>Calochortus indecorus</v>
          </cell>
          <cell r="D4763" t="str">
            <v>L48(N)</v>
          </cell>
        </row>
        <row r="4764">
          <cell r="C4764" t="str">
            <v>Calochortus invenustus</v>
          </cell>
          <cell r="D4764" t="str">
            <v>L48(N)</v>
          </cell>
        </row>
        <row r="4765">
          <cell r="C4765" t="str">
            <v>Calochortus kennedyi</v>
          </cell>
          <cell r="D4765" t="str">
            <v>L48(N)</v>
          </cell>
        </row>
        <row r="4766">
          <cell r="C4766" t="str">
            <v>Calochortus kennedyi var. kennedyi</v>
          </cell>
          <cell r="D4766" t="str">
            <v>L48(N)</v>
          </cell>
        </row>
        <row r="4767">
          <cell r="C4767" t="str">
            <v>Calochortus kennedyi var. munzii</v>
          </cell>
          <cell r="D4767" t="str">
            <v>L48(N)</v>
          </cell>
        </row>
        <row r="4768">
          <cell r="C4768" t="str">
            <v>Calochortus leichtlinii</v>
          </cell>
          <cell r="D4768" t="str">
            <v>L48(N)</v>
          </cell>
        </row>
        <row r="4769">
          <cell r="C4769" t="str">
            <v>Calochortus longebarbatus</v>
          </cell>
          <cell r="D4769" t="str">
            <v>L48(N)</v>
          </cell>
        </row>
        <row r="4770">
          <cell r="C4770" t="str">
            <v>Calochortus longebarbatus var. longebarbatus</v>
          </cell>
          <cell r="D4770" t="str">
            <v>L48(N)</v>
          </cell>
        </row>
        <row r="4771">
          <cell r="C4771" t="str">
            <v>Calochortus longebarbatus var. peckii</v>
          </cell>
          <cell r="D4771" t="str">
            <v>L48(N)</v>
          </cell>
        </row>
        <row r="4772">
          <cell r="C4772" t="str">
            <v>Calochortus luteus</v>
          </cell>
          <cell r="D4772" t="str">
            <v>L48(N)</v>
          </cell>
        </row>
        <row r="4773">
          <cell r="C4773" t="str">
            <v>Calochortus lyallii</v>
          </cell>
          <cell r="D4773" t="str">
            <v>L48(N)CAN(N)</v>
          </cell>
        </row>
        <row r="4774">
          <cell r="C4774" t="str">
            <v>Calochortus macrocarpus</v>
          </cell>
          <cell r="D4774" t="str">
            <v>L48(N)CAN(N)</v>
          </cell>
        </row>
        <row r="4775">
          <cell r="C4775" t="str">
            <v>Calochortus macrocarpus var. macrocarpus</v>
          </cell>
          <cell r="D4775" t="str">
            <v>L48(N)CAN(N)</v>
          </cell>
        </row>
        <row r="4776">
          <cell r="C4776" t="str">
            <v>Calochortus macrocarpus var. maculosus</v>
          </cell>
          <cell r="D4776" t="str">
            <v>L48(N)</v>
          </cell>
        </row>
        <row r="4777">
          <cell r="C4777" t="str">
            <v>Calochortus minimus</v>
          </cell>
          <cell r="D4777" t="str">
            <v>L48(N)</v>
          </cell>
        </row>
        <row r="4778">
          <cell r="C4778" t="str">
            <v>Calochortus monanthus</v>
          </cell>
          <cell r="D4778" t="str">
            <v>L48(N)</v>
          </cell>
        </row>
        <row r="4779">
          <cell r="C4779" t="str">
            <v>Calochortus monophyllus</v>
          </cell>
          <cell r="D4779" t="str">
            <v>L48(N)</v>
          </cell>
        </row>
        <row r="4780">
          <cell r="C4780" t="str">
            <v>Calochortus nitidus</v>
          </cell>
          <cell r="D4780" t="str">
            <v>L48(N)</v>
          </cell>
        </row>
        <row r="4781">
          <cell r="C4781" t="str">
            <v>Calochortus nudus</v>
          </cell>
          <cell r="D4781" t="str">
            <v>L48(N)</v>
          </cell>
        </row>
        <row r="4782">
          <cell r="C4782" t="str">
            <v>Calochortus nuttallii</v>
          </cell>
          <cell r="D4782" t="str">
            <v>L48(N)</v>
          </cell>
        </row>
        <row r="4783">
          <cell r="C4783" t="str">
            <v>Calochortus obispoensis</v>
          </cell>
          <cell r="D4783" t="str">
            <v>L48(N)</v>
          </cell>
        </row>
        <row r="4784">
          <cell r="C4784" t="str">
            <v>Calochortus palmeri</v>
          </cell>
          <cell r="D4784" t="str">
            <v>L48(N)</v>
          </cell>
        </row>
        <row r="4785">
          <cell r="C4785" t="str">
            <v>Calochortus palmeri var. munzii</v>
          </cell>
          <cell r="D4785" t="str">
            <v>L48(N)</v>
          </cell>
        </row>
        <row r="4786">
          <cell r="C4786" t="str">
            <v>Calochortus palmeri var. palmeri</v>
          </cell>
          <cell r="D4786" t="str">
            <v>L48(N)</v>
          </cell>
        </row>
        <row r="4787">
          <cell r="C4787" t="str">
            <v>Calochortus panamintensis</v>
          </cell>
          <cell r="D4787" t="str">
            <v>L48(N)</v>
          </cell>
        </row>
        <row r="4788">
          <cell r="C4788" t="str">
            <v>Calochortus persistens</v>
          </cell>
          <cell r="D4788" t="str">
            <v>L48(N)</v>
          </cell>
        </row>
        <row r="4789">
          <cell r="C4789" t="str">
            <v>Calochortus plummerae</v>
          </cell>
          <cell r="D4789" t="str">
            <v>L48(N)</v>
          </cell>
        </row>
        <row r="4790">
          <cell r="C4790" t="str">
            <v>Calochortus pulchellus</v>
          </cell>
          <cell r="D4790" t="str">
            <v>L48(N)</v>
          </cell>
        </row>
        <row r="4791">
          <cell r="C4791" t="str">
            <v>Calochortus raichei</v>
          </cell>
          <cell r="D4791" t="str">
            <v>L48(N)</v>
          </cell>
        </row>
        <row r="4792">
          <cell r="C4792" t="str">
            <v>Calochortus simulans</v>
          </cell>
          <cell r="D4792" t="str">
            <v>L48(N)</v>
          </cell>
        </row>
        <row r="4793">
          <cell r="C4793" t="str">
            <v>Calochortus splendens</v>
          </cell>
          <cell r="D4793" t="str">
            <v>L48(N)</v>
          </cell>
        </row>
        <row r="4794">
          <cell r="C4794" t="str">
            <v>Calochortus striatus</v>
          </cell>
          <cell r="D4794" t="str">
            <v>L48(N)</v>
          </cell>
        </row>
        <row r="4795">
          <cell r="C4795" t="str">
            <v>Calochortus subalpinus</v>
          </cell>
          <cell r="D4795" t="str">
            <v>L48(N)</v>
          </cell>
        </row>
        <row r="4796">
          <cell r="C4796" t="str">
            <v>Calochortus superbus</v>
          </cell>
          <cell r="D4796" t="str">
            <v>L48(N)</v>
          </cell>
        </row>
        <row r="4797">
          <cell r="C4797" t="str">
            <v>Calochortus syntrophus</v>
          </cell>
          <cell r="D4797" t="str">
            <v>L48(N)</v>
          </cell>
        </row>
        <row r="4798">
          <cell r="C4798" t="str">
            <v>Calochortus tiburonensis</v>
          </cell>
          <cell r="D4798" t="str">
            <v>L48(N)</v>
          </cell>
        </row>
        <row r="4799">
          <cell r="C4799" t="str">
            <v>Calochortus tolmiei</v>
          </cell>
          <cell r="D4799" t="str">
            <v>L48(N)</v>
          </cell>
        </row>
        <row r="4800">
          <cell r="C4800" t="str">
            <v>Calochortus umbellatus</v>
          </cell>
          <cell r="D4800" t="str">
            <v>L48(N)</v>
          </cell>
        </row>
        <row r="4801">
          <cell r="C4801" t="str">
            <v>Calochortus umpquaensis</v>
          </cell>
          <cell r="D4801" t="str">
            <v>L48(N)</v>
          </cell>
        </row>
        <row r="4802">
          <cell r="C4802" t="str">
            <v>Calochortus uniflorus</v>
          </cell>
          <cell r="D4802" t="str">
            <v>L48(N)</v>
          </cell>
        </row>
        <row r="4803">
          <cell r="C4803" t="str">
            <v>Calochortus venustus</v>
          </cell>
          <cell r="D4803" t="str">
            <v>L48(N)</v>
          </cell>
        </row>
        <row r="4804">
          <cell r="C4804" t="str">
            <v>Calochortus vestae</v>
          </cell>
          <cell r="D4804" t="str">
            <v>L48(N)</v>
          </cell>
        </row>
        <row r="4805">
          <cell r="C4805" t="str">
            <v>Calochortus weedii</v>
          </cell>
          <cell r="D4805" t="str">
            <v>L48(N)</v>
          </cell>
        </row>
        <row r="4806">
          <cell r="C4806" t="str">
            <v>Calochortus weedii var. intermedius</v>
          </cell>
          <cell r="D4806" t="str">
            <v>L48(N)</v>
          </cell>
        </row>
        <row r="4807">
          <cell r="C4807" t="str">
            <v>Calochortus weedii var. vestus</v>
          </cell>
          <cell r="D4807" t="str">
            <v>L48(N)</v>
          </cell>
        </row>
        <row r="4808">
          <cell r="C4808" t="str">
            <v>Calochortus weedii var. weedii</v>
          </cell>
          <cell r="D4808" t="str">
            <v>L48(N)</v>
          </cell>
        </row>
        <row r="4809">
          <cell r="C4809" t="str">
            <v>Calochortus westonii</v>
          </cell>
          <cell r="D4809" t="str">
            <v>L48(N)</v>
          </cell>
        </row>
        <row r="4810">
          <cell r="C4810" t="str">
            <v>Calophyllum</v>
          </cell>
          <cell r="D4810" t="str">
            <v>L48(N)</v>
          </cell>
        </row>
        <row r="4811">
          <cell r="C4811" t="str">
            <v>Calophyllum antillanum</v>
          </cell>
          <cell r="D4811" t="str">
            <v>L48(N)PR(N)VI(N)</v>
          </cell>
        </row>
        <row r="4812">
          <cell r="C4812" t="str">
            <v>Calophyllum inophyllum</v>
          </cell>
          <cell r="D4812" t="str">
            <v>HI(I)PR(I)</v>
          </cell>
        </row>
        <row r="4813">
          <cell r="C4813" t="str">
            <v>Caloplaca</v>
          </cell>
          <cell r="D4813" t="str">
            <v>NA(N)</v>
          </cell>
        </row>
        <row r="4814">
          <cell r="C4814" t="str">
            <v>Calopogon</v>
          </cell>
          <cell r="D4814" t="str">
            <v>L48(N)CAN(N)SPM(N)</v>
          </cell>
        </row>
        <row r="4815">
          <cell r="C4815" t="str">
            <v>Calopogon barbatus</v>
          </cell>
          <cell r="D4815" t="str">
            <v>L48(N)</v>
          </cell>
        </row>
        <row r="4816">
          <cell r="C4816" t="str">
            <v>Calopogon multiflorus</v>
          </cell>
          <cell r="D4816" t="str">
            <v>L48(N)</v>
          </cell>
        </row>
        <row r="4817">
          <cell r="C4817" t="str">
            <v>Calopogon oklahomensis</v>
          </cell>
          <cell r="D4817" t="str">
            <v>L48(N)</v>
          </cell>
        </row>
        <row r="4818">
          <cell r="C4818" t="str">
            <v>Calopogon pallidus</v>
          </cell>
          <cell r="D4818" t="str">
            <v>L48(N)</v>
          </cell>
        </row>
        <row r="4819">
          <cell r="C4819" t="str">
            <v>Calopogon tuberosus</v>
          </cell>
          <cell r="D4819" t="str">
            <v>L48(N)CAN(N)SPM(N)</v>
          </cell>
        </row>
        <row r="4820">
          <cell r="C4820" t="str">
            <v>Calopogon tuberosus var. simpsonii</v>
          </cell>
          <cell r="D4820" t="str">
            <v>L48(N)</v>
          </cell>
        </row>
        <row r="4821">
          <cell r="C4821" t="str">
            <v>Calopogon tuberosus var. tuberosus</v>
          </cell>
          <cell r="D4821" t="str">
            <v>L48(N)CAN(N)SPM(N)</v>
          </cell>
        </row>
        <row r="4822">
          <cell r="C4822" t="str">
            <v>Calotis</v>
          </cell>
          <cell r="D4822" t="str">
            <v>L48(I)</v>
          </cell>
        </row>
        <row r="4823">
          <cell r="C4823" t="str">
            <v>Calotis cuneifolia</v>
          </cell>
          <cell r="D4823" t="str">
            <v>L48(I)</v>
          </cell>
        </row>
        <row r="4824">
          <cell r="C4824" t="str">
            <v>Calotropis</v>
          </cell>
          <cell r="D4824" t="str">
            <v>L48(I)</v>
          </cell>
        </row>
        <row r="4825">
          <cell r="C4825" t="str">
            <v>Calotropis gigantea</v>
          </cell>
          <cell r="D4825" t="str">
            <v>L48(I)HI(I)</v>
          </cell>
        </row>
        <row r="4826">
          <cell r="C4826" t="str">
            <v>Calotropis procera</v>
          </cell>
          <cell r="D4826" t="str">
            <v>L48(I)HI(I)PR(I)VI(I)</v>
          </cell>
        </row>
        <row r="4827">
          <cell r="C4827" t="str">
            <v>Caltha</v>
          </cell>
          <cell r="D4827" t="str">
            <v>L48(N)CAN(N)</v>
          </cell>
        </row>
        <row r="4828">
          <cell r="C4828" t="str">
            <v>Caltha leptosepala</v>
          </cell>
          <cell r="D4828" t="str">
            <v>L48(N)AK(N)CAN(N)</v>
          </cell>
        </row>
        <row r="4829">
          <cell r="C4829" t="str">
            <v>Caltha leptosepala ssp. howellii</v>
          </cell>
          <cell r="D4829" t="str">
            <v>L48(N)AK(N)CAN(N)</v>
          </cell>
        </row>
        <row r="4830">
          <cell r="C4830" t="str">
            <v>Caltha leptosepala ssp. leptosepala</v>
          </cell>
          <cell r="D4830" t="str">
            <v>L48(N)AK(N)CAN(N)</v>
          </cell>
        </row>
        <row r="4831">
          <cell r="C4831" t="str">
            <v>Caltha leptosepala ssp. leptosepala var. leptosepala</v>
          </cell>
          <cell r="D4831" t="str">
            <v>L48(N)AK(N)CAN(N)</v>
          </cell>
        </row>
        <row r="4832">
          <cell r="C4832" t="str">
            <v>Caltha leptosepala ssp. leptosepala var. sulfurea</v>
          </cell>
          <cell r="D4832" t="str">
            <v>L48(N)</v>
          </cell>
        </row>
        <row r="4833">
          <cell r="C4833" t="str">
            <v>Caltha natans</v>
          </cell>
          <cell r="D4833" t="str">
            <v>L48(N)AK(N)CAN(N)</v>
          </cell>
        </row>
        <row r="4834">
          <cell r="C4834" t="str">
            <v>Caltha palustris</v>
          </cell>
          <cell r="D4834" t="str">
            <v>L48(N)AK(N)CAN(N)</v>
          </cell>
        </row>
        <row r="4835">
          <cell r="C4835" t="str">
            <v>Caltha palustris var. palustris</v>
          </cell>
          <cell r="D4835" t="str">
            <v>L48(N)AK(N)CAN(N)</v>
          </cell>
        </row>
        <row r="4836">
          <cell r="C4836" t="str">
            <v>Caltha palustris var. radicans</v>
          </cell>
          <cell r="D4836" t="str">
            <v>AK(N)CAN(N)NA(N)</v>
          </cell>
        </row>
        <row r="4837">
          <cell r="C4837" t="str">
            <v>Calycadenia</v>
          </cell>
          <cell r="D4837" t="str">
            <v>L48(N)</v>
          </cell>
        </row>
        <row r="4838">
          <cell r="C4838" t="str">
            <v>Calycadenia fremontii</v>
          </cell>
          <cell r="D4838" t="str">
            <v>L48(N)</v>
          </cell>
        </row>
        <row r="4839">
          <cell r="C4839" t="str">
            <v>Calycadenia hooveri</v>
          </cell>
          <cell r="D4839" t="str">
            <v>L48(N)</v>
          </cell>
        </row>
        <row r="4840">
          <cell r="C4840" t="str">
            <v>Calycadenia micrantha</v>
          </cell>
          <cell r="D4840" t="str">
            <v>L48(N)</v>
          </cell>
        </row>
        <row r="4841">
          <cell r="C4841" t="str">
            <v>Calycadenia mollis</v>
          </cell>
          <cell r="D4841" t="str">
            <v>L48(N)</v>
          </cell>
        </row>
        <row r="4842">
          <cell r="C4842" t="str">
            <v>Calycadenia multiglandulosa</v>
          </cell>
          <cell r="D4842" t="str">
            <v>L48(N)</v>
          </cell>
        </row>
        <row r="4843">
          <cell r="C4843" t="str">
            <v>Calycadenia oppositifolia</v>
          </cell>
          <cell r="D4843" t="str">
            <v>L48(N)</v>
          </cell>
        </row>
        <row r="4844">
          <cell r="C4844" t="str">
            <v>Calycadenia pauciflora</v>
          </cell>
          <cell r="D4844" t="str">
            <v>L48(N)</v>
          </cell>
        </row>
        <row r="4845">
          <cell r="C4845" t="str">
            <v>Calycadenia spicata</v>
          </cell>
          <cell r="D4845" t="str">
            <v>L48(N)</v>
          </cell>
        </row>
        <row r="4846">
          <cell r="C4846" t="str">
            <v>Calycadenia truncata</v>
          </cell>
          <cell r="D4846" t="str">
            <v>L48(N)</v>
          </cell>
        </row>
        <row r="4847">
          <cell r="C4847" t="str">
            <v>Calycadenia truncata ssp. microcephala</v>
          </cell>
          <cell r="D4847" t="str">
            <v>L48(N)</v>
          </cell>
        </row>
        <row r="4848">
          <cell r="C4848" t="str">
            <v>Calycadenia truncata ssp. scabrella</v>
          </cell>
          <cell r="D4848" t="str">
            <v>L48(N)</v>
          </cell>
        </row>
        <row r="4849">
          <cell r="C4849" t="str">
            <v>Calycadenia truncata ssp. truncata</v>
          </cell>
          <cell r="D4849" t="str">
            <v>L48(N)</v>
          </cell>
        </row>
        <row r="4850">
          <cell r="C4850" t="str">
            <v>Calycadenia villosa</v>
          </cell>
          <cell r="D4850" t="str">
            <v>L48(N)</v>
          </cell>
        </row>
        <row r="4851">
          <cell r="C4851" t="str">
            <v>Calycanthus</v>
          </cell>
          <cell r="D4851" t="str">
            <v>L48(N)</v>
          </cell>
        </row>
        <row r="4852">
          <cell r="C4852" t="str">
            <v>Calycanthus brockianus</v>
          </cell>
          <cell r="D4852" t="str">
            <v>L48(N)</v>
          </cell>
        </row>
        <row r="4853">
          <cell r="C4853" t="str">
            <v>Calycanthus floridus</v>
          </cell>
          <cell r="D4853" t="str">
            <v>L48(N)</v>
          </cell>
        </row>
        <row r="4854">
          <cell r="C4854" t="str">
            <v>Calycanthus floridus var. floridus</v>
          </cell>
          <cell r="D4854" t="str">
            <v>L48(N)</v>
          </cell>
        </row>
        <row r="4855">
          <cell r="C4855" t="str">
            <v>Calycanthus floridus var. glaucus</v>
          </cell>
          <cell r="D4855" t="str">
            <v>L48(N)</v>
          </cell>
        </row>
        <row r="4856">
          <cell r="C4856" t="str">
            <v>Calycanthus occidentalis</v>
          </cell>
          <cell r="D4856" t="str">
            <v>L48(N)</v>
          </cell>
        </row>
        <row r="4857">
          <cell r="C4857" t="str">
            <v>Calycera</v>
          </cell>
          <cell r="D4857" t="str">
            <v>L48(I)</v>
          </cell>
        </row>
        <row r="4858">
          <cell r="C4858" t="str">
            <v>Calycera balsamitifolia</v>
          </cell>
          <cell r="D4858" t="str">
            <v>L48(I)</v>
          </cell>
        </row>
        <row r="4859">
          <cell r="C4859" t="str">
            <v>Calycocarpum</v>
          </cell>
          <cell r="D4859" t="str">
            <v>L48(N)</v>
          </cell>
        </row>
        <row r="4860">
          <cell r="C4860" t="str">
            <v>Calycocarpum lyonii</v>
          </cell>
          <cell r="D4860" t="str">
            <v>L48(N)</v>
          </cell>
        </row>
        <row r="4861">
          <cell r="C4861" t="str">
            <v>Calycoseris</v>
          </cell>
          <cell r="D4861" t="str">
            <v>L48(N)</v>
          </cell>
        </row>
        <row r="4862">
          <cell r="C4862" t="str">
            <v>Calycoseris parryi</v>
          </cell>
          <cell r="D4862" t="str">
            <v>L48(N)</v>
          </cell>
        </row>
        <row r="4863">
          <cell r="C4863" t="str">
            <v>Calycoseris wrightii</v>
          </cell>
          <cell r="D4863" t="str">
            <v>L48(N)</v>
          </cell>
        </row>
        <row r="4864">
          <cell r="C4864" t="str">
            <v>Calydorea</v>
          </cell>
          <cell r="D4864" t="str">
            <v>L48(N)</v>
          </cell>
        </row>
        <row r="4865">
          <cell r="C4865" t="str">
            <v>Calydorea coelestina</v>
          </cell>
          <cell r="D4865" t="str">
            <v>L48(N)</v>
          </cell>
        </row>
        <row r="4866">
          <cell r="C4866" t="str">
            <v>Calylophus</v>
          </cell>
          <cell r="D4866" t="str">
            <v>L48(N)CAN(N)</v>
          </cell>
        </row>
        <row r="4867">
          <cell r="C4867" t="str">
            <v>Calylophus berlandieri</v>
          </cell>
          <cell r="D4867" t="str">
            <v>L48(N)</v>
          </cell>
        </row>
        <row r="4868">
          <cell r="C4868" t="str">
            <v>Calylophus berlandieri ssp. berlandieri</v>
          </cell>
          <cell r="D4868" t="str">
            <v>L48(N)</v>
          </cell>
        </row>
        <row r="4869">
          <cell r="C4869" t="str">
            <v>Calylophus berlandieri ssp. pinifolius</v>
          </cell>
          <cell r="D4869" t="str">
            <v>L48(N)</v>
          </cell>
        </row>
        <row r="4870">
          <cell r="C4870" t="str">
            <v>Calylophus hartwegii</v>
          </cell>
          <cell r="D4870" t="str">
            <v>L48(N)</v>
          </cell>
        </row>
        <row r="4871">
          <cell r="C4871" t="str">
            <v>Calylophus hartwegii ssp. fendleri</v>
          </cell>
          <cell r="D4871" t="str">
            <v>L48(N)</v>
          </cell>
        </row>
        <row r="4872">
          <cell r="C4872" t="str">
            <v>Calylophus hartwegii ssp. filifolius</v>
          </cell>
          <cell r="D4872" t="str">
            <v>L48(N)</v>
          </cell>
        </row>
        <row r="4873">
          <cell r="C4873" t="str">
            <v>Calylophus hartwegii ssp. hartwegii</v>
          </cell>
          <cell r="D4873" t="str">
            <v>L48(N)</v>
          </cell>
        </row>
        <row r="4874">
          <cell r="C4874" t="str">
            <v>Calylophus hartwegii ssp. maccartii</v>
          </cell>
          <cell r="D4874" t="str">
            <v>L48(N)</v>
          </cell>
        </row>
        <row r="4875">
          <cell r="C4875" t="str">
            <v>Calylophus hartwegii ssp. pubescens</v>
          </cell>
          <cell r="D4875" t="str">
            <v>L48(N)</v>
          </cell>
        </row>
        <row r="4876">
          <cell r="C4876" t="str">
            <v>Calylophus lavandulifolius</v>
          </cell>
          <cell r="D4876" t="str">
            <v>L48(N)</v>
          </cell>
        </row>
        <row r="4877">
          <cell r="C4877" t="str">
            <v>Calylophus serrulatus</v>
          </cell>
          <cell r="D4877" t="str">
            <v>L48(N)CAN(N)</v>
          </cell>
        </row>
        <row r="4878">
          <cell r="C4878" t="str">
            <v>Calylophus toumeyi</v>
          </cell>
          <cell r="D4878" t="str">
            <v>L48(N)</v>
          </cell>
        </row>
        <row r="4879">
          <cell r="C4879" t="str">
            <v>Calylophus tubicula</v>
          </cell>
          <cell r="D4879" t="str">
            <v>L48(N)</v>
          </cell>
        </row>
        <row r="4880">
          <cell r="C4880" t="str">
            <v>Calypso</v>
          </cell>
          <cell r="D4880" t="str">
            <v>L48(N)CAN(N)</v>
          </cell>
        </row>
        <row r="4881">
          <cell r="C4881" t="str">
            <v>Calypso bulbosa</v>
          </cell>
          <cell r="D4881" t="str">
            <v>L48(N)AK(N)CAN(N)</v>
          </cell>
        </row>
        <row r="4882">
          <cell r="C4882" t="str">
            <v>Calypso bulbosa var. americana</v>
          </cell>
          <cell r="D4882" t="str">
            <v>L48(N)AK(N)CAN(N)</v>
          </cell>
        </row>
        <row r="4883">
          <cell r="C4883" t="str">
            <v>Calypso bulbosa var. occidentalis</v>
          </cell>
          <cell r="D4883" t="str">
            <v>L48(N)AK(N)CAN(N)</v>
          </cell>
        </row>
        <row r="4884">
          <cell r="C4884" t="str">
            <v>Calyptocarpus</v>
          </cell>
          <cell r="D4884" t="str">
            <v>L48(I)</v>
          </cell>
        </row>
        <row r="4885">
          <cell r="C4885" t="str">
            <v>Calyptocarpus vialis</v>
          </cell>
          <cell r="D4885" t="str">
            <v>L48(I)HI(I)</v>
          </cell>
        </row>
        <row r="4886">
          <cell r="C4886" t="str">
            <v>Calyptranthes</v>
          </cell>
          <cell r="D4886" t="str">
            <v>L48(N)</v>
          </cell>
        </row>
        <row r="4887">
          <cell r="C4887" t="str">
            <v>Calyptranthes pallens</v>
          </cell>
          <cell r="D4887" t="str">
            <v>L48(N)PR(N)VI(N)</v>
          </cell>
        </row>
        <row r="4888">
          <cell r="C4888" t="str">
            <v>Calyptranthes zuzygium</v>
          </cell>
          <cell r="D4888" t="str">
            <v>L48(N)PR(N)</v>
          </cell>
        </row>
        <row r="4889">
          <cell r="C4889" t="str">
            <v>Calystegia</v>
          </cell>
          <cell r="D4889" t="str">
            <v>L48(I,N)CAN(I,N)SPM(I)</v>
          </cell>
        </row>
        <row r="4890">
          <cell r="C4890" t="str">
            <v>Calystegia atriplicifolia</v>
          </cell>
          <cell r="D4890" t="str">
            <v>L48(N)</v>
          </cell>
        </row>
        <row r="4891">
          <cell r="C4891" t="str">
            <v>Calystegia atriplicifolia ssp. atriplicifolia</v>
          </cell>
          <cell r="D4891" t="str">
            <v>L48(N)</v>
          </cell>
        </row>
        <row r="4892">
          <cell r="C4892" t="str">
            <v>Calystegia atriplicifolia ssp. buttensis</v>
          </cell>
          <cell r="D4892" t="str">
            <v>L48(N)</v>
          </cell>
        </row>
        <row r="4893">
          <cell r="C4893" t="str">
            <v>Calystegia catesbeiana</v>
          </cell>
          <cell r="D4893" t="str">
            <v>L48(N)</v>
          </cell>
        </row>
        <row r="4894">
          <cell r="C4894" t="str">
            <v>Calystegia collina</v>
          </cell>
          <cell r="D4894" t="str">
            <v>L48(N)</v>
          </cell>
        </row>
        <row r="4895">
          <cell r="C4895" t="str">
            <v>Calystegia collina ssp. collina</v>
          </cell>
          <cell r="D4895" t="str">
            <v>L48(N)</v>
          </cell>
        </row>
        <row r="4896">
          <cell r="C4896" t="str">
            <v>Calystegia collina ssp. oxyphylla</v>
          </cell>
          <cell r="D4896" t="str">
            <v>L48(N)</v>
          </cell>
        </row>
        <row r="4897">
          <cell r="C4897" t="str">
            <v>Calystegia collina ssp. tridactylosa</v>
          </cell>
          <cell r="D4897" t="str">
            <v>L48(N)</v>
          </cell>
        </row>
        <row r="4898">
          <cell r="C4898" t="str">
            <v>Calystegia collina ssp. venusta</v>
          </cell>
          <cell r="D4898" t="str">
            <v>L48(N)</v>
          </cell>
        </row>
        <row r="4899">
          <cell r="C4899" t="str">
            <v>Calystegia felix</v>
          </cell>
          <cell r="D4899" t="str">
            <v>L48(N)</v>
          </cell>
        </row>
        <row r="4900">
          <cell r="C4900" t="str">
            <v>Calystegia hederacea</v>
          </cell>
          <cell r="D4900" t="str">
            <v>L48(I)CAN(I)</v>
          </cell>
        </row>
        <row r="4901">
          <cell r="C4901" t="str">
            <v>Calystegia longipes</v>
          </cell>
          <cell r="D4901" t="str">
            <v>L48(N)</v>
          </cell>
        </row>
        <row r="4902">
          <cell r="C4902" t="str">
            <v>Calystegia macounii</v>
          </cell>
          <cell r="D4902" t="str">
            <v>L48(N)</v>
          </cell>
        </row>
        <row r="4903">
          <cell r="C4903" t="str">
            <v>Calystegia macrostegia</v>
          </cell>
          <cell r="D4903" t="str">
            <v>L48(N)</v>
          </cell>
        </row>
        <row r="4904">
          <cell r="C4904" t="str">
            <v>Calystegia macrostegia ssp. amplissima</v>
          </cell>
          <cell r="D4904" t="str">
            <v>L48(N)</v>
          </cell>
        </row>
        <row r="4905">
          <cell r="C4905" t="str">
            <v>Calystegia macrostegia ssp. arida</v>
          </cell>
          <cell r="D4905" t="str">
            <v>L48(N)</v>
          </cell>
        </row>
        <row r="4906">
          <cell r="C4906" t="str">
            <v>Calystegia macrostegia ssp. cyclostegia</v>
          </cell>
          <cell r="D4906" t="str">
            <v>L48(N)</v>
          </cell>
        </row>
        <row r="4907">
          <cell r="C4907" t="str">
            <v>Calystegia macrostegia ssp. intermedia</v>
          </cell>
          <cell r="D4907" t="str">
            <v>L48(N)</v>
          </cell>
        </row>
        <row r="4908">
          <cell r="C4908" t="str">
            <v>Calystegia macrostegia ssp. macrostegia</v>
          </cell>
          <cell r="D4908" t="str">
            <v>L48(N)</v>
          </cell>
        </row>
        <row r="4909">
          <cell r="C4909" t="str">
            <v>Calystegia macrostegia ssp. tenuifolia</v>
          </cell>
          <cell r="D4909" t="str">
            <v>L48(N)</v>
          </cell>
        </row>
        <row r="4910">
          <cell r="C4910" t="str">
            <v>Calystegia malacophylla</v>
          </cell>
          <cell r="D4910" t="str">
            <v>L48(N)</v>
          </cell>
        </row>
        <row r="4911">
          <cell r="C4911" t="str">
            <v>Calystegia malacophylla ssp. malacophylla</v>
          </cell>
          <cell r="D4911" t="str">
            <v>L48(N)</v>
          </cell>
        </row>
        <row r="4912">
          <cell r="C4912" t="str">
            <v>Calystegia malacophylla ssp. malacophylla var. berryi</v>
          </cell>
          <cell r="D4912" t="str">
            <v>L48(N)</v>
          </cell>
        </row>
        <row r="4913">
          <cell r="C4913" t="str">
            <v>Calystegia malacophylla ssp. malacophylla var. malacophylla</v>
          </cell>
          <cell r="D4913" t="str">
            <v>L48(N)</v>
          </cell>
        </row>
        <row r="4914">
          <cell r="C4914" t="str">
            <v>Calystegia malacophylla ssp. pedicellata</v>
          </cell>
          <cell r="D4914" t="str">
            <v>L48(N)</v>
          </cell>
        </row>
        <row r="4915">
          <cell r="C4915" t="str">
            <v>Calystegia occidentalis</v>
          </cell>
          <cell r="D4915" t="str">
            <v>L48(N)</v>
          </cell>
        </row>
        <row r="4916">
          <cell r="C4916" t="str">
            <v>Calystegia occidentalis ssp. fulcrata</v>
          </cell>
          <cell r="D4916" t="str">
            <v>L48(N)</v>
          </cell>
        </row>
        <row r="4917">
          <cell r="C4917" t="str">
            <v>Calystegia occidentalis ssp. occidentalis</v>
          </cell>
          <cell r="D4917" t="str">
            <v>L48(N)</v>
          </cell>
        </row>
        <row r="4918">
          <cell r="C4918" t="str">
            <v>Calystegia occidentalis ssp. occidentalis var. occidentalis</v>
          </cell>
          <cell r="D4918" t="str">
            <v>L48(N)</v>
          </cell>
        </row>
        <row r="4919">
          <cell r="C4919" t="str">
            <v>Calystegia occidentalis ssp. occidentalis var. tomentella</v>
          </cell>
          <cell r="D4919" t="str">
            <v>L48(N)</v>
          </cell>
        </row>
        <row r="4920">
          <cell r="C4920" t="str">
            <v>Calystegia peirsonii</v>
          </cell>
          <cell r="D4920" t="str">
            <v>L48(N)</v>
          </cell>
        </row>
        <row r="4921">
          <cell r="C4921" t="str">
            <v>Calystegia purpurata</v>
          </cell>
          <cell r="D4921" t="str">
            <v>L48(N)</v>
          </cell>
        </row>
        <row r="4922">
          <cell r="C4922" t="str">
            <v>Calystegia purpurata ssp. purpurata</v>
          </cell>
          <cell r="D4922" t="str">
            <v>L48(N)</v>
          </cell>
        </row>
        <row r="4923">
          <cell r="C4923" t="str">
            <v>Calystegia purpurata ssp. saxicola</v>
          </cell>
          <cell r="D4923" t="str">
            <v>L48(N)</v>
          </cell>
        </row>
        <row r="4924">
          <cell r="C4924" t="str">
            <v>Calystegia purpurata ssp. solanensis</v>
          </cell>
          <cell r="D4924" t="str">
            <v>L48(N)</v>
          </cell>
        </row>
        <row r="4925">
          <cell r="C4925" t="str">
            <v>Calystegia sepium</v>
          </cell>
          <cell r="D4925" t="str">
            <v>L48(I,N)AK(I)CAN(N)SPM(I)</v>
          </cell>
        </row>
        <row r="4926">
          <cell r="C4926" t="str">
            <v>Calystegia sepium ssp. americana</v>
          </cell>
          <cell r="D4926" t="str">
            <v>L48(N)CAN(N)SPM(I)</v>
          </cell>
        </row>
        <row r="4927">
          <cell r="C4927" t="str">
            <v>Calystegia sepium ssp. angulata</v>
          </cell>
          <cell r="D4927" t="str">
            <v>L48(N)CAN(N)</v>
          </cell>
        </row>
        <row r="4928">
          <cell r="C4928" t="str">
            <v>Calystegia sepium ssp. appalachiana</v>
          </cell>
          <cell r="D4928" t="str">
            <v>L48(N)</v>
          </cell>
        </row>
        <row r="4929">
          <cell r="C4929" t="str">
            <v>Calystegia sepium ssp. binghamiae</v>
          </cell>
          <cell r="D4929" t="str">
            <v>L48(N)</v>
          </cell>
        </row>
        <row r="4930">
          <cell r="C4930" t="str">
            <v>Calystegia sepium ssp. erratica</v>
          </cell>
          <cell r="D4930" t="str">
            <v>L48(N)CAN(N)</v>
          </cell>
        </row>
        <row r="4931">
          <cell r="C4931" t="str">
            <v>Calystegia sepium ssp. limnophila</v>
          </cell>
          <cell r="D4931" t="str">
            <v>L48(N)</v>
          </cell>
        </row>
        <row r="4932">
          <cell r="C4932" t="str">
            <v>Calystegia sepium ssp. sepium</v>
          </cell>
          <cell r="D4932" t="str">
            <v>L48(I)AK(I)</v>
          </cell>
        </row>
        <row r="4933">
          <cell r="C4933" t="str">
            <v>Calystegia silvatica</v>
          </cell>
          <cell r="D4933" t="str">
            <v>L48(I,N)CAN(N)</v>
          </cell>
        </row>
        <row r="4934">
          <cell r="C4934" t="str">
            <v>Calystegia silvatica ssp. disjuncta</v>
          </cell>
          <cell r="D4934" t="str">
            <v>L48(I)</v>
          </cell>
        </row>
        <row r="4935">
          <cell r="C4935" t="str">
            <v>Calystegia silvatica ssp. fraterniflora</v>
          </cell>
          <cell r="D4935" t="str">
            <v>L48(N)CAN(N)</v>
          </cell>
        </row>
        <row r="4936">
          <cell r="C4936" t="str">
            <v>Calystegia silvatica ssp. silvatica</v>
          </cell>
          <cell r="D4936" t="str">
            <v>L48(I)</v>
          </cell>
        </row>
        <row r="4937">
          <cell r="C4937" t="str">
            <v>Calystegia soldanella</v>
          </cell>
          <cell r="D4937" t="str">
            <v>L48(N)CAN(N)</v>
          </cell>
        </row>
        <row r="4938">
          <cell r="C4938" t="str">
            <v>Calystegia spithamaea</v>
          </cell>
          <cell r="D4938" t="str">
            <v>L48(N)CAN(N)</v>
          </cell>
        </row>
        <row r="4939">
          <cell r="C4939" t="str">
            <v>Calystegia spithamaea ssp. purshiana</v>
          </cell>
          <cell r="D4939" t="str">
            <v>L48(N)</v>
          </cell>
        </row>
        <row r="4940">
          <cell r="C4940" t="str">
            <v>Calystegia spithamaea ssp. spithamaea</v>
          </cell>
          <cell r="D4940" t="str">
            <v>L48(N)</v>
          </cell>
        </row>
        <row r="4941">
          <cell r="C4941" t="str">
            <v>Calystegia spithamaea ssp. stans</v>
          </cell>
          <cell r="D4941" t="str">
            <v>L48(N)</v>
          </cell>
        </row>
        <row r="4942">
          <cell r="C4942" t="str">
            <v>Calystegia stebbinsii</v>
          </cell>
          <cell r="D4942" t="str">
            <v>L48(N)</v>
          </cell>
        </row>
        <row r="4943">
          <cell r="C4943" t="str">
            <v>Calystegia subacaulis</v>
          </cell>
          <cell r="D4943" t="str">
            <v>L48(N)</v>
          </cell>
        </row>
        <row r="4944">
          <cell r="C4944" t="str">
            <v>Calystegia subacaulis ssp. episcopalis</v>
          </cell>
          <cell r="D4944" t="str">
            <v>L48(N)</v>
          </cell>
        </row>
        <row r="4945">
          <cell r="C4945" t="str">
            <v>Calystegia subacaulis ssp. subacaulis</v>
          </cell>
          <cell r="D4945" t="str">
            <v>L48(N)</v>
          </cell>
        </row>
        <row r="4946">
          <cell r="C4946" t="str">
            <v>Calystegia vanzuukiae</v>
          </cell>
          <cell r="D4946" t="str">
            <v>L48(N)</v>
          </cell>
        </row>
        <row r="4947">
          <cell r="C4947" t="str">
            <v>Camassia</v>
          </cell>
          <cell r="D4947" t="str">
            <v>L48(N)CAN(N)</v>
          </cell>
        </row>
        <row r="4948">
          <cell r="C4948" t="str">
            <v>Camassia angusta</v>
          </cell>
          <cell r="D4948" t="str">
            <v>L48(N)</v>
          </cell>
        </row>
        <row r="4949">
          <cell r="C4949" t="str">
            <v>Camassia cusickii</v>
          </cell>
          <cell r="D4949" t="str">
            <v>L48(N)</v>
          </cell>
        </row>
        <row r="4950">
          <cell r="C4950" t="str">
            <v>Camassia howellii</v>
          </cell>
          <cell r="D4950" t="str">
            <v>L48(N)</v>
          </cell>
        </row>
        <row r="4951">
          <cell r="C4951" t="str">
            <v>Camassia leichtlinii</v>
          </cell>
          <cell r="D4951" t="str">
            <v>L48(N)CAN(N)</v>
          </cell>
        </row>
        <row r="4952">
          <cell r="C4952" t="str">
            <v>Camassia leichtlinii ssp. leichtlinii</v>
          </cell>
          <cell r="D4952" t="str">
            <v>L48(N)</v>
          </cell>
        </row>
        <row r="4953">
          <cell r="C4953" t="str">
            <v>Camassia leichtlinii ssp. suksdorfii</v>
          </cell>
          <cell r="D4953" t="str">
            <v>L48(N)CAN(N)</v>
          </cell>
        </row>
        <row r="4954">
          <cell r="C4954" t="str">
            <v>Camassia quamash</v>
          </cell>
          <cell r="D4954" t="str">
            <v>L48(N)CAN(N)</v>
          </cell>
        </row>
        <row r="4955">
          <cell r="C4955" t="str">
            <v>Camassia quamash ssp. azurea</v>
          </cell>
          <cell r="D4955" t="str">
            <v>L48(N)CAN(N)</v>
          </cell>
        </row>
        <row r="4956">
          <cell r="C4956" t="str">
            <v>Camassia quamash ssp. breviflora</v>
          </cell>
          <cell r="D4956" t="str">
            <v>L48(N)</v>
          </cell>
        </row>
        <row r="4957">
          <cell r="C4957" t="str">
            <v>Camassia quamash ssp. intermedia</v>
          </cell>
          <cell r="D4957" t="str">
            <v>L48(N)</v>
          </cell>
        </row>
        <row r="4958">
          <cell r="C4958" t="str">
            <v>Camassia quamash ssp. linearis</v>
          </cell>
          <cell r="D4958" t="str">
            <v>L48(N)</v>
          </cell>
        </row>
        <row r="4959">
          <cell r="C4959" t="str">
            <v>Camassia quamash ssp. maxima</v>
          </cell>
          <cell r="D4959" t="str">
            <v>L48(N)CAN(N)</v>
          </cell>
        </row>
        <row r="4960">
          <cell r="C4960" t="str">
            <v>Camassia quamash ssp. quamash</v>
          </cell>
          <cell r="D4960" t="str">
            <v>L48(N)CAN(N)</v>
          </cell>
        </row>
        <row r="4961">
          <cell r="C4961" t="str">
            <v>Camassia quamash ssp. utahensis</v>
          </cell>
          <cell r="D4961" t="str">
            <v>L48(N)</v>
          </cell>
        </row>
        <row r="4962">
          <cell r="C4962" t="str">
            <v>Camassia quamash ssp. walpolei</v>
          </cell>
          <cell r="D4962" t="str">
            <v>L48(N)</v>
          </cell>
        </row>
        <row r="4963">
          <cell r="C4963" t="str">
            <v>Camassia scilloides</v>
          </cell>
          <cell r="D4963" t="str">
            <v>L48(N)CAN(N)</v>
          </cell>
        </row>
        <row r="4964">
          <cell r="C4964" t="str">
            <v>Camelina</v>
          </cell>
          <cell r="D4964" t="str">
            <v>L48(I)CAN(I,W)</v>
          </cell>
        </row>
        <row r="4965">
          <cell r="C4965" t="str">
            <v>Camelina microcarpa</v>
          </cell>
          <cell r="D4965" t="str">
            <v>L48(I)CAN(I)</v>
          </cell>
        </row>
        <row r="4966">
          <cell r="C4966" t="str">
            <v>Camelina rumelica</v>
          </cell>
          <cell r="D4966" t="str">
            <v>L48(I)</v>
          </cell>
        </row>
        <row r="4967">
          <cell r="C4967" t="str">
            <v>Camelina sativa</v>
          </cell>
          <cell r="D4967" t="str">
            <v>L48(I)AK(I)CAN(I)</v>
          </cell>
        </row>
        <row r="4968">
          <cell r="C4968" t="str">
            <v>Camelina sativa ssp. alyssum</v>
          </cell>
          <cell r="D4968" t="str">
            <v>L48(I)CAN(I)</v>
          </cell>
        </row>
        <row r="4969">
          <cell r="C4969" t="str">
            <v>Camelina sativa ssp. sativa</v>
          </cell>
          <cell r="D4969" t="str">
            <v>L48(I)AK(I)CAN(W)</v>
          </cell>
        </row>
        <row r="4970">
          <cell r="C4970" t="str">
            <v>Camellia</v>
          </cell>
          <cell r="D4970" t="str">
            <v>L48(I)</v>
          </cell>
        </row>
        <row r="4971">
          <cell r="C4971" t="str">
            <v>Camellia japonica</v>
          </cell>
          <cell r="D4971" t="str">
            <v>L48(I)</v>
          </cell>
        </row>
        <row r="4972">
          <cell r="C4972" t="str">
            <v>Camellia sasanqua</v>
          </cell>
          <cell r="D4972" t="str">
            <v>L48(I)</v>
          </cell>
        </row>
        <row r="4973">
          <cell r="C4973" t="str">
            <v>Camellia sinensis</v>
          </cell>
          <cell r="D4973" t="str">
            <v>L48(I)</v>
          </cell>
        </row>
        <row r="4974">
          <cell r="C4974" t="str">
            <v>Camissonia</v>
          </cell>
          <cell r="D4974" t="str">
            <v>L48(N)CAN(N)</v>
          </cell>
        </row>
        <row r="4975">
          <cell r="C4975" t="str">
            <v>Camissonia andina</v>
          </cell>
          <cell r="D4975" t="str">
            <v>L48(N)CAN(N)</v>
          </cell>
        </row>
        <row r="4976">
          <cell r="C4976" t="str">
            <v>Camissonia arenaria</v>
          </cell>
          <cell r="D4976" t="str">
            <v>L48(N)</v>
          </cell>
        </row>
        <row r="4977">
          <cell r="C4977" t="str">
            <v>Camissonia atwoodii</v>
          </cell>
          <cell r="D4977" t="str">
            <v>L48(N)</v>
          </cell>
        </row>
        <row r="4978">
          <cell r="C4978" t="str">
            <v>Camissonia benitensis</v>
          </cell>
          <cell r="D4978" t="str">
            <v>L48(N)</v>
          </cell>
        </row>
        <row r="4979">
          <cell r="C4979" t="str">
            <v>Camissonia bistorta</v>
          </cell>
          <cell r="D4979" t="str">
            <v>L48(N)</v>
          </cell>
        </row>
        <row r="4980">
          <cell r="C4980" t="str">
            <v>Camissonia boothii</v>
          </cell>
          <cell r="D4980" t="str">
            <v>L48(N)</v>
          </cell>
        </row>
        <row r="4981">
          <cell r="C4981" t="str">
            <v>Camissonia boothii ssp. alyssoides</v>
          </cell>
          <cell r="D4981" t="str">
            <v>L48(N)</v>
          </cell>
        </row>
        <row r="4982">
          <cell r="C4982" t="str">
            <v>Camissonia boothii ssp. boothii</v>
          </cell>
          <cell r="D4982" t="str">
            <v>L48(N)</v>
          </cell>
        </row>
        <row r="4983">
          <cell r="C4983" t="str">
            <v>Camissonia boothii ssp. condensata</v>
          </cell>
          <cell r="D4983" t="str">
            <v>L48(N)</v>
          </cell>
        </row>
        <row r="4984">
          <cell r="C4984" t="str">
            <v>Camissonia boothii ssp. decorticans</v>
          </cell>
          <cell r="D4984" t="str">
            <v>L48(N)</v>
          </cell>
        </row>
        <row r="4985">
          <cell r="C4985" t="str">
            <v>Camissonia boothii ssp. desertorum</v>
          </cell>
          <cell r="D4985" t="str">
            <v>L48(N)</v>
          </cell>
        </row>
        <row r="4986">
          <cell r="C4986" t="str">
            <v>Camissonia boothii ssp. intermedia</v>
          </cell>
          <cell r="D4986" t="str">
            <v>L48(N)</v>
          </cell>
        </row>
        <row r="4987">
          <cell r="C4987" t="str">
            <v>Camissonia breviflora</v>
          </cell>
          <cell r="D4987" t="str">
            <v>L48(N)CAN(N)</v>
          </cell>
        </row>
        <row r="4988">
          <cell r="C4988" t="str">
            <v>Camissonia brevipes</v>
          </cell>
          <cell r="D4988" t="str">
            <v>L48(N)</v>
          </cell>
        </row>
        <row r="4989">
          <cell r="C4989" t="str">
            <v>Camissonia brevipes ssp. arizonica</v>
          </cell>
          <cell r="D4989" t="str">
            <v>L48(N)</v>
          </cell>
        </row>
        <row r="4990">
          <cell r="C4990" t="str">
            <v>Camissonia brevipes ssp. brevipes</v>
          </cell>
          <cell r="D4990" t="str">
            <v>L48(N)</v>
          </cell>
        </row>
        <row r="4991">
          <cell r="C4991" t="str">
            <v>Camissonia brevipes ssp. pallidula</v>
          </cell>
          <cell r="D4991" t="str">
            <v>L48(N)</v>
          </cell>
        </row>
        <row r="4992">
          <cell r="C4992" t="str">
            <v>Camissonia californica</v>
          </cell>
          <cell r="D4992" t="str">
            <v>L48(N)</v>
          </cell>
        </row>
        <row r="4993">
          <cell r="C4993" t="str">
            <v>Camissonia campestris</v>
          </cell>
          <cell r="D4993" t="str">
            <v>L48(N)</v>
          </cell>
        </row>
        <row r="4994">
          <cell r="C4994" t="str">
            <v>Camissonia campestris ssp. campestris</v>
          </cell>
          <cell r="D4994" t="str">
            <v>L48(N)</v>
          </cell>
        </row>
        <row r="4995">
          <cell r="C4995" t="str">
            <v>Camissonia campestris ssp. obispoensis</v>
          </cell>
          <cell r="D4995" t="str">
            <v>L48(N)</v>
          </cell>
        </row>
        <row r="4996">
          <cell r="C4996" t="str">
            <v>Camissonia cardiophylla</v>
          </cell>
          <cell r="D4996" t="str">
            <v>L48(N)</v>
          </cell>
        </row>
        <row r="4997">
          <cell r="C4997" t="str">
            <v>Camissonia cardiophylla ssp. cardiophylla</v>
          </cell>
          <cell r="D4997" t="str">
            <v>L48(N)</v>
          </cell>
        </row>
        <row r="4998">
          <cell r="C4998" t="str">
            <v>Camissonia cardiophylla ssp. robusta</v>
          </cell>
          <cell r="D4998" t="str">
            <v>L48(N)</v>
          </cell>
        </row>
        <row r="4999">
          <cell r="C4999" t="str">
            <v>Camissonia chamaenerioides</v>
          </cell>
          <cell r="D4999" t="str">
            <v>L48(N)</v>
          </cell>
        </row>
        <row r="5000">
          <cell r="C5000" t="str">
            <v>Camissonia cheiranthifolia</v>
          </cell>
          <cell r="D5000" t="str">
            <v>L48(N)</v>
          </cell>
        </row>
        <row r="5001">
          <cell r="C5001" t="str">
            <v>Camissonia cheiranthifolia ssp. cheiranthifolia</v>
          </cell>
          <cell r="D5001" t="str">
            <v>L48(N)</v>
          </cell>
        </row>
        <row r="5002">
          <cell r="C5002" t="str">
            <v>Camissonia cheiranthifolia ssp. suffruticosa</v>
          </cell>
          <cell r="D5002" t="str">
            <v>L48(N)</v>
          </cell>
        </row>
        <row r="5003">
          <cell r="C5003" t="str">
            <v>Camissonia claviformis</v>
          </cell>
          <cell r="D5003" t="str">
            <v>L48(N)</v>
          </cell>
        </row>
        <row r="5004">
          <cell r="C5004" t="str">
            <v>Camissonia claviformis ssp. aurantiaca</v>
          </cell>
          <cell r="D5004" t="str">
            <v>L48(N)</v>
          </cell>
        </row>
        <row r="5005">
          <cell r="C5005" t="str">
            <v>Camissonia claviformis ssp. claviformis</v>
          </cell>
          <cell r="D5005" t="str">
            <v>L48(N)</v>
          </cell>
        </row>
        <row r="5006">
          <cell r="C5006" t="str">
            <v>Camissonia claviformis ssp. cruciformis</v>
          </cell>
          <cell r="D5006" t="str">
            <v>L48(N)</v>
          </cell>
        </row>
        <row r="5007">
          <cell r="C5007" t="str">
            <v>Camissonia claviformis ssp. funerea</v>
          </cell>
          <cell r="D5007" t="str">
            <v>L48(N)</v>
          </cell>
        </row>
        <row r="5008">
          <cell r="C5008" t="str">
            <v>Camissonia claviformis ssp. integrior</v>
          </cell>
          <cell r="D5008" t="str">
            <v>L48(N)</v>
          </cell>
        </row>
        <row r="5009">
          <cell r="C5009" t="str">
            <v>Camissonia claviformis ssp. lancifolia</v>
          </cell>
          <cell r="D5009" t="str">
            <v>L48(N)</v>
          </cell>
        </row>
        <row r="5010">
          <cell r="C5010" t="str">
            <v>Camissonia claviformis ssp. peeblesii</v>
          </cell>
          <cell r="D5010" t="str">
            <v>L48(N)</v>
          </cell>
        </row>
        <row r="5011">
          <cell r="C5011" t="str">
            <v>Camissonia claviformis ssp. peirsonii</v>
          </cell>
          <cell r="D5011" t="str">
            <v>L48(N)</v>
          </cell>
        </row>
        <row r="5012">
          <cell r="C5012" t="str">
            <v>Camissonia claviformis ssp. rubescens</v>
          </cell>
          <cell r="D5012" t="str">
            <v>L48(N)</v>
          </cell>
        </row>
        <row r="5013">
          <cell r="C5013" t="str">
            <v>Camissonia claviformis ssp. yumae</v>
          </cell>
          <cell r="D5013" t="str">
            <v>L48(N)</v>
          </cell>
        </row>
        <row r="5014">
          <cell r="C5014" t="str">
            <v>Camissonia confertiflora</v>
          </cell>
          <cell r="D5014" t="str">
            <v>L48(N)</v>
          </cell>
        </row>
        <row r="5015">
          <cell r="C5015" t="str">
            <v>Camissonia confusa</v>
          </cell>
          <cell r="D5015" t="str">
            <v>L48(N)</v>
          </cell>
        </row>
        <row r="5016">
          <cell r="C5016" t="str">
            <v>Camissonia contorta</v>
          </cell>
          <cell r="D5016" t="str">
            <v>L48(N)CAN(N)</v>
          </cell>
        </row>
        <row r="5017">
          <cell r="C5017" t="str">
            <v>Camissonia eastwoodiae</v>
          </cell>
          <cell r="D5017" t="str">
            <v>L48(N)</v>
          </cell>
        </row>
        <row r="5018">
          <cell r="C5018" t="str">
            <v>Camissonia exilis</v>
          </cell>
          <cell r="D5018" t="str">
            <v>L48(N)</v>
          </cell>
        </row>
        <row r="5019">
          <cell r="C5019" t="str">
            <v>Camissonia gouldii</v>
          </cell>
          <cell r="D5019" t="str">
            <v>L48(N)</v>
          </cell>
        </row>
        <row r="5020">
          <cell r="C5020" t="str">
            <v>Camissonia graciliflora</v>
          </cell>
          <cell r="D5020" t="str">
            <v>L48(N)</v>
          </cell>
        </row>
        <row r="5021">
          <cell r="C5021" t="str">
            <v>Camissonia guadalupensis</v>
          </cell>
          <cell r="D5021" t="str">
            <v>L48(N)</v>
          </cell>
        </row>
        <row r="5022">
          <cell r="C5022" t="str">
            <v>Camissonia guadalupensis ssp. clementina</v>
          </cell>
          <cell r="D5022" t="str">
            <v>L48(N)</v>
          </cell>
        </row>
        <row r="5023">
          <cell r="C5023" t="str">
            <v>Camissonia hardhamiae</v>
          </cell>
          <cell r="D5023" t="str">
            <v>L48(N)</v>
          </cell>
        </row>
        <row r="5024">
          <cell r="C5024" t="str">
            <v>Camissonia heterochroma</v>
          </cell>
          <cell r="D5024" t="str">
            <v>L48(N)</v>
          </cell>
        </row>
        <row r="5025">
          <cell r="C5025" t="str">
            <v>Camissonia hilgardii</v>
          </cell>
          <cell r="D5025" t="str">
            <v>L48(N)</v>
          </cell>
        </row>
        <row r="5026">
          <cell r="C5026" t="str">
            <v>Camissonia hirtella</v>
          </cell>
          <cell r="D5026" t="str">
            <v>L48(N)</v>
          </cell>
        </row>
        <row r="5027">
          <cell r="C5027" t="str">
            <v>Camissonia ignota</v>
          </cell>
          <cell r="D5027" t="str">
            <v>L48(N)</v>
          </cell>
        </row>
        <row r="5028">
          <cell r="C5028" t="str">
            <v>Camissonia integrifolia</v>
          </cell>
          <cell r="D5028" t="str">
            <v>L48(N)</v>
          </cell>
        </row>
        <row r="5029">
          <cell r="C5029" t="str">
            <v>Camissonia intermedia</v>
          </cell>
          <cell r="D5029" t="str">
            <v>L48(N)</v>
          </cell>
        </row>
        <row r="5030">
          <cell r="C5030" t="str">
            <v>Camissonia kernensis</v>
          </cell>
          <cell r="D5030" t="str">
            <v>L48(N)</v>
          </cell>
        </row>
        <row r="5031">
          <cell r="C5031" t="str">
            <v>Camissonia kernensis ssp. gilmanii</v>
          </cell>
          <cell r="D5031" t="str">
            <v>L48(N)</v>
          </cell>
        </row>
        <row r="5032">
          <cell r="C5032" t="str">
            <v>Camissonia kernensis ssp. kernensis</v>
          </cell>
          <cell r="D5032" t="str">
            <v>L48(N)</v>
          </cell>
        </row>
        <row r="5033">
          <cell r="C5033" t="str">
            <v>Camissonia lacustris</v>
          </cell>
          <cell r="D5033" t="str">
            <v>L48(N)</v>
          </cell>
        </row>
        <row r="5034">
          <cell r="C5034" t="str">
            <v>Camissonia lewisii</v>
          </cell>
          <cell r="D5034" t="str">
            <v>L48(N)</v>
          </cell>
        </row>
        <row r="5035">
          <cell r="C5035" t="str">
            <v>Camissonia luciae</v>
          </cell>
          <cell r="D5035" t="str">
            <v>L48(N)</v>
          </cell>
        </row>
        <row r="5036">
          <cell r="C5036" t="str">
            <v>Camissonia megalantha</v>
          </cell>
          <cell r="D5036" t="str">
            <v>L48(N)</v>
          </cell>
        </row>
        <row r="5037">
          <cell r="C5037" t="str">
            <v>Camissonia micrantha</v>
          </cell>
          <cell r="D5037" t="str">
            <v>L48(N)</v>
          </cell>
        </row>
        <row r="5038">
          <cell r="C5038" t="str">
            <v>Camissonia minor</v>
          </cell>
          <cell r="D5038" t="str">
            <v>L48(N)</v>
          </cell>
        </row>
        <row r="5039">
          <cell r="C5039" t="str">
            <v>Camissonia multijuga</v>
          </cell>
          <cell r="D5039" t="str">
            <v>L48(N)</v>
          </cell>
        </row>
        <row r="5040">
          <cell r="C5040" t="str">
            <v>Camissonia munzii</v>
          </cell>
          <cell r="D5040" t="str">
            <v>L48(N)</v>
          </cell>
        </row>
        <row r="5041">
          <cell r="C5041" t="str">
            <v>Camissonia nevadensis</v>
          </cell>
          <cell r="D5041" t="str">
            <v>L48(N)</v>
          </cell>
        </row>
        <row r="5042">
          <cell r="C5042" t="str">
            <v>Camissonia ovata</v>
          </cell>
          <cell r="D5042" t="str">
            <v>L48(N)</v>
          </cell>
        </row>
        <row r="5043">
          <cell r="C5043" t="str">
            <v>Camissonia pallida</v>
          </cell>
          <cell r="D5043" t="str">
            <v>L48(N)</v>
          </cell>
        </row>
        <row r="5044">
          <cell r="C5044" t="str">
            <v>Camissonia pallida ssp. hallii</v>
          </cell>
          <cell r="D5044" t="str">
            <v>L48(N)</v>
          </cell>
        </row>
        <row r="5045">
          <cell r="C5045" t="str">
            <v>Camissonia pallida ssp. pallida</v>
          </cell>
          <cell r="D5045" t="str">
            <v>L48(N)</v>
          </cell>
        </row>
        <row r="5046">
          <cell r="C5046" t="str">
            <v>Camissonia palmeri</v>
          </cell>
          <cell r="D5046" t="str">
            <v>L48(N)</v>
          </cell>
        </row>
        <row r="5047">
          <cell r="C5047" t="str">
            <v>Camissonia parryi</v>
          </cell>
          <cell r="D5047" t="str">
            <v>L48(N)</v>
          </cell>
        </row>
        <row r="5048">
          <cell r="C5048" t="str">
            <v>Camissonia parvula</v>
          </cell>
          <cell r="D5048" t="str">
            <v>L48(N)</v>
          </cell>
        </row>
        <row r="5049">
          <cell r="C5049" t="str">
            <v>Camissonia pterosperma</v>
          </cell>
          <cell r="D5049" t="str">
            <v>L48(N)</v>
          </cell>
        </row>
        <row r="5050">
          <cell r="C5050" t="str">
            <v>Camissonia pubens</v>
          </cell>
          <cell r="D5050" t="str">
            <v>L48(N)</v>
          </cell>
        </row>
        <row r="5051">
          <cell r="C5051" t="str">
            <v>Camissonia pusilla</v>
          </cell>
          <cell r="D5051" t="str">
            <v>L48(N)</v>
          </cell>
        </row>
        <row r="5052">
          <cell r="C5052" t="str">
            <v>Camissonia pygmaea</v>
          </cell>
          <cell r="D5052" t="str">
            <v>L48(N)</v>
          </cell>
        </row>
        <row r="5053">
          <cell r="C5053" t="str">
            <v>Camissonia refracta</v>
          </cell>
          <cell r="D5053" t="str">
            <v>L48(N)</v>
          </cell>
        </row>
        <row r="5054">
          <cell r="C5054" t="str">
            <v>Camissonia robusta</v>
          </cell>
          <cell r="D5054" t="str">
            <v>L48(N)</v>
          </cell>
        </row>
        <row r="5055">
          <cell r="C5055" t="str">
            <v>Camissonia scapoidea</v>
          </cell>
          <cell r="D5055" t="str">
            <v>L48(N)</v>
          </cell>
        </row>
        <row r="5056">
          <cell r="C5056" t="str">
            <v>Camissonia scapoidea ssp. brachycarpa</v>
          </cell>
          <cell r="D5056" t="str">
            <v>L48(N)</v>
          </cell>
        </row>
        <row r="5057">
          <cell r="C5057" t="str">
            <v>Camissonia scapoidea ssp. macrocarpa</v>
          </cell>
          <cell r="D5057" t="str">
            <v>L48(N)</v>
          </cell>
        </row>
        <row r="5058">
          <cell r="C5058" t="str">
            <v>Camissonia scapoidea ssp. scapoidea</v>
          </cell>
          <cell r="D5058" t="str">
            <v>L48(N)</v>
          </cell>
        </row>
        <row r="5059">
          <cell r="C5059" t="str">
            <v>Camissonia scapoidea ssp. utahensis</v>
          </cell>
          <cell r="D5059" t="str">
            <v>L48(N)</v>
          </cell>
        </row>
        <row r="5060">
          <cell r="C5060" t="str">
            <v>Camissonia sierrae</v>
          </cell>
          <cell r="D5060" t="str">
            <v>L48(N)</v>
          </cell>
        </row>
        <row r="5061">
          <cell r="C5061" t="str">
            <v>Camissonia sierrae ssp. alticola</v>
          </cell>
          <cell r="D5061" t="str">
            <v>L48(N)</v>
          </cell>
        </row>
        <row r="5062">
          <cell r="C5062" t="str">
            <v>Camissonia sierrae ssp. sierrae</v>
          </cell>
          <cell r="D5062" t="str">
            <v>L48(N)</v>
          </cell>
        </row>
        <row r="5063">
          <cell r="C5063" t="str">
            <v>Camissonia specuicola</v>
          </cell>
          <cell r="D5063" t="str">
            <v>L48(N)</v>
          </cell>
        </row>
        <row r="5064">
          <cell r="C5064" t="str">
            <v>Camissonia specuicola ssp. hesperia</v>
          </cell>
          <cell r="D5064" t="str">
            <v>L48(N)</v>
          </cell>
        </row>
        <row r="5065">
          <cell r="C5065" t="str">
            <v>Camissonia specuicola ssp. specuicola</v>
          </cell>
          <cell r="D5065" t="str">
            <v>L48(N)</v>
          </cell>
        </row>
        <row r="5066">
          <cell r="C5066" t="str">
            <v>Camissonia strigulosa</v>
          </cell>
          <cell r="D5066" t="str">
            <v>L48(N)</v>
          </cell>
        </row>
        <row r="5067">
          <cell r="C5067" t="str">
            <v>Camissonia subacaulis</v>
          </cell>
          <cell r="D5067" t="str">
            <v>L48(N)</v>
          </cell>
        </row>
        <row r="5068">
          <cell r="C5068" t="str">
            <v>Camissonia tanacetifolia</v>
          </cell>
          <cell r="D5068" t="str">
            <v>L48(N)</v>
          </cell>
        </row>
        <row r="5069">
          <cell r="C5069" t="str">
            <v>Camissonia tanacetifolia ssp. quadriperforata</v>
          </cell>
          <cell r="D5069" t="str">
            <v>L48(N)</v>
          </cell>
        </row>
        <row r="5070">
          <cell r="C5070" t="str">
            <v>Camissonia tanacetifolia ssp. tanacetifolia</v>
          </cell>
          <cell r="D5070" t="str">
            <v>L48(N)</v>
          </cell>
        </row>
        <row r="5071">
          <cell r="C5071" t="str">
            <v>Camissonia walkeri</v>
          </cell>
          <cell r="D5071" t="str">
            <v>L48(N)</v>
          </cell>
        </row>
        <row r="5072">
          <cell r="C5072" t="str">
            <v>Camissonia walkeri ssp. tortilis</v>
          </cell>
          <cell r="D5072" t="str">
            <v>L48(N)</v>
          </cell>
        </row>
        <row r="5073">
          <cell r="C5073" t="str">
            <v>Camissonia walkeri ssp. walkeri</v>
          </cell>
          <cell r="D5073" t="str">
            <v>L48(N)</v>
          </cell>
        </row>
        <row r="5074">
          <cell r="C5074" t="str">
            <v>Campanula</v>
          </cell>
          <cell r="D5074" t="str">
            <v>L48(I,N)CAN(I,N)GL(N)SPM(N)</v>
          </cell>
        </row>
        <row r="5075">
          <cell r="C5075" t="str">
            <v>Campanula angustiflora</v>
          </cell>
          <cell r="D5075" t="str">
            <v>L48(N)</v>
          </cell>
        </row>
        <row r="5076">
          <cell r="C5076" t="str">
            <v>Campanula aparinoides</v>
          </cell>
          <cell r="D5076" t="str">
            <v>L48(N)CAN(N)</v>
          </cell>
        </row>
        <row r="5077">
          <cell r="C5077" t="str">
            <v>Campanula aurita</v>
          </cell>
          <cell r="D5077" t="str">
            <v>AK(N)CAN(N)NA(N)</v>
          </cell>
        </row>
        <row r="5078">
          <cell r="C5078" t="str">
            <v>Campanula bononiensis</v>
          </cell>
          <cell r="D5078" t="str">
            <v>L48(I)</v>
          </cell>
        </row>
        <row r="5079">
          <cell r="C5079" t="str">
            <v>Campanula californica</v>
          </cell>
          <cell r="D5079" t="str">
            <v>L48(N)</v>
          </cell>
        </row>
        <row r="5080">
          <cell r="C5080" t="str">
            <v>Campanula carpatica</v>
          </cell>
          <cell r="D5080" t="str">
            <v>L48(I)</v>
          </cell>
        </row>
        <row r="5081">
          <cell r="C5081" t="str">
            <v>Campanula chamissonis</v>
          </cell>
          <cell r="D5081" t="str">
            <v>AK(N)</v>
          </cell>
        </row>
        <row r="5082">
          <cell r="C5082" t="str">
            <v>Campanula divaricata</v>
          </cell>
          <cell r="D5082" t="str">
            <v>L48(N)</v>
          </cell>
        </row>
        <row r="5083">
          <cell r="C5083" t="str">
            <v>Campanula exigua</v>
          </cell>
          <cell r="D5083" t="str">
            <v>L48(N)</v>
          </cell>
        </row>
        <row r="5084">
          <cell r="C5084" t="str">
            <v>Campanula floridana</v>
          </cell>
          <cell r="D5084" t="str">
            <v>L48(N)</v>
          </cell>
        </row>
        <row r="5085">
          <cell r="C5085" t="str">
            <v>Campanula glomerata</v>
          </cell>
          <cell r="D5085" t="str">
            <v>L48(I)AK(I)CAN(I)</v>
          </cell>
        </row>
        <row r="5086">
          <cell r="C5086" t="str">
            <v>Campanula griffinii</v>
          </cell>
          <cell r="D5086" t="str">
            <v>L48(N)</v>
          </cell>
        </row>
        <row r="5087">
          <cell r="C5087" t="str">
            <v>Campanula lanata</v>
          </cell>
          <cell r="D5087" t="str">
            <v>L48(I)</v>
          </cell>
        </row>
        <row r="5088">
          <cell r="C5088" t="str">
            <v>Campanula lasiocarpa</v>
          </cell>
          <cell r="D5088" t="str">
            <v>L48(N)AK(N)CAN(N)</v>
          </cell>
        </row>
        <row r="5089">
          <cell r="C5089" t="str">
            <v>Campanula latifolia</v>
          </cell>
          <cell r="D5089" t="str">
            <v>L48(I)CAN(I)</v>
          </cell>
        </row>
        <row r="5090">
          <cell r="C5090" t="str">
            <v>Campanula medium</v>
          </cell>
          <cell r="D5090" t="str">
            <v>L48(I)CAN(I)</v>
          </cell>
        </row>
        <row r="5091">
          <cell r="C5091" t="str">
            <v>Campanula parryi</v>
          </cell>
          <cell r="D5091" t="str">
            <v>L48(N)</v>
          </cell>
        </row>
        <row r="5092">
          <cell r="C5092" t="str">
            <v>Campanula parryi var. idahoensis</v>
          </cell>
          <cell r="D5092" t="str">
            <v>L48(N)</v>
          </cell>
        </row>
        <row r="5093">
          <cell r="C5093" t="str">
            <v>Campanula parryi var. parryi</v>
          </cell>
          <cell r="D5093" t="str">
            <v>L48(N)</v>
          </cell>
        </row>
        <row r="5094">
          <cell r="C5094" t="str">
            <v>Campanula patula</v>
          </cell>
          <cell r="D5094" t="str">
            <v>L48(I)</v>
          </cell>
        </row>
        <row r="5095">
          <cell r="C5095" t="str">
            <v>Campanula persicifolia</v>
          </cell>
          <cell r="D5095" t="str">
            <v>L48(I)CAN(I)</v>
          </cell>
        </row>
        <row r="5096">
          <cell r="C5096" t="str">
            <v>Campanula piperi</v>
          </cell>
          <cell r="D5096" t="str">
            <v>L48(N)</v>
          </cell>
        </row>
        <row r="5097">
          <cell r="C5097" t="str">
            <v>Campanula poscharskyana</v>
          </cell>
          <cell r="D5097" t="str">
            <v>L48(I)</v>
          </cell>
        </row>
        <row r="5098">
          <cell r="C5098" t="str">
            <v>Campanula punctata</v>
          </cell>
          <cell r="D5098" t="str">
            <v>L48(I)</v>
          </cell>
        </row>
        <row r="5099">
          <cell r="C5099" t="str">
            <v>Campanula rapunculoides</v>
          </cell>
          <cell r="D5099" t="str">
            <v>L48(I)AK(I)CAN(I)</v>
          </cell>
        </row>
        <row r="5100">
          <cell r="C5100" t="str">
            <v>Campanula reverchonii</v>
          </cell>
          <cell r="D5100" t="str">
            <v>L48(N)</v>
          </cell>
        </row>
        <row r="5101">
          <cell r="C5101" t="str">
            <v>Campanula robinsiae</v>
          </cell>
          <cell r="D5101" t="str">
            <v>L48(N)</v>
          </cell>
        </row>
        <row r="5102">
          <cell r="C5102" t="str">
            <v>Campanula rotundifolia</v>
          </cell>
          <cell r="D5102" t="str">
            <v>L48(N)AK(N)CAN(N)GL(N)SPM(N)</v>
          </cell>
        </row>
        <row r="5103">
          <cell r="C5103" t="str">
            <v>Campanula scabrella</v>
          </cell>
          <cell r="D5103" t="str">
            <v>L48(N)</v>
          </cell>
        </row>
        <row r="5104">
          <cell r="C5104" t="str">
            <v>Campanula scouleri</v>
          </cell>
          <cell r="D5104" t="str">
            <v>L48(N)AK(N)CAN(N)</v>
          </cell>
        </row>
        <row r="5105">
          <cell r="C5105" t="str">
            <v>Campanula sharsmithiae</v>
          </cell>
          <cell r="D5105" t="str">
            <v>L48(N)</v>
          </cell>
        </row>
        <row r="5106">
          <cell r="C5106" t="str">
            <v>Campanula shetleri</v>
          </cell>
          <cell r="D5106" t="str">
            <v>L48(N)</v>
          </cell>
        </row>
        <row r="5107">
          <cell r="C5107" t="str">
            <v>Campanula trachelium</v>
          </cell>
          <cell r="D5107" t="str">
            <v>L48(I)CAN(I)</v>
          </cell>
        </row>
        <row r="5108">
          <cell r="C5108" t="str">
            <v>Campanula uniflora</v>
          </cell>
          <cell r="D5108" t="str">
            <v>L48(N)AK(N)CAN(N)GL(N)</v>
          </cell>
        </row>
        <row r="5109">
          <cell r="C5109" t="str">
            <v>Campanula wilkinsiana</v>
          </cell>
          <cell r="D5109" t="str">
            <v>L48(N)</v>
          </cell>
        </row>
        <row r="5110">
          <cell r="C5110" t="str">
            <v>Campanulastrum</v>
          </cell>
          <cell r="D5110" t="str">
            <v>L48(N)CAN(N)</v>
          </cell>
        </row>
        <row r="5111">
          <cell r="C5111" t="str">
            <v>Campanulastrum americanum</v>
          </cell>
          <cell r="D5111" t="str">
            <v>L48(N)CAN(N)</v>
          </cell>
        </row>
        <row r="5112">
          <cell r="C5112" t="str">
            <v>Campsis</v>
          </cell>
          <cell r="D5112" t="str">
            <v>L48(N)CAN(N)</v>
          </cell>
        </row>
        <row r="5113">
          <cell r="C5113" t="str">
            <v>Campsis radicans</v>
          </cell>
          <cell r="D5113" t="str">
            <v>L48(N)CAN(N)</v>
          </cell>
        </row>
        <row r="5114">
          <cell r="C5114" t="str">
            <v>Campylium</v>
          </cell>
          <cell r="D5114" t="str">
            <v>NA(N)</v>
          </cell>
        </row>
        <row r="5115">
          <cell r="C5115" t="str">
            <v>Campylium chrysophyllum</v>
          </cell>
          <cell r="D5115" t="str">
            <v>NA(N)</v>
          </cell>
        </row>
        <row r="5116">
          <cell r="C5116" t="str">
            <v>Campylium hispidulum</v>
          </cell>
          <cell r="D5116" t="str">
            <v>NA(N)</v>
          </cell>
        </row>
        <row r="5117">
          <cell r="C5117" t="str">
            <v>Campylium radicale</v>
          </cell>
          <cell r="D5117" t="str">
            <v>NA(N)</v>
          </cell>
        </row>
        <row r="5118">
          <cell r="C5118" t="str">
            <v>Campylium stellatum</v>
          </cell>
          <cell r="D5118" t="str">
            <v>NA(N)</v>
          </cell>
        </row>
        <row r="5119">
          <cell r="C5119" t="str">
            <v>Campylocentrum</v>
          </cell>
          <cell r="D5119" t="str">
            <v>L48(N)</v>
          </cell>
        </row>
        <row r="5120">
          <cell r="C5120" t="str">
            <v>Campylocentrum pachyrrhizum</v>
          </cell>
          <cell r="D5120" t="str">
            <v>L48(N)PR(N)</v>
          </cell>
        </row>
        <row r="5121">
          <cell r="C5121" t="str">
            <v>Campyloneurum</v>
          </cell>
          <cell r="D5121" t="str">
            <v>L48(N)</v>
          </cell>
        </row>
        <row r="5122">
          <cell r="C5122" t="str">
            <v>Campyloneurum angustifolium</v>
          </cell>
          <cell r="D5122" t="str">
            <v>L48(N)PR(N)</v>
          </cell>
        </row>
        <row r="5123">
          <cell r="C5123" t="str">
            <v>Campyloneurum costatum</v>
          </cell>
          <cell r="D5123" t="str">
            <v>L48(N)PR(N)</v>
          </cell>
        </row>
        <row r="5124">
          <cell r="C5124" t="str">
            <v>Campyloneurum phyllitidis</v>
          </cell>
          <cell r="D5124" t="str">
            <v>L48(N)HI(I)PR(N)VI(N)</v>
          </cell>
        </row>
        <row r="5125">
          <cell r="C5125" t="str">
            <v>Canadanthus</v>
          </cell>
          <cell r="D5125" t="str">
            <v>L48(N)CAN(N)</v>
          </cell>
        </row>
        <row r="5126">
          <cell r="C5126" t="str">
            <v>Canadanthus modestus</v>
          </cell>
          <cell r="D5126" t="str">
            <v>L48(N)AK(N)CAN(N)</v>
          </cell>
        </row>
        <row r="5127">
          <cell r="C5127" t="str">
            <v>Canavalia</v>
          </cell>
          <cell r="D5127" t="str">
            <v>L48(I,N)</v>
          </cell>
        </row>
        <row r="5128">
          <cell r="C5128" t="str">
            <v>Canavalia brasiliensis</v>
          </cell>
          <cell r="D5128" t="str">
            <v>L48(N)VI(N)</v>
          </cell>
        </row>
        <row r="5129">
          <cell r="C5129" t="str">
            <v>Canavalia cathartica</v>
          </cell>
          <cell r="D5129" t="str">
            <v>L48(N)HI(I)</v>
          </cell>
        </row>
        <row r="5130">
          <cell r="C5130" t="str">
            <v>Canavalia ensiformis</v>
          </cell>
          <cell r="D5130" t="str">
            <v>L48(I)PR(I)VI(I)</v>
          </cell>
        </row>
        <row r="5131">
          <cell r="C5131" t="str">
            <v>Canavalia galeata</v>
          </cell>
          <cell r="D5131" t="str">
            <v>HI(N)</v>
          </cell>
        </row>
        <row r="5132">
          <cell r="C5132" t="str">
            <v>Canavalia hawaiiensis</v>
          </cell>
          <cell r="D5132" t="str">
            <v>HI(N)</v>
          </cell>
        </row>
        <row r="5133">
          <cell r="C5133" t="str">
            <v>Canavalia kauaiensis</v>
          </cell>
          <cell r="D5133" t="str">
            <v>HI(N)</v>
          </cell>
        </row>
        <row r="5134">
          <cell r="C5134" t="str">
            <v>Canavalia molokaiensis</v>
          </cell>
          <cell r="D5134" t="str">
            <v>HI(N)</v>
          </cell>
        </row>
        <row r="5135">
          <cell r="C5135" t="str">
            <v>Canavalia napaliensis</v>
          </cell>
          <cell r="D5135" t="str">
            <v>HI(N)</v>
          </cell>
        </row>
        <row r="5136">
          <cell r="C5136" t="str">
            <v>Canavalia pubescens</v>
          </cell>
          <cell r="D5136" t="str">
            <v>HI(N)</v>
          </cell>
        </row>
        <row r="5137">
          <cell r="C5137" t="str">
            <v>Canavalia rosea</v>
          </cell>
          <cell r="D5137" t="str">
            <v>L48(N)PR(N)VI(N)</v>
          </cell>
        </row>
        <row r="5138">
          <cell r="C5138" t="str">
            <v>Canavalia sericea</v>
          </cell>
          <cell r="D5138" t="str">
            <v>HI(I)</v>
          </cell>
        </row>
        <row r="5139">
          <cell r="C5139" t="str">
            <v>Canbya</v>
          </cell>
          <cell r="D5139" t="str">
            <v>L48(N)</v>
          </cell>
        </row>
        <row r="5140">
          <cell r="C5140" t="str">
            <v>Canbya aurea</v>
          </cell>
          <cell r="D5140" t="str">
            <v>L48(N)</v>
          </cell>
        </row>
        <row r="5141">
          <cell r="C5141" t="str">
            <v>Canbya candida</v>
          </cell>
          <cell r="D5141" t="str">
            <v>L48(N)</v>
          </cell>
        </row>
        <row r="5142">
          <cell r="C5142" t="str">
            <v>Canella</v>
          </cell>
          <cell r="D5142" t="str">
            <v>L48(N)</v>
          </cell>
        </row>
        <row r="5143">
          <cell r="C5143" t="str">
            <v>Canella winterana</v>
          </cell>
          <cell r="D5143" t="str">
            <v>L48(N)PR(N)VI(N)</v>
          </cell>
        </row>
        <row r="5144">
          <cell r="C5144" t="str">
            <v>Canna</v>
          </cell>
          <cell r="D5144" t="str">
            <v>L48(I,N)</v>
          </cell>
        </row>
        <row r="5145">
          <cell r="C5145" t="str">
            <v>Canna ×generalis</v>
          </cell>
          <cell r="D5145" t="str">
            <v>L48(I)</v>
          </cell>
        </row>
        <row r="5146">
          <cell r="C5146" t="str">
            <v>Canna flaccida</v>
          </cell>
          <cell r="D5146" t="str">
            <v>L48(N)</v>
          </cell>
        </row>
        <row r="5147">
          <cell r="C5147" t="str">
            <v>Canna glauca</v>
          </cell>
          <cell r="D5147" t="str">
            <v>L48(N)PR(N)VI(N?)</v>
          </cell>
        </row>
        <row r="5148">
          <cell r="C5148" t="str">
            <v>Canna indica</v>
          </cell>
          <cell r="D5148" t="str">
            <v>L48(I)HI(I)PR(I)VI(I)</v>
          </cell>
        </row>
        <row r="5149">
          <cell r="C5149" t="str">
            <v>Cannabis</v>
          </cell>
          <cell r="D5149" t="str">
            <v>L48(I)CAN(I)</v>
          </cell>
        </row>
        <row r="5150">
          <cell r="C5150" t="str">
            <v>Cannabis sativa</v>
          </cell>
          <cell r="D5150" t="str">
            <v>L48(I)HI(I)PR(I)CAN(I)</v>
          </cell>
        </row>
        <row r="5151">
          <cell r="C5151" t="str">
            <v>Cannabis sativa ssp. indica</v>
          </cell>
          <cell r="D5151" t="str">
            <v>HI(I)</v>
          </cell>
        </row>
        <row r="5152">
          <cell r="C5152" t="str">
            <v>Cannabis sativa ssp. sativa</v>
          </cell>
          <cell r="D5152" t="str">
            <v>L48(I)PR(I)CAN(I)</v>
          </cell>
        </row>
        <row r="5153">
          <cell r="C5153" t="str">
            <v>Cannabis sativa ssp. sativa var. sativa</v>
          </cell>
          <cell r="D5153" t="str">
            <v>L48(I)PR(I)CAN(I)</v>
          </cell>
        </row>
        <row r="5154">
          <cell r="C5154" t="str">
            <v>Cannabis sativa ssp. sativa var. spontanea</v>
          </cell>
          <cell r="D5154" t="str">
            <v>L48(I)</v>
          </cell>
        </row>
        <row r="5155">
          <cell r="C5155" t="str">
            <v>Canotia</v>
          </cell>
          <cell r="D5155" t="str">
            <v>L48(N)</v>
          </cell>
        </row>
        <row r="5156">
          <cell r="C5156" t="str">
            <v>Canotia holacantha</v>
          </cell>
          <cell r="D5156" t="str">
            <v>L48(N)</v>
          </cell>
        </row>
        <row r="5157">
          <cell r="C5157" t="str">
            <v>Caperonia</v>
          </cell>
          <cell r="D5157" t="str">
            <v>L48(I)</v>
          </cell>
        </row>
        <row r="5158">
          <cell r="C5158" t="str">
            <v>Caperonia castaneifolia</v>
          </cell>
          <cell r="D5158" t="str">
            <v>L48(I)</v>
          </cell>
        </row>
        <row r="5159">
          <cell r="C5159" t="str">
            <v>Caperonia palustris</v>
          </cell>
          <cell r="D5159" t="str">
            <v>L48(I)PR(N)VI(I)</v>
          </cell>
        </row>
        <row r="5160">
          <cell r="C5160" t="str">
            <v>Capparis</v>
          </cell>
          <cell r="D5160" t="str">
            <v>L48(I,N)</v>
          </cell>
        </row>
        <row r="5161">
          <cell r="C5161" t="str">
            <v>Capparis cynophallophora</v>
          </cell>
          <cell r="D5161" t="str">
            <v>L48(N)PR(N)VI(N)</v>
          </cell>
        </row>
        <row r="5162">
          <cell r="C5162" t="str">
            <v>Capparis flexuosa</v>
          </cell>
          <cell r="D5162" t="str">
            <v>L48(N)PR(N)VI(N)</v>
          </cell>
        </row>
        <row r="5163">
          <cell r="C5163" t="str">
            <v>Capparis incana</v>
          </cell>
          <cell r="D5163" t="str">
            <v>L48(I)</v>
          </cell>
        </row>
        <row r="5164">
          <cell r="C5164" t="str">
            <v>Capparis sandwichiana</v>
          </cell>
          <cell r="D5164" t="str">
            <v>L48(N)HI(N)</v>
          </cell>
        </row>
        <row r="5165">
          <cell r="C5165" t="str">
            <v>Capraria</v>
          </cell>
          <cell r="D5165" t="str">
            <v>L48(N)</v>
          </cell>
        </row>
        <row r="5166">
          <cell r="C5166" t="str">
            <v>Capraria biflora</v>
          </cell>
          <cell r="D5166" t="str">
            <v>L48(N)PR(N)VI(N)</v>
          </cell>
        </row>
        <row r="5167">
          <cell r="C5167" t="str">
            <v>Capsella</v>
          </cell>
          <cell r="D5167" t="str">
            <v>L48(I)CAN(I)GL(I)SPM(I)</v>
          </cell>
        </row>
        <row r="5168">
          <cell r="C5168" t="str">
            <v>Capsella bursa-pastoris</v>
          </cell>
          <cell r="D5168" t="str">
            <v>L48(I)AK(I)HI(I)CAN(I)GL(I)SPM(I)</v>
          </cell>
        </row>
        <row r="5169">
          <cell r="C5169" t="str">
            <v>Capsicum</v>
          </cell>
          <cell r="D5169" t="str">
            <v>L48(I,N)</v>
          </cell>
        </row>
        <row r="5170">
          <cell r="C5170" t="str">
            <v>Capsicum annuum</v>
          </cell>
          <cell r="D5170" t="str">
            <v>L48(I,N)HI(I)PR(I)VI(I)</v>
          </cell>
        </row>
        <row r="5171">
          <cell r="C5171" t="str">
            <v>Capsicum annuum var. annuum</v>
          </cell>
          <cell r="D5171" t="str">
            <v>L48(I)HI(I)PR(I)VI(I)</v>
          </cell>
        </row>
        <row r="5172">
          <cell r="C5172" t="str">
            <v>Capsicum annuum var. glabriusculum</v>
          </cell>
          <cell r="D5172" t="str">
            <v>L48(N)PR(I)VI(I)</v>
          </cell>
        </row>
        <row r="5173">
          <cell r="C5173" t="str">
            <v>Caragana</v>
          </cell>
          <cell r="D5173" t="str">
            <v>L48(I)CAN(I)</v>
          </cell>
        </row>
        <row r="5174">
          <cell r="C5174" t="str">
            <v>Caragana arborescens</v>
          </cell>
          <cell r="D5174" t="str">
            <v>L48(I)AK(I)CAN(I)</v>
          </cell>
        </row>
        <row r="5175">
          <cell r="C5175" t="str">
            <v>Caragana aurantiaca</v>
          </cell>
          <cell r="D5175" t="str">
            <v>L48(I)</v>
          </cell>
        </row>
        <row r="5176">
          <cell r="C5176" t="str">
            <v>Caragana frutex</v>
          </cell>
          <cell r="D5176" t="str">
            <v>L48(I)CAN(I)</v>
          </cell>
        </row>
        <row r="5177">
          <cell r="C5177" t="str">
            <v>Cardamine</v>
          </cell>
          <cell r="D5177" t="str">
            <v>L48(I,N)CAN(I,N)GL(N)SPM(N)</v>
          </cell>
        </row>
        <row r="5178">
          <cell r="C5178" t="str">
            <v>Cardamine ×anomala</v>
          </cell>
          <cell r="D5178" t="str">
            <v>L48(N)</v>
          </cell>
        </row>
        <row r="5179">
          <cell r="C5179" t="str">
            <v>Cardamine ×incisa</v>
          </cell>
          <cell r="D5179" t="str">
            <v>L48(N)</v>
          </cell>
        </row>
        <row r="5180">
          <cell r="C5180" t="str">
            <v>Cardamine angulata</v>
          </cell>
          <cell r="D5180" t="str">
            <v>L48(N)AK(N)CAN(N)</v>
          </cell>
        </row>
        <row r="5181">
          <cell r="C5181" t="str">
            <v>Cardamine angustata</v>
          </cell>
          <cell r="D5181" t="str">
            <v>L48(N)</v>
          </cell>
        </row>
        <row r="5182">
          <cell r="C5182" t="str">
            <v>Cardamine bellidifolia</v>
          </cell>
          <cell r="D5182" t="str">
            <v>L48(N)AK(N)CAN(N)GL(N)</v>
          </cell>
        </row>
        <row r="5183">
          <cell r="C5183" t="str">
            <v>Cardamine bellidifolia var. bellidifolia</v>
          </cell>
          <cell r="D5183" t="str">
            <v>L48(N)AK(N)CAN(N)GL(N)</v>
          </cell>
        </row>
        <row r="5184">
          <cell r="C5184" t="str">
            <v>Cardamine bellidifolia var. pachyphylla</v>
          </cell>
          <cell r="D5184" t="str">
            <v>L48(N)</v>
          </cell>
        </row>
        <row r="5185">
          <cell r="C5185" t="str">
            <v>Cardamine breweri</v>
          </cell>
          <cell r="D5185" t="str">
            <v>L48(N)CAN(N)</v>
          </cell>
        </row>
        <row r="5186">
          <cell r="C5186" t="str">
            <v>Cardamine breweri var. breweri</v>
          </cell>
          <cell r="D5186" t="str">
            <v>L48(N)CAN(N)</v>
          </cell>
        </row>
        <row r="5187">
          <cell r="C5187" t="str">
            <v>Cardamine breweri var. leibergii</v>
          </cell>
          <cell r="D5187" t="str">
            <v>L48(N)</v>
          </cell>
        </row>
        <row r="5188">
          <cell r="C5188" t="str">
            <v>Cardamine breweri var. orbicularis</v>
          </cell>
          <cell r="D5188" t="str">
            <v>L48(N)CAN(N)</v>
          </cell>
        </row>
        <row r="5189">
          <cell r="C5189" t="str">
            <v>Cardamine bulbifera</v>
          </cell>
          <cell r="D5189" t="str">
            <v>L48(I)</v>
          </cell>
        </row>
        <row r="5190">
          <cell r="C5190" t="str">
            <v>Cardamine bulbosa</v>
          </cell>
          <cell r="D5190" t="str">
            <v>L48(N)CAN(N)</v>
          </cell>
        </row>
        <row r="5191">
          <cell r="C5191" t="str">
            <v>Cardamine californica</v>
          </cell>
          <cell r="D5191" t="str">
            <v>L48(N)</v>
          </cell>
        </row>
        <row r="5192">
          <cell r="C5192" t="str">
            <v>Cardamine californica var. californica</v>
          </cell>
          <cell r="D5192" t="str">
            <v>L48(N)</v>
          </cell>
        </row>
        <row r="5193">
          <cell r="C5193" t="str">
            <v>Cardamine californica var. cardiophylla</v>
          </cell>
          <cell r="D5193" t="str">
            <v>L48(N)</v>
          </cell>
        </row>
        <row r="5194">
          <cell r="C5194" t="str">
            <v>Cardamine californica var. cuneata</v>
          </cell>
          <cell r="D5194" t="str">
            <v>L48(N)</v>
          </cell>
        </row>
        <row r="5195">
          <cell r="C5195" t="str">
            <v>Cardamine californica var. integrifolia</v>
          </cell>
          <cell r="D5195" t="str">
            <v>L48(N)</v>
          </cell>
        </row>
        <row r="5196">
          <cell r="C5196" t="str">
            <v>Cardamine californica var. sinuata</v>
          </cell>
          <cell r="D5196" t="str">
            <v>L48(N)</v>
          </cell>
        </row>
        <row r="5197">
          <cell r="C5197" t="str">
            <v>Cardamine carrii</v>
          </cell>
          <cell r="D5197" t="str">
            <v>L48(N)</v>
          </cell>
        </row>
        <row r="5198">
          <cell r="C5198" t="str">
            <v>Cardamine clematitis</v>
          </cell>
          <cell r="D5198" t="str">
            <v>L48(N)</v>
          </cell>
        </row>
        <row r="5199">
          <cell r="C5199" t="str">
            <v>Cardamine concatenata</v>
          </cell>
          <cell r="D5199" t="str">
            <v>L48(N)CAN(N)</v>
          </cell>
        </row>
        <row r="5200">
          <cell r="C5200" t="str">
            <v>Cardamine constancei</v>
          </cell>
          <cell r="D5200" t="str">
            <v>L48(N)</v>
          </cell>
        </row>
        <row r="5201">
          <cell r="C5201" t="str">
            <v>Cardamine cordifolia</v>
          </cell>
          <cell r="D5201" t="str">
            <v>L48(N)CAN(N)</v>
          </cell>
        </row>
        <row r="5202">
          <cell r="C5202" t="str">
            <v>Cardamine cordifolia var. cordifolia</v>
          </cell>
          <cell r="D5202" t="str">
            <v>L48(N)</v>
          </cell>
        </row>
        <row r="5203">
          <cell r="C5203" t="str">
            <v>Cardamine cordifolia var. incana</v>
          </cell>
          <cell r="D5203" t="str">
            <v>L48(N)</v>
          </cell>
        </row>
        <row r="5204">
          <cell r="C5204" t="str">
            <v>Cardamine cordifolia var. lyallii</v>
          </cell>
          <cell r="D5204" t="str">
            <v>L48(N)CAN(N)</v>
          </cell>
        </row>
        <row r="5205">
          <cell r="C5205" t="str">
            <v>Cardamine debilis</v>
          </cell>
          <cell r="D5205" t="str">
            <v>L48(I)</v>
          </cell>
        </row>
        <row r="5206">
          <cell r="C5206" t="str">
            <v>Cardamine digitata</v>
          </cell>
          <cell r="D5206" t="str">
            <v>AK(N)CAN(N)NA(N)</v>
          </cell>
        </row>
        <row r="5207">
          <cell r="C5207" t="str">
            <v>Cardamine diphylla</v>
          </cell>
          <cell r="D5207" t="str">
            <v>L48(N)CAN(N)</v>
          </cell>
        </row>
        <row r="5208">
          <cell r="C5208" t="str">
            <v>Cardamine dissecta</v>
          </cell>
          <cell r="D5208" t="str">
            <v>L48(N)</v>
          </cell>
        </row>
        <row r="5209">
          <cell r="C5209" t="str">
            <v>Cardamine douglassii</v>
          </cell>
          <cell r="D5209" t="str">
            <v>L48(N)CAN(N)</v>
          </cell>
        </row>
        <row r="5210">
          <cell r="C5210" t="str">
            <v>Cardamine flagellifera</v>
          </cell>
          <cell r="D5210" t="str">
            <v>L48(N)</v>
          </cell>
        </row>
        <row r="5211">
          <cell r="C5211" t="str">
            <v>Cardamine flagellifera var. flagellifera</v>
          </cell>
          <cell r="D5211" t="str">
            <v>L48(N)</v>
          </cell>
        </row>
        <row r="5212">
          <cell r="C5212" t="str">
            <v>Cardamine flagellifera var. hugeri</v>
          </cell>
          <cell r="D5212" t="str">
            <v>L48(N)</v>
          </cell>
        </row>
        <row r="5213">
          <cell r="C5213" t="str">
            <v>Cardamine flexuosa</v>
          </cell>
          <cell r="D5213" t="str">
            <v>L48(I)HI(I)PR(I)CAN(I)</v>
          </cell>
        </row>
        <row r="5214">
          <cell r="C5214" t="str">
            <v>Cardamine hirsuta</v>
          </cell>
          <cell r="D5214" t="str">
            <v>L48(I)HI(I)CAN(I)</v>
          </cell>
        </row>
        <row r="5215">
          <cell r="C5215" t="str">
            <v>Cardamine impatiens</v>
          </cell>
          <cell r="D5215" t="str">
            <v>L48(I)CAN(I)</v>
          </cell>
        </row>
        <row r="5216">
          <cell r="C5216" t="str">
            <v>Cardamine longii</v>
          </cell>
          <cell r="D5216" t="str">
            <v>L48(N)</v>
          </cell>
        </row>
        <row r="5217">
          <cell r="C5217" t="str">
            <v>Cardamine macrocarpa</v>
          </cell>
          <cell r="D5217" t="str">
            <v>L48(N)</v>
          </cell>
        </row>
        <row r="5218">
          <cell r="C5218" t="str">
            <v>Cardamine macrocarpa var. texana</v>
          </cell>
          <cell r="D5218" t="str">
            <v>L48(N)</v>
          </cell>
        </row>
        <row r="5219">
          <cell r="C5219" t="str">
            <v>Cardamine maxima</v>
          </cell>
          <cell r="D5219" t="str">
            <v>L48(N)CAN(N)</v>
          </cell>
        </row>
        <row r="5220">
          <cell r="C5220" t="str">
            <v>Cardamine micranthera</v>
          </cell>
          <cell r="D5220" t="str">
            <v>L48(N)</v>
          </cell>
        </row>
        <row r="5221">
          <cell r="C5221" t="str">
            <v>Cardamine microphylla</v>
          </cell>
          <cell r="D5221" t="str">
            <v>AK(N)CAN(N)NA(N)</v>
          </cell>
        </row>
        <row r="5222">
          <cell r="C5222" t="str">
            <v>Cardamine microphylla ssp. blaisdellii</v>
          </cell>
          <cell r="D5222" t="str">
            <v>AK(N)</v>
          </cell>
        </row>
        <row r="5223">
          <cell r="C5223" t="str">
            <v>Cardamine microphylla ssp. microphylla</v>
          </cell>
          <cell r="D5223" t="str">
            <v>AK(N)CAN(N)NA(N)</v>
          </cell>
        </row>
        <row r="5224">
          <cell r="C5224" t="str">
            <v>Cardamine nuttallii</v>
          </cell>
          <cell r="D5224" t="str">
            <v>L48(N)CAN(N)</v>
          </cell>
        </row>
        <row r="5225">
          <cell r="C5225" t="str">
            <v>Cardamine nuttallii var. covilleana</v>
          </cell>
          <cell r="D5225" t="str">
            <v>L48(N)</v>
          </cell>
        </row>
        <row r="5226">
          <cell r="C5226" t="str">
            <v>Cardamine nuttallii var. dissecta</v>
          </cell>
          <cell r="D5226" t="str">
            <v>L48(N)</v>
          </cell>
        </row>
        <row r="5227">
          <cell r="C5227" t="str">
            <v>Cardamine nuttallii var. gemmata</v>
          </cell>
          <cell r="D5227" t="str">
            <v>L48(N)</v>
          </cell>
        </row>
        <row r="5228">
          <cell r="C5228" t="str">
            <v>Cardamine nuttallii var. nuttallii</v>
          </cell>
          <cell r="D5228" t="str">
            <v>L48(N)CAN(N)</v>
          </cell>
        </row>
        <row r="5229">
          <cell r="C5229" t="str">
            <v>Cardamine occidentalis</v>
          </cell>
          <cell r="D5229" t="str">
            <v>L48(N)AK(N)CAN(N)</v>
          </cell>
        </row>
        <row r="5230">
          <cell r="C5230" t="str">
            <v>Cardamine oligosperma</v>
          </cell>
          <cell r="D5230" t="str">
            <v>L48(N)AK(N)CAN(N)</v>
          </cell>
        </row>
        <row r="5231">
          <cell r="C5231" t="str">
            <v>Cardamine oligosperma var. kamtschatica</v>
          </cell>
          <cell r="D5231" t="str">
            <v>L48(N)AK(N)CAN(N)</v>
          </cell>
        </row>
        <row r="5232">
          <cell r="C5232" t="str">
            <v>Cardamine oligosperma var. oligosperma</v>
          </cell>
          <cell r="D5232" t="str">
            <v>L48(N)CAN(N)</v>
          </cell>
        </row>
        <row r="5233">
          <cell r="C5233" t="str">
            <v>Cardamine pachystigma</v>
          </cell>
          <cell r="D5233" t="str">
            <v>L48(N)</v>
          </cell>
        </row>
        <row r="5234">
          <cell r="C5234" t="str">
            <v>Cardamine pachystigma var. dissectifolia</v>
          </cell>
          <cell r="D5234" t="str">
            <v>L48(N)</v>
          </cell>
        </row>
        <row r="5235">
          <cell r="C5235" t="str">
            <v>Cardamine pachystigma var. pachystigma</v>
          </cell>
          <cell r="D5235" t="str">
            <v>L48(N)</v>
          </cell>
        </row>
        <row r="5236">
          <cell r="C5236" t="str">
            <v>Cardamine parviflora</v>
          </cell>
          <cell r="D5236" t="str">
            <v>L48(N)CAN(N)</v>
          </cell>
        </row>
        <row r="5237">
          <cell r="C5237" t="str">
            <v>Cardamine parviflora var. arenicola</v>
          </cell>
          <cell r="D5237" t="str">
            <v>L48(N)CAN(N)</v>
          </cell>
        </row>
        <row r="5238">
          <cell r="C5238" t="str">
            <v>Cardamine pattersonii</v>
          </cell>
          <cell r="D5238" t="str">
            <v>L48(N)</v>
          </cell>
        </row>
        <row r="5239">
          <cell r="C5239" t="str">
            <v>Cardamine penduliflora</v>
          </cell>
          <cell r="D5239" t="str">
            <v>L48(N)</v>
          </cell>
        </row>
        <row r="5240">
          <cell r="C5240" t="str">
            <v>Cardamine pensylvanica</v>
          </cell>
          <cell r="D5240" t="str">
            <v>L48(N)AK(N)CAN(N)SPM(N)</v>
          </cell>
        </row>
        <row r="5241">
          <cell r="C5241" t="str">
            <v>Cardamine pratensis</v>
          </cell>
          <cell r="D5241" t="str">
            <v>L48(N)AK(N)CAN(N)GL(N)</v>
          </cell>
        </row>
        <row r="5242">
          <cell r="C5242" t="str">
            <v>Cardamine pratensis var. angustifolia</v>
          </cell>
          <cell r="D5242" t="str">
            <v>AK(N)CAN(N)GL(N)NA(N)</v>
          </cell>
        </row>
        <row r="5243">
          <cell r="C5243" t="str">
            <v>Cardamine pratensis var. pratensis</v>
          </cell>
          <cell r="D5243" t="str">
            <v>L48(N)AK(N)CAN(N)</v>
          </cell>
        </row>
        <row r="5244">
          <cell r="C5244" t="str">
            <v>Cardamine purpurea</v>
          </cell>
          <cell r="D5244" t="str">
            <v>AK(N)CAN(N)NA(N)</v>
          </cell>
        </row>
        <row r="5245">
          <cell r="C5245" t="str">
            <v>Cardamine regeliana</v>
          </cell>
          <cell r="D5245" t="str">
            <v>AK(N)</v>
          </cell>
        </row>
        <row r="5246">
          <cell r="C5246" t="str">
            <v>Cardamine rotundifolia</v>
          </cell>
          <cell r="D5246" t="str">
            <v>L48(N)</v>
          </cell>
        </row>
        <row r="5247">
          <cell r="C5247" t="str">
            <v>Cardamine rupicola</v>
          </cell>
          <cell r="D5247" t="str">
            <v>L48(N)</v>
          </cell>
        </row>
        <row r="5248">
          <cell r="C5248" t="str">
            <v>Cardaria</v>
          </cell>
          <cell r="D5248" t="str">
            <v>L48(I)CAN(I)</v>
          </cell>
        </row>
        <row r="5249">
          <cell r="C5249" t="str">
            <v>Cardaria chalepensis</v>
          </cell>
          <cell r="D5249" t="str">
            <v>L48(I)CAN(I)</v>
          </cell>
        </row>
        <row r="5250">
          <cell r="C5250" t="str">
            <v>Cardaria draba</v>
          </cell>
          <cell r="D5250" t="str">
            <v>L48(I)CAN(I)</v>
          </cell>
        </row>
        <row r="5251">
          <cell r="C5251" t="str">
            <v>Cardaria pubescens</v>
          </cell>
          <cell r="D5251" t="str">
            <v>L48(I)CAN(I)</v>
          </cell>
        </row>
        <row r="5252">
          <cell r="C5252" t="str">
            <v>Cardionema</v>
          </cell>
          <cell r="D5252" t="str">
            <v>L48(N)</v>
          </cell>
        </row>
        <row r="5253">
          <cell r="C5253" t="str">
            <v>Cardionema ramosissimum</v>
          </cell>
          <cell r="D5253" t="str">
            <v>L48(N)</v>
          </cell>
        </row>
        <row r="5254">
          <cell r="C5254" t="str">
            <v>Cardiospermum</v>
          </cell>
          <cell r="D5254" t="str">
            <v>L48(I,N)</v>
          </cell>
        </row>
        <row r="5255">
          <cell r="C5255" t="str">
            <v>Cardiospermum corindum</v>
          </cell>
          <cell r="D5255" t="str">
            <v>L48(I)PR(N)VI(N)</v>
          </cell>
        </row>
        <row r="5256">
          <cell r="C5256" t="str">
            <v>Cardiospermum dissectum</v>
          </cell>
          <cell r="D5256" t="str">
            <v>L48(N)</v>
          </cell>
        </row>
        <row r="5257">
          <cell r="C5257" t="str">
            <v>Cardiospermum grandiflorum</v>
          </cell>
          <cell r="D5257" t="str">
            <v>HI(I)</v>
          </cell>
        </row>
        <row r="5258">
          <cell r="C5258" t="str">
            <v>Cardiospermum halicacabum</v>
          </cell>
          <cell r="D5258" t="str">
            <v>L48(I)HI(I)PR(N)VI(N)</v>
          </cell>
        </row>
        <row r="5259">
          <cell r="C5259" t="str">
            <v>Cardiospermum microcarpum</v>
          </cell>
          <cell r="D5259" t="str">
            <v>L48(I)PR(N)VI(N)</v>
          </cell>
        </row>
        <row r="5260">
          <cell r="C5260" t="str">
            <v>Carduus</v>
          </cell>
          <cell r="D5260" t="str">
            <v>L48(I)CAN(I)</v>
          </cell>
        </row>
        <row r="5261">
          <cell r="C5261" t="str">
            <v>Carduus ×orthocephalus</v>
          </cell>
          <cell r="D5261" t="str">
            <v>L48(I)CAN(I)</v>
          </cell>
        </row>
        <row r="5262">
          <cell r="C5262" t="str">
            <v>Carduus acanthoides</v>
          </cell>
          <cell r="D5262" t="str">
            <v>L48(I)CAN(I)</v>
          </cell>
        </row>
        <row r="5263">
          <cell r="C5263" t="str">
            <v>Carduus crispus</v>
          </cell>
          <cell r="D5263" t="str">
            <v>L48(I)CAN(I)</v>
          </cell>
        </row>
        <row r="5264">
          <cell r="C5264" t="str">
            <v>Carduus nutans</v>
          </cell>
          <cell r="D5264" t="str">
            <v>L48(I)CAN(I)</v>
          </cell>
        </row>
        <row r="5265">
          <cell r="C5265" t="str">
            <v>Carduus pycnocephalus</v>
          </cell>
          <cell r="D5265" t="str">
            <v>L48(I)HI(I)</v>
          </cell>
        </row>
        <row r="5266">
          <cell r="C5266" t="str">
            <v>Carduus tenuiflorus</v>
          </cell>
          <cell r="D5266" t="str">
            <v>L48(I)</v>
          </cell>
        </row>
        <row r="5267">
          <cell r="C5267" t="str">
            <v>Carex</v>
          </cell>
          <cell r="D5267" t="str">
            <v>L48(I,N)GL(N)SPM(I,N)</v>
          </cell>
        </row>
        <row r="5268">
          <cell r="C5268" t="str">
            <v>Carex ×aestivaliformis</v>
          </cell>
          <cell r="D5268" t="str">
            <v>L48(N)</v>
          </cell>
        </row>
        <row r="5269">
          <cell r="C5269" t="str">
            <v>Carex ×caesariensis</v>
          </cell>
          <cell r="D5269" t="str">
            <v>L48(N)</v>
          </cell>
        </row>
        <row r="5270">
          <cell r="C5270" t="str">
            <v>Carex ×deamii</v>
          </cell>
          <cell r="D5270" t="str">
            <v>L48(N)</v>
          </cell>
        </row>
        <row r="5271">
          <cell r="C5271" t="str">
            <v>Carex ×hartii</v>
          </cell>
          <cell r="D5271" t="str">
            <v>L48(N)</v>
          </cell>
        </row>
        <row r="5272">
          <cell r="C5272" t="str">
            <v>Carex ×helvola</v>
          </cell>
          <cell r="D5272" t="str">
            <v>L48(N)CAN(N)</v>
          </cell>
        </row>
        <row r="5273">
          <cell r="C5273" t="str">
            <v>Carex ×kenaica</v>
          </cell>
          <cell r="D5273" t="str">
            <v>AK(N)</v>
          </cell>
        </row>
        <row r="5274">
          <cell r="C5274" t="str">
            <v>Carex ×knieskernii</v>
          </cell>
          <cell r="D5274" t="str">
            <v>L48(N)CAN(N)</v>
          </cell>
        </row>
        <row r="5275">
          <cell r="C5275" t="str">
            <v>Carex ×limula</v>
          </cell>
          <cell r="D5275" t="str">
            <v>L48(N)CAN(N)GL(N)</v>
          </cell>
        </row>
        <row r="5276">
          <cell r="C5276" t="str">
            <v>Carex ×olneyi</v>
          </cell>
          <cell r="D5276" t="str">
            <v>L48(N)</v>
          </cell>
        </row>
        <row r="5277">
          <cell r="C5277" t="str">
            <v>Carex ×oneillii</v>
          </cell>
          <cell r="D5277" t="str">
            <v>AK(N)</v>
          </cell>
        </row>
        <row r="5278">
          <cell r="C5278" t="str">
            <v>Carex ×paludivagans</v>
          </cell>
          <cell r="D5278" t="str">
            <v>AK(N)</v>
          </cell>
        </row>
        <row r="5279">
          <cell r="C5279" t="str">
            <v>Carex ×physocarpoides</v>
          </cell>
          <cell r="D5279" t="str">
            <v>L48(N)AK(N)CAN(N)</v>
          </cell>
        </row>
        <row r="5280">
          <cell r="C5280" t="str">
            <v>Carex ×pseudohelvola</v>
          </cell>
          <cell r="D5280" t="str">
            <v>L48(N)CAN(N)</v>
          </cell>
        </row>
        <row r="5281">
          <cell r="C5281" t="str">
            <v>Carex ×stenolepis</v>
          </cell>
          <cell r="D5281" t="str">
            <v>L48(N)CAN(N)SPM(N)</v>
          </cell>
        </row>
        <row r="5282">
          <cell r="C5282" t="str">
            <v>Carex ×subimpressa</v>
          </cell>
          <cell r="D5282" t="str">
            <v>L48(N)CAN(N)</v>
          </cell>
        </row>
        <row r="5283">
          <cell r="C5283" t="str">
            <v>Carex ×subviridula</v>
          </cell>
          <cell r="D5283" t="str">
            <v>L48(N)CAN(N)</v>
          </cell>
        </row>
        <row r="5284">
          <cell r="C5284" t="str">
            <v>Carex ×sullivantii</v>
          </cell>
          <cell r="D5284" t="str">
            <v>L48(N)CAN(N)</v>
          </cell>
        </row>
        <row r="5285">
          <cell r="C5285" t="str">
            <v>Carex ×trichina</v>
          </cell>
          <cell r="D5285" t="str">
            <v>L48(N)CAN(N)</v>
          </cell>
        </row>
        <row r="5286">
          <cell r="C5286" t="str">
            <v>Carex aboriginum</v>
          </cell>
          <cell r="D5286" t="str">
            <v>L48(N)</v>
          </cell>
        </row>
        <row r="5287">
          <cell r="C5287" t="str">
            <v>Carex abrupta</v>
          </cell>
          <cell r="D5287" t="str">
            <v>L48(N)</v>
          </cell>
        </row>
        <row r="5288">
          <cell r="C5288" t="str">
            <v>Carex abscondita</v>
          </cell>
          <cell r="D5288" t="str">
            <v>L48(N)</v>
          </cell>
        </row>
        <row r="5289">
          <cell r="C5289" t="str">
            <v>Carex acidicola</v>
          </cell>
          <cell r="D5289" t="str">
            <v>L48(N)</v>
          </cell>
        </row>
        <row r="5290">
          <cell r="C5290" t="str">
            <v>Carex acutiformis</v>
          </cell>
          <cell r="D5290" t="str">
            <v>L48(I)CAN(I)</v>
          </cell>
        </row>
        <row r="5291">
          <cell r="C5291" t="str">
            <v>Carex adelostoma</v>
          </cell>
          <cell r="D5291" t="str">
            <v>AK(N)CAN(N)NA(N)</v>
          </cell>
        </row>
        <row r="5292">
          <cell r="C5292" t="str">
            <v>Carex adusta</v>
          </cell>
          <cell r="D5292" t="str">
            <v>L48(N)CAN(N)</v>
          </cell>
        </row>
        <row r="5293">
          <cell r="C5293" t="str">
            <v>Carex aestivalis</v>
          </cell>
          <cell r="D5293" t="str">
            <v>L48(N)</v>
          </cell>
        </row>
        <row r="5294">
          <cell r="C5294" t="str">
            <v>Carex aggregata</v>
          </cell>
          <cell r="D5294" t="str">
            <v>L48(N)CAN(N)</v>
          </cell>
        </row>
        <row r="5295">
          <cell r="C5295" t="str">
            <v>Carex agrostoides</v>
          </cell>
          <cell r="D5295" t="str">
            <v>L48(N)</v>
          </cell>
        </row>
        <row r="5296">
          <cell r="C5296" t="str">
            <v>Carex alata</v>
          </cell>
          <cell r="D5296" t="str">
            <v>L48(N)CAN(N)</v>
          </cell>
        </row>
        <row r="5297">
          <cell r="C5297" t="str">
            <v>Carex albicans</v>
          </cell>
          <cell r="D5297" t="str">
            <v>L48(N)CAN(N)</v>
          </cell>
        </row>
        <row r="5298">
          <cell r="C5298" t="str">
            <v>Carex albicans var. albicans</v>
          </cell>
          <cell r="D5298" t="str">
            <v>L48(N)CAN(N)</v>
          </cell>
        </row>
        <row r="5299">
          <cell r="C5299" t="str">
            <v>Carex albicans var. australis</v>
          </cell>
          <cell r="D5299" t="str">
            <v>L48(N)</v>
          </cell>
        </row>
        <row r="5300">
          <cell r="C5300" t="str">
            <v>Carex albicans var. emmonsii</v>
          </cell>
          <cell r="D5300" t="str">
            <v>L48(N)CAN(N)</v>
          </cell>
        </row>
        <row r="5301">
          <cell r="C5301" t="str">
            <v>Carex albolutescens</v>
          </cell>
          <cell r="D5301" t="str">
            <v>L48(N)</v>
          </cell>
        </row>
        <row r="5302">
          <cell r="C5302" t="str">
            <v>Carex albonigra</v>
          </cell>
          <cell r="D5302" t="str">
            <v>L48(N)AK(N)CAN(N)</v>
          </cell>
        </row>
        <row r="5303">
          <cell r="C5303" t="str">
            <v>Carex albursina</v>
          </cell>
          <cell r="D5303" t="str">
            <v>L48(N)CAN(N)</v>
          </cell>
        </row>
        <row r="5304">
          <cell r="C5304" t="str">
            <v>Carex alligata</v>
          </cell>
          <cell r="D5304" t="str">
            <v>HI(N)</v>
          </cell>
        </row>
        <row r="5305">
          <cell r="C5305" t="str">
            <v>Carex alma</v>
          </cell>
          <cell r="D5305" t="str">
            <v>L48(N)</v>
          </cell>
        </row>
        <row r="5306">
          <cell r="C5306" t="str">
            <v>Carex alopecoidea</v>
          </cell>
          <cell r="D5306" t="str">
            <v>L48(N)CAN(N)</v>
          </cell>
        </row>
        <row r="5307">
          <cell r="C5307" t="str">
            <v>Carex amphibola</v>
          </cell>
          <cell r="D5307" t="str">
            <v>L48(N)CAN(N)</v>
          </cell>
        </row>
        <row r="5308">
          <cell r="C5308" t="str">
            <v>Carex amplectens</v>
          </cell>
          <cell r="D5308" t="str">
            <v>L48(N)</v>
          </cell>
        </row>
        <row r="5309">
          <cell r="C5309" t="str">
            <v>Carex amplifolia</v>
          </cell>
          <cell r="D5309" t="str">
            <v>L48(N)CAN(N)</v>
          </cell>
        </row>
        <row r="5310">
          <cell r="C5310" t="str">
            <v>Carex angustata</v>
          </cell>
          <cell r="D5310" t="str">
            <v>L48(N)</v>
          </cell>
        </row>
        <row r="5311">
          <cell r="C5311" t="str">
            <v>Carex annectens</v>
          </cell>
          <cell r="D5311" t="str">
            <v>L48(N)CAN(N)</v>
          </cell>
        </row>
        <row r="5312">
          <cell r="C5312" t="str">
            <v>Carex anthoxanthea</v>
          </cell>
          <cell r="D5312" t="str">
            <v>L48(N)AK(N)CAN(N)</v>
          </cell>
        </row>
        <row r="5313">
          <cell r="C5313" t="str">
            <v>Carex aperta</v>
          </cell>
          <cell r="D5313" t="str">
            <v>L48(N)CAN(N)</v>
          </cell>
        </row>
        <row r="5314">
          <cell r="C5314" t="str">
            <v>Carex appalachica</v>
          </cell>
          <cell r="D5314" t="str">
            <v>L48(N)CAN(N)</v>
          </cell>
        </row>
        <row r="5315">
          <cell r="C5315" t="str">
            <v>Carex aquatilis</v>
          </cell>
          <cell r="D5315" t="str">
            <v>L48(N)AK(N)CAN(N)GL(N)SPM(N)</v>
          </cell>
        </row>
        <row r="5316">
          <cell r="C5316" t="str">
            <v>Carex aquatilis var. aquatilis</v>
          </cell>
          <cell r="D5316" t="str">
            <v>L48(N)AK(N)CAN(N)SPM(N)</v>
          </cell>
        </row>
        <row r="5317">
          <cell r="C5317" t="str">
            <v>Carex aquatilis var. dives</v>
          </cell>
          <cell r="D5317" t="str">
            <v>L48(N)AK(N)CAN(N)</v>
          </cell>
        </row>
        <row r="5318">
          <cell r="C5318" t="str">
            <v>Carex aquatilis var. stans</v>
          </cell>
          <cell r="D5318" t="str">
            <v>L48(N)AK(N)CAN(N)GL(N)</v>
          </cell>
        </row>
        <row r="5319">
          <cell r="C5319" t="str">
            <v>Carex arapahoensis</v>
          </cell>
          <cell r="D5319" t="str">
            <v>L48(N)</v>
          </cell>
        </row>
        <row r="5320">
          <cell r="C5320" t="str">
            <v>Carex arcta</v>
          </cell>
          <cell r="D5320" t="str">
            <v>L48(N)AK(N)CAN(N)</v>
          </cell>
        </row>
        <row r="5321">
          <cell r="C5321" t="str">
            <v>Carex arctata</v>
          </cell>
          <cell r="D5321" t="str">
            <v>L48(N)CAN(N)SPM(N)</v>
          </cell>
        </row>
        <row r="5322">
          <cell r="C5322" t="str">
            <v>Carex arctiformis</v>
          </cell>
          <cell r="D5322" t="str">
            <v>L48(N)AK(N)CAN(N)</v>
          </cell>
        </row>
        <row r="5323">
          <cell r="C5323" t="str">
            <v>Carex arenaria</v>
          </cell>
          <cell r="D5323" t="str">
            <v>L48(N)</v>
          </cell>
        </row>
        <row r="5324">
          <cell r="C5324" t="str">
            <v>Carex argyrantha</v>
          </cell>
          <cell r="D5324" t="str">
            <v>L48(N)CAN(N)</v>
          </cell>
        </row>
        <row r="5325">
          <cell r="C5325" t="str">
            <v>Carex arkansana</v>
          </cell>
          <cell r="D5325" t="str">
            <v>L48(N)</v>
          </cell>
        </row>
        <row r="5326">
          <cell r="C5326" t="str">
            <v>Carex assiniboinensis</v>
          </cell>
          <cell r="D5326" t="str">
            <v>L48(N)CAN(N)</v>
          </cell>
        </row>
        <row r="5327">
          <cell r="C5327" t="str">
            <v>Carex atherodes</v>
          </cell>
          <cell r="D5327" t="str">
            <v>L48(N)AK(N)CAN(N)</v>
          </cell>
        </row>
        <row r="5328">
          <cell r="C5328" t="str">
            <v>Carex athrostachya</v>
          </cell>
          <cell r="D5328" t="str">
            <v>L48(N)AK(N)CAN(N)</v>
          </cell>
        </row>
        <row r="5329">
          <cell r="C5329" t="str">
            <v>Carex atlantica</v>
          </cell>
          <cell r="D5329" t="str">
            <v>L48(N)CAN(N)</v>
          </cell>
        </row>
        <row r="5330">
          <cell r="C5330" t="str">
            <v>Carex atlantica ssp. atlantica</v>
          </cell>
          <cell r="D5330" t="str">
            <v>L48(N)CAN(N)</v>
          </cell>
        </row>
        <row r="5331">
          <cell r="C5331" t="str">
            <v>Carex atlantica ssp. capillacea</v>
          </cell>
          <cell r="D5331" t="str">
            <v>L48(N)CAN(N)</v>
          </cell>
        </row>
        <row r="5332">
          <cell r="C5332" t="str">
            <v>Carex atratiformis</v>
          </cell>
          <cell r="D5332" t="str">
            <v>L48(N)AK(N)CAN(N)</v>
          </cell>
        </row>
        <row r="5333">
          <cell r="C5333" t="str">
            <v>Carex atrofusca</v>
          </cell>
          <cell r="D5333" t="str">
            <v>AK(N)CAN(N)GL(N)NA(N)</v>
          </cell>
        </row>
        <row r="5334">
          <cell r="C5334" t="str">
            <v>Carex atrofusca var. atrofusca</v>
          </cell>
          <cell r="D5334" t="str">
            <v>AK(N)CAN(N)GL(N)NA(N)</v>
          </cell>
        </row>
        <row r="5335">
          <cell r="C5335" t="str">
            <v>Carex atrofusca var. major</v>
          </cell>
          <cell r="D5335" t="str">
            <v>AK(N)</v>
          </cell>
        </row>
        <row r="5336">
          <cell r="C5336" t="str">
            <v>Carex atrosquama</v>
          </cell>
          <cell r="D5336" t="str">
            <v>L48(N)AK(N)CAN(N)</v>
          </cell>
        </row>
        <row r="5337">
          <cell r="C5337" t="str">
            <v>Carex aurea</v>
          </cell>
          <cell r="D5337" t="str">
            <v>L48(N)AK(N)CAN(N)</v>
          </cell>
        </row>
        <row r="5338">
          <cell r="C5338" t="str">
            <v>Carex aureolensis</v>
          </cell>
          <cell r="D5338" t="str">
            <v>L48(N)</v>
          </cell>
        </row>
        <row r="5339">
          <cell r="C5339" t="str">
            <v>Carex austrina</v>
          </cell>
          <cell r="D5339" t="str">
            <v>L48(N)</v>
          </cell>
        </row>
        <row r="5340">
          <cell r="C5340" t="str">
            <v>Carex austrocaroliniana</v>
          </cell>
          <cell r="D5340" t="str">
            <v>L48(N)</v>
          </cell>
        </row>
        <row r="5341">
          <cell r="C5341" t="str">
            <v>Carex austrodeflexa</v>
          </cell>
          <cell r="D5341" t="str">
            <v>L48(N)</v>
          </cell>
        </row>
        <row r="5342">
          <cell r="C5342" t="str">
            <v>Carex backii</v>
          </cell>
          <cell r="D5342" t="str">
            <v>L48(N)CAN(N)</v>
          </cell>
        </row>
        <row r="5343">
          <cell r="C5343" t="str">
            <v>Carex baileyi</v>
          </cell>
          <cell r="D5343" t="str">
            <v>L48(N)CAN(N)</v>
          </cell>
        </row>
        <row r="5344">
          <cell r="C5344" t="str">
            <v>Carex baltzellii</v>
          </cell>
          <cell r="D5344" t="str">
            <v>L48(N)</v>
          </cell>
        </row>
        <row r="5345">
          <cell r="C5345" t="str">
            <v>Carex barbarae</v>
          </cell>
          <cell r="D5345" t="str">
            <v>L48(N)</v>
          </cell>
        </row>
        <row r="5346">
          <cell r="C5346" t="str">
            <v>Carex barrattii</v>
          </cell>
          <cell r="D5346" t="str">
            <v>L48(N)</v>
          </cell>
        </row>
        <row r="5347">
          <cell r="C5347" t="str">
            <v>Carex basiantha</v>
          </cell>
          <cell r="D5347" t="str">
            <v>L48(N)</v>
          </cell>
        </row>
        <row r="5348">
          <cell r="C5348" t="str">
            <v>Carex bebbii</v>
          </cell>
          <cell r="D5348" t="str">
            <v>L48(N)AK(N)CAN(N)SPM(N)</v>
          </cell>
        </row>
        <row r="5349">
          <cell r="C5349" t="str">
            <v>Carex bella</v>
          </cell>
          <cell r="D5349" t="str">
            <v>L48(N)</v>
          </cell>
        </row>
        <row r="5350">
          <cell r="C5350" t="str">
            <v>Carex bicknellii</v>
          </cell>
          <cell r="D5350" t="str">
            <v>L48(N)CAN(N)</v>
          </cell>
        </row>
        <row r="5351">
          <cell r="C5351" t="str">
            <v>Carex bicolor</v>
          </cell>
          <cell r="D5351" t="str">
            <v>AK(N)CAN(N)GL(N)NA(N)</v>
          </cell>
        </row>
        <row r="5352">
          <cell r="C5352" t="str">
            <v>Carex bigelowii</v>
          </cell>
          <cell r="D5352" t="str">
            <v>L48(N)AK(N)CAN(N)GL(N)</v>
          </cell>
        </row>
        <row r="5353">
          <cell r="C5353" t="str">
            <v>Carex billingsii</v>
          </cell>
          <cell r="D5353" t="str">
            <v>L48(N)CAN(N)</v>
          </cell>
        </row>
        <row r="5354">
          <cell r="C5354" t="str">
            <v>Carex biltmoreana</v>
          </cell>
          <cell r="D5354" t="str">
            <v>L48(N)</v>
          </cell>
        </row>
        <row r="5355">
          <cell r="C5355" t="str">
            <v>Carex blanda</v>
          </cell>
          <cell r="D5355" t="str">
            <v>L48(N)CAN(N)</v>
          </cell>
        </row>
        <row r="5356">
          <cell r="C5356" t="str">
            <v>Carex bolanderi</v>
          </cell>
          <cell r="D5356" t="str">
            <v>L48(N)CAN(N)</v>
          </cell>
        </row>
        <row r="5357">
          <cell r="C5357" t="str">
            <v>Carex bonanzensis</v>
          </cell>
          <cell r="D5357" t="str">
            <v>AK(N)CAN(N)NA(N)</v>
          </cell>
        </row>
        <row r="5358">
          <cell r="C5358" t="str">
            <v>Carex brainerdii</v>
          </cell>
          <cell r="D5358" t="str">
            <v>L48(N)</v>
          </cell>
        </row>
        <row r="5359">
          <cell r="C5359" t="str">
            <v>Carex brevicaulis</v>
          </cell>
          <cell r="D5359" t="str">
            <v>L48(N)CAN(N)</v>
          </cell>
        </row>
        <row r="5360">
          <cell r="C5360" t="str">
            <v>Carex breviculmis</v>
          </cell>
          <cell r="D5360" t="str">
            <v>L48(I)</v>
          </cell>
        </row>
        <row r="5361">
          <cell r="C5361" t="str">
            <v>Carex brevior</v>
          </cell>
          <cell r="D5361" t="str">
            <v>L48(N)CAN(N)</v>
          </cell>
        </row>
        <row r="5362">
          <cell r="C5362" t="str">
            <v>Carex breweri</v>
          </cell>
          <cell r="D5362" t="str">
            <v>L48(N)</v>
          </cell>
        </row>
        <row r="5363">
          <cell r="C5363" t="str">
            <v>Carex bromoides</v>
          </cell>
          <cell r="D5363" t="str">
            <v>L48(N)CAN(N)</v>
          </cell>
        </row>
        <row r="5364">
          <cell r="C5364" t="str">
            <v>Carex bromoides ssp. bromoides</v>
          </cell>
          <cell r="D5364" t="str">
            <v>L48(N)CAN(N)</v>
          </cell>
        </row>
        <row r="5365">
          <cell r="C5365" t="str">
            <v>Carex bromoides ssp. montana</v>
          </cell>
          <cell r="D5365" t="str">
            <v>L48(N)</v>
          </cell>
        </row>
        <row r="5366">
          <cell r="C5366" t="str">
            <v>Carex brunnea</v>
          </cell>
          <cell r="D5366" t="str">
            <v>L48(I)</v>
          </cell>
        </row>
        <row r="5367">
          <cell r="C5367" t="str">
            <v>Carex brunnescens</v>
          </cell>
          <cell r="D5367" t="str">
            <v>L48(N)AK(N)CAN(N)GL(N)SPM(N)</v>
          </cell>
        </row>
        <row r="5368">
          <cell r="C5368" t="str">
            <v>Carex brunnescens ssp. brunnescens</v>
          </cell>
          <cell r="D5368" t="str">
            <v>L48(N)AK(N)CAN(N)GL(N)</v>
          </cell>
        </row>
        <row r="5369">
          <cell r="C5369" t="str">
            <v>Carex brunnescens ssp. pacifica</v>
          </cell>
          <cell r="D5369" t="str">
            <v>L48(N)AK(N)</v>
          </cell>
        </row>
        <row r="5370">
          <cell r="C5370" t="str">
            <v>Carex brunnescens ssp. sphaerostachya</v>
          </cell>
          <cell r="D5370" t="str">
            <v>L48(N)CAN(N)SPM(N)</v>
          </cell>
        </row>
        <row r="5371">
          <cell r="C5371" t="str">
            <v>Carex brysonii</v>
          </cell>
          <cell r="D5371" t="str">
            <v>L48(N)</v>
          </cell>
        </row>
        <row r="5372">
          <cell r="C5372" t="str">
            <v>Carex bulbostylis</v>
          </cell>
          <cell r="D5372" t="str">
            <v>L48(N)</v>
          </cell>
        </row>
        <row r="5373">
          <cell r="C5373" t="str">
            <v>Carex bullata</v>
          </cell>
          <cell r="D5373" t="str">
            <v>L48(N)CAN(N)</v>
          </cell>
        </row>
        <row r="5374">
          <cell r="C5374" t="str">
            <v>Carex bushii</v>
          </cell>
          <cell r="D5374" t="str">
            <v>L48(N)</v>
          </cell>
        </row>
        <row r="5375">
          <cell r="C5375" t="str">
            <v>Carex buxbaumii</v>
          </cell>
          <cell r="D5375" t="str">
            <v>L48(N)AK(N)CAN(N)GL(N)SPM(N)</v>
          </cell>
        </row>
        <row r="5376">
          <cell r="C5376" t="str">
            <v>Carex calcifugens</v>
          </cell>
          <cell r="D5376" t="str">
            <v>L48(N)</v>
          </cell>
        </row>
        <row r="5377">
          <cell r="C5377" t="str">
            <v>Carex californica</v>
          </cell>
          <cell r="D5377" t="str">
            <v>L48(N)</v>
          </cell>
        </row>
        <row r="5378">
          <cell r="C5378" t="str">
            <v>Carex canescens</v>
          </cell>
          <cell r="D5378" t="str">
            <v>L48(N)AK(N)CAN(N)GL(N)SPM(N)</v>
          </cell>
        </row>
        <row r="5379">
          <cell r="C5379" t="str">
            <v>Carex canescens ssp. canescens</v>
          </cell>
          <cell r="D5379" t="str">
            <v>L48(N)AK(N)CAN(N)GL(N)SPM(N)</v>
          </cell>
        </row>
        <row r="5380">
          <cell r="C5380" t="str">
            <v>Carex canescens ssp. disjuncta</v>
          </cell>
          <cell r="D5380" t="str">
            <v>L48(N)CAN(N)SPM(N)</v>
          </cell>
        </row>
        <row r="5381">
          <cell r="C5381" t="str">
            <v>Carex capillaris</v>
          </cell>
          <cell r="D5381" t="str">
            <v>L48(N)AK(N)CAN(N)GL(N)SPM(N)</v>
          </cell>
        </row>
        <row r="5382">
          <cell r="C5382" t="str">
            <v>Carex capitata</v>
          </cell>
          <cell r="D5382" t="str">
            <v>L48(N)AK(N)CAN(N)GL(N)</v>
          </cell>
        </row>
        <row r="5383">
          <cell r="C5383" t="str">
            <v>Carex capitata ssp. arctogena</v>
          </cell>
          <cell r="D5383" t="str">
            <v>L48(N)CAN(N)</v>
          </cell>
        </row>
        <row r="5384">
          <cell r="C5384" t="str">
            <v>Carex capitata ssp. capitata</v>
          </cell>
          <cell r="D5384" t="str">
            <v>L48(N)AK(N)CAN(N)GL(N)</v>
          </cell>
        </row>
        <row r="5385">
          <cell r="C5385" t="str">
            <v>Carex careyana</v>
          </cell>
          <cell r="D5385" t="str">
            <v>L48(N)CAN(N)</v>
          </cell>
        </row>
        <row r="5386">
          <cell r="C5386" t="str">
            <v>Carex caroliniana</v>
          </cell>
          <cell r="D5386" t="str">
            <v>L48(N)</v>
          </cell>
        </row>
        <row r="5387">
          <cell r="C5387" t="str">
            <v>Carex caryophyllea</v>
          </cell>
          <cell r="D5387" t="str">
            <v>L48(I)CAN(I)SPM(I)</v>
          </cell>
        </row>
        <row r="5388">
          <cell r="C5388" t="str">
            <v>Carex castanea</v>
          </cell>
          <cell r="D5388" t="str">
            <v>L48(N)CAN(N)</v>
          </cell>
        </row>
        <row r="5389">
          <cell r="C5389" t="str">
            <v>Carex cephaloidea</v>
          </cell>
          <cell r="D5389" t="str">
            <v>L48(N)CAN(N)</v>
          </cell>
        </row>
        <row r="5390">
          <cell r="C5390" t="str">
            <v>Carex cephalophora</v>
          </cell>
          <cell r="D5390" t="str">
            <v>L48(N)CAN(N)</v>
          </cell>
        </row>
        <row r="5391">
          <cell r="C5391" t="str">
            <v>Carex chapmanii</v>
          </cell>
          <cell r="D5391" t="str">
            <v>L48(N)</v>
          </cell>
        </row>
        <row r="5392">
          <cell r="C5392" t="str">
            <v>Carex cherokeensis</v>
          </cell>
          <cell r="D5392" t="str">
            <v>L48(N)</v>
          </cell>
        </row>
        <row r="5393">
          <cell r="C5393" t="str">
            <v>Carex chihuahuensis</v>
          </cell>
          <cell r="D5393" t="str">
            <v>L48(N)</v>
          </cell>
        </row>
        <row r="5394">
          <cell r="C5394" t="str">
            <v>Carex chordorrhiza</v>
          </cell>
          <cell r="D5394" t="str">
            <v>L48(N)AK(N)CAN(N)GL(N)SPM(N)</v>
          </cell>
        </row>
        <row r="5395">
          <cell r="C5395" t="str">
            <v>Carex circinata</v>
          </cell>
          <cell r="D5395" t="str">
            <v>L48(N)AK(N)CAN(N)</v>
          </cell>
        </row>
        <row r="5396">
          <cell r="C5396" t="str">
            <v>Carex collinsii</v>
          </cell>
          <cell r="D5396" t="str">
            <v>L48(N)</v>
          </cell>
        </row>
        <row r="5397">
          <cell r="C5397" t="str">
            <v>Carex communis</v>
          </cell>
          <cell r="D5397" t="str">
            <v>L48(N)CAN(N)</v>
          </cell>
        </row>
        <row r="5398">
          <cell r="C5398" t="str">
            <v>Carex communis var. amplisquama</v>
          </cell>
          <cell r="D5398" t="str">
            <v>L48(N)</v>
          </cell>
        </row>
        <row r="5399">
          <cell r="C5399" t="str">
            <v>Carex communis var. communis</v>
          </cell>
          <cell r="D5399" t="str">
            <v>L48(N)CAN(N)</v>
          </cell>
        </row>
        <row r="5400">
          <cell r="C5400" t="str">
            <v>Carex comosa</v>
          </cell>
          <cell r="D5400" t="str">
            <v>L48(N)CAN(N)</v>
          </cell>
        </row>
        <row r="5401">
          <cell r="C5401" t="str">
            <v>Carex complanata</v>
          </cell>
          <cell r="D5401" t="str">
            <v>L48(N)</v>
          </cell>
        </row>
        <row r="5402">
          <cell r="C5402" t="str">
            <v>Carex concinna</v>
          </cell>
          <cell r="D5402" t="str">
            <v>L48(N)AK(N)CAN(N)</v>
          </cell>
        </row>
        <row r="5403">
          <cell r="C5403" t="str">
            <v>Carex concinnoides</v>
          </cell>
          <cell r="D5403" t="str">
            <v>L48(N)CAN(N)</v>
          </cell>
        </row>
        <row r="5404">
          <cell r="C5404" t="str">
            <v>Carex congdonii</v>
          </cell>
          <cell r="D5404" t="str">
            <v>L48(N)</v>
          </cell>
        </row>
        <row r="5405">
          <cell r="C5405" t="str">
            <v>Carex conjuncta</v>
          </cell>
          <cell r="D5405" t="str">
            <v>L48(N)</v>
          </cell>
        </row>
        <row r="5406">
          <cell r="C5406" t="str">
            <v>Carex conoidea</v>
          </cell>
          <cell r="D5406" t="str">
            <v>L48(N)CAN(N)SPM(N)</v>
          </cell>
        </row>
        <row r="5407">
          <cell r="C5407" t="str">
            <v>Carex constanceana</v>
          </cell>
          <cell r="D5407" t="str">
            <v>L48(N)</v>
          </cell>
        </row>
        <row r="5408">
          <cell r="C5408" t="str">
            <v>Carex corrugata</v>
          </cell>
          <cell r="D5408" t="str">
            <v>L48(N)</v>
          </cell>
        </row>
        <row r="5409">
          <cell r="C5409" t="str">
            <v>Carex crawei</v>
          </cell>
          <cell r="D5409" t="str">
            <v>L48(N)CAN(N)</v>
          </cell>
        </row>
        <row r="5410">
          <cell r="C5410" t="str">
            <v>Carex crawfordii</v>
          </cell>
          <cell r="D5410" t="str">
            <v>L48(N)AK(N)CAN(N)SPM(N)</v>
          </cell>
        </row>
        <row r="5411">
          <cell r="C5411" t="str">
            <v>Carex crebriflora</v>
          </cell>
          <cell r="D5411" t="str">
            <v>L48(N)</v>
          </cell>
        </row>
        <row r="5412">
          <cell r="C5412" t="str">
            <v>Carex crinita</v>
          </cell>
          <cell r="D5412" t="str">
            <v>L48(N)CAN(N)</v>
          </cell>
        </row>
        <row r="5413">
          <cell r="C5413" t="str">
            <v>Carex crinita var. brevicrinis</v>
          </cell>
          <cell r="D5413" t="str">
            <v>L48(N)</v>
          </cell>
        </row>
        <row r="5414">
          <cell r="C5414" t="str">
            <v>Carex crinita var. crinita</v>
          </cell>
          <cell r="D5414" t="str">
            <v>L48(N)CAN(N)</v>
          </cell>
        </row>
        <row r="5415">
          <cell r="C5415" t="str">
            <v>Carex crinita var. porteri</v>
          </cell>
          <cell r="D5415" t="str">
            <v>L48(N)</v>
          </cell>
        </row>
        <row r="5416">
          <cell r="C5416" t="str">
            <v>Carex cristatella</v>
          </cell>
          <cell r="D5416" t="str">
            <v>L48(N)CAN(N)</v>
          </cell>
        </row>
        <row r="5417">
          <cell r="C5417" t="str">
            <v>Carex crus-corvi</v>
          </cell>
          <cell r="D5417" t="str">
            <v>L48(N)CAN(N)</v>
          </cell>
        </row>
        <row r="5418">
          <cell r="C5418" t="str">
            <v>Carex cryptolepis</v>
          </cell>
          <cell r="D5418" t="str">
            <v>L48(N)CAN(N)</v>
          </cell>
        </row>
        <row r="5419">
          <cell r="C5419" t="str">
            <v>Carex cumberlandensis</v>
          </cell>
          <cell r="D5419" t="str">
            <v>L48(N)</v>
          </cell>
        </row>
        <row r="5420">
          <cell r="C5420" t="str">
            <v>Carex cumulata</v>
          </cell>
          <cell r="D5420" t="str">
            <v>L48(N)CAN(N)</v>
          </cell>
        </row>
        <row r="5421">
          <cell r="C5421" t="str">
            <v>Carex curatorum</v>
          </cell>
          <cell r="D5421" t="str">
            <v>L48(N)</v>
          </cell>
        </row>
        <row r="5422">
          <cell r="C5422" t="str">
            <v>Carex cusickii</v>
          </cell>
          <cell r="D5422" t="str">
            <v>L48(N)CAN(N)</v>
          </cell>
        </row>
        <row r="5423">
          <cell r="C5423" t="str">
            <v>Carex cyrtostachya</v>
          </cell>
          <cell r="D5423" t="str">
            <v>L48(N)</v>
          </cell>
        </row>
        <row r="5424">
          <cell r="C5424" t="str">
            <v>Carex dasycarpa</v>
          </cell>
          <cell r="D5424" t="str">
            <v>L48(N)</v>
          </cell>
        </row>
        <row r="5425">
          <cell r="C5425" t="str">
            <v>Carex davisii</v>
          </cell>
          <cell r="D5425" t="str">
            <v>L48(N)CAN(N)</v>
          </cell>
        </row>
        <row r="5426">
          <cell r="C5426" t="str">
            <v>Carex davyi</v>
          </cell>
          <cell r="D5426" t="str">
            <v>L48(N)</v>
          </cell>
        </row>
        <row r="5427">
          <cell r="C5427" t="str">
            <v>Carex debilis</v>
          </cell>
          <cell r="D5427" t="str">
            <v>L48(N)CAN(N)SPM(N)</v>
          </cell>
        </row>
        <row r="5428">
          <cell r="C5428" t="str">
            <v>Carex debilis var. debilis</v>
          </cell>
          <cell r="D5428" t="str">
            <v>L48(N)</v>
          </cell>
        </row>
        <row r="5429">
          <cell r="C5429" t="str">
            <v>Carex debilis var. intercursa</v>
          </cell>
          <cell r="D5429" t="str">
            <v>L48(N)</v>
          </cell>
        </row>
        <row r="5430">
          <cell r="C5430" t="str">
            <v>Carex debilis var. interjecta</v>
          </cell>
          <cell r="D5430" t="str">
            <v>L48(N)</v>
          </cell>
        </row>
        <row r="5431">
          <cell r="C5431" t="str">
            <v>Carex debilis var. pubera</v>
          </cell>
          <cell r="D5431" t="str">
            <v>L48(N)</v>
          </cell>
        </row>
        <row r="5432">
          <cell r="C5432" t="str">
            <v>Carex debilis var. rudgei</v>
          </cell>
          <cell r="D5432" t="str">
            <v>L48(N)CAN(N)SPM(N)</v>
          </cell>
        </row>
        <row r="5433">
          <cell r="C5433" t="str">
            <v>Carex debilis var. strictior</v>
          </cell>
          <cell r="D5433" t="str">
            <v>L48(N)</v>
          </cell>
        </row>
        <row r="5434">
          <cell r="C5434" t="str">
            <v>Carex decomposita</v>
          </cell>
          <cell r="D5434" t="str">
            <v>L48(N)</v>
          </cell>
        </row>
        <row r="5435">
          <cell r="C5435" t="str">
            <v>Carex deflexa</v>
          </cell>
          <cell r="D5435" t="str">
            <v>L48(N)AK(N)CAN(N)GL(N)SPM(N)</v>
          </cell>
        </row>
        <row r="5436">
          <cell r="C5436" t="str">
            <v>Carex densa</v>
          </cell>
          <cell r="D5436" t="str">
            <v>L48(N)</v>
          </cell>
        </row>
        <row r="5437">
          <cell r="C5437" t="str">
            <v>Carex deweyana</v>
          </cell>
          <cell r="D5437" t="str">
            <v>L48(N)AK(I?)CAN(N)</v>
          </cell>
        </row>
        <row r="5438">
          <cell r="C5438" t="str">
            <v>Carex deweyana var. deweyana</v>
          </cell>
          <cell r="D5438" t="str">
            <v>L48(N)AK(I?)CAN(N)</v>
          </cell>
        </row>
        <row r="5439">
          <cell r="C5439" t="str">
            <v>Carex diandra</v>
          </cell>
          <cell r="D5439" t="str">
            <v>L48(N)AK(N)CAN(N)SPM(N)</v>
          </cell>
        </row>
        <row r="5440">
          <cell r="C5440" t="str">
            <v>Carex digitalis</v>
          </cell>
          <cell r="D5440" t="str">
            <v>L48(N)CAN(N)</v>
          </cell>
        </row>
        <row r="5441">
          <cell r="C5441" t="str">
            <v>Carex digitalis var. digitalis</v>
          </cell>
          <cell r="D5441" t="str">
            <v>L48(N)CAN(N)</v>
          </cell>
        </row>
        <row r="5442">
          <cell r="C5442" t="str">
            <v>Carex digitalis var. floridana</v>
          </cell>
          <cell r="D5442" t="str">
            <v>L48(N)</v>
          </cell>
        </row>
        <row r="5443">
          <cell r="C5443" t="str">
            <v>Carex digitalis var. macropoda</v>
          </cell>
          <cell r="D5443" t="str">
            <v>L48(N)</v>
          </cell>
        </row>
        <row r="5444">
          <cell r="C5444" t="str">
            <v>Carex diluta</v>
          </cell>
          <cell r="D5444" t="str">
            <v>L48(I)</v>
          </cell>
        </row>
        <row r="5445">
          <cell r="C5445" t="str">
            <v>Carex disperma</v>
          </cell>
          <cell r="D5445" t="str">
            <v>L48(N)AK(N)CAN(N)GL(N)SPM(N)</v>
          </cell>
        </row>
        <row r="5446">
          <cell r="C5446" t="str">
            <v>Carex distans</v>
          </cell>
          <cell r="D5446" t="str">
            <v>L48(I)</v>
          </cell>
        </row>
        <row r="5447">
          <cell r="C5447" t="str">
            <v>Carex distenta</v>
          </cell>
          <cell r="D5447" t="str">
            <v>L48(I)</v>
          </cell>
        </row>
        <row r="5448">
          <cell r="C5448" t="str">
            <v>Carex divisa</v>
          </cell>
          <cell r="D5448" t="str">
            <v>L48(I)</v>
          </cell>
        </row>
        <row r="5449">
          <cell r="C5449" t="str">
            <v>Carex divulsa</v>
          </cell>
          <cell r="D5449" t="str">
            <v>L48(I)CAN(I)</v>
          </cell>
        </row>
        <row r="5450">
          <cell r="C5450" t="str">
            <v>Carex divulsa ssp. divulsa</v>
          </cell>
          <cell r="D5450" t="str">
            <v>L48(I)CAN(I)</v>
          </cell>
        </row>
        <row r="5451">
          <cell r="C5451" t="str">
            <v>Carex douglasii</v>
          </cell>
          <cell r="D5451" t="str">
            <v>L48(N)CAN(N)</v>
          </cell>
        </row>
        <row r="5452">
          <cell r="C5452" t="str">
            <v>Carex dudleyi</v>
          </cell>
          <cell r="D5452" t="str">
            <v>L48(N)</v>
          </cell>
        </row>
        <row r="5453">
          <cell r="C5453" t="str">
            <v>Carex duriuscula</v>
          </cell>
          <cell r="D5453" t="str">
            <v>L48(N)AK(N)CAN(N)</v>
          </cell>
        </row>
        <row r="5454">
          <cell r="C5454" t="str">
            <v>Carex ebenea</v>
          </cell>
          <cell r="D5454" t="str">
            <v>L48(N)</v>
          </cell>
        </row>
        <row r="5455">
          <cell r="C5455" t="str">
            <v>Carex eburnea</v>
          </cell>
          <cell r="D5455" t="str">
            <v>L48(N)AK(N)CAN(N)</v>
          </cell>
        </row>
        <row r="5456">
          <cell r="C5456" t="str">
            <v>Carex echinata</v>
          </cell>
          <cell r="D5456" t="str">
            <v>L48(N)AK(N)HI(N)CAN(N)SPM(N)</v>
          </cell>
        </row>
        <row r="5457">
          <cell r="C5457" t="str">
            <v>Carex echinata ssp. echinata</v>
          </cell>
          <cell r="D5457" t="str">
            <v>L48(N)AK(N)HI(N)CAN(N)SPM(N)</v>
          </cell>
        </row>
        <row r="5458">
          <cell r="C5458" t="str">
            <v>Carex echinata ssp. phyllomanica</v>
          </cell>
          <cell r="D5458" t="str">
            <v>L48(N)AK(N)CAN(N)</v>
          </cell>
        </row>
        <row r="5459">
          <cell r="C5459" t="str">
            <v>Carex edwardsiana</v>
          </cell>
          <cell r="D5459" t="str">
            <v>L48(N)</v>
          </cell>
        </row>
        <row r="5460">
          <cell r="C5460" t="str">
            <v>Carex egglestonii</v>
          </cell>
          <cell r="D5460" t="str">
            <v>L48(N)</v>
          </cell>
        </row>
        <row r="5461">
          <cell r="C5461" t="str">
            <v>Carex eleusinoides</v>
          </cell>
          <cell r="D5461" t="str">
            <v>L48(N)AK(N)CAN(N)</v>
          </cell>
        </row>
        <row r="5462">
          <cell r="C5462" t="str">
            <v>Carex elliottii</v>
          </cell>
          <cell r="D5462" t="str">
            <v>L48(N)</v>
          </cell>
        </row>
        <row r="5463">
          <cell r="C5463" t="str">
            <v>Carex elynoides</v>
          </cell>
          <cell r="D5463" t="str">
            <v>L48(N)</v>
          </cell>
        </row>
        <row r="5464">
          <cell r="C5464" t="str">
            <v>Carex emoryi</v>
          </cell>
          <cell r="D5464" t="str">
            <v>L48(N)CAN(N)</v>
          </cell>
        </row>
        <row r="5465">
          <cell r="C5465" t="str">
            <v>Carex engelmannii</v>
          </cell>
          <cell r="D5465" t="str">
            <v>L48(N)CAN(N)</v>
          </cell>
        </row>
        <row r="5466">
          <cell r="C5466" t="str">
            <v>Carex exilis</v>
          </cell>
          <cell r="D5466" t="str">
            <v>L48(N)CAN(N)SPM(N)</v>
          </cell>
        </row>
        <row r="5467">
          <cell r="C5467" t="str">
            <v>Carex exserta</v>
          </cell>
          <cell r="D5467" t="str">
            <v>L48(N)</v>
          </cell>
        </row>
        <row r="5468">
          <cell r="C5468" t="str">
            <v>Carex exsiccata</v>
          </cell>
          <cell r="D5468" t="str">
            <v>L48(N)AK(N)CAN(N)</v>
          </cell>
        </row>
        <row r="5469">
          <cell r="C5469" t="str">
            <v>Carex extensa</v>
          </cell>
          <cell r="D5469" t="str">
            <v>L48(I)</v>
          </cell>
        </row>
        <row r="5470">
          <cell r="C5470" t="str">
            <v>Carex festucacea</v>
          </cell>
          <cell r="D5470" t="str">
            <v>L48(N)CAN(N)</v>
          </cell>
        </row>
        <row r="5471">
          <cell r="C5471" t="str">
            <v>Carex feta</v>
          </cell>
          <cell r="D5471" t="str">
            <v>L48(N)CAN(N)</v>
          </cell>
        </row>
        <row r="5472">
          <cell r="C5472" t="str">
            <v>Carex filifolia</v>
          </cell>
          <cell r="D5472" t="str">
            <v>L48(N)AK(N)CAN(N)</v>
          </cell>
        </row>
        <row r="5473">
          <cell r="C5473" t="str">
            <v>Carex fissa</v>
          </cell>
          <cell r="D5473" t="str">
            <v>L48(N)</v>
          </cell>
        </row>
        <row r="5474">
          <cell r="C5474" t="str">
            <v>Carex fissa var. aristata</v>
          </cell>
          <cell r="D5474" t="str">
            <v>L48(N)</v>
          </cell>
        </row>
        <row r="5475">
          <cell r="C5475" t="str">
            <v>Carex fissa var. fissa</v>
          </cell>
          <cell r="D5475" t="str">
            <v>L48(N)</v>
          </cell>
        </row>
        <row r="5476">
          <cell r="C5476" t="str">
            <v>Carex fissuricola</v>
          </cell>
          <cell r="D5476" t="str">
            <v>L48(N)</v>
          </cell>
        </row>
        <row r="5477">
          <cell r="C5477" t="str">
            <v>Carex flacca</v>
          </cell>
          <cell r="D5477" t="str">
            <v>L48(I)CAN(I)</v>
          </cell>
        </row>
        <row r="5478">
          <cell r="C5478" t="str">
            <v>Carex flaccosperma</v>
          </cell>
          <cell r="D5478" t="str">
            <v>L48(N)</v>
          </cell>
        </row>
        <row r="5479">
          <cell r="C5479" t="str">
            <v>Carex flava</v>
          </cell>
          <cell r="D5479" t="str">
            <v>L48(N)AK(N)CAN(N)SPM(N)</v>
          </cell>
        </row>
        <row r="5480">
          <cell r="C5480" t="str">
            <v>Carex floridana</v>
          </cell>
          <cell r="D5480" t="str">
            <v>L48(N)</v>
          </cell>
        </row>
        <row r="5481">
          <cell r="C5481" t="str">
            <v>Carex folliculata</v>
          </cell>
          <cell r="D5481" t="str">
            <v>L48(N)CAN(N)SPM(N)</v>
          </cell>
        </row>
        <row r="5482">
          <cell r="C5482" t="str">
            <v>Carex formosa</v>
          </cell>
          <cell r="D5482" t="str">
            <v>L48(N)CAN(N)</v>
          </cell>
        </row>
        <row r="5483">
          <cell r="C5483" t="str">
            <v>Carex fracta</v>
          </cell>
          <cell r="D5483" t="str">
            <v>L48(N)</v>
          </cell>
        </row>
        <row r="5484">
          <cell r="C5484" t="str">
            <v>Carex frankii</v>
          </cell>
          <cell r="D5484" t="str">
            <v>L48(N)CAN(N)</v>
          </cell>
        </row>
        <row r="5485">
          <cell r="C5485" t="str">
            <v>Carex garberi</v>
          </cell>
          <cell r="D5485" t="str">
            <v>L48(N)AK(N)CAN(N)</v>
          </cell>
        </row>
        <row r="5486">
          <cell r="C5486" t="str">
            <v>Carex geophila</v>
          </cell>
          <cell r="D5486" t="str">
            <v>L48(N)</v>
          </cell>
        </row>
        <row r="5487">
          <cell r="C5487" t="str">
            <v>Carex geyeri</v>
          </cell>
          <cell r="D5487" t="str">
            <v>L48(N)CAN(N)</v>
          </cell>
        </row>
        <row r="5488">
          <cell r="C5488" t="str">
            <v>Carex gholsonii</v>
          </cell>
          <cell r="D5488" t="str">
            <v>L48(N)</v>
          </cell>
        </row>
        <row r="5489">
          <cell r="C5489" t="str">
            <v>Carex gigantea</v>
          </cell>
          <cell r="D5489" t="str">
            <v>L48(N)</v>
          </cell>
        </row>
        <row r="5490">
          <cell r="C5490" t="str">
            <v>Carex glacialis</v>
          </cell>
          <cell r="D5490" t="str">
            <v>L48(N)AK(N)CAN(N)GL(N)</v>
          </cell>
        </row>
        <row r="5491">
          <cell r="C5491" t="str">
            <v>Carex glareosa</v>
          </cell>
          <cell r="D5491" t="str">
            <v>AK(N)CAN(N)GL(N)SPM(N)NA(N)</v>
          </cell>
        </row>
        <row r="5492">
          <cell r="C5492" t="str">
            <v>Carex glareosa ssp. glareosa</v>
          </cell>
          <cell r="D5492" t="str">
            <v>AK(N)CAN(N)GL(N)SPM(N)NA(N)</v>
          </cell>
        </row>
        <row r="5493">
          <cell r="C5493" t="str">
            <v>Carex glareosa ssp. glareosa var. amphigena</v>
          </cell>
          <cell r="D5493" t="str">
            <v>AK(N)</v>
          </cell>
        </row>
        <row r="5494">
          <cell r="C5494" t="str">
            <v>Carex glareosa ssp. glareosa var. glareosa</v>
          </cell>
          <cell r="D5494" t="str">
            <v>AK(N)</v>
          </cell>
        </row>
        <row r="5495">
          <cell r="C5495" t="str">
            <v>Carex glareosa ssp. pribylovensis</v>
          </cell>
          <cell r="D5495" t="str">
            <v>AK(N)</v>
          </cell>
        </row>
        <row r="5496">
          <cell r="C5496" t="str">
            <v>Carex glaucescens</v>
          </cell>
          <cell r="D5496" t="str">
            <v>L48(N)</v>
          </cell>
        </row>
        <row r="5497">
          <cell r="C5497" t="str">
            <v>Carex glaucodea</v>
          </cell>
          <cell r="D5497" t="str">
            <v>L48(N)CAN(N)</v>
          </cell>
        </row>
        <row r="5498">
          <cell r="C5498" t="str">
            <v>Carex globosa</v>
          </cell>
          <cell r="D5498" t="str">
            <v>L48(N)</v>
          </cell>
        </row>
        <row r="5499">
          <cell r="C5499" t="str">
            <v>Carex gmelinii</v>
          </cell>
          <cell r="D5499" t="str">
            <v>AK(N)CAN(N)NA(N)</v>
          </cell>
        </row>
        <row r="5500">
          <cell r="C5500" t="str">
            <v>Carex godfreyi</v>
          </cell>
          <cell r="D5500" t="str">
            <v>L48(N)</v>
          </cell>
        </row>
        <row r="5501">
          <cell r="C5501" t="str">
            <v>Carex gracilescens</v>
          </cell>
          <cell r="D5501" t="str">
            <v>L48(N)CAN(N)</v>
          </cell>
        </row>
        <row r="5502">
          <cell r="C5502" t="str">
            <v>Carex gracilior</v>
          </cell>
          <cell r="D5502" t="str">
            <v>L48(N)</v>
          </cell>
        </row>
        <row r="5503">
          <cell r="C5503" t="str">
            <v>Carex gracillima</v>
          </cell>
          <cell r="D5503" t="str">
            <v>L48(N)CAN(N)SPM(N)</v>
          </cell>
        </row>
        <row r="5504">
          <cell r="C5504" t="str">
            <v>Carex granularis</v>
          </cell>
          <cell r="D5504" t="str">
            <v>L48(N)CAN(N)</v>
          </cell>
        </row>
        <row r="5505">
          <cell r="C5505" t="str">
            <v>Carex gravida</v>
          </cell>
          <cell r="D5505" t="str">
            <v>L48(N)CAN(N)</v>
          </cell>
        </row>
        <row r="5506">
          <cell r="C5506" t="str">
            <v>Carex gravida var. gravida</v>
          </cell>
          <cell r="D5506" t="str">
            <v>L48(N)CAN(N)</v>
          </cell>
        </row>
        <row r="5507">
          <cell r="C5507" t="str">
            <v>Carex gravida var. lunelliana</v>
          </cell>
          <cell r="D5507" t="str">
            <v>L48(N)</v>
          </cell>
        </row>
        <row r="5508">
          <cell r="C5508" t="str">
            <v>Carex grayi</v>
          </cell>
          <cell r="D5508" t="str">
            <v>L48(N)CAN(N)</v>
          </cell>
        </row>
        <row r="5509">
          <cell r="C5509" t="str">
            <v>Carex grayi × intumescens</v>
          </cell>
          <cell r="D5509" t="str">
            <v>L48(N)</v>
          </cell>
        </row>
        <row r="5510">
          <cell r="C5510" t="str">
            <v>Carex grisea</v>
          </cell>
          <cell r="D5510" t="str">
            <v>L48(N)CAN(N)</v>
          </cell>
        </row>
        <row r="5511">
          <cell r="C5511" t="str">
            <v>Carex gynandra</v>
          </cell>
          <cell r="D5511" t="str">
            <v>L48(N)CAN(N)SPM(N)</v>
          </cell>
        </row>
        <row r="5512">
          <cell r="C5512" t="str">
            <v>Carex gynocrates</v>
          </cell>
          <cell r="D5512" t="str">
            <v>L48(N)AK(N)CAN(N)GL(N)SPM(N)</v>
          </cell>
        </row>
        <row r="5513">
          <cell r="C5513" t="str">
            <v>Carex gynodynama</v>
          </cell>
          <cell r="D5513" t="str">
            <v>L48(N)</v>
          </cell>
        </row>
        <row r="5514">
          <cell r="C5514" t="str">
            <v>Carex gynodynama × mendocinensis</v>
          </cell>
          <cell r="D5514" t="str">
            <v>L48(N)</v>
          </cell>
        </row>
        <row r="5515">
          <cell r="C5515" t="str">
            <v>Carex halliana</v>
          </cell>
          <cell r="D5515" t="str">
            <v>L48(N)</v>
          </cell>
        </row>
        <row r="5516">
          <cell r="C5516" t="str">
            <v>Carex hallii</v>
          </cell>
          <cell r="D5516" t="str">
            <v>L48(N)CAN(N)</v>
          </cell>
        </row>
        <row r="5517">
          <cell r="C5517" t="str">
            <v>Carex harfordii</v>
          </cell>
          <cell r="D5517" t="str">
            <v>L48(N)</v>
          </cell>
        </row>
        <row r="5518">
          <cell r="C5518" t="str">
            <v>Carex hassei</v>
          </cell>
          <cell r="D5518" t="str">
            <v>L48(N)CAN(N)</v>
          </cell>
        </row>
        <row r="5519">
          <cell r="C5519" t="str">
            <v>Carex haydeniana</v>
          </cell>
          <cell r="D5519" t="str">
            <v>L48(N)CAN(N)</v>
          </cell>
        </row>
        <row r="5520">
          <cell r="C5520" t="str">
            <v>Carex haydenii</v>
          </cell>
          <cell r="D5520" t="str">
            <v>L48(N)CAN(N)SPM(N)</v>
          </cell>
        </row>
        <row r="5521">
          <cell r="C5521" t="str">
            <v>Carex heleonastes</v>
          </cell>
          <cell r="D5521" t="str">
            <v>L48(N)AK(N)CAN(N)</v>
          </cell>
        </row>
        <row r="5522">
          <cell r="C5522" t="str">
            <v>Carex heleonastes ssp. heleonastes</v>
          </cell>
          <cell r="D5522" t="str">
            <v>L48(N)AK(N)CAN(N)</v>
          </cell>
        </row>
        <row r="5523">
          <cell r="C5523" t="str">
            <v>Carex heleonastes ssp. neurochlaena</v>
          </cell>
          <cell r="D5523" t="str">
            <v>AK(N)CAN(N)NA(N)</v>
          </cell>
        </row>
        <row r="5524">
          <cell r="C5524" t="str">
            <v>Carex helleri</v>
          </cell>
          <cell r="D5524" t="str">
            <v>L48(N)</v>
          </cell>
        </row>
        <row r="5525">
          <cell r="C5525" t="str">
            <v>Carex hendersonii</v>
          </cell>
          <cell r="D5525" t="str">
            <v>L48(N)CAN(N)</v>
          </cell>
        </row>
        <row r="5526">
          <cell r="C5526" t="str">
            <v>Carex heteroneura</v>
          </cell>
          <cell r="D5526" t="str">
            <v>L48(N)CAN(N)GL(N)</v>
          </cell>
        </row>
        <row r="5527">
          <cell r="C5527" t="str">
            <v>Carex heteroneura var. brevisquama</v>
          </cell>
          <cell r="D5527" t="str">
            <v>L48(N)</v>
          </cell>
        </row>
        <row r="5528">
          <cell r="C5528" t="str">
            <v>Carex heteroneura var. chalciolepis</v>
          </cell>
          <cell r="D5528" t="str">
            <v>L48(N)</v>
          </cell>
        </row>
        <row r="5529">
          <cell r="C5529" t="str">
            <v>Carex heteroneura var. epapillosa</v>
          </cell>
          <cell r="D5529" t="str">
            <v>L48(N)CAN(N)</v>
          </cell>
        </row>
        <row r="5530">
          <cell r="C5530" t="str">
            <v>Carex heteroneura var. heteroneura</v>
          </cell>
          <cell r="D5530" t="str">
            <v>L48(N)</v>
          </cell>
        </row>
        <row r="5531">
          <cell r="C5531" t="str">
            <v>Carex heterostachya</v>
          </cell>
          <cell r="D5531" t="str">
            <v>L48(I)</v>
          </cell>
        </row>
        <row r="5532">
          <cell r="C5532" t="str">
            <v>Carex hirsutella</v>
          </cell>
          <cell r="D5532" t="str">
            <v>L48(N)CAN(N)</v>
          </cell>
        </row>
        <row r="5533">
          <cell r="C5533" t="str">
            <v>Carex hirta</v>
          </cell>
          <cell r="D5533" t="str">
            <v>L48(I)CAN(I)SPM(I)</v>
          </cell>
        </row>
        <row r="5534">
          <cell r="C5534" t="str">
            <v>Carex hirtifolia</v>
          </cell>
          <cell r="D5534" t="str">
            <v>L48(N)CAN(N)SPM(N)</v>
          </cell>
        </row>
        <row r="5535">
          <cell r="C5535" t="str">
            <v>Carex hirtissima</v>
          </cell>
          <cell r="D5535" t="str">
            <v>L48(N)</v>
          </cell>
        </row>
        <row r="5536">
          <cell r="C5536" t="str">
            <v>Carex hitchcockiana</v>
          </cell>
          <cell r="D5536" t="str">
            <v>L48(N)CAN(N)</v>
          </cell>
        </row>
        <row r="5537">
          <cell r="C5537" t="str">
            <v>Carex holostoma</v>
          </cell>
          <cell r="D5537" t="str">
            <v>AK(N)CAN(N)GL(N)NA(N)</v>
          </cell>
        </row>
        <row r="5538">
          <cell r="C5538" t="str">
            <v>Carex hoodii</v>
          </cell>
          <cell r="D5538" t="str">
            <v>L48(N)AK(N)CAN(N)</v>
          </cell>
        </row>
        <row r="5539">
          <cell r="C5539" t="str">
            <v>Carex hookeriana</v>
          </cell>
          <cell r="D5539" t="str">
            <v>L48(N)CAN(N)</v>
          </cell>
        </row>
        <row r="5540">
          <cell r="C5540" t="str">
            <v>Carex hormathodes</v>
          </cell>
          <cell r="D5540" t="str">
            <v>L48(N)CAN(N)SPM(N)</v>
          </cell>
        </row>
        <row r="5541">
          <cell r="C5541" t="str">
            <v>Carex houghtoniana</v>
          </cell>
          <cell r="D5541" t="str">
            <v>L48(N)CAN(N)</v>
          </cell>
        </row>
        <row r="5542">
          <cell r="C5542" t="str">
            <v>Carex hyalina</v>
          </cell>
          <cell r="D5542" t="str">
            <v>L48(N)</v>
          </cell>
        </row>
        <row r="5543">
          <cell r="C5543" t="str">
            <v>Carex hyalinolepis</v>
          </cell>
          <cell r="D5543" t="str">
            <v>L48(N)CAN(N)</v>
          </cell>
        </row>
        <row r="5544">
          <cell r="C5544" t="str">
            <v>Carex hystericina</v>
          </cell>
          <cell r="D5544" t="str">
            <v>L48(N)CAN(N)</v>
          </cell>
        </row>
        <row r="5545">
          <cell r="C5545" t="str">
            <v>Carex idahoa</v>
          </cell>
          <cell r="D5545" t="str">
            <v>L48(N)</v>
          </cell>
        </row>
        <row r="5546">
          <cell r="C5546" t="str">
            <v>Carex illota</v>
          </cell>
          <cell r="D5546" t="str">
            <v>L48(N)CAN(N)</v>
          </cell>
        </row>
        <row r="5547">
          <cell r="C5547" t="str">
            <v>Carex impressinervia</v>
          </cell>
          <cell r="D5547" t="str">
            <v>L48(N)</v>
          </cell>
        </row>
        <row r="5548">
          <cell r="C5548" t="str">
            <v>Carex incurviformis</v>
          </cell>
          <cell r="D5548" t="str">
            <v>L48(N)AK(N)CAN(N)</v>
          </cell>
        </row>
        <row r="5549">
          <cell r="C5549" t="str">
            <v>Carex incurviformis var. danaensis</v>
          </cell>
          <cell r="D5549" t="str">
            <v>L48(N)</v>
          </cell>
        </row>
        <row r="5550">
          <cell r="C5550" t="str">
            <v>Carex incurviformis var. incurviformis</v>
          </cell>
          <cell r="D5550" t="str">
            <v>L48(N)AK(N)CAN(N)</v>
          </cell>
        </row>
        <row r="5551">
          <cell r="C5551" t="str">
            <v>Carex infirminervia</v>
          </cell>
          <cell r="D5551" t="str">
            <v>L48(N)CAN(N)</v>
          </cell>
        </row>
        <row r="5552">
          <cell r="C5552" t="str">
            <v>Carex inops</v>
          </cell>
          <cell r="D5552" t="str">
            <v>L48(N)CAN(N)</v>
          </cell>
        </row>
        <row r="5553">
          <cell r="C5553" t="str">
            <v>Carex inops ssp. heliophila</v>
          </cell>
          <cell r="D5553" t="str">
            <v>L48(N)CAN(N)</v>
          </cell>
        </row>
        <row r="5554">
          <cell r="C5554" t="str">
            <v>Carex inops ssp. inops</v>
          </cell>
          <cell r="D5554" t="str">
            <v>L48(N)CAN(N)</v>
          </cell>
        </row>
        <row r="5555">
          <cell r="C5555" t="str">
            <v>Carex integra</v>
          </cell>
          <cell r="D5555" t="str">
            <v>L48(N)</v>
          </cell>
        </row>
        <row r="5556">
          <cell r="C5556" t="str">
            <v>Carex interior</v>
          </cell>
          <cell r="D5556" t="str">
            <v>L48(N)AK(N)CAN(N)SPM(N)</v>
          </cell>
        </row>
        <row r="5557">
          <cell r="C5557" t="str">
            <v>Carex interrupta</v>
          </cell>
          <cell r="D5557" t="str">
            <v>L48(N)CAN(N)</v>
          </cell>
        </row>
        <row r="5558">
          <cell r="C5558" t="str">
            <v>Carex intumescens</v>
          </cell>
          <cell r="D5558" t="str">
            <v>L48(N)CAN(N)SPM(N)</v>
          </cell>
        </row>
        <row r="5559">
          <cell r="C5559" t="str">
            <v>Carex inversa</v>
          </cell>
          <cell r="D5559" t="str">
            <v>HI(I)</v>
          </cell>
        </row>
        <row r="5560">
          <cell r="C5560" t="str">
            <v>Carex jamesii</v>
          </cell>
          <cell r="D5560" t="str">
            <v>L48(N)CAN(N)</v>
          </cell>
        </row>
        <row r="5561">
          <cell r="C5561" t="str">
            <v>Carex jonesii</v>
          </cell>
          <cell r="D5561" t="str">
            <v>L48(N)</v>
          </cell>
        </row>
        <row r="5562">
          <cell r="C5562" t="str">
            <v>Carex joorii</v>
          </cell>
          <cell r="D5562" t="str">
            <v>L48(N)</v>
          </cell>
        </row>
        <row r="5563">
          <cell r="C5563" t="str">
            <v>Carex juniperorum</v>
          </cell>
          <cell r="D5563" t="str">
            <v>L48(N)CAN(N)</v>
          </cell>
        </row>
        <row r="5564">
          <cell r="C5564" t="str">
            <v>Carex kauaiensis</v>
          </cell>
          <cell r="D5564" t="str">
            <v>HI(N)</v>
          </cell>
        </row>
        <row r="5565">
          <cell r="C5565" t="str">
            <v>Carex klamathensis</v>
          </cell>
          <cell r="D5565" t="str">
            <v>L48(N)</v>
          </cell>
        </row>
        <row r="5566">
          <cell r="C5566" t="str">
            <v>Carex kobomugi</v>
          </cell>
          <cell r="D5566" t="str">
            <v>L48(I)</v>
          </cell>
        </row>
        <row r="5567">
          <cell r="C5567" t="str">
            <v>Carex kraliana</v>
          </cell>
          <cell r="D5567" t="str">
            <v>L48(N)</v>
          </cell>
        </row>
        <row r="5568">
          <cell r="C5568" t="str">
            <v>Carex krausei</v>
          </cell>
          <cell r="D5568" t="str">
            <v>AK(N)CAN(N)GL(N)NA(N)</v>
          </cell>
        </row>
        <row r="5569">
          <cell r="C5569" t="str">
            <v>Carex lachenalii</v>
          </cell>
          <cell r="D5569" t="str">
            <v>L48(N)AK(N)CAN(N)GL(N)</v>
          </cell>
        </row>
        <row r="5570">
          <cell r="C5570" t="str">
            <v>Carex lacustris</v>
          </cell>
          <cell r="D5570" t="str">
            <v>L48(N)CAN(N)</v>
          </cell>
        </row>
        <row r="5571">
          <cell r="C5571" t="str">
            <v>Carex laeviconica</v>
          </cell>
          <cell r="D5571" t="str">
            <v>L48(N)CAN(N)</v>
          </cell>
        </row>
        <row r="5572">
          <cell r="C5572" t="str">
            <v>Carex laeviculmis</v>
          </cell>
          <cell r="D5572" t="str">
            <v>L48(N)AK(N)CAN(N)</v>
          </cell>
        </row>
        <row r="5573">
          <cell r="C5573" t="str">
            <v>Carex laevivaginata</v>
          </cell>
          <cell r="D5573" t="str">
            <v>L48(N)CAN(N)</v>
          </cell>
        </row>
        <row r="5574">
          <cell r="C5574" t="str">
            <v>Carex lapponica</v>
          </cell>
          <cell r="D5574" t="str">
            <v>L48(N)AK(N)CAN(N)</v>
          </cell>
        </row>
        <row r="5575">
          <cell r="C5575" t="str">
            <v>Carex lasiocarpa</v>
          </cell>
          <cell r="D5575" t="str">
            <v>L48(N)AK(N)CAN(N)SPM(N)</v>
          </cell>
        </row>
        <row r="5576">
          <cell r="C5576" t="str">
            <v>Carex lasiocarpa var. americana</v>
          </cell>
          <cell r="D5576" t="str">
            <v>L48(N)AK(N)CAN(N)SPM(N)</v>
          </cell>
        </row>
        <row r="5577">
          <cell r="C5577" t="str">
            <v>Carex latebracteata</v>
          </cell>
          <cell r="D5577" t="str">
            <v>L48(N)</v>
          </cell>
        </row>
        <row r="5578">
          <cell r="C5578" t="str">
            <v>Carex lativena</v>
          </cell>
          <cell r="D5578" t="str">
            <v>L48(N)</v>
          </cell>
        </row>
        <row r="5579">
          <cell r="C5579" t="str">
            <v>Carex laxa</v>
          </cell>
          <cell r="D5579" t="str">
            <v>AK(N)CAN(N)NA(N)</v>
          </cell>
        </row>
        <row r="5580">
          <cell r="C5580" t="str">
            <v>Carex laxiculmis</v>
          </cell>
          <cell r="D5580" t="str">
            <v>L48(N)CAN(N)</v>
          </cell>
        </row>
        <row r="5581">
          <cell r="C5581" t="str">
            <v>Carex laxiculmis var. copulata</v>
          </cell>
          <cell r="D5581" t="str">
            <v>L48(N)CAN(N)</v>
          </cell>
        </row>
        <row r="5582">
          <cell r="C5582" t="str">
            <v>Carex laxiculmis var. laxiculmis</v>
          </cell>
          <cell r="D5582" t="str">
            <v>L48(N)CAN(N)</v>
          </cell>
        </row>
        <row r="5583">
          <cell r="C5583" t="str">
            <v>Carex laxiflora</v>
          </cell>
          <cell r="D5583" t="str">
            <v>L48(N)CAN(N)</v>
          </cell>
        </row>
        <row r="5584">
          <cell r="C5584" t="str">
            <v>Carex laxiflora var. laxiflora</v>
          </cell>
          <cell r="D5584" t="str">
            <v>L48(N)CAN(N)</v>
          </cell>
        </row>
        <row r="5585">
          <cell r="C5585" t="str">
            <v>Carex laxiflora var. serrulata</v>
          </cell>
          <cell r="D5585" t="str">
            <v>L48(N)</v>
          </cell>
        </row>
        <row r="5586">
          <cell r="C5586" t="str">
            <v>Carex leavenworthii</v>
          </cell>
          <cell r="D5586" t="str">
            <v>L48(N)CAN(N)</v>
          </cell>
        </row>
        <row r="5587">
          <cell r="C5587" t="str">
            <v>Carex lemmonii</v>
          </cell>
          <cell r="D5587" t="str">
            <v>L48(N)</v>
          </cell>
        </row>
        <row r="5588">
          <cell r="C5588" t="str">
            <v>Carex lenticularis</v>
          </cell>
          <cell r="D5588" t="str">
            <v>L48(N)AK(N)CAN(N)SPM(N)</v>
          </cell>
        </row>
        <row r="5589">
          <cell r="C5589" t="str">
            <v>Carex lenticularis var. dolia</v>
          </cell>
          <cell r="D5589" t="str">
            <v>L48(N)AK(N)CAN(N)</v>
          </cell>
        </row>
        <row r="5590">
          <cell r="C5590" t="str">
            <v>Carex lenticularis var. impressa</v>
          </cell>
          <cell r="D5590" t="str">
            <v>L48(N)</v>
          </cell>
        </row>
        <row r="5591">
          <cell r="C5591" t="str">
            <v>Carex lenticularis var. lenticularis</v>
          </cell>
          <cell r="D5591" t="str">
            <v>L48(N)CAN(N)SPM(N)</v>
          </cell>
        </row>
        <row r="5592">
          <cell r="C5592" t="str">
            <v>Carex lenticularis var. limnophila</v>
          </cell>
          <cell r="D5592" t="str">
            <v>L48(N)AK(N)CAN(N)</v>
          </cell>
        </row>
        <row r="5593">
          <cell r="C5593" t="str">
            <v>Carex lenticularis var. lipocarpa</v>
          </cell>
          <cell r="D5593" t="str">
            <v>L48(N)AK(N)CAN(N)</v>
          </cell>
        </row>
        <row r="5594">
          <cell r="C5594" t="str">
            <v>Carex leporinella</v>
          </cell>
          <cell r="D5594" t="str">
            <v>L48(N)</v>
          </cell>
        </row>
        <row r="5595">
          <cell r="C5595" t="str">
            <v>Carex leptalea</v>
          </cell>
          <cell r="D5595" t="str">
            <v>L48(N)AK(N)CAN(N)SPM(N)</v>
          </cell>
        </row>
        <row r="5596">
          <cell r="C5596" t="str">
            <v>Carex leptalea ssp. harperi</v>
          </cell>
          <cell r="D5596" t="str">
            <v>L48(N)</v>
          </cell>
        </row>
        <row r="5597">
          <cell r="C5597" t="str">
            <v>Carex leptalea ssp. leptalea</v>
          </cell>
          <cell r="D5597" t="str">
            <v>L48(N)AK(N)CAN(N)SPM(N)</v>
          </cell>
        </row>
        <row r="5598">
          <cell r="C5598" t="str">
            <v>Carex leptalea ssp. pacifica</v>
          </cell>
          <cell r="D5598" t="str">
            <v>AK(N)CAN(N)NA(N)</v>
          </cell>
        </row>
        <row r="5599">
          <cell r="C5599" t="str">
            <v>Carex leptonervia</v>
          </cell>
          <cell r="D5599" t="str">
            <v>L48(N)CAN(N)SPM(N)</v>
          </cell>
        </row>
        <row r="5600">
          <cell r="C5600" t="str">
            <v>Carex leptopoda</v>
          </cell>
          <cell r="D5600" t="str">
            <v>L48(N)CAN(N)</v>
          </cell>
        </row>
        <row r="5601">
          <cell r="C5601" t="str">
            <v>Carex leucodonta</v>
          </cell>
          <cell r="D5601" t="str">
            <v>L48(N)</v>
          </cell>
        </row>
        <row r="5602">
          <cell r="C5602" t="str">
            <v>Carex limosa</v>
          </cell>
          <cell r="D5602" t="str">
            <v>L48(N)AK(N)CAN(N)SPM(N)</v>
          </cell>
        </row>
        <row r="5603">
          <cell r="C5603" t="str">
            <v>Carex livida</v>
          </cell>
          <cell r="D5603" t="str">
            <v>L48(N)AK(N)CAN(N)SPM(N)</v>
          </cell>
        </row>
        <row r="5604">
          <cell r="C5604" t="str">
            <v>Carex livida var. radicaulis</v>
          </cell>
          <cell r="D5604" t="str">
            <v>L48(N)AK(N)</v>
          </cell>
        </row>
        <row r="5605">
          <cell r="C5605" t="str">
            <v>Carex loliacea</v>
          </cell>
          <cell r="D5605" t="str">
            <v>AK(N)CAN(N)NA(N)</v>
          </cell>
        </row>
        <row r="5606">
          <cell r="C5606" t="str">
            <v>Carex lonchocarpa</v>
          </cell>
          <cell r="D5606" t="str">
            <v>L48(N)</v>
          </cell>
        </row>
        <row r="5607">
          <cell r="C5607" t="str">
            <v>Carex longii</v>
          </cell>
          <cell r="D5607" t="str">
            <v>L48(N)HI(I)PR(I)CAN(N)</v>
          </cell>
        </row>
        <row r="5608">
          <cell r="C5608" t="str">
            <v>Carex louisianica</v>
          </cell>
          <cell r="D5608" t="str">
            <v>L48(N)</v>
          </cell>
        </row>
        <row r="5609">
          <cell r="C5609" t="str">
            <v>Carex lucorum</v>
          </cell>
          <cell r="D5609" t="str">
            <v>L48(N)CAN(N)</v>
          </cell>
        </row>
        <row r="5610">
          <cell r="C5610" t="str">
            <v>Carex lucorum var. austrolucorum</v>
          </cell>
          <cell r="D5610" t="str">
            <v>L48(N)</v>
          </cell>
        </row>
        <row r="5611">
          <cell r="C5611" t="str">
            <v>Carex lucorum var. lucorum</v>
          </cell>
          <cell r="D5611" t="str">
            <v>L48(N)CAN(N)</v>
          </cell>
        </row>
        <row r="5612">
          <cell r="C5612" t="str">
            <v>Carex lugens</v>
          </cell>
          <cell r="D5612" t="str">
            <v>AK(N)CAN(N)NA(N)</v>
          </cell>
        </row>
        <row r="5613">
          <cell r="C5613" t="str">
            <v>Carex lupuliformis</v>
          </cell>
          <cell r="D5613" t="str">
            <v>L48(N)CAN(N)</v>
          </cell>
        </row>
        <row r="5614">
          <cell r="C5614" t="str">
            <v>Carex lupulina</v>
          </cell>
          <cell r="D5614" t="str">
            <v>L48(N)CAN(N)</v>
          </cell>
        </row>
        <row r="5615">
          <cell r="C5615" t="str">
            <v>Carex lurida</v>
          </cell>
          <cell r="D5615" t="str">
            <v>L48(N)CAN(N)</v>
          </cell>
        </row>
        <row r="5616">
          <cell r="C5616" t="str">
            <v>Carex lutea</v>
          </cell>
          <cell r="D5616" t="str">
            <v>L48(N)</v>
          </cell>
        </row>
        <row r="5617">
          <cell r="C5617" t="str">
            <v>Carex luzulifolia</v>
          </cell>
          <cell r="D5617" t="str">
            <v>L48(N)</v>
          </cell>
        </row>
        <row r="5618">
          <cell r="C5618" t="str">
            <v>Carex luzulina</v>
          </cell>
          <cell r="D5618" t="str">
            <v>L48(N)CAN(N)</v>
          </cell>
        </row>
        <row r="5619">
          <cell r="C5619" t="str">
            <v>Carex luzulina var. ablata</v>
          </cell>
          <cell r="D5619" t="str">
            <v>L48(N)CAN(N)</v>
          </cell>
        </row>
        <row r="5620">
          <cell r="C5620" t="str">
            <v>Carex luzulina var. atropurpurea</v>
          </cell>
          <cell r="D5620" t="str">
            <v>L48(N)</v>
          </cell>
        </row>
        <row r="5621">
          <cell r="C5621" t="str">
            <v>Carex luzulina var. luzulina</v>
          </cell>
          <cell r="D5621" t="str">
            <v>L48(N)CAN(N)</v>
          </cell>
        </row>
        <row r="5622">
          <cell r="C5622" t="str">
            <v>Carex lyngbyei</v>
          </cell>
          <cell r="D5622" t="str">
            <v>L48(N)AK(N)CAN(N)GL(N)</v>
          </cell>
        </row>
        <row r="5623">
          <cell r="C5623" t="str">
            <v>Carex mackenziei</v>
          </cell>
          <cell r="D5623" t="str">
            <v>L48(N)AK(N)CAN(N)GL(N)</v>
          </cell>
        </row>
        <row r="5624">
          <cell r="C5624" t="str">
            <v>Carex macloviana</v>
          </cell>
          <cell r="D5624" t="str">
            <v>L48(N)AK(N)CAN(N)GL(N)</v>
          </cell>
        </row>
        <row r="5625">
          <cell r="C5625" t="str">
            <v>Carex macrocephala</v>
          </cell>
          <cell r="D5625" t="str">
            <v>L48(N)AK(N)CAN(N)</v>
          </cell>
        </row>
        <row r="5626">
          <cell r="C5626" t="str">
            <v>Carex macrocephala var. bracteata</v>
          </cell>
          <cell r="D5626" t="str">
            <v>AK(N)CAN(N)NA(N)</v>
          </cell>
        </row>
        <row r="5627">
          <cell r="C5627" t="str">
            <v>Carex macrocephala var. macrocephala</v>
          </cell>
          <cell r="D5627" t="str">
            <v>L48(N)AK(N)CAN(N)</v>
          </cell>
        </row>
        <row r="5628">
          <cell r="C5628" t="str">
            <v>Carex macrochaeta</v>
          </cell>
          <cell r="D5628" t="str">
            <v>L48(N)AK(N)CAN(N)</v>
          </cell>
        </row>
        <row r="5629">
          <cell r="C5629" t="str">
            <v>Carex macrostachys</v>
          </cell>
          <cell r="D5629" t="str">
            <v>L48(I)</v>
          </cell>
        </row>
        <row r="5630">
          <cell r="C5630" t="str">
            <v>Carex magellanica</v>
          </cell>
          <cell r="D5630" t="str">
            <v>L48(N)AK(N)CAN(N)GL(N)SPM(N)</v>
          </cell>
        </row>
        <row r="5631">
          <cell r="C5631" t="str">
            <v>Carex magellanica ssp. irrigua</v>
          </cell>
          <cell r="D5631" t="str">
            <v>L48(N)AK(N)CAN(N)GL(N)SPM(N)</v>
          </cell>
        </row>
        <row r="5632">
          <cell r="C5632" t="str">
            <v>Carex manhartii</v>
          </cell>
          <cell r="D5632" t="str">
            <v>L48(N)</v>
          </cell>
        </row>
        <row r="5633">
          <cell r="C5633" t="str">
            <v>Carex marina</v>
          </cell>
          <cell r="D5633" t="str">
            <v>AK(N)CAN(N)GL(N)NA(N)</v>
          </cell>
        </row>
        <row r="5634">
          <cell r="C5634" t="str">
            <v>Carex marina ssp. marina</v>
          </cell>
          <cell r="D5634" t="str">
            <v>AK(N)CAN(N)GL(N)NA(N)</v>
          </cell>
        </row>
        <row r="5635">
          <cell r="C5635" t="str">
            <v>Carex mariposana</v>
          </cell>
          <cell r="D5635" t="str">
            <v>L48(N)</v>
          </cell>
        </row>
        <row r="5636">
          <cell r="C5636" t="str">
            <v>Carex maritima</v>
          </cell>
          <cell r="D5636" t="str">
            <v>AK(N)CAN(N)GL(N)SPM(N)NA(N)</v>
          </cell>
        </row>
        <row r="5637">
          <cell r="C5637" t="str">
            <v>Carex mckittrickensis</v>
          </cell>
          <cell r="D5637" t="str">
            <v>L48(N)</v>
          </cell>
        </row>
        <row r="5638">
          <cell r="C5638" t="str">
            <v>Carex meadii</v>
          </cell>
          <cell r="D5638" t="str">
            <v>L48(N)CAN(N)</v>
          </cell>
        </row>
        <row r="5639">
          <cell r="C5639" t="str">
            <v>Carex melanostachya</v>
          </cell>
          <cell r="D5639" t="str">
            <v>L48(N)</v>
          </cell>
        </row>
        <row r="5640">
          <cell r="C5640" t="str">
            <v>Carex membranacea</v>
          </cell>
          <cell r="D5640" t="str">
            <v>AK(N)CAN(N)NA(N)</v>
          </cell>
        </row>
        <row r="5641">
          <cell r="C5641" t="str">
            <v>Carex mendocinensis</v>
          </cell>
          <cell r="D5641" t="str">
            <v>L48(N)</v>
          </cell>
        </row>
        <row r="5642">
          <cell r="C5642" t="str">
            <v>Carex merritt-fernaldii</v>
          </cell>
          <cell r="D5642" t="str">
            <v>L48(N)CAN(N)</v>
          </cell>
        </row>
        <row r="5643">
          <cell r="C5643" t="str">
            <v>Carex mertensii</v>
          </cell>
          <cell r="D5643" t="str">
            <v>L48(N)AK(N)CAN(N)</v>
          </cell>
        </row>
        <row r="5644">
          <cell r="C5644" t="str">
            <v>Carex mesochorea</v>
          </cell>
          <cell r="D5644" t="str">
            <v>L48(N)CAN(N)</v>
          </cell>
        </row>
        <row r="5645">
          <cell r="C5645" t="str">
            <v>Carex meyenii</v>
          </cell>
          <cell r="D5645" t="str">
            <v>L48(N)HI(N)</v>
          </cell>
        </row>
        <row r="5646">
          <cell r="C5646" t="str">
            <v>Carex michauxiana</v>
          </cell>
          <cell r="D5646" t="str">
            <v>L48(N)CAN(N)SPM(N)</v>
          </cell>
        </row>
        <row r="5647">
          <cell r="C5647" t="str">
            <v>Carex microchaeta</v>
          </cell>
          <cell r="D5647" t="str">
            <v>AK(N)CAN(N)NA(N)</v>
          </cell>
        </row>
        <row r="5648">
          <cell r="C5648" t="str">
            <v>Carex microchaeta ssp. microchaeta</v>
          </cell>
          <cell r="D5648" t="str">
            <v>AK(N)CAN(N)NA(N)</v>
          </cell>
        </row>
        <row r="5649">
          <cell r="C5649" t="str">
            <v>Carex microchaeta ssp. nesophila</v>
          </cell>
          <cell r="D5649" t="str">
            <v>AK(N)</v>
          </cell>
        </row>
        <row r="5650">
          <cell r="C5650" t="str">
            <v>Carex microdonta</v>
          </cell>
          <cell r="D5650" t="str">
            <v>L48(N)</v>
          </cell>
        </row>
        <row r="5651">
          <cell r="C5651" t="str">
            <v>Carex microglochin</v>
          </cell>
          <cell r="D5651" t="str">
            <v>L48(N)AK(N)CAN(N)GL(N)</v>
          </cell>
        </row>
        <row r="5652">
          <cell r="C5652" t="str">
            <v>Carex microptera</v>
          </cell>
          <cell r="D5652" t="str">
            <v>L48(N)CAN(N)</v>
          </cell>
        </row>
        <row r="5653">
          <cell r="C5653" t="str">
            <v>Carex microrhyncha</v>
          </cell>
          <cell r="D5653" t="str">
            <v>L48(N)</v>
          </cell>
        </row>
        <row r="5654">
          <cell r="C5654" t="str">
            <v>Carex misandra</v>
          </cell>
          <cell r="D5654" t="str">
            <v>L48(N)AK(N)CAN(N)GL(N)</v>
          </cell>
        </row>
        <row r="5655">
          <cell r="C5655" t="str">
            <v>Carex misera</v>
          </cell>
          <cell r="D5655" t="str">
            <v>L48(N)</v>
          </cell>
        </row>
        <row r="5656">
          <cell r="C5656" t="str">
            <v>Carex missouriensis</v>
          </cell>
          <cell r="D5656" t="str">
            <v>L48(N)</v>
          </cell>
        </row>
        <row r="5657">
          <cell r="C5657" t="str">
            <v>Carex mitchelliana</v>
          </cell>
          <cell r="D5657" t="str">
            <v>L48(N)</v>
          </cell>
        </row>
        <row r="5658">
          <cell r="C5658" t="str">
            <v>Carex molesta</v>
          </cell>
          <cell r="D5658" t="str">
            <v>L48(N)CAN(N)</v>
          </cell>
        </row>
        <row r="5659">
          <cell r="C5659" t="str">
            <v>Carex molestiformis</v>
          </cell>
          <cell r="D5659" t="str">
            <v>L48(N)</v>
          </cell>
        </row>
        <row r="5660">
          <cell r="C5660" t="str">
            <v>Carex montis-eeka</v>
          </cell>
          <cell r="D5660" t="str">
            <v>HI(N)</v>
          </cell>
        </row>
        <row r="5661">
          <cell r="C5661" t="str">
            <v>Carex muehlenbergii</v>
          </cell>
          <cell r="D5661" t="str">
            <v>L48(N)CAN(N)</v>
          </cell>
        </row>
        <row r="5662">
          <cell r="C5662" t="str">
            <v>Carex muehlenbergii var. enervis</v>
          </cell>
          <cell r="D5662" t="str">
            <v>L48(N)CAN(N)</v>
          </cell>
        </row>
        <row r="5663">
          <cell r="C5663" t="str">
            <v>Carex muehlenbergii var. muehlenbergii</v>
          </cell>
          <cell r="D5663" t="str">
            <v>L48(N)CAN(N)</v>
          </cell>
        </row>
        <row r="5664">
          <cell r="C5664" t="str">
            <v>Carex multicaulis</v>
          </cell>
          <cell r="D5664" t="str">
            <v>L48(N)</v>
          </cell>
        </row>
        <row r="5665">
          <cell r="C5665" t="str">
            <v>Carex multicostata</v>
          </cell>
          <cell r="D5665" t="str">
            <v>L48(N)</v>
          </cell>
        </row>
        <row r="5666">
          <cell r="C5666" t="str">
            <v>Carex muricata</v>
          </cell>
          <cell r="D5666" t="str">
            <v>L48(I)CAN(W)</v>
          </cell>
        </row>
        <row r="5667">
          <cell r="C5667" t="str">
            <v>Carex muriculata</v>
          </cell>
          <cell r="D5667" t="str">
            <v>L48(N)</v>
          </cell>
        </row>
        <row r="5668">
          <cell r="C5668" t="str">
            <v>Carex muskingumensis</v>
          </cell>
          <cell r="D5668" t="str">
            <v>L48(N)CAN(N)</v>
          </cell>
        </row>
        <row r="5669">
          <cell r="C5669" t="str">
            <v>Carex nardina</v>
          </cell>
          <cell r="D5669" t="str">
            <v>L48(N)AK(N)CAN(N)GL(N)</v>
          </cell>
        </row>
        <row r="5670">
          <cell r="C5670" t="str">
            <v>Carex nardina var. hepburnii</v>
          </cell>
          <cell r="D5670" t="str">
            <v>L48(N)AK(N)CAN(N)GL(N)</v>
          </cell>
        </row>
        <row r="5671">
          <cell r="C5671" t="str">
            <v>Carex nebrascensis</v>
          </cell>
          <cell r="D5671" t="str">
            <v>L48(N)CAN(N)</v>
          </cell>
        </row>
        <row r="5672">
          <cell r="C5672" t="str">
            <v>Carex nelsonii</v>
          </cell>
          <cell r="D5672" t="str">
            <v>L48(N)</v>
          </cell>
        </row>
        <row r="5673">
          <cell r="C5673" t="str">
            <v>Carex nervina</v>
          </cell>
          <cell r="D5673" t="str">
            <v>L48(N)</v>
          </cell>
        </row>
        <row r="5674">
          <cell r="C5674" t="str">
            <v>Carex neurophora</v>
          </cell>
          <cell r="D5674" t="str">
            <v>L48(N)</v>
          </cell>
        </row>
        <row r="5675">
          <cell r="C5675" t="str">
            <v>Carex nigra</v>
          </cell>
          <cell r="D5675" t="str">
            <v>L48(N)CAN(N)GL(N)SPM(N)</v>
          </cell>
        </row>
        <row r="5676">
          <cell r="C5676" t="str">
            <v>Carex nigricans</v>
          </cell>
          <cell r="D5676" t="str">
            <v>L48(N)AK(N)CAN(N)</v>
          </cell>
        </row>
        <row r="5677">
          <cell r="C5677" t="str">
            <v>Carex nigromarginata</v>
          </cell>
          <cell r="D5677" t="str">
            <v>L48(N)CAN(N)</v>
          </cell>
        </row>
        <row r="5678">
          <cell r="C5678" t="str">
            <v>Carex normalis</v>
          </cell>
          <cell r="D5678" t="str">
            <v>L48(N)CAN(N)</v>
          </cell>
        </row>
        <row r="5679">
          <cell r="C5679" t="str">
            <v>Carex norvegica</v>
          </cell>
          <cell r="D5679" t="str">
            <v>L48(N)AK(N)CAN(N)GL(N)</v>
          </cell>
        </row>
        <row r="5680">
          <cell r="C5680" t="str">
            <v>Carex norvegica ssp. inferalpina</v>
          </cell>
          <cell r="D5680" t="str">
            <v>L48(N)AK(N)CAN(N)</v>
          </cell>
        </row>
        <row r="5681">
          <cell r="C5681" t="str">
            <v>Carex norvegica ssp. norvegica</v>
          </cell>
          <cell r="D5681" t="str">
            <v>L48(N)CAN(N)GL(N)</v>
          </cell>
        </row>
        <row r="5682">
          <cell r="C5682" t="str">
            <v>Carex norvegica ssp. stevenii</v>
          </cell>
          <cell r="D5682" t="str">
            <v>L48(N)</v>
          </cell>
        </row>
        <row r="5683">
          <cell r="C5683" t="str">
            <v>Carex nova</v>
          </cell>
          <cell r="D5683" t="str">
            <v>L48(N)</v>
          </cell>
        </row>
        <row r="5684">
          <cell r="C5684" t="str">
            <v>Carex novae-angliae</v>
          </cell>
          <cell r="D5684" t="str">
            <v>L48(N)CAN(N)SPM(N)</v>
          </cell>
        </row>
        <row r="5685">
          <cell r="C5685" t="str">
            <v>Carex nudata</v>
          </cell>
          <cell r="D5685" t="str">
            <v>L48(N)</v>
          </cell>
        </row>
        <row r="5686">
          <cell r="C5686" t="str">
            <v>Carex obispoensis</v>
          </cell>
          <cell r="D5686" t="str">
            <v>L48(N)</v>
          </cell>
        </row>
        <row r="5687">
          <cell r="C5687" t="str">
            <v>Carex obnupta</v>
          </cell>
          <cell r="D5687" t="str">
            <v>L48(N)CAN(N)</v>
          </cell>
        </row>
        <row r="5688">
          <cell r="C5688" t="str">
            <v>Carex obtusata</v>
          </cell>
          <cell r="D5688" t="str">
            <v>L48(N)AK(N)CAN(N)</v>
          </cell>
        </row>
        <row r="5689">
          <cell r="C5689" t="str">
            <v>Carex occidentalis</v>
          </cell>
          <cell r="D5689" t="str">
            <v>L48(N)</v>
          </cell>
        </row>
        <row r="5690">
          <cell r="C5690" t="str">
            <v>Carex oklahomensis</v>
          </cell>
          <cell r="D5690" t="str">
            <v>L48(N)</v>
          </cell>
        </row>
        <row r="5691">
          <cell r="C5691" t="str">
            <v>Carex oligocarpa</v>
          </cell>
          <cell r="D5691" t="str">
            <v>L48(N)CAN(N)</v>
          </cell>
        </row>
        <row r="5692">
          <cell r="C5692" t="str">
            <v>Carex oligosperma</v>
          </cell>
          <cell r="D5692" t="str">
            <v>L48(N)CAN(N)SPM(N)</v>
          </cell>
        </row>
        <row r="5693">
          <cell r="C5693" t="str">
            <v>Carex oligosperma var. oligosperma</v>
          </cell>
          <cell r="D5693" t="str">
            <v>L48(N)CAN(N)SPM(N)</v>
          </cell>
        </row>
        <row r="5694">
          <cell r="C5694" t="str">
            <v>Carex onusta</v>
          </cell>
          <cell r="D5694" t="str">
            <v>L48(N)</v>
          </cell>
        </row>
        <row r="5695">
          <cell r="C5695" t="str">
            <v>Carex opaca</v>
          </cell>
          <cell r="D5695" t="str">
            <v>L48(N)</v>
          </cell>
        </row>
        <row r="5696">
          <cell r="C5696" t="str">
            <v>Carex oreocharis</v>
          </cell>
          <cell r="D5696" t="str">
            <v>L48(N)</v>
          </cell>
        </row>
        <row r="5697">
          <cell r="C5697" t="str">
            <v>Carex orestera</v>
          </cell>
          <cell r="D5697" t="str">
            <v>L48(N)</v>
          </cell>
        </row>
        <row r="5698">
          <cell r="C5698" t="str">
            <v>Carex ormostachya</v>
          </cell>
          <cell r="D5698" t="str">
            <v>L48(N)CAN(N)</v>
          </cell>
        </row>
        <row r="5699">
          <cell r="C5699" t="str">
            <v>Carex oronensis</v>
          </cell>
          <cell r="D5699" t="str">
            <v>L48(N)</v>
          </cell>
        </row>
        <row r="5700">
          <cell r="C5700" t="str">
            <v>Carex ouachitana</v>
          </cell>
          <cell r="D5700" t="str">
            <v>L48(N)</v>
          </cell>
        </row>
        <row r="5701">
          <cell r="C5701" t="str">
            <v>Carex ovalis</v>
          </cell>
          <cell r="D5701" t="str">
            <v>L48(N)CAN(I)SPM(I)</v>
          </cell>
        </row>
        <row r="5702">
          <cell r="C5702" t="str">
            <v>Carex oxylepis</v>
          </cell>
          <cell r="D5702" t="str">
            <v>L48(N)</v>
          </cell>
        </row>
        <row r="5703">
          <cell r="C5703" t="str">
            <v>Carex oxylepis var. oxylepis</v>
          </cell>
          <cell r="D5703" t="str">
            <v>L48(N)</v>
          </cell>
        </row>
        <row r="5704">
          <cell r="C5704" t="str">
            <v>Carex oxylepis var. pubescens</v>
          </cell>
          <cell r="D5704" t="str">
            <v>L48(N)</v>
          </cell>
        </row>
        <row r="5705">
          <cell r="C5705" t="str">
            <v>Carex ozarkana</v>
          </cell>
          <cell r="D5705" t="str">
            <v>L48(N)</v>
          </cell>
        </row>
        <row r="5706">
          <cell r="C5706" t="str">
            <v>Carex pachystachya</v>
          </cell>
          <cell r="D5706" t="str">
            <v>L48(N)AK(N)CAN(N)</v>
          </cell>
        </row>
        <row r="5707">
          <cell r="C5707" t="str">
            <v>Carex paeninsulae</v>
          </cell>
          <cell r="D5707" t="str">
            <v>L48(N)</v>
          </cell>
        </row>
        <row r="5708">
          <cell r="C5708" t="str">
            <v>Carex paleacea</v>
          </cell>
          <cell r="D5708" t="str">
            <v>L48(N)CAN(N)SPM(N)</v>
          </cell>
        </row>
        <row r="5709">
          <cell r="C5709" t="str">
            <v>Carex pallescens</v>
          </cell>
          <cell r="D5709" t="str">
            <v>L48(N)CAN(N)SPM(N)</v>
          </cell>
        </row>
        <row r="5710">
          <cell r="C5710" t="str">
            <v>Carex panicea</v>
          </cell>
          <cell r="D5710" t="str">
            <v>L48(I)CAN(N)GL(N)SPM(I)</v>
          </cell>
        </row>
        <row r="5711">
          <cell r="C5711" t="str">
            <v>Carex pansa</v>
          </cell>
          <cell r="D5711" t="str">
            <v>L48(N)CAN(N)</v>
          </cell>
        </row>
        <row r="5712">
          <cell r="C5712" t="str">
            <v>Carex parryana</v>
          </cell>
          <cell r="D5712" t="str">
            <v>L48(N)AK(N)CAN(N)</v>
          </cell>
        </row>
        <row r="5713">
          <cell r="C5713" t="str">
            <v>Carex parryana var. brevisquama</v>
          </cell>
          <cell r="D5713" t="str">
            <v>L48(N)</v>
          </cell>
        </row>
        <row r="5714">
          <cell r="C5714" t="str">
            <v>Carex parryana var. parryana</v>
          </cell>
          <cell r="D5714" t="str">
            <v>L48(N)AK(N)CAN(N)</v>
          </cell>
        </row>
        <row r="5715">
          <cell r="C5715" t="str">
            <v>Carex pauciflora</v>
          </cell>
          <cell r="D5715" t="str">
            <v>L48(N)AK(N)CAN(N)SPM(N)</v>
          </cell>
        </row>
        <row r="5716">
          <cell r="C5716" t="str">
            <v>Carex paysonis</v>
          </cell>
          <cell r="D5716" t="str">
            <v>L48(N)CAN(N)</v>
          </cell>
        </row>
        <row r="5717">
          <cell r="C5717" t="str">
            <v>Carex peckii</v>
          </cell>
          <cell r="D5717" t="str">
            <v>L48(N)AK(N)CAN(N)</v>
          </cell>
        </row>
        <row r="5718">
          <cell r="C5718" t="str">
            <v>Carex pedunculata</v>
          </cell>
          <cell r="D5718" t="str">
            <v>L48(N)CAN(N)SPM(N)</v>
          </cell>
        </row>
        <row r="5719">
          <cell r="C5719" t="str">
            <v>Carex pellita</v>
          </cell>
          <cell r="D5719" t="str">
            <v>L48(N)CAN(N)SPM(N)</v>
          </cell>
        </row>
        <row r="5720">
          <cell r="C5720" t="str">
            <v>Carex pelocarpa</v>
          </cell>
          <cell r="D5720" t="str">
            <v>L48(N)</v>
          </cell>
        </row>
        <row r="5721">
          <cell r="C5721" t="str">
            <v>Carex pendula</v>
          </cell>
          <cell r="D5721" t="str">
            <v>L48(I)</v>
          </cell>
        </row>
        <row r="5722">
          <cell r="C5722" t="str">
            <v>Carex pensylvanica</v>
          </cell>
          <cell r="D5722" t="str">
            <v>L48(N)CAN(N)</v>
          </cell>
        </row>
        <row r="5723">
          <cell r="C5723" t="str">
            <v>Carex perdentata</v>
          </cell>
          <cell r="D5723" t="str">
            <v>L48(N)</v>
          </cell>
        </row>
        <row r="5724">
          <cell r="C5724" t="str">
            <v>Carex perglobosa</v>
          </cell>
          <cell r="D5724" t="str">
            <v>L48(N)</v>
          </cell>
        </row>
        <row r="5725">
          <cell r="C5725" t="str">
            <v>Carex petasata</v>
          </cell>
          <cell r="D5725" t="str">
            <v>L48(N)AK(N)CAN(N)</v>
          </cell>
        </row>
        <row r="5726">
          <cell r="C5726" t="str">
            <v>Carex petricosa</v>
          </cell>
          <cell r="D5726" t="str">
            <v>L48(N)AK(N)CAN(N)</v>
          </cell>
        </row>
        <row r="5727">
          <cell r="C5727" t="str">
            <v>Carex petricosa var. petricosa</v>
          </cell>
          <cell r="D5727" t="str">
            <v>L48(N)AK(N)CAN(N)</v>
          </cell>
        </row>
        <row r="5728">
          <cell r="C5728" t="str">
            <v>Carex phaeocephala</v>
          </cell>
          <cell r="D5728" t="str">
            <v>L48(N)AK(N)CAN(N)</v>
          </cell>
        </row>
        <row r="5729">
          <cell r="C5729" t="str">
            <v>Carex picta</v>
          </cell>
          <cell r="D5729" t="str">
            <v>L48(N)</v>
          </cell>
        </row>
        <row r="5730">
          <cell r="C5730" t="str">
            <v>Carex pigra</v>
          </cell>
          <cell r="D5730" t="str">
            <v>L48(N)</v>
          </cell>
        </row>
        <row r="5731">
          <cell r="C5731" t="str">
            <v>Carex piperi</v>
          </cell>
          <cell r="D5731" t="str">
            <v>L48(N)</v>
          </cell>
        </row>
        <row r="5732">
          <cell r="C5732" t="str">
            <v>Carex pityophila</v>
          </cell>
          <cell r="D5732" t="str">
            <v>L48(N)</v>
          </cell>
        </row>
        <row r="5733">
          <cell r="C5733" t="str">
            <v>Carex planispicata</v>
          </cell>
          <cell r="D5733" t="str">
            <v>L48(N)</v>
          </cell>
        </row>
        <row r="5734">
          <cell r="C5734" t="str">
            <v>Carex planostachys</v>
          </cell>
          <cell r="D5734" t="str">
            <v>L48(N)</v>
          </cell>
        </row>
        <row r="5735">
          <cell r="C5735" t="str">
            <v>Carex plantaginea</v>
          </cell>
          <cell r="D5735" t="str">
            <v>L48(N)CAN(N)</v>
          </cell>
        </row>
        <row r="5736">
          <cell r="C5736" t="str">
            <v>Carex platylepis</v>
          </cell>
          <cell r="D5736" t="str">
            <v>L48(N)</v>
          </cell>
        </row>
        <row r="5737">
          <cell r="C5737" t="str">
            <v>Carex platyphylla</v>
          </cell>
          <cell r="D5737" t="str">
            <v>L48(N)CAN(N)</v>
          </cell>
        </row>
        <row r="5738">
          <cell r="C5738" t="str">
            <v>Carex pluriflora</v>
          </cell>
          <cell r="D5738" t="str">
            <v>L48(N)AK(N)CAN(N)</v>
          </cell>
        </row>
        <row r="5739">
          <cell r="C5739" t="str">
            <v>Carex podocarpa</v>
          </cell>
          <cell r="D5739" t="str">
            <v>L48(N)AK(N)CAN(N)</v>
          </cell>
        </row>
        <row r="5740">
          <cell r="C5740" t="str">
            <v>Carex polymorpha</v>
          </cell>
          <cell r="D5740" t="str">
            <v>L48(N)</v>
          </cell>
        </row>
        <row r="5741">
          <cell r="C5741" t="str">
            <v>Carex praeceptorum</v>
          </cell>
          <cell r="D5741" t="str">
            <v>L48(N)CAN(N)</v>
          </cell>
        </row>
        <row r="5742">
          <cell r="C5742" t="str">
            <v>Carex praegracilis</v>
          </cell>
          <cell r="D5742" t="str">
            <v>L48(N)AK(N)CAN(N)</v>
          </cell>
        </row>
        <row r="5743">
          <cell r="C5743" t="str">
            <v>Carex prairea</v>
          </cell>
          <cell r="D5743" t="str">
            <v>L48(N)CAN(N)</v>
          </cell>
        </row>
        <row r="5744">
          <cell r="C5744" t="str">
            <v>Carex prasina</v>
          </cell>
          <cell r="D5744" t="str">
            <v>L48(N)CAN(N)</v>
          </cell>
        </row>
        <row r="5745">
          <cell r="C5745" t="str">
            <v>Carex praticola</v>
          </cell>
          <cell r="D5745" t="str">
            <v>L48(N)AK(N)CAN(N)GL(N)</v>
          </cell>
        </row>
        <row r="5746">
          <cell r="C5746" t="str">
            <v>Carex preslii</v>
          </cell>
          <cell r="D5746" t="str">
            <v>L48(N)AK(N)CAN(N)</v>
          </cell>
        </row>
        <row r="5747">
          <cell r="C5747" t="str">
            <v>Carex projecta</v>
          </cell>
          <cell r="D5747" t="str">
            <v>L48(N)CAN(N)</v>
          </cell>
        </row>
        <row r="5748">
          <cell r="C5748" t="str">
            <v>Carex proposita</v>
          </cell>
          <cell r="D5748" t="str">
            <v>L48(N)</v>
          </cell>
        </row>
        <row r="5749">
          <cell r="C5749" t="str">
            <v>Carex pseudocyperus</v>
          </cell>
          <cell r="D5749" t="str">
            <v>L48(N)CAN(N)</v>
          </cell>
        </row>
        <row r="5750">
          <cell r="C5750" t="str">
            <v>Carex pumila</v>
          </cell>
          <cell r="D5750" t="str">
            <v>L48(I)</v>
          </cell>
        </row>
        <row r="5751">
          <cell r="C5751" t="str">
            <v>Carex purpurifera</v>
          </cell>
          <cell r="D5751" t="str">
            <v>L48(N)</v>
          </cell>
        </row>
        <row r="5752">
          <cell r="C5752" t="str">
            <v>Carex pyrenaica</v>
          </cell>
          <cell r="D5752" t="str">
            <v>L48(N)AK(N)CAN(N)</v>
          </cell>
        </row>
        <row r="5753">
          <cell r="C5753" t="str">
            <v>Carex pyrenaica ssp. micropoda</v>
          </cell>
          <cell r="D5753" t="str">
            <v>L48(N)AK(N)CAN(N)</v>
          </cell>
        </row>
        <row r="5754">
          <cell r="C5754" t="str">
            <v>Carex pyrenaica ssp. pyrenaica</v>
          </cell>
          <cell r="D5754" t="str">
            <v>L48(N)AK(N)</v>
          </cell>
        </row>
        <row r="5755">
          <cell r="C5755" t="str">
            <v>Carex radfordii</v>
          </cell>
          <cell r="D5755" t="str">
            <v>L48(N)</v>
          </cell>
        </row>
        <row r="5756">
          <cell r="C5756" t="str">
            <v>Carex radiata</v>
          </cell>
          <cell r="D5756" t="str">
            <v>L48(N)CAN(N)</v>
          </cell>
        </row>
        <row r="5757">
          <cell r="C5757" t="str">
            <v>Carex ramenskii</v>
          </cell>
          <cell r="D5757" t="str">
            <v>AK(N)</v>
          </cell>
        </row>
        <row r="5758">
          <cell r="C5758" t="str">
            <v>Carex rariflora</v>
          </cell>
          <cell r="D5758" t="str">
            <v>L48(N)AK(N)CAN(N)GL(N)SPM(N)</v>
          </cell>
        </row>
        <row r="5759">
          <cell r="C5759" t="str">
            <v>Carex rariflora var. rariflora</v>
          </cell>
          <cell r="D5759" t="str">
            <v>L48(N)AK(N)CAN(N)GL(N)SPM(N)</v>
          </cell>
        </row>
        <row r="5760">
          <cell r="C5760" t="str">
            <v>Carex raymondii</v>
          </cell>
          <cell r="D5760" t="str">
            <v>AK(N)</v>
          </cell>
        </row>
        <row r="5761">
          <cell r="C5761" t="str">
            <v>Carex raynoldsii</v>
          </cell>
          <cell r="D5761" t="str">
            <v>L48(N)CAN(N)</v>
          </cell>
        </row>
        <row r="5762">
          <cell r="C5762" t="str">
            <v>Carex recta</v>
          </cell>
          <cell r="D5762" t="str">
            <v>L48(N)CAN(N)SPM(N)</v>
          </cell>
        </row>
        <row r="5763">
          <cell r="C5763" t="str">
            <v>Carex reniformis</v>
          </cell>
          <cell r="D5763" t="str">
            <v>L48(N)</v>
          </cell>
        </row>
        <row r="5764">
          <cell r="C5764" t="str">
            <v>Carex retroflexa</v>
          </cell>
          <cell r="D5764" t="str">
            <v>L48(N)CAN(N)</v>
          </cell>
        </row>
        <row r="5765">
          <cell r="C5765" t="str">
            <v>Carex retrorsa</v>
          </cell>
          <cell r="D5765" t="str">
            <v>L48(N)CAN(N)</v>
          </cell>
        </row>
        <row r="5766">
          <cell r="C5766" t="str">
            <v>Carex reznicekii</v>
          </cell>
          <cell r="D5766" t="str">
            <v>L48(N)</v>
          </cell>
        </row>
        <row r="5767">
          <cell r="C5767" t="str">
            <v>Carex richardsonii</v>
          </cell>
          <cell r="D5767" t="str">
            <v>L48(N)CAN(N)</v>
          </cell>
        </row>
        <row r="5768">
          <cell r="C5768" t="str">
            <v>Carex roanensis</v>
          </cell>
          <cell r="D5768" t="str">
            <v>L48(N)</v>
          </cell>
        </row>
        <row r="5769">
          <cell r="C5769" t="str">
            <v>Carex rosea</v>
          </cell>
          <cell r="D5769" t="str">
            <v>L48(N)CAN(N)</v>
          </cell>
        </row>
        <row r="5770">
          <cell r="C5770" t="str">
            <v>Carex rossii</v>
          </cell>
          <cell r="D5770" t="str">
            <v>L48(N)AK(N)CAN(N)</v>
          </cell>
        </row>
        <row r="5771">
          <cell r="C5771" t="str">
            <v>Carex rostrata</v>
          </cell>
          <cell r="D5771" t="str">
            <v>L48(N)AK(N)CAN(N)GL(N)</v>
          </cell>
        </row>
        <row r="5772">
          <cell r="C5772" t="str">
            <v>Carex rotundata</v>
          </cell>
          <cell r="D5772" t="str">
            <v>AK(N)CAN(N)NA(N)</v>
          </cell>
        </row>
        <row r="5773">
          <cell r="C5773" t="str">
            <v>Carex rupestris</v>
          </cell>
          <cell r="D5773" t="str">
            <v>L48(N)AK(N)CAN(N)GL(N)</v>
          </cell>
        </row>
        <row r="5774">
          <cell r="C5774" t="str">
            <v>Carex rupestris var. drummondiana</v>
          </cell>
          <cell r="D5774" t="str">
            <v>L48(N)AK(N)CAN(N)</v>
          </cell>
        </row>
        <row r="5775">
          <cell r="C5775" t="str">
            <v>Carex rupestris var. rupestris</v>
          </cell>
          <cell r="D5775" t="str">
            <v>AK(N)CAN(N)GL(N)NA(N)</v>
          </cell>
        </row>
        <row r="5776">
          <cell r="C5776" t="str">
            <v>Carex ruthii</v>
          </cell>
          <cell r="D5776" t="str">
            <v>L48(N)</v>
          </cell>
        </row>
        <row r="5777">
          <cell r="C5777" t="str">
            <v>Carex sabulosa</v>
          </cell>
          <cell r="D5777" t="str">
            <v>AK(N)CAN(N)NA(N)</v>
          </cell>
        </row>
        <row r="5778">
          <cell r="C5778" t="str">
            <v>Carex saliniformis</v>
          </cell>
          <cell r="D5778" t="str">
            <v>L48(N)</v>
          </cell>
        </row>
        <row r="5779">
          <cell r="C5779" t="str">
            <v>Carex sartwelliana</v>
          </cell>
          <cell r="D5779" t="str">
            <v>L48(N)</v>
          </cell>
        </row>
        <row r="5780">
          <cell r="C5780" t="str">
            <v>Carex sartwellii</v>
          </cell>
          <cell r="D5780" t="str">
            <v>L48(N)CAN(N)</v>
          </cell>
        </row>
        <row r="5781">
          <cell r="C5781" t="str">
            <v>Carex sartwellii var. sartwellii</v>
          </cell>
          <cell r="D5781" t="str">
            <v>L48(N)CAN(N)</v>
          </cell>
        </row>
        <row r="5782">
          <cell r="C5782" t="str">
            <v>Carex sartwellii var. stenorrhyncha</v>
          </cell>
          <cell r="D5782" t="str">
            <v>L48(N)</v>
          </cell>
        </row>
        <row r="5783">
          <cell r="C5783" t="str">
            <v>Carex saxatilis</v>
          </cell>
          <cell r="D5783" t="str">
            <v>L48(N)AK(N)CAN(N)GL(N)SPM(N)</v>
          </cell>
        </row>
        <row r="5784">
          <cell r="C5784" t="str">
            <v>Carex saximontana</v>
          </cell>
          <cell r="D5784" t="str">
            <v>L48(N)CAN(N)</v>
          </cell>
        </row>
        <row r="5785">
          <cell r="C5785" t="str">
            <v>Carex scabrata</v>
          </cell>
          <cell r="D5785" t="str">
            <v>L48(N)CAN(N)</v>
          </cell>
        </row>
        <row r="5786">
          <cell r="C5786" t="str">
            <v>Carex scabriuscula</v>
          </cell>
          <cell r="D5786" t="str">
            <v>L48(N)</v>
          </cell>
        </row>
        <row r="5787">
          <cell r="C5787" t="str">
            <v>Carex schottii</v>
          </cell>
          <cell r="D5787" t="str">
            <v>L48(N)</v>
          </cell>
        </row>
        <row r="5788">
          <cell r="C5788" t="str">
            <v>Carex schweinitzii</v>
          </cell>
          <cell r="D5788" t="str">
            <v>L48(N)CAN(N)</v>
          </cell>
        </row>
        <row r="5789">
          <cell r="C5789" t="str">
            <v>Carex scirpoidea</v>
          </cell>
          <cell r="D5789" t="str">
            <v>L48(N)AK(N)CAN(N)GL(N)SPM(N)</v>
          </cell>
        </row>
        <row r="5790">
          <cell r="C5790" t="str">
            <v>Carex scirpoidea ssp. convoluta</v>
          </cell>
          <cell r="D5790" t="str">
            <v>L48(N)CAN(N)</v>
          </cell>
        </row>
        <row r="5791">
          <cell r="C5791" t="str">
            <v>Carex scirpoidea ssp. pseudoscirpoidea</v>
          </cell>
          <cell r="D5791" t="str">
            <v>L48(N)CAN(N)</v>
          </cell>
        </row>
        <row r="5792">
          <cell r="C5792" t="str">
            <v>Carex scirpoidea ssp. scirpoidea</v>
          </cell>
          <cell r="D5792" t="str">
            <v>L48(N)AK(N)CAN(N)GL(N)SPM(N)</v>
          </cell>
        </row>
        <row r="5793">
          <cell r="C5793" t="str">
            <v>Carex scirpoidea ssp. stenochlaena</v>
          </cell>
          <cell r="D5793" t="str">
            <v>L48(N)AK(N)CAN(N)</v>
          </cell>
        </row>
        <row r="5794">
          <cell r="C5794" t="str">
            <v>Carex scoparia</v>
          </cell>
          <cell r="D5794" t="str">
            <v>L48(N)CAN(N)SPM(N)</v>
          </cell>
        </row>
        <row r="5795">
          <cell r="C5795" t="str">
            <v>Carex scoparia var. scoparia</v>
          </cell>
          <cell r="D5795" t="str">
            <v>L48(N)CAN(N)SPM(N)</v>
          </cell>
        </row>
        <row r="5796">
          <cell r="C5796" t="str">
            <v>Carex scoparia var. tessellata</v>
          </cell>
          <cell r="D5796" t="str">
            <v>L48(N)CAN(N)</v>
          </cell>
        </row>
        <row r="5797">
          <cell r="C5797" t="str">
            <v>Carex scopulorum</v>
          </cell>
          <cell r="D5797" t="str">
            <v>L48(N)CAN(N)</v>
          </cell>
        </row>
        <row r="5798">
          <cell r="C5798" t="str">
            <v>Carex scopulorum var. bracteosa</v>
          </cell>
          <cell r="D5798" t="str">
            <v>L48(N)CAN(N)</v>
          </cell>
        </row>
        <row r="5799">
          <cell r="C5799" t="str">
            <v>Carex scopulorum var. prionophylla</v>
          </cell>
          <cell r="D5799" t="str">
            <v>L48(N)CAN(N)</v>
          </cell>
        </row>
        <row r="5800">
          <cell r="C5800" t="str">
            <v>Carex scopulorum var. scopulorum</v>
          </cell>
          <cell r="D5800" t="str">
            <v>L48(N)</v>
          </cell>
        </row>
        <row r="5801">
          <cell r="C5801" t="str">
            <v>Carex secalina</v>
          </cell>
          <cell r="D5801" t="str">
            <v>L48(I)</v>
          </cell>
        </row>
        <row r="5802">
          <cell r="C5802" t="str">
            <v>Carex senta</v>
          </cell>
          <cell r="D5802" t="str">
            <v>L48(N)</v>
          </cell>
        </row>
        <row r="5803">
          <cell r="C5803" t="str">
            <v>Carex seorsa</v>
          </cell>
          <cell r="D5803" t="str">
            <v>L48(N)CAN(N)</v>
          </cell>
        </row>
        <row r="5804">
          <cell r="C5804" t="str">
            <v>Carex serpenticola</v>
          </cell>
          <cell r="D5804" t="str">
            <v>L48(N)</v>
          </cell>
        </row>
        <row r="5805">
          <cell r="C5805" t="str">
            <v>Carex serratodens</v>
          </cell>
          <cell r="D5805" t="str">
            <v>L48(N)</v>
          </cell>
        </row>
        <row r="5806">
          <cell r="C5806" t="str">
            <v>Carex sheldonii</v>
          </cell>
          <cell r="D5806" t="str">
            <v>L48(N)</v>
          </cell>
        </row>
        <row r="5807">
          <cell r="C5807" t="str">
            <v>Carex shinnersii</v>
          </cell>
          <cell r="D5807" t="str">
            <v>L48(N)</v>
          </cell>
        </row>
        <row r="5808">
          <cell r="C5808" t="str">
            <v>Carex shortiana</v>
          </cell>
          <cell r="D5808" t="str">
            <v>L48(N)CAN(N)</v>
          </cell>
        </row>
        <row r="5809">
          <cell r="C5809" t="str">
            <v>Carex siccata</v>
          </cell>
          <cell r="D5809" t="str">
            <v>L48(N)AK(N)CAN(N)</v>
          </cell>
        </row>
        <row r="5810">
          <cell r="C5810" t="str">
            <v>Carex silicea</v>
          </cell>
          <cell r="D5810" t="str">
            <v>L48(N)CAN(N)</v>
          </cell>
        </row>
        <row r="5811">
          <cell r="C5811" t="str">
            <v>Carex simulata</v>
          </cell>
          <cell r="D5811" t="str">
            <v>L48(N)CAN(N)</v>
          </cell>
        </row>
        <row r="5812">
          <cell r="C5812" t="str">
            <v>Carex socialis</v>
          </cell>
          <cell r="D5812" t="str">
            <v>L48(N)</v>
          </cell>
        </row>
        <row r="5813">
          <cell r="C5813" t="str">
            <v>Carex sparganioides</v>
          </cell>
          <cell r="D5813" t="str">
            <v>L48(N)CAN(N)</v>
          </cell>
        </row>
        <row r="5814">
          <cell r="C5814" t="str">
            <v>Carex specicola</v>
          </cell>
          <cell r="D5814" t="str">
            <v>L48(N)</v>
          </cell>
        </row>
        <row r="5815">
          <cell r="C5815" t="str">
            <v>Carex specifica</v>
          </cell>
          <cell r="D5815" t="str">
            <v>L48(N)</v>
          </cell>
        </row>
        <row r="5816">
          <cell r="C5816" t="str">
            <v>Carex spectabilis</v>
          </cell>
          <cell r="D5816" t="str">
            <v>L48(N)AK(N)CAN(N)</v>
          </cell>
        </row>
        <row r="5817">
          <cell r="C5817" t="str">
            <v>Carex spicata</v>
          </cell>
          <cell r="D5817" t="str">
            <v>L48(I)CAN(I)</v>
          </cell>
        </row>
        <row r="5818">
          <cell r="C5818" t="str">
            <v>Carex spissa</v>
          </cell>
          <cell r="D5818" t="str">
            <v>L48(N)</v>
          </cell>
        </row>
        <row r="5819">
          <cell r="C5819" t="str">
            <v>Carex sprengelii</v>
          </cell>
          <cell r="D5819" t="str">
            <v>L48(N)AK(N)CAN(N)</v>
          </cell>
        </row>
        <row r="5820">
          <cell r="C5820" t="str">
            <v>Carex squarrosa</v>
          </cell>
          <cell r="D5820" t="str">
            <v>L48(N)CAN(N)</v>
          </cell>
        </row>
        <row r="5821">
          <cell r="C5821" t="str">
            <v>Carex stenoptila</v>
          </cell>
          <cell r="D5821" t="str">
            <v>L48(N)</v>
          </cell>
        </row>
        <row r="5822">
          <cell r="C5822" t="str">
            <v>Carex sterilis</v>
          </cell>
          <cell r="D5822" t="str">
            <v>L48(N)CAN(N)</v>
          </cell>
        </row>
        <row r="5823">
          <cell r="C5823" t="str">
            <v>Carex stipata</v>
          </cell>
          <cell r="D5823" t="str">
            <v>L48(N)AK(N)CAN(N)SPM(N)</v>
          </cell>
        </row>
        <row r="5824">
          <cell r="C5824" t="str">
            <v>Carex stipata var. maxima</v>
          </cell>
          <cell r="D5824" t="str">
            <v>L48(N)</v>
          </cell>
        </row>
        <row r="5825">
          <cell r="C5825" t="str">
            <v>Carex stipata var. stipata</v>
          </cell>
          <cell r="D5825" t="str">
            <v>L48(N)AK(N)CAN(N)SPM(N)</v>
          </cell>
        </row>
        <row r="5826">
          <cell r="C5826" t="str">
            <v>Carex straminea</v>
          </cell>
          <cell r="D5826" t="str">
            <v>L48(N)</v>
          </cell>
        </row>
        <row r="5827">
          <cell r="C5827" t="str">
            <v>Carex straminiformis</v>
          </cell>
          <cell r="D5827" t="str">
            <v>L48(N)</v>
          </cell>
        </row>
        <row r="5828">
          <cell r="C5828" t="str">
            <v>Carex striata</v>
          </cell>
          <cell r="D5828" t="str">
            <v>L48(N)</v>
          </cell>
        </row>
        <row r="5829">
          <cell r="C5829" t="str">
            <v>Carex striata var. brevis</v>
          </cell>
          <cell r="D5829" t="str">
            <v>L48(N)</v>
          </cell>
        </row>
        <row r="5830">
          <cell r="C5830" t="str">
            <v>Carex striata var. striata</v>
          </cell>
          <cell r="D5830" t="str">
            <v>L48(N)</v>
          </cell>
        </row>
        <row r="5831">
          <cell r="C5831" t="str">
            <v>Carex striatula</v>
          </cell>
          <cell r="D5831" t="str">
            <v>L48(N)</v>
          </cell>
        </row>
        <row r="5832">
          <cell r="C5832" t="str">
            <v>Carex stricta</v>
          </cell>
          <cell r="D5832" t="str">
            <v>L48(N)CAN(N)</v>
          </cell>
        </row>
        <row r="5833">
          <cell r="C5833" t="str">
            <v>Carex styloflexa</v>
          </cell>
          <cell r="D5833" t="str">
            <v>L48(N)</v>
          </cell>
        </row>
        <row r="5834">
          <cell r="C5834" t="str">
            <v>Carex stylosa</v>
          </cell>
          <cell r="D5834" t="str">
            <v>L48(N)AK(N)CAN(N)GL(N)</v>
          </cell>
        </row>
        <row r="5835">
          <cell r="C5835" t="str">
            <v>Carex subbracteata</v>
          </cell>
          <cell r="D5835" t="str">
            <v>L48(N)</v>
          </cell>
        </row>
        <row r="5836">
          <cell r="C5836" t="str">
            <v>Carex suberecta</v>
          </cell>
          <cell r="D5836" t="str">
            <v>L48(N)CAN(N)</v>
          </cell>
        </row>
        <row r="5837">
          <cell r="C5837" t="str">
            <v>Carex subfusca</v>
          </cell>
          <cell r="D5837" t="str">
            <v>L48(N)HI(N)</v>
          </cell>
        </row>
        <row r="5838">
          <cell r="C5838" t="str">
            <v>Carex subnigricans</v>
          </cell>
          <cell r="D5838" t="str">
            <v>L48(N)</v>
          </cell>
        </row>
        <row r="5839">
          <cell r="C5839" t="str">
            <v>Carex subspathacea</v>
          </cell>
          <cell r="D5839" t="str">
            <v>AK(N)CAN(N)GL(N)NA(N)</v>
          </cell>
        </row>
        <row r="5840">
          <cell r="C5840" t="str">
            <v>Carex superata</v>
          </cell>
          <cell r="D5840" t="str">
            <v>L48(N)</v>
          </cell>
        </row>
        <row r="5841">
          <cell r="C5841" t="str">
            <v>Carex supina</v>
          </cell>
          <cell r="D5841" t="str">
            <v>L48(N)AK(N)CAN(N)GL(N)</v>
          </cell>
        </row>
        <row r="5842">
          <cell r="C5842" t="str">
            <v>Carex supina var. spaniocarpa</v>
          </cell>
          <cell r="D5842" t="str">
            <v>L48(N)AK(N)CAN(N)GL(N)</v>
          </cell>
        </row>
        <row r="5843">
          <cell r="C5843" t="str">
            <v>Carex swanii</v>
          </cell>
          <cell r="D5843" t="str">
            <v>L48(N)CAN(N)</v>
          </cell>
        </row>
        <row r="5844">
          <cell r="C5844" t="str">
            <v>Carex sychnocephala</v>
          </cell>
          <cell r="D5844" t="str">
            <v>L48(N)AK(N)CAN(N)</v>
          </cell>
        </row>
        <row r="5845">
          <cell r="C5845" t="str">
            <v>Carex sylvatica</v>
          </cell>
          <cell r="D5845" t="str">
            <v>L48(I)CAN(I)</v>
          </cell>
        </row>
        <row r="5846">
          <cell r="C5846" t="str">
            <v>Carex tahoensis</v>
          </cell>
          <cell r="D5846" t="str">
            <v>L48(N)AK(N)CAN(N)</v>
          </cell>
        </row>
        <row r="5847">
          <cell r="C5847" t="str">
            <v>Carex tenax</v>
          </cell>
          <cell r="D5847" t="str">
            <v>L48(N)</v>
          </cell>
        </row>
        <row r="5848">
          <cell r="C5848" t="str">
            <v>Carex tenera</v>
          </cell>
          <cell r="D5848" t="str">
            <v>L48(N)CAN(N)</v>
          </cell>
        </row>
        <row r="5849">
          <cell r="C5849" t="str">
            <v>Carex teneriformis</v>
          </cell>
          <cell r="D5849" t="str">
            <v>L48(N)</v>
          </cell>
        </row>
        <row r="5850">
          <cell r="C5850" t="str">
            <v>Carex tenuiflora</v>
          </cell>
          <cell r="D5850" t="str">
            <v>L48(N)AK(N)CAN(N)</v>
          </cell>
        </row>
        <row r="5851">
          <cell r="C5851" t="str">
            <v>Carex tetanica</v>
          </cell>
          <cell r="D5851" t="str">
            <v>L48(N)CAN(N)</v>
          </cell>
        </row>
        <row r="5852">
          <cell r="C5852" t="str">
            <v>Carex tetrastachya</v>
          </cell>
          <cell r="D5852" t="str">
            <v>L48(N)</v>
          </cell>
        </row>
        <row r="5853">
          <cell r="C5853" t="str">
            <v>Carex texensis</v>
          </cell>
          <cell r="D5853" t="str">
            <v>L48(N)</v>
          </cell>
        </row>
        <row r="5854">
          <cell r="C5854" t="str">
            <v>Carex thornei</v>
          </cell>
          <cell r="D5854" t="str">
            <v>L48(N)</v>
          </cell>
        </row>
        <row r="5855">
          <cell r="C5855" t="str">
            <v>Carex thunbergii</v>
          </cell>
          <cell r="D5855" t="str">
            <v>HI(N)</v>
          </cell>
        </row>
        <row r="5856">
          <cell r="C5856" t="str">
            <v>Carex thurberi</v>
          </cell>
          <cell r="D5856" t="str">
            <v>L48(N)</v>
          </cell>
        </row>
        <row r="5857">
          <cell r="C5857" t="str">
            <v>Carex timida</v>
          </cell>
          <cell r="D5857" t="str">
            <v>L48(N)</v>
          </cell>
        </row>
        <row r="5858">
          <cell r="C5858" t="str">
            <v>Carex tincta</v>
          </cell>
          <cell r="D5858" t="str">
            <v>L48(N)CAN(N)</v>
          </cell>
        </row>
        <row r="5859">
          <cell r="C5859" t="str">
            <v>Carex tiogana</v>
          </cell>
          <cell r="D5859" t="str">
            <v>L48(N)</v>
          </cell>
        </row>
        <row r="5860">
          <cell r="C5860" t="str">
            <v>Carex tompkinsii</v>
          </cell>
          <cell r="D5860" t="str">
            <v>L48(N)</v>
          </cell>
        </row>
        <row r="5861">
          <cell r="C5861" t="str">
            <v>Carex tonsa</v>
          </cell>
          <cell r="D5861" t="str">
            <v>L48(N)CAN(N)</v>
          </cell>
        </row>
        <row r="5862">
          <cell r="C5862" t="str">
            <v>Carex tonsa var. rugosperma</v>
          </cell>
          <cell r="D5862" t="str">
            <v>L48(N)CAN(N)</v>
          </cell>
        </row>
        <row r="5863">
          <cell r="C5863" t="str">
            <v>Carex tonsa var. tonsa</v>
          </cell>
          <cell r="D5863" t="str">
            <v>L48(N)CAN(N)</v>
          </cell>
        </row>
        <row r="5864">
          <cell r="C5864" t="str">
            <v>Carex torreyi</v>
          </cell>
          <cell r="D5864" t="str">
            <v>L48(N)CAN(N)</v>
          </cell>
        </row>
        <row r="5865">
          <cell r="C5865" t="str">
            <v>Carex torta</v>
          </cell>
          <cell r="D5865" t="str">
            <v>L48(N)CAN(N)</v>
          </cell>
        </row>
        <row r="5866">
          <cell r="C5866" t="str">
            <v>Carex triangularis</v>
          </cell>
          <cell r="D5866" t="str">
            <v>L48(N)</v>
          </cell>
        </row>
        <row r="5867">
          <cell r="C5867" t="str">
            <v>Carex tribuloides</v>
          </cell>
          <cell r="D5867" t="str">
            <v>L48(N)CAN(N)</v>
          </cell>
        </row>
        <row r="5868">
          <cell r="C5868" t="str">
            <v>Carex tribuloides var. sangamonensis</v>
          </cell>
          <cell r="D5868" t="str">
            <v>L48(N)</v>
          </cell>
        </row>
        <row r="5869">
          <cell r="C5869" t="str">
            <v>Carex tribuloides var. tribuloides</v>
          </cell>
          <cell r="D5869" t="str">
            <v>L48(N)CAN(N)</v>
          </cell>
        </row>
        <row r="5870">
          <cell r="C5870" t="str">
            <v>Carex trichocarpa</v>
          </cell>
          <cell r="D5870" t="str">
            <v>L48(N)CAN(N)</v>
          </cell>
        </row>
        <row r="5871">
          <cell r="C5871" t="str">
            <v>Carex triquetra</v>
          </cell>
          <cell r="D5871" t="str">
            <v>L48(N)</v>
          </cell>
        </row>
        <row r="5872">
          <cell r="C5872" t="str">
            <v>Carex trisperma</v>
          </cell>
          <cell r="D5872" t="str">
            <v>L48(N)CAN(N)GL(N)SPM(N)</v>
          </cell>
        </row>
        <row r="5873">
          <cell r="C5873" t="str">
            <v>Carex trisperma var. trisperma</v>
          </cell>
          <cell r="D5873" t="str">
            <v>L48(N)CAN(N)GL(N)SPM(N)</v>
          </cell>
        </row>
        <row r="5874">
          <cell r="C5874" t="str">
            <v>Carex tuckermanii</v>
          </cell>
          <cell r="D5874" t="str">
            <v>L48(N)CAN(N)</v>
          </cell>
        </row>
        <row r="5875">
          <cell r="C5875" t="str">
            <v>Carex tumulicola</v>
          </cell>
          <cell r="D5875" t="str">
            <v>L48(N)CAN(N)</v>
          </cell>
        </row>
        <row r="5876">
          <cell r="C5876" t="str">
            <v>Carex turbinata</v>
          </cell>
          <cell r="D5876" t="str">
            <v>L48(N)</v>
          </cell>
        </row>
        <row r="5877">
          <cell r="C5877" t="str">
            <v>Carex turgescens</v>
          </cell>
          <cell r="D5877" t="str">
            <v>L48(N)</v>
          </cell>
        </row>
        <row r="5878">
          <cell r="C5878" t="str">
            <v>Carex typhina</v>
          </cell>
          <cell r="D5878" t="str">
            <v>L48(N)CAN(N)</v>
          </cell>
        </row>
        <row r="5879">
          <cell r="C5879" t="str">
            <v>Carex ultra</v>
          </cell>
          <cell r="D5879" t="str">
            <v>L48(N)</v>
          </cell>
        </row>
        <row r="5880">
          <cell r="C5880" t="str">
            <v>Carex umbellata</v>
          </cell>
          <cell r="D5880" t="str">
            <v>L48(N)CAN(N)GL(N)</v>
          </cell>
        </row>
        <row r="5881">
          <cell r="C5881" t="str">
            <v>Carex unilateralis</v>
          </cell>
          <cell r="D5881" t="str">
            <v>L48(N)CAN(N)</v>
          </cell>
        </row>
        <row r="5882">
          <cell r="C5882" t="str">
            <v>Carex ursina</v>
          </cell>
          <cell r="D5882" t="str">
            <v>AK(N)CAN(N)GL(N)NA(N)</v>
          </cell>
        </row>
        <row r="5883">
          <cell r="C5883" t="str">
            <v>Carex utriculata</v>
          </cell>
          <cell r="D5883" t="str">
            <v>L48(N)AK(N)CAN(N)SPM(N)</v>
          </cell>
        </row>
        <row r="5884">
          <cell r="C5884" t="str">
            <v>Carex vacillans</v>
          </cell>
          <cell r="D5884" t="str">
            <v>L48(I)CAN(N)SPM(N)</v>
          </cell>
        </row>
        <row r="5885">
          <cell r="C5885" t="str">
            <v>Carex vaginata</v>
          </cell>
          <cell r="D5885" t="str">
            <v>L48(N)AK(N)CAN(N)GL(N)</v>
          </cell>
        </row>
        <row r="5886">
          <cell r="C5886" t="str">
            <v>Carex vallicola</v>
          </cell>
          <cell r="D5886" t="str">
            <v>L48(N)CAN(N)</v>
          </cell>
        </row>
        <row r="5887">
          <cell r="C5887" t="str">
            <v>Carex vallicola var. rusbyi</v>
          </cell>
          <cell r="D5887" t="str">
            <v>L48(N)</v>
          </cell>
        </row>
        <row r="5888">
          <cell r="C5888" t="str">
            <v>Carex vallicola var. vallicola</v>
          </cell>
          <cell r="D5888" t="str">
            <v>L48(N)CAN(N)</v>
          </cell>
        </row>
        <row r="5889">
          <cell r="C5889" t="str">
            <v>Carex venusta</v>
          </cell>
          <cell r="D5889" t="str">
            <v>L48(N)</v>
          </cell>
        </row>
        <row r="5890">
          <cell r="C5890" t="str">
            <v>Carex venusta var. minor</v>
          </cell>
          <cell r="D5890" t="str">
            <v>L48(N)</v>
          </cell>
        </row>
        <row r="5891">
          <cell r="C5891" t="str">
            <v>Carex venusta var. venusta</v>
          </cell>
          <cell r="D5891" t="str">
            <v>L48(N)</v>
          </cell>
        </row>
        <row r="5892">
          <cell r="C5892" t="str">
            <v>Carex vernacula</v>
          </cell>
          <cell r="D5892" t="str">
            <v>L48(N)</v>
          </cell>
        </row>
        <row r="5893">
          <cell r="C5893" t="str">
            <v>Carex verrucosa</v>
          </cell>
          <cell r="D5893" t="str">
            <v>L48(N)</v>
          </cell>
        </row>
        <row r="5894">
          <cell r="C5894" t="str">
            <v>Carex vesicaria</v>
          </cell>
          <cell r="D5894" t="str">
            <v>L48(N)CAN(N)SPM(N)</v>
          </cell>
        </row>
        <row r="5895">
          <cell r="C5895" t="str">
            <v>Carex vestita</v>
          </cell>
          <cell r="D5895" t="str">
            <v>L48(N)</v>
          </cell>
        </row>
        <row r="5896">
          <cell r="C5896" t="str">
            <v>Carex vexans</v>
          </cell>
          <cell r="D5896" t="str">
            <v>L48(N)</v>
          </cell>
        </row>
        <row r="5897">
          <cell r="C5897" t="str">
            <v>Carex vicaria</v>
          </cell>
          <cell r="D5897" t="str">
            <v>L48(N)</v>
          </cell>
        </row>
        <row r="5898">
          <cell r="C5898" t="str">
            <v>Carex virescens</v>
          </cell>
          <cell r="D5898" t="str">
            <v>L48(N)CAN(N)</v>
          </cell>
        </row>
        <row r="5899">
          <cell r="C5899" t="str">
            <v>Carex viridistellata</v>
          </cell>
          <cell r="D5899" t="str">
            <v>L48(N)</v>
          </cell>
        </row>
        <row r="5900">
          <cell r="C5900" t="str">
            <v>Carex viridula</v>
          </cell>
          <cell r="D5900" t="str">
            <v>L48(N)AK(N)CAN(NI)GL(N)SPM(NI)</v>
          </cell>
        </row>
        <row r="5901">
          <cell r="C5901" t="str">
            <v>Carex viridula ssp. brachyrrhyncha</v>
          </cell>
          <cell r="D5901" t="str">
            <v>L48(N)CAN(N)SPM(N)</v>
          </cell>
        </row>
        <row r="5902">
          <cell r="C5902" t="str">
            <v>Carex viridula ssp. brachyrrhyncha var. elatior</v>
          </cell>
          <cell r="D5902" t="str">
            <v>L48(N)CAN(N)SPM(N)</v>
          </cell>
        </row>
        <row r="5903">
          <cell r="C5903" t="str">
            <v>Carex viridula ssp. oedocarpa</v>
          </cell>
          <cell r="D5903" t="str">
            <v>L48(N)CAN(I)SPM(I)</v>
          </cell>
        </row>
        <row r="5904">
          <cell r="C5904" t="str">
            <v>Carex viridula ssp. viridula</v>
          </cell>
          <cell r="D5904" t="str">
            <v>L48(N)AK(N)CAN(N)GL(N)SPM(N)</v>
          </cell>
        </row>
        <row r="5905">
          <cell r="C5905" t="str">
            <v>Carex vulpinoidea</v>
          </cell>
          <cell r="D5905" t="str">
            <v>L48(N)CAN(N)SPM(N)</v>
          </cell>
        </row>
        <row r="5906">
          <cell r="C5906" t="str">
            <v>Carex vulpinoidea var. pycnocephala</v>
          </cell>
          <cell r="D5906" t="str">
            <v>L48(N)CAN(N)</v>
          </cell>
        </row>
        <row r="5907">
          <cell r="C5907" t="str">
            <v>Carex vulpinoidea var. vulpinoidea</v>
          </cell>
          <cell r="D5907" t="str">
            <v>L48(N)CAN(N)SPM(N)</v>
          </cell>
        </row>
        <row r="5908">
          <cell r="C5908" t="str">
            <v>Carex wahuensis</v>
          </cell>
          <cell r="D5908" t="str">
            <v>HI(N)</v>
          </cell>
        </row>
        <row r="5909">
          <cell r="C5909" t="str">
            <v>Carex wahuensis ssp. herbstii</v>
          </cell>
          <cell r="D5909" t="str">
            <v>HI(N)</v>
          </cell>
        </row>
        <row r="5910">
          <cell r="C5910" t="str">
            <v>Carex wahuensis ssp. rubiginosa</v>
          </cell>
          <cell r="D5910" t="str">
            <v>HI(N)</v>
          </cell>
        </row>
        <row r="5911">
          <cell r="C5911" t="str">
            <v>Carex wahuensis ssp. wahuensis</v>
          </cell>
          <cell r="D5911" t="str">
            <v>HI(N)</v>
          </cell>
        </row>
        <row r="5912">
          <cell r="C5912" t="str">
            <v>Carex whitneyi</v>
          </cell>
          <cell r="D5912" t="str">
            <v>L48(N)</v>
          </cell>
        </row>
        <row r="5913">
          <cell r="C5913" t="str">
            <v>Carex wiegandii</v>
          </cell>
          <cell r="D5913" t="str">
            <v>L48(N)CAN(N)SPM(N)</v>
          </cell>
        </row>
        <row r="5914">
          <cell r="C5914" t="str">
            <v>Carex willdenowii</v>
          </cell>
          <cell r="D5914" t="str">
            <v>L48(N)CAN(N)</v>
          </cell>
        </row>
        <row r="5915">
          <cell r="C5915" t="str">
            <v>Carex williamsii</v>
          </cell>
          <cell r="D5915" t="str">
            <v>AK(N)CAN(N)NA(N)</v>
          </cell>
        </row>
        <row r="5916">
          <cell r="C5916" t="str">
            <v>Carex woodii</v>
          </cell>
          <cell r="D5916" t="str">
            <v>L48(N)CAN(N)</v>
          </cell>
        </row>
        <row r="5917">
          <cell r="C5917" t="str">
            <v>Carex wootonii</v>
          </cell>
          <cell r="D5917" t="str">
            <v>L48(N)</v>
          </cell>
        </row>
        <row r="5918">
          <cell r="C5918" t="str">
            <v>Carex xerantica</v>
          </cell>
          <cell r="D5918" t="str">
            <v>L48(N)AK(N)CAN(N)</v>
          </cell>
        </row>
        <row r="5919">
          <cell r="C5919" t="str">
            <v>Carex xerophila</v>
          </cell>
          <cell r="D5919" t="str">
            <v>L48(N)</v>
          </cell>
        </row>
        <row r="5920">
          <cell r="C5920" t="str">
            <v>Carica</v>
          </cell>
          <cell r="D5920" t="str">
            <v>L48(I)</v>
          </cell>
        </row>
        <row r="5921">
          <cell r="C5921" t="str">
            <v>Carica papaya</v>
          </cell>
          <cell r="D5921" t="str">
            <v>L48(I)HI(I)PR(I)VI(I)</v>
          </cell>
        </row>
        <row r="5922">
          <cell r="C5922" t="str">
            <v>Carissa</v>
          </cell>
          <cell r="D5922" t="str">
            <v>L48(I)</v>
          </cell>
        </row>
        <row r="5923">
          <cell r="C5923" t="str">
            <v>Carissa macrocarpa</v>
          </cell>
          <cell r="D5923" t="str">
            <v>L48(I)PR(I)</v>
          </cell>
        </row>
        <row r="5924">
          <cell r="C5924" t="str">
            <v>Carlina</v>
          </cell>
          <cell r="D5924" t="str">
            <v>L48(I)</v>
          </cell>
        </row>
        <row r="5925">
          <cell r="C5925" t="str">
            <v>Carlina vulgaris</v>
          </cell>
          <cell r="D5925" t="str">
            <v>L48(I)</v>
          </cell>
        </row>
        <row r="5926">
          <cell r="C5926" t="str">
            <v>Carlina vulgaris ssp. longifolia</v>
          </cell>
          <cell r="D5926" t="str">
            <v>L48(I)</v>
          </cell>
        </row>
        <row r="5927">
          <cell r="C5927" t="str">
            <v>Carlowrightia</v>
          </cell>
          <cell r="D5927" t="str">
            <v>L48(N)</v>
          </cell>
        </row>
        <row r="5928">
          <cell r="C5928" t="str">
            <v>Carlowrightia arizonica</v>
          </cell>
          <cell r="D5928" t="str">
            <v>L48(N)</v>
          </cell>
        </row>
        <row r="5929">
          <cell r="C5929" t="str">
            <v>Carlowrightia linearifolia</v>
          </cell>
          <cell r="D5929" t="str">
            <v>L48(N)</v>
          </cell>
        </row>
        <row r="5930">
          <cell r="C5930" t="str">
            <v>Carlowrightia mexicana</v>
          </cell>
          <cell r="D5930" t="str">
            <v>L48(N)</v>
          </cell>
        </row>
        <row r="5931">
          <cell r="C5931" t="str">
            <v>Carlowrightia parviflora</v>
          </cell>
          <cell r="D5931" t="str">
            <v>L48(N)</v>
          </cell>
        </row>
        <row r="5932">
          <cell r="C5932" t="str">
            <v>Carlowrightia parvifolia</v>
          </cell>
          <cell r="D5932" t="str">
            <v>L48(N)</v>
          </cell>
        </row>
        <row r="5933">
          <cell r="C5933" t="str">
            <v>Carlowrightia serpyllifolia</v>
          </cell>
          <cell r="D5933" t="str">
            <v>L48(N)</v>
          </cell>
        </row>
        <row r="5934">
          <cell r="C5934" t="str">
            <v>Carlowrightia texana</v>
          </cell>
          <cell r="D5934" t="str">
            <v>L48(N)</v>
          </cell>
        </row>
        <row r="5935">
          <cell r="C5935" t="str">
            <v>Carlowrightia torreyana</v>
          </cell>
          <cell r="D5935" t="str">
            <v>L48(N)</v>
          </cell>
        </row>
        <row r="5936">
          <cell r="C5936" t="str">
            <v>Carlquistia</v>
          </cell>
          <cell r="D5936" t="str">
            <v>L48(N)</v>
          </cell>
        </row>
        <row r="5937">
          <cell r="C5937" t="str">
            <v>Carlquistia muirii</v>
          </cell>
          <cell r="D5937" t="str">
            <v>L48(N)</v>
          </cell>
        </row>
        <row r="5938">
          <cell r="C5938" t="str">
            <v>Carminatia</v>
          </cell>
          <cell r="D5938" t="str">
            <v>L48(N)</v>
          </cell>
        </row>
        <row r="5939">
          <cell r="C5939" t="str">
            <v>Carminatia tenuiflora</v>
          </cell>
          <cell r="D5939" t="str">
            <v>L48(N)</v>
          </cell>
        </row>
        <row r="5940">
          <cell r="C5940" t="str">
            <v>Carmona</v>
          </cell>
        </row>
        <row r="5941">
          <cell r="C5941" t="str">
            <v>Carmona retusa</v>
          </cell>
          <cell r="D5941" t="str">
            <v>HI(I)</v>
          </cell>
        </row>
        <row r="5942">
          <cell r="C5942" t="str">
            <v>Carnegiea</v>
          </cell>
          <cell r="D5942" t="str">
            <v>L48(N)</v>
          </cell>
        </row>
        <row r="5943">
          <cell r="C5943" t="str">
            <v>Carnegiea gigantea</v>
          </cell>
          <cell r="D5943" t="str">
            <v>L48(N)</v>
          </cell>
        </row>
        <row r="5944">
          <cell r="C5944" t="str">
            <v>Carpenteria</v>
          </cell>
          <cell r="D5944" t="str">
            <v>L48(N)</v>
          </cell>
        </row>
        <row r="5945">
          <cell r="C5945" t="str">
            <v>Carpenteria californica</v>
          </cell>
          <cell r="D5945" t="str">
            <v>L48(N)</v>
          </cell>
        </row>
        <row r="5946">
          <cell r="C5946" t="str">
            <v>Carphephorus</v>
          </cell>
          <cell r="D5946" t="str">
            <v>L48(N)</v>
          </cell>
        </row>
        <row r="5947">
          <cell r="C5947" t="str">
            <v>Carphephorus bellidifolius</v>
          </cell>
          <cell r="D5947" t="str">
            <v>L48(N)</v>
          </cell>
        </row>
        <row r="5948">
          <cell r="C5948" t="str">
            <v>Carphephorus carnosus</v>
          </cell>
          <cell r="D5948" t="str">
            <v>L48(N)</v>
          </cell>
        </row>
        <row r="5949">
          <cell r="C5949" t="str">
            <v>Carphephorus corymbosus</v>
          </cell>
          <cell r="D5949" t="str">
            <v>L48(N)</v>
          </cell>
        </row>
        <row r="5950">
          <cell r="C5950" t="str">
            <v>Carphephorus odoratissimus</v>
          </cell>
          <cell r="D5950" t="str">
            <v>L48(N)</v>
          </cell>
        </row>
        <row r="5951">
          <cell r="C5951" t="str">
            <v>Carphephorus paniculatus</v>
          </cell>
          <cell r="D5951" t="str">
            <v>L48(N)</v>
          </cell>
        </row>
        <row r="5952">
          <cell r="C5952" t="str">
            <v>Carphephorus pseudoliatris</v>
          </cell>
          <cell r="D5952" t="str">
            <v>L48(N)</v>
          </cell>
        </row>
        <row r="5953">
          <cell r="C5953" t="str">
            <v>Carphephorus tomentosus</v>
          </cell>
          <cell r="D5953" t="str">
            <v>L48(N)</v>
          </cell>
        </row>
        <row r="5954">
          <cell r="C5954" t="str">
            <v>Carphochaete</v>
          </cell>
          <cell r="D5954" t="str">
            <v>L48(N)</v>
          </cell>
        </row>
        <row r="5955">
          <cell r="C5955" t="str">
            <v>Carphochaete bigelovii</v>
          </cell>
          <cell r="D5955" t="str">
            <v>L48(N)</v>
          </cell>
        </row>
        <row r="5956">
          <cell r="C5956" t="str">
            <v>Carpinus</v>
          </cell>
          <cell r="D5956" t="str">
            <v>L48(I,N)CAN(N)</v>
          </cell>
        </row>
        <row r="5957">
          <cell r="C5957" t="str">
            <v>Carpinus betulus</v>
          </cell>
          <cell r="D5957" t="str">
            <v>L48(I)</v>
          </cell>
        </row>
        <row r="5958">
          <cell r="C5958" t="str">
            <v>Carpinus caroliniana</v>
          </cell>
          <cell r="D5958" t="str">
            <v>L48(N)CAN(N)</v>
          </cell>
        </row>
        <row r="5959">
          <cell r="C5959" t="str">
            <v>Carpinus caroliniana ssp. caroliniana</v>
          </cell>
          <cell r="D5959" t="str">
            <v>L48(N)</v>
          </cell>
        </row>
        <row r="5960">
          <cell r="C5960" t="str">
            <v>Carpinus caroliniana ssp. virginiana</v>
          </cell>
          <cell r="D5960" t="str">
            <v>L48(N)CAN(N)</v>
          </cell>
        </row>
        <row r="5961">
          <cell r="C5961" t="str">
            <v>Carpinus coreana</v>
          </cell>
          <cell r="D5961" t="str">
            <v>L48(I)</v>
          </cell>
        </row>
        <row r="5962">
          <cell r="C5962" t="str">
            <v>Carpobrotus</v>
          </cell>
          <cell r="D5962" t="str">
            <v>L48(I)</v>
          </cell>
        </row>
        <row r="5963">
          <cell r="C5963" t="str">
            <v>Carpobrotus chilensis</v>
          </cell>
          <cell r="D5963" t="str">
            <v>L48(I)</v>
          </cell>
        </row>
        <row r="5964">
          <cell r="C5964" t="str">
            <v>Carpobrotus edulis</v>
          </cell>
          <cell r="D5964" t="str">
            <v>L48(I)</v>
          </cell>
        </row>
        <row r="5965">
          <cell r="C5965" t="str">
            <v>Carthamus</v>
          </cell>
          <cell r="D5965" t="str">
            <v>L48(I)CAN(I)</v>
          </cell>
        </row>
        <row r="5966">
          <cell r="C5966" t="str">
            <v>Carthamus lanatus</v>
          </cell>
          <cell r="D5966" t="str">
            <v>L48(I)CAN(I)</v>
          </cell>
        </row>
        <row r="5967">
          <cell r="C5967" t="str">
            <v>Carthamus lanatus ssp. creticus</v>
          </cell>
          <cell r="D5967" t="str">
            <v>L48(I)CAN(I)</v>
          </cell>
        </row>
        <row r="5968">
          <cell r="C5968" t="str">
            <v>Carthamus lanatus ssp. lanatus</v>
          </cell>
          <cell r="D5968" t="str">
            <v>L48(I)</v>
          </cell>
        </row>
        <row r="5969">
          <cell r="C5969" t="str">
            <v>Carthamus leucocaulos</v>
          </cell>
          <cell r="D5969" t="str">
            <v>L48(I)</v>
          </cell>
        </row>
        <row r="5970">
          <cell r="C5970" t="str">
            <v>Carthamus oxyacanthus</v>
          </cell>
          <cell r="D5970" t="str">
            <v>L48(I)</v>
          </cell>
        </row>
        <row r="5971">
          <cell r="C5971" t="str">
            <v>Carthamus tinctorius</v>
          </cell>
          <cell r="D5971" t="str">
            <v>L48(I)CAN(I)</v>
          </cell>
        </row>
        <row r="5972">
          <cell r="C5972" t="str">
            <v>Carum</v>
          </cell>
          <cell r="D5972" t="str">
            <v>L48(I)CAN(I)GL(I)SPM(I)</v>
          </cell>
        </row>
        <row r="5973">
          <cell r="C5973" t="str">
            <v>Carum carvi</v>
          </cell>
          <cell r="D5973" t="str">
            <v>L48(I)CAN(I)GL(I)SPM(I)</v>
          </cell>
        </row>
        <row r="5974">
          <cell r="C5974" t="str">
            <v>Carya</v>
          </cell>
          <cell r="D5974" t="str">
            <v>L48(N)CAN(N)</v>
          </cell>
        </row>
        <row r="5975">
          <cell r="C5975" t="str">
            <v>Carya ×brownii</v>
          </cell>
          <cell r="D5975" t="str">
            <v>L48(N)</v>
          </cell>
        </row>
        <row r="5976">
          <cell r="C5976" t="str">
            <v>Carya ×collina</v>
          </cell>
          <cell r="D5976" t="str">
            <v>L48(N)</v>
          </cell>
        </row>
        <row r="5977">
          <cell r="C5977" t="str">
            <v>Carya ×demareei</v>
          </cell>
          <cell r="D5977" t="str">
            <v>L48(N)</v>
          </cell>
        </row>
        <row r="5978">
          <cell r="C5978" t="str">
            <v>Carya ×dunbarii</v>
          </cell>
          <cell r="D5978" t="str">
            <v>L48(N)</v>
          </cell>
        </row>
        <row r="5979">
          <cell r="C5979" t="str">
            <v>Carya ×laneyi</v>
          </cell>
          <cell r="D5979" t="str">
            <v>L48(N)CAN(N)</v>
          </cell>
        </row>
        <row r="5980">
          <cell r="C5980" t="str">
            <v>Carya ×lecontei</v>
          </cell>
          <cell r="D5980" t="str">
            <v>L48(N)</v>
          </cell>
        </row>
        <row r="5981">
          <cell r="C5981" t="str">
            <v>Carya ×ludoviciana</v>
          </cell>
          <cell r="D5981" t="str">
            <v>L48(N)</v>
          </cell>
        </row>
        <row r="5982">
          <cell r="C5982" t="str">
            <v>Carya ×nussbaumeri</v>
          </cell>
          <cell r="D5982" t="str">
            <v>L48(N)</v>
          </cell>
        </row>
        <row r="5983">
          <cell r="C5983" t="str">
            <v>Carya ×schneckii</v>
          </cell>
          <cell r="D5983" t="str">
            <v>L48(N)</v>
          </cell>
        </row>
        <row r="5984">
          <cell r="C5984" t="str">
            <v>Carya aquatica</v>
          </cell>
          <cell r="D5984" t="str">
            <v>L48(N)</v>
          </cell>
        </row>
        <row r="5985">
          <cell r="C5985" t="str">
            <v>Carya carolinae-septentrionalis</v>
          </cell>
          <cell r="D5985" t="str">
            <v>L48(N)</v>
          </cell>
        </row>
        <row r="5986">
          <cell r="C5986" t="str">
            <v>Carya cordiformis</v>
          </cell>
          <cell r="D5986" t="str">
            <v>L48(N)CAN(N)</v>
          </cell>
        </row>
        <row r="5987">
          <cell r="C5987" t="str">
            <v>Carya floridana</v>
          </cell>
          <cell r="D5987" t="str">
            <v>L48(N)</v>
          </cell>
        </row>
        <row r="5988">
          <cell r="C5988" t="str">
            <v>Carya glabra</v>
          </cell>
          <cell r="D5988" t="str">
            <v>L48(N)CAN(N)</v>
          </cell>
        </row>
        <row r="5989">
          <cell r="C5989" t="str">
            <v>Carya illinoinensis</v>
          </cell>
          <cell r="D5989" t="str">
            <v>L48(N)</v>
          </cell>
        </row>
        <row r="5990">
          <cell r="C5990" t="str">
            <v>Carya laciniosa</v>
          </cell>
          <cell r="D5990" t="str">
            <v>L48(N)CAN(N)</v>
          </cell>
        </row>
        <row r="5991">
          <cell r="C5991" t="str">
            <v>Carya myristiciformis</v>
          </cell>
          <cell r="D5991" t="str">
            <v>L48(N)</v>
          </cell>
        </row>
        <row r="5992">
          <cell r="C5992" t="str">
            <v>Carya ovalis</v>
          </cell>
          <cell r="D5992" t="str">
            <v>L48(N)</v>
          </cell>
        </row>
        <row r="5993">
          <cell r="C5993" t="str">
            <v>Carya ovata</v>
          </cell>
          <cell r="D5993" t="str">
            <v>L48(N)CAN(N)</v>
          </cell>
        </row>
        <row r="5994">
          <cell r="C5994" t="str">
            <v>Carya pallida</v>
          </cell>
          <cell r="D5994" t="str">
            <v>L48(N)</v>
          </cell>
        </row>
        <row r="5995">
          <cell r="C5995" t="str">
            <v>Carya texana</v>
          </cell>
          <cell r="D5995" t="str">
            <v>L48(N)</v>
          </cell>
        </row>
        <row r="5996">
          <cell r="C5996" t="str">
            <v>Carya tomentosa</v>
          </cell>
          <cell r="D5996" t="str">
            <v>L48(N)</v>
          </cell>
        </row>
        <row r="5997">
          <cell r="C5997" t="str">
            <v>Caryopteris</v>
          </cell>
          <cell r="D5997" t="str">
            <v>L48(I)</v>
          </cell>
        </row>
        <row r="5998">
          <cell r="C5998" t="str">
            <v>Caryopteris ×clandonensis</v>
          </cell>
          <cell r="D5998" t="str">
            <v>L48(I)</v>
          </cell>
        </row>
        <row r="5999">
          <cell r="C5999" t="str">
            <v>Caryota</v>
          </cell>
          <cell r="D5999" t="str">
            <v>L48(I)</v>
          </cell>
        </row>
        <row r="6000">
          <cell r="C6000" t="str">
            <v>Caryota mitis</v>
          </cell>
          <cell r="D6000" t="str">
            <v>L48(I)</v>
          </cell>
        </row>
        <row r="6001">
          <cell r="C6001" t="str">
            <v>Caryota urens</v>
          </cell>
          <cell r="D6001" t="str">
            <v>L48(I)</v>
          </cell>
        </row>
        <row r="6002">
          <cell r="C6002" t="str">
            <v>Casasia</v>
          </cell>
          <cell r="D6002" t="str">
            <v>L48(N)</v>
          </cell>
        </row>
        <row r="6003">
          <cell r="C6003" t="str">
            <v>Casasia clusiifolia</v>
          </cell>
          <cell r="D6003" t="str">
            <v>L48(N)</v>
          </cell>
        </row>
        <row r="6004">
          <cell r="C6004" t="str">
            <v>Casearia</v>
          </cell>
          <cell r="D6004" t="str">
            <v>L48(I)</v>
          </cell>
        </row>
        <row r="6005">
          <cell r="C6005" t="str">
            <v>Casearia nitida</v>
          </cell>
          <cell r="D6005" t="str">
            <v>L48(I)</v>
          </cell>
        </row>
        <row r="6006">
          <cell r="C6006" t="str">
            <v>Cassia</v>
          </cell>
          <cell r="D6006" t="str">
            <v>L48(I,N)</v>
          </cell>
        </row>
        <row r="6007">
          <cell r="C6007" t="str">
            <v>Cassia afrofistula</v>
          </cell>
          <cell r="D6007" t="str">
            <v>L48(I)</v>
          </cell>
        </row>
        <row r="6008">
          <cell r="C6008" t="str">
            <v>Cassia fistula</v>
          </cell>
          <cell r="D6008" t="str">
            <v>L48(I)PR(I)VI(I)</v>
          </cell>
        </row>
        <row r="6009">
          <cell r="C6009" t="str">
            <v>Cassia grandis</v>
          </cell>
          <cell r="D6009" t="str">
            <v>L48(N)PR(N)VI(N)</v>
          </cell>
        </row>
        <row r="6010">
          <cell r="C6010" t="str">
            <v>Cassia javanica</v>
          </cell>
          <cell r="D6010" t="str">
            <v>L48(I)PR(I)</v>
          </cell>
        </row>
        <row r="6011">
          <cell r="C6011" t="str">
            <v>Cassia javanica var. indochinensis</v>
          </cell>
          <cell r="D6011" t="str">
            <v>L48(I)PR(I)</v>
          </cell>
        </row>
        <row r="6012">
          <cell r="C6012" t="str">
            <v>Cassiope</v>
          </cell>
          <cell r="D6012" t="str">
            <v>L48(N)CAN(N)GL(N)</v>
          </cell>
        </row>
        <row r="6013">
          <cell r="C6013" t="str">
            <v>Cassiope lycopodioides</v>
          </cell>
          <cell r="D6013" t="str">
            <v>L48(N)AK(N)CAN(N)</v>
          </cell>
        </row>
        <row r="6014">
          <cell r="C6014" t="str">
            <v>Cassiope lycopodioides var. cristapilosa</v>
          </cell>
          <cell r="D6014" t="str">
            <v>L48(N)AK(N)CAN(N)</v>
          </cell>
        </row>
        <row r="6015">
          <cell r="C6015" t="str">
            <v>Cassiope lycopodioides var. lycopodioides</v>
          </cell>
          <cell r="D6015" t="str">
            <v>AK(N)CAN(N)NA(N)</v>
          </cell>
        </row>
        <row r="6016">
          <cell r="C6016" t="str">
            <v>Cassiope mertensiana</v>
          </cell>
          <cell r="D6016" t="str">
            <v>L48(N)AK(N)CAN(N)</v>
          </cell>
        </row>
        <row r="6017">
          <cell r="C6017" t="str">
            <v>Cassiope mertensiana var. gracilis</v>
          </cell>
          <cell r="D6017" t="str">
            <v>L48(N)</v>
          </cell>
        </row>
        <row r="6018">
          <cell r="C6018" t="str">
            <v>Cassiope mertensiana var. mertensiana</v>
          </cell>
          <cell r="D6018" t="str">
            <v>L48(N)AK(N)CAN(N)</v>
          </cell>
        </row>
        <row r="6019">
          <cell r="C6019" t="str">
            <v>Cassiope tetragona</v>
          </cell>
          <cell r="D6019" t="str">
            <v>L48(N)AK(N)CAN(N)GL(N)</v>
          </cell>
        </row>
        <row r="6020">
          <cell r="C6020" t="str">
            <v>Cassiope tetragona var. saximontana</v>
          </cell>
          <cell r="D6020" t="str">
            <v>L48(N)AK(N)CAN(N)</v>
          </cell>
        </row>
        <row r="6021">
          <cell r="C6021" t="str">
            <v>Cassiope tetragona var. tetragona</v>
          </cell>
          <cell r="D6021" t="str">
            <v>AK(N)CAN(N)GL(N)NA(N)</v>
          </cell>
        </row>
        <row r="6022">
          <cell r="C6022" t="str">
            <v>Cassytha</v>
          </cell>
          <cell r="D6022" t="str">
            <v>L48(N)</v>
          </cell>
        </row>
        <row r="6023">
          <cell r="C6023" t="str">
            <v>Cassytha filiformis</v>
          </cell>
          <cell r="D6023" t="str">
            <v>L48(N)HI(N)PR(N)VI(N)</v>
          </cell>
        </row>
        <row r="6024">
          <cell r="C6024" t="str">
            <v>Castalis</v>
          </cell>
          <cell r="D6024" t="str">
            <v>L48(I)</v>
          </cell>
        </row>
        <row r="6025">
          <cell r="C6025" t="str">
            <v>Castalis tragus</v>
          </cell>
          <cell r="D6025" t="str">
            <v>L48(I)</v>
          </cell>
        </row>
        <row r="6026">
          <cell r="C6026" t="str">
            <v>Castanea</v>
          </cell>
          <cell r="D6026" t="str">
            <v>L48(I,N)CAN(N)</v>
          </cell>
        </row>
        <row r="6027">
          <cell r="C6027" t="str">
            <v>Castanea ×neglecta</v>
          </cell>
          <cell r="D6027" t="str">
            <v>L48(N)</v>
          </cell>
        </row>
        <row r="6028">
          <cell r="C6028" t="str">
            <v>Castanea crenata</v>
          </cell>
          <cell r="D6028" t="str">
            <v>L48(I)</v>
          </cell>
        </row>
        <row r="6029">
          <cell r="C6029" t="str">
            <v>Castanea dentata</v>
          </cell>
          <cell r="D6029" t="str">
            <v>L48(N)CAN(N)</v>
          </cell>
        </row>
        <row r="6030">
          <cell r="C6030" t="str">
            <v>Castanea mollissima</v>
          </cell>
          <cell r="D6030" t="str">
            <v>L48(I)</v>
          </cell>
        </row>
        <row r="6031">
          <cell r="C6031" t="str">
            <v>Castanea pumila</v>
          </cell>
          <cell r="D6031" t="str">
            <v>L48(N)</v>
          </cell>
        </row>
        <row r="6032">
          <cell r="C6032" t="str">
            <v>Castanea pumila var. ozarkensis</v>
          </cell>
          <cell r="D6032" t="str">
            <v>L48(N)</v>
          </cell>
        </row>
        <row r="6033">
          <cell r="C6033" t="str">
            <v>Castanea pumila var. pumila</v>
          </cell>
          <cell r="D6033" t="str">
            <v>L48(N)</v>
          </cell>
        </row>
        <row r="6034">
          <cell r="C6034" t="str">
            <v>Castanea sativa</v>
          </cell>
          <cell r="D6034" t="str">
            <v>L48(I)</v>
          </cell>
        </row>
        <row r="6035">
          <cell r="C6035" t="str">
            <v>Castela</v>
          </cell>
          <cell r="D6035" t="str">
            <v>L48(N)</v>
          </cell>
        </row>
        <row r="6036">
          <cell r="C6036" t="str">
            <v>Castela emoryi</v>
          </cell>
          <cell r="D6036" t="str">
            <v>L48(N)</v>
          </cell>
        </row>
        <row r="6037">
          <cell r="C6037" t="str">
            <v>Castela erecta</v>
          </cell>
          <cell r="D6037" t="str">
            <v>L48(N)PR(N)VI(N)</v>
          </cell>
        </row>
        <row r="6038">
          <cell r="C6038" t="str">
            <v>Castela erecta ssp. texana</v>
          </cell>
          <cell r="D6038" t="str">
            <v>L48(N)</v>
          </cell>
        </row>
        <row r="6039">
          <cell r="C6039" t="str">
            <v>Castilleja</v>
          </cell>
          <cell r="D6039" t="str">
            <v>L48(N)CAN(N)</v>
          </cell>
        </row>
        <row r="6040">
          <cell r="C6040" t="str">
            <v>Castilleja ×porterae</v>
          </cell>
          <cell r="D6040" t="str">
            <v>L48(N)</v>
          </cell>
        </row>
        <row r="6041">
          <cell r="C6041" t="str">
            <v>Castilleja affinis</v>
          </cell>
          <cell r="D6041" t="str">
            <v>L48(N)</v>
          </cell>
        </row>
        <row r="6042">
          <cell r="C6042" t="str">
            <v>Castilleja affinis ssp. affinis</v>
          </cell>
          <cell r="D6042" t="str">
            <v>L48(N)</v>
          </cell>
        </row>
        <row r="6043">
          <cell r="C6043" t="str">
            <v>Castilleja affinis ssp. litoralis</v>
          </cell>
          <cell r="D6043" t="str">
            <v>L48(N)</v>
          </cell>
        </row>
        <row r="6044">
          <cell r="C6044" t="str">
            <v>Castilleja affinis ssp. neglecta</v>
          </cell>
          <cell r="D6044" t="str">
            <v>L48(N)</v>
          </cell>
        </row>
        <row r="6045">
          <cell r="C6045" t="str">
            <v>Castilleja ambigua</v>
          </cell>
          <cell r="D6045" t="str">
            <v>L48(N)CAN(N)</v>
          </cell>
        </row>
        <row r="6046">
          <cell r="C6046" t="str">
            <v>Castilleja ambigua ssp. ambigua</v>
          </cell>
          <cell r="D6046" t="str">
            <v>L48(N)CAN(N)</v>
          </cell>
        </row>
        <row r="6047">
          <cell r="C6047" t="str">
            <v>Castilleja ambigua ssp. humboldtiensis</v>
          </cell>
          <cell r="D6047" t="str">
            <v>L48(N)</v>
          </cell>
        </row>
        <row r="6048">
          <cell r="C6048" t="str">
            <v>Castilleja ambigua ssp. insalutata</v>
          </cell>
          <cell r="D6048" t="str">
            <v>L48(N)</v>
          </cell>
        </row>
        <row r="6049">
          <cell r="C6049" t="str">
            <v>Castilleja ambigua var. meadii</v>
          </cell>
          <cell r="D6049" t="str">
            <v>L48(N)</v>
          </cell>
        </row>
        <row r="6050">
          <cell r="C6050" t="str">
            <v>Castilleja angustifolia</v>
          </cell>
          <cell r="D6050" t="str">
            <v>L48(N)</v>
          </cell>
        </row>
        <row r="6051">
          <cell r="C6051" t="str">
            <v>Castilleja angustifolia var. angustifolia</v>
          </cell>
          <cell r="D6051" t="str">
            <v>L48(N)</v>
          </cell>
        </row>
        <row r="6052">
          <cell r="C6052" t="str">
            <v>Castilleja angustifolia var. dubia</v>
          </cell>
          <cell r="D6052" t="str">
            <v>L48(N)</v>
          </cell>
        </row>
        <row r="6053">
          <cell r="C6053" t="str">
            <v>Castilleja angustifolia var. flavescens</v>
          </cell>
          <cell r="D6053" t="str">
            <v>L48(N)</v>
          </cell>
        </row>
        <row r="6054">
          <cell r="C6054" t="str">
            <v>Castilleja annua</v>
          </cell>
          <cell r="D6054" t="str">
            <v>AK(N)</v>
          </cell>
        </row>
        <row r="6055">
          <cell r="C6055" t="str">
            <v>Castilleja applegatei</v>
          </cell>
          <cell r="D6055" t="str">
            <v>L48(N)</v>
          </cell>
        </row>
        <row r="6056">
          <cell r="C6056" t="str">
            <v>Castilleja applegatei ssp. applegatei</v>
          </cell>
          <cell r="D6056" t="str">
            <v>L48(N)</v>
          </cell>
        </row>
        <row r="6057">
          <cell r="C6057" t="str">
            <v>Castilleja applegatei ssp. disticha</v>
          </cell>
          <cell r="D6057" t="str">
            <v>L48(N)</v>
          </cell>
        </row>
        <row r="6058">
          <cell r="C6058" t="str">
            <v>Castilleja applegatei ssp. martinii</v>
          </cell>
          <cell r="D6058" t="str">
            <v>L48(N)</v>
          </cell>
        </row>
        <row r="6059">
          <cell r="C6059" t="str">
            <v>Castilleja applegatei ssp. pallida</v>
          </cell>
          <cell r="D6059" t="str">
            <v>L48(N)</v>
          </cell>
        </row>
        <row r="6060">
          <cell r="C6060" t="str">
            <v>Castilleja applegatei ssp. pinetorum</v>
          </cell>
          <cell r="D6060" t="str">
            <v>L48(N)</v>
          </cell>
        </row>
        <row r="6061">
          <cell r="C6061" t="str">
            <v>Castilleja aquariensis</v>
          </cell>
          <cell r="D6061" t="str">
            <v>L48(N)</v>
          </cell>
        </row>
        <row r="6062">
          <cell r="C6062" t="str">
            <v>Castilleja arachnoidea</v>
          </cell>
          <cell r="D6062" t="str">
            <v>L48(N)</v>
          </cell>
        </row>
        <row r="6063">
          <cell r="C6063" t="str">
            <v>Castilleja arvensis</v>
          </cell>
          <cell r="D6063" t="str">
            <v>HI(I)</v>
          </cell>
        </row>
        <row r="6064">
          <cell r="C6064" t="str">
            <v>Castilleja attenuata</v>
          </cell>
          <cell r="D6064" t="str">
            <v>L48(N)CAN(N)</v>
          </cell>
        </row>
        <row r="6065">
          <cell r="C6065" t="str">
            <v>Castilleja austromontana</v>
          </cell>
          <cell r="D6065" t="str">
            <v>L48(N)</v>
          </cell>
        </row>
        <row r="6066">
          <cell r="C6066" t="str">
            <v>Castilleja brevistyla</v>
          </cell>
          <cell r="D6066" t="str">
            <v>L48(N)</v>
          </cell>
        </row>
        <row r="6067">
          <cell r="C6067" t="str">
            <v>Castilleja campestris</v>
          </cell>
          <cell r="D6067" t="str">
            <v>L48(N)</v>
          </cell>
        </row>
        <row r="6068">
          <cell r="C6068" t="str">
            <v>Castilleja campestris ssp. campestris</v>
          </cell>
          <cell r="D6068" t="str">
            <v>L48(N)</v>
          </cell>
        </row>
        <row r="6069">
          <cell r="C6069" t="str">
            <v>Castilleja campestris ssp. succulenta</v>
          </cell>
          <cell r="D6069" t="str">
            <v>L48(N)</v>
          </cell>
        </row>
        <row r="6070">
          <cell r="C6070" t="str">
            <v>Castilleja caudata</v>
          </cell>
          <cell r="D6070" t="str">
            <v>AK(N)CAN(N)NA(N)</v>
          </cell>
        </row>
        <row r="6071">
          <cell r="C6071" t="str">
            <v>Castilleja caudata var. auricoma</v>
          </cell>
          <cell r="D6071" t="str">
            <v>AK(N)</v>
          </cell>
        </row>
        <row r="6072">
          <cell r="C6072" t="str">
            <v>Castilleja caudata var. caudata</v>
          </cell>
          <cell r="D6072" t="str">
            <v>AK(N)CAN(N)NA(N)</v>
          </cell>
        </row>
        <row r="6073">
          <cell r="C6073" t="str">
            <v>Castilleja cervina</v>
          </cell>
          <cell r="D6073" t="str">
            <v>L48(N)CAN(N)</v>
          </cell>
        </row>
        <row r="6074">
          <cell r="C6074" t="str">
            <v>Castilleja chambersii</v>
          </cell>
          <cell r="D6074" t="str">
            <v>L48(N)</v>
          </cell>
        </row>
        <row r="6075">
          <cell r="C6075" t="str">
            <v>Castilleja chlorotica</v>
          </cell>
          <cell r="D6075" t="str">
            <v>L48(N)</v>
          </cell>
        </row>
        <row r="6076">
          <cell r="C6076" t="str">
            <v>Castilleja christii</v>
          </cell>
          <cell r="D6076" t="str">
            <v>L48(N)</v>
          </cell>
        </row>
        <row r="6077">
          <cell r="C6077" t="str">
            <v>Castilleja chrymactis</v>
          </cell>
          <cell r="D6077" t="str">
            <v>AK(N)</v>
          </cell>
        </row>
        <row r="6078">
          <cell r="C6078" t="str">
            <v>Castilleja chrysantha</v>
          </cell>
          <cell r="D6078" t="str">
            <v>L48(N)</v>
          </cell>
        </row>
        <row r="6079">
          <cell r="C6079" t="str">
            <v>Castilleja cinerea</v>
          </cell>
          <cell r="D6079" t="str">
            <v>L48(N)</v>
          </cell>
        </row>
        <row r="6080">
          <cell r="C6080" t="str">
            <v>Castilleja coccinea</v>
          </cell>
          <cell r="D6080" t="str">
            <v>L48(N)CAN(N)</v>
          </cell>
        </row>
        <row r="6081">
          <cell r="C6081" t="str">
            <v>Castilleja covilleana</v>
          </cell>
          <cell r="D6081" t="str">
            <v>L48(N)</v>
          </cell>
        </row>
        <row r="6082">
          <cell r="C6082" t="str">
            <v>Castilleja crista-galli</v>
          </cell>
          <cell r="D6082" t="str">
            <v>L48(N)</v>
          </cell>
        </row>
        <row r="6083">
          <cell r="C6083" t="str">
            <v>Castilleja cryptantha</v>
          </cell>
          <cell r="D6083" t="str">
            <v>L48(N)</v>
          </cell>
        </row>
        <row r="6084">
          <cell r="C6084" t="str">
            <v>Castilleja cusickii</v>
          </cell>
          <cell r="D6084" t="str">
            <v>L48(N)CAN(N)</v>
          </cell>
        </row>
        <row r="6085">
          <cell r="C6085" t="str">
            <v>Castilleja densiflora</v>
          </cell>
          <cell r="D6085" t="str">
            <v>L48(N)</v>
          </cell>
        </row>
        <row r="6086">
          <cell r="C6086" t="str">
            <v>Castilleja densiflora ssp. densiflora</v>
          </cell>
          <cell r="D6086" t="str">
            <v>L48(N)</v>
          </cell>
        </row>
        <row r="6087">
          <cell r="C6087" t="str">
            <v>Castilleja densiflora ssp. gracilis</v>
          </cell>
          <cell r="D6087" t="str">
            <v>L48(N)</v>
          </cell>
        </row>
        <row r="6088">
          <cell r="C6088" t="str">
            <v>Castilleja densiflora ssp. obispoensis</v>
          </cell>
          <cell r="D6088" t="str">
            <v>L48(N)</v>
          </cell>
        </row>
        <row r="6089">
          <cell r="C6089" t="str">
            <v>Castilleja dissitiflora</v>
          </cell>
          <cell r="D6089" t="str">
            <v>L48(N)</v>
          </cell>
        </row>
        <row r="6090">
          <cell r="C6090" t="str">
            <v>Castilleja elegans</v>
          </cell>
          <cell r="D6090" t="str">
            <v>AK(N)CAN(N)NA(N)</v>
          </cell>
        </row>
        <row r="6091">
          <cell r="C6091" t="str">
            <v>Castilleja elmeri</v>
          </cell>
          <cell r="D6091" t="str">
            <v>L48(N)CAN(N)</v>
          </cell>
        </row>
        <row r="6092">
          <cell r="C6092" t="str">
            <v>Castilleja exserta</v>
          </cell>
          <cell r="D6092" t="str">
            <v>L48(N)HI(I)</v>
          </cell>
        </row>
        <row r="6093">
          <cell r="C6093" t="str">
            <v>Castilleja exserta ssp. exserta</v>
          </cell>
          <cell r="D6093" t="str">
            <v>L48(N)HI(I)</v>
          </cell>
        </row>
        <row r="6094">
          <cell r="C6094" t="str">
            <v>Castilleja exserta ssp. latifolia</v>
          </cell>
          <cell r="D6094" t="str">
            <v>L48(N)</v>
          </cell>
        </row>
        <row r="6095">
          <cell r="C6095" t="str">
            <v>Castilleja exserta ssp. venusta</v>
          </cell>
          <cell r="D6095" t="str">
            <v>L48(N)</v>
          </cell>
        </row>
        <row r="6096">
          <cell r="C6096" t="str">
            <v>Castilleja flava</v>
          </cell>
          <cell r="D6096" t="str">
            <v>L48(N)</v>
          </cell>
        </row>
        <row r="6097">
          <cell r="C6097" t="str">
            <v>Castilleja flava var. flava</v>
          </cell>
          <cell r="D6097" t="str">
            <v>L48(N)</v>
          </cell>
        </row>
        <row r="6098">
          <cell r="C6098" t="str">
            <v>Castilleja flava var. rustica</v>
          </cell>
          <cell r="D6098" t="str">
            <v>L48(N)</v>
          </cell>
        </row>
        <row r="6099">
          <cell r="C6099" t="str">
            <v>Castilleja foliolosa</v>
          </cell>
          <cell r="D6099" t="str">
            <v>L48(N)</v>
          </cell>
        </row>
        <row r="6100">
          <cell r="C6100" t="str">
            <v>Castilleja fraterna</v>
          </cell>
          <cell r="D6100" t="str">
            <v>L48(N)</v>
          </cell>
        </row>
        <row r="6101">
          <cell r="C6101" t="str">
            <v>Castilleja genevievana</v>
          </cell>
          <cell r="D6101" t="str">
            <v>L48(N)</v>
          </cell>
        </row>
        <row r="6102">
          <cell r="C6102" t="str">
            <v>Castilleja glandulifera</v>
          </cell>
          <cell r="D6102" t="str">
            <v>L48(N)</v>
          </cell>
        </row>
        <row r="6103">
          <cell r="C6103" t="str">
            <v>Castilleja grisea</v>
          </cell>
          <cell r="D6103" t="str">
            <v>L48(N)</v>
          </cell>
        </row>
        <row r="6104">
          <cell r="C6104" t="str">
            <v>Castilleja haydenii</v>
          </cell>
          <cell r="D6104" t="str">
            <v>L48(N)</v>
          </cell>
        </row>
        <row r="6105">
          <cell r="C6105" t="str">
            <v>Castilleja hispida</v>
          </cell>
          <cell r="D6105" t="str">
            <v>L48(N)CAN(N)</v>
          </cell>
        </row>
        <row r="6106">
          <cell r="C6106" t="str">
            <v>Castilleja hispida ssp. acuta</v>
          </cell>
          <cell r="D6106" t="str">
            <v>L48(N)</v>
          </cell>
        </row>
        <row r="6107">
          <cell r="C6107" t="str">
            <v>Castilleja hispida ssp. brevilobata</v>
          </cell>
          <cell r="D6107" t="str">
            <v>L48(N)</v>
          </cell>
        </row>
        <row r="6108">
          <cell r="C6108" t="str">
            <v>Castilleja hispida ssp. hispida</v>
          </cell>
          <cell r="D6108" t="str">
            <v>L48(N)CAN(N)</v>
          </cell>
        </row>
        <row r="6109">
          <cell r="C6109" t="str">
            <v>Castilleja hyetophila</v>
          </cell>
          <cell r="D6109" t="str">
            <v>AK(N)</v>
          </cell>
        </row>
        <row r="6110">
          <cell r="C6110" t="str">
            <v>Castilleja hyperborea</v>
          </cell>
          <cell r="D6110" t="str">
            <v>AK(N)CAN(N)NA(N)</v>
          </cell>
        </row>
        <row r="6111">
          <cell r="C6111" t="str">
            <v>Castilleja indivisa</v>
          </cell>
          <cell r="D6111" t="str">
            <v>L48(N)</v>
          </cell>
        </row>
        <row r="6112">
          <cell r="C6112" t="str">
            <v>Castilleja integra</v>
          </cell>
          <cell r="D6112" t="str">
            <v>L48(N)</v>
          </cell>
        </row>
        <row r="6113">
          <cell r="C6113" t="str">
            <v>Castilleja integra var. gloriosa</v>
          </cell>
          <cell r="D6113" t="str">
            <v>L48(N)</v>
          </cell>
        </row>
        <row r="6114">
          <cell r="C6114" t="str">
            <v>Castilleja integra var. integra</v>
          </cell>
          <cell r="D6114" t="str">
            <v>L48(N)</v>
          </cell>
        </row>
        <row r="6115">
          <cell r="C6115" t="str">
            <v>Castilleja kaibabensis</v>
          </cell>
          <cell r="D6115" t="str">
            <v>L48(N)</v>
          </cell>
        </row>
        <row r="6116">
          <cell r="C6116" t="str">
            <v>Castilleja kerryana</v>
          </cell>
          <cell r="D6116" t="str">
            <v>L48(N)</v>
          </cell>
        </row>
        <row r="6117">
          <cell r="C6117" t="str">
            <v>Castilleja kraliana</v>
          </cell>
          <cell r="D6117" t="str">
            <v>L48(N)</v>
          </cell>
        </row>
        <row r="6118">
          <cell r="C6118" t="str">
            <v>Castilleja lacera</v>
          </cell>
          <cell r="D6118" t="str">
            <v>L48(N)</v>
          </cell>
        </row>
        <row r="6119">
          <cell r="C6119" t="str">
            <v>Castilleja lanata</v>
          </cell>
          <cell r="D6119" t="str">
            <v>L48(N)</v>
          </cell>
        </row>
        <row r="6120">
          <cell r="C6120" t="str">
            <v>Castilleja lanata ssp. hololeuca</v>
          </cell>
          <cell r="D6120" t="str">
            <v>L48(N)</v>
          </cell>
        </row>
        <row r="6121">
          <cell r="C6121" t="str">
            <v>Castilleja lanata ssp. lanata</v>
          </cell>
          <cell r="D6121" t="str">
            <v>L48(N)</v>
          </cell>
        </row>
        <row r="6122">
          <cell r="C6122" t="str">
            <v>Castilleja lasiorhyncha</v>
          </cell>
          <cell r="D6122" t="str">
            <v>L48(N)</v>
          </cell>
        </row>
        <row r="6123">
          <cell r="C6123" t="str">
            <v>Castilleja latifolia</v>
          </cell>
          <cell r="D6123" t="str">
            <v>L48(N)</v>
          </cell>
        </row>
        <row r="6124">
          <cell r="C6124" t="str">
            <v>Castilleja lemmonii</v>
          </cell>
          <cell r="D6124" t="str">
            <v>L48(N)</v>
          </cell>
        </row>
        <row r="6125">
          <cell r="C6125" t="str">
            <v>Castilleja levisecta</v>
          </cell>
          <cell r="D6125" t="str">
            <v>L48(N)CAN(N)</v>
          </cell>
        </row>
        <row r="6126">
          <cell r="C6126" t="str">
            <v>Castilleja linariifolia</v>
          </cell>
          <cell r="D6126" t="str">
            <v>L48(N)</v>
          </cell>
        </row>
        <row r="6127">
          <cell r="C6127" t="str">
            <v>Castilleja lineariiloba</v>
          </cell>
          <cell r="D6127" t="str">
            <v>L48(N)</v>
          </cell>
        </row>
        <row r="6128">
          <cell r="C6128" t="str">
            <v>Castilleja lineata</v>
          </cell>
          <cell r="D6128" t="str">
            <v>L48(N)</v>
          </cell>
        </row>
        <row r="6129">
          <cell r="C6129" t="str">
            <v>Castilleja lutescens</v>
          </cell>
          <cell r="D6129" t="str">
            <v>L48(N)CAN(N)</v>
          </cell>
        </row>
        <row r="6130">
          <cell r="C6130" t="str">
            <v>Castilleja mendocinensis</v>
          </cell>
          <cell r="D6130" t="str">
            <v>L48(N)</v>
          </cell>
        </row>
        <row r="6131">
          <cell r="C6131" t="str">
            <v>Castilleja mexicana</v>
          </cell>
          <cell r="D6131" t="str">
            <v>L48(N)</v>
          </cell>
        </row>
        <row r="6132">
          <cell r="C6132" t="str">
            <v>Castilleja miniata</v>
          </cell>
          <cell r="D6132" t="str">
            <v>L48(N)AK(N)CAN(N)</v>
          </cell>
        </row>
        <row r="6133">
          <cell r="C6133" t="str">
            <v>Castilleja miniata ssp. dixonii</v>
          </cell>
          <cell r="D6133" t="str">
            <v>L48(N)AK(N)CAN(N)</v>
          </cell>
        </row>
        <row r="6134">
          <cell r="C6134" t="str">
            <v>Castilleja miniata ssp. elata</v>
          </cell>
          <cell r="D6134" t="str">
            <v>L48(N)</v>
          </cell>
        </row>
        <row r="6135">
          <cell r="C6135" t="str">
            <v>Castilleja miniata ssp. miniata</v>
          </cell>
          <cell r="D6135" t="str">
            <v>L48(N)AK(N)CAN(N)</v>
          </cell>
        </row>
        <row r="6136">
          <cell r="C6136" t="str">
            <v>Castilleja minor</v>
          </cell>
          <cell r="D6136" t="str">
            <v>L48(N)CAN(N)</v>
          </cell>
        </row>
        <row r="6137">
          <cell r="C6137" t="str">
            <v>Castilleja minor ssp. minor</v>
          </cell>
          <cell r="D6137" t="str">
            <v>L48(N)CAN(N)</v>
          </cell>
        </row>
        <row r="6138">
          <cell r="C6138" t="str">
            <v>Castilleja minor ssp. spiralis</v>
          </cell>
          <cell r="D6138" t="str">
            <v>L48(N)</v>
          </cell>
        </row>
        <row r="6139">
          <cell r="C6139" t="str">
            <v>Castilleja mollis</v>
          </cell>
          <cell r="D6139" t="str">
            <v>L48(N)</v>
          </cell>
        </row>
        <row r="6140">
          <cell r="C6140" t="str">
            <v>Castilleja montigena</v>
          </cell>
          <cell r="D6140" t="str">
            <v>L48(N)</v>
          </cell>
        </row>
        <row r="6141">
          <cell r="C6141" t="str">
            <v>Castilleja nana</v>
          </cell>
          <cell r="D6141" t="str">
            <v>L48(N)</v>
          </cell>
        </row>
        <row r="6142">
          <cell r="C6142" t="str">
            <v>Castilleja nervata</v>
          </cell>
          <cell r="D6142" t="str">
            <v>L48(N)</v>
          </cell>
        </row>
        <row r="6143">
          <cell r="C6143" t="str">
            <v>Castilleja nivea</v>
          </cell>
          <cell r="D6143" t="str">
            <v>L48(N)</v>
          </cell>
        </row>
        <row r="6144">
          <cell r="C6144" t="str">
            <v>Castilleja occidentalis</v>
          </cell>
          <cell r="D6144" t="str">
            <v>L48(N)CAN(N)</v>
          </cell>
        </row>
        <row r="6145">
          <cell r="C6145" t="str">
            <v>Castilleja oresbia</v>
          </cell>
          <cell r="D6145" t="str">
            <v>L48(N)</v>
          </cell>
        </row>
        <row r="6146">
          <cell r="C6146" t="str">
            <v>Castilleja organorum</v>
          </cell>
          <cell r="D6146" t="str">
            <v>L48(N)</v>
          </cell>
        </row>
        <row r="6147">
          <cell r="C6147" t="str">
            <v>Castilleja ornata</v>
          </cell>
          <cell r="D6147" t="str">
            <v>L48(N)</v>
          </cell>
        </row>
        <row r="6148">
          <cell r="C6148" t="str">
            <v>Castilleja pallescens</v>
          </cell>
          <cell r="D6148" t="str">
            <v>L48(N)CAN(N)</v>
          </cell>
        </row>
        <row r="6149">
          <cell r="C6149" t="str">
            <v>Castilleja pallescens var. inverta</v>
          </cell>
          <cell r="D6149" t="str">
            <v>L48(N)</v>
          </cell>
        </row>
        <row r="6150">
          <cell r="C6150" t="str">
            <v>Castilleja pallescens var. pallescens</v>
          </cell>
          <cell r="D6150" t="str">
            <v>L48(N)CAN(N)</v>
          </cell>
        </row>
        <row r="6151">
          <cell r="C6151" t="str">
            <v>Castilleja parviflora</v>
          </cell>
          <cell r="D6151" t="str">
            <v>L48(N)AK(N)CAN(N)</v>
          </cell>
        </row>
        <row r="6152">
          <cell r="C6152" t="str">
            <v>Castilleja parviflora var. albida</v>
          </cell>
          <cell r="D6152" t="str">
            <v>L48(N)CAN(N)</v>
          </cell>
        </row>
        <row r="6153">
          <cell r="C6153" t="str">
            <v>Castilleja parviflora var. olympica</v>
          </cell>
          <cell r="D6153" t="str">
            <v>L48(N)</v>
          </cell>
        </row>
        <row r="6154">
          <cell r="C6154" t="str">
            <v>Castilleja parviflora var. oreopola</v>
          </cell>
          <cell r="D6154" t="str">
            <v>L48(N)CAN(N)</v>
          </cell>
        </row>
        <row r="6155">
          <cell r="C6155" t="str">
            <v>Castilleja parviflora var. parviflora</v>
          </cell>
          <cell r="D6155" t="str">
            <v>L48(N)AK(N)CAN(N)</v>
          </cell>
        </row>
        <row r="6156">
          <cell r="C6156" t="str">
            <v>Castilleja parvula</v>
          </cell>
          <cell r="D6156" t="str">
            <v>L48(N)</v>
          </cell>
        </row>
        <row r="6157">
          <cell r="C6157" t="str">
            <v>Castilleja patriotica</v>
          </cell>
          <cell r="D6157" t="str">
            <v>L48(N)</v>
          </cell>
        </row>
        <row r="6158">
          <cell r="C6158" t="str">
            <v>Castilleja peckiana</v>
          </cell>
          <cell r="D6158" t="str">
            <v>L48(N)</v>
          </cell>
        </row>
        <row r="6159">
          <cell r="C6159" t="str">
            <v>Castilleja pilosa</v>
          </cell>
          <cell r="D6159" t="str">
            <v>L48(N)</v>
          </cell>
        </row>
        <row r="6160">
          <cell r="C6160" t="str">
            <v>Castilleja pilosa var. longispica</v>
          </cell>
          <cell r="D6160" t="str">
            <v>L48(N)</v>
          </cell>
        </row>
        <row r="6161">
          <cell r="C6161" t="str">
            <v>Castilleja pilosa var. pilosa</v>
          </cell>
          <cell r="D6161" t="str">
            <v>L48(N)</v>
          </cell>
        </row>
        <row r="6162">
          <cell r="C6162" t="str">
            <v>Castilleja pilosa var. steenensis</v>
          </cell>
          <cell r="D6162" t="str">
            <v>L48(N)</v>
          </cell>
        </row>
        <row r="6163">
          <cell r="C6163" t="str">
            <v>Castilleja plagiotoma</v>
          </cell>
          <cell r="D6163" t="str">
            <v>L48(N)</v>
          </cell>
        </row>
        <row r="6164">
          <cell r="C6164" t="str">
            <v>Castilleja praeterita</v>
          </cell>
          <cell r="D6164" t="str">
            <v>L48(N)</v>
          </cell>
        </row>
        <row r="6165">
          <cell r="C6165" t="str">
            <v>Castilleja pruinosa</v>
          </cell>
          <cell r="D6165" t="str">
            <v>L48(N)</v>
          </cell>
        </row>
        <row r="6166">
          <cell r="C6166" t="str">
            <v>Castilleja puberula</v>
          </cell>
          <cell r="D6166" t="str">
            <v>L48(N)</v>
          </cell>
        </row>
        <row r="6167">
          <cell r="C6167" t="str">
            <v>Castilleja pulchella</v>
          </cell>
          <cell r="D6167" t="str">
            <v>L48(N)</v>
          </cell>
        </row>
        <row r="6168">
          <cell r="C6168" t="str">
            <v>Castilleja purpurea</v>
          </cell>
          <cell r="D6168" t="str">
            <v>L48(N)</v>
          </cell>
        </row>
        <row r="6169">
          <cell r="C6169" t="str">
            <v>Castilleja purpurea var. citrina</v>
          </cell>
          <cell r="D6169" t="str">
            <v>L48(N)</v>
          </cell>
        </row>
        <row r="6170">
          <cell r="C6170" t="str">
            <v>Castilleja purpurea var. lindheimeri</v>
          </cell>
          <cell r="D6170" t="str">
            <v>L48(N)</v>
          </cell>
        </row>
        <row r="6171">
          <cell r="C6171" t="str">
            <v>Castilleja purpurea var. purpurea</v>
          </cell>
          <cell r="D6171" t="str">
            <v>L48(N)</v>
          </cell>
        </row>
        <row r="6172">
          <cell r="C6172" t="str">
            <v>Castilleja raupii</v>
          </cell>
          <cell r="D6172" t="str">
            <v>AK(N)CAN(N)NA(N)</v>
          </cell>
        </row>
        <row r="6173">
          <cell r="C6173" t="str">
            <v>Castilleja revealii</v>
          </cell>
          <cell r="D6173" t="str">
            <v>L48(N)</v>
          </cell>
        </row>
        <row r="6174">
          <cell r="C6174" t="str">
            <v>Castilleja rhexiifolia</v>
          </cell>
          <cell r="D6174" t="str">
            <v>L48(N)CAN(N)</v>
          </cell>
        </row>
        <row r="6175">
          <cell r="C6175" t="str">
            <v>Castilleja rigida</v>
          </cell>
          <cell r="D6175" t="str">
            <v>L48(N)</v>
          </cell>
        </row>
        <row r="6176">
          <cell r="C6176" t="str">
            <v>Castilleja rubicundula</v>
          </cell>
          <cell r="D6176" t="str">
            <v>L48(N)</v>
          </cell>
        </row>
        <row r="6177">
          <cell r="C6177" t="str">
            <v>Castilleja rubicundula ssp. lithospermoides</v>
          </cell>
          <cell r="D6177" t="str">
            <v>L48(N)</v>
          </cell>
        </row>
        <row r="6178">
          <cell r="C6178" t="str">
            <v>Castilleja rubicundula ssp. rubicundula</v>
          </cell>
          <cell r="D6178" t="str">
            <v>L48(N)</v>
          </cell>
        </row>
        <row r="6179">
          <cell r="C6179" t="str">
            <v>Castilleja rubida</v>
          </cell>
          <cell r="D6179" t="str">
            <v>L48(N)</v>
          </cell>
        </row>
        <row r="6180">
          <cell r="C6180" t="str">
            <v>Castilleja rupicola</v>
          </cell>
          <cell r="D6180" t="str">
            <v>L48(N)CAN(N)</v>
          </cell>
        </row>
        <row r="6181">
          <cell r="C6181" t="str">
            <v>Castilleja salsuginosa</v>
          </cell>
          <cell r="D6181" t="str">
            <v>L48(N)</v>
          </cell>
        </row>
        <row r="6182">
          <cell r="C6182" t="str">
            <v>Castilleja scabrida</v>
          </cell>
          <cell r="D6182" t="str">
            <v>L48(N)</v>
          </cell>
        </row>
        <row r="6183">
          <cell r="C6183" t="str">
            <v>Castilleja scabrida var. barnebyana</v>
          </cell>
          <cell r="D6183" t="str">
            <v>L48(N)</v>
          </cell>
        </row>
        <row r="6184">
          <cell r="C6184" t="str">
            <v>Castilleja scabrida var. scabrida</v>
          </cell>
          <cell r="D6184" t="str">
            <v>L48(N)</v>
          </cell>
        </row>
        <row r="6185">
          <cell r="C6185" t="str">
            <v>Castilleja schizotricha</v>
          </cell>
          <cell r="D6185" t="str">
            <v>L48(N)</v>
          </cell>
        </row>
        <row r="6186">
          <cell r="C6186" t="str">
            <v>Castilleja septentrionalis</v>
          </cell>
          <cell r="D6186" t="str">
            <v>L48(N)CAN(N)</v>
          </cell>
        </row>
        <row r="6187">
          <cell r="C6187" t="str">
            <v>Castilleja sessiliflora</v>
          </cell>
          <cell r="D6187" t="str">
            <v>L48(N)CAN(N)</v>
          </cell>
        </row>
        <row r="6188">
          <cell r="C6188" t="str">
            <v>Castilleja subinclusa</v>
          </cell>
          <cell r="D6188" t="str">
            <v>L48(N)</v>
          </cell>
        </row>
        <row r="6189">
          <cell r="C6189" t="str">
            <v>Castilleja subinclusa ssp. franciscana</v>
          </cell>
          <cell r="D6189" t="str">
            <v>L48(N)</v>
          </cell>
        </row>
        <row r="6190">
          <cell r="C6190" t="str">
            <v>Castilleja subinclusa ssp. subinclusa</v>
          </cell>
          <cell r="D6190" t="str">
            <v>L48(N)</v>
          </cell>
        </row>
        <row r="6191">
          <cell r="C6191" t="str">
            <v>Castilleja suksdorfii</v>
          </cell>
          <cell r="D6191" t="str">
            <v>L48(N)</v>
          </cell>
        </row>
        <row r="6192">
          <cell r="C6192" t="str">
            <v>Castilleja sulphurea</v>
          </cell>
          <cell r="D6192" t="str">
            <v>L48(N)CAN(N)</v>
          </cell>
        </row>
        <row r="6193">
          <cell r="C6193" t="str">
            <v>Castilleja tenuiflora</v>
          </cell>
          <cell r="D6193" t="str">
            <v>L48(N)</v>
          </cell>
        </row>
        <row r="6194">
          <cell r="C6194" t="str">
            <v>Castilleja tenuis</v>
          </cell>
          <cell r="D6194" t="str">
            <v>L48(N)AK(I?)CAN(N)</v>
          </cell>
        </row>
        <row r="6195">
          <cell r="C6195" t="str">
            <v>Castilleja thompsonii</v>
          </cell>
          <cell r="D6195" t="str">
            <v>L48(N)CAN(N)</v>
          </cell>
        </row>
        <row r="6196">
          <cell r="C6196" t="str">
            <v>Castilleja tomentosa</v>
          </cell>
          <cell r="D6196" t="str">
            <v>L48(N)</v>
          </cell>
        </row>
        <row r="6197">
          <cell r="C6197" t="str">
            <v>Castilleja unalaschcensis</v>
          </cell>
          <cell r="D6197" t="str">
            <v>AK(N)CAN(N)NA(N)</v>
          </cell>
        </row>
        <row r="6198">
          <cell r="C6198" t="str">
            <v>Castilleja victoriae</v>
          </cell>
          <cell r="D6198" t="str">
            <v>L48(N)CAN(N)</v>
          </cell>
        </row>
        <row r="6199">
          <cell r="C6199" t="str">
            <v>Castilleja viscidula</v>
          </cell>
          <cell r="D6199" t="str">
            <v>L48(N)</v>
          </cell>
        </row>
        <row r="6200">
          <cell r="C6200" t="str">
            <v>Castilleja wallowensis</v>
          </cell>
          <cell r="D6200" t="str">
            <v>L48(N)</v>
          </cell>
        </row>
        <row r="6201">
          <cell r="C6201" t="str">
            <v>Castilleja wootonii</v>
          </cell>
          <cell r="D6201" t="str">
            <v>L48(N)</v>
          </cell>
        </row>
        <row r="6202">
          <cell r="C6202" t="str">
            <v>Castilleja xanthotricha</v>
          </cell>
          <cell r="D6202" t="str">
            <v>L48(N)</v>
          </cell>
        </row>
        <row r="6203">
          <cell r="C6203" t="str">
            <v>Castilleja yukonis</v>
          </cell>
          <cell r="D6203" t="str">
            <v>AK(N)CAN(N)NA(N)</v>
          </cell>
        </row>
        <row r="6204">
          <cell r="C6204" t="str">
            <v>Casuarina</v>
          </cell>
          <cell r="D6204" t="str">
            <v>L48(I)</v>
          </cell>
        </row>
        <row r="6205">
          <cell r="C6205" t="str">
            <v>Casuarina cunninghamiana</v>
          </cell>
          <cell r="D6205" t="str">
            <v>L48(I)PR(I)</v>
          </cell>
        </row>
        <row r="6206">
          <cell r="C6206" t="str">
            <v>Casuarina equisetifolia</v>
          </cell>
          <cell r="D6206" t="str">
            <v>L48(I)HI(I)PR(I)VI(I)</v>
          </cell>
        </row>
        <row r="6207">
          <cell r="C6207" t="str">
            <v>Casuarina glauca</v>
          </cell>
          <cell r="D6207" t="str">
            <v>L48(I)HI(I)</v>
          </cell>
        </row>
        <row r="6208">
          <cell r="C6208" t="str">
            <v>Catabrosa</v>
          </cell>
          <cell r="D6208" t="str">
            <v>L48(N)CAN(N)GL(N)SPM(N)</v>
          </cell>
        </row>
        <row r="6209">
          <cell r="C6209" t="str">
            <v>Catabrosa aquatica</v>
          </cell>
          <cell r="D6209" t="str">
            <v>L48(N)AK(N)CAN(N)GL(N)SPM(N)</v>
          </cell>
        </row>
        <row r="6210">
          <cell r="C6210" t="str">
            <v>Catabrosa aquatica var. aquatica</v>
          </cell>
          <cell r="D6210" t="str">
            <v>L48(N)AK(N)</v>
          </cell>
        </row>
        <row r="6211">
          <cell r="C6211" t="str">
            <v>Catalpa</v>
          </cell>
          <cell r="D6211" t="str">
            <v>L48(I,N)CAN(I)</v>
          </cell>
        </row>
        <row r="6212">
          <cell r="C6212" t="str">
            <v>Catalpa bignonioides</v>
          </cell>
          <cell r="D6212" t="str">
            <v>L48(N)CAN(I)</v>
          </cell>
        </row>
        <row r="6213">
          <cell r="C6213" t="str">
            <v>Catalpa ovata</v>
          </cell>
          <cell r="D6213" t="str">
            <v>L48(I)CAN(I)</v>
          </cell>
        </row>
        <row r="6214">
          <cell r="C6214" t="str">
            <v>Catalpa speciosa</v>
          </cell>
          <cell r="D6214" t="str">
            <v>L48(N)CAN(I)</v>
          </cell>
        </row>
        <row r="6215">
          <cell r="C6215" t="str">
            <v>Catananche</v>
          </cell>
          <cell r="D6215" t="str">
            <v>L48(I)</v>
          </cell>
        </row>
        <row r="6216">
          <cell r="C6216" t="str">
            <v>Catananche caerulea</v>
          </cell>
          <cell r="D6216" t="str">
            <v>L48(I)</v>
          </cell>
        </row>
        <row r="6217">
          <cell r="C6217" t="str">
            <v>Catapodium</v>
          </cell>
          <cell r="D6217" t="str">
            <v>L48(I)</v>
          </cell>
        </row>
        <row r="6218">
          <cell r="C6218" t="str">
            <v>Catapodium rigidum</v>
          </cell>
          <cell r="D6218" t="str">
            <v>L48(I)</v>
          </cell>
        </row>
        <row r="6219">
          <cell r="C6219" t="str">
            <v>Catapyrenium</v>
          </cell>
          <cell r="D6219" t="str">
            <v>NA(N)</v>
          </cell>
        </row>
        <row r="6220">
          <cell r="C6220" t="str">
            <v>Catapyrenium congestum</v>
          </cell>
          <cell r="D6220" t="str">
            <v>NA(N)</v>
          </cell>
        </row>
        <row r="6221">
          <cell r="C6221" t="str">
            <v>Catesbaea</v>
          </cell>
          <cell r="D6221" t="str">
            <v>L48(N)</v>
          </cell>
        </row>
        <row r="6222">
          <cell r="C6222" t="str">
            <v>Catesbaea parviflora</v>
          </cell>
          <cell r="D6222" t="str">
            <v>L48(N)PR(N)</v>
          </cell>
        </row>
        <row r="6223">
          <cell r="C6223" t="str">
            <v>Catharanthus</v>
          </cell>
          <cell r="D6223" t="str">
            <v>L48(I)</v>
          </cell>
        </row>
        <row r="6224">
          <cell r="C6224" t="str">
            <v>Catharanthus roseus</v>
          </cell>
          <cell r="D6224" t="str">
            <v>L48(I)HI(I)PR(I)VI(I)</v>
          </cell>
        </row>
        <row r="6225">
          <cell r="C6225" t="str">
            <v>Cathestecum</v>
          </cell>
          <cell r="D6225" t="str">
            <v>L48(N)</v>
          </cell>
        </row>
        <row r="6226">
          <cell r="C6226" t="str">
            <v>Cathestecum erectum</v>
          </cell>
          <cell r="D6226" t="str">
            <v>L48(N)</v>
          </cell>
        </row>
        <row r="6227">
          <cell r="C6227" t="str">
            <v>Catopsis</v>
          </cell>
          <cell r="D6227" t="str">
            <v>L48(N)</v>
          </cell>
        </row>
        <row r="6228">
          <cell r="C6228" t="str">
            <v>Catopsis berteroniana</v>
          </cell>
          <cell r="D6228" t="str">
            <v>L48(N)PR(N)VI(N)</v>
          </cell>
        </row>
        <row r="6229">
          <cell r="C6229" t="str">
            <v>Catopsis floribunda</v>
          </cell>
          <cell r="D6229" t="str">
            <v>L48(N)PR(N)VI(N)</v>
          </cell>
        </row>
        <row r="6230">
          <cell r="C6230" t="str">
            <v>Catopsis nutans</v>
          </cell>
          <cell r="D6230" t="str">
            <v>L48(N)PR(N)VI(N)</v>
          </cell>
        </row>
        <row r="6231">
          <cell r="C6231" t="str">
            <v>Caucalis</v>
          </cell>
          <cell r="D6231" t="str">
            <v>L48(I)</v>
          </cell>
        </row>
        <row r="6232">
          <cell r="C6232" t="str">
            <v>Caucalis platycarpos</v>
          </cell>
          <cell r="D6232" t="str">
            <v>L48(I)HI(I)</v>
          </cell>
        </row>
        <row r="6233">
          <cell r="C6233" t="str">
            <v>Caulanthus</v>
          </cell>
          <cell r="D6233" t="str">
            <v>L48(N)</v>
          </cell>
        </row>
        <row r="6234">
          <cell r="C6234" t="str">
            <v>Caulanthus amplexicaulis</v>
          </cell>
          <cell r="D6234" t="str">
            <v>L48(N)</v>
          </cell>
        </row>
        <row r="6235">
          <cell r="C6235" t="str">
            <v>Caulanthus amplexicaulis var. amplexicaulis</v>
          </cell>
          <cell r="D6235" t="str">
            <v>L48(N)</v>
          </cell>
        </row>
        <row r="6236">
          <cell r="C6236" t="str">
            <v>Caulanthus amplexicaulis var. barbarae</v>
          </cell>
          <cell r="D6236" t="str">
            <v>L48(N)</v>
          </cell>
        </row>
        <row r="6237">
          <cell r="C6237" t="str">
            <v>Caulanthus anceps</v>
          </cell>
          <cell r="D6237" t="str">
            <v>L48(N)</v>
          </cell>
        </row>
        <row r="6238">
          <cell r="C6238" t="str">
            <v>Caulanthus barnebyi</v>
          </cell>
          <cell r="D6238" t="str">
            <v>L48(N)</v>
          </cell>
        </row>
        <row r="6239">
          <cell r="C6239" t="str">
            <v>Caulanthus cooperi</v>
          </cell>
          <cell r="D6239" t="str">
            <v>L48(N)</v>
          </cell>
        </row>
        <row r="6240">
          <cell r="C6240" t="str">
            <v>Caulanthus coulteri</v>
          </cell>
          <cell r="D6240" t="str">
            <v>L48(N)</v>
          </cell>
        </row>
        <row r="6241">
          <cell r="C6241" t="str">
            <v>Caulanthus crassicaulis</v>
          </cell>
          <cell r="D6241" t="str">
            <v>L48(N)</v>
          </cell>
        </row>
        <row r="6242">
          <cell r="C6242" t="str">
            <v>Caulanthus crassicaulis var. crassicaulis</v>
          </cell>
          <cell r="D6242" t="str">
            <v>L48(N)</v>
          </cell>
        </row>
        <row r="6243">
          <cell r="C6243" t="str">
            <v>Caulanthus crassicaulis var. glaber</v>
          </cell>
          <cell r="D6243" t="str">
            <v>L48(N)</v>
          </cell>
        </row>
        <row r="6244">
          <cell r="C6244" t="str">
            <v>Caulanthus glaucus</v>
          </cell>
          <cell r="D6244" t="str">
            <v>L48(N)</v>
          </cell>
        </row>
        <row r="6245">
          <cell r="C6245" t="str">
            <v>Caulanthus hallii</v>
          </cell>
          <cell r="D6245" t="str">
            <v>L48(N)</v>
          </cell>
        </row>
        <row r="6246">
          <cell r="C6246" t="str">
            <v>Caulanthus heterophyllus</v>
          </cell>
          <cell r="D6246" t="str">
            <v>L48(N)</v>
          </cell>
        </row>
        <row r="6247">
          <cell r="C6247" t="str">
            <v>Caulanthus inflatus</v>
          </cell>
          <cell r="D6247" t="str">
            <v>L48(N)</v>
          </cell>
        </row>
        <row r="6248">
          <cell r="C6248" t="str">
            <v>Caulanthus lemmonii</v>
          </cell>
          <cell r="D6248" t="str">
            <v>L48(N)</v>
          </cell>
        </row>
        <row r="6249">
          <cell r="C6249" t="str">
            <v>Caulanthus major</v>
          </cell>
          <cell r="D6249" t="str">
            <v>L48(N)</v>
          </cell>
        </row>
        <row r="6250">
          <cell r="C6250" t="str">
            <v>Caulanthus major var. major</v>
          </cell>
          <cell r="D6250" t="str">
            <v>L48(N)</v>
          </cell>
        </row>
        <row r="6251">
          <cell r="C6251" t="str">
            <v>Caulanthus major var. nevadensis</v>
          </cell>
          <cell r="D6251" t="str">
            <v>L48(N)</v>
          </cell>
        </row>
        <row r="6252">
          <cell r="C6252" t="str">
            <v>Caulanthus pilosus</v>
          </cell>
          <cell r="D6252" t="str">
            <v>L48(N)</v>
          </cell>
        </row>
        <row r="6253">
          <cell r="C6253" t="str">
            <v>Caulanthus simulans</v>
          </cell>
          <cell r="D6253" t="str">
            <v>L48(N)</v>
          </cell>
        </row>
        <row r="6254">
          <cell r="C6254" t="str">
            <v>Caulerpa</v>
          </cell>
          <cell r="D6254" t="str">
            <v>L48(I)</v>
          </cell>
        </row>
        <row r="6255">
          <cell r="C6255" t="str">
            <v>Caulerpa taxifolia</v>
          </cell>
          <cell r="D6255" t="str">
            <v>L48(I)</v>
          </cell>
        </row>
        <row r="6256">
          <cell r="C6256" t="str">
            <v>Caulophyllum</v>
          </cell>
          <cell r="D6256" t="str">
            <v>L48(N)CAN(N)</v>
          </cell>
        </row>
        <row r="6257">
          <cell r="C6257" t="str">
            <v>Caulophyllum giganteum</v>
          </cell>
          <cell r="D6257" t="str">
            <v>L48(N)CAN(N)</v>
          </cell>
        </row>
        <row r="6258">
          <cell r="C6258" t="str">
            <v>Caulophyllum thalictroides</v>
          </cell>
          <cell r="D6258" t="str">
            <v>L48(N)CAN(N)</v>
          </cell>
        </row>
        <row r="6259">
          <cell r="C6259" t="str">
            <v>Caulostramina</v>
          </cell>
          <cell r="D6259" t="str">
            <v>L48(N)</v>
          </cell>
        </row>
        <row r="6260">
          <cell r="C6260" t="str">
            <v>Caulostramina jaegeri</v>
          </cell>
          <cell r="D6260" t="str">
            <v>L48(N)</v>
          </cell>
        </row>
        <row r="6261">
          <cell r="C6261" t="str">
            <v>Cayaponia</v>
          </cell>
          <cell r="D6261" t="str">
            <v>L48(N)</v>
          </cell>
        </row>
        <row r="6262">
          <cell r="C6262" t="str">
            <v>Cayaponia americana</v>
          </cell>
          <cell r="D6262" t="str">
            <v>L48(N)PR(N)VI(N)</v>
          </cell>
        </row>
        <row r="6263">
          <cell r="C6263" t="str">
            <v>Cayaponia quinqueloba</v>
          </cell>
          <cell r="D6263" t="str">
            <v>L48(N)</v>
          </cell>
        </row>
        <row r="6264">
          <cell r="C6264" t="str">
            <v>Cayratia</v>
          </cell>
          <cell r="D6264" t="str">
            <v>L48(I)</v>
          </cell>
        </row>
        <row r="6265">
          <cell r="C6265" t="str">
            <v>Cayratia japonica</v>
          </cell>
          <cell r="D6265" t="str">
            <v>L48(I)</v>
          </cell>
        </row>
        <row r="6266">
          <cell r="C6266" t="str">
            <v>Cayratia trifolia</v>
          </cell>
          <cell r="D6266" t="str">
            <v>L48(N)HI(I)</v>
          </cell>
        </row>
        <row r="6267">
          <cell r="C6267" t="str">
            <v>Ceanothus</v>
          </cell>
          <cell r="D6267" t="str">
            <v>L48(N)CAN(N)</v>
          </cell>
        </row>
        <row r="6268">
          <cell r="C6268" t="str">
            <v>Ceanothus ×arcuatus</v>
          </cell>
          <cell r="D6268" t="str">
            <v>L48(N)</v>
          </cell>
        </row>
        <row r="6269">
          <cell r="C6269" t="str">
            <v>Ceanothus ×bakeri</v>
          </cell>
          <cell r="D6269" t="str">
            <v>L48(N)</v>
          </cell>
        </row>
        <row r="6270">
          <cell r="C6270" t="str">
            <v>Ceanothus ×flexilis</v>
          </cell>
          <cell r="D6270" t="str">
            <v>L48(N)</v>
          </cell>
        </row>
        <row r="6271">
          <cell r="C6271" t="str">
            <v>Ceanothus ×lobbianus</v>
          </cell>
          <cell r="D6271" t="str">
            <v>L48(N)</v>
          </cell>
        </row>
        <row r="6272">
          <cell r="C6272" t="str">
            <v>Ceanothus ×lorenzenii</v>
          </cell>
          <cell r="D6272" t="str">
            <v>L48(N)</v>
          </cell>
        </row>
        <row r="6273">
          <cell r="C6273" t="str">
            <v>Ceanothus ×mendocinensis</v>
          </cell>
          <cell r="D6273" t="str">
            <v>L48(N)</v>
          </cell>
        </row>
        <row r="6274">
          <cell r="C6274" t="str">
            <v>Ceanothus ×otayensis</v>
          </cell>
          <cell r="D6274" t="str">
            <v>L48(N)</v>
          </cell>
        </row>
        <row r="6275">
          <cell r="C6275" t="str">
            <v>Ceanothus ×rugosus</v>
          </cell>
          <cell r="D6275" t="str">
            <v>L48(N)</v>
          </cell>
        </row>
        <row r="6276">
          <cell r="C6276" t="str">
            <v>Ceanothus ×serrulatus</v>
          </cell>
          <cell r="D6276" t="str">
            <v>L48(N)</v>
          </cell>
        </row>
        <row r="6277">
          <cell r="C6277" t="str">
            <v>Ceanothus ×vanrensselaeri</v>
          </cell>
          <cell r="D6277" t="str">
            <v>L48(N)</v>
          </cell>
        </row>
        <row r="6278">
          <cell r="C6278" t="str">
            <v>Ceanothus ×veitchianus</v>
          </cell>
          <cell r="D6278" t="str">
            <v>L48(N)</v>
          </cell>
        </row>
        <row r="6279">
          <cell r="C6279" t="str">
            <v>Ceanothus americanus</v>
          </cell>
          <cell r="D6279" t="str">
            <v>L48(N)CAN(N)</v>
          </cell>
        </row>
        <row r="6280">
          <cell r="C6280" t="str">
            <v>Ceanothus arboreus</v>
          </cell>
          <cell r="D6280" t="str">
            <v>L48(N)</v>
          </cell>
        </row>
        <row r="6281">
          <cell r="C6281" t="str">
            <v>Ceanothus confusus</v>
          </cell>
          <cell r="D6281" t="str">
            <v>L48(N)</v>
          </cell>
        </row>
        <row r="6282">
          <cell r="C6282" t="str">
            <v>Ceanothus connivens</v>
          </cell>
          <cell r="D6282" t="str">
            <v>L48(N)</v>
          </cell>
        </row>
        <row r="6283">
          <cell r="C6283" t="str">
            <v>Ceanothus cordulatus</v>
          </cell>
          <cell r="D6283" t="str">
            <v>L48(N)</v>
          </cell>
        </row>
        <row r="6284">
          <cell r="C6284" t="str">
            <v>Ceanothus crassifolius</v>
          </cell>
          <cell r="D6284" t="str">
            <v>L48(N)</v>
          </cell>
        </row>
        <row r="6285">
          <cell r="C6285" t="str">
            <v>Ceanothus cuneatus</v>
          </cell>
          <cell r="D6285" t="str">
            <v>L48(N)</v>
          </cell>
        </row>
        <row r="6286">
          <cell r="C6286" t="str">
            <v>Ceanothus cuneatus var. cuneatus</v>
          </cell>
          <cell r="D6286" t="str">
            <v>L48(N)</v>
          </cell>
        </row>
        <row r="6287">
          <cell r="C6287" t="str">
            <v>Ceanothus cuneatus var. fascicularis</v>
          </cell>
          <cell r="D6287" t="str">
            <v>L48(N)</v>
          </cell>
        </row>
        <row r="6288">
          <cell r="C6288" t="str">
            <v>Ceanothus cuneatus var. rigidus</v>
          </cell>
          <cell r="D6288" t="str">
            <v>L48(N)</v>
          </cell>
        </row>
        <row r="6289">
          <cell r="C6289" t="str">
            <v>Ceanothus cyaneus</v>
          </cell>
          <cell r="D6289" t="str">
            <v>L48(N)</v>
          </cell>
        </row>
        <row r="6290">
          <cell r="C6290" t="str">
            <v>Ceanothus dentatus</v>
          </cell>
          <cell r="D6290" t="str">
            <v>L48(N)</v>
          </cell>
        </row>
        <row r="6291">
          <cell r="C6291" t="str">
            <v>Ceanothus divergens</v>
          </cell>
          <cell r="D6291" t="str">
            <v>L48(N)</v>
          </cell>
        </row>
        <row r="6292">
          <cell r="C6292" t="str">
            <v>Ceanothus diversifolius</v>
          </cell>
          <cell r="D6292" t="str">
            <v>L48(N)</v>
          </cell>
        </row>
        <row r="6293">
          <cell r="C6293" t="str">
            <v>Ceanothus fendleri</v>
          </cell>
          <cell r="D6293" t="str">
            <v>L48(N)</v>
          </cell>
        </row>
        <row r="6294">
          <cell r="C6294" t="str">
            <v>Ceanothus ferrisiae</v>
          </cell>
          <cell r="D6294" t="str">
            <v>L48(N)</v>
          </cell>
        </row>
        <row r="6295">
          <cell r="C6295" t="str">
            <v>Ceanothus foliosus</v>
          </cell>
          <cell r="D6295" t="str">
            <v>L48(N)</v>
          </cell>
        </row>
        <row r="6296">
          <cell r="C6296" t="str">
            <v>Ceanothus foliosus var. foliosus</v>
          </cell>
          <cell r="D6296" t="str">
            <v>L48(N)</v>
          </cell>
        </row>
        <row r="6297">
          <cell r="C6297" t="str">
            <v>Ceanothus foliosus var. medius</v>
          </cell>
          <cell r="D6297" t="str">
            <v>L48(N)</v>
          </cell>
        </row>
        <row r="6298">
          <cell r="C6298" t="str">
            <v>Ceanothus foliosus var. vineatus</v>
          </cell>
          <cell r="D6298" t="str">
            <v>L48(N)</v>
          </cell>
        </row>
        <row r="6299">
          <cell r="C6299" t="str">
            <v>Ceanothus fresnensis</v>
          </cell>
          <cell r="D6299" t="str">
            <v>L48(N)</v>
          </cell>
        </row>
        <row r="6300">
          <cell r="C6300" t="str">
            <v>Ceanothus gloriosus</v>
          </cell>
          <cell r="D6300" t="str">
            <v>L48(N)</v>
          </cell>
        </row>
        <row r="6301">
          <cell r="C6301" t="str">
            <v>Ceanothus gloriosus var. exaltatus</v>
          </cell>
          <cell r="D6301" t="str">
            <v>L48(N)</v>
          </cell>
        </row>
        <row r="6302">
          <cell r="C6302" t="str">
            <v>Ceanothus gloriosus var. gloriosus</v>
          </cell>
          <cell r="D6302" t="str">
            <v>L48(N)</v>
          </cell>
        </row>
        <row r="6303">
          <cell r="C6303" t="str">
            <v>Ceanothus gloriosus var. porrectus</v>
          </cell>
          <cell r="D6303" t="str">
            <v>L48(N)</v>
          </cell>
        </row>
        <row r="6304">
          <cell r="C6304" t="str">
            <v>Ceanothus greggii</v>
          </cell>
          <cell r="D6304" t="str">
            <v>L48(N)</v>
          </cell>
        </row>
        <row r="6305">
          <cell r="C6305" t="str">
            <v>Ceanothus greggii var. franklinii</v>
          </cell>
          <cell r="D6305" t="str">
            <v>L48(N)</v>
          </cell>
        </row>
        <row r="6306">
          <cell r="C6306" t="str">
            <v>Ceanothus greggii var. greggii</v>
          </cell>
          <cell r="D6306" t="str">
            <v>L48(N)</v>
          </cell>
        </row>
        <row r="6307">
          <cell r="C6307" t="str">
            <v>Ceanothus greggii var. perplexans</v>
          </cell>
          <cell r="D6307" t="str">
            <v>L48(N)</v>
          </cell>
        </row>
        <row r="6308">
          <cell r="C6308" t="str">
            <v>Ceanothus greggii var. vestitus</v>
          </cell>
          <cell r="D6308" t="str">
            <v>L48(N)</v>
          </cell>
        </row>
        <row r="6309">
          <cell r="C6309" t="str">
            <v>Ceanothus griseus</v>
          </cell>
          <cell r="D6309" t="str">
            <v>L48(N)</v>
          </cell>
        </row>
        <row r="6310">
          <cell r="C6310" t="str">
            <v>Ceanothus hearstiorum</v>
          </cell>
          <cell r="D6310" t="str">
            <v>L48(N)</v>
          </cell>
        </row>
        <row r="6311">
          <cell r="C6311" t="str">
            <v>Ceanothus herbaceus</v>
          </cell>
          <cell r="D6311" t="str">
            <v>L48(N)CAN(N)</v>
          </cell>
        </row>
        <row r="6312">
          <cell r="C6312" t="str">
            <v>Ceanothus impressus</v>
          </cell>
          <cell r="D6312" t="str">
            <v>L48(N)</v>
          </cell>
        </row>
        <row r="6313">
          <cell r="C6313" t="str">
            <v>Ceanothus impressus var. impressus</v>
          </cell>
          <cell r="D6313" t="str">
            <v>L48(N)</v>
          </cell>
        </row>
        <row r="6314">
          <cell r="C6314" t="str">
            <v>Ceanothus impressus var. nipomensis</v>
          </cell>
          <cell r="D6314" t="str">
            <v>L48(N)</v>
          </cell>
        </row>
        <row r="6315">
          <cell r="C6315" t="str">
            <v>Ceanothus incanus</v>
          </cell>
          <cell r="D6315" t="str">
            <v>L48(N)</v>
          </cell>
        </row>
        <row r="6316">
          <cell r="C6316" t="str">
            <v>Ceanothus integerrimus</v>
          </cell>
          <cell r="D6316" t="str">
            <v>L48(N)</v>
          </cell>
        </row>
        <row r="6317">
          <cell r="C6317" t="str">
            <v>Ceanothus jepsonii</v>
          </cell>
          <cell r="D6317" t="str">
            <v>L48(N)</v>
          </cell>
        </row>
        <row r="6318">
          <cell r="C6318" t="str">
            <v>Ceanothus jepsonii var. albiflorus</v>
          </cell>
          <cell r="D6318" t="str">
            <v>L48(N)</v>
          </cell>
        </row>
        <row r="6319">
          <cell r="C6319" t="str">
            <v>Ceanothus jepsonii var. jepsonii</v>
          </cell>
          <cell r="D6319" t="str">
            <v>L48(N)</v>
          </cell>
        </row>
        <row r="6320">
          <cell r="C6320" t="str">
            <v>Ceanothus lemmonii</v>
          </cell>
          <cell r="D6320" t="str">
            <v>L48(N)</v>
          </cell>
        </row>
        <row r="6321">
          <cell r="C6321" t="str">
            <v>Ceanothus leucodermis</v>
          </cell>
          <cell r="D6321" t="str">
            <v>L48(N)</v>
          </cell>
        </row>
        <row r="6322">
          <cell r="C6322" t="str">
            <v>Ceanothus maritimus</v>
          </cell>
          <cell r="D6322" t="str">
            <v>L48(N)</v>
          </cell>
        </row>
        <row r="6323">
          <cell r="C6323" t="str">
            <v>Ceanothus martinii</v>
          </cell>
          <cell r="D6323" t="str">
            <v>L48(N)</v>
          </cell>
        </row>
        <row r="6324">
          <cell r="C6324" t="str">
            <v>Ceanothus masonii</v>
          </cell>
          <cell r="D6324" t="str">
            <v>L48(N)</v>
          </cell>
        </row>
        <row r="6325">
          <cell r="C6325" t="str">
            <v>Ceanothus megacarpus</v>
          </cell>
          <cell r="D6325" t="str">
            <v>L48(N)</v>
          </cell>
        </row>
        <row r="6326">
          <cell r="C6326" t="str">
            <v>Ceanothus megacarpus var. insularis</v>
          </cell>
          <cell r="D6326" t="str">
            <v>L48(N)</v>
          </cell>
        </row>
        <row r="6327">
          <cell r="C6327" t="str">
            <v>Ceanothus megacarpus var. megacarpus</v>
          </cell>
          <cell r="D6327" t="str">
            <v>L48(N)</v>
          </cell>
        </row>
        <row r="6328">
          <cell r="C6328" t="str">
            <v>Ceanothus microphyllus</v>
          </cell>
          <cell r="D6328" t="str">
            <v>L48(N)</v>
          </cell>
        </row>
        <row r="6329">
          <cell r="C6329" t="str">
            <v>Ceanothus oliganthus</v>
          </cell>
          <cell r="D6329" t="str">
            <v>L48(N)</v>
          </cell>
        </row>
        <row r="6330">
          <cell r="C6330" t="str">
            <v>Ceanothus ophiochilus</v>
          </cell>
          <cell r="D6330" t="str">
            <v>L48(N)</v>
          </cell>
        </row>
        <row r="6331">
          <cell r="C6331" t="str">
            <v>Ceanothus palmeri</v>
          </cell>
          <cell r="D6331" t="str">
            <v>L48(N)</v>
          </cell>
        </row>
        <row r="6332">
          <cell r="C6332" t="str">
            <v>Ceanothus papillosus</v>
          </cell>
          <cell r="D6332" t="str">
            <v>L48(N)</v>
          </cell>
        </row>
        <row r="6333">
          <cell r="C6333" t="str">
            <v>Ceanothus papillosus var. papillosus</v>
          </cell>
          <cell r="D6333" t="str">
            <v>L48(N)</v>
          </cell>
        </row>
        <row r="6334">
          <cell r="C6334" t="str">
            <v>Ceanothus papillosus var. roweanus</v>
          </cell>
          <cell r="D6334" t="str">
            <v>L48(N)</v>
          </cell>
        </row>
        <row r="6335">
          <cell r="C6335" t="str">
            <v>Ceanothus parryi</v>
          </cell>
          <cell r="D6335" t="str">
            <v>L48(N)</v>
          </cell>
        </row>
        <row r="6336">
          <cell r="C6336" t="str">
            <v>Ceanothus parvifolius</v>
          </cell>
          <cell r="D6336" t="str">
            <v>L48(N)</v>
          </cell>
        </row>
        <row r="6337">
          <cell r="C6337" t="str">
            <v>Ceanothus pinetorum</v>
          </cell>
          <cell r="D6337" t="str">
            <v>L48(N)</v>
          </cell>
        </row>
        <row r="6338">
          <cell r="C6338" t="str">
            <v>Ceanothus prostratus</v>
          </cell>
          <cell r="D6338" t="str">
            <v>L48(N)</v>
          </cell>
        </row>
        <row r="6339">
          <cell r="C6339" t="str">
            <v>Ceanothus pumilus</v>
          </cell>
          <cell r="D6339" t="str">
            <v>L48(N)</v>
          </cell>
        </row>
        <row r="6340">
          <cell r="C6340" t="str">
            <v>Ceanothus purpureus</v>
          </cell>
          <cell r="D6340" t="str">
            <v>L48(N)</v>
          </cell>
        </row>
        <row r="6341">
          <cell r="C6341" t="str">
            <v>Ceanothus roderickii</v>
          </cell>
          <cell r="D6341" t="str">
            <v>L48(N)</v>
          </cell>
        </row>
        <row r="6342">
          <cell r="C6342" t="str">
            <v>Ceanothus sanguineus</v>
          </cell>
          <cell r="D6342" t="str">
            <v>L48(N)CAN(N)</v>
          </cell>
        </row>
        <row r="6343">
          <cell r="C6343" t="str">
            <v>Ceanothus serpyllifolius</v>
          </cell>
          <cell r="D6343" t="str">
            <v>L48(N)</v>
          </cell>
        </row>
        <row r="6344">
          <cell r="C6344" t="str">
            <v>Ceanothus sonomensis</v>
          </cell>
          <cell r="D6344" t="str">
            <v>L48(N)</v>
          </cell>
        </row>
        <row r="6345">
          <cell r="C6345" t="str">
            <v>Ceanothus sorediatus</v>
          </cell>
          <cell r="D6345" t="str">
            <v>L48(N)</v>
          </cell>
        </row>
        <row r="6346">
          <cell r="C6346" t="str">
            <v>Ceanothus spinosus</v>
          </cell>
          <cell r="D6346" t="str">
            <v>L48(N)</v>
          </cell>
        </row>
        <row r="6347">
          <cell r="C6347" t="str">
            <v>Ceanothus thyrsiflorus</v>
          </cell>
          <cell r="D6347" t="str">
            <v>L48(N)</v>
          </cell>
        </row>
        <row r="6348">
          <cell r="C6348" t="str">
            <v>Ceanothus tomentosus</v>
          </cell>
          <cell r="D6348" t="str">
            <v>L48(N)</v>
          </cell>
        </row>
        <row r="6349">
          <cell r="C6349" t="str">
            <v>Ceanothus velutinus</v>
          </cell>
          <cell r="D6349" t="str">
            <v>L48(N)CAN(N)</v>
          </cell>
        </row>
        <row r="6350">
          <cell r="C6350" t="str">
            <v>Ceanothus velutinus var. hookeri</v>
          </cell>
          <cell r="D6350" t="str">
            <v>L48(N)CAN(N)</v>
          </cell>
        </row>
        <row r="6351">
          <cell r="C6351" t="str">
            <v>Ceanothus velutinus var. velutinus</v>
          </cell>
          <cell r="D6351" t="str">
            <v>L48(N)CAN(N)</v>
          </cell>
        </row>
        <row r="6352">
          <cell r="C6352" t="str">
            <v>Ceanothus verrucosus</v>
          </cell>
          <cell r="D6352" t="str">
            <v>L48(N)</v>
          </cell>
        </row>
        <row r="6353">
          <cell r="C6353" t="str">
            <v>Cecropia</v>
          </cell>
          <cell r="D6353" t="str">
            <v>L48(I)</v>
          </cell>
        </row>
        <row r="6354">
          <cell r="C6354" t="str">
            <v>Cecropia adenopus</v>
          </cell>
          <cell r="D6354" t="str">
            <v>L48(I)</v>
          </cell>
        </row>
        <row r="6355">
          <cell r="C6355" t="str">
            <v>Cecropia obtusifolia</v>
          </cell>
          <cell r="D6355" t="str">
            <v>HI(I)</v>
          </cell>
        </row>
        <row r="6356">
          <cell r="C6356" t="str">
            <v>Cedronella</v>
          </cell>
          <cell r="D6356" t="str">
            <v>L48(I)</v>
          </cell>
        </row>
        <row r="6357">
          <cell r="C6357" t="str">
            <v>Cedronella canariensis</v>
          </cell>
          <cell r="D6357" t="str">
            <v>L48(I)</v>
          </cell>
        </row>
        <row r="6358">
          <cell r="C6358" t="str">
            <v>Cedrus</v>
          </cell>
          <cell r="D6358" t="str">
            <v>L48(I)</v>
          </cell>
        </row>
        <row r="6359">
          <cell r="C6359" t="str">
            <v>Cedrus deodara</v>
          </cell>
          <cell r="D6359" t="str">
            <v>L48(I)</v>
          </cell>
        </row>
        <row r="6360">
          <cell r="C6360" t="str">
            <v>Celastrus</v>
          </cell>
          <cell r="D6360" t="str">
            <v>L48(I,N)CAN(I,N)</v>
          </cell>
        </row>
        <row r="6361">
          <cell r="C6361" t="str">
            <v>Celastrus orbiculatus</v>
          </cell>
          <cell r="D6361" t="str">
            <v>L48(I)CAN(I)</v>
          </cell>
        </row>
        <row r="6362">
          <cell r="C6362" t="str">
            <v>Celastrus paniculatus</v>
          </cell>
          <cell r="D6362" t="str">
            <v>L48(I)</v>
          </cell>
        </row>
        <row r="6363">
          <cell r="C6363" t="str">
            <v>Celastrus scandens</v>
          </cell>
          <cell r="D6363" t="str">
            <v>L48(N)CAN(N)</v>
          </cell>
        </row>
        <row r="6364">
          <cell r="C6364" t="str">
            <v>Celosia</v>
          </cell>
          <cell r="D6364" t="str">
            <v>L48(I,N)</v>
          </cell>
        </row>
        <row r="6365">
          <cell r="C6365" t="str">
            <v>Celosia argentea</v>
          </cell>
          <cell r="D6365" t="str">
            <v>L48(I)PR(I)VI(I)</v>
          </cell>
        </row>
        <row r="6366">
          <cell r="C6366" t="str">
            <v>Celosia nitida</v>
          </cell>
          <cell r="D6366" t="str">
            <v>L48(N)PR(N)VI(N)</v>
          </cell>
        </row>
        <row r="6367">
          <cell r="C6367" t="str">
            <v>Celosia palmeri</v>
          </cell>
          <cell r="D6367" t="str">
            <v>L48(N)</v>
          </cell>
        </row>
        <row r="6368">
          <cell r="C6368" t="str">
            <v>Celosia trigyna</v>
          </cell>
          <cell r="D6368" t="str">
            <v>L48(I)</v>
          </cell>
        </row>
        <row r="6369">
          <cell r="C6369" t="str">
            <v>Celtis</v>
          </cell>
          <cell r="D6369" t="str">
            <v>L48(I,N)CAN(N)</v>
          </cell>
        </row>
        <row r="6370">
          <cell r="C6370" t="str">
            <v>Celtis australis</v>
          </cell>
          <cell r="D6370" t="str">
            <v>L48(I)</v>
          </cell>
        </row>
        <row r="6371">
          <cell r="C6371" t="str">
            <v>Celtis ehrenbergiana</v>
          </cell>
          <cell r="D6371" t="str">
            <v>L48(N)</v>
          </cell>
        </row>
        <row r="6372">
          <cell r="C6372" t="str">
            <v>Celtis iguanaea</v>
          </cell>
          <cell r="D6372" t="str">
            <v>L48(N)PR(N)VI(N)</v>
          </cell>
        </row>
        <row r="6373">
          <cell r="C6373" t="str">
            <v>Celtis laevigata</v>
          </cell>
          <cell r="D6373" t="str">
            <v>L48(N)</v>
          </cell>
        </row>
        <row r="6374">
          <cell r="C6374" t="str">
            <v>Celtis laevigata var. brevipes</v>
          </cell>
          <cell r="D6374" t="str">
            <v>L48(N)</v>
          </cell>
        </row>
        <row r="6375">
          <cell r="C6375" t="str">
            <v>Celtis laevigata var. laevigata</v>
          </cell>
          <cell r="D6375" t="str">
            <v>L48(N)</v>
          </cell>
        </row>
        <row r="6376">
          <cell r="C6376" t="str">
            <v>Celtis laevigata var. reticulata</v>
          </cell>
          <cell r="D6376" t="str">
            <v>L48(N)</v>
          </cell>
        </row>
        <row r="6377">
          <cell r="C6377" t="str">
            <v>Celtis laevigata var. smallii</v>
          </cell>
          <cell r="D6377" t="str">
            <v>L48(N)</v>
          </cell>
        </row>
        <row r="6378">
          <cell r="C6378" t="str">
            <v>Celtis laevigata var. texana</v>
          </cell>
          <cell r="D6378" t="str">
            <v>L48(N)</v>
          </cell>
        </row>
        <row r="6379">
          <cell r="C6379" t="str">
            <v>Celtis lindheimeri</v>
          </cell>
          <cell r="D6379" t="str">
            <v>L48(N)</v>
          </cell>
        </row>
        <row r="6380">
          <cell r="C6380" t="str">
            <v>Celtis occidentalis</v>
          </cell>
          <cell r="D6380" t="str">
            <v>L48(N)CAN(N)</v>
          </cell>
        </row>
        <row r="6381">
          <cell r="C6381" t="str">
            <v>Celtis pumila</v>
          </cell>
          <cell r="D6381" t="str">
            <v>L48(N)CAN(N)</v>
          </cell>
        </row>
        <row r="6382">
          <cell r="C6382" t="str">
            <v>Celtis sinensis</v>
          </cell>
          <cell r="D6382" t="str">
            <v>L48(I)</v>
          </cell>
        </row>
        <row r="6383">
          <cell r="C6383" t="str">
            <v>Cenchrus</v>
          </cell>
          <cell r="D6383" t="str">
            <v>L48(I,N)CAN(N)</v>
          </cell>
        </row>
        <row r="6384">
          <cell r="C6384" t="str">
            <v>Cenchrus agrimonioides</v>
          </cell>
          <cell r="D6384" t="str">
            <v>L48(N)HI(N)</v>
          </cell>
        </row>
        <row r="6385">
          <cell r="C6385" t="str">
            <v>Cenchrus agrimonioides var. agrimonioides</v>
          </cell>
          <cell r="D6385" t="str">
            <v>HI(N)</v>
          </cell>
        </row>
        <row r="6386">
          <cell r="C6386" t="str">
            <v>Cenchrus agrimonioides var. laysanensis</v>
          </cell>
          <cell r="D6386" t="str">
            <v>HI(N)</v>
          </cell>
        </row>
        <row r="6387">
          <cell r="C6387" t="str">
            <v>Cenchrus biflorus</v>
          </cell>
          <cell r="D6387" t="str">
            <v>L48(I)</v>
          </cell>
        </row>
        <row r="6388">
          <cell r="C6388" t="str">
            <v>Cenchrus brownii</v>
          </cell>
          <cell r="D6388" t="str">
            <v>L48(N)PR(N)VI(N)</v>
          </cell>
        </row>
        <row r="6389">
          <cell r="C6389" t="str">
            <v>Cenchrus echinatus</v>
          </cell>
          <cell r="D6389" t="str">
            <v>L48(N)HI(I)PR(N)VI(N)</v>
          </cell>
        </row>
        <row r="6390">
          <cell r="C6390" t="str">
            <v>Cenchrus gracillimus</v>
          </cell>
          <cell r="D6390" t="str">
            <v>L48(N)PR(N)</v>
          </cell>
        </row>
        <row r="6391">
          <cell r="C6391" t="str">
            <v>Cenchrus longispinus</v>
          </cell>
          <cell r="D6391" t="str">
            <v>L48(N)CAN(N)</v>
          </cell>
        </row>
        <row r="6392">
          <cell r="C6392" t="str">
            <v>Cenchrus myosuroides</v>
          </cell>
          <cell r="D6392" t="str">
            <v>L48(N)PR(N)</v>
          </cell>
        </row>
        <row r="6393">
          <cell r="C6393" t="str">
            <v>Cenchrus palmeri</v>
          </cell>
          <cell r="D6393" t="str">
            <v>L48(I)</v>
          </cell>
        </row>
        <row r="6394">
          <cell r="C6394" t="str">
            <v>Cenchrus setiger</v>
          </cell>
          <cell r="D6394" t="str">
            <v>L48(I)HI(I)</v>
          </cell>
        </row>
        <row r="6395">
          <cell r="C6395" t="str">
            <v>Cenchrus spinifex</v>
          </cell>
          <cell r="D6395" t="str">
            <v>L48(N)PR(N)VI(N)</v>
          </cell>
        </row>
        <row r="6396">
          <cell r="C6396" t="str">
            <v>Cenchrus tribuloides</v>
          </cell>
          <cell r="D6396" t="str">
            <v>L48(N)HI(I)</v>
          </cell>
        </row>
        <row r="6397">
          <cell r="C6397" t="str">
            <v>Centaurea</v>
          </cell>
          <cell r="D6397" t="str">
            <v>L48(I,N)CAN(I)GL(I)SPM(I)</v>
          </cell>
        </row>
        <row r="6398">
          <cell r="C6398" t="str">
            <v>Centaurea ×moncktonii</v>
          </cell>
          <cell r="D6398" t="str">
            <v>L48(I)CAN(I)</v>
          </cell>
        </row>
        <row r="6399">
          <cell r="C6399" t="str">
            <v>Centaurea ×pouzinii</v>
          </cell>
          <cell r="D6399" t="str">
            <v>L48(I)</v>
          </cell>
        </row>
        <row r="6400">
          <cell r="C6400" t="str">
            <v>Centaurea americana</v>
          </cell>
          <cell r="D6400" t="str">
            <v>L48(N)</v>
          </cell>
        </row>
        <row r="6401">
          <cell r="C6401" t="str">
            <v>Centaurea aspera</v>
          </cell>
          <cell r="D6401" t="str">
            <v>L48(I)</v>
          </cell>
        </row>
        <row r="6402">
          <cell r="C6402" t="str">
            <v>Centaurea babylonica</v>
          </cell>
          <cell r="D6402" t="str">
            <v>L48(I)</v>
          </cell>
        </row>
        <row r="6403">
          <cell r="C6403" t="str">
            <v>Centaurea bovina</v>
          </cell>
          <cell r="D6403" t="str">
            <v>L48(I)</v>
          </cell>
        </row>
        <row r="6404">
          <cell r="C6404" t="str">
            <v>Centaurea calcitrapa</v>
          </cell>
          <cell r="D6404" t="str">
            <v>L48(I)CAN(I)</v>
          </cell>
        </row>
        <row r="6405">
          <cell r="C6405" t="str">
            <v>Centaurea calcitrapoides</v>
          </cell>
          <cell r="D6405" t="str">
            <v>L48(I)</v>
          </cell>
        </row>
        <row r="6406">
          <cell r="C6406" t="str">
            <v>Centaurea cineraria</v>
          </cell>
          <cell r="D6406" t="str">
            <v>L48(I)</v>
          </cell>
        </row>
        <row r="6407">
          <cell r="C6407" t="str">
            <v>Centaurea cyanus</v>
          </cell>
          <cell r="D6407" t="str">
            <v>L48(I)HI(I)CAN(I)GL(I)</v>
          </cell>
        </row>
        <row r="6408">
          <cell r="C6408" t="str">
            <v>Centaurea depressa</v>
          </cell>
          <cell r="D6408" t="str">
            <v>L48(I)</v>
          </cell>
        </row>
        <row r="6409">
          <cell r="C6409" t="str">
            <v>Centaurea diffusa</v>
          </cell>
          <cell r="D6409" t="str">
            <v>L48(I)CAN(I)</v>
          </cell>
        </row>
        <row r="6410">
          <cell r="C6410" t="str">
            <v>Centaurea diluta</v>
          </cell>
          <cell r="D6410" t="str">
            <v>L48(I)</v>
          </cell>
        </row>
        <row r="6411">
          <cell r="C6411" t="str">
            <v>Centaurea eriophora</v>
          </cell>
          <cell r="D6411" t="str">
            <v>L48(I)</v>
          </cell>
        </row>
        <row r="6412">
          <cell r="C6412" t="str">
            <v>Centaurea iberica</v>
          </cell>
          <cell r="D6412" t="str">
            <v>L48(I)</v>
          </cell>
        </row>
        <row r="6413">
          <cell r="C6413" t="str">
            <v>Centaurea jacea</v>
          </cell>
          <cell r="D6413" t="str">
            <v>L48(I)CAN(I)GL(I)</v>
          </cell>
        </row>
        <row r="6414">
          <cell r="C6414" t="str">
            <v>Centaurea macrocephala</v>
          </cell>
          <cell r="D6414" t="str">
            <v>L48(I)CAN(I)</v>
          </cell>
        </row>
        <row r="6415">
          <cell r="C6415" t="str">
            <v>Centaurea melitensis</v>
          </cell>
          <cell r="D6415" t="str">
            <v>L48(I)HI(I)CAN(I)</v>
          </cell>
        </row>
        <row r="6416">
          <cell r="C6416" t="str">
            <v>Centaurea montana</v>
          </cell>
          <cell r="D6416" t="str">
            <v>L48(I)AK(I)CAN(I)SPM(I)</v>
          </cell>
        </row>
        <row r="6417">
          <cell r="C6417" t="str">
            <v>Centaurea nigra</v>
          </cell>
          <cell r="D6417" t="str">
            <v>L48(I)CAN(I)SPM(I)</v>
          </cell>
        </row>
        <row r="6418">
          <cell r="C6418" t="str">
            <v>Centaurea nigrescens</v>
          </cell>
          <cell r="D6418" t="str">
            <v>L48(I)CAN(I)</v>
          </cell>
        </row>
        <row r="6419">
          <cell r="C6419" t="str">
            <v>Centaurea paniculata</v>
          </cell>
          <cell r="D6419" t="str">
            <v>L48(I)</v>
          </cell>
        </row>
        <row r="6420">
          <cell r="C6420" t="str">
            <v>Centaurea phrygia</v>
          </cell>
          <cell r="D6420" t="str">
            <v>L48(I)</v>
          </cell>
        </row>
        <row r="6421">
          <cell r="C6421" t="str">
            <v>Centaurea rothrockii</v>
          </cell>
          <cell r="D6421" t="str">
            <v>L48(N)</v>
          </cell>
        </row>
        <row r="6422">
          <cell r="C6422" t="str">
            <v>Centaurea scabiosa</v>
          </cell>
          <cell r="D6422" t="str">
            <v>L48(I)CAN(I)</v>
          </cell>
        </row>
        <row r="6423">
          <cell r="C6423" t="str">
            <v>Centaurea solstitialis</v>
          </cell>
          <cell r="D6423" t="str">
            <v>L48(I)CAN(I)</v>
          </cell>
        </row>
        <row r="6424">
          <cell r="C6424" t="str">
            <v>Centaurea stoebe</v>
          </cell>
          <cell r="D6424" t="str">
            <v>L48(I)HI(I)CAN(I)</v>
          </cell>
        </row>
        <row r="6425">
          <cell r="C6425" t="str">
            <v>Centaurea stoebe ssp. micranthos</v>
          </cell>
          <cell r="D6425" t="str">
            <v>L48(I)HI(I)CAN(I)</v>
          </cell>
        </row>
        <row r="6426">
          <cell r="C6426" t="str">
            <v>Centaurea sulphurea</v>
          </cell>
          <cell r="D6426" t="str">
            <v>L48(I)</v>
          </cell>
        </row>
        <row r="6427">
          <cell r="C6427" t="str">
            <v>Centaurea transalpina</v>
          </cell>
          <cell r="D6427" t="str">
            <v>L48(N)</v>
          </cell>
        </row>
        <row r="6428">
          <cell r="C6428" t="str">
            <v>Centaurea trichocephala</v>
          </cell>
          <cell r="D6428" t="str">
            <v>L48(I)</v>
          </cell>
        </row>
        <row r="6429">
          <cell r="C6429" t="str">
            <v>Centaurea uniflora</v>
          </cell>
          <cell r="D6429" t="str">
            <v>L48(I)</v>
          </cell>
        </row>
        <row r="6430">
          <cell r="C6430" t="str">
            <v>Centaurea uniflora ssp. nervosa</v>
          </cell>
          <cell r="D6430" t="str">
            <v>L48(I)</v>
          </cell>
        </row>
        <row r="6431">
          <cell r="C6431" t="str">
            <v>Centaurea virgata</v>
          </cell>
          <cell r="D6431" t="str">
            <v>L48(I)</v>
          </cell>
        </row>
        <row r="6432">
          <cell r="C6432" t="str">
            <v>Centaurea virgata ssp. squarrosa</v>
          </cell>
          <cell r="D6432" t="str">
            <v>L48(I)</v>
          </cell>
        </row>
        <row r="6433">
          <cell r="C6433" t="str">
            <v>Centaurium</v>
          </cell>
          <cell r="D6433" t="str">
            <v>L48(I,N)CAN(I,N)</v>
          </cell>
        </row>
        <row r="6434">
          <cell r="C6434" t="str">
            <v>Centaurium arizonicum</v>
          </cell>
          <cell r="D6434" t="str">
            <v>L48(N)</v>
          </cell>
        </row>
        <row r="6435">
          <cell r="C6435" t="str">
            <v>Centaurium beyrichii</v>
          </cell>
          <cell r="D6435" t="str">
            <v>L48(N)</v>
          </cell>
        </row>
        <row r="6436">
          <cell r="C6436" t="str">
            <v>Centaurium calycosum</v>
          </cell>
          <cell r="D6436" t="str">
            <v>L48(N)</v>
          </cell>
        </row>
        <row r="6437">
          <cell r="C6437" t="str">
            <v>Centaurium davyi</v>
          </cell>
          <cell r="D6437" t="str">
            <v>L48(N)</v>
          </cell>
        </row>
        <row r="6438">
          <cell r="C6438" t="str">
            <v>Centaurium erythraea</v>
          </cell>
          <cell r="D6438" t="str">
            <v>L48(I)HI(I)CAN(I)</v>
          </cell>
        </row>
        <row r="6439">
          <cell r="C6439" t="str">
            <v>Centaurium exaltatum</v>
          </cell>
          <cell r="D6439" t="str">
            <v>L48(N)CAN(N)</v>
          </cell>
        </row>
        <row r="6440">
          <cell r="C6440" t="str">
            <v>Centaurium glanduliferum</v>
          </cell>
          <cell r="D6440" t="str">
            <v>L48(N)</v>
          </cell>
        </row>
        <row r="6441">
          <cell r="C6441" t="str">
            <v>Centaurium maryannum</v>
          </cell>
          <cell r="D6441" t="str">
            <v>L48(N)</v>
          </cell>
        </row>
        <row r="6442">
          <cell r="C6442" t="str">
            <v>Centaurium muehlenbergii</v>
          </cell>
          <cell r="D6442" t="str">
            <v>L48(N)CAN(N)</v>
          </cell>
        </row>
        <row r="6443">
          <cell r="C6443" t="str">
            <v>Centaurium multicaule</v>
          </cell>
          <cell r="D6443" t="str">
            <v>L48(N)</v>
          </cell>
        </row>
        <row r="6444">
          <cell r="C6444" t="str">
            <v>Centaurium namatophilum</v>
          </cell>
          <cell r="D6444" t="str">
            <v>L48(N)</v>
          </cell>
        </row>
        <row r="6445">
          <cell r="C6445" t="str">
            <v>Centaurium nudicaule</v>
          </cell>
          <cell r="D6445" t="str">
            <v>L48(N)</v>
          </cell>
        </row>
        <row r="6446">
          <cell r="C6446" t="str">
            <v>Centaurium pulchellum</v>
          </cell>
          <cell r="D6446" t="str">
            <v>L48(I)CAN(I)</v>
          </cell>
        </row>
        <row r="6447">
          <cell r="C6447" t="str">
            <v>Centaurium sebaeoides</v>
          </cell>
          <cell r="D6447" t="str">
            <v>HI(N)</v>
          </cell>
        </row>
        <row r="6448">
          <cell r="C6448" t="str">
            <v>Centaurium spicatum</v>
          </cell>
          <cell r="D6448" t="str">
            <v>L48(I)</v>
          </cell>
        </row>
        <row r="6449">
          <cell r="C6449" t="str">
            <v>Centaurium tenuiflorum</v>
          </cell>
          <cell r="D6449" t="str">
            <v>L48(I)</v>
          </cell>
        </row>
        <row r="6450">
          <cell r="C6450" t="str">
            <v>Centaurium texense</v>
          </cell>
          <cell r="D6450" t="str">
            <v>L48(N)</v>
          </cell>
        </row>
        <row r="6451">
          <cell r="C6451" t="str">
            <v>Centaurium trichanthum</v>
          </cell>
          <cell r="D6451" t="str">
            <v>L48(N)</v>
          </cell>
        </row>
        <row r="6452">
          <cell r="C6452" t="str">
            <v>Centaurium venustum</v>
          </cell>
          <cell r="D6452" t="str">
            <v>L48(N)</v>
          </cell>
        </row>
        <row r="6453">
          <cell r="C6453" t="str">
            <v>Centaurium venustum ssp. abramsii</v>
          </cell>
          <cell r="D6453" t="str">
            <v>L48(N)</v>
          </cell>
        </row>
        <row r="6454">
          <cell r="C6454" t="str">
            <v>Centaurium venustum ssp. venustum</v>
          </cell>
          <cell r="D6454" t="str">
            <v>L48(N)</v>
          </cell>
        </row>
        <row r="6455">
          <cell r="C6455" t="str">
            <v>Centella</v>
          </cell>
          <cell r="D6455" t="str">
            <v>L48(I,N)</v>
          </cell>
        </row>
        <row r="6456">
          <cell r="C6456" t="str">
            <v>Centella asiatica</v>
          </cell>
          <cell r="D6456" t="str">
            <v>L48(I)HI(I)</v>
          </cell>
        </row>
        <row r="6457">
          <cell r="C6457" t="str">
            <v>Centella erecta</v>
          </cell>
          <cell r="D6457" t="str">
            <v>L48(N)PR(N)</v>
          </cell>
        </row>
        <row r="6458">
          <cell r="C6458" t="str">
            <v>Centipeda</v>
          </cell>
          <cell r="D6458" t="str">
            <v>L48(I)</v>
          </cell>
        </row>
        <row r="6459">
          <cell r="C6459" t="str">
            <v>Centipeda minima</v>
          </cell>
          <cell r="D6459" t="str">
            <v>L48(I)</v>
          </cell>
        </row>
        <row r="6460">
          <cell r="C6460" t="str">
            <v>Centranthus</v>
          </cell>
          <cell r="D6460" t="str">
            <v>L48(I)</v>
          </cell>
        </row>
        <row r="6461">
          <cell r="C6461" t="str">
            <v>Centranthus ruber</v>
          </cell>
          <cell r="D6461" t="str">
            <v>L48(I)HI(I)</v>
          </cell>
        </row>
        <row r="6462">
          <cell r="C6462" t="str">
            <v>Centratherum</v>
          </cell>
          <cell r="D6462" t="str">
            <v>L48(I)</v>
          </cell>
        </row>
        <row r="6463">
          <cell r="C6463" t="str">
            <v>Centratherum punctatum</v>
          </cell>
          <cell r="D6463" t="str">
            <v>L48(I)HI(I)PR(I)</v>
          </cell>
        </row>
        <row r="6464">
          <cell r="C6464" t="str">
            <v>Centromadia</v>
          </cell>
          <cell r="D6464" t="str">
            <v>L48(N)</v>
          </cell>
        </row>
        <row r="6465">
          <cell r="C6465" t="str">
            <v>Centromadia parryi</v>
          </cell>
          <cell r="D6465" t="str">
            <v>L48(N)</v>
          </cell>
        </row>
        <row r="6466">
          <cell r="C6466" t="str">
            <v>Centromadia parryi ssp. australis</v>
          </cell>
          <cell r="D6466" t="str">
            <v>L48(N)</v>
          </cell>
        </row>
        <row r="6467">
          <cell r="C6467" t="str">
            <v>Centromadia parryi ssp. congdonii</v>
          </cell>
          <cell r="D6467" t="str">
            <v>L48(N)</v>
          </cell>
        </row>
        <row r="6468">
          <cell r="C6468" t="str">
            <v>Centromadia parryi ssp. parryi</v>
          </cell>
          <cell r="D6468" t="str">
            <v>L48(N)</v>
          </cell>
        </row>
        <row r="6469">
          <cell r="C6469" t="str">
            <v>Centromadia parryi ssp. rudis</v>
          </cell>
          <cell r="D6469" t="str">
            <v>L48(N)</v>
          </cell>
        </row>
        <row r="6470">
          <cell r="C6470" t="str">
            <v>Centromadia pungens</v>
          </cell>
          <cell r="D6470" t="str">
            <v>L48(N)</v>
          </cell>
        </row>
        <row r="6471">
          <cell r="C6471" t="str">
            <v>Centromadia pungens ssp. laevis</v>
          </cell>
          <cell r="D6471" t="str">
            <v>L48(N)</v>
          </cell>
        </row>
        <row r="6472">
          <cell r="C6472" t="str">
            <v>Centromadia pungens ssp. maritima</v>
          </cell>
          <cell r="D6472" t="str">
            <v>L48(N)</v>
          </cell>
        </row>
        <row r="6473">
          <cell r="C6473" t="str">
            <v>Centromadia pungens ssp. pungens</v>
          </cell>
          <cell r="D6473" t="str">
            <v>L48(N)</v>
          </cell>
        </row>
        <row r="6474">
          <cell r="C6474" t="str">
            <v>Centromadia pungens ssp. septentrionalis</v>
          </cell>
          <cell r="D6474" t="str">
            <v>L48(N)</v>
          </cell>
        </row>
        <row r="6475">
          <cell r="C6475" t="str">
            <v>Centrosema</v>
          </cell>
          <cell r="D6475" t="str">
            <v>L48(I,N)</v>
          </cell>
        </row>
        <row r="6476">
          <cell r="C6476" t="str">
            <v>Centrosema arenicola</v>
          </cell>
          <cell r="D6476" t="str">
            <v>L48(N)</v>
          </cell>
        </row>
        <row r="6477">
          <cell r="C6477" t="str">
            <v>Centrosema pubescens</v>
          </cell>
          <cell r="D6477" t="str">
            <v>HI(I)PR(I)</v>
          </cell>
        </row>
        <row r="6478">
          <cell r="C6478" t="str">
            <v>Centrosema sagittatum</v>
          </cell>
          <cell r="D6478" t="str">
            <v>L48(I)</v>
          </cell>
        </row>
        <row r="6479">
          <cell r="C6479" t="str">
            <v>Centrosema virginianum</v>
          </cell>
          <cell r="D6479" t="str">
            <v>L48(N)PR(N)VI(N)</v>
          </cell>
        </row>
        <row r="6480">
          <cell r="C6480" t="str">
            <v>Centrostegia</v>
          </cell>
          <cell r="D6480" t="str">
            <v>L48(N)</v>
          </cell>
        </row>
        <row r="6481">
          <cell r="C6481" t="str">
            <v>Centrostegia thurberi</v>
          </cell>
          <cell r="D6481" t="str">
            <v>L48(N)</v>
          </cell>
        </row>
        <row r="6482">
          <cell r="C6482" t="str">
            <v>Cephalanthera</v>
          </cell>
          <cell r="D6482" t="str">
            <v>L48(N)CAN(N)</v>
          </cell>
        </row>
        <row r="6483">
          <cell r="C6483" t="str">
            <v>Cephalanthera austiniae</v>
          </cell>
          <cell r="D6483" t="str">
            <v>L48(N)CAN(N)</v>
          </cell>
        </row>
        <row r="6484">
          <cell r="C6484" t="str">
            <v>Cephalanthus</v>
          </cell>
          <cell r="D6484" t="str">
            <v>L48(N)CAN(N)</v>
          </cell>
        </row>
        <row r="6485">
          <cell r="C6485" t="str">
            <v>Cephalanthus occidentalis</v>
          </cell>
          <cell r="D6485" t="str">
            <v>L48(N)CAN(N)</v>
          </cell>
        </row>
        <row r="6486">
          <cell r="C6486" t="str">
            <v>Cephalanthus salicifolius</v>
          </cell>
          <cell r="D6486" t="str">
            <v>L48(N)</v>
          </cell>
        </row>
        <row r="6487">
          <cell r="C6487" t="str">
            <v>Cephalaria</v>
          </cell>
          <cell r="D6487" t="str">
            <v>L48(I)CAN(I)</v>
          </cell>
        </row>
        <row r="6488">
          <cell r="C6488" t="str">
            <v>Cephalaria gigantea</v>
          </cell>
          <cell r="D6488" t="str">
            <v>L48(I)CAN(I)</v>
          </cell>
        </row>
        <row r="6489">
          <cell r="C6489" t="str">
            <v>Cephalaria syriaca</v>
          </cell>
          <cell r="D6489" t="str">
            <v>L48(I)</v>
          </cell>
        </row>
        <row r="6490">
          <cell r="C6490" t="str">
            <v>Cerastium</v>
          </cell>
          <cell r="D6490" t="str">
            <v>L48(I,N)CAN(I,N)SPM(I,N)</v>
          </cell>
        </row>
        <row r="6491">
          <cell r="C6491" t="str">
            <v>Cerastium aleuticum</v>
          </cell>
          <cell r="D6491" t="str">
            <v>AK(N)</v>
          </cell>
        </row>
        <row r="6492">
          <cell r="C6492" t="str">
            <v>Cerastium arvense</v>
          </cell>
          <cell r="D6492" t="str">
            <v>L48(I,N)AK(N)CAN(NI)GL(N)SPM(N)</v>
          </cell>
        </row>
        <row r="6493">
          <cell r="C6493" t="str">
            <v>Cerastium arvense ssp. arvense</v>
          </cell>
          <cell r="D6493" t="str">
            <v>L48(I)CAN(I)</v>
          </cell>
        </row>
        <row r="6494">
          <cell r="C6494" t="str">
            <v>Cerastium arvense ssp. fuegianum</v>
          </cell>
          <cell r="D6494" t="str">
            <v>L48(N)</v>
          </cell>
        </row>
        <row r="6495">
          <cell r="C6495" t="str">
            <v>Cerastium arvense ssp. maximum</v>
          </cell>
          <cell r="D6495" t="str">
            <v>L48(N)</v>
          </cell>
        </row>
        <row r="6496">
          <cell r="C6496" t="str">
            <v>Cerastium arvense ssp. strictum</v>
          </cell>
          <cell r="D6496" t="str">
            <v>L48(N)AK(N)CAN(N)GL(N)SPM(N)</v>
          </cell>
        </row>
        <row r="6497">
          <cell r="C6497" t="str">
            <v>Cerastium arvense ssp. velutinum</v>
          </cell>
          <cell r="D6497" t="str">
            <v>L48(N)CAN(N)</v>
          </cell>
        </row>
        <row r="6498">
          <cell r="C6498" t="str">
            <v>Cerastium arvense ssp. velutinum var. velutinum</v>
          </cell>
          <cell r="D6498" t="str">
            <v>L48(N)CAN(N)</v>
          </cell>
        </row>
        <row r="6499">
          <cell r="C6499" t="str">
            <v>Cerastium arvense ssp. velutinum var. villosum</v>
          </cell>
          <cell r="D6499" t="str">
            <v>L48(N)</v>
          </cell>
        </row>
        <row r="6500">
          <cell r="C6500" t="str">
            <v>Cerastium axillare</v>
          </cell>
          <cell r="D6500" t="str">
            <v>L48(N)</v>
          </cell>
        </row>
        <row r="6501">
          <cell r="C6501" t="str">
            <v>Cerastium beeringianum</v>
          </cell>
          <cell r="D6501" t="str">
            <v>L48(N)AK(N)CAN(N)</v>
          </cell>
        </row>
        <row r="6502">
          <cell r="C6502" t="str">
            <v>Cerastium beeringianum ssp. beeringianum</v>
          </cell>
          <cell r="D6502" t="str">
            <v>AK(N)CAN(N)NA(N)</v>
          </cell>
        </row>
        <row r="6503">
          <cell r="C6503" t="str">
            <v>Cerastium beeringianum ssp. beeringianum var. beeringianum</v>
          </cell>
          <cell r="D6503" t="str">
            <v>AK(N)CAN(N)NA(N)</v>
          </cell>
        </row>
        <row r="6504">
          <cell r="C6504" t="str">
            <v>Cerastium beeringianum ssp. beeringianum var. grandiflorum</v>
          </cell>
          <cell r="D6504" t="str">
            <v>AK(N)CAN(N)NA(N)</v>
          </cell>
        </row>
        <row r="6505">
          <cell r="C6505" t="str">
            <v>Cerastium beeringianum ssp. earlei</v>
          </cell>
          <cell r="D6505" t="str">
            <v>L48(N)CAN(N)</v>
          </cell>
        </row>
        <row r="6506">
          <cell r="C6506" t="str">
            <v>Cerastium brachypetalum</v>
          </cell>
          <cell r="D6506" t="str">
            <v>L48(I)</v>
          </cell>
        </row>
        <row r="6507">
          <cell r="C6507" t="str">
            <v>Cerastium brachypodum</v>
          </cell>
          <cell r="D6507" t="str">
            <v>L48(N)CAN(N)</v>
          </cell>
        </row>
        <row r="6508">
          <cell r="C6508" t="str">
            <v>Cerastium dichotomum</v>
          </cell>
          <cell r="D6508" t="str">
            <v>L48(I)</v>
          </cell>
        </row>
        <row r="6509">
          <cell r="C6509" t="str">
            <v>Cerastium diffusum</v>
          </cell>
          <cell r="D6509" t="str">
            <v>L48(I)</v>
          </cell>
        </row>
        <row r="6510">
          <cell r="C6510" t="str">
            <v>Cerastium dubium</v>
          </cell>
          <cell r="D6510" t="str">
            <v>L48(I)</v>
          </cell>
        </row>
        <row r="6511">
          <cell r="C6511" t="str">
            <v>Cerastium fastigiatum</v>
          </cell>
          <cell r="D6511" t="str">
            <v>L48(N)</v>
          </cell>
        </row>
        <row r="6512">
          <cell r="C6512" t="str">
            <v>Cerastium fischerianum</v>
          </cell>
          <cell r="D6512" t="str">
            <v>AK(N)CAN(N)NA(N)</v>
          </cell>
        </row>
        <row r="6513">
          <cell r="C6513" t="str">
            <v>Cerastium fontanum</v>
          </cell>
          <cell r="D6513" t="str">
            <v>L48(I)AK(I)HI(I)CAN(I)GL(I?)SPM(I)</v>
          </cell>
        </row>
        <row r="6514">
          <cell r="C6514" t="str">
            <v>Cerastium fontanum ssp. vulgare</v>
          </cell>
          <cell r="D6514" t="str">
            <v>L48(I)AK(I)HI(I)CAN(I)GL(I)SPM(I)</v>
          </cell>
        </row>
        <row r="6515">
          <cell r="C6515" t="str">
            <v>Cerastium glomeratum</v>
          </cell>
          <cell r="D6515" t="str">
            <v>L48(I)AK(I)CAN(I)</v>
          </cell>
        </row>
        <row r="6516">
          <cell r="C6516" t="str">
            <v>Cerastium gorodkovianum</v>
          </cell>
          <cell r="D6516" t="str">
            <v>AK(N)</v>
          </cell>
        </row>
        <row r="6517">
          <cell r="C6517" t="str">
            <v>Cerastium gracile</v>
          </cell>
          <cell r="D6517" t="str">
            <v>L48(I)</v>
          </cell>
        </row>
        <row r="6518">
          <cell r="C6518" t="str">
            <v>Cerastium maximum</v>
          </cell>
          <cell r="D6518" t="str">
            <v>AK(N)CAN(N)NA(N)</v>
          </cell>
        </row>
        <row r="6519">
          <cell r="C6519" t="str">
            <v>Cerastium nutans</v>
          </cell>
          <cell r="D6519" t="str">
            <v>L48(N)CAN(N)</v>
          </cell>
        </row>
        <row r="6520">
          <cell r="C6520" t="str">
            <v>Cerastium nutans var. nutans</v>
          </cell>
          <cell r="D6520" t="str">
            <v>L48(N)CAN(N)</v>
          </cell>
        </row>
        <row r="6521">
          <cell r="C6521" t="str">
            <v>Cerastium nutans var. obtectum</v>
          </cell>
          <cell r="D6521" t="str">
            <v>L48(N)</v>
          </cell>
        </row>
        <row r="6522">
          <cell r="C6522" t="str">
            <v>Cerastium pumilum</v>
          </cell>
          <cell r="D6522" t="str">
            <v>L48(I)CAN(I)</v>
          </cell>
        </row>
        <row r="6523">
          <cell r="C6523" t="str">
            <v>Cerastium regelii</v>
          </cell>
          <cell r="D6523" t="str">
            <v>AK(N)CAN(N)GL(N)NA(N)</v>
          </cell>
        </row>
        <row r="6524">
          <cell r="C6524" t="str">
            <v>Cerastium semidecandrum</v>
          </cell>
          <cell r="D6524" t="str">
            <v>L48(I)CAN(I)</v>
          </cell>
        </row>
        <row r="6525">
          <cell r="C6525" t="str">
            <v>Cerastium sordidum</v>
          </cell>
          <cell r="D6525" t="str">
            <v>L48(N)</v>
          </cell>
        </row>
        <row r="6526">
          <cell r="C6526" t="str">
            <v>Cerastium texanum</v>
          </cell>
          <cell r="D6526" t="str">
            <v>L48(N)</v>
          </cell>
        </row>
        <row r="6527">
          <cell r="C6527" t="str">
            <v>Cerastium tomentosum</v>
          </cell>
          <cell r="D6527" t="str">
            <v>L48(I)AK(I)CAN(I)</v>
          </cell>
        </row>
        <row r="6528">
          <cell r="C6528" t="str">
            <v>Ceratiola</v>
          </cell>
          <cell r="D6528" t="str">
            <v>L48(N)</v>
          </cell>
        </row>
        <row r="6529">
          <cell r="C6529" t="str">
            <v>Ceratiola ericoides</v>
          </cell>
          <cell r="D6529" t="str">
            <v>L48(N)</v>
          </cell>
        </row>
        <row r="6530">
          <cell r="C6530" t="str">
            <v>Ceratocephala</v>
          </cell>
          <cell r="D6530" t="str">
            <v>L48(I)CAN(I)</v>
          </cell>
        </row>
        <row r="6531">
          <cell r="C6531" t="str">
            <v>Ceratocephala testiculata</v>
          </cell>
          <cell r="D6531" t="str">
            <v>L48(I)CAN(I)</v>
          </cell>
        </row>
        <row r="6532">
          <cell r="C6532" t="str">
            <v>Ceratodon</v>
          </cell>
          <cell r="D6532" t="str">
            <v>NA(N)</v>
          </cell>
        </row>
        <row r="6533">
          <cell r="C6533" t="str">
            <v>Ceratodon purpureus</v>
          </cell>
          <cell r="D6533" t="str">
            <v>NA(N)</v>
          </cell>
        </row>
        <row r="6534">
          <cell r="C6534" t="str">
            <v>Ceratonia</v>
          </cell>
          <cell r="D6534" t="str">
            <v>L48(I)</v>
          </cell>
        </row>
        <row r="6535">
          <cell r="C6535" t="str">
            <v>Ceratonia siliqua</v>
          </cell>
          <cell r="D6535" t="str">
            <v>L48(I)</v>
          </cell>
        </row>
        <row r="6536">
          <cell r="C6536" t="str">
            <v>Ceratophyllum</v>
          </cell>
          <cell r="D6536" t="str">
            <v>L48(N)CAN(N)</v>
          </cell>
        </row>
        <row r="6537">
          <cell r="C6537" t="str">
            <v>Ceratophyllum demersum</v>
          </cell>
          <cell r="D6537" t="str">
            <v>L48(N)AK(N)HI(I)PR(N)VI(N)CAN(N)</v>
          </cell>
        </row>
        <row r="6538">
          <cell r="C6538" t="str">
            <v>Ceratophyllum echinatum</v>
          </cell>
          <cell r="D6538" t="str">
            <v>L48(N)CAN(N)</v>
          </cell>
        </row>
        <row r="6539">
          <cell r="C6539" t="str">
            <v>Ceratophyllum muricatum</v>
          </cell>
          <cell r="D6539" t="str">
            <v>L48(N)</v>
          </cell>
        </row>
        <row r="6540">
          <cell r="C6540" t="str">
            <v>Ceratophyllum muricatum ssp. australe</v>
          </cell>
          <cell r="D6540" t="str">
            <v>L48(N)</v>
          </cell>
        </row>
        <row r="6541">
          <cell r="C6541" t="str">
            <v>Ceratopteris</v>
          </cell>
          <cell r="D6541" t="str">
            <v>L48(N)</v>
          </cell>
        </row>
        <row r="6542">
          <cell r="C6542" t="str">
            <v>Ceratopteris pteridoides</v>
          </cell>
          <cell r="D6542" t="str">
            <v>L48(N)</v>
          </cell>
        </row>
        <row r="6543">
          <cell r="C6543" t="str">
            <v>Ceratopteris richardii</v>
          </cell>
          <cell r="D6543" t="str">
            <v>L48(N)PR(N)</v>
          </cell>
        </row>
        <row r="6544">
          <cell r="C6544" t="str">
            <v>Ceratopteris thalictroides</v>
          </cell>
          <cell r="D6544" t="str">
            <v>L48(N)HI(I)PR(N)</v>
          </cell>
        </row>
        <row r="6545">
          <cell r="C6545" t="str">
            <v>Ceratostigma</v>
          </cell>
          <cell r="D6545" t="str">
            <v>L48(I)</v>
          </cell>
        </row>
        <row r="6546">
          <cell r="C6546" t="str">
            <v>Ceratostigma plumbaginoides</v>
          </cell>
          <cell r="D6546" t="str">
            <v>L48(I)</v>
          </cell>
        </row>
        <row r="6547">
          <cell r="C6547" t="str">
            <v>Ceratotheca</v>
          </cell>
          <cell r="D6547" t="str">
            <v>L48(I)</v>
          </cell>
        </row>
        <row r="6548">
          <cell r="C6548" t="str">
            <v>Ceratotheca triloba</v>
          </cell>
          <cell r="D6548" t="str">
            <v>L48(I)</v>
          </cell>
        </row>
        <row r="6549">
          <cell r="C6549" t="str">
            <v>Cercidiphyllum</v>
          </cell>
          <cell r="D6549" t="str">
            <v>L48(I)</v>
          </cell>
        </row>
        <row r="6550">
          <cell r="C6550" t="str">
            <v>Cercidiphyllum japonicum</v>
          </cell>
          <cell r="D6550" t="str">
            <v>L48(I)</v>
          </cell>
        </row>
        <row r="6551">
          <cell r="C6551" t="str">
            <v>Cercis</v>
          </cell>
          <cell r="D6551" t="str">
            <v>L48(N)CAN(N)</v>
          </cell>
        </row>
        <row r="6552">
          <cell r="C6552" t="str">
            <v>Cercis canadensis</v>
          </cell>
          <cell r="D6552" t="str">
            <v>L48(N)CAN(N)</v>
          </cell>
        </row>
        <row r="6553">
          <cell r="C6553" t="str">
            <v>Cercis canadensis var. canadensis</v>
          </cell>
          <cell r="D6553" t="str">
            <v>L48(N)CAN(N)</v>
          </cell>
        </row>
        <row r="6554">
          <cell r="C6554" t="str">
            <v>Cercis canadensis var. mexicana</v>
          </cell>
          <cell r="D6554" t="str">
            <v>L48(N)</v>
          </cell>
        </row>
        <row r="6555">
          <cell r="C6555" t="str">
            <v>Cercis canadensis var. texensis</v>
          </cell>
          <cell r="D6555" t="str">
            <v>L48(N)</v>
          </cell>
        </row>
        <row r="6556">
          <cell r="C6556" t="str">
            <v>Cercis orbiculata</v>
          </cell>
          <cell r="D6556" t="str">
            <v>L48(N)</v>
          </cell>
        </row>
        <row r="6557">
          <cell r="C6557" t="str">
            <v>Cercocarpus</v>
          </cell>
          <cell r="D6557" t="str">
            <v>L48(N)</v>
          </cell>
        </row>
        <row r="6558">
          <cell r="C6558" t="str">
            <v>Cercocarpus intricatus</v>
          </cell>
          <cell r="D6558" t="str">
            <v>L48(N)</v>
          </cell>
        </row>
        <row r="6559">
          <cell r="C6559" t="str">
            <v>Cercocarpus ledifolius</v>
          </cell>
          <cell r="D6559" t="str">
            <v>L48(N)</v>
          </cell>
        </row>
        <row r="6560">
          <cell r="C6560" t="str">
            <v>Cercocarpus ledifolius var. intercedens</v>
          </cell>
          <cell r="D6560" t="str">
            <v>L48(N)</v>
          </cell>
        </row>
        <row r="6561">
          <cell r="C6561" t="str">
            <v>Cercocarpus ledifolius var. ledifolius</v>
          </cell>
          <cell r="D6561" t="str">
            <v>L48(N)</v>
          </cell>
        </row>
        <row r="6562">
          <cell r="C6562" t="str">
            <v>Cercocarpus montanus</v>
          </cell>
          <cell r="D6562" t="str">
            <v>L48(N)</v>
          </cell>
        </row>
        <row r="6563">
          <cell r="C6563" t="str">
            <v>Cercocarpus montanus var. argenteus</v>
          </cell>
          <cell r="D6563" t="str">
            <v>L48(N)</v>
          </cell>
        </row>
        <row r="6564">
          <cell r="C6564" t="str">
            <v>Cercocarpus montanus var. blancheae</v>
          </cell>
          <cell r="D6564" t="str">
            <v>L48(N)</v>
          </cell>
        </row>
        <row r="6565">
          <cell r="C6565" t="str">
            <v>Cercocarpus montanus var. glaber</v>
          </cell>
          <cell r="D6565" t="str">
            <v>L48(N)</v>
          </cell>
        </row>
        <row r="6566">
          <cell r="C6566" t="str">
            <v>Cercocarpus montanus var. macrourus</v>
          </cell>
          <cell r="D6566" t="str">
            <v>L48(N)</v>
          </cell>
        </row>
        <row r="6567">
          <cell r="C6567" t="str">
            <v>Cercocarpus montanus var. minutiflorus</v>
          </cell>
          <cell r="D6567" t="str">
            <v>L48(N)</v>
          </cell>
        </row>
        <row r="6568">
          <cell r="C6568" t="str">
            <v>Cercocarpus montanus var. montanus</v>
          </cell>
          <cell r="D6568" t="str">
            <v>L48(N)</v>
          </cell>
        </row>
        <row r="6569">
          <cell r="C6569" t="str">
            <v>Cercocarpus montanus var. paucidentatus</v>
          </cell>
          <cell r="D6569" t="str">
            <v>L48(N)</v>
          </cell>
        </row>
        <row r="6570">
          <cell r="C6570" t="str">
            <v>Cercocarpus traskiae</v>
          </cell>
          <cell r="D6570" t="str">
            <v>L48(N)</v>
          </cell>
        </row>
        <row r="6571">
          <cell r="C6571" t="str">
            <v>Cereus</v>
          </cell>
        </row>
        <row r="6572">
          <cell r="C6572" t="str">
            <v>Cereus hildmannianus</v>
          </cell>
          <cell r="D6572" t="str">
            <v>HI(I)PR(I)</v>
          </cell>
        </row>
        <row r="6573">
          <cell r="C6573" t="str">
            <v>Cestrum</v>
          </cell>
          <cell r="D6573" t="str">
            <v>L48(I)</v>
          </cell>
        </row>
        <row r="6574">
          <cell r="C6574" t="str">
            <v>Cestrum aurantiacum</v>
          </cell>
          <cell r="D6574" t="str">
            <v>HI(I)</v>
          </cell>
        </row>
        <row r="6575">
          <cell r="C6575" t="str">
            <v>Cestrum diurnum</v>
          </cell>
          <cell r="D6575" t="str">
            <v>L48(I)HI(I)PR(I?)VI(I)</v>
          </cell>
        </row>
        <row r="6576">
          <cell r="C6576" t="str">
            <v>Cestrum fasciculatum</v>
          </cell>
          <cell r="D6576" t="str">
            <v>L48(I)</v>
          </cell>
        </row>
        <row r="6577">
          <cell r="C6577" t="str">
            <v>Cestrum nocturnum</v>
          </cell>
          <cell r="D6577" t="str">
            <v>L48(I)HI(I)PR(I)VI(I)</v>
          </cell>
        </row>
        <row r="6578">
          <cell r="C6578" t="str">
            <v>Cestrum parqui</v>
          </cell>
          <cell r="D6578" t="str">
            <v>L48(I)</v>
          </cell>
        </row>
        <row r="6579">
          <cell r="C6579" t="str">
            <v>Cevallia</v>
          </cell>
          <cell r="D6579" t="str">
            <v>L48(N)</v>
          </cell>
        </row>
        <row r="6580">
          <cell r="C6580" t="str">
            <v>Cevallia sinuata</v>
          </cell>
          <cell r="D6580" t="str">
            <v>L48(N)</v>
          </cell>
        </row>
        <row r="6581">
          <cell r="C6581" t="str">
            <v>Chaenactis</v>
          </cell>
          <cell r="D6581" t="str">
            <v>L48(N)CAN(N)</v>
          </cell>
        </row>
        <row r="6582">
          <cell r="C6582" t="str">
            <v>Chaenactis alpigena</v>
          </cell>
          <cell r="D6582" t="str">
            <v>L48(N)</v>
          </cell>
        </row>
        <row r="6583">
          <cell r="C6583" t="str">
            <v>Chaenactis artemisiifolia</v>
          </cell>
          <cell r="D6583" t="str">
            <v>L48(N)</v>
          </cell>
        </row>
        <row r="6584">
          <cell r="C6584" t="str">
            <v>Chaenactis carphoclinia</v>
          </cell>
          <cell r="D6584" t="str">
            <v>L48(N)</v>
          </cell>
        </row>
        <row r="6585">
          <cell r="C6585" t="str">
            <v>Chaenactis carphoclinia var. carphoclinia</v>
          </cell>
          <cell r="D6585" t="str">
            <v>L48(N)</v>
          </cell>
        </row>
        <row r="6586">
          <cell r="C6586" t="str">
            <v>Chaenactis carphoclinia var. peirsonii</v>
          </cell>
          <cell r="D6586" t="str">
            <v>L48(N)</v>
          </cell>
        </row>
        <row r="6587">
          <cell r="C6587" t="str">
            <v>Chaenactis cusickii</v>
          </cell>
          <cell r="D6587" t="str">
            <v>L48(N)</v>
          </cell>
        </row>
        <row r="6588">
          <cell r="C6588" t="str">
            <v>Chaenactis douglasii</v>
          </cell>
          <cell r="D6588" t="str">
            <v>L48(N)CAN(N)</v>
          </cell>
        </row>
        <row r="6589">
          <cell r="C6589" t="str">
            <v>Chaenactis douglasii var. alpina</v>
          </cell>
          <cell r="D6589" t="str">
            <v>L48(N)</v>
          </cell>
        </row>
        <row r="6590">
          <cell r="C6590" t="str">
            <v>Chaenactis douglasii var. douglasii</v>
          </cell>
          <cell r="D6590" t="str">
            <v>L48(N)CAN(N)</v>
          </cell>
        </row>
        <row r="6591">
          <cell r="C6591" t="str">
            <v>Chaenactis evermannii</v>
          </cell>
          <cell r="D6591" t="str">
            <v>L48(N)</v>
          </cell>
        </row>
        <row r="6592">
          <cell r="C6592" t="str">
            <v>Chaenactis fremontii</v>
          </cell>
          <cell r="D6592" t="str">
            <v>L48(N)</v>
          </cell>
        </row>
        <row r="6593">
          <cell r="C6593" t="str">
            <v>Chaenactis glabriuscula</v>
          </cell>
          <cell r="D6593" t="str">
            <v>L48(N)</v>
          </cell>
        </row>
        <row r="6594">
          <cell r="C6594" t="str">
            <v>Chaenactis glabriuscula var. glabriuscula</v>
          </cell>
          <cell r="D6594" t="str">
            <v>L48(N)</v>
          </cell>
        </row>
        <row r="6595">
          <cell r="C6595" t="str">
            <v>Chaenactis glabriuscula var. heterocarpha</v>
          </cell>
          <cell r="D6595" t="str">
            <v>L48(N)</v>
          </cell>
        </row>
        <row r="6596">
          <cell r="C6596" t="str">
            <v>Chaenactis glabriuscula var. lanosa</v>
          </cell>
          <cell r="D6596" t="str">
            <v>L48(N)</v>
          </cell>
        </row>
        <row r="6597">
          <cell r="C6597" t="str">
            <v>Chaenactis glabriuscula var. megacephala</v>
          </cell>
          <cell r="D6597" t="str">
            <v>L48(N)</v>
          </cell>
        </row>
        <row r="6598">
          <cell r="C6598" t="str">
            <v>Chaenactis glabriuscula var. orcuttiana</v>
          </cell>
          <cell r="D6598" t="str">
            <v>L48(N)</v>
          </cell>
        </row>
        <row r="6599">
          <cell r="C6599" t="str">
            <v>Chaenactis macrantha</v>
          </cell>
          <cell r="D6599" t="str">
            <v>L48(N)</v>
          </cell>
        </row>
        <row r="6600">
          <cell r="C6600" t="str">
            <v>Chaenactis nevadensis</v>
          </cell>
          <cell r="D6600" t="str">
            <v>L48(N)</v>
          </cell>
        </row>
        <row r="6601">
          <cell r="C6601" t="str">
            <v>Chaenactis nevii</v>
          </cell>
          <cell r="D6601" t="str">
            <v>L48(N)</v>
          </cell>
        </row>
        <row r="6602">
          <cell r="C6602" t="str">
            <v>Chaenactis parishii</v>
          </cell>
          <cell r="D6602" t="str">
            <v>L48(N)</v>
          </cell>
        </row>
        <row r="6603">
          <cell r="C6603" t="str">
            <v>Chaenactis santolinoides</v>
          </cell>
          <cell r="D6603" t="str">
            <v>L48(N)</v>
          </cell>
        </row>
        <row r="6604">
          <cell r="C6604" t="str">
            <v>Chaenactis stevioides</v>
          </cell>
          <cell r="D6604" t="str">
            <v>L48(N)</v>
          </cell>
        </row>
        <row r="6605">
          <cell r="C6605" t="str">
            <v>Chaenactis suffrutescens</v>
          </cell>
          <cell r="D6605" t="str">
            <v>L48(N)</v>
          </cell>
        </row>
        <row r="6606">
          <cell r="C6606" t="str">
            <v>Chaenactis thompsonii</v>
          </cell>
          <cell r="D6606" t="str">
            <v>L48(N)</v>
          </cell>
        </row>
        <row r="6607">
          <cell r="C6607" t="str">
            <v>Chaenactis xantiana</v>
          </cell>
          <cell r="D6607" t="str">
            <v>L48(N)</v>
          </cell>
        </row>
        <row r="6608">
          <cell r="C6608" t="str">
            <v>Chaenomeles</v>
          </cell>
          <cell r="D6608" t="str">
            <v>L48(I)CAN(I)</v>
          </cell>
        </row>
        <row r="6609">
          <cell r="C6609" t="str">
            <v>Chaenomeles japonica</v>
          </cell>
          <cell r="D6609" t="str">
            <v>L48(I)CAN(I)</v>
          </cell>
        </row>
        <row r="6610">
          <cell r="C6610" t="str">
            <v>Chaenomeles speciosa</v>
          </cell>
          <cell r="D6610" t="str">
            <v>L48(I)</v>
          </cell>
        </row>
        <row r="6611">
          <cell r="C6611" t="str">
            <v>Chaenorhinum</v>
          </cell>
          <cell r="D6611" t="str">
            <v>L48(I)CAN(I)</v>
          </cell>
        </row>
        <row r="6612">
          <cell r="C6612" t="str">
            <v>Chaenorhinum minus</v>
          </cell>
          <cell r="D6612" t="str">
            <v>L48(I)CAN(I)</v>
          </cell>
        </row>
        <row r="6613">
          <cell r="C6613" t="str">
            <v>Chaerophyllum</v>
          </cell>
          <cell r="D6613" t="str">
            <v>L48(I,N)CAN(I,N)</v>
          </cell>
        </row>
        <row r="6614">
          <cell r="C6614" t="str">
            <v>Chaerophyllum bulbosum</v>
          </cell>
          <cell r="D6614" t="str">
            <v>L48(I)</v>
          </cell>
        </row>
        <row r="6615">
          <cell r="C6615" t="str">
            <v>Chaerophyllum procumbens</v>
          </cell>
          <cell r="D6615" t="str">
            <v>L48(N)CAN(N)</v>
          </cell>
        </row>
        <row r="6616">
          <cell r="C6616" t="str">
            <v>Chaerophyllum procumbens var. procumbens</v>
          </cell>
          <cell r="D6616" t="str">
            <v>L48(N)CAN(N)</v>
          </cell>
        </row>
        <row r="6617">
          <cell r="C6617" t="str">
            <v>Chaerophyllum procumbens var. shortii</v>
          </cell>
          <cell r="D6617" t="str">
            <v>L48(N)CAN(N)</v>
          </cell>
        </row>
        <row r="6618">
          <cell r="C6618" t="str">
            <v>Chaerophyllum tainturieri</v>
          </cell>
          <cell r="D6618" t="str">
            <v>L48(N)</v>
          </cell>
        </row>
        <row r="6619">
          <cell r="C6619" t="str">
            <v>Chaerophyllum tainturieri var. dasycarpum</v>
          </cell>
          <cell r="D6619" t="str">
            <v>L48(N)</v>
          </cell>
        </row>
        <row r="6620">
          <cell r="C6620" t="str">
            <v>Chaerophyllum tainturieri var. tainturieri</v>
          </cell>
          <cell r="D6620" t="str">
            <v>L48(N)</v>
          </cell>
        </row>
        <row r="6621">
          <cell r="C6621" t="str">
            <v>Chaerophyllum temulum</v>
          </cell>
          <cell r="D6621" t="str">
            <v>L48(I)CAN(I)</v>
          </cell>
        </row>
        <row r="6622">
          <cell r="C6622" t="str">
            <v>Chaetadelpha</v>
          </cell>
          <cell r="D6622" t="str">
            <v>L48(N)</v>
          </cell>
        </row>
        <row r="6623">
          <cell r="C6623" t="str">
            <v>Chaetadelpha wheeleri</v>
          </cell>
          <cell r="D6623" t="str">
            <v>L48(N)</v>
          </cell>
        </row>
        <row r="6624">
          <cell r="C6624" t="str">
            <v>Chaetopappa</v>
          </cell>
          <cell r="D6624" t="str">
            <v>L48(N)</v>
          </cell>
        </row>
        <row r="6625">
          <cell r="C6625" t="str">
            <v>Chaetopappa asteroides</v>
          </cell>
          <cell r="D6625" t="str">
            <v>L48(N)</v>
          </cell>
        </row>
        <row r="6626">
          <cell r="C6626" t="str">
            <v>Chaetopappa asteroides var. asteroides</v>
          </cell>
          <cell r="D6626" t="str">
            <v>L48(N)</v>
          </cell>
        </row>
        <row r="6627">
          <cell r="C6627" t="str">
            <v>Chaetopappa asteroides var. grandis</v>
          </cell>
          <cell r="D6627" t="str">
            <v>L48(N)</v>
          </cell>
        </row>
        <row r="6628">
          <cell r="C6628" t="str">
            <v>Chaetopappa bellidifolia</v>
          </cell>
          <cell r="D6628" t="str">
            <v>L48(N)</v>
          </cell>
        </row>
        <row r="6629">
          <cell r="C6629" t="str">
            <v>Chaetopappa bellioides</v>
          </cell>
          <cell r="D6629" t="str">
            <v>L48(N)</v>
          </cell>
        </row>
        <row r="6630">
          <cell r="C6630" t="str">
            <v>Chaetopappa effusa</v>
          </cell>
          <cell r="D6630" t="str">
            <v>L48(N)</v>
          </cell>
        </row>
        <row r="6631">
          <cell r="C6631" t="str">
            <v>Chaetopappa ericoides</v>
          </cell>
          <cell r="D6631" t="str">
            <v>L48(N)</v>
          </cell>
        </row>
        <row r="6632">
          <cell r="C6632" t="str">
            <v>Chaetopappa hersheyi</v>
          </cell>
          <cell r="D6632" t="str">
            <v>L48(N)</v>
          </cell>
        </row>
        <row r="6633">
          <cell r="C6633" t="str">
            <v>Chaetopappa imberbis</v>
          </cell>
          <cell r="D6633" t="str">
            <v>L48(N)</v>
          </cell>
        </row>
        <row r="6634">
          <cell r="C6634" t="str">
            <v>Chaetopappa parryi</v>
          </cell>
          <cell r="D6634" t="str">
            <v>L48(N)</v>
          </cell>
        </row>
        <row r="6635">
          <cell r="C6635" t="str">
            <v>Chaiturus</v>
          </cell>
          <cell r="D6635" t="str">
            <v>L48(I)</v>
          </cell>
        </row>
        <row r="6636">
          <cell r="C6636" t="str">
            <v>Chaiturus marrubiastrum</v>
          </cell>
          <cell r="D6636" t="str">
            <v>L48(I)</v>
          </cell>
        </row>
        <row r="6637">
          <cell r="C6637" t="str">
            <v>Chamaebatia</v>
          </cell>
          <cell r="D6637" t="str">
            <v>L48(N)</v>
          </cell>
        </row>
        <row r="6638">
          <cell r="C6638" t="str">
            <v>Chamaebatia australis</v>
          </cell>
          <cell r="D6638" t="str">
            <v>L48(N)</v>
          </cell>
        </row>
        <row r="6639">
          <cell r="C6639" t="str">
            <v>Chamaebatia foliolosa</v>
          </cell>
          <cell r="D6639" t="str">
            <v>L48(N)</v>
          </cell>
        </row>
        <row r="6640">
          <cell r="C6640" t="str">
            <v>Chamaebatiaria</v>
          </cell>
          <cell r="D6640" t="str">
            <v>L48(N)</v>
          </cell>
        </row>
        <row r="6641">
          <cell r="C6641" t="str">
            <v>Chamaebatiaria millefolium</v>
          </cell>
          <cell r="D6641" t="str">
            <v>L48(N)</v>
          </cell>
        </row>
        <row r="6642">
          <cell r="C6642" t="str">
            <v>Chamaechaenactis</v>
          </cell>
          <cell r="D6642" t="str">
            <v>L48(N)</v>
          </cell>
        </row>
        <row r="6643">
          <cell r="C6643" t="str">
            <v>Chamaechaenactis scaposa</v>
          </cell>
          <cell r="D6643" t="str">
            <v>L48(N)</v>
          </cell>
        </row>
        <row r="6644">
          <cell r="C6644" t="str">
            <v>Chamaechaenactis scaposa var. parva</v>
          </cell>
          <cell r="D6644" t="str">
            <v>L48(N)</v>
          </cell>
        </row>
        <row r="6645">
          <cell r="C6645" t="str">
            <v>Chamaechaenactis scaposa var. scaposa</v>
          </cell>
          <cell r="D6645" t="str">
            <v>L48(N)</v>
          </cell>
        </row>
        <row r="6646">
          <cell r="C6646" t="str">
            <v>Chamaecrista</v>
          </cell>
          <cell r="D6646" t="str">
            <v>L48(I,N)</v>
          </cell>
        </row>
        <row r="6647">
          <cell r="C6647" t="str">
            <v>Chamaecrista absus</v>
          </cell>
          <cell r="D6647" t="str">
            <v>L48(I)</v>
          </cell>
        </row>
        <row r="6648">
          <cell r="C6648" t="str">
            <v>Chamaecrista absus var. meonandra</v>
          </cell>
          <cell r="D6648" t="str">
            <v>L48(I)</v>
          </cell>
        </row>
        <row r="6649">
          <cell r="C6649" t="str">
            <v>Chamaecrista calycioides</v>
          </cell>
          <cell r="D6649" t="str">
            <v>L48(N)</v>
          </cell>
        </row>
        <row r="6650">
          <cell r="C6650" t="str">
            <v>Chamaecrista chamaecristoides</v>
          </cell>
          <cell r="D6650" t="str">
            <v>L48(N)</v>
          </cell>
        </row>
        <row r="6651">
          <cell r="C6651" t="str">
            <v>Chamaecrista chamaecristoides var. cruziana</v>
          </cell>
          <cell r="D6651" t="str">
            <v>L48(N)</v>
          </cell>
        </row>
        <row r="6652">
          <cell r="C6652" t="str">
            <v>Chamaecrista deeringiana</v>
          </cell>
          <cell r="D6652" t="str">
            <v>L48(N)</v>
          </cell>
        </row>
        <row r="6653">
          <cell r="C6653" t="str">
            <v>Chamaecrista fasciculata</v>
          </cell>
          <cell r="D6653" t="str">
            <v>L48(N)</v>
          </cell>
        </row>
        <row r="6654">
          <cell r="C6654" t="str">
            <v>Chamaecrista fasciculata var. fasciculata</v>
          </cell>
          <cell r="D6654" t="str">
            <v>L48(N)</v>
          </cell>
        </row>
        <row r="6655">
          <cell r="C6655" t="str">
            <v>Chamaecrista fasciculata var. macrosperma</v>
          </cell>
          <cell r="D6655" t="str">
            <v>L48(N)</v>
          </cell>
        </row>
        <row r="6656">
          <cell r="C6656" t="str">
            <v>Chamaecrista flexuosa</v>
          </cell>
          <cell r="D6656" t="str">
            <v>L48(N)</v>
          </cell>
        </row>
        <row r="6657">
          <cell r="C6657" t="str">
            <v>Chamaecrista flexuosa var. texana</v>
          </cell>
          <cell r="D6657" t="str">
            <v>L48(N)</v>
          </cell>
        </row>
        <row r="6658">
          <cell r="C6658" t="str">
            <v>Chamaecrista greggii</v>
          </cell>
          <cell r="D6658" t="str">
            <v>L48(N)</v>
          </cell>
        </row>
        <row r="6659">
          <cell r="C6659" t="str">
            <v>Chamaecrista lineata</v>
          </cell>
          <cell r="D6659" t="str">
            <v>L48(N)PR(N)VI(N)</v>
          </cell>
        </row>
        <row r="6660">
          <cell r="C6660" t="str">
            <v>Chamaecrista lineata var. keyensis</v>
          </cell>
          <cell r="D6660" t="str">
            <v>L48(N)</v>
          </cell>
        </row>
        <row r="6661">
          <cell r="C6661" t="str">
            <v>Chamaecrista nictitans</v>
          </cell>
          <cell r="D6661" t="str">
            <v>L48(N)HI(I)PR(N)VI(N)</v>
          </cell>
        </row>
        <row r="6662">
          <cell r="C6662" t="str">
            <v>Chamaecrista nictitans ssp. nictitans</v>
          </cell>
          <cell r="D6662" t="str">
            <v>L48(N)HI(I)PR(N)VI(N)</v>
          </cell>
        </row>
        <row r="6663">
          <cell r="C6663" t="str">
            <v>Chamaecrista nictitans ssp. nictitans var. aspera</v>
          </cell>
          <cell r="D6663" t="str">
            <v>L48(N)</v>
          </cell>
        </row>
        <row r="6664">
          <cell r="C6664" t="str">
            <v>Chamaecrista nictitans ssp. nictitans var. leptadenia</v>
          </cell>
          <cell r="D6664" t="str">
            <v>L48(N)</v>
          </cell>
        </row>
        <row r="6665">
          <cell r="C6665" t="str">
            <v>Chamaecrista nictitans ssp. nictitans var. nictitans</v>
          </cell>
          <cell r="D6665" t="str">
            <v>L48(N)HI(I)</v>
          </cell>
        </row>
        <row r="6666">
          <cell r="C6666" t="str">
            <v>Chamaecrista nictitans ssp. patellaria</v>
          </cell>
          <cell r="D6666" t="str">
            <v>HI(I)PR(N)VI(N)</v>
          </cell>
        </row>
        <row r="6667">
          <cell r="C6667" t="str">
            <v>Chamaecrista nictitans ssp. patellaria var. glabrata</v>
          </cell>
          <cell r="D6667" t="str">
            <v>L48(I)HI(I)PR(N)VI(N)</v>
          </cell>
        </row>
        <row r="6668">
          <cell r="C6668" t="str">
            <v>Chamaecrista pilosa</v>
          </cell>
          <cell r="D6668" t="str">
            <v>L48(I)</v>
          </cell>
        </row>
        <row r="6669">
          <cell r="C6669" t="str">
            <v>Chamaecrista rotundifolia</v>
          </cell>
          <cell r="D6669" t="str">
            <v>L48(N)PR(N)</v>
          </cell>
        </row>
        <row r="6670">
          <cell r="C6670" t="str">
            <v>Chamaecrista serpens</v>
          </cell>
          <cell r="D6670" t="str">
            <v>L48(N)</v>
          </cell>
        </row>
        <row r="6671">
          <cell r="C6671" t="str">
            <v>Chamaecrista serpens var. serpens</v>
          </cell>
          <cell r="D6671" t="str">
            <v>L48(N)</v>
          </cell>
        </row>
        <row r="6672">
          <cell r="C6672" t="str">
            <v>Chamaecrista serpens var. wrightii</v>
          </cell>
          <cell r="D6672" t="str">
            <v>L48(N)</v>
          </cell>
        </row>
        <row r="6673">
          <cell r="C6673" t="str">
            <v>Chamaecyparis</v>
          </cell>
          <cell r="D6673" t="str">
            <v>L48(N,W)</v>
          </cell>
        </row>
        <row r="6674">
          <cell r="C6674" t="str">
            <v>Chamaecyparis lawsoniana</v>
          </cell>
          <cell r="D6674" t="str">
            <v>L48(N)</v>
          </cell>
        </row>
        <row r="6675">
          <cell r="C6675" t="str">
            <v>Chamaecyparis pisifera</v>
          </cell>
          <cell r="D6675" t="str">
            <v>L48(W)</v>
          </cell>
        </row>
        <row r="6676">
          <cell r="C6676" t="str">
            <v>Chamaecyparis thyoides</v>
          </cell>
          <cell r="D6676" t="str">
            <v>L48(N)</v>
          </cell>
        </row>
        <row r="6677">
          <cell r="C6677" t="str">
            <v>Chamaecytisus</v>
          </cell>
          <cell r="D6677" t="str">
            <v>L48(I)</v>
          </cell>
        </row>
        <row r="6678">
          <cell r="C6678" t="str">
            <v>Chamaecytisus prolifera</v>
          </cell>
          <cell r="D6678" t="str">
            <v>L48(I)</v>
          </cell>
        </row>
        <row r="6679">
          <cell r="C6679" t="str">
            <v>Chamaedaphne</v>
          </cell>
          <cell r="D6679" t="str">
            <v>L48(N)CAN(N)SPM(N)</v>
          </cell>
        </row>
        <row r="6680">
          <cell r="C6680" t="str">
            <v>Chamaedaphne calyculata</v>
          </cell>
          <cell r="D6680" t="str">
            <v>L48(N)AK(N)CAN(N)SPM(N)</v>
          </cell>
        </row>
        <row r="6681">
          <cell r="C6681" t="str">
            <v>Chamaedorea</v>
          </cell>
          <cell r="D6681" t="str">
            <v>L48(I)</v>
          </cell>
        </row>
        <row r="6682">
          <cell r="C6682" t="str">
            <v>Chamaedorea seifrizii</v>
          </cell>
          <cell r="D6682" t="str">
            <v>L48(I)</v>
          </cell>
        </row>
        <row r="6683">
          <cell r="C6683" t="str">
            <v>Chamaelirium</v>
          </cell>
          <cell r="D6683" t="str">
            <v>L48(N)CAN(N)</v>
          </cell>
        </row>
        <row r="6684">
          <cell r="C6684" t="str">
            <v>Chamaelirium luteum</v>
          </cell>
          <cell r="D6684" t="str">
            <v>L48(N)CAN(N)</v>
          </cell>
        </row>
        <row r="6685">
          <cell r="C6685" t="str">
            <v>Chamaemelum</v>
          </cell>
          <cell r="D6685" t="str">
            <v>L48(I)</v>
          </cell>
        </row>
        <row r="6686">
          <cell r="C6686" t="str">
            <v>Chamaemelum fuscatum</v>
          </cell>
          <cell r="D6686" t="str">
            <v>L48(I)</v>
          </cell>
        </row>
        <row r="6687">
          <cell r="C6687" t="str">
            <v>Chamaemelum mixtum</v>
          </cell>
          <cell r="D6687" t="str">
            <v>L48(I)</v>
          </cell>
        </row>
        <row r="6688">
          <cell r="C6688" t="str">
            <v>Chamaemelum nobile</v>
          </cell>
          <cell r="D6688" t="str">
            <v>L48(I)</v>
          </cell>
        </row>
        <row r="6689">
          <cell r="C6689" t="str">
            <v>Chamaerhodos</v>
          </cell>
          <cell r="D6689" t="str">
            <v>L48(N)CAN(N)</v>
          </cell>
        </row>
        <row r="6690">
          <cell r="C6690" t="str">
            <v>Chamaerhodos erecta</v>
          </cell>
          <cell r="D6690" t="str">
            <v>L48(N)AK(N)CAN(N)</v>
          </cell>
        </row>
        <row r="6691">
          <cell r="C6691" t="str">
            <v>Chamaerhodos erecta ssp. nuttallii</v>
          </cell>
          <cell r="D6691" t="str">
            <v>L48(N)AK(N)CAN(N)</v>
          </cell>
        </row>
        <row r="6692">
          <cell r="C6692" t="str">
            <v>Chamaesaracha</v>
          </cell>
          <cell r="D6692" t="str">
            <v>L48(N)</v>
          </cell>
        </row>
        <row r="6693">
          <cell r="C6693" t="str">
            <v>Chamaesaracha coniodes</v>
          </cell>
          <cell r="D6693" t="str">
            <v>L48(N)</v>
          </cell>
        </row>
        <row r="6694">
          <cell r="C6694" t="str">
            <v>Chamaesaracha coronopus</v>
          </cell>
          <cell r="D6694" t="str">
            <v>L48(N)</v>
          </cell>
        </row>
        <row r="6695">
          <cell r="C6695" t="str">
            <v>Chamaesaracha crenata</v>
          </cell>
          <cell r="D6695" t="str">
            <v>L48(N)</v>
          </cell>
        </row>
        <row r="6696">
          <cell r="C6696" t="str">
            <v>Chamaesaracha edwardsiana</v>
          </cell>
          <cell r="D6696" t="str">
            <v>L48(N)</v>
          </cell>
        </row>
        <row r="6697">
          <cell r="C6697" t="str">
            <v>Chamaesaracha pallida</v>
          </cell>
          <cell r="D6697" t="str">
            <v>L48(N)</v>
          </cell>
        </row>
        <row r="6698">
          <cell r="C6698" t="str">
            <v>Chamaesaracha sordida</v>
          </cell>
          <cell r="D6698" t="str">
            <v>L48(N)</v>
          </cell>
        </row>
        <row r="6699">
          <cell r="C6699" t="str">
            <v>Chamaesaracha villosa</v>
          </cell>
          <cell r="D6699" t="str">
            <v>L48(N)</v>
          </cell>
        </row>
        <row r="6700">
          <cell r="C6700" t="str">
            <v>Chamaesyce</v>
          </cell>
          <cell r="D6700" t="str">
            <v>L48(N)CAN(I,N)</v>
          </cell>
        </row>
        <row r="6701">
          <cell r="C6701" t="str">
            <v>Chamaesyce ×keyensis</v>
          </cell>
          <cell r="D6701" t="str">
            <v>L48(N)</v>
          </cell>
        </row>
        <row r="6702">
          <cell r="C6702" t="str">
            <v>Chamaesyce abramsiana</v>
          </cell>
          <cell r="D6702" t="str">
            <v>L48(N)</v>
          </cell>
        </row>
        <row r="6703">
          <cell r="C6703" t="str">
            <v>Chamaesyce acuta</v>
          </cell>
          <cell r="D6703" t="str">
            <v>L48(N)</v>
          </cell>
        </row>
        <row r="6704">
          <cell r="C6704" t="str">
            <v>Chamaesyce adenoptera</v>
          </cell>
          <cell r="D6704" t="str">
            <v>L48(N)PR(N)</v>
          </cell>
        </row>
        <row r="6705">
          <cell r="C6705" t="str">
            <v>Chamaesyce adenoptera ssp. pergamena</v>
          </cell>
          <cell r="D6705" t="str">
            <v>L48(N)PR(N)</v>
          </cell>
        </row>
        <row r="6706">
          <cell r="C6706" t="str">
            <v>Chamaesyce albomarginata</v>
          </cell>
          <cell r="D6706" t="str">
            <v>L48(N)HI(I)</v>
          </cell>
        </row>
        <row r="6707">
          <cell r="C6707" t="str">
            <v>Chamaesyce angusta</v>
          </cell>
          <cell r="D6707" t="str">
            <v>L48(N)</v>
          </cell>
        </row>
        <row r="6708">
          <cell r="C6708" t="str">
            <v>Chamaesyce arizonica</v>
          </cell>
          <cell r="D6708" t="str">
            <v>L48(N)</v>
          </cell>
        </row>
        <row r="6709">
          <cell r="C6709" t="str">
            <v>Chamaesyce arnottiana</v>
          </cell>
          <cell r="D6709" t="str">
            <v>HI(N)</v>
          </cell>
        </row>
        <row r="6710">
          <cell r="C6710" t="str">
            <v>Chamaesyce astyla</v>
          </cell>
          <cell r="D6710" t="str">
            <v>L48(N)</v>
          </cell>
        </row>
        <row r="6711">
          <cell r="C6711" t="str">
            <v>Chamaesyce atrococca</v>
          </cell>
          <cell r="D6711" t="str">
            <v>HI(N)</v>
          </cell>
        </row>
        <row r="6712">
          <cell r="C6712" t="str">
            <v>Chamaesyce berteriana</v>
          </cell>
          <cell r="D6712" t="str">
            <v>L48(N)PR(N)</v>
          </cell>
        </row>
        <row r="6713">
          <cell r="C6713" t="str">
            <v>Chamaesyce blodgettii</v>
          </cell>
          <cell r="D6713" t="str">
            <v>L48(N)PR(N)VI(N)</v>
          </cell>
        </row>
        <row r="6714">
          <cell r="C6714" t="str">
            <v>Chamaesyce bombensis</v>
          </cell>
          <cell r="D6714" t="str">
            <v>L48(N)</v>
          </cell>
        </row>
        <row r="6715">
          <cell r="C6715" t="str">
            <v>Chamaesyce capitellata</v>
          </cell>
          <cell r="D6715" t="str">
            <v>L48(N)</v>
          </cell>
        </row>
        <row r="6716">
          <cell r="C6716" t="str">
            <v>Chamaesyce carunculata</v>
          </cell>
          <cell r="D6716" t="str">
            <v>L48(N)</v>
          </cell>
        </row>
        <row r="6717">
          <cell r="C6717" t="str">
            <v>Chamaesyce celastroides</v>
          </cell>
          <cell r="D6717" t="str">
            <v>HI(N)</v>
          </cell>
        </row>
        <row r="6718">
          <cell r="C6718" t="str">
            <v>Chamaesyce celastroides var. amplectens</v>
          </cell>
          <cell r="D6718" t="str">
            <v>HI(N)</v>
          </cell>
        </row>
        <row r="6719">
          <cell r="C6719" t="str">
            <v>Chamaesyce celastroides var. celastroides</v>
          </cell>
          <cell r="D6719" t="str">
            <v>HI(N)</v>
          </cell>
        </row>
        <row r="6720">
          <cell r="C6720" t="str">
            <v>Chamaesyce celastroides var. hanapepensis</v>
          </cell>
          <cell r="D6720" t="str">
            <v>HI(N)</v>
          </cell>
        </row>
        <row r="6721">
          <cell r="C6721" t="str">
            <v>Chamaesyce celastroides var. kaenana</v>
          </cell>
          <cell r="D6721" t="str">
            <v>HI(N)</v>
          </cell>
        </row>
        <row r="6722">
          <cell r="C6722" t="str">
            <v>Chamaesyce celastroides var. laehiensis</v>
          </cell>
          <cell r="D6722" t="str">
            <v>HI(N)</v>
          </cell>
        </row>
        <row r="6723">
          <cell r="C6723" t="str">
            <v>Chamaesyce celastroides var. lorifolia</v>
          </cell>
          <cell r="D6723" t="str">
            <v>HI(N)</v>
          </cell>
        </row>
        <row r="6724">
          <cell r="C6724" t="str">
            <v>Chamaesyce celastroides var. stokesii</v>
          </cell>
          <cell r="D6724" t="str">
            <v>HI(N)</v>
          </cell>
        </row>
        <row r="6725">
          <cell r="C6725" t="str">
            <v>Chamaesyce celastroides var. tomentella</v>
          </cell>
          <cell r="D6725" t="str">
            <v>HI(N)</v>
          </cell>
        </row>
        <row r="6726">
          <cell r="C6726" t="str">
            <v>Chamaesyce chaetocalyx</v>
          </cell>
          <cell r="D6726" t="str">
            <v>L48(N)</v>
          </cell>
        </row>
        <row r="6727">
          <cell r="C6727" t="str">
            <v>Chamaesyce chaetocalyx var. chaetocalyx</v>
          </cell>
          <cell r="D6727" t="str">
            <v>L48(N)</v>
          </cell>
        </row>
        <row r="6728">
          <cell r="C6728" t="str">
            <v>Chamaesyce chaetocalyx var. triligulata</v>
          </cell>
          <cell r="D6728" t="str">
            <v>L48(N)</v>
          </cell>
        </row>
        <row r="6729">
          <cell r="C6729" t="str">
            <v>Chamaesyce cinerascens</v>
          </cell>
          <cell r="D6729" t="str">
            <v>L48(N)</v>
          </cell>
        </row>
        <row r="6730">
          <cell r="C6730" t="str">
            <v>Chamaesyce clusiifolia</v>
          </cell>
          <cell r="D6730" t="str">
            <v>HI(N)</v>
          </cell>
        </row>
        <row r="6731">
          <cell r="C6731" t="str">
            <v>Chamaesyce conferta</v>
          </cell>
          <cell r="D6731" t="str">
            <v>L48(N)</v>
          </cell>
        </row>
        <row r="6732">
          <cell r="C6732" t="str">
            <v>Chamaesyce cordifolia</v>
          </cell>
          <cell r="D6732" t="str">
            <v>L48(N)</v>
          </cell>
        </row>
        <row r="6733">
          <cell r="C6733" t="str">
            <v>Chamaesyce cumulicola</v>
          </cell>
          <cell r="D6733" t="str">
            <v>L48(N)</v>
          </cell>
        </row>
        <row r="6734">
          <cell r="C6734" t="str">
            <v>Chamaesyce degeneri</v>
          </cell>
          <cell r="D6734" t="str">
            <v>HI(N)</v>
          </cell>
        </row>
        <row r="6735">
          <cell r="C6735" t="str">
            <v>Chamaesyce deltoidea</v>
          </cell>
          <cell r="D6735" t="str">
            <v>L48(N)</v>
          </cell>
        </row>
        <row r="6736">
          <cell r="C6736" t="str">
            <v>Chamaesyce deltoidea ssp. adhaerens</v>
          </cell>
          <cell r="D6736" t="str">
            <v>L48(N)</v>
          </cell>
        </row>
        <row r="6737">
          <cell r="C6737" t="str">
            <v>Chamaesyce deltoidea ssp. deltoidea</v>
          </cell>
          <cell r="D6737" t="str">
            <v>L48(N)</v>
          </cell>
        </row>
        <row r="6738">
          <cell r="C6738" t="str">
            <v>Chamaesyce deltoidea ssp. pinetorum</v>
          </cell>
          <cell r="D6738" t="str">
            <v>L48(N)</v>
          </cell>
        </row>
        <row r="6739">
          <cell r="C6739" t="str">
            <v>Chamaesyce deltoidea ssp. serpyllum</v>
          </cell>
          <cell r="D6739" t="str">
            <v>L48(N)</v>
          </cell>
        </row>
        <row r="6740">
          <cell r="C6740" t="str">
            <v>Chamaesyce deppeana</v>
          </cell>
          <cell r="D6740" t="str">
            <v>HI(N)</v>
          </cell>
        </row>
        <row r="6741">
          <cell r="C6741" t="str">
            <v>Chamaesyce dioica</v>
          </cell>
          <cell r="D6741" t="str">
            <v>L48(N)</v>
          </cell>
        </row>
        <row r="6742">
          <cell r="C6742" t="str">
            <v>Chamaesyce eleanoriae</v>
          </cell>
          <cell r="D6742" t="str">
            <v>HI(N)</v>
          </cell>
        </row>
        <row r="6743">
          <cell r="C6743" t="str">
            <v>Chamaesyce fendleri</v>
          </cell>
          <cell r="D6743" t="str">
            <v>L48(N)</v>
          </cell>
        </row>
        <row r="6744">
          <cell r="C6744" t="str">
            <v>Chamaesyce florida</v>
          </cell>
          <cell r="D6744" t="str">
            <v>L48(N)</v>
          </cell>
        </row>
        <row r="6745">
          <cell r="C6745" t="str">
            <v>Chamaesyce garberi</v>
          </cell>
          <cell r="D6745" t="str">
            <v>L48(N)</v>
          </cell>
        </row>
        <row r="6746">
          <cell r="C6746" t="str">
            <v>Chamaesyce geyeri</v>
          </cell>
          <cell r="D6746" t="str">
            <v>L48(N)CAN(N)</v>
          </cell>
        </row>
        <row r="6747">
          <cell r="C6747" t="str">
            <v>Chamaesyce geyeri var. geyeri</v>
          </cell>
          <cell r="D6747" t="str">
            <v>L48(N)CAN(N)</v>
          </cell>
        </row>
        <row r="6748">
          <cell r="C6748" t="str">
            <v>Chamaesyce geyeri var. wheeleriana</v>
          </cell>
          <cell r="D6748" t="str">
            <v>L48(N)</v>
          </cell>
        </row>
        <row r="6749">
          <cell r="C6749" t="str">
            <v>Chamaesyce glyptosperma</v>
          </cell>
          <cell r="D6749" t="str">
            <v>L48(N)CAN(N)</v>
          </cell>
        </row>
        <row r="6750">
          <cell r="C6750" t="str">
            <v>Chamaesyce golondrina</v>
          </cell>
          <cell r="D6750" t="str">
            <v>L48(N)</v>
          </cell>
        </row>
        <row r="6751">
          <cell r="C6751" t="str">
            <v>Chamaesyce gracillima</v>
          </cell>
          <cell r="D6751" t="str">
            <v>L48(N)</v>
          </cell>
        </row>
        <row r="6752">
          <cell r="C6752" t="str">
            <v>Chamaesyce halemanui</v>
          </cell>
          <cell r="D6752" t="str">
            <v>HI(N)</v>
          </cell>
        </row>
        <row r="6753">
          <cell r="C6753" t="str">
            <v>Chamaesyce herbstii</v>
          </cell>
          <cell r="D6753" t="str">
            <v>HI(N)</v>
          </cell>
        </row>
        <row r="6754">
          <cell r="C6754" t="str">
            <v>Chamaesyce hirta</v>
          </cell>
          <cell r="D6754" t="str">
            <v>L48(N)HI(I)PR(N)VI(N)</v>
          </cell>
        </row>
        <row r="6755">
          <cell r="C6755" t="str">
            <v>Chamaesyce hooveri</v>
          </cell>
          <cell r="D6755" t="str">
            <v>L48(N)</v>
          </cell>
        </row>
        <row r="6756">
          <cell r="C6756" t="str">
            <v>Chamaesyce humistrata</v>
          </cell>
          <cell r="D6756" t="str">
            <v>L48(N)CAN(I)</v>
          </cell>
        </row>
        <row r="6757">
          <cell r="C6757" t="str">
            <v>Chamaesyce hypericifolia</v>
          </cell>
          <cell r="D6757" t="str">
            <v>L48(N)HI(I)PR(N)VI(N)</v>
          </cell>
        </row>
        <row r="6758">
          <cell r="C6758" t="str">
            <v>Chamaesyce hyssopifolia</v>
          </cell>
          <cell r="D6758" t="str">
            <v>L48(N)HI(I)PR(N)VI(N)</v>
          </cell>
        </row>
        <row r="6759">
          <cell r="C6759" t="str">
            <v>Chamaesyce jejuna</v>
          </cell>
          <cell r="D6759" t="str">
            <v>L48(N)</v>
          </cell>
        </row>
        <row r="6760">
          <cell r="C6760" t="str">
            <v>Chamaesyce kuwaleana</v>
          </cell>
          <cell r="D6760" t="str">
            <v>HI(N)</v>
          </cell>
        </row>
        <row r="6761">
          <cell r="C6761" t="str">
            <v>Chamaesyce laredana</v>
          </cell>
          <cell r="D6761" t="str">
            <v>L48(N)</v>
          </cell>
        </row>
        <row r="6762">
          <cell r="C6762" t="str">
            <v>Chamaesyce lasiocarpa</v>
          </cell>
          <cell r="D6762" t="str">
            <v>L48(N)PR(N)</v>
          </cell>
        </row>
        <row r="6763">
          <cell r="C6763" t="str">
            <v>Chamaesyce lata</v>
          </cell>
          <cell r="D6763" t="str">
            <v>L48(N)</v>
          </cell>
        </row>
        <row r="6764">
          <cell r="C6764" t="str">
            <v>Chamaesyce maculata</v>
          </cell>
          <cell r="D6764" t="str">
            <v>L48(N)HI(I)CAN(I)</v>
          </cell>
        </row>
        <row r="6765">
          <cell r="C6765" t="str">
            <v>Chamaesyce melanadenia</v>
          </cell>
          <cell r="D6765" t="str">
            <v>L48(N)</v>
          </cell>
        </row>
        <row r="6766">
          <cell r="C6766" t="str">
            <v>Chamaesyce mendezii</v>
          </cell>
          <cell r="D6766" t="str">
            <v>L48(N)</v>
          </cell>
        </row>
        <row r="6767">
          <cell r="C6767" t="str">
            <v>Chamaesyce mesembrianthemifolia</v>
          </cell>
          <cell r="D6767" t="str">
            <v>L48(N)PR(N)VI(N)</v>
          </cell>
        </row>
        <row r="6768">
          <cell r="C6768" t="str">
            <v>Chamaesyce micromera</v>
          </cell>
          <cell r="D6768" t="str">
            <v>L48(N)</v>
          </cell>
        </row>
        <row r="6769">
          <cell r="C6769" t="str">
            <v>Chamaesyce missurica</v>
          </cell>
          <cell r="D6769" t="str">
            <v>L48(N)</v>
          </cell>
        </row>
        <row r="6770">
          <cell r="C6770" t="str">
            <v>Chamaesyce multiformis</v>
          </cell>
          <cell r="D6770" t="str">
            <v>HI(N)</v>
          </cell>
        </row>
        <row r="6771">
          <cell r="C6771" t="str">
            <v>Chamaesyce multiformis var. microphylla</v>
          </cell>
          <cell r="D6771" t="str">
            <v>HI(N)</v>
          </cell>
        </row>
        <row r="6772">
          <cell r="C6772" t="str">
            <v>Chamaesyce multiformis var. multiformis</v>
          </cell>
          <cell r="D6772" t="str">
            <v>HI(N)</v>
          </cell>
        </row>
        <row r="6773">
          <cell r="C6773" t="str">
            <v>Chamaesyce nutans</v>
          </cell>
          <cell r="D6773" t="str">
            <v>L48(N)HI(I)PR(N)VI(N)CAN(N)</v>
          </cell>
        </row>
        <row r="6774">
          <cell r="C6774" t="str">
            <v>Chamaesyce ocellata</v>
          </cell>
          <cell r="D6774" t="str">
            <v>L48(N)</v>
          </cell>
        </row>
        <row r="6775">
          <cell r="C6775" t="str">
            <v>Chamaesyce ocellata ssp. arenicola</v>
          </cell>
          <cell r="D6775" t="str">
            <v>L48(N)</v>
          </cell>
        </row>
        <row r="6776">
          <cell r="C6776" t="str">
            <v>Chamaesyce ocellata ssp. ocellata</v>
          </cell>
          <cell r="D6776" t="str">
            <v>L48(N)</v>
          </cell>
        </row>
        <row r="6777">
          <cell r="C6777" t="str">
            <v>Chamaesyce ocellata ssp. rattanii</v>
          </cell>
          <cell r="D6777" t="str">
            <v>L48(N)</v>
          </cell>
        </row>
        <row r="6778">
          <cell r="C6778" t="str">
            <v>Chamaesyce olowaluana</v>
          </cell>
          <cell r="D6778" t="str">
            <v>HI(N)</v>
          </cell>
        </row>
        <row r="6779">
          <cell r="C6779" t="str">
            <v>Chamaesyce ophthalmica</v>
          </cell>
          <cell r="D6779" t="str">
            <v>L48(N)PR(N)VI(N)</v>
          </cell>
        </row>
        <row r="6780">
          <cell r="C6780" t="str">
            <v>Chamaesyce parishii</v>
          </cell>
          <cell r="D6780" t="str">
            <v>L48(N)</v>
          </cell>
        </row>
        <row r="6781">
          <cell r="C6781" t="str">
            <v>Chamaesyce parryi</v>
          </cell>
          <cell r="D6781" t="str">
            <v>L48(N)</v>
          </cell>
        </row>
        <row r="6782">
          <cell r="C6782" t="str">
            <v>Chamaesyce pediculifera</v>
          </cell>
          <cell r="D6782" t="str">
            <v>L48(N)</v>
          </cell>
        </row>
        <row r="6783">
          <cell r="C6783" t="str">
            <v>Chamaesyce perennans</v>
          </cell>
          <cell r="D6783" t="str">
            <v>L48(N)</v>
          </cell>
        </row>
        <row r="6784">
          <cell r="C6784" t="str">
            <v>Chamaesyce pergamena</v>
          </cell>
          <cell r="D6784" t="str">
            <v>L48(N)</v>
          </cell>
        </row>
        <row r="6785">
          <cell r="C6785" t="str">
            <v>Chamaesyce platysperma</v>
          </cell>
          <cell r="D6785" t="str">
            <v>L48(N)</v>
          </cell>
        </row>
        <row r="6786">
          <cell r="C6786" t="str">
            <v>Chamaesyce polycarpa</v>
          </cell>
          <cell r="D6786" t="str">
            <v>L48(N)</v>
          </cell>
        </row>
        <row r="6787">
          <cell r="C6787" t="str">
            <v>Chamaesyce polygonifolia</v>
          </cell>
          <cell r="D6787" t="str">
            <v>L48(N)CAN(N)</v>
          </cell>
        </row>
        <row r="6788">
          <cell r="C6788" t="str">
            <v>Chamaesyce porteriana</v>
          </cell>
          <cell r="D6788" t="str">
            <v>L48(N)</v>
          </cell>
        </row>
        <row r="6789">
          <cell r="C6789" t="str">
            <v>Chamaesyce porteriana var. porteriana</v>
          </cell>
          <cell r="D6789" t="str">
            <v>L48(N)</v>
          </cell>
        </row>
        <row r="6790">
          <cell r="C6790" t="str">
            <v>Chamaesyce porteriana var. scoparia</v>
          </cell>
          <cell r="D6790" t="str">
            <v>L48(N)</v>
          </cell>
        </row>
        <row r="6791">
          <cell r="C6791" t="str">
            <v>Chamaesyce prostrata</v>
          </cell>
          <cell r="D6791" t="str">
            <v>L48(N)HI(I)PR(N)VI(N)</v>
          </cell>
        </row>
        <row r="6792">
          <cell r="C6792" t="str">
            <v>Chamaesyce remyi</v>
          </cell>
          <cell r="D6792" t="str">
            <v>HI(N)</v>
          </cell>
        </row>
        <row r="6793">
          <cell r="C6793" t="str">
            <v>Chamaesyce remyi var. hanaleiensis</v>
          </cell>
          <cell r="D6793" t="str">
            <v>HI(N)</v>
          </cell>
        </row>
        <row r="6794">
          <cell r="C6794" t="str">
            <v>Chamaesyce remyi var. kauaiensis</v>
          </cell>
          <cell r="D6794" t="str">
            <v>HI(N)</v>
          </cell>
        </row>
        <row r="6795">
          <cell r="C6795" t="str">
            <v>Chamaesyce remyi var. remyi</v>
          </cell>
          <cell r="D6795" t="str">
            <v>HI(N)</v>
          </cell>
        </row>
        <row r="6796">
          <cell r="C6796" t="str">
            <v>Chamaesyce revoluta</v>
          </cell>
          <cell r="D6796" t="str">
            <v>L48(N)</v>
          </cell>
        </row>
        <row r="6797">
          <cell r="C6797" t="str">
            <v>Chamaesyce rockii</v>
          </cell>
          <cell r="D6797" t="str">
            <v>HI(N)</v>
          </cell>
        </row>
        <row r="6798">
          <cell r="C6798" t="str">
            <v>Chamaesyce serpens</v>
          </cell>
          <cell r="D6798" t="str">
            <v>L48(N)HI(I)PR(N)VI(N)CAN(I)</v>
          </cell>
        </row>
        <row r="6799">
          <cell r="C6799" t="str">
            <v>Chamaesyce serpyllifolia</v>
          </cell>
          <cell r="D6799" t="str">
            <v>L48(N)CAN(N)</v>
          </cell>
        </row>
        <row r="6800">
          <cell r="C6800" t="str">
            <v>Chamaesyce serpyllifolia ssp. hirtella</v>
          </cell>
          <cell r="D6800" t="str">
            <v>L48(N)</v>
          </cell>
        </row>
        <row r="6801">
          <cell r="C6801" t="str">
            <v>Chamaesyce serpyllifolia ssp. serpyllifolia</v>
          </cell>
          <cell r="D6801" t="str">
            <v>L48(N)CAN(N)</v>
          </cell>
        </row>
        <row r="6802">
          <cell r="C6802" t="str">
            <v>Chamaesyce serrula</v>
          </cell>
          <cell r="D6802" t="str">
            <v>L48(N)</v>
          </cell>
        </row>
        <row r="6803">
          <cell r="C6803" t="str">
            <v>Chamaesyce setiloba</v>
          </cell>
          <cell r="D6803" t="str">
            <v>L48(N)</v>
          </cell>
        </row>
        <row r="6804">
          <cell r="C6804" t="str">
            <v>Chamaesyce simulans</v>
          </cell>
          <cell r="D6804" t="str">
            <v>L48(N)</v>
          </cell>
        </row>
        <row r="6805">
          <cell r="C6805" t="str">
            <v>Chamaesyce skottsbergii</v>
          </cell>
          <cell r="D6805" t="str">
            <v>HI(N)</v>
          </cell>
        </row>
        <row r="6806">
          <cell r="C6806" t="str">
            <v>Chamaesyce skottsbergii var. skottsbergii</v>
          </cell>
          <cell r="D6806" t="str">
            <v>HI(N)</v>
          </cell>
        </row>
        <row r="6807">
          <cell r="C6807" t="str">
            <v>Chamaesyce skottsbergii var. vaccinioides</v>
          </cell>
          <cell r="D6807" t="str">
            <v>HI(N)</v>
          </cell>
        </row>
        <row r="6808">
          <cell r="C6808" t="str">
            <v>Chamaesyce sparsiflora</v>
          </cell>
          <cell r="D6808" t="str">
            <v>HI(N)</v>
          </cell>
        </row>
        <row r="6809">
          <cell r="C6809" t="str">
            <v>Chamaesyce spurca</v>
          </cell>
          <cell r="D6809" t="str">
            <v>L48(N)</v>
          </cell>
        </row>
        <row r="6810">
          <cell r="C6810" t="str">
            <v>Chamaesyce stictospora</v>
          </cell>
          <cell r="D6810" t="str">
            <v>L48(N)</v>
          </cell>
        </row>
        <row r="6811">
          <cell r="C6811" t="str">
            <v>Chamaesyce theriaca</v>
          </cell>
          <cell r="D6811" t="str">
            <v>L48(N)</v>
          </cell>
        </row>
        <row r="6812">
          <cell r="C6812" t="str">
            <v>Chamaesyce thymifolia</v>
          </cell>
          <cell r="D6812" t="str">
            <v>L48(N)HI(I)PR(N)VI(I)</v>
          </cell>
        </row>
        <row r="6813">
          <cell r="C6813" t="str">
            <v>Chamaesyce trachysperma</v>
          </cell>
          <cell r="D6813" t="str">
            <v>L48(N)</v>
          </cell>
        </row>
        <row r="6814">
          <cell r="C6814" t="str">
            <v>Chamaesyce vallis-mortae</v>
          </cell>
          <cell r="D6814" t="str">
            <v>L48(N)</v>
          </cell>
        </row>
        <row r="6815">
          <cell r="C6815" t="str">
            <v>Chamaesyce velleriflora</v>
          </cell>
          <cell r="D6815" t="str">
            <v>L48(N)</v>
          </cell>
        </row>
        <row r="6816">
          <cell r="C6816" t="str">
            <v>Chamaesyce vermiculata</v>
          </cell>
          <cell r="D6816" t="str">
            <v>L48(N)CAN(N)</v>
          </cell>
        </row>
        <row r="6817">
          <cell r="C6817" t="str">
            <v>Chamaesyce villifera</v>
          </cell>
          <cell r="D6817" t="str">
            <v>L48(N)</v>
          </cell>
        </row>
        <row r="6818">
          <cell r="C6818" t="str">
            <v>Chamerion</v>
          </cell>
          <cell r="D6818" t="str">
            <v>L48(N)CAN(N)GL(N)SPM(N)</v>
          </cell>
        </row>
        <row r="6819">
          <cell r="C6819" t="str">
            <v>Chamerion angustifolium</v>
          </cell>
          <cell r="D6819" t="str">
            <v>L48(N)AK(N)CAN(N)GL(N)SPM(N)</v>
          </cell>
        </row>
        <row r="6820">
          <cell r="C6820" t="str">
            <v>Chamerion angustifolium ssp. angustifolium</v>
          </cell>
          <cell r="D6820" t="str">
            <v>L48(N)AK(N)CAN(N)GL(N)</v>
          </cell>
        </row>
        <row r="6821">
          <cell r="C6821" t="str">
            <v>Chamerion angustifolium ssp. circumvagum</v>
          </cell>
          <cell r="D6821" t="str">
            <v>L48(N)AK(N)CAN(N)SPM(N)</v>
          </cell>
        </row>
        <row r="6822">
          <cell r="C6822" t="str">
            <v>Chamerion latifolium</v>
          </cell>
          <cell r="D6822" t="str">
            <v>L48(N)AK(N)CAN(N)GL(N)</v>
          </cell>
        </row>
        <row r="6823">
          <cell r="C6823" t="str">
            <v>Chapmannia</v>
          </cell>
          <cell r="D6823" t="str">
            <v>L48(N)</v>
          </cell>
        </row>
        <row r="6824">
          <cell r="C6824" t="str">
            <v>Chapmannia floridana</v>
          </cell>
          <cell r="D6824" t="str">
            <v>L48(N)</v>
          </cell>
        </row>
        <row r="6825">
          <cell r="C6825" t="str">
            <v>Chaptalia</v>
          </cell>
          <cell r="D6825" t="str">
            <v>L48(N)</v>
          </cell>
        </row>
        <row r="6826">
          <cell r="C6826" t="str">
            <v>Chaptalia albicans</v>
          </cell>
          <cell r="D6826" t="str">
            <v>L48(N)PR(N)</v>
          </cell>
        </row>
        <row r="6827">
          <cell r="C6827" t="str">
            <v>Chaptalia dentata</v>
          </cell>
          <cell r="D6827" t="str">
            <v>L48(N)PR(N)VI(N)</v>
          </cell>
        </row>
        <row r="6828">
          <cell r="C6828" t="str">
            <v>Chaptalia texana</v>
          </cell>
          <cell r="D6828" t="str">
            <v>L48(N)</v>
          </cell>
        </row>
        <row r="6829">
          <cell r="C6829" t="str">
            <v>Chaptalia tomentosa</v>
          </cell>
          <cell r="D6829" t="str">
            <v>L48(N)</v>
          </cell>
        </row>
        <row r="6830">
          <cell r="C6830" t="str">
            <v>Charpentiera</v>
          </cell>
        </row>
        <row r="6831">
          <cell r="C6831" t="str">
            <v>Charpentiera densiflora</v>
          </cell>
          <cell r="D6831" t="str">
            <v>HI(N)</v>
          </cell>
        </row>
        <row r="6832">
          <cell r="C6832" t="str">
            <v>Charpentiera elliptica</v>
          </cell>
          <cell r="D6832" t="str">
            <v>HI(N)</v>
          </cell>
        </row>
        <row r="6833">
          <cell r="C6833" t="str">
            <v>Charpentiera obovata</v>
          </cell>
          <cell r="D6833" t="str">
            <v>HI(N)</v>
          </cell>
        </row>
        <row r="6834">
          <cell r="C6834" t="str">
            <v>Charpentiera ovata</v>
          </cell>
          <cell r="D6834" t="str">
            <v>HI(N)</v>
          </cell>
        </row>
        <row r="6835">
          <cell r="C6835" t="str">
            <v>Charpentiera ovata var. niuensis</v>
          </cell>
          <cell r="D6835" t="str">
            <v>HI(N)</v>
          </cell>
        </row>
        <row r="6836">
          <cell r="C6836" t="str">
            <v>Charpentiera ovata var. ovata</v>
          </cell>
          <cell r="D6836" t="str">
            <v>HI(N)</v>
          </cell>
        </row>
        <row r="6837">
          <cell r="C6837" t="str">
            <v>Charpentiera tomentosa</v>
          </cell>
          <cell r="D6837" t="str">
            <v>HI(N)</v>
          </cell>
        </row>
        <row r="6838">
          <cell r="C6838" t="str">
            <v>Charpentiera tomentosa var. maakuaensis</v>
          </cell>
          <cell r="D6838" t="str">
            <v>HI(N)</v>
          </cell>
        </row>
        <row r="6839">
          <cell r="C6839" t="str">
            <v>Charpentiera tomentosa var. tomentosa</v>
          </cell>
          <cell r="D6839" t="str">
            <v>HI(N)</v>
          </cell>
        </row>
        <row r="6840">
          <cell r="C6840" t="str">
            <v>Chasmanthe</v>
          </cell>
          <cell r="D6840" t="str">
            <v>L48(I)</v>
          </cell>
        </row>
        <row r="6841">
          <cell r="C6841" t="str">
            <v>Chasmanthe floribunda</v>
          </cell>
          <cell r="D6841" t="str">
            <v>L48(I)</v>
          </cell>
        </row>
        <row r="6842">
          <cell r="C6842" t="str">
            <v>Chasmanthium</v>
          </cell>
          <cell r="D6842" t="str">
            <v>L48(N)</v>
          </cell>
        </row>
        <row r="6843">
          <cell r="C6843" t="str">
            <v>Chasmanthium latifolium</v>
          </cell>
          <cell r="D6843" t="str">
            <v>L48(N)</v>
          </cell>
        </row>
        <row r="6844">
          <cell r="C6844" t="str">
            <v>Chasmanthium laxum</v>
          </cell>
          <cell r="D6844" t="str">
            <v>L48(N)</v>
          </cell>
        </row>
        <row r="6845">
          <cell r="C6845" t="str">
            <v>Chasmanthium nitidum</v>
          </cell>
          <cell r="D6845" t="str">
            <v>L48(N)</v>
          </cell>
        </row>
        <row r="6846">
          <cell r="C6846" t="str">
            <v>Chasmanthium ornithorhynchum</v>
          </cell>
          <cell r="D6846" t="str">
            <v>L48(N)</v>
          </cell>
        </row>
        <row r="6847">
          <cell r="C6847" t="str">
            <v>Chasmanthium sessiliflorum</v>
          </cell>
          <cell r="D6847" t="str">
            <v>L48(N)</v>
          </cell>
        </row>
        <row r="6848">
          <cell r="C6848" t="str">
            <v>Cheilanthes</v>
          </cell>
          <cell r="D6848" t="str">
            <v>L48(I,N)CAN(N)</v>
          </cell>
        </row>
        <row r="6849">
          <cell r="C6849" t="str">
            <v>Cheilanthes ×fibrillosa</v>
          </cell>
          <cell r="D6849" t="str">
            <v>L48(N)</v>
          </cell>
        </row>
        <row r="6850">
          <cell r="C6850" t="str">
            <v>Cheilanthes ×parishii</v>
          </cell>
          <cell r="D6850" t="str">
            <v>L48(N)</v>
          </cell>
        </row>
        <row r="6851">
          <cell r="C6851" t="str">
            <v>Cheilanthes aemula</v>
          </cell>
          <cell r="D6851" t="str">
            <v>L48(N)</v>
          </cell>
        </row>
        <row r="6852">
          <cell r="C6852" t="str">
            <v>Cheilanthes alabamensis</v>
          </cell>
          <cell r="D6852" t="str">
            <v>L48(N)</v>
          </cell>
        </row>
        <row r="6853">
          <cell r="C6853" t="str">
            <v>Cheilanthes bonariensis</v>
          </cell>
          <cell r="D6853" t="str">
            <v>L48(N)</v>
          </cell>
        </row>
        <row r="6854">
          <cell r="C6854" t="str">
            <v>Cheilanthes clevelandii</v>
          </cell>
          <cell r="D6854" t="str">
            <v>L48(N)</v>
          </cell>
        </row>
        <row r="6855">
          <cell r="C6855" t="str">
            <v>Cheilanthes cooperae</v>
          </cell>
          <cell r="D6855" t="str">
            <v>L48(N)</v>
          </cell>
        </row>
        <row r="6856">
          <cell r="C6856" t="str">
            <v>Cheilanthes covillei</v>
          </cell>
          <cell r="D6856" t="str">
            <v>L48(N)</v>
          </cell>
        </row>
        <row r="6857">
          <cell r="C6857" t="str">
            <v>Cheilanthes eatonii</v>
          </cell>
          <cell r="D6857" t="str">
            <v>L48(N)</v>
          </cell>
        </row>
        <row r="6858">
          <cell r="C6858" t="str">
            <v>Cheilanthes feei</v>
          </cell>
          <cell r="D6858" t="str">
            <v>L48(N)CAN(N)</v>
          </cell>
        </row>
        <row r="6859">
          <cell r="C6859" t="str">
            <v>Cheilanthes fendleri</v>
          </cell>
          <cell r="D6859" t="str">
            <v>L48(N)</v>
          </cell>
        </row>
        <row r="6860">
          <cell r="C6860" t="str">
            <v>Cheilanthes gracillima</v>
          </cell>
          <cell r="D6860" t="str">
            <v>L48(N)CAN(N)</v>
          </cell>
        </row>
        <row r="6861">
          <cell r="C6861" t="str">
            <v>Cheilanthes horridula</v>
          </cell>
          <cell r="D6861" t="str">
            <v>L48(N)</v>
          </cell>
        </row>
        <row r="6862">
          <cell r="C6862" t="str">
            <v>Cheilanthes intertexta</v>
          </cell>
          <cell r="D6862" t="str">
            <v>L48(N)</v>
          </cell>
        </row>
        <row r="6863">
          <cell r="C6863" t="str">
            <v>Cheilanthes lanosa</v>
          </cell>
          <cell r="D6863" t="str">
            <v>L48(N)</v>
          </cell>
        </row>
        <row r="6864">
          <cell r="C6864" t="str">
            <v>Cheilanthes lendigera</v>
          </cell>
          <cell r="D6864" t="str">
            <v>L48(N)</v>
          </cell>
        </row>
        <row r="6865">
          <cell r="C6865" t="str">
            <v>Cheilanthes leucopoda</v>
          </cell>
          <cell r="D6865" t="str">
            <v>L48(N)</v>
          </cell>
        </row>
        <row r="6866">
          <cell r="C6866" t="str">
            <v>Cheilanthes lindheimeri</v>
          </cell>
          <cell r="D6866" t="str">
            <v>L48(N)</v>
          </cell>
        </row>
        <row r="6867">
          <cell r="C6867" t="str">
            <v>Cheilanthes microphylla</v>
          </cell>
          <cell r="D6867" t="str">
            <v>L48(N)PR(N)VI(N)</v>
          </cell>
        </row>
        <row r="6868">
          <cell r="C6868" t="str">
            <v>Cheilanthes newberryi</v>
          </cell>
          <cell r="D6868" t="str">
            <v>L48(N)</v>
          </cell>
        </row>
        <row r="6869">
          <cell r="C6869" t="str">
            <v>Cheilanthes notholaenoides</v>
          </cell>
          <cell r="D6869" t="str">
            <v>L48(I)</v>
          </cell>
        </row>
        <row r="6870">
          <cell r="C6870" t="str">
            <v>Cheilanthes parryi</v>
          </cell>
          <cell r="D6870" t="str">
            <v>L48(N)</v>
          </cell>
        </row>
        <row r="6871">
          <cell r="C6871" t="str">
            <v>Cheilanthes pringlei</v>
          </cell>
          <cell r="D6871" t="str">
            <v>L48(N)</v>
          </cell>
        </row>
        <row r="6872">
          <cell r="C6872" t="str">
            <v>Cheilanthes tomentosa</v>
          </cell>
          <cell r="D6872" t="str">
            <v>L48(N)</v>
          </cell>
        </row>
        <row r="6873">
          <cell r="C6873" t="str">
            <v>Cheilanthes villosa</v>
          </cell>
          <cell r="D6873" t="str">
            <v>L48(N)</v>
          </cell>
        </row>
        <row r="6874">
          <cell r="C6874" t="str">
            <v>Cheilanthes viridis</v>
          </cell>
          <cell r="D6874" t="str">
            <v>HI(I)</v>
          </cell>
        </row>
        <row r="6875">
          <cell r="C6875" t="str">
            <v>Cheilanthes viscida</v>
          </cell>
          <cell r="D6875" t="str">
            <v>L48(N)</v>
          </cell>
        </row>
        <row r="6876">
          <cell r="C6876" t="str">
            <v>Cheilanthes wootonii</v>
          </cell>
          <cell r="D6876" t="str">
            <v>L48(N)</v>
          </cell>
        </row>
        <row r="6877">
          <cell r="C6877" t="str">
            <v>Cheilanthes wrightii</v>
          </cell>
          <cell r="D6877" t="str">
            <v>L48(N)</v>
          </cell>
        </row>
        <row r="6878">
          <cell r="C6878" t="str">
            <v>Cheilanthes yavapensis</v>
          </cell>
          <cell r="D6878" t="str">
            <v>L48(N)</v>
          </cell>
        </row>
        <row r="6879">
          <cell r="C6879" t="str">
            <v>Cheirodendron</v>
          </cell>
        </row>
        <row r="6880">
          <cell r="C6880" t="str">
            <v>Cheirodendron dominii</v>
          </cell>
          <cell r="D6880" t="str">
            <v>HI(N)</v>
          </cell>
        </row>
        <row r="6881">
          <cell r="C6881" t="str">
            <v>Cheirodendron fauriei</v>
          </cell>
          <cell r="D6881" t="str">
            <v>HI(N)</v>
          </cell>
        </row>
        <row r="6882">
          <cell r="C6882" t="str">
            <v>Cheirodendron forbesii</v>
          </cell>
          <cell r="D6882" t="str">
            <v>HI(N)</v>
          </cell>
        </row>
        <row r="6883">
          <cell r="C6883" t="str">
            <v>Cheirodendron platyphyllum</v>
          </cell>
          <cell r="D6883" t="str">
            <v>HI(N)</v>
          </cell>
        </row>
        <row r="6884">
          <cell r="C6884" t="str">
            <v>Cheirodendron platyphyllum ssp. kauaiense</v>
          </cell>
          <cell r="D6884" t="str">
            <v>HI(N)</v>
          </cell>
        </row>
        <row r="6885">
          <cell r="C6885" t="str">
            <v>Cheirodendron platyphyllum ssp. platyphyllum</v>
          </cell>
          <cell r="D6885" t="str">
            <v>HI(N)</v>
          </cell>
        </row>
        <row r="6886">
          <cell r="C6886" t="str">
            <v>Cheirodendron trigynum</v>
          </cell>
          <cell r="D6886" t="str">
            <v>HI(N)</v>
          </cell>
        </row>
        <row r="6887">
          <cell r="C6887" t="str">
            <v>Cheirodendron trigynum ssp. helleri</v>
          </cell>
          <cell r="D6887" t="str">
            <v>HI(N)</v>
          </cell>
        </row>
        <row r="6888">
          <cell r="C6888" t="str">
            <v>Cheirodendron trigynum ssp. trigynum</v>
          </cell>
          <cell r="D6888" t="str">
            <v>HI(N)</v>
          </cell>
        </row>
        <row r="6889">
          <cell r="C6889" t="str">
            <v>Cheiroglossa</v>
          </cell>
          <cell r="D6889" t="str">
            <v>L48(N)</v>
          </cell>
        </row>
        <row r="6890">
          <cell r="C6890" t="str">
            <v>Cheiroglossa palmata</v>
          </cell>
          <cell r="D6890" t="str">
            <v>L48(N)PR(N)</v>
          </cell>
        </row>
        <row r="6891">
          <cell r="C6891" t="str">
            <v>Chelidonium</v>
          </cell>
          <cell r="D6891" t="str">
            <v>L48(I)CAN(I)</v>
          </cell>
        </row>
        <row r="6892">
          <cell r="C6892" t="str">
            <v>Chelidonium majus</v>
          </cell>
          <cell r="D6892" t="str">
            <v>L48(I)CAN(I)</v>
          </cell>
        </row>
        <row r="6893">
          <cell r="C6893" t="str">
            <v>Chelidonium majus var. laciniatum</v>
          </cell>
          <cell r="D6893" t="str">
            <v>L48(I)</v>
          </cell>
        </row>
        <row r="6894">
          <cell r="C6894" t="str">
            <v>Chelidonium majus var. majus</v>
          </cell>
          <cell r="D6894" t="str">
            <v>L48(I)CAN(I)</v>
          </cell>
        </row>
        <row r="6895">
          <cell r="C6895" t="str">
            <v>Chelidonium majus var. plenum</v>
          </cell>
          <cell r="D6895" t="str">
            <v>L48(I)</v>
          </cell>
        </row>
        <row r="6896">
          <cell r="C6896" t="str">
            <v>Chelone</v>
          </cell>
          <cell r="D6896" t="str">
            <v>L48(N)CAN(N)SPM(N)</v>
          </cell>
        </row>
        <row r="6897">
          <cell r="C6897" t="str">
            <v>Chelone cuthbertii</v>
          </cell>
          <cell r="D6897" t="str">
            <v>L48(N)</v>
          </cell>
        </row>
        <row r="6898">
          <cell r="C6898" t="str">
            <v>Chelone glabra</v>
          </cell>
          <cell r="D6898" t="str">
            <v>L48(N)CAN(N)SPM(N)</v>
          </cell>
        </row>
        <row r="6899">
          <cell r="C6899" t="str">
            <v>Chelone lyonii</v>
          </cell>
          <cell r="D6899" t="str">
            <v>L48(N)</v>
          </cell>
        </row>
        <row r="6900">
          <cell r="C6900" t="str">
            <v>Chelone obliqua</v>
          </cell>
          <cell r="D6900" t="str">
            <v>L48(N)</v>
          </cell>
        </row>
        <row r="6901">
          <cell r="C6901" t="str">
            <v>Chelone obliqua var. erwiniae</v>
          </cell>
          <cell r="D6901" t="str">
            <v>L48(N)</v>
          </cell>
        </row>
        <row r="6902">
          <cell r="C6902" t="str">
            <v>Chelone obliqua var. obliqua</v>
          </cell>
          <cell r="D6902" t="str">
            <v>L48(N)</v>
          </cell>
        </row>
        <row r="6903">
          <cell r="C6903" t="str">
            <v>Chelone obliqua var. speciosa</v>
          </cell>
          <cell r="D6903" t="str">
            <v>L48(N)</v>
          </cell>
        </row>
        <row r="6904">
          <cell r="C6904" t="str">
            <v>Chenopodium</v>
          </cell>
          <cell r="D6904" t="str">
            <v>L48(I,N)CAN(I,N)GL(I)SPM(I,W)</v>
          </cell>
        </row>
        <row r="6905">
          <cell r="C6905" t="str">
            <v>Chenopodium ×variabile</v>
          </cell>
          <cell r="D6905" t="str">
            <v>L48(N)</v>
          </cell>
        </row>
        <row r="6906">
          <cell r="C6906" t="str">
            <v>Chenopodium album</v>
          </cell>
          <cell r="D6906" t="str">
            <v>L48(I,N)AK(I)HI(I)CAN(NI)GL(I)SPM(I)</v>
          </cell>
        </row>
        <row r="6907">
          <cell r="C6907" t="str">
            <v>Chenopodium album var. album</v>
          </cell>
          <cell r="D6907" t="str">
            <v>L48(I)AK(I)HI(I)CAN(I)GL(I)SPM(I)</v>
          </cell>
        </row>
        <row r="6908">
          <cell r="C6908" t="str">
            <v>Chenopodium album var. microphyllum</v>
          </cell>
          <cell r="D6908" t="str">
            <v>L48(I)</v>
          </cell>
        </row>
        <row r="6909">
          <cell r="C6909" t="str">
            <v>Chenopodium album var. missouriense</v>
          </cell>
          <cell r="D6909" t="str">
            <v>L48(N)AK(I)</v>
          </cell>
        </row>
        <row r="6910">
          <cell r="C6910" t="str">
            <v>Chenopodium album var. stevensii</v>
          </cell>
          <cell r="D6910" t="str">
            <v>L48(N)CAN(N)</v>
          </cell>
        </row>
        <row r="6911">
          <cell r="C6911" t="str">
            <v>Chenopodium album var. striatum</v>
          </cell>
          <cell r="D6911" t="str">
            <v>L48(N)CAN(I)</v>
          </cell>
        </row>
        <row r="6912">
          <cell r="C6912" t="str">
            <v>Chenopodium atrovirens</v>
          </cell>
          <cell r="D6912" t="str">
            <v>L48(N)CAN(N)</v>
          </cell>
        </row>
        <row r="6913">
          <cell r="C6913" t="str">
            <v>Chenopodium berlandieri</v>
          </cell>
          <cell r="D6913" t="str">
            <v>L48(N)AK(N)CAN(NI)</v>
          </cell>
        </row>
        <row r="6914">
          <cell r="C6914" t="str">
            <v>Chenopodium berlandieri var. berlandieri</v>
          </cell>
          <cell r="D6914" t="str">
            <v>L48(N)</v>
          </cell>
        </row>
        <row r="6915">
          <cell r="C6915" t="str">
            <v>Chenopodium berlandieri var. boscianum</v>
          </cell>
          <cell r="D6915" t="str">
            <v>L48(N)</v>
          </cell>
        </row>
        <row r="6916">
          <cell r="C6916" t="str">
            <v>Chenopodium berlandieri var. bushianum</v>
          </cell>
          <cell r="D6916" t="str">
            <v>L48(N)CAN(N)</v>
          </cell>
        </row>
        <row r="6917">
          <cell r="C6917" t="str">
            <v>Chenopodium berlandieri var. macrocalycium</v>
          </cell>
          <cell r="D6917" t="str">
            <v>L48(N)CAN(I)</v>
          </cell>
        </row>
        <row r="6918">
          <cell r="C6918" t="str">
            <v>Chenopodium berlandieri var. sinuatum</v>
          </cell>
          <cell r="D6918" t="str">
            <v>L48(N)</v>
          </cell>
        </row>
        <row r="6919">
          <cell r="C6919" t="str">
            <v>Chenopodium berlandieri var. zschackii</v>
          </cell>
          <cell r="D6919" t="str">
            <v>L48(N)AK(N)CAN(N)</v>
          </cell>
        </row>
        <row r="6920">
          <cell r="C6920" t="str">
            <v>Chenopodium bonus-henricus</v>
          </cell>
          <cell r="D6920" t="str">
            <v>L48(I)CAN(I)</v>
          </cell>
        </row>
        <row r="6921">
          <cell r="C6921" t="str">
            <v>Chenopodium californicum</v>
          </cell>
          <cell r="D6921" t="str">
            <v>L48(N)</v>
          </cell>
        </row>
        <row r="6922">
          <cell r="C6922" t="str">
            <v>Chenopodium capitatum</v>
          </cell>
          <cell r="D6922" t="str">
            <v>L48(N)AK(N)CAN(N)</v>
          </cell>
        </row>
        <row r="6923">
          <cell r="C6923" t="str">
            <v>Chenopodium carnosulum</v>
          </cell>
          <cell r="D6923" t="str">
            <v>L48(I)</v>
          </cell>
        </row>
        <row r="6924">
          <cell r="C6924" t="str">
            <v>Chenopodium carnosulum var. patagonicum</v>
          </cell>
          <cell r="D6924" t="str">
            <v>L48(I)</v>
          </cell>
        </row>
        <row r="6925">
          <cell r="C6925" t="str">
            <v>Chenopodium chenopodioides</v>
          </cell>
          <cell r="D6925" t="str">
            <v>L48(N)CAN(N)</v>
          </cell>
        </row>
        <row r="6926">
          <cell r="C6926" t="str">
            <v>Chenopodium cycloides</v>
          </cell>
          <cell r="D6926" t="str">
            <v>L48(N)</v>
          </cell>
        </row>
        <row r="6927">
          <cell r="C6927" t="str">
            <v>Chenopodium desiccatum</v>
          </cell>
          <cell r="D6927" t="str">
            <v>L48(N)CAN(N)</v>
          </cell>
        </row>
        <row r="6928">
          <cell r="C6928" t="str">
            <v>Chenopodium ficifolium</v>
          </cell>
          <cell r="D6928" t="str">
            <v>L48(I)CAN(I)</v>
          </cell>
        </row>
        <row r="6929">
          <cell r="C6929" t="str">
            <v>Chenopodium foggii</v>
          </cell>
          <cell r="D6929" t="str">
            <v>L48(N)CAN(N)</v>
          </cell>
        </row>
        <row r="6930">
          <cell r="C6930" t="str">
            <v>Chenopodium foliosum</v>
          </cell>
          <cell r="D6930" t="str">
            <v>L48(I)CAN(I)</v>
          </cell>
        </row>
        <row r="6931">
          <cell r="C6931" t="str">
            <v>Chenopodium fremontii</v>
          </cell>
          <cell r="D6931" t="str">
            <v>L48(N)CAN(N)</v>
          </cell>
        </row>
        <row r="6932">
          <cell r="C6932" t="str">
            <v>Chenopodium fremontii var. fremontii</v>
          </cell>
          <cell r="D6932" t="str">
            <v>L48(N)CAN(N)</v>
          </cell>
        </row>
        <row r="6933">
          <cell r="C6933" t="str">
            <v>Chenopodium fremontii var. pringlei</v>
          </cell>
          <cell r="D6933" t="str">
            <v>L48(N)</v>
          </cell>
        </row>
        <row r="6934">
          <cell r="C6934" t="str">
            <v>Chenopodium glaucum</v>
          </cell>
          <cell r="D6934" t="str">
            <v>L48(I)CAN(N)</v>
          </cell>
        </row>
        <row r="6935">
          <cell r="C6935" t="str">
            <v>Chenopodium hians</v>
          </cell>
          <cell r="D6935" t="str">
            <v>L48(N)CAN(N)</v>
          </cell>
        </row>
        <row r="6936">
          <cell r="C6936" t="str">
            <v>Chenopodium hircinum</v>
          </cell>
          <cell r="D6936" t="str">
            <v>L48(I)HI(I)</v>
          </cell>
        </row>
        <row r="6937">
          <cell r="C6937" t="str">
            <v>Chenopodium humile</v>
          </cell>
          <cell r="D6937" t="str">
            <v>L48(I)CAN(N)</v>
          </cell>
        </row>
        <row r="6938">
          <cell r="C6938" t="str">
            <v>Chenopodium incanum</v>
          </cell>
          <cell r="D6938" t="str">
            <v>L48(N)CAN(N)</v>
          </cell>
        </row>
        <row r="6939">
          <cell r="C6939" t="str">
            <v>Chenopodium incanum var. elatum</v>
          </cell>
          <cell r="D6939" t="str">
            <v>L48(N)</v>
          </cell>
        </row>
        <row r="6940">
          <cell r="C6940" t="str">
            <v>Chenopodium incanum var. incanum</v>
          </cell>
          <cell r="D6940" t="str">
            <v>L48(N)CAN(N)</v>
          </cell>
        </row>
        <row r="6941">
          <cell r="C6941" t="str">
            <v>Chenopodium incanum var. occidentale</v>
          </cell>
          <cell r="D6941" t="str">
            <v>L48(N)</v>
          </cell>
        </row>
        <row r="6942">
          <cell r="C6942" t="str">
            <v>Chenopodium leptophyllum</v>
          </cell>
          <cell r="D6942" t="str">
            <v>L48(N)AK(I)CAN(N)</v>
          </cell>
        </row>
        <row r="6943">
          <cell r="C6943" t="str">
            <v>Chenopodium littoreum</v>
          </cell>
          <cell r="D6943" t="str">
            <v>L48(N)</v>
          </cell>
        </row>
        <row r="6944">
          <cell r="C6944" t="str">
            <v>Chenopodium macrospermum</v>
          </cell>
          <cell r="D6944" t="str">
            <v>L48(I,N)CAN(I)</v>
          </cell>
        </row>
        <row r="6945">
          <cell r="C6945" t="str">
            <v>Chenopodium macrospermum var. farinosum</v>
          </cell>
          <cell r="D6945" t="str">
            <v>L48(N)</v>
          </cell>
        </row>
        <row r="6946">
          <cell r="C6946" t="str">
            <v>Chenopodium macrospermum var. halophilum</v>
          </cell>
          <cell r="D6946" t="str">
            <v>L48(I)</v>
          </cell>
        </row>
        <row r="6947">
          <cell r="C6947" t="str">
            <v>Chenopodium murale</v>
          </cell>
          <cell r="D6947" t="str">
            <v>L48(I)HI(I)PR(I)VI(I)CAN(I)</v>
          </cell>
        </row>
        <row r="6948">
          <cell r="C6948" t="str">
            <v>Chenopodium neomexicanum</v>
          </cell>
          <cell r="D6948" t="str">
            <v>L48(N)</v>
          </cell>
        </row>
        <row r="6949">
          <cell r="C6949" t="str">
            <v>Chenopodium neomexicanum var. neomexicanum</v>
          </cell>
          <cell r="D6949" t="str">
            <v>L48(N)</v>
          </cell>
        </row>
        <row r="6950">
          <cell r="C6950" t="str">
            <v>Chenopodium neomexicanum var. palmeri</v>
          </cell>
          <cell r="D6950" t="str">
            <v>L48(N)</v>
          </cell>
        </row>
        <row r="6951">
          <cell r="C6951" t="str">
            <v>Chenopodium nevadense</v>
          </cell>
          <cell r="D6951" t="str">
            <v>L48(N)</v>
          </cell>
        </row>
        <row r="6952">
          <cell r="C6952" t="str">
            <v>Chenopodium oahuense</v>
          </cell>
          <cell r="D6952" t="str">
            <v>HI(N)</v>
          </cell>
        </row>
        <row r="6953">
          <cell r="C6953" t="str">
            <v>Chenopodium opulifolium</v>
          </cell>
          <cell r="D6953" t="str">
            <v>L48(I)CAN(I)</v>
          </cell>
        </row>
        <row r="6954">
          <cell r="C6954" t="str">
            <v>Chenopodium overi</v>
          </cell>
          <cell r="D6954" t="str">
            <v>L48(N)</v>
          </cell>
        </row>
        <row r="6955">
          <cell r="C6955" t="str">
            <v>Chenopodium pallescens</v>
          </cell>
          <cell r="D6955" t="str">
            <v>L48(N)</v>
          </cell>
        </row>
        <row r="6956">
          <cell r="C6956" t="str">
            <v>Chenopodium polyspermum</v>
          </cell>
          <cell r="D6956" t="str">
            <v>L48(I)CAN(I)</v>
          </cell>
        </row>
        <row r="6957">
          <cell r="C6957" t="str">
            <v>Chenopodium polyspermum var. acutifolium</v>
          </cell>
          <cell r="D6957" t="str">
            <v>L48(I)CAN(I)</v>
          </cell>
        </row>
        <row r="6958">
          <cell r="C6958" t="str">
            <v>Chenopodium polyspermum var. obtusifolium</v>
          </cell>
          <cell r="D6958" t="str">
            <v>L48(I)</v>
          </cell>
        </row>
        <row r="6959">
          <cell r="C6959" t="str">
            <v>Chenopodium polyspermum var. polyspermum</v>
          </cell>
          <cell r="D6959" t="str">
            <v>CAN(I)NA(I)</v>
          </cell>
        </row>
        <row r="6960">
          <cell r="C6960" t="str">
            <v>Chenopodium pratericola</v>
          </cell>
          <cell r="D6960" t="str">
            <v>L48(N)AK(N)CAN(N)</v>
          </cell>
        </row>
        <row r="6961">
          <cell r="C6961" t="str">
            <v>Chenopodium rubrum</v>
          </cell>
          <cell r="D6961" t="str">
            <v>L48(N)AK(I)CAN(N)SPM(W)</v>
          </cell>
        </row>
        <row r="6962">
          <cell r="C6962" t="str">
            <v>Chenopodium salinum</v>
          </cell>
          <cell r="D6962" t="str">
            <v>L48(N)AK(I)CAN(N)</v>
          </cell>
        </row>
        <row r="6963">
          <cell r="C6963" t="str">
            <v>Chenopodium simplex</v>
          </cell>
          <cell r="D6963" t="str">
            <v>L48(N)AK(I)CAN(N)</v>
          </cell>
        </row>
        <row r="6964">
          <cell r="C6964" t="str">
            <v>Chenopodium standleyanum</v>
          </cell>
          <cell r="D6964" t="str">
            <v>L48(N)CAN(N)</v>
          </cell>
        </row>
        <row r="6965">
          <cell r="C6965" t="str">
            <v>Chenopodium subglabrum</v>
          </cell>
          <cell r="D6965" t="str">
            <v>L48(N)CAN(N)</v>
          </cell>
        </row>
        <row r="6966">
          <cell r="C6966" t="str">
            <v>Chenopodium urbicum</v>
          </cell>
          <cell r="D6966" t="str">
            <v>L48(I)CAN(I)</v>
          </cell>
        </row>
        <row r="6967">
          <cell r="C6967" t="str">
            <v>Chenopodium vulvaria</v>
          </cell>
          <cell r="D6967" t="str">
            <v>L48(I)CAN(I)</v>
          </cell>
        </row>
        <row r="6968">
          <cell r="C6968" t="str">
            <v>Chenopodium watsonii</v>
          </cell>
          <cell r="D6968" t="str">
            <v>L48(N)CAN(N)</v>
          </cell>
        </row>
        <row r="6969">
          <cell r="C6969" t="str">
            <v>Chilopsis</v>
          </cell>
          <cell r="D6969" t="str">
            <v>L48(N)</v>
          </cell>
        </row>
        <row r="6970">
          <cell r="C6970" t="str">
            <v>Chilopsis linearis</v>
          </cell>
          <cell r="D6970" t="str">
            <v>L48(N)</v>
          </cell>
        </row>
        <row r="6971">
          <cell r="C6971" t="str">
            <v>Chilopsis linearis ssp. arcuata</v>
          </cell>
          <cell r="D6971" t="str">
            <v>L48(N)</v>
          </cell>
        </row>
        <row r="6972">
          <cell r="C6972" t="str">
            <v>Chilopsis linearis ssp. linearis</v>
          </cell>
          <cell r="D6972" t="str">
            <v>L48(N)</v>
          </cell>
        </row>
        <row r="6973">
          <cell r="C6973" t="str">
            <v>Chimaphila</v>
          </cell>
          <cell r="D6973" t="str">
            <v>L48(N)CAN(N)</v>
          </cell>
        </row>
        <row r="6974">
          <cell r="C6974" t="str">
            <v>Chimaphila maculata</v>
          </cell>
          <cell r="D6974" t="str">
            <v>L48(N)CAN(N)</v>
          </cell>
        </row>
        <row r="6975">
          <cell r="C6975" t="str">
            <v>Chimaphila menziesii</v>
          </cell>
          <cell r="D6975" t="str">
            <v>L48(N)CAN(N)</v>
          </cell>
        </row>
        <row r="6976">
          <cell r="C6976" t="str">
            <v>Chimaphila umbellata</v>
          </cell>
          <cell r="D6976" t="str">
            <v>L48(N)AK(N)CAN(N)</v>
          </cell>
        </row>
        <row r="6977">
          <cell r="C6977" t="str">
            <v>Chimaphila umbellata ssp. acuta</v>
          </cell>
          <cell r="D6977" t="str">
            <v>L48(N)</v>
          </cell>
        </row>
        <row r="6978">
          <cell r="C6978" t="str">
            <v>Chimaphila umbellata ssp. cisatlantica</v>
          </cell>
          <cell r="D6978" t="str">
            <v>L48(N)</v>
          </cell>
        </row>
        <row r="6979">
          <cell r="C6979" t="str">
            <v>Chimaphila umbellata ssp. occidentalis</v>
          </cell>
          <cell r="D6979" t="str">
            <v>L48(N)AK(N)</v>
          </cell>
        </row>
        <row r="6980">
          <cell r="C6980" t="str">
            <v>Chiococca</v>
          </cell>
          <cell r="D6980" t="str">
            <v>L48(N)</v>
          </cell>
        </row>
        <row r="6981">
          <cell r="C6981" t="str">
            <v>Chiococca alba</v>
          </cell>
          <cell r="D6981" t="str">
            <v>L48(N)PR(N)VI(N)</v>
          </cell>
        </row>
        <row r="6982">
          <cell r="C6982" t="str">
            <v>Chiococca parvifolia</v>
          </cell>
          <cell r="D6982" t="str">
            <v>L48(N)PR(N)</v>
          </cell>
        </row>
        <row r="6983">
          <cell r="C6983" t="str">
            <v>Chionanthus</v>
          </cell>
          <cell r="D6983" t="str">
            <v>L48(N)</v>
          </cell>
        </row>
        <row r="6984">
          <cell r="C6984" t="str">
            <v>Chionanthus pygmaeus</v>
          </cell>
          <cell r="D6984" t="str">
            <v>L48(N)</v>
          </cell>
        </row>
        <row r="6985">
          <cell r="C6985" t="str">
            <v>Chionanthus virginicus</v>
          </cell>
          <cell r="D6985" t="str">
            <v>L48(N)</v>
          </cell>
        </row>
        <row r="6986">
          <cell r="C6986" t="str">
            <v>Chionodoxa</v>
          </cell>
          <cell r="D6986" t="str">
            <v>L48(I)</v>
          </cell>
        </row>
        <row r="6987">
          <cell r="C6987" t="str">
            <v>Chionodoxa luciliae</v>
          </cell>
          <cell r="D6987" t="str">
            <v>L48(I)</v>
          </cell>
        </row>
        <row r="6988">
          <cell r="C6988" t="str">
            <v>Chionophila</v>
          </cell>
          <cell r="D6988" t="str">
            <v>L48(N)</v>
          </cell>
        </row>
        <row r="6989">
          <cell r="C6989" t="str">
            <v>Chionophila jamesii</v>
          </cell>
          <cell r="D6989" t="str">
            <v>L48(N)</v>
          </cell>
        </row>
        <row r="6990">
          <cell r="C6990" t="str">
            <v>Chionophila tweedyi</v>
          </cell>
          <cell r="D6990" t="str">
            <v>L48(N)</v>
          </cell>
        </row>
        <row r="6991">
          <cell r="C6991" t="str">
            <v>Chloracantha</v>
          </cell>
          <cell r="D6991" t="str">
            <v>L48(N)</v>
          </cell>
        </row>
        <row r="6992">
          <cell r="C6992" t="str">
            <v>Chloracantha spinosa</v>
          </cell>
          <cell r="D6992" t="str">
            <v>L48(N)</v>
          </cell>
        </row>
        <row r="6993">
          <cell r="C6993" t="str">
            <v>Chloris</v>
          </cell>
          <cell r="D6993" t="str">
            <v>L48(I,N)</v>
          </cell>
        </row>
        <row r="6994">
          <cell r="C6994" t="str">
            <v>Chloris ×brevispica</v>
          </cell>
          <cell r="D6994" t="str">
            <v>L48(N)</v>
          </cell>
        </row>
        <row r="6995">
          <cell r="C6995" t="str">
            <v>Chloris ×subdolichostachya</v>
          </cell>
          <cell r="D6995" t="str">
            <v>L48(N)</v>
          </cell>
        </row>
        <row r="6996">
          <cell r="C6996" t="str">
            <v>Chloris andropogonoides</v>
          </cell>
          <cell r="D6996" t="str">
            <v>L48(N)</v>
          </cell>
        </row>
        <row r="6997">
          <cell r="C6997" t="str">
            <v>Chloris barbata</v>
          </cell>
          <cell r="D6997" t="str">
            <v>L48(I)HI(I)PR(N)VI(N)</v>
          </cell>
        </row>
        <row r="6998">
          <cell r="C6998" t="str">
            <v>Chloris canterai</v>
          </cell>
          <cell r="D6998" t="str">
            <v>L48(I)</v>
          </cell>
        </row>
        <row r="6999">
          <cell r="C6999" t="str">
            <v>Chloris canterai var. canterai</v>
          </cell>
          <cell r="D6999" t="str">
            <v>L48(I)</v>
          </cell>
        </row>
        <row r="7000">
          <cell r="C7000" t="str">
            <v>Chloris canterai var. grandiflora</v>
          </cell>
          <cell r="D7000" t="str">
            <v>L48(I)</v>
          </cell>
        </row>
        <row r="7001">
          <cell r="C7001" t="str">
            <v>Chloris ciliata</v>
          </cell>
          <cell r="D7001" t="str">
            <v>L48(N)PR(N)VI(N)</v>
          </cell>
        </row>
        <row r="7002">
          <cell r="C7002" t="str">
            <v>Chloris cucullata</v>
          </cell>
          <cell r="D7002" t="str">
            <v>L48(N)</v>
          </cell>
        </row>
        <row r="7003">
          <cell r="C7003" t="str">
            <v>Chloris divaricata</v>
          </cell>
          <cell r="D7003" t="str">
            <v>L48(I)HI(I)</v>
          </cell>
        </row>
        <row r="7004">
          <cell r="C7004" t="str">
            <v>Chloris elata</v>
          </cell>
          <cell r="D7004" t="str">
            <v>L48(I)HI(I)PR(I)VI(N)</v>
          </cell>
        </row>
        <row r="7005">
          <cell r="C7005" t="str">
            <v>Chloris gayana</v>
          </cell>
          <cell r="D7005" t="str">
            <v>L48(I)HI(I)VI(I)</v>
          </cell>
        </row>
        <row r="7006">
          <cell r="C7006" t="str">
            <v>Chloris pectinata</v>
          </cell>
          <cell r="D7006" t="str">
            <v>L48(I)</v>
          </cell>
        </row>
        <row r="7007">
          <cell r="C7007" t="str">
            <v>Chloris radiata</v>
          </cell>
          <cell r="D7007" t="str">
            <v>L48(I)HI(I)PR(N)VI(N)</v>
          </cell>
        </row>
        <row r="7008">
          <cell r="C7008" t="str">
            <v>Chloris submutica</v>
          </cell>
          <cell r="D7008" t="str">
            <v>L48(N)</v>
          </cell>
        </row>
        <row r="7009">
          <cell r="C7009" t="str">
            <v>Chloris texensis</v>
          </cell>
          <cell r="D7009" t="str">
            <v>L48(N)</v>
          </cell>
        </row>
        <row r="7010">
          <cell r="C7010" t="str">
            <v>Chloris truncata</v>
          </cell>
          <cell r="D7010" t="str">
            <v>L48(I)HI(I)</v>
          </cell>
        </row>
        <row r="7011">
          <cell r="C7011" t="str">
            <v>Chloris ventricosa</v>
          </cell>
          <cell r="D7011" t="str">
            <v>L48(I)</v>
          </cell>
        </row>
        <row r="7012">
          <cell r="C7012" t="str">
            <v>Chloris verticillata</v>
          </cell>
          <cell r="D7012" t="str">
            <v>L48(N)</v>
          </cell>
        </row>
        <row r="7013">
          <cell r="C7013" t="str">
            <v>Chloris virgata</v>
          </cell>
          <cell r="D7013" t="str">
            <v>L48(N)HI(I)</v>
          </cell>
        </row>
        <row r="7014">
          <cell r="C7014" t="str">
            <v>Chlorocrambe</v>
          </cell>
          <cell r="D7014" t="str">
            <v>L48(N)</v>
          </cell>
        </row>
        <row r="7015">
          <cell r="C7015" t="str">
            <v>Chlorocrambe hastata</v>
          </cell>
          <cell r="D7015" t="str">
            <v>L48(N)</v>
          </cell>
        </row>
        <row r="7016">
          <cell r="C7016" t="str">
            <v>Chlorogalum</v>
          </cell>
          <cell r="D7016" t="str">
            <v>L48(N)</v>
          </cell>
        </row>
        <row r="7017">
          <cell r="C7017" t="str">
            <v>Chlorogalum angustifolium</v>
          </cell>
          <cell r="D7017" t="str">
            <v>L48(N)</v>
          </cell>
        </row>
        <row r="7018">
          <cell r="C7018" t="str">
            <v>Chlorogalum grandiflorum</v>
          </cell>
          <cell r="D7018" t="str">
            <v>L48(N)</v>
          </cell>
        </row>
        <row r="7019">
          <cell r="C7019" t="str">
            <v>Chlorogalum parviflorum</v>
          </cell>
          <cell r="D7019" t="str">
            <v>L48(N)</v>
          </cell>
        </row>
        <row r="7020">
          <cell r="C7020" t="str">
            <v>Chlorogalum pomeridianum</v>
          </cell>
          <cell r="D7020" t="str">
            <v>L48(N)</v>
          </cell>
        </row>
        <row r="7021">
          <cell r="C7021" t="str">
            <v>Chlorogalum pomeridianum var. divaricatum</v>
          </cell>
          <cell r="D7021" t="str">
            <v>L48(N)</v>
          </cell>
        </row>
        <row r="7022">
          <cell r="C7022" t="str">
            <v>Chlorogalum pomeridianum var. minus</v>
          </cell>
          <cell r="D7022" t="str">
            <v>L48(N)</v>
          </cell>
        </row>
        <row r="7023">
          <cell r="C7023" t="str">
            <v>Chlorogalum pomeridianum var. pomeridianum</v>
          </cell>
          <cell r="D7023" t="str">
            <v>L48(N)</v>
          </cell>
        </row>
        <row r="7024">
          <cell r="C7024" t="str">
            <v>Chlorogalum purpureum</v>
          </cell>
          <cell r="D7024" t="str">
            <v>L48(N)</v>
          </cell>
        </row>
        <row r="7025">
          <cell r="C7025" t="str">
            <v>Chlorogalum purpureum var. purpureum</v>
          </cell>
          <cell r="D7025" t="str">
            <v>L48(N)</v>
          </cell>
        </row>
        <row r="7026">
          <cell r="C7026" t="str">
            <v>Chlorogalum purpureum var. reductum</v>
          </cell>
          <cell r="D7026" t="str">
            <v>L48(N)</v>
          </cell>
        </row>
        <row r="7027">
          <cell r="C7027" t="str">
            <v>Chlorophytum</v>
          </cell>
          <cell r="D7027" t="str">
            <v>L48(I)</v>
          </cell>
        </row>
        <row r="7028">
          <cell r="C7028" t="str">
            <v>Chlorophytum capense</v>
          </cell>
          <cell r="D7028" t="str">
            <v>L48(I)</v>
          </cell>
        </row>
        <row r="7029">
          <cell r="C7029" t="str">
            <v>Chlorophytum comosum</v>
          </cell>
          <cell r="D7029" t="str">
            <v>L48(I)</v>
          </cell>
        </row>
        <row r="7030">
          <cell r="C7030" t="str">
            <v>Choisya</v>
          </cell>
          <cell r="D7030" t="str">
            <v>L48(N)</v>
          </cell>
        </row>
        <row r="7031">
          <cell r="C7031" t="str">
            <v>Choisya dumosa</v>
          </cell>
          <cell r="D7031" t="str">
            <v>L48(N)</v>
          </cell>
        </row>
        <row r="7032">
          <cell r="C7032" t="str">
            <v>Choisya dumosa var. arizonica</v>
          </cell>
          <cell r="D7032" t="str">
            <v>L48(N)</v>
          </cell>
        </row>
        <row r="7033">
          <cell r="C7033" t="str">
            <v>Choisya dumosa var. dumosa</v>
          </cell>
          <cell r="D7033" t="str">
            <v>L48(N)</v>
          </cell>
        </row>
        <row r="7034">
          <cell r="C7034" t="str">
            <v>Choisya dumosa var. mollis</v>
          </cell>
          <cell r="D7034" t="str">
            <v>L48(N)</v>
          </cell>
        </row>
        <row r="7035">
          <cell r="C7035" t="str">
            <v>Chondrilla</v>
          </cell>
          <cell r="D7035" t="str">
            <v>L48(I)CAN(I)</v>
          </cell>
        </row>
        <row r="7036">
          <cell r="C7036" t="str">
            <v>Chondrilla juncea</v>
          </cell>
          <cell r="D7036" t="str">
            <v>L48(I)CAN(I)</v>
          </cell>
        </row>
        <row r="7037">
          <cell r="C7037" t="str">
            <v>Chorisiva</v>
          </cell>
          <cell r="D7037" t="str">
            <v>L48(N)</v>
          </cell>
        </row>
        <row r="7038">
          <cell r="C7038" t="str">
            <v>Chorisiva nevadensis</v>
          </cell>
          <cell r="D7038" t="str">
            <v>L48(N)</v>
          </cell>
        </row>
        <row r="7039">
          <cell r="C7039" t="str">
            <v>Chorispora</v>
          </cell>
          <cell r="D7039" t="str">
            <v>L48(I)CAN(W)</v>
          </cell>
        </row>
        <row r="7040">
          <cell r="C7040" t="str">
            <v>Chorispora tenella</v>
          </cell>
          <cell r="D7040" t="str">
            <v>L48(I)CAN(W)</v>
          </cell>
        </row>
        <row r="7041">
          <cell r="C7041" t="str">
            <v>Chorizanthe</v>
          </cell>
          <cell r="D7041" t="str">
            <v>L48(N)</v>
          </cell>
        </row>
        <row r="7042">
          <cell r="C7042" t="str">
            <v>Chorizanthe angustifolia</v>
          </cell>
          <cell r="D7042" t="str">
            <v>L48(N)</v>
          </cell>
        </row>
        <row r="7043">
          <cell r="C7043" t="str">
            <v>Chorizanthe biloba</v>
          </cell>
          <cell r="D7043" t="str">
            <v>L48(N)</v>
          </cell>
        </row>
        <row r="7044">
          <cell r="C7044" t="str">
            <v>Chorizanthe biloba var. biloba</v>
          </cell>
          <cell r="D7044" t="str">
            <v>L48(N)</v>
          </cell>
        </row>
        <row r="7045">
          <cell r="C7045" t="str">
            <v>Chorizanthe biloba var. immemora</v>
          </cell>
          <cell r="D7045" t="str">
            <v>L48(N)</v>
          </cell>
        </row>
        <row r="7046">
          <cell r="C7046" t="str">
            <v>Chorizanthe blakleyi</v>
          </cell>
          <cell r="D7046" t="str">
            <v>L48(N)</v>
          </cell>
        </row>
        <row r="7047">
          <cell r="C7047" t="str">
            <v>Chorizanthe brevicornu</v>
          </cell>
          <cell r="D7047" t="str">
            <v>L48(N)</v>
          </cell>
        </row>
        <row r="7048">
          <cell r="C7048" t="str">
            <v>Chorizanthe brevicornu var. brevicornu</v>
          </cell>
          <cell r="D7048" t="str">
            <v>L48(N)</v>
          </cell>
        </row>
        <row r="7049">
          <cell r="C7049" t="str">
            <v>Chorizanthe brevicornu var. spathulata</v>
          </cell>
          <cell r="D7049" t="str">
            <v>L48(N)</v>
          </cell>
        </row>
        <row r="7050">
          <cell r="C7050" t="str">
            <v>Chorizanthe breweri</v>
          </cell>
          <cell r="D7050" t="str">
            <v>L48(N)</v>
          </cell>
        </row>
        <row r="7051">
          <cell r="C7051" t="str">
            <v>Chorizanthe clevelandii</v>
          </cell>
          <cell r="D7051" t="str">
            <v>L48(N)</v>
          </cell>
        </row>
        <row r="7052">
          <cell r="C7052" t="str">
            <v>Chorizanthe corrugata</v>
          </cell>
          <cell r="D7052" t="str">
            <v>L48(N)</v>
          </cell>
        </row>
        <row r="7053">
          <cell r="C7053" t="str">
            <v>Chorizanthe cuspidata</v>
          </cell>
          <cell r="D7053" t="str">
            <v>L48(N)</v>
          </cell>
        </row>
        <row r="7054">
          <cell r="C7054" t="str">
            <v>Chorizanthe cuspidata var. cuspidata</v>
          </cell>
          <cell r="D7054" t="str">
            <v>L48(N)</v>
          </cell>
        </row>
        <row r="7055">
          <cell r="C7055" t="str">
            <v>Chorizanthe cuspidata var. villosa</v>
          </cell>
          <cell r="D7055" t="str">
            <v>L48(N)</v>
          </cell>
        </row>
        <row r="7056">
          <cell r="C7056" t="str">
            <v>Chorizanthe diffusa</v>
          </cell>
          <cell r="D7056" t="str">
            <v>L48(N)</v>
          </cell>
        </row>
        <row r="7057">
          <cell r="C7057" t="str">
            <v>Chorizanthe douglasii</v>
          </cell>
          <cell r="D7057" t="str">
            <v>L48(N)</v>
          </cell>
        </row>
        <row r="7058">
          <cell r="C7058" t="str">
            <v>Chorizanthe fimbriata</v>
          </cell>
          <cell r="D7058" t="str">
            <v>L48(N)</v>
          </cell>
        </row>
        <row r="7059">
          <cell r="C7059" t="str">
            <v>Chorizanthe fimbriata var. fimbriata</v>
          </cell>
          <cell r="D7059" t="str">
            <v>L48(N)</v>
          </cell>
        </row>
        <row r="7060">
          <cell r="C7060" t="str">
            <v>Chorizanthe fimbriata var. laciniata</v>
          </cell>
          <cell r="D7060" t="str">
            <v>L48(N)</v>
          </cell>
        </row>
        <row r="7061">
          <cell r="C7061" t="str">
            <v>Chorizanthe howellii</v>
          </cell>
          <cell r="D7061" t="str">
            <v>L48(N)</v>
          </cell>
        </row>
        <row r="7062">
          <cell r="C7062" t="str">
            <v>Chorizanthe leptotheca</v>
          </cell>
          <cell r="D7062" t="str">
            <v>L48(N)</v>
          </cell>
        </row>
        <row r="7063">
          <cell r="C7063" t="str">
            <v>Chorizanthe membranacea</v>
          </cell>
          <cell r="D7063" t="str">
            <v>L48(N)</v>
          </cell>
        </row>
        <row r="7064">
          <cell r="C7064" t="str">
            <v>Chorizanthe obovata</v>
          </cell>
          <cell r="D7064" t="str">
            <v>L48(N)</v>
          </cell>
        </row>
        <row r="7065">
          <cell r="C7065" t="str">
            <v>Chorizanthe orcuttiana</v>
          </cell>
          <cell r="D7065" t="str">
            <v>L48(N)</v>
          </cell>
        </row>
        <row r="7066">
          <cell r="C7066" t="str">
            <v>Chorizanthe palmeri</v>
          </cell>
          <cell r="D7066" t="str">
            <v>L48(N)</v>
          </cell>
        </row>
        <row r="7067">
          <cell r="C7067" t="str">
            <v>Chorizanthe parryi</v>
          </cell>
          <cell r="D7067" t="str">
            <v>L48(N)</v>
          </cell>
        </row>
        <row r="7068">
          <cell r="C7068" t="str">
            <v>Chorizanthe parryi var. fernandina</v>
          </cell>
          <cell r="D7068" t="str">
            <v>L48(N)</v>
          </cell>
        </row>
        <row r="7069">
          <cell r="C7069" t="str">
            <v>Chorizanthe parryi var. parryi</v>
          </cell>
          <cell r="D7069" t="str">
            <v>L48(N)</v>
          </cell>
        </row>
        <row r="7070">
          <cell r="C7070" t="str">
            <v>Chorizanthe polygonoides</v>
          </cell>
          <cell r="D7070" t="str">
            <v>L48(N)</v>
          </cell>
        </row>
        <row r="7071">
          <cell r="C7071" t="str">
            <v>Chorizanthe polygonoides var. longispina</v>
          </cell>
          <cell r="D7071" t="str">
            <v>L48(N)</v>
          </cell>
        </row>
        <row r="7072">
          <cell r="C7072" t="str">
            <v>Chorizanthe polygonoides var. polygonoides</v>
          </cell>
          <cell r="D7072" t="str">
            <v>L48(N)</v>
          </cell>
        </row>
        <row r="7073">
          <cell r="C7073" t="str">
            <v>Chorizanthe procumbens</v>
          </cell>
          <cell r="D7073" t="str">
            <v>L48(N)</v>
          </cell>
        </row>
        <row r="7074">
          <cell r="C7074" t="str">
            <v>Chorizanthe pungens</v>
          </cell>
          <cell r="D7074" t="str">
            <v>L48(N)</v>
          </cell>
        </row>
        <row r="7075">
          <cell r="C7075" t="str">
            <v>Chorizanthe pungens var. hartwegiana</v>
          </cell>
          <cell r="D7075" t="str">
            <v>L48(N)</v>
          </cell>
        </row>
        <row r="7076">
          <cell r="C7076" t="str">
            <v>Chorizanthe pungens var. pungens</v>
          </cell>
          <cell r="D7076" t="str">
            <v>L48(N)</v>
          </cell>
        </row>
        <row r="7077">
          <cell r="C7077" t="str">
            <v>Chorizanthe rectispina</v>
          </cell>
          <cell r="D7077" t="str">
            <v>L48(N)</v>
          </cell>
        </row>
        <row r="7078">
          <cell r="C7078" t="str">
            <v>Chorizanthe rigida</v>
          </cell>
          <cell r="D7078" t="str">
            <v>L48(N)</v>
          </cell>
        </row>
        <row r="7079">
          <cell r="C7079" t="str">
            <v>Chorizanthe robusta</v>
          </cell>
          <cell r="D7079" t="str">
            <v>L48(N)</v>
          </cell>
        </row>
        <row r="7080">
          <cell r="C7080" t="str">
            <v>Chorizanthe robusta var. hartwegii</v>
          </cell>
          <cell r="D7080" t="str">
            <v>L48(N)</v>
          </cell>
        </row>
        <row r="7081">
          <cell r="C7081" t="str">
            <v>Chorizanthe robusta var. robusta</v>
          </cell>
          <cell r="D7081" t="str">
            <v>L48(N)</v>
          </cell>
        </row>
        <row r="7082">
          <cell r="C7082" t="str">
            <v>Chorizanthe spinosa</v>
          </cell>
          <cell r="D7082" t="str">
            <v>L48(N)</v>
          </cell>
        </row>
        <row r="7083">
          <cell r="C7083" t="str">
            <v>Chorizanthe staticoides</v>
          </cell>
          <cell r="D7083" t="str">
            <v>L48(N)</v>
          </cell>
        </row>
        <row r="7084">
          <cell r="C7084" t="str">
            <v>Chorizanthe stellulata</v>
          </cell>
          <cell r="D7084" t="str">
            <v>L48(N)</v>
          </cell>
        </row>
        <row r="7085">
          <cell r="C7085" t="str">
            <v>Chorizanthe uniaristata</v>
          </cell>
          <cell r="D7085" t="str">
            <v>L48(N)</v>
          </cell>
        </row>
        <row r="7086">
          <cell r="C7086" t="str">
            <v>Chorizanthe valida</v>
          </cell>
          <cell r="D7086" t="str">
            <v>L48(N)</v>
          </cell>
        </row>
        <row r="7087">
          <cell r="C7087" t="str">
            <v>Chorizanthe ventricosa</v>
          </cell>
          <cell r="D7087" t="str">
            <v>L48(N)</v>
          </cell>
        </row>
        <row r="7088">
          <cell r="C7088" t="str">
            <v>Chorizanthe watsonii</v>
          </cell>
          <cell r="D7088" t="str">
            <v>L48(N)</v>
          </cell>
        </row>
        <row r="7089">
          <cell r="C7089" t="str">
            <v>Chorizanthe wheeleri</v>
          </cell>
          <cell r="D7089" t="str">
            <v>L48(N)</v>
          </cell>
        </row>
        <row r="7090">
          <cell r="C7090" t="str">
            <v>Chorizanthe xanti</v>
          </cell>
          <cell r="D7090" t="str">
            <v>L48(N)</v>
          </cell>
        </row>
        <row r="7091">
          <cell r="C7091" t="str">
            <v>Chorizanthe xanti var. leucotheca</v>
          </cell>
          <cell r="D7091" t="str">
            <v>L48(N)</v>
          </cell>
        </row>
        <row r="7092">
          <cell r="C7092" t="str">
            <v>Chorizanthe xanti var. xanti</v>
          </cell>
          <cell r="D7092" t="str">
            <v>L48(N)</v>
          </cell>
        </row>
        <row r="7093">
          <cell r="C7093" t="str">
            <v>Chromolaena</v>
          </cell>
          <cell r="D7093" t="str">
            <v>L48(N)</v>
          </cell>
        </row>
        <row r="7094">
          <cell r="C7094" t="str">
            <v>Chromolaena bigelovii</v>
          </cell>
          <cell r="D7094" t="str">
            <v>L48(N)</v>
          </cell>
        </row>
        <row r="7095">
          <cell r="C7095" t="str">
            <v>Chromolaena frustrata</v>
          </cell>
          <cell r="D7095" t="str">
            <v>L48(N)</v>
          </cell>
        </row>
        <row r="7096">
          <cell r="C7096" t="str">
            <v>Chromolaena ivifolia</v>
          </cell>
          <cell r="D7096" t="str">
            <v>L48(N)PR(N)</v>
          </cell>
        </row>
        <row r="7097">
          <cell r="C7097" t="str">
            <v>Chromolaena odorata</v>
          </cell>
          <cell r="D7097" t="str">
            <v>L48(N)PR(N)VI(N)</v>
          </cell>
        </row>
        <row r="7098">
          <cell r="C7098" t="str">
            <v>Chrozophora</v>
          </cell>
          <cell r="D7098" t="str">
            <v>L48(I)</v>
          </cell>
        </row>
        <row r="7099">
          <cell r="C7099" t="str">
            <v>Chrozophora tinctoria</v>
          </cell>
          <cell r="D7099" t="str">
            <v>L48(I)</v>
          </cell>
        </row>
        <row r="7100">
          <cell r="C7100" t="str">
            <v>Chrysactinia</v>
          </cell>
          <cell r="D7100" t="str">
            <v>L48(N)</v>
          </cell>
        </row>
        <row r="7101">
          <cell r="C7101" t="str">
            <v>Chrysactinia mexicana</v>
          </cell>
          <cell r="D7101" t="str">
            <v>L48(N)</v>
          </cell>
        </row>
        <row r="7102">
          <cell r="C7102" t="str">
            <v>Chrysanthemum</v>
          </cell>
          <cell r="D7102" t="str">
            <v>L48(I,N)CAN(N)</v>
          </cell>
        </row>
        <row r="7103">
          <cell r="C7103" t="str">
            <v>Chrysanthemum ×morifolium</v>
          </cell>
          <cell r="D7103" t="str">
            <v>L48(I)</v>
          </cell>
        </row>
        <row r="7104">
          <cell r="C7104" t="str">
            <v>Chrysanthemum arcticum</v>
          </cell>
          <cell r="D7104" t="str">
            <v>L48(I,N)AK(N)CAN(N)</v>
          </cell>
        </row>
        <row r="7105">
          <cell r="C7105" t="str">
            <v>Chrysanthemum arcticum ssp. arcticum</v>
          </cell>
          <cell r="D7105" t="str">
            <v>L48(I)AK(N)CAN(N)</v>
          </cell>
        </row>
        <row r="7106">
          <cell r="C7106" t="str">
            <v>Chrysanthemum arcticum ssp. polare</v>
          </cell>
          <cell r="D7106" t="str">
            <v>L48(N)AK(N)CAN(N)</v>
          </cell>
        </row>
        <row r="7107">
          <cell r="C7107" t="str">
            <v>Chrysobalanus</v>
          </cell>
          <cell r="D7107" t="str">
            <v>L48(N)</v>
          </cell>
        </row>
        <row r="7108">
          <cell r="C7108" t="str">
            <v>Chrysobalanus icaco</v>
          </cell>
          <cell r="D7108" t="str">
            <v>L48(N)PR(N)VI(N)</v>
          </cell>
        </row>
        <row r="7109">
          <cell r="C7109" t="str">
            <v>Chrysogonum</v>
          </cell>
          <cell r="D7109" t="str">
            <v>L48(N)</v>
          </cell>
        </row>
        <row r="7110">
          <cell r="C7110" t="str">
            <v>Chrysogonum virginianum</v>
          </cell>
          <cell r="D7110" t="str">
            <v>L48(N)</v>
          </cell>
        </row>
        <row r="7111">
          <cell r="C7111" t="str">
            <v>Chrysogonum virginianum var. australe</v>
          </cell>
          <cell r="D7111" t="str">
            <v>L48(N)</v>
          </cell>
        </row>
        <row r="7112">
          <cell r="C7112" t="str">
            <v>Chrysogonum virginianum var. brevistolon</v>
          </cell>
          <cell r="D7112" t="str">
            <v>L48(N)</v>
          </cell>
        </row>
        <row r="7113">
          <cell r="C7113" t="str">
            <v>Chrysogonum virginianum var. virginianum</v>
          </cell>
          <cell r="D7113" t="str">
            <v>L48(N)</v>
          </cell>
        </row>
        <row r="7114">
          <cell r="C7114" t="str">
            <v>Chrysolepis</v>
          </cell>
          <cell r="D7114" t="str">
            <v>L48(N)</v>
          </cell>
        </row>
        <row r="7115">
          <cell r="C7115" t="str">
            <v>Chrysolepis chrysophylla</v>
          </cell>
          <cell r="D7115" t="str">
            <v>L48(N)</v>
          </cell>
        </row>
        <row r="7116">
          <cell r="C7116" t="str">
            <v>Chrysolepis chrysophylla var. chrysophylla</v>
          </cell>
          <cell r="D7116" t="str">
            <v>L48(N)</v>
          </cell>
        </row>
        <row r="7117">
          <cell r="C7117" t="str">
            <v>Chrysolepis chrysophylla var. minor</v>
          </cell>
          <cell r="D7117" t="str">
            <v>L48(N)</v>
          </cell>
        </row>
        <row r="7118">
          <cell r="C7118" t="str">
            <v>Chrysolepis sempervirens</v>
          </cell>
          <cell r="D7118" t="str">
            <v>L48(N)</v>
          </cell>
        </row>
        <row r="7119">
          <cell r="C7119" t="str">
            <v>Chrysoma</v>
          </cell>
          <cell r="D7119" t="str">
            <v>L48(N)</v>
          </cell>
        </row>
        <row r="7120">
          <cell r="C7120" t="str">
            <v>Chrysoma pauciflosculosa</v>
          </cell>
          <cell r="D7120" t="str">
            <v>L48(N)</v>
          </cell>
        </row>
        <row r="7121">
          <cell r="C7121" t="str">
            <v>Chrysophyllum</v>
          </cell>
          <cell r="D7121" t="str">
            <v>L48(N)</v>
          </cell>
        </row>
        <row r="7122">
          <cell r="C7122" t="str">
            <v>Chrysophyllum oliviforme</v>
          </cell>
          <cell r="D7122" t="str">
            <v>L48(N)HI(I)PR(N)</v>
          </cell>
        </row>
        <row r="7123">
          <cell r="C7123" t="str">
            <v>Chrysopogon</v>
          </cell>
          <cell r="D7123" t="str">
            <v>L48(I,N)</v>
          </cell>
        </row>
        <row r="7124">
          <cell r="C7124" t="str">
            <v>Chrysopogon aciculatus</v>
          </cell>
          <cell r="D7124" t="str">
            <v>L48(I)HI(I)</v>
          </cell>
        </row>
        <row r="7125">
          <cell r="C7125" t="str">
            <v>Chrysopogon fulvus</v>
          </cell>
          <cell r="D7125" t="str">
            <v>L48(I)</v>
          </cell>
        </row>
        <row r="7126">
          <cell r="C7126" t="str">
            <v>Chrysopogon pauciflorus</v>
          </cell>
          <cell r="D7126" t="str">
            <v>L48(N)</v>
          </cell>
        </row>
        <row r="7127">
          <cell r="C7127" t="str">
            <v>Chrysopsis</v>
          </cell>
          <cell r="D7127" t="str">
            <v>L48(N)</v>
          </cell>
        </row>
        <row r="7128">
          <cell r="C7128" t="str">
            <v>Chrysopsis floridana</v>
          </cell>
          <cell r="D7128" t="str">
            <v>L48(N)</v>
          </cell>
        </row>
        <row r="7129">
          <cell r="C7129" t="str">
            <v>Chrysopsis godfreyi</v>
          </cell>
          <cell r="D7129" t="str">
            <v>L48(N)</v>
          </cell>
        </row>
        <row r="7130">
          <cell r="C7130" t="str">
            <v>Chrysopsis gossypina</v>
          </cell>
          <cell r="D7130" t="str">
            <v>L48(N)</v>
          </cell>
        </row>
        <row r="7131">
          <cell r="C7131" t="str">
            <v>Chrysopsis gossypina ssp. cruiseana</v>
          </cell>
          <cell r="D7131" t="str">
            <v>L48(N)</v>
          </cell>
        </row>
        <row r="7132">
          <cell r="C7132" t="str">
            <v>Chrysopsis gossypina ssp. gossypina</v>
          </cell>
          <cell r="D7132" t="str">
            <v>L48(N)</v>
          </cell>
        </row>
        <row r="7133">
          <cell r="C7133" t="str">
            <v>Chrysopsis gossypina ssp. hyssopifolia</v>
          </cell>
          <cell r="D7133" t="str">
            <v>L48(N)</v>
          </cell>
        </row>
        <row r="7134">
          <cell r="C7134" t="str">
            <v>Chrysopsis lanuginosa</v>
          </cell>
          <cell r="D7134" t="str">
            <v>L48(N)</v>
          </cell>
        </row>
        <row r="7135">
          <cell r="C7135" t="str">
            <v>Chrysopsis latisquamea</v>
          </cell>
          <cell r="D7135" t="str">
            <v>L48(N)</v>
          </cell>
        </row>
        <row r="7136">
          <cell r="C7136" t="str">
            <v>Chrysopsis linearifolia</v>
          </cell>
          <cell r="D7136" t="str">
            <v>L48(N)</v>
          </cell>
        </row>
        <row r="7137">
          <cell r="C7137" t="str">
            <v>Chrysopsis linearifolia ssp. dressii</v>
          </cell>
          <cell r="D7137" t="str">
            <v>L48(N)</v>
          </cell>
        </row>
        <row r="7138">
          <cell r="C7138" t="str">
            <v>Chrysopsis linearifolia ssp. linearifolia</v>
          </cell>
          <cell r="D7138" t="str">
            <v>L48(N)</v>
          </cell>
        </row>
        <row r="7139">
          <cell r="C7139" t="str">
            <v>Chrysopsis mariana</v>
          </cell>
          <cell r="D7139" t="str">
            <v>L48(N)</v>
          </cell>
        </row>
        <row r="7140">
          <cell r="C7140" t="str">
            <v>Chrysopsis pilosa</v>
          </cell>
          <cell r="D7140" t="str">
            <v>L48(N)</v>
          </cell>
        </row>
        <row r="7141">
          <cell r="C7141" t="str">
            <v>Chrysopsis scabrella</v>
          </cell>
          <cell r="D7141" t="str">
            <v>L48(N)</v>
          </cell>
        </row>
        <row r="7142">
          <cell r="C7142" t="str">
            <v>Chrysopsis subulata</v>
          </cell>
          <cell r="D7142" t="str">
            <v>L48(N)</v>
          </cell>
        </row>
        <row r="7143">
          <cell r="C7143" t="str">
            <v>Chrysopsis texana</v>
          </cell>
          <cell r="D7143" t="str">
            <v>L48(N)</v>
          </cell>
        </row>
        <row r="7144">
          <cell r="C7144" t="str">
            <v>Chrysosplenium</v>
          </cell>
          <cell r="D7144" t="str">
            <v>L48(N)CAN(N)GL(N)</v>
          </cell>
        </row>
        <row r="7145">
          <cell r="C7145" t="str">
            <v>Chrysosplenium alternifolium</v>
          </cell>
          <cell r="D7145" t="str">
            <v>L48(N)CAN(N)</v>
          </cell>
        </row>
        <row r="7146">
          <cell r="C7146" t="str">
            <v>Chrysosplenium alternifolium var. sibiricum</v>
          </cell>
          <cell r="D7146" t="str">
            <v>L48(N)CAN(N)</v>
          </cell>
        </row>
        <row r="7147">
          <cell r="C7147" t="str">
            <v>Chrysosplenium americanum</v>
          </cell>
          <cell r="D7147" t="str">
            <v>L48(N)CAN(N)</v>
          </cell>
        </row>
        <row r="7148">
          <cell r="C7148" t="str">
            <v>Chrysosplenium glechomifolium</v>
          </cell>
          <cell r="D7148" t="str">
            <v>L48(N)</v>
          </cell>
        </row>
        <row r="7149">
          <cell r="C7149" t="str">
            <v>Chrysosplenium rosendahlii</v>
          </cell>
          <cell r="D7149" t="str">
            <v>AK(N)CAN(N)NA(N)</v>
          </cell>
        </row>
        <row r="7150">
          <cell r="C7150" t="str">
            <v>Chrysosplenium tetrandrum</v>
          </cell>
          <cell r="D7150" t="str">
            <v>L48(N)AK(N)CAN(N)GL(N)</v>
          </cell>
        </row>
        <row r="7151">
          <cell r="C7151" t="str">
            <v>Chrysosplenium wrightii</v>
          </cell>
          <cell r="D7151" t="str">
            <v>AK(N)CAN(N)NA(N)</v>
          </cell>
        </row>
        <row r="7152">
          <cell r="C7152" t="str">
            <v>Chrysosplenium wrightii var. beringianum</v>
          </cell>
          <cell r="D7152" t="str">
            <v>AK(N)CAN(N)NA(N)</v>
          </cell>
        </row>
        <row r="7153">
          <cell r="C7153" t="str">
            <v>Chrysosplenium wrightii var. wrightii</v>
          </cell>
          <cell r="D7153" t="str">
            <v>AK(N)CAN(N)NA(N)</v>
          </cell>
        </row>
        <row r="7154">
          <cell r="C7154" t="str">
            <v>Chrysothamnus</v>
          </cell>
          <cell r="D7154" t="str">
            <v>L48(N)CAN(N)</v>
          </cell>
        </row>
        <row r="7155">
          <cell r="C7155" t="str">
            <v>Chrysothamnus albidus</v>
          </cell>
          <cell r="D7155" t="str">
            <v>L48(N)</v>
          </cell>
        </row>
        <row r="7156">
          <cell r="C7156" t="str">
            <v>Chrysothamnus baileyi</v>
          </cell>
          <cell r="D7156" t="str">
            <v>L48(N)</v>
          </cell>
        </row>
        <row r="7157">
          <cell r="C7157" t="str">
            <v>Chrysothamnus depressus</v>
          </cell>
          <cell r="D7157" t="str">
            <v>L48(N)</v>
          </cell>
        </row>
        <row r="7158">
          <cell r="C7158" t="str">
            <v>Chrysothamnus eremobius</v>
          </cell>
          <cell r="D7158" t="str">
            <v>L48(N)</v>
          </cell>
        </row>
        <row r="7159">
          <cell r="C7159" t="str">
            <v>Chrysothamnus gramineus</v>
          </cell>
          <cell r="D7159" t="str">
            <v>L48(N)</v>
          </cell>
        </row>
        <row r="7160">
          <cell r="C7160" t="str">
            <v>Chrysothamnus greenei</v>
          </cell>
          <cell r="D7160" t="str">
            <v>L48(N)</v>
          </cell>
        </row>
        <row r="7161">
          <cell r="C7161" t="str">
            <v>Chrysothamnus humilis</v>
          </cell>
          <cell r="D7161" t="str">
            <v>L48(N)</v>
          </cell>
        </row>
        <row r="7162">
          <cell r="C7162" t="str">
            <v>Chrysothamnus linifolius</v>
          </cell>
          <cell r="D7162" t="str">
            <v>L48(N)</v>
          </cell>
        </row>
        <row r="7163">
          <cell r="C7163" t="str">
            <v>Chrysothamnus molestus</v>
          </cell>
          <cell r="D7163" t="str">
            <v>L48(N)</v>
          </cell>
        </row>
        <row r="7164">
          <cell r="C7164" t="str">
            <v>Chrysothamnus pulchellus</v>
          </cell>
          <cell r="D7164" t="str">
            <v>L48(N)</v>
          </cell>
        </row>
        <row r="7165">
          <cell r="C7165" t="str">
            <v>Chrysothamnus spathulatus</v>
          </cell>
          <cell r="D7165" t="str">
            <v>L48(N)</v>
          </cell>
        </row>
        <row r="7166">
          <cell r="C7166" t="str">
            <v>Chrysothamnus vaseyi</v>
          </cell>
          <cell r="D7166" t="str">
            <v>L48(N)</v>
          </cell>
        </row>
        <row r="7167">
          <cell r="C7167" t="str">
            <v>Chrysothamnus viscidiflorus</v>
          </cell>
          <cell r="D7167" t="str">
            <v>L48(N)CAN(N)</v>
          </cell>
        </row>
        <row r="7168">
          <cell r="C7168" t="str">
            <v>Chrysothamnus viscidiflorus ssp. axillaris</v>
          </cell>
          <cell r="D7168" t="str">
            <v>L48(N)</v>
          </cell>
        </row>
        <row r="7169">
          <cell r="C7169" t="str">
            <v>Chrysothamnus viscidiflorus ssp. lanceolatus</v>
          </cell>
          <cell r="D7169" t="str">
            <v>L48(N)CAN(N)</v>
          </cell>
        </row>
        <row r="7170">
          <cell r="C7170" t="str">
            <v>Chrysothamnus viscidiflorus ssp. planifolius</v>
          </cell>
          <cell r="D7170" t="str">
            <v>L48(N)</v>
          </cell>
        </row>
        <row r="7171">
          <cell r="C7171" t="str">
            <v>Chrysothamnus viscidiflorus ssp. puberulus</v>
          </cell>
          <cell r="D7171" t="str">
            <v>L48(N)</v>
          </cell>
        </row>
        <row r="7172">
          <cell r="C7172" t="str">
            <v>Chrysothamnus viscidiflorus ssp. viscidiflorus</v>
          </cell>
          <cell r="D7172" t="str">
            <v>L48(N)</v>
          </cell>
        </row>
        <row r="7173">
          <cell r="C7173" t="str">
            <v>Chrysothamnus viscidiflorus ssp. viscidiflorus var. latifolius</v>
          </cell>
          <cell r="D7173" t="str">
            <v>L48(N)</v>
          </cell>
        </row>
        <row r="7174">
          <cell r="C7174" t="str">
            <v>Chrysothamnus viscidiflorus ssp. viscidiflorus var. stenophyllus</v>
          </cell>
          <cell r="D7174" t="str">
            <v>L48(N)</v>
          </cell>
        </row>
        <row r="7175">
          <cell r="C7175" t="str">
            <v>Chrysothamnus viscidiflorus ssp. viscidiflorus var. viscidiflorus</v>
          </cell>
          <cell r="D7175" t="str">
            <v>L48(N)</v>
          </cell>
        </row>
        <row r="7176">
          <cell r="C7176" t="str">
            <v>Cibotium</v>
          </cell>
        </row>
        <row r="7177">
          <cell r="C7177" t="str">
            <v>Cibotium ×heleniae</v>
          </cell>
          <cell r="D7177" t="str">
            <v>HI(N)</v>
          </cell>
        </row>
        <row r="7178">
          <cell r="C7178" t="str">
            <v>Cibotium chamissoi</v>
          </cell>
          <cell r="D7178" t="str">
            <v>HI(N)</v>
          </cell>
        </row>
        <row r="7179">
          <cell r="C7179" t="str">
            <v>Cibotium glaucum</v>
          </cell>
          <cell r="D7179" t="str">
            <v>HI(N)</v>
          </cell>
        </row>
        <row r="7180">
          <cell r="C7180" t="str">
            <v>Cibotium menziesii</v>
          </cell>
          <cell r="D7180" t="str">
            <v>HI(N)</v>
          </cell>
        </row>
        <row r="7181">
          <cell r="C7181" t="str">
            <v>Cibotium nealiae</v>
          </cell>
          <cell r="D7181" t="str">
            <v>HI(N)</v>
          </cell>
        </row>
        <row r="7182">
          <cell r="C7182" t="str">
            <v>Cicendia</v>
          </cell>
          <cell r="D7182" t="str">
            <v>L48(N)</v>
          </cell>
        </row>
        <row r="7183">
          <cell r="C7183" t="str">
            <v>Cicendia quadrangularis</v>
          </cell>
          <cell r="D7183" t="str">
            <v>L48(N)</v>
          </cell>
        </row>
        <row r="7184">
          <cell r="C7184" t="str">
            <v>Cicer</v>
          </cell>
          <cell r="D7184" t="str">
            <v>L48(I)CAN(I)</v>
          </cell>
        </row>
        <row r="7185">
          <cell r="C7185" t="str">
            <v>Cicer arietinum</v>
          </cell>
          <cell r="D7185" t="str">
            <v>L48(I)PR(I)CAN(I)</v>
          </cell>
        </row>
        <row r="7186">
          <cell r="C7186" t="str">
            <v>Cichorium</v>
          </cell>
          <cell r="D7186" t="str">
            <v>L48(I)CAN(I)SPM(I)</v>
          </cell>
        </row>
        <row r="7187">
          <cell r="C7187" t="str">
            <v>Cichorium endivia</v>
          </cell>
          <cell r="D7187" t="str">
            <v>L48(I)</v>
          </cell>
        </row>
        <row r="7188">
          <cell r="C7188" t="str">
            <v>Cichorium intybus</v>
          </cell>
          <cell r="D7188" t="str">
            <v>L48(I)CAN(I)SPM(I)</v>
          </cell>
        </row>
        <row r="7189">
          <cell r="C7189" t="str">
            <v>Cicuta</v>
          </cell>
          <cell r="D7189" t="str">
            <v>L48(N)CAN(N)</v>
          </cell>
        </row>
        <row r="7190">
          <cell r="C7190" t="str">
            <v>Cicuta bulbifera</v>
          </cell>
          <cell r="D7190" t="str">
            <v>L48(N)AK(N)CAN(N)</v>
          </cell>
        </row>
        <row r="7191">
          <cell r="C7191" t="str">
            <v>Cicuta douglasii</v>
          </cell>
          <cell r="D7191" t="str">
            <v>L48(N)AK(N)CAN(N)</v>
          </cell>
        </row>
        <row r="7192">
          <cell r="C7192" t="str">
            <v>Cicuta maculata</v>
          </cell>
          <cell r="D7192" t="str">
            <v>L48(N)AK(N)CAN(N)</v>
          </cell>
        </row>
        <row r="7193">
          <cell r="C7193" t="str">
            <v>Cicuta maculata var. angustifolia</v>
          </cell>
          <cell r="D7193" t="str">
            <v>L48(N)AK(N)CAN(N)</v>
          </cell>
        </row>
        <row r="7194">
          <cell r="C7194" t="str">
            <v>Cicuta maculata var. bolanderi</v>
          </cell>
          <cell r="D7194" t="str">
            <v>L48(N)</v>
          </cell>
        </row>
        <row r="7195">
          <cell r="C7195" t="str">
            <v>Cicuta maculata var. maculata</v>
          </cell>
          <cell r="D7195" t="str">
            <v>L48(N)CAN(N)</v>
          </cell>
        </row>
        <row r="7196">
          <cell r="C7196" t="str">
            <v>Cicuta virosa</v>
          </cell>
          <cell r="D7196" t="str">
            <v>AK(N)CAN(N)NA(N)</v>
          </cell>
        </row>
        <row r="7197">
          <cell r="C7197" t="str">
            <v>Cienfuegosia</v>
          </cell>
          <cell r="D7197" t="str">
            <v>L48(N)</v>
          </cell>
        </row>
        <row r="7198">
          <cell r="C7198" t="str">
            <v>Cienfuegosia drummondii</v>
          </cell>
          <cell r="D7198" t="str">
            <v>L48(N)</v>
          </cell>
        </row>
        <row r="7199">
          <cell r="C7199" t="str">
            <v>Cienfuegosia yucatanensis</v>
          </cell>
          <cell r="D7199" t="str">
            <v>L48(N)</v>
          </cell>
        </row>
        <row r="7200">
          <cell r="C7200" t="str">
            <v>Cinchona</v>
          </cell>
        </row>
        <row r="7201">
          <cell r="C7201" t="str">
            <v>Cinchona pubescens</v>
          </cell>
          <cell r="D7201" t="str">
            <v>L48(I)HI(I)</v>
          </cell>
        </row>
        <row r="7202">
          <cell r="C7202" t="str">
            <v>Cinna</v>
          </cell>
          <cell r="D7202" t="str">
            <v>L48(N)CAN(N)SPM(N)</v>
          </cell>
        </row>
        <row r="7203">
          <cell r="C7203" t="str">
            <v>Cinna arundinacea</v>
          </cell>
          <cell r="D7203" t="str">
            <v>L48(N)CAN(N)</v>
          </cell>
        </row>
        <row r="7204">
          <cell r="C7204" t="str">
            <v>Cinna bolanderi</v>
          </cell>
          <cell r="D7204" t="str">
            <v>L48(N)</v>
          </cell>
        </row>
        <row r="7205">
          <cell r="C7205" t="str">
            <v>Cinna latifolia</v>
          </cell>
          <cell r="D7205" t="str">
            <v>L48(N)AK(N)CAN(N)SPM(N)</v>
          </cell>
        </row>
        <row r="7206">
          <cell r="C7206" t="str">
            <v>Cinnamomum</v>
          </cell>
          <cell r="D7206" t="str">
            <v>L48(I)</v>
          </cell>
        </row>
        <row r="7207">
          <cell r="C7207" t="str">
            <v>Cinnamomum burmannii</v>
          </cell>
          <cell r="D7207" t="str">
            <v>HI(I)</v>
          </cell>
        </row>
        <row r="7208">
          <cell r="C7208" t="str">
            <v>Cinnamomum camphora</v>
          </cell>
          <cell r="D7208" t="str">
            <v>L48(I)HI(I)PR(I)VI(I)</v>
          </cell>
        </row>
        <row r="7209">
          <cell r="C7209" t="str">
            <v>Cinnamomum verum</v>
          </cell>
          <cell r="D7209" t="str">
            <v>L48(I)HI(I)PR(I)VI(I)</v>
          </cell>
        </row>
        <row r="7210">
          <cell r="C7210" t="str">
            <v>Circaea</v>
          </cell>
          <cell r="D7210" t="str">
            <v>L48(N)CAN(N)SPM(N)</v>
          </cell>
        </row>
        <row r="7211">
          <cell r="C7211" t="str">
            <v>Circaea ×intermedia</v>
          </cell>
          <cell r="D7211" t="str">
            <v>L48(N)CAN(N)</v>
          </cell>
        </row>
        <row r="7212">
          <cell r="C7212" t="str">
            <v>Circaea alpina</v>
          </cell>
          <cell r="D7212" t="str">
            <v>L48(N)AK(N)CAN(N)SPM(N)</v>
          </cell>
        </row>
        <row r="7213">
          <cell r="C7213" t="str">
            <v>Circaea alpina ssp. alpina</v>
          </cell>
          <cell r="D7213" t="str">
            <v>L48(N)AK(N)CAN(N)SPM(N)</v>
          </cell>
        </row>
        <row r="7214">
          <cell r="C7214" t="str">
            <v>Circaea alpina ssp. pacifica</v>
          </cell>
          <cell r="D7214" t="str">
            <v>L48(N)AK(N)CAN(N)</v>
          </cell>
        </row>
        <row r="7215">
          <cell r="C7215" t="str">
            <v>Circaea lutetiana</v>
          </cell>
          <cell r="D7215" t="str">
            <v>L48(N)CAN(N)</v>
          </cell>
        </row>
        <row r="7216">
          <cell r="C7216" t="str">
            <v>Circaea lutetiana ssp. canadensis</v>
          </cell>
          <cell r="D7216" t="str">
            <v>L48(N)CAN(N)</v>
          </cell>
        </row>
        <row r="7217">
          <cell r="C7217" t="str">
            <v>Cirriphyllum</v>
          </cell>
          <cell r="D7217" t="str">
            <v>NA(N)</v>
          </cell>
        </row>
        <row r="7218">
          <cell r="C7218" t="str">
            <v>Cirriphyllum piliferum</v>
          </cell>
          <cell r="D7218" t="str">
            <v>NA(N)</v>
          </cell>
        </row>
        <row r="7219">
          <cell r="C7219" t="str">
            <v>Cirsium</v>
          </cell>
          <cell r="D7219" t="str">
            <v>L48(I,N)GL(I,N)</v>
          </cell>
        </row>
        <row r="7220">
          <cell r="C7220" t="str">
            <v>Cirsium ×iowense</v>
          </cell>
          <cell r="D7220" t="str">
            <v>L48(N)</v>
          </cell>
        </row>
        <row r="7221">
          <cell r="C7221" t="str">
            <v>Cirsium altissimum</v>
          </cell>
          <cell r="D7221" t="str">
            <v>L48(N)</v>
          </cell>
        </row>
        <row r="7222">
          <cell r="C7222" t="str">
            <v>Cirsium andersonii</v>
          </cell>
          <cell r="D7222" t="str">
            <v>L48(N)</v>
          </cell>
        </row>
        <row r="7223">
          <cell r="C7223" t="str">
            <v>Cirsium andrewsii</v>
          </cell>
          <cell r="D7223" t="str">
            <v>L48(N)</v>
          </cell>
        </row>
        <row r="7224">
          <cell r="C7224" t="str">
            <v>Cirsium araneans</v>
          </cell>
          <cell r="D7224" t="str">
            <v>L48(N)</v>
          </cell>
        </row>
        <row r="7225">
          <cell r="C7225" t="str">
            <v>Cirsium aridum</v>
          </cell>
          <cell r="D7225" t="str">
            <v>L48(N)</v>
          </cell>
        </row>
        <row r="7226">
          <cell r="C7226" t="str">
            <v>Cirsium arizonicum</v>
          </cell>
          <cell r="D7226" t="str">
            <v>L48(N)</v>
          </cell>
        </row>
        <row r="7227">
          <cell r="C7227" t="str">
            <v>Cirsium arvense</v>
          </cell>
          <cell r="D7227" t="str">
            <v>L48(I)AK(I)CAN(I)GL(I)SPM(I)</v>
          </cell>
        </row>
        <row r="7228">
          <cell r="C7228" t="str">
            <v>Cirsium barnebyi</v>
          </cell>
          <cell r="D7228" t="str">
            <v>L48(N)</v>
          </cell>
        </row>
        <row r="7229">
          <cell r="C7229" t="str">
            <v>Cirsium brevifolium</v>
          </cell>
          <cell r="D7229" t="str">
            <v>L48(N)</v>
          </cell>
        </row>
        <row r="7230">
          <cell r="C7230" t="str">
            <v>Cirsium brevistylum</v>
          </cell>
          <cell r="D7230" t="str">
            <v>L48(N)CAN(N)</v>
          </cell>
        </row>
        <row r="7231">
          <cell r="C7231" t="str">
            <v>Cirsium calcareum</v>
          </cell>
          <cell r="D7231" t="str">
            <v>L48(N)</v>
          </cell>
        </row>
        <row r="7232">
          <cell r="C7232" t="str">
            <v>Cirsium canescens</v>
          </cell>
          <cell r="D7232" t="str">
            <v>L48(N)</v>
          </cell>
        </row>
        <row r="7233">
          <cell r="C7233" t="str">
            <v>Cirsium canovirens</v>
          </cell>
          <cell r="D7233" t="str">
            <v>L48(N)</v>
          </cell>
        </row>
        <row r="7234">
          <cell r="C7234" t="str">
            <v>Cirsium canum</v>
          </cell>
          <cell r="D7234" t="str">
            <v>L48(I)</v>
          </cell>
        </row>
        <row r="7235">
          <cell r="C7235" t="str">
            <v>Cirsium carolinianum</v>
          </cell>
          <cell r="D7235" t="str">
            <v>L48(N)</v>
          </cell>
        </row>
        <row r="7236">
          <cell r="C7236" t="str">
            <v>Cirsium centaureae</v>
          </cell>
          <cell r="D7236" t="str">
            <v>L48(N)</v>
          </cell>
        </row>
        <row r="7237">
          <cell r="C7237" t="str">
            <v>Cirsium chellyense</v>
          </cell>
          <cell r="D7237" t="str">
            <v>L48(N)</v>
          </cell>
        </row>
        <row r="7238">
          <cell r="C7238" t="str">
            <v>Cirsium chuskaense</v>
          </cell>
          <cell r="D7238" t="str">
            <v>L48(N)</v>
          </cell>
        </row>
        <row r="7239">
          <cell r="C7239" t="str">
            <v>Cirsium ciliolatum</v>
          </cell>
          <cell r="D7239" t="str">
            <v>L48(N)</v>
          </cell>
        </row>
        <row r="7240">
          <cell r="C7240" t="str">
            <v>Cirsium clavatum</v>
          </cell>
          <cell r="D7240" t="str">
            <v>L48(N)</v>
          </cell>
        </row>
        <row r="7241">
          <cell r="C7241" t="str">
            <v>Cirsium clokeyi</v>
          </cell>
          <cell r="D7241" t="str">
            <v>L48(N)</v>
          </cell>
        </row>
        <row r="7242">
          <cell r="C7242" t="str">
            <v>Cirsium crassicaule</v>
          </cell>
          <cell r="D7242" t="str">
            <v>L48(N)</v>
          </cell>
        </row>
        <row r="7243">
          <cell r="C7243" t="str">
            <v>Cirsium cymosum</v>
          </cell>
          <cell r="D7243" t="str">
            <v>L48(N)</v>
          </cell>
        </row>
        <row r="7244">
          <cell r="C7244" t="str">
            <v>Cirsium discolor</v>
          </cell>
          <cell r="D7244" t="str">
            <v>L48(N)CAN(N)</v>
          </cell>
        </row>
        <row r="7245">
          <cell r="C7245" t="str">
            <v>Cirsium douglasii</v>
          </cell>
          <cell r="D7245" t="str">
            <v>L48(N)</v>
          </cell>
        </row>
        <row r="7246">
          <cell r="C7246" t="str">
            <v>Cirsium douglasii var. breweri</v>
          </cell>
          <cell r="D7246" t="str">
            <v>L48(N)</v>
          </cell>
        </row>
        <row r="7247">
          <cell r="C7247" t="str">
            <v>Cirsium douglasii var. douglasii</v>
          </cell>
          <cell r="D7247" t="str">
            <v>L48(N)</v>
          </cell>
        </row>
        <row r="7248">
          <cell r="C7248" t="str">
            <v>Cirsium drummondii</v>
          </cell>
          <cell r="D7248" t="str">
            <v>L48(N)CAN(N)</v>
          </cell>
        </row>
        <row r="7249">
          <cell r="C7249" t="str">
            <v>Cirsium eatonii</v>
          </cell>
          <cell r="D7249" t="str">
            <v>L48(N)</v>
          </cell>
        </row>
        <row r="7250">
          <cell r="C7250" t="str">
            <v>Cirsium edule</v>
          </cell>
          <cell r="D7250" t="str">
            <v>L48(N)AK(N)CAN(N)</v>
          </cell>
        </row>
        <row r="7251">
          <cell r="C7251" t="str">
            <v>Cirsium engelmannii</v>
          </cell>
          <cell r="D7251" t="str">
            <v>L48(N)</v>
          </cell>
        </row>
        <row r="7252">
          <cell r="C7252" t="str">
            <v>Cirsium flodmanii</v>
          </cell>
          <cell r="D7252" t="str">
            <v>L48(N)CAN(N)</v>
          </cell>
        </row>
        <row r="7253">
          <cell r="C7253" t="str">
            <v>Cirsium foliosum</v>
          </cell>
          <cell r="D7253" t="str">
            <v>L48(N)AK(N)CAN(N)</v>
          </cell>
        </row>
        <row r="7254">
          <cell r="C7254" t="str">
            <v>Cirsium fontinale</v>
          </cell>
          <cell r="D7254" t="str">
            <v>L48(N)</v>
          </cell>
        </row>
        <row r="7255">
          <cell r="C7255" t="str">
            <v>Cirsium fontinale var. campylon</v>
          </cell>
          <cell r="D7255" t="str">
            <v>L48(N)</v>
          </cell>
        </row>
        <row r="7256">
          <cell r="C7256" t="str">
            <v>Cirsium fontinale var. fontinale</v>
          </cell>
          <cell r="D7256" t="str">
            <v>L48(N)</v>
          </cell>
        </row>
        <row r="7257">
          <cell r="C7257" t="str">
            <v>Cirsium fontinale var. obispoense</v>
          </cell>
          <cell r="D7257" t="str">
            <v>L48(N)</v>
          </cell>
        </row>
        <row r="7258">
          <cell r="C7258" t="str">
            <v>Cirsium gilense</v>
          </cell>
          <cell r="D7258" t="str">
            <v>L48(N)</v>
          </cell>
        </row>
        <row r="7259">
          <cell r="C7259" t="str">
            <v>Cirsium grahamii</v>
          </cell>
          <cell r="D7259" t="str">
            <v>L48(N)</v>
          </cell>
        </row>
        <row r="7260">
          <cell r="C7260" t="str">
            <v>Cirsium hillii</v>
          </cell>
          <cell r="D7260" t="str">
            <v>L48(N)CAN(N)</v>
          </cell>
        </row>
        <row r="7261">
          <cell r="C7261" t="str">
            <v>Cirsium hookerianum</v>
          </cell>
          <cell r="D7261" t="str">
            <v>L48(N)CAN(N)</v>
          </cell>
        </row>
        <row r="7262">
          <cell r="C7262" t="str">
            <v>Cirsium horridulum</v>
          </cell>
          <cell r="D7262" t="str">
            <v>L48(N)</v>
          </cell>
        </row>
        <row r="7263">
          <cell r="C7263" t="str">
            <v>Cirsium horridulum var. horridulum</v>
          </cell>
          <cell r="D7263" t="str">
            <v>L48(N)</v>
          </cell>
        </row>
        <row r="7264">
          <cell r="C7264" t="str">
            <v>Cirsium horridulum var. vittatum</v>
          </cell>
          <cell r="D7264" t="str">
            <v>L48(N)</v>
          </cell>
        </row>
        <row r="7265">
          <cell r="C7265" t="str">
            <v>Cirsium hydrophilum</v>
          </cell>
          <cell r="D7265" t="str">
            <v>L48(N)</v>
          </cell>
        </row>
        <row r="7266">
          <cell r="C7266" t="str">
            <v>Cirsium hydrophilum var. hydrophilum</v>
          </cell>
          <cell r="D7266" t="str">
            <v>L48(N)</v>
          </cell>
        </row>
        <row r="7267">
          <cell r="C7267" t="str">
            <v>Cirsium hydrophilum var. vaseyi</v>
          </cell>
          <cell r="D7267" t="str">
            <v>L48(N)</v>
          </cell>
        </row>
        <row r="7268">
          <cell r="C7268" t="str">
            <v>Cirsium inornatum</v>
          </cell>
          <cell r="D7268" t="str">
            <v>L48(N)</v>
          </cell>
        </row>
        <row r="7269">
          <cell r="C7269" t="str">
            <v>Cirsium kamtschaticum</v>
          </cell>
          <cell r="D7269" t="str">
            <v>AK(N)</v>
          </cell>
        </row>
        <row r="7270">
          <cell r="C7270" t="str">
            <v>Cirsium laterifolium</v>
          </cell>
          <cell r="D7270" t="str">
            <v>L48(N)</v>
          </cell>
        </row>
        <row r="7271">
          <cell r="C7271" t="str">
            <v>Cirsium lecontei</v>
          </cell>
          <cell r="D7271" t="str">
            <v>L48(N)</v>
          </cell>
        </row>
        <row r="7272">
          <cell r="C7272" t="str">
            <v>Cirsium loncholepis</v>
          </cell>
          <cell r="D7272" t="str">
            <v>L48(N)</v>
          </cell>
        </row>
        <row r="7273">
          <cell r="C7273" t="str">
            <v>Cirsium longistylum</v>
          </cell>
          <cell r="D7273" t="str">
            <v>L48(N)</v>
          </cell>
        </row>
        <row r="7274">
          <cell r="C7274" t="str">
            <v>Cirsium modestum</v>
          </cell>
          <cell r="D7274" t="str">
            <v>L48(N)</v>
          </cell>
        </row>
        <row r="7275">
          <cell r="C7275" t="str">
            <v>Cirsium mohavense</v>
          </cell>
          <cell r="D7275" t="str">
            <v>L48(N)</v>
          </cell>
        </row>
        <row r="7276">
          <cell r="C7276" t="str">
            <v>Cirsium murdockii</v>
          </cell>
          <cell r="D7276" t="str">
            <v>L48(N)</v>
          </cell>
        </row>
        <row r="7277">
          <cell r="C7277" t="str">
            <v>Cirsium muticum</v>
          </cell>
          <cell r="D7277" t="str">
            <v>L48(N)CAN(N)SPM(N)</v>
          </cell>
        </row>
        <row r="7278">
          <cell r="C7278" t="str">
            <v>Cirsium navajoense</v>
          </cell>
          <cell r="D7278" t="str">
            <v>L48(N)</v>
          </cell>
        </row>
        <row r="7279">
          <cell r="C7279" t="str">
            <v>Cirsium neomexicanum</v>
          </cell>
          <cell r="D7279" t="str">
            <v>L48(N)</v>
          </cell>
        </row>
        <row r="7280">
          <cell r="C7280" t="str">
            <v>Cirsium nuttallii</v>
          </cell>
          <cell r="D7280" t="str">
            <v>L48(N)</v>
          </cell>
        </row>
        <row r="7281">
          <cell r="C7281" t="str">
            <v>Cirsium occidentale</v>
          </cell>
          <cell r="D7281" t="str">
            <v>L48(N)</v>
          </cell>
        </row>
        <row r="7282">
          <cell r="C7282" t="str">
            <v>Cirsium occidentale var. californicum</v>
          </cell>
          <cell r="D7282" t="str">
            <v>L48(N)</v>
          </cell>
        </row>
        <row r="7283">
          <cell r="C7283" t="str">
            <v>Cirsium occidentale var. candidissimum</v>
          </cell>
          <cell r="D7283" t="str">
            <v>L48(N)</v>
          </cell>
        </row>
        <row r="7284">
          <cell r="C7284" t="str">
            <v>Cirsium occidentale var. compactum</v>
          </cell>
          <cell r="D7284" t="str">
            <v>L48(N)</v>
          </cell>
        </row>
        <row r="7285">
          <cell r="C7285" t="str">
            <v>Cirsium occidentale var. occidentale</v>
          </cell>
          <cell r="D7285" t="str">
            <v>L48(N)</v>
          </cell>
        </row>
        <row r="7286">
          <cell r="C7286" t="str">
            <v>Cirsium occidentale var. venustum</v>
          </cell>
          <cell r="D7286" t="str">
            <v>L48(N)</v>
          </cell>
        </row>
        <row r="7287">
          <cell r="C7287" t="str">
            <v>Cirsium ochrocentrum</v>
          </cell>
          <cell r="D7287" t="str">
            <v>L48(N)</v>
          </cell>
        </row>
        <row r="7288">
          <cell r="C7288" t="str">
            <v>Cirsium ochrocentrum ssp. martinii</v>
          </cell>
          <cell r="D7288" t="str">
            <v>L48(N)</v>
          </cell>
        </row>
        <row r="7289">
          <cell r="C7289" t="str">
            <v>Cirsium ochrocentrum ssp. ochrocentrum</v>
          </cell>
          <cell r="D7289" t="str">
            <v>L48(N)</v>
          </cell>
        </row>
        <row r="7290">
          <cell r="C7290" t="str">
            <v>Cirsium osterhoutii</v>
          </cell>
          <cell r="D7290" t="str">
            <v>L48(N)</v>
          </cell>
        </row>
        <row r="7291">
          <cell r="C7291" t="str">
            <v>Cirsium ownbeyi</v>
          </cell>
          <cell r="D7291" t="str">
            <v>L48(N)</v>
          </cell>
        </row>
        <row r="7292">
          <cell r="C7292" t="str">
            <v>Cirsium pallidum</v>
          </cell>
          <cell r="D7292" t="str">
            <v>L48(N)</v>
          </cell>
        </row>
        <row r="7293">
          <cell r="C7293" t="str">
            <v>Cirsium palustre</v>
          </cell>
          <cell r="D7293" t="str">
            <v>L48(I)CAN(W)SPM(W)</v>
          </cell>
        </row>
        <row r="7294">
          <cell r="C7294" t="str">
            <v>Cirsium parryi</v>
          </cell>
          <cell r="D7294" t="str">
            <v>L48(N)</v>
          </cell>
        </row>
        <row r="7295">
          <cell r="C7295" t="str">
            <v>Cirsium parryi ssp. mogollonicum</v>
          </cell>
          <cell r="D7295" t="str">
            <v>L48(N)</v>
          </cell>
        </row>
        <row r="7296">
          <cell r="C7296" t="str">
            <v>Cirsium parryi ssp. parryi</v>
          </cell>
          <cell r="D7296" t="str">
            <v>L48(N)</v>
          </cell>
        </row>
        <row r="7297">
          <cell r="C7297" t="str">
            <v>Cirsium peckii</v>
          </cell>
          <cell r="D7297" t="str">
            <v>L48(N)</v>
          </cell>
        </row>
        <row r="7298">
          <cell r="C7298" t="str">
            <v>Cirsium perplexans</v>
          </cell>
          <cell r="D7298" t="str">
            <v>L48(N)</v>
          </cell>
        </row>
        <row r="7299">
          <cell r="C7299" t="str">
            <v>Cirsium pitcheri</v>
          </cell>
          <cell r="D7299" t="str">
            <v>L48(N)CAN(N)</v>
          </cell>
        </row>
        <row r="7300">
          <cell r="C7300" t="str">
            <v>Cirsium praeteriens</v>
          </cell>
          <cell r="D7300" t="str">
            <v>L48(N)</v>
          </cell>
        </row>
        <row r="7301">
          <cell r="C7301" t="str">
            <v>Cirsium pulcherrimum</v>
          </cell>
          <cell r="D7301" t="str">
            <v>L48(N)</v>
          </cell>
        </row>
        <row r="7302">
          <cell r="C7302" t="str">
            <v>Cirsium pumilum</v>
          </cell>
          <cell r="D7302" t="str">
            <v>L48(N)</v>
          </cell>
        </row>
        <row r="7303">
          <cell r="C7303" t="str">
            <v>Cirsium pyrenaicum</v>
          </cell>
          <cell r="D7303" t="str">
            <v>L48(I)</v>
          </cell>
        </row>
        <row r="7304">
          <cell r="C7304" t="str">
            <v>Cirsium quercetorum</v>
          </cell>
          <cell r="D7304" t="str">
            <v>L48(N)</v>
          </cell>
        </row>
        <row r="7305">
          <cell r="C7305" t="str">
            <v>Cirsium remotifolium</v>
          </cell>
          <cell r="D7305" t="str">
            <v>L48(N)</v>
          </cell>
        </row>
        <row r="7306">
          <cell r="C7306" t="str">
            <v>Cirsium repandum</v>
          </cell>
          <cell r="D7306" t="str">
            <v>L48(N)</v>
          </cell>
        </row>
        <row r="7307">
          <cell r="C7307" t="str">
            <v>Cirsium rhothophilum</v>
          </cell>
          <cell r="D7307" t="str">
            <v>L48(N)</v>
          </cell>
        </row>
        <row r="7308">
          <cell r="C7308" t="str">
            <v>Cirsium rothrockii</v>
          </cell>
          <cell r="D7308" t="str">
            <v>L48(N)</v>
          </cell>
        </row>
        <row r="7309">
          <cell r="C7309" t="str">
            <v>Cirsium rusbyi</v>
          </cell>
          <cell r="D7309" t="str">
            <v>L48(N)</v>
          </cell>
        </row>
        <row r="7310">
          <cell r="C7310" t="str">
            <v>Cirsium rydbergii</v>
          </cell>
          <cell r="D7310" t="str">
            <v>L48(N)</v>
          </cell>
        </row>
        <row r="7311">
          <cell r="C7311" t="str">
            <v>Cirsium scabrum</v>
          </cell>
          <cell r="D7311" t="str">
            <v>L48(I)</v>
          </cell>
        </row>
        <row r="7312">
          <cell r="C7312" t="str">
            <v>Cirsium scapanolepis</v>
          </cell>
          <cell r="D7312" t="str">
            <v>L48(N)</v>
          </cell>
        </row>
        <row r="7313">
          <cell r="C7313" t="str">
            <v>Cirsium scariosum</v>
          </cell>
          <cell r="D7313" t="str">
            <v>L48(N)CAN(N)</v>
          </cell>
        </row>
        <row r="7314">
          <cell r="C7314" t="str">
            <v>Cirsium scopulorum</v>
          </cell>
          <cell r="D7314" t="str">
            <v>L48(N)</v>
          </cell>
        </row>
        <row r="7315">
          <cell r="C7315" t="str">
            <v>Cirsium subniveum</v>
          </cell>
          <cell r="D7315" t="str">
            <v>L48(N)</v>
          </cell>
        </row>
        <row r="7316">
          <cell r="C7316" t="str">
            <v>Cirsium texanum</v>
          </cell>
          <cell r="D7316" t="str">
            <v>L48(N)</v>
          </cell>
        </row>
        <row r="7317">
          <cell r="C7317" t="str">
            <v>Cirsium turneri</v>
          </cell>
          <cell r="D7317" t="str">
            <v>L48(N)</v>
          </cell>
        </row>
        <row r="7318">
          <cell r="C7318" t="str">
            <v>Cirsium undulatum</v>
          </cell>
          <cell r="D7318" t="str">
            <v>L48(N)CAN(N)</v>
          </cell>
        </row>
        <row r="7319">
          <cell r="C7319" t="str">
            <v>Cirsium undulatum var. tracyi</v>
          </cell>
          <cell r="D7319" t="str">
            <v>L48(N)</v>
          </cell>
        </row>
        <row r="7320">
          <cell r="C7320" t="str">
            <v>Cirsium undulatum var. undulatum</v>
          </cell>
          <cell r="D7320" t="str">
            <v>L48(N)CAN(N)</v>
          </cell>
        </row>
        <row r="7321">
          <cell r="C7321" t="str">
            <v>Cirsium vernale</v>
          </cell>
          <cell r="D7321" t="str">
            <v>L48(N)</v>
          </cell>
        </row>
        <row r="7322">
          <cell r="C7322" t="str">
            <v>Cirsium vinaceum</v>
          </cell>
          <cell r="D7322" t="str">
            <v>L48(N)</v>
          </cell>
        </row>
        <row r="7323">
          <cell r="C7323" t="str">
            <v>Cirsium virginense</v>
          </cell>
          <cell r="D7323" t="str">
            <v>L48(N)</v>
          </cell>
        </row>
        <row r="7324">
          <cell r="C7324" t="str">
            <v>Cirsium virginianum</v>
          </cell>
          <cell r="D7324" t="str">
            <v>L48(N)</v>
          </cell>
        </row>
        <row r="7325">
          <cell r="C7325" t="str">
            <v>Cirsium vulgare</v>
          </cell>
          <cell r="D7325" t="str">
            <v>L48(I)AK(I)HI(I)CAN(I)SPM(I)</v>
          </cell>
        </row>
        <row r="7326">
          <cell r="C7326" t="str">
            <v>Cirsium wheeleri</v>
          </cell>
          <cell r="D7326" t="str">
            <v>L48(N)</v>
          </cell>
        </row>
        <row r="7327">
          <cell r="C7327" t="str">
            <v>Cirsium wrightii</v>
          </cell>
          <cell r="D7327" t="str">
            <v>L48(N)</v>
          </cell>
        </row>
        <row r="7328">
          <cell r="C7328" t="str">
            <v>Cissampelos</v>
          </cell>
          <cell r="D7328" t="str">
            <v>L48(N)</v>
          </cell>
        </row>
        <row r="7329">
          <cell r="C7329" t="str">
            <v>Cissampelos pareira</v>
          </cell>
          <cell r="D7329" t="str">
            <v>L48(N)PR(N)VI(N)</v>
          </cell>
        </row>
        <row r="7330">
          <cell r="C7330" t="str">
            <v>Cissus</v>
          </cell>
          <cell r="D7330" t="str">
            <v>L48(I,N)</v>
          </cell>
        </row>
        <row r="7331">
          <cell r="C7331" t="str">
            <v>Cissus antarctica</v>
          </cell>
          <cell r="D7331" t="str">
            <v>L48(I)</v>
          </cell>
        </row>
        <row r="7332">
          <cell r="C7332" t="str">
            <v>Cissus nodosa</v>
          </cell>
          <cell r="D7332" t="str">
            <v>HI(I)</v>
          </cell>
        </row>
        <row r="7333">
          <cell r="C7333" t="str">
            <v>Cissus rotundifolia</v>
          </cell>
          <cell r="D7333" t="str">
            <v>HI(I)</v>
          </cell>
        </row>
        <row r="7334">
          <cell r="C7334" t="str">
            <v>Cissus trifoliata</v>
          </cell>
          <cell r="D7334" t="str">
            <v>L48(N)PR(N)VI(N)</v>
          </cell>
        </row>
        <row r="7335">
          <cell r="C7335" t="str">
            <v>Cissus verticillata</v>
          </cell>
          <cell r="D7335" t="str">
            <v>L48(N)PR(N)VI(N)</v>
          </cell>
        </row>
        <row r="7336">
          <cell r="C7336" t="str">
            <v>Cistanthe</v>
          </cell>
          <cell r="D7336" t="str">
            <v>L48(N)CAN(N)</v>
          </cell>
        </row>
        <row r="7337">
          <cell r="C7337" t="str">
            <v>Cistanthe ambigua</v>
          </cell>
          <cell r="D7337" t="str">
            <v>L48(N)</v>
          </cell>
        </row>
        <row r="7338">
          <cell r="C7338" t="str">
            <v>Cistanthe maritima</v>
          </cell>
          <cell r="D7338" t="str">
            <v>L48(N)</v>
          </cell>
        </row>
        <row r="7339">
          <cell r="C7339" t="str">
            <v>Cistanthe monandra</v>
          </cell>
          <cell r="D7339" t="str">
            <v>L48(N)</v>
          </cell>
        </row>
        <row r="7340">
          <cell r="C7340" t="str">
            <v>Cistanthe monosperma</v>
          </cell>
          <cell r="D7340" t="str">
            <v>L48(N)</v>
          </cell>
        </row>
        <row r="7341">
          <cell r="C7341" t="str">
            <v>Cistanthe parryi</v>
          </cell>
          <cell r="D7341" t="str">
            <v>L48(N)</v>
          </cell>
        </row>
        <row r="7342">
          <cell r="C7342" t="str">
            <v>Cistanthe parryi var. arizonica</v>
          </cell>
          <cell r="D7342" t="str">
            <v>L48(N)</v>
          </cell>
        </row>
        <row r="7343">
          <cell r="C7343" t="str">
            <v>Cistanthe parryi var. hesseae</v>
          </cell>
          <cell r="D7343" t="str">
            <v>L48(N)</v>
          </cell>
        </row>
        <row r="7344">
          <cell r="C7344" t="str">
            <v>Cistanthe parryi var. nevadensis</v>
          </cell>
          <cell r="D7344" t="str">
            <v>L48(N)</v>
          </cell>
        </row>
        <row r="7345">
          <cell r="C7345" t="str">
            <v>Cistanthe parryi var. parryi</v>
          </cell>
          <cell r="D7345" t="str">
            <v>L48(N)</v>
          </cell>
        </row>
        <row r="7346">
          <cell r="C7346" t="str">
            <v>Cistanthe pulchella</v>
          </cell>
          <cell r="D7346" t="str">
            <v>L48(N)</v>
          </cell>
        </row>
        <row r="7347">
          <cell r="C7347" t="str">
            <v>Cistanthe pygmaea</v>
          </cell>
          <cell r="D7347" t="str">
            <v>L48(N)</v>
          </cell>
        </row>
        <row r="7348">
          <cell r="C7348" t="str">
            <v>Cistanthe quadripetala</v>
          </cell>
          <cell r="D7348" t="str">
            <v>L48(N)</v>
          </cell>
        </row>
        <row r="7349">
          <cell r="C7349" t="str">
            <v>Cistanthe rosea</v>
          </cell>
          <cell r="D7349" t="str">
            <v>L48(N)</v>
          </cell>
        </row>
        <row r="7350">
          <cell r="C7350" t="str">
            <v>Cistanthe tweedyi</v>
          </cell>
          <cell r="D7350" t="str">
            <v>L48(N)CAN(N)</v>
          </cell>
        </row>
        <row r="7351">
          <cell r="C7351" t="str">
            <v>Cistanthe umbellata</v>
          </cell>
          <cell r="D7351" t="str">
            <v>L48(N)CAN(N)</v>
          </cell>
        </row>
        <row r="7352">
          <cell r="C7352" t="str">
            <v>Cistanthe umbellata var. caudicifera</v>
          </cell>
          <cell r="D7352" t="str">
            <v>L48(N)CAN(N)</v>
          </cell>
        </row>
        <row r="7353">
          <cell r="C7353" t="str">
            <v>Cistanthe umbellata var. umbellata</v>
          </cell>
          <cell r="D7353" t="str">
            <v>L48(N)CAN(N)</v>
          </cell>
        </row>
        <row r="7354">
          <cell r="C7354" t="str">
            <v>Cistus</v>
          </cell>
          <cell r="D7354" t="str">
            <v>L48(I)</v>
          </cell>
        </row>
        <row r="7355">
          <cell r="C7355" t="str">
            <v>Cistus incanus</v>
          </cell>
          <cell r="D7355" t="str">
            <v>L48(I)</v>
          </cell>
        </row>
        <row r="7356">
          <cell r="C7356" t="str">
            <v>Cistus incanus ssp. corsicus</v>
          </cell>
          <cell r="D7356" t="str">
            <v>L48(I)</v>
          </cell>
        </row>
        <row r="7357">
          <cell r="C7357" t="str">
            <v>Cistus incanus ssp. creticus</v>
          </cell>
          <cell r="D7357" t="str">
            <v>L48(I)</v>
          </cell>
        </row>
        <row r="7358">
          <cell r="C7358" t="str">
            <v>Cistus incanus ssp. incanus</v>
          </cell>
          <cell r="D7358" t="str">
            <v>L48(I)</v>
          </cell>
        </row>
        <row r="7359">
          <cell r="C7359" t="str">
            <v>Cistus ladanifer</v>
          </cell>
          <cell r="D7359" t="str">
            <v>L48(I)</v>
          </cell>
        </row>
        <row r="7360">
          <cell r="C7360" t="str">
            <v>Cistus monspeliensis</v>
          </cell>
          <cell r="D7360" t="str">
            <v>L48(I)</v>
          </cell>
        </row>
        <row r="7361">
          <cell r="C7361" t="str">
            <v>Cistus salviifolius</v>
          </cell>
          <cell r="D7361" t="str">
            <v>L48(I)</v>
          </cell>
        </row>
        <row r="7362">
          <cell r="C7362" t="str">
            <v>Citharexylum</v>
          </cell>
          <cell r="D7362" t="str">
            <v>L48(N)</v>
          </cell>
        </row>
        <row r="7363">
          <cell r="C7363" t="str">
            <v>Citharexylum berlandieri</v>
          </cell>
          <cell r="D7363" t="str">
            <v>L48(N)</v>
          </cell>
        </row>
        <row r="7364">
          <cell r="C7364" t="str">
            <v>Citharexylum brachyanthum</v>
          </cell>
          <cell r="D7364" t="str">
            <v>L48(N)</v>
          </cell>
        </row>
        <row r="7365">
          <cell r="C7365" t="str">
            <v>Citharexylum caudatum</v>
          </cell>
          <cell r="D7365" t="str">
            <v>HI(I)PR(N)</v>
          </cell>
        </row>
        <row r="7366">
          <cell r="C7366" t="str">
            <v>Citharexylum spinosum</v>
          </cell>
          <cell r="D7366" t="str">
            <v>L48(N)HI(I)PR(N)VI(N)</v>
          </cell>
        </row>
        <row r="7367">
          <cell r="C7367" t="str">
            <v>Citrullus</v>
          </cell>
          <cell r="D7367" t="str">
            <v>L48(I)</v>
          </cell>
        </row>
        <row r="7368">
          <cell r="C7368" t="str">
            <v>Citrullus colocynthis</v>
          </cell>
          <cell r="D7368" t="str">
            <v>L48(I)</v>
          </cell>
        </row>
        <row r="7369">
          <cell r="C7369" t="str">
            <v>Citrullus lanatus</v>
          </cell>
          <cell r="D7369" t="str">
            <v>L48(I)PR(I)VI(I)</v>
          </cell>
        </row>
        <row r="7370">
          <cell r="C7370" t="str">
            <v>Citrullus lanatus var. citroides</v>
          </cell>
          <cell r="D7370" t="str">
            <v>L48(I)PR(I)</v>
          </cell>
        </row>
        <row r="7371">
          <cell r="C7371" t="str">
            <v>Citrullus lanatus var. lanatus</v>
          </cell>
          <cell r="D7371" t="str">
            <v>L48(I)VI(I)</v>
          </cell>
        </row>
        <row r="7372">
          <cell r="C7372" t="str">
            <v>Citrus</v>
          </cell>
          <cell r="D7372" t="str">
            <v>L48(I)</v>
          </cell>
        </row>
        <row r="7373">
          <cell r="C7373" t="str">
            <v>Citrus ×aurantiifolia</v>
          </cell>
          <cell r="D7373" t="str">
            <v>L48(I)PR(I)VI(I)</v>
          </cell>
        </row>
        <row r="7374">
          <cell r="C7374" t="str">
            <v>Citrus ×aurantium</v>
          </cell>
          <cell r="D7374" t="str">
            <v>L48(I)PR(I)VI(I)</v>
          </cell>
        </row>
        <row r="7375">
          <cell r="C7375" t="str">
            <v>Citrus ×limon</v>
          </cell>
          <cell r="D7375" t="str">
            <v>L48(I)PR(I)</v>
          </cell>
        </row>
        <row r="7376">
          <cell r="C7376" t="str">
            <v>Citrus ×limonia</v>
          </cell>
          <cell r="D7376" t="str">
            <v>L48(I)PR(I)</v>
          </cell>
        </row>
        <row r="7377">
          <cell r="C7377" t="str">
            <v>Citrus ×paradisi</v>
          </cell>
          <cell r="D7377" t="str">
            <v>L48(I)PR(I)</v>
          </cell>
        </row>
        <row r="7378">
          <cell r="C7378" t="str">
            <v>Citrus ×sinensis</v>
          </cell>
          <cell r="D7378" t="str">
            <v>L48(I)PR(I)VI(I)</v>
          </cell>
        </row>
        <row r="7379">
          <cell r="C7379" t="str">
            <v>Citrus medica</v>
          </cell>
          <cell r="D7379" t="str">
            <v>L48(I)PR(I)</v>
          </cell>
        </row>
        <row r="7380">
          <cell r="C7380" t="str">
            <v>Citrus reticulata</v>
          </cell>
          <cell r="D7380" t="str">
            <v>L48(I)PR(I)</v>
          </cell>
        </row>
        <row r="7381">
          <cell r="C7381" t="str">
            <v>Cladina</v>
          </cell>
          <cell r="D7381" t="str">
            <v>NA(N)</v>
          </cell>
        </row>
        <row r="7382">
          <cell r="C7382" t="str">
            <v>Cladina subtenuis</v>
          </cell>
          <cell r="D7382" t="str">
            <v>NA(N)</v>
          </cell>
        </row>
        <row r="7383">
          <cell r="C7383" t="str">
            <v>Cladium</v>
          </cell>
          <cell r="D7383" t="str">
            <v>L48(N)CAN(N)</v>
          </cell>
        </row>
        <row r="7384">
          <cell r="C7384" t="str">
            <v>Cladium californicum</v>
          </cell>
          <cell r="D7384" t="str">
            <v>L48(N)</v>
          </cell>
        </row>
        <row r="7385">
          <cell r="C7385" t="str">
            <v>Cladium mariscoides</v>
          </cell>
          <cell r="D7385" t="str">
            <v>L48(N)CAN(N)</v>
          </cell>
        </row>
        <row r="7386">
          <cell r="C7386" t="str">
            <v>Cladium mariscus</v>
          </cell>
          <cell r="D7386" t="str">
            <v>L48(N)HI(N)PR(N)</v>
          </cell>
        </row>
        <row r="7387">
          <cell r="C7387" t="str">
            <v>Cladium mariscus ssp. jamaicense</v>
          </cell>
          <cell r="D7387" t="str">
            <v>L48(N)HI(N)PR(N)</v>
          </cell>
        </row>
        <row r="7388">
          <cell r="C7388" t="str">
            <v>Cladonia</v>
          </cell>
          <cell r="D7388" t="str">
            <v>NA(N)</v>
          </cell>
        </row>
        <row r="7389">
          <cell r="C7389" t="str">
            <v>Cladonia cristatella</v>
          </cell>
          <cell r="D7389" t="str">
            <v>NA(N)</v>
          </cell>
        </row>
        <row r="7390">
          <cell r="C7390" t="str">
            <v>Cladoraphis</v>
          </cell>
          <cell r="D7390" t="str">
            <v>L48(I)</v>
          </cell>
        </row>
        <row r="7391">
          <cell r="C7391" t="str">
            <v>Cladoraphis cyperoides</v>
          </cell>
          <cell r="D7391" t="str">
            <v>L48(I)</v>
          </cell>
        </row>
        <row r="7392">
          <cell r="C7392" t="str">
            <v>Cladrastis</v>
          </cell>
          <cell r="D7392" t="str">
            <v>L48(N)CAN(I)</v>
          </cell>
        </row>
        <row r="7393">
          <cell r="C7393" t="str">
            <v>Cladrastis kentukea</v>
          </cell>
          <cell r="D7393" t="str">
            <v>L48(N)CAN(I)</v>
          </cell>
        </row>
        <row r="7394">
          <cell r="C7394" t="str">
            <v>Claopodium</v>
          </cell>
          <cell r="D7394" t="str">
            <v>NA(N)</v>
          </cell>
        </row>
        <row r="7395">
          <cell r="C7395" t="str">
            <v>Claopodium pellucinerve</v>
          </cell>
          <cell r="D7395" t="str">
            <v>NA(N)</v>
          </cell>
        </row>
        <row r="7396">
          <cell r="C7396" t="str">
            <v>Claoxylon</v>
          </cell>
        </row>
        <row r="7397">
          <cell r="C7397" t="str">
            <v>Claoxylon sandwicense</v>
          </cell>
          <cell r="D7397" t="str">
            <v>HI(N)</v>
          </cell>
        </row>
        <row r="7398">
          <cell r="C7398" t="str">
            <v>Clappia</v>
          </cell>
          <cell r="D7398" t="str">
            <v>L48(N)</v>
          </cell>
        </row>
        <row r="7399">
          <cell r="C7399" t="str">
            <v>Clappia suaedifolia</v>
          </cell>
          <cell r="D7399" t="str">
            <v>L48(N)</v>
          </cell>
        </row>
        <row r="7400">
          <cell r="C7400" t="str">
            <v>Clarkia</v>
          </cell>
          <cell r="D7400" t="str">
            <v>L48(N)CAN(I,N)</v>
          </cell>
        </row>
        <row r="7401">
          <cell r="C7401" t="str">
            <v>Clarkia affinis</v>
          </cell>
          <cell r="D7401" t="str">
            <v>L48(N)</v>
          </cell>
        </row>
        <row r="7402">
          <cell r="C7402" t="str">
            <v>Clarkia amoena</v>
          </cell>
          <cell r="D7402" t="str">
            <v>L48(N)CAN(NI)</v>
          </cell>
        </row>
        <row r="7403">
          <cell r="C7403" t="str">
            <v>Clarkia amoena ssp. amoena</v>
          </cell>
          <cell r="D7403" t="str">
            <v>L48(N)CAN(I)</v>
          </cell>
        </row>
        <row r="7404">
          <cell r="C7404" t="str">
            <v>Clarkia amoena ssp. caurina</v>
          </cell>
          <cell r="D7404" t="str">
            <v>L48(N)CAN(N)</v>
          </cell>
        </row>
        <row r="7405">
          <cell r="C7405" t="str">
            <v>Clarkia amoena ssp. huntiana</v>
          </cell>
          <cell r="D7405" t="str">
            <v>L48(N)</v>
          </cell>
        </row>
        <row r="7406">
          <cell r="C7406" t="str">
            <v>Clarkia amoena ssp. lindleyi</v>
          </cell>
          <cell r="D7406" t="str">
            <v>L48(N)CAN(N)</v>
          </cell>
        </row>
        <row r="7407">
          <cell r="C7407" t="str">
            <v>Clarkia amoena ssp. whitneyi</v>
          </cell>
          <cell r="D7407" t="str">
            <v>L48(N)</v>
          </cell>
        </row>
        <row r="7408">
          <cell r="C7408" t="str">
            <v>Clarkia arcuata</v>
          </cell>
          <cell r="D7408" t="str">
            <v>L48(N)</v>
          </cell>
        </row>
        <row r="7409">
          <cell r="C7409" t="str">
            <v>Clarkia australis</v>
          </cell>
          <cell r="D7409" t="str">
            <v>L48(N)</v>
          </cell>
        </row>
        <row r="7410">
          <cell r="C7410" t="str">
            <v>Clarkia biloba</v>
          </cell>
          <cell r="D7410" t="str">
            <v>L48(N)</v>
          </cell>
        </row>
        <row r="7411">
          <cell r="C7411" t="str">
            <v>Clarkia biloba ssp. australis</v>
          </cell>
          <cell r="D7411" t="str">
            <v>L48(N)</v>
          </cell>
        </row>
        <row r="7412">
          <cell r="C7412" t="str">
            <v>Clarkia biloba ssp. biloba</v>
          </cell>
          <cell r="D7412" t="str">
            <v>L48(N)</v>
          </cell>
        </row>
        <row r="7413">
          <cell r="C7413" t="str">
            <v>Clarkia biloba ssp. brandegeeae</v>
          </cell>
          <cell r="D7413" t="str">
            <v>L48(N)</v>
          </cell>
        </row>
        <row r="7414">
          <cell r="C7414" t="str">
            <v>Clarkia borealis</v>
          </cell>
          <cell r="D7414" t="str">
            <v>L48(N)</v>
          </cell>
        </row>
        <row r="7415">
          <cell r="C7415" t="str">
            <v>Clarkia borealis ssp. arida</v>
          </cell>
          <cell r="D7415" t="str">
            <v>L48(N)</v>
          </cell>
        </row>
        <row r="7416">
          <cell r="C7416" t="str">
            <v>Clarkia borealis ssp. borealis</v>
          </cell>
          <cell r="D7416" t="str">
            <v>L48(N)</v>
          </cell>
        </row>
        <row r="7417">
          <cell r="C7417" t="str">
            <v>Clarkia bottae</v>
          </cell>
          <cell r="D7417" t="str">
            <v>L48(N)</v>
          </cell>
        </row>
        <row r="7418">
          <cell r="C7418" t="str">
            <v>Clarkia breweri</v>
          </cell>
          <cell r="D7418" t="str">
            <v>L48(N)</v>
          </cell>
        </row>
        <row r="7419">
          <cell r="C7419" t="str">
            <v>Clarkia concinna</v>
          </cell>
          <cell r="D7419" t="str">
            <v>L48(N)</v>
          </cell>
        </row>
        <row r="7420">
          <cell r="C7420" t="str">
            <v>Clarkia concinna ssp. automixa</v>
          </cell>
          <cell r="D7420" t="str">
            <v>L48(N)</v>
          </cell>
        </row>
        <row r="7421">
          <cell r="C7421" t="str">
            <v>Clarkia concinna ssp. concinna</v>
          </cell>
          <cell r="D7421" t="str">
            <v>L48(N)</v>
          </cell>
        </row>
        <row r="7422">
          <cell r="C7422" t="str">
            <v>Clarkia concinna ssp. raichei</v>
          </cell>
          <cell r="D7422" t="str">
            <v>L48(N)</v>
          </cell>
        </row>
        <row r="7423">
          <cell r="C7423" t="str">
            <v>Clarkia cylindrica</v>
          </cell>
          <cell r="D7423" t="str">
            <v>L48(N)</v>
          </cell>
        </row>
        <row r="7424">
          <cell r="C7424" t="str">
            <v>Clarkia cylindrica ssp. clavicarpa</v>
          </cell>
          <cell r="D7424" t="str">
            <v>L48(N)</v>
          </cell>
        </row>
        <row r="7425">
          <cell r="C7425" t="str">
            <v>Clarkia cylindrica ssp. cylindrica</v>
          </cell>
          <cell r="D7425" t="str">
            <v>L48(N)</v>
          </cell>
        </row>
        <row r="7426">
          <cell r="C7426" t="str">
            <v>Clarkia davyi</v>
          </cell>
          <cell r="D7426" t="str">
            <v>L48(N)</v>
          </cell>
        </row>
        <row r="7427">
          <cell r="C7427" t="str">
            <v>Clarkia delicata</v>
          </cell>
          <cell r="D7427" t="str">
            <v>L48(N)</v>
          </cell>
        </row>
        <row r="7428">
          <cell r="C7428" t="str">
            <v>Clarkia dudleyana</v>
          </cell>
          <cell r="D7428" t="str">
            <v>L48(N)</v>
          </cell>
        </row>
        <row r="7429">
          <cell r="C7429" t="str">
            <v>Clarkia epilobioides</v>
          </cell>
          <cell r="D7429" t="str">
            <v>L48(N)</v>
          </cell>
        </row>
        <row r="7430">
          <cell r="C7430" t="str">
            <v>Clarkia exilis</v>
          </cell>
          <cell r="D7430" t="str">
            <v>L48(N)</v>
          </cell>
        </row>
        <row r="7431">
          <cell r="C7431" t="str">
            <v>Clarkia franciscana</v>
          </cell>
          <cell r="D7431" t="str">
            <v>L48(N)</v>
          </cell>
        </row>
        <row r="7432">
          <cell r="C7432" t="str">
            <v>Clarkia gracilis</v>
          </cell>
          <cell r="D7432" t="str">
            <v>L48(N)</v>
          </cell>
        </row>
        <row r="7433">
          <cell r="C7433" t="str">
            <v>Clarkia gracilis ssp. albicaulis</v>
          </cell>
          <cell r="D7433" t="str">
            <v>L48(N)</v>
          </cell>
        </row>
        <row r="7434">
          <cell r="C7434" t="str">
            <v>Clarkia gracilis ssp. gracilis</v>
          </cell>
          <cell r="D7434" t="str">
            <v>L48(N)</v>
          </cell>
        </row>
        <row r="7435">
          <cell r="C7435" t="str">
            <v>Clarkia gracilis ssp. sonomensis</v>
          </cell>
          <cell r="D7435" t="str">
            <v>L48(N)</v>
          </cell>
        </row>
        <row r="7436">
          <cell r="C7436" t="str">
            <v>Clarkia gracilis ssp. tracyi</v>
          </cell>
          <cell r="D7436" t="str">
            <v>L48(N)</v>
          </cell>
        </row>
        <row r="7437">
          <cell r="C7437" t="str">
            <v>Clarkia heterandra</v>
          </cell>
          <cell r="D7437" t="str">
            <v>L48(N)</v>
          </cell>
        </row>
        <row r="7438">
          <cell r="C7438" t="str">
            <v>Clarkia imbricata</v>
          </cell>
          <cell r="D7438" t="str">
            <v>L48(N)</v>
          </cell>
        </row>
        <row r="7439">
          <cell r="C7439" t="str">
            <v>Clarkia jolonensis</v>
          </cell>
          <cell r="D7439" t="str">
            <v>L48(N)</v>
          </cell>
        </row>
        <row r="7440">
          <cell r="C7440" t="str">
            <v>Clarkia lassenensis</v>
          </cell>
          <cell r="D7440" t="str">
            <v>L48(N)</v>
          </cell>
        </row>
        <row r="7441">
          <cell r="C7441" t="str">
            <v>Clarkia lewisii</v>
          </cell>
          <cell r="D7441" t="str">
            <v>L48(N)</v>
          </cell>
        </row>
        <row r="7442">
          <cell r="C7442" t="str">
            <v>Clarkia lingulata</v>
          </cell>
          <cell r="D7442" t="str">
            <v>L48(N)</v>
          </cell>
        </row>
        <row r="7443">
          <cell r="C7443" t="str">
            <v>Clarkia mildrediae</v>
          </cell>
          <cell r="D7443" t="str">
            <v>L48(N)</v>
          </cell>
        </row>
        <row r="7444">
          <cell r="C7444" t="str">
            <v>Clarkia mildrediae ssp. lutescens</v>
          </cell>
          <cell r="D7444" t="str">
            <v>L48(N)</v>
          </cell>
        </row>
        <row r="7445">
          <cell r="C7445" t="str">
            <v>Clarkia mildrediae ssp. mildrediae</v>
          </cell>
          <cell r="D7445" t="str">
            <v>L48(N)</v>
          </cell>
        </row>
        <row r="7446">
          <cell r="C7446" t="str">
            <v>Clarkia modesta</v>
          </cell>
          <cell r="D7446" t="str">
            <v>L48(N)</v>
          </cell>
        </row>
        <row r="7447">
          <cell r="C7447" t="str">
            <v>Clarkia mosquinii</v>
          </cell>
          <cell r="D7447" t="str">
            <v>L48(N)</v>
          </cell>
        </row>
        <row r="7448">
          <cell r="C7448" t="str">
            <v>Clarkia prostrata</v>
          </cell>
          <cell r="D7448" t="str">
            <v>L48(N)</v>
          </cell>
        </row>
        <row r="7449">
          <cell r="C7449" t="str">
            <v>Clarkia pulchella</v>
          </cell>
          <cell r="D7449" t="str">
            <v>L48(N)CAN(N)</v>
          </cell>
        </row>
        <row r="7450">
          <cell r="C7450" t="str">
            <v>Clarkia purpurea</v>
          </cell>
          <cell r="D7450" t="str">
            <v>L48(N)CAN(N)</v>
          </cell>
        </row>
        <row r="7451">
          <cell r="C7451" t="str">
            <v>Clarkia purpurea ssp. purpurea</v>
          </cell>
          <cell r="D7451" t="str">
            <v>L48(N)</v>
          </cell>
        </row>
        <row r="7452">
          <cell r="C7452" t="str">
            <v>Clarkia purpurea ssp. quadrivulnera</v>
          </cell>
          <cell r="D7452" t="str">
            <v>L48(N)CAN(N)</v>
          </cell>
        </row>
        <row r="7453">
          <cell r="C7453" t="str">
            <v>Clarkia purpurea ssp. viminea</v>
          </cell>
          <cell r="D7453" t="str">
            <v>L48(N)</v>
          </cell>
        </row>
        <row r="7454">
          <cell r="C7454" t="str">
            <v>Clarkia rhomboidea</v>
          </cell>
          <cell r="D7454" t="str">
            <v>L48(N)CAN(N)</v>
          </cell>
        </row>
        <row r="7455">
          <cell r="C7455" t="str">
            <v>Clarkia rostrata</v>
          </cell>
          <cell r="D7455" t="str">
            <v>L48(N)</v>
          </cell>
        </row>
        <row r="7456">
          <cell r="C7456" t="str">
            <v>Clarkia rubicunda</v>
          </cell>
          <cell r="D7456" t="str">
            <v>L48(N)</v>
          </cell>
        </row>
        <row r="7457">
          <cell r="C7457" t="str">
            <v>Clarkia similis</v>
          </cell>
          <cell r="D7457" t="str">
            <v>L48(N)</v>
          </cell>
        </row>
        <row r="7458">
          <cell r="C7458" t="str">
            <v>Clarkia speciosa</v>
          </cell>
          <cell r="D7458" t="str">
            <v>L48(N)</v>
          </cell>
        </row>
        <row r="7459">
          <cell r="C7459" t="str">
            <v>Clarkia speciosa ssp. immaculata</v>
          </cell>
          <cell r="D7459" t="str">
            <v>L48(N)</v>
          </cell>
        </row>
        <row r="7460">
          <cell r="C7460" t="str">
            <v>Clarkia speciosa ssp. nitens</v>
          </cell>
          <cell r="D7460" t="str">
            <v>L48(N)</v>
          </cell>
        </row>
        <row r="7461">
          <cell r="C7461" t="str">
            <v>Clarkia speciosa ssp. polyantha</v>
          </cell>
          <cell r="D7461" t="str">
            <v>L48(N)</v>
          </cell>
        </row>
        <row r="7462">
          <cell r="C7462" t="str">
            <v>Clarkia speciosa ssp. speciosa</v>
          </cell>
          <cell r="D7462" t="str">
            <v>L48(N)</v>
          </cell>
        </row>
        <row r="7463">
          <cell r="C7463" t="str">
            <v>Clarkia springvillensis</v>
          </cell>
          <cell r="D7463" t="str">
            <v>L48(N)</v>
          </cell>
        </row>
        <row r="7464">
          <cell r="C7464" t="str">
            <v>Clarkia stellata</v>
          </cell>
          <cell r="D7464" t="str">
            <v>L48(N)</v>
          </cell>
        </row>
        <row r="7465">
          <cell r="C7465" t="str">
            <v>Clarkia tembloriensis</v>
          </cell>
          <cell r="D7465" t="str">
            <v>L48(N)</v>
          </cell>
        </row>
        <row r="7466">
          <cell r="C7466" t="str">
            <v>Clarkia tembloriensis ssp. calientensis</v>
          </cell>
          <cell r="D7466" t="str">
            <v>L48(N)</v>
          </cell>
        </row>
        <row r="7467">
          <cell r="C7467" t="str">
            <v>Clarkia tembloriensis ssp. tembloriensis</v>
          </cell>
          <cell r="D7467" t="str">
            <v>L48(N)</v>
          </cell>
        </row>
        <row r="7468">
          <cell r="C7468" t="str">
            <v>Clarkia unguiculata</v>
          </cell>
          <cell r="D7468" t="str">
            <v>L48(N)</v>
          </cell>
        </row>
        <row r="7469">
          <cell r="C7469" t="str">
            <v>Clarkia virgata</v>
          </cell>
          <cell r="D7469" t="str">
            <v>L48(N)</v>
          </cell>
        </row>
        <row r="7470">
          <cell r="C7470" t="str">
            <v>Clarkia williamsonii</v>
          </cell>
          <cell r="D7470" t="str">
            <v>L48(N)</v>
          </cell>
        </row>
        <row r="7471">
          <cell r="C7471" t="str">
            <v>Clarkia xantiana</v>
          </cell>
          <cell r="D7471" t="str">
            <v>L48(N)</v>
          </cell>
        </row>
        <row r="7472">
          <cell r="C7472" t="str">
            <v>Clarkia xantiana ssp. parviflora</v>
          </cell>
          <cell r="D7472" t="str">
            <v>L48(N)</v>
          </cell>
        </row>
        <row r="7473">
          <cell r="C7473" t="str">
            <v>Clarkia xantiana ssp. xantiana</v>
          </cell>
          <cell r="D7473" t="str">
            <v>L48(N)</v>
          </cell>
        </row>
        <row r="7474">
          <cell r="C7474" t="str">
            <v>Claytonia</v>
          </cell>
          <cell r="D7474" t="str">
            <v>L48(N)CAN(N)SPM(N)</v>
          </cell>
        </row>
        <row r="7475">
          <cell r="C7475" t="str">
            <v>Claytonia arctica</v>
          </cell>
          <cell r="D7475" t="str">
            <v>AK(N)</v>
          </cell>
        </row>
        <row r="7476">
          <cell r="C7476" t="str">
            <v>Claytonia arenicola</v>
          </cell>
          <cell r="D7476" t="str">
            <v>L48(N)</v>
          </cell>
        </row>
        <row r="7477">
          <cell r="C7477" t="str">
            <v>Claytonia caroliniana</v>
          </cell>
          <cell r="D7477" t="str">
            <v>L48(N)CAN(N)SPM(N)</v>
          </cell>
        </row>
        <row r="7478">
          <cell r="C7478" t="str">
            <v>Claytonia caroliniana var. caroliniana</v>
          </cell>
          <cell r="D7478" t="str">
            <v>L48(N)CAN(N)SPM(N)</v>
          </cell>
        </row>
        <row r="7479">
          <cell r="C7479" t="str">
            <v>Claytonia caroliniana var. lewisii</v>
          </cell>
          <cell r="D7479" t="str">
            <v>L48(N)</v>
          </cell>
        </row>
        <row r="7480">
          <cell r="C7480" t="str">
            <v>Claytonia cordifolia</v>
          </cell>
          <cell r="D7480" t="str">
            <v>L48(N)CAN(N)</v>
          </cell>
        </row>
        <row r="7481">
          <cell r="C7481" t="str">
            <v>Claytonia eschscholtzii</v>
          </cell>
          <cell r="D7481" t="str">
            <v>AK(N)</v>
          </cell>
        </row>
        <row r="7482">
          <cell r="C7482" t="str">
            <v>Claytonia exigua</v>
          </cell>
          <cell r="D7482" t="str">
            <v>L48(N)CAN(N)</v>
          </cell>
        </row>
        <row r="7483">
          <cell r="C7483" t="str">
            <v>Claytonia exigua ssp. exigua</v>
          </cell>
          <cell r="D7483" t="str">
            <v>L48(N)CAN(N)</v>
          </cell>
        </row>
        <row r="7484">
          <cell r="C7484" t="str">
            <v>Claytonia exigua ssp. glauca</v>
          </cell>
          <cell r="D7484" t="str">
            <v>L48(N)CAN(N)</v>
          </cell>
        </row>
        <row r="7485">
          <cell r="C7485" t="str">
            <v>Claytonia flava</v>
          </cell>
          <cell r="D7485" t="str">
            <v>L48(N)</v>
          </cell>
        </row>
        <row r="7486">
          <cell r="C7486" t="str">
            <v>Claytonia gypsophiloides</v>
          </cell>
          <cell r="D7486" t="str">
            <v>L48(N)</v>
          </cell>
        </row>
        <row r="7487">
          <cell r="C7487" t="str">
            <v>Claytonia heterophylla</v>
          </cell>
          <cell r="D7487" t="str">
            <v>L48(N)</v>
          </cell>
        </row>
        <row r="7488">
          <cell r="C7488" t="str">
            <v>Claytonia lanceolata</v>
          </cell>
          <cell r="D7488" t="str">
            <v>L48(N)CAN(N)</v>
          </cell>
        </row>
        <row r="7489">
          <cell r="C7489" t="str">
            <v>Claytonia lanceolata var. chrysantha</v>
          </cell>
          <cell r="D7489" t="str">
            <v>L48(N)</v>
          </cell>
        </row>
        <row r="7490">
          <cell r="C7490" t="str">
            <v>Claytonia lanceolata var. idahoensis</v>
          </cell>
          <cell r="D7490" t="str">
            <v>L48(N)</v>
          </cell>
        </row>
        <row r="7491">
          <cell r="C7491" t="str">
            <v>Claytonia lanceolata var. lanceolata</v>
          </cell>
          <cell r="D7491" t="str">
            <v>L48(N)CAN(N)</v>
          </cell>
        </row>
        <row r="7492">
          <cell r="C7492" t="str">
            <v>Claytonia lanceolata var. pacifica</v>
          </cell>
          <cell r="D7492" t="str">
            <v>L48(N)CAN(N)</v>
          </cell>
        </row>
        <row r="7493">
          <cell r="C7493" t="str">
            <v>Claytonia lanceolata var. peirsonii</v>
          </cell>
          <cell r="D7493" t="str">
            <v>L48(N)</v>
          </cell>
        </row>
        <row r="7494">
          <cell r="C7494" t="str">
            <v>Claytonia lanceolata var. sessilifolia</v>
          </cell>
          <cell r="D7494" t="str">
            <v>L48(N)</v>
          </cell>
        </row>
        <row r="7495">
          <cell r="C7495" t="str">
            <v>Claytonia megarhiza</v>
          </cell>
          <cell r="D7495" t="str">
            <v>L48(N)CAN(N)</v>
          </cell>
        </row>
        <row r="7496">
          <cell r="C7496" t="str">
            <v>Claytonia megarhiza var. bellidifolia</v>
          </cell>
          <cell r="D7496" t="str">
            <v>L48(N)</v>
          </cell>
        </row>
        <row r="7497">
          <cell r="C7497" t="str">
            <v>Claytonia megarhiza var. megarhiza</v>
          </cell>
          <cell r="D7497" t="str">
            <v>L48(N)CAN(N)</v>
          </cell>
        </row>
        <row r="7498">
          <cell r="C7498" t="str">
            <v>Claytonia megarhiza var. nivalis</v>
          </cell>
          <cell r="D7498" t="str">
            <v>L48(N)</v>
          </cell>
        </row>
        <row r="7499">
          <cell r="C7499" t="str">
            <v>Claytonia multiscapa</v>
          </cell>
          <cell r="D7499" t="str">
            <v>L48(N)CAN(N)</v>
          </cell>
        </row>
        <row r="7500">
          <cell r="C7500" t="str">
            <v>Claytonia nevadensis</v>
          </cell>
          <cell r="D7500" t="str">
            <v>L48(N)</v>
          </cell>
        </row>
        <row r="7501">
          <cell r="C7501" t="str">
            <v>Claytonia palustris</v>
          </cell>
          <cell r="D7501" t="str">
            <v>L48(N)</v>
          </cell>
        </row>
        <row r="7502">
          <cell r="C7502" t="str">
            <v>Claytonia parviflora</v>
          </cell>
          <cell r="D7502" t="str">
            <v>L48(N)CAN(N)</v>
          </cell>
        </row>
        <row r="7503">
          <cell r="C7503" t="str">
            <v>Claytonia parviflora ssp. grandiflora</v>
          </cell>
          <cell r="D7503" t="str">
            <v>L48(N)</v>
          </cell>
        </row>
        <row r="7504">
          <cell r="C7504" t="str">
            <v>Claytonia parviflora ssp. parviflora</v>
          </cell>
          <cell r="D7504" t="str">
            <v>L48(N)CAN(N)</v>
          </cell>
        </row>
        <row r="7505">
          <cell r="C7505" t="str">
            <v>Claytonia parviflora ssp. utahensis</v>
          </cell>
          <cell r="D7505" t="str">
            <v>L48(N)</v>
          </cell>
        </row>
        <row r="7506">
          <cell r="C7506" t="str">
            <v>Claytonia parviflora ssp. viridis</v>
          </cell>
          <cell r="D7506" t="str">
            <v>L48(N)</v>
          </cell>
        </row>
        <row r="7507">
          <cell r="C7507" t="str">
            <v>Claytonia perfoliata</v>
          </cell>
          <cell r="D7507" t="str">
            <v>L48(N)AK(I?)CAN(N)</v>
          </cell>
        </row>
        <row r="7508">
          <cell r="C7508" t="str">
            <v>Claytonia perfoliata ssp. intermontana</v>
          </cell>
          <cell r="D7508" t="str">
            <v>L48(N)CAN(N)</v>
          </cell>
        </row>
        <row r="7509">
          <cell r="C7509" t="str">
            <v>Claytonia perfoliata ssp. mexicana</v>
          </cell>
          <cell r="D7509" t="str">
            <v>L48(N)</v>
          </cell>
        </row>
        <row r="7510">
          <cell r="C7510" t="str">
            <v>Claytonia perfoliata ssp. perfoliata</v>
          </cell>
          <cell r="D7510" t="str">
            <v>L48(N)AK(I?)CAN(N)</v>
          </cell>
        </row>
        <row r="7511">
          <cell r="C7511" t="str">
            <v>Claytonia rosea</v>
          </cell>
          <cell r="D7511" t="str">
            <v>L48(N)</v>
          </cell>
        </row>
        <row r="7512">
          <cell r="C7512" t="str">
            <v>Claytonia rubra</v>
          </cell>
          <cell r="D7512" t="str">
            <v>L48(N)CAN(N)</v>
          </cell>
        </row>
        <row r="7513">
          <cell r="C7513" t="str">
            <v>Claytonia rubra ssp. depressa</v>
          </cell>
          <cell r="D7513" t="str">
            <v>L48(N)CAN(N)</v>
          </cell>
        </row>
        <row r="7514">
          <cell r="C7514" t="str">
            <v>Claytonia rubra ssp. rubra</v>
          </cell>
          <cell r="D7514" t="str">
            <v>L48(N)CAN(N)</v>
          </cell>
        </row>
        <row r="7515">
          <cell r="C7515" t="str">
            <v>Claytonia sarmentosa</v>
          </cell>
          <cell r="D7515" t="str">
            <v>AK(N)CAN(N)NA(N)</v>
          </cell>
        </row>
        <row r="7516">
          <cell r="C7516" t="str">
            <v>Claytonia saxosa</v>
          </cell>
          <cell r="D7516" t="str">
            <v>L48(N)</v>
          </cell>
        </row>
        <row r="7517">
          <cell r="C7517" t="str">
            <v>Claytonia scammaniana</v>
          </cell>
          <cell r="D7517" t="str">
            <v>AK(N)CAN(N)NA(N)</v>
          </cell>
        </row>
        <row r="7518">
          <cell r="C7518" t="str">
            <v>Claytonia sibirica</v>
          </cell>
          <cell r="D7518" t="str">
            <v>L48(N)AK(N)CAN(N)</v>
          </cell>
        </row>
        <row r="7519">
          <cell r="C7519" t="str">
            <v>Claytonia sibirica var. bulbifera</v>
          </cell>
          <cell r="D7519" t="str">
            <v>L48(N)</v>
          </cell>
        </row>
        <row r="7520">
          <cell r="C7520" t="str">
            <v>Claytonia sibirica var. sibirica</v>
          </cell>
          <cell r="D7520" t="str">
            <v>L48(N)AK(N)CAN(N)</v>
          </cell>
        </row>
        <row r="7521">
          <cell r="C7521" t="str">
            <v>Claytonia tuberosa</v>
          </cell>
          <cell r="D7521" t="str">
            <v>AK(N)CAN(N)NA(N)</v>
          </cell>
        </row>
        <row r="7522">
          <cell r="C7522" t="str">
            <v>Claytonia tuberosa var. czukczorum</v>
          </cell>
          <cell r="D7522" t="str">
            <v>AK(N)</v>
          </cell>
        </row>
        <row r="7523">
          <cell r="C7523" t="str">
            <v>Claytonia tuberosa var. tuberosa</v>
          </cell>
          <cell r="D7523" t="str">
            <v>AK(N)CAN(N)NA(N)</v>
          </cell>
        </row>
        <row r="7524">
          <cell r="C7524" t="str">
            <v>Claytonia umbellata</v>
          </cell>
          <cell r="D7524" t="str">
            <v>L48(N)</v>
          </cell>
        </row>
        <row r="7525">
          <cell r="C7525" t="str">
            <v>Claytonia virginica</v>
          </cell>
          <cell r="D7525" t="str">
            <v>L48(N)CAN(N)</v>
          </cell>
        </row>
        <row r="7526">
          <cell r="C7526" t="str">
            <v>Claytonia virginica var. acutiflora</v>
          </cell>
          <cell r="D7526" t="str">
            <v>L48(N)</v>
          </cell>
        </row>
        <row r="7527">
          <cell r="C7527" t="str">
            <v>Claytonia virginica var. hammondiae</v>
          </cell>
          <cell r="D7527" t="str">
            <v>L48(N)</v>
          </cell>
        </row>
        <row r="7528">
          <cell r="C7528" t="str">
            <v>Claytonia virginica var. virginica</v>
          </cell>
          <cell r="D7528" t="str">
            <v>L48(N)CAN(N)</v>
          </cell>
        </row>
        <row r="7529">
          <cell r="C7529" t="str">
            <v>Claytonia virginica var. virginica f. lutea</v>
          </cell>
          <cell r="D7529" t="str">
            <v>L48(N)</v>
          </cell>
        </row>
        <row r="7530">
          <cell r="C7530" t="str">
            <v>Claytonia virginica var. virginica f. virginica</v>
          </cell>
          <cell r="D7530" t="str">
            <v>L48(N)CAN(N)</v>
          </cell>
        </row>
        <row r="7531">
          <cell r="C7531" t="str">
            <v>Claytonia washingtoniana</v>
          </cell>
          <cell r="D7531" t="str">
            <v>L48(N)CAN(N)</v>
          </cell>
        </row>
        <row r="7532">
          <cell r="C7532" t="str">
            <v>Cleistes</v>
          </cell>
          <cell r="D7532" t="str">
            <v>L48(N)</v>
          </cell>
        </row>
        <row r="7533">
          <cell r="C7533" t="str">
            <v>Cleistes bifaria</v>
          </cell>
          <cell r="D7533" t="str">
            <v>L48(N)</v>
          </cell>
        </row>
        <row r="7534">
          <cell r="C7534" t="str">
            <v>Cleistes divaricata</v>
          </cell>
          <cell r="D7534" t="str">
            <v>L48(N)</v>
          </cell>
        </row>
        <row r="7535">
          <cell r="C7535" t="str">
            <v>Clematis</v>
          </cell>
          <cell r="D7535" t="str">
            <v>L48(I,N)CAN(I,N)</v>
          </cell>
        </row>
        <row r="7536">
          <cell r="C7536" t="str">
            <v>Clematis ×jackmanii</v>
          </cell>
          <cell r="D7536" t="str">
            <v>L48(I)</v>
          </cell>
        </row>
        <row r="7537">
          <cell r="C7537" t="str">
            <v>Clematis addisonii</v>
          </cell>
          <cell r="D7537" t="str">
            <v>L48(N)</v>
          </cell>
        </row>
        <row r="7538">
          <cell r="C7538" t="str">
            <v>Clematis albicoma</v>
          </cell>
          <cell r="D7538" t="str">
            <v>L48(N)</v>
          </cell>
        </row>
        <row r="7539">
          <cell r="C7539" t="str">
            <v>Clematis baldwinii</v>
          </cell>
          <cell r="D7539" t="str">
            <v>L48(N)</v>
          </cell>
        </row>
        <row r="7540">
          <cell r="C7540" t="str">
            <v>Clematis baldwinii var. baldwinii</v>
          </cell>
          <cell r="D7540" t="str">
            <v>L48(N)</v>
          </cell>
        </row>
        <row r="7541">
          <cell r="C7541" t="str">
            <v>Clematis baldwinii var. latiuscula</v>
          </cell>
          <cell r="D7541" t="str">
            <v>L48(N)</v>
          </cell>
        </row>
        <row r="7542">
          <cell r="C7542" t="str">
            <v>Clematis bigelovii</v>
          </cell>
          <cell r="D7542" t="str">
            <v>L48(N)</v>
          </cell>
        </row>
        <row r="7543">
          <cell r="C7543" t="str">
            <v>Clematis catesbyana</v>
          </cell>
          <cell r="D7543" t="str">
            <v>L48(N)</v>
          </cell>
        </row>
        <row r="7544">
          <cell r="C7544" t="str">
            <v>Clematis coactilis</v>
          </cell>
          <cell r="D7544" t="str">
            <v>L48(N)</v>
          </cell>
        </row>
        <row r="7545">
          <cell r="C7545" t="str">
            <v>Clematis columbiana</v>
          </cell>
          <cell r="D7545" t="str">
            <v>L48(N)</v>
          </cell>
        </row>
        <row r="7546">
          <cell r="C7546" t="str">
            <v>Clematis columbiana var. columbiana</v>
          </cell>
          <cell r="D7546" t="str">
            <v>L48(N)</v>
          </cell>
        </row>
        <row r="7547">
          <cell r="C7547" t="str">
            <v>Clematis columbiana var. tenuiloba</v>
          </cell>
          <cell r="D7547" t="str">
            <v>L48(N)</v>
          </cell>
        </row>
        <row r="7548">
          <cell r="C7548" t="str">
            <v>Clematis crispa</v>
          </cell>
          <cell r="D7548" t="str">
            <v>L48(N)</v>
          </cell>
        </row>
        <row r="7549">
          <cell r="C7549" t="str">
            <v>Clematis drummondii</v>
          </cell>
          <cell r="D7549" t="str">
            <v>L48(N)</v>
          </cell>
        </row>
        <row r="7550">
          <cell r="C7550" t="str">
            <v>Clematis florida</v>
          </cell>
          <cell r="D7550" t="str">
            <v>L48(I)</v>
          </cell>
        </row>
        <row r="7551">
          <cell r="C7551" t="str">
            <v>Clematis fremontii</v>
          </cell>
          <cell r="D7551" t="str">
            <v>L48(N)</v>
          </cell>
        </row>
        <row r="7552">
          <cell r="C7552" t="str">
            <v>Clematis glaucophylla</v>
          </cell>
          <cell r="D7552" t="str">
            <v>L48(N)</v>
          </cell>
        </row>
        <row r="7553">
          <cell r="C7553" t="str">
            <v>Clematis hirsutissima</v>
          </cell>
          <cell r="D7553" t="str">
            <v>L48(N)</v>
          </cell>
        </row>
        <row r="7554">
          <cell r="C7554" t="str">
            <v>Clematis hirsutissima var. arizonica</v>
          </cell>
          <cell r="D7554" t="str">
            <v>L48(N)</v>
          </cell>
        </row>
        <row r="7555">
          <cell r="C7555" t="str">
            <v>Clematis hirsutissima var. hirsutissima</v>
          </cell>
          <cell r="D7555" t="str">
            <v>L48(N)</v>
          </cell>
        </row>
        <row r="7556">
          <cell r="C7556" t="str">
            <v>Clematis hirsutissima var. scottii</v>
          </cell>
          <cell r="D7556" t="str">
            <v>L48(N)</v>
          </cell>
        </row>
        <row r="7557">
          <cell r="C7557" t="str">
            <v>Clematis lasiantha</v>
          </cell>
          <cell r="D7557" t="str">
            <v>L48(N)</v>
          </cell>
        </row>
        <row r="7558">
          <cell r="C7558" t="str">
            <v>Clematis ligusticifolia</v>
          </cell>
          <cell r="D7558" t="str">
            <v>L48(N)CAN(N)</v>
          </cell>
        </row>
        <row r="7559">
          <cell r="C7559" t="str">
            <v>Clematis ligusticifolia var. brevifolia</v>
          </cell>
          <cell r="D7559" t="str">
            <v>L48(N)</v>
          </cell>
        </row>
        <row r="7560">
          <cell r="C7560" t="str">
            <v>Clematis ligusticifolia var. californica</v>
          </cell>
          <cell r="D7560" t="str">
            <v>L48(N)</v>
          </cell>
        </row>
        <row r="7561">
          <cell r="C7561" t="str">
            <v>Clematis ligusticifolia var. ligusticifolia</v>
          </cell>
          <cell r="D7561" t="str">
            <v>L48(N)CAN(N)</v>
          </cell>
        </row>
        <row r="7562">
          <cell r="C7562" t="str">
            <v>Clematis morefieldii</v>
          </cell>
          <cell r="D7562" t="str">
            <v>L48(N)</v>
          </cell>
        </row>
        <row r="7563">
          <cell r="C7563" t="str">
            <v>Clematis occidentalis</v>
          </cell>
          <cell r="D7563" t="str">
            <v>L48(N)CAN(N)</v>
          </cell>
        </row>
        <row r="7564">
          <cell r="C7564" t="str">
            <v>Clematis occidentalis var. dissecta</v>
          </cell>
          <cell r="D7564" t="str">
            <v>L48(N)</v>
          </cell>
        </row>
        <row r="7565">
          <cell r="C7565" t="str">
            <v>Clematis occidentalis var. grosseserrata</v>
          </cell>
          <cell r="D7565" t="str">
            <v>L48(N)CAN(N)</v>
          </cell>
        </row>
        <row r="7566">
          <cell r="C7566" t="str">
            <v>Clematis occidentalis var. occidentalis</v>
          </cell>
          <cell r="D7566" t="str">
            <v>L48(N)CAN(N)</v>
          </cell>
        </row>
        <row r="7567">
          <cell r="C7567" t="str">
            <v>Clematis ochroleuca</v>
          </cell>
          <cell r="D7567" t="str">
            <v>L48(N)</v>
          </cell>
        </row>
        <row r="7568">
          <cell r="C7568" t="str">
            <v>Clematis orientalis</v>
          </cell>
          <cell r="D7568" t="str">
            <v>L48(I)CAN(I)</v>
          </cell>
        </row>
        <row r="7569">
          <cell r="C7569" t="str">
            <v>Clematis palmeri</v>
          </cell>
          <cell r="D7569" t="str">
            <v>L48(N)</v>
          </cell>
        </row>
        <row r="7570">
          <cell r="C7570" t="str">
            <v>Clematis pauciflora</v>
          </cell>
          <cell r="D7570" t="str">
            <v>L48(N)</v>
          </cell>
        </row>
        <row r="7571">
          <cell r="C7571" t="str">
            <v>Clematis pitcheri</v>
          </cell>
          <cell r="D7571" t="str">
            <v>L48(N)</v>
          </cell>
        </row>
        <row r="7572">
          <cell r="C7572" t="str">
            <v>Clematis pitcheri var. dictyota</v>
          </cell>
          <cell r="D7572" t="str">
            <v>L48(N)</v>
          </cell>
        </row>
        <row r="7573">
          <cell r="C7573" t="str">
            <v>Clematis pitcheri var. pitcheri</v>
          </cell>
          <cell r="D7573" t="str">
            <v>L48(N)</v>
          </cell>
        </row>
        <row r="7574">
          <cell r="C7574" t="str">
            <v>Clematis recta</v>
          </cell>
          <cell r="D7574" t="str">
            <v>L48(I)CAN(I)</v>
          </cell>
        </row>
        <row r="7575">
          <cell r="C7575" t="str">
            <v>Clematis reticulata</v>
          </cell>
          <cell r="D7575" t="str">
            <v>L48(N)</v>
          </cell>
        </row>
        <row r="7576">
          <cell r="C7576" t="str">
            <v>Clematis socialis</v>
          </cell>
          <cell r="D7576" t="str">
            <v>L48(N)</v>
          </cell>
        </row>
        <row r="7577">
          <cell r="C7577" t="str">
            <v>Clematis terniflora</v>
          </cell>
          <cell r="D7577" t="str">
            <v>L48(I)CAN(I)</v>
          </cell>
        </row>
        <row r="7578">
          <cell r="C7578" t="str">
            <v>Clematis terniflora var. terniflora</v>
          </cell>
          <cell r="D7578" t="str">
            <v>L48(I)</v>
          </cell>
        </row>
        <row r="7579">
          <cell r="C7579" t="str">
            <v>Clematis texensis</v>
          </cell>
          <cell r="D7579" t="str">
            <v>L48(N)</v>
          </cell>
        </row>
        <row r="7580">
          <cell r="C7580" t="str">
            <v>Clematis versicolor</v>
          </cell>
          <cell r="D7580" t="str">
            <v>L48(N)</v>
          </cell>
        </row>
        <row r="7581">
          <cell r="C7581" t="str">
            <v>Clematis vinacea</v>
          </cell>
          <cell r="D7581" t="str">
            <v>L48(N)</v>
          </cell>
        </row>
        <row r="7582">
          <cell r="C7582" t="str">
            <v>Clematis viorna</v>
          </cell>
          <cell r="D7582" t="str">
            <v>L48(N)CAN(I)</v>
          </cell>
        </row>
        <row r="7583">
          <cell r="C7583" t="str">
            <v>Clematis virginiana</v>
          </cell>
          <cell r="D7583" t="str">
            <v>L48(N)CAN(N)</v>
          </cell>
        </row>
        <row r="7584">
          <cell r="C7584" t="str">
            <v>Clematis vitalba</v>
          </cell>
          <cell r="D7584" t="str">
            <v>L48(I)CAN(I)</v>
          </cell>
        </row>
        <row r="7585">
          <cell r="C7585" t="str">
            <v>Clematis viticaulis</v>
          </cell>
          <cell r="D7585" t="str">
            <v>L48(N)</v>
          </cell>
        </row>
        <row r="7586">
          <cell r="C7586" t="str">
            <v>Clematis viticella</v>
          </cell>
          <cell r="D7586" t="str">
            <v>L48(I)CAN(I)</v>
          </cell>
        </row>
        <row r="7587">
          <cell r="C7587" t="str">
            <v>Cleome</v>
          </cell>
          <cell r="D7587" t="str">
            <v>L48(I,N)CAN(I,N)</v>
          </cell>
        </row>
        <row r="7588">
          <cell r="C7588" t="str">
            <v>Cleome aculeata</v>
          </cell>
          <cell r="D7588" t="str">
            <v>L48(N)PR(N)VI(N)</v>
          </cell>
        </row>
        <row r="7589">
          <cell r="C7589" t="str">
            <v>Cleome diffusa</v>
          </cell>
          <cell r="D7589" t="str">
            <v>L48(I)</v>
          </cell>
        </row>
        <row r="7590">
          <cell r="C7590" t="str">
            <v>Cleome gynandra</v>
          </cell>
          <cell r="D7590" t="str">
            <v>L48(I)HI(I)PR(I)VI(I)</v>
          </cell>
        </row>
        <row r="7591">
          <cell r="C7591" t="str">
            <v>Cleome hassleriana</v>
          </cell>
          <cell r="D7591" t="str">
            <v>L48(I)HI(I)PR(I)VI(N)CAN(I)</v>
          </cell>
        </row>
        <row r="7592">
          <cell r="C7592" t="str">
            <v>Cleome iberica</v>
          </cell>
          <cell r="D7592" t="str">
            <v>L48(I)</v>
          </cell>
        </row>
        <row r="7593">
          <cell r="C7593" t="str">
            <v>Cleome isomeris</v>
          </cell>
          <cell r="D7593" t="str">
            <v>L48(N)</v>
          </cell>
        </row>
        <row r="7594">
          <cell r="C7594" t="str">
            <v>Cleome lutea</v>
          </cell>
          <cell r="D7594" t="str">
            <v>L48(N)</v>
          </cell>
        </row>
        <row r="7595">
          <cell r="C7595" t="str">
            <v>Cleome lutea var. jonesii</v>
          </cell>
          <cell r="D7595" t="str">
            <v>L48(N)</v>
          </cell>
        </row>
        <row r="7596">
          <cell r="C7596" t="str">
            <v>Cleome lutea var. lutea</v>
          </cell>
          <cell r="D7596" t="str">
            <v>L48(N)</v>
          </cell>
        </row>
        <row r="7597">
          <cell r="C7597" t="str">
            <v>Cleome multicaulis</v>
          </cell>
          <cell r="D7597" t="str">
            <v>L48(N)</v>
          </cell>
        </row>
        <row r="7598">
          <cell r="C7598" t="str">
            <v>Cleome ornithopodioides</v>
          </cell>
          <cell r="D7598" t="str">
            <v>L48(I)</v>
          </cell>
        </row>
        <row r="7599">
          <cell r="C7599" t="str">
            <v>Cleome platycarpa</v>
          </cell>
          <cell r="D7599" t="str">
            <v>L48(N)</v>
          </cell>
        </row>
        <row r="7600">
          <cell r="C7600" t="str">
            <v>Cleome rutidosperma</v>
          </cell>
          <cell r="D7600" t="str">
            <v>L48(I)</v>
          </cell>
        </row>
        <row r="7601">
          <cell r="C7601" t="str">
            <v>Cleome serrata</v>
          </cell>
          <cell r="D7601" t="str">
            <v>L48(I)PR(I)</v>
          </cell>
        </row>
        <row r="7602">
          <cell r="C7602" t="str">
            <v>Cleome serrulata</v>
          </cell>
          <cell r="D7602" t="str">
            <v>L48(N)CAN(N)</v>
          </cell>
        </row>
        <row r="7603">
          <cell r="C7603" t="str">
            <v>Cleome sparsifolia</v>
          </cell>
          <cell r="D7603" t="str">
            <v>L48(N)</v>
          </cell>
        </row>
        <row r="7604">
          <cell r="C7604" t="str">
            <v>Cleome speciosa</v>
          </cell>
          <cell r="D7604" t="str">
            <v>L48(I)PR(I)</v>
          </cell>
        </row>
        <row r="7605">
          <cell r="C7605" t="str">
            <v>Cleome spinosa</v>
          </cell>
          <cell r="D7605" t="str">
            <v>L48(I)HI(I)PR(N)VI(N)</v>
          </cell>
        </row>
        <row r="7606">
          <cell r="C7606" t="str">
            <v>Cleome viscosa</v>
          </cell>
          <cell r="D7606" t="str">
            <v>L48(I)PR(I)VI(I)</v>
          </cell>
        </row>
        <row r="7607">
          <cell r="C7607" t="str">
            <v>Cleomella</v>
          </cell>
          <cell r="D7607" t="str">
            <v>L48(N)</v>
          </cell>
        </row>
        <row r="7608">
          <cell r="C7608" t="str">
            <v>Cleomella angustifolia</v>
          </cell>
          <cell r="D7608" t="str">
            <v>L48(N)</v>
          </cell>
        </row>
        <row r="7609">
          <cell r="C7609" t="str">
            <v>Cleomella brevipes</v>
          </cell>
          <cell r="D7609" t="str">
            <v>L48(N)</v>
          </cell>
        </row>
        <row r="7610">
          <cell r="C7610" t="str">
            <v>Cleomella hillmanii</v>
          </cell>
          <cell r="D7610" t="str">
            <v>L48(N)</v>
          </cell>
        </row>
        <row r="7611">
          <cell r="C7611" t="str">
            <v>Cleomella longipes</v>
          </cell>
          <cell r="D7611" t="str">
            <v>L48(N)</v>
          </cell>
        </row>
        <row r="7612">
          <cell r="C7612" t="str">
            <v>Cleomella macbrideana</v>
          </cell>
          <cell r="D7612" t="str">
            <v>L48(N)</v>
          </cell>
        </row>
        <row r="7613">
          <cell r="C7613" t="str">
            <v>Cleomella obtusifolia</v>
          </cell>
          <cell r="D7613" t="str">
            <v>L48(N)</v>
          </cell>
        </row>
        <row r="7614">
          <cell r="C7614" t="str">
            <v>Cleomella palmeriana</v>
          </cell>
          <cell r="D7614" t="str">
            <v>L48(N)</v>
          </cell>
        </row>
        <row r="7615">
          <cell r="C7615" t="str">
            <v>Cleomella parviflora</v>
          </cell>
          <cell r="D7615" t="str">
            <v>L48(N)</v>
          </cell>
        </row>
        <row r="7616">
          <cell r="C7616" t="str">
            <v>Cleomella plocasperma</v>
          </cell>
          <cell r="D7616" t="str">
            <v>L48(N)</v>
          </cell>
        </row>
        <row r="7617">
          <cell r="C7617" t="str">
            <v>Clermontia</v>
          </cell>
        </row>
        <row r="7618">
          <cell r="C7618" t="str">
            <v>Clermontia ×leptoclada</v>
          </cell>
          <cell r="D7618" t="str">
            <v>HI(N)</v>
          </cell>
        </row>
        <row r="7619">
          <cell r="C7619" t="str">
            <v>Clermontia arborescens</v>
          </cell>
          <cell r="D7619" t="str">
            <v>HI(N)</v>
          </cell>
        </row>
        <row r="7620">
          <cell r="C7620" t="str">
            <v>Clermontia arborescens ssp. arborescens</v>
          </cell>
          <cell r="D7620" t="str">
            <v>HI(N)</v>
          </cell>
        </row>
        <row r="7621">
          <cell r="C7621" t="str">
            <v>Clermontia arborescens ssp. waihiae</v>
          </cell>
          <cell r="D7621" t="str">
            <v>HI(N)</v>
          </cell>
        </row>
        <row r="7622">
          <cell r="C7622" t="str">
            <v>Clermontia arborescens ssp. waikoluensis</v>
          </cell>
          <cell r="D7622" t="str">
            <v>HI(N)</v>
          </cell>
        </row>
        <row r="7623">
          <cell r="C7623" t="str">
            <v>Clermontia calophylla</v>
          </cell>
          <cell r="D7623" t="str">
            <v>HI(N)</v>
          </cell>
        </row>
        <row r="7624">
          <cell r="C7624" t="str">
            <v>Clermontia carinifera</v>
          </cell>
          <cell r="D7624" t="str">
            <v>HI(N)</v>
          </cell>
        </row>
        <row r="7625">
          <cell r="C7625" t="str">
            <v>Clermontia clermontioides</v>
          </cell>
          <cell r="D7625" t="str">
            <v>HI(N)</v>
          </cell>
        </row>
        <row r="7626">
          <cell r="C7626" t="str">
            <v>Clermontia clermontioides ssp. clermontioides</v>
          </cell>
          <cell r="D7626" t="str">
            <v>HI(N)</v>
          </cell>
        </row>
        <row r="7627">
          <cell r="C7627" t="str">
            <v>Clermontia clermontioides ssp. rockiana</v>
          </cell>
          <cell r="D7627" t="str">
            <v>HI(N)</v>
          </cell>
        </row>
        <row r="7628">
          <cell r="C7628" t="str">
            <v>Clermontia drepanomorpha</v>
          </cell>
          <cell r="D7628" t="str">
            <v>HI(N)</v>
          </cell>
        </row>
        <row r="7629">
          <cell r="C7629" t="str">
            <v>Clermontia fauriei</v>
          </cell>
          <cell r="D7629" t="str">
            <v>HI(N)</v>
          </cell>
        </row>
        <row r="7630">
          <cell r="C7630" t="str">
            <v>Clermontia fulva</v>
          </cell>
          <cell r="D7630" t="str">
            <v>HI(N)</v>
          </cell>
        </row>
        <row r="7631">
          <cell r="C7631" t="str">
            <v>Clermontia grandiflora</v>
          </cell>
          <cell r="D7631" t="str">
            <v>HI(N)</v>
          </cell>
        </row>
        <row r="7632">
          <cell r="C7632" t="str">
            <v>Clermontia grandiflora ssp. grandiflora</v>
          </cell>
          <cell r="D7632" t="str">
            <v>HI(N)</v>
          </cell>
        </row>
        <row r="7633">
          <cell r="C7633" t="str">
            <v>Clermontia grandiflora ssp. maxima</v>
          </cell>
          <cell r="D7633" t="str">
            <v>HI(N)</v>
          </cell>
        </row>
        <row r="7634">
          <cell r="C7634" t="str">
            <v>Clermontia grandiflora ssp. munroi</v>
          </cell>
          <cell r="D7634" t="str">
            <v>HI(N)</v>
          </cell>
        </row>
        <row r="7635">
          <cell r="C7635" t="str">
            <v>Clermontia hawaiiensis</v>
          </cell>
          <cell r="D7635" t="str">
            <v>HI(N)</v>
          </cell>
        </row>
        <row r="7636">
          <cell r="C7636" t="str">
            <v>Clermontia kakeana</v>
          </cell>
          <cell r="D7636" t="str">
            <v>HI(N)</v>
          </cell>
        </row>
        <row r="7637">
          <cell r="C7637" t="str">
            <v>Clermontia kohalae</v>
          </cell>
          <cell r="D7637" t="str">
            <v>HI(N)</v>
          </cell>
        </row>
        <row r="7638">
          <cell r="C7638" t="str">
            <v>Clermontia lindseyana</v>
          </cell>
          <cell r="D7638" t="str">
            <v>HI(N)</v>
          </cell>
        </row>
        <row r="7639">
          <cell r="C7639" t="str">
            <v>Clermontia micrantha</v>
          </cell>
          <cell r="D7639" t="str">
            <v>HI(N)</v>
          </cell>
        </row>
        <row r="7640">
          <cell r="C7640" t="str">
            <v>Clermontia montis-loa</v>
          </cell>
          <cell r="D7640" t="str">
            <v>HI(N)</v>
          </cell>
        </row>
        <row r="7641">
          <cell r="C7641" t="str">
            <v>Clermontia multiflora</v>
          </cell>
          <cell r="D7641" t="str">
            <v>HI(N)</v>
          </cell>
        </row>
        <row r="7642">
          <cell r="C7642" t="str">
            <v>Clermontia oblongifolia</v>
          </cell>
          <cell r="D7642" t="str">
            <v>HI(N)</v>
          </cell>
        </row>
        <row r="7643">
          <cell r="C7643" t="str">
            <v>Clermontia oblongifolia ssp. brevipes</v>
          </cell>
          <cell r="D7643" t="str">
            <v>HI(N)</v>
          </cell>
        </row>
        <row r="7644">
          <cell r="C7644" t="str">
            <v>Clermontia oblongifolia ssp. mauiensis</v>
          </cell>
          <cell r="D7644" t="str">
            <v>HI(N)</v>
          </cell>
        </row>
        <row r="7645">
          <cell r="C7645" t="str">
            <v>Clermontia oblongifolia ssp. oblongifolia</v>
          </cell>
          <cell r="D7645" t="str">
            <v>HI(N)</v>
          </cell>
        </row>
        <row r="7646">
          <cell r="C7646" t="str">
            <v>Clermontia pallida</v>
          </cell>
          <cell r="D7646" t="str">
            <v>HI(N)</v>
          </cell>
        </row>
        <row r="7647">
          <cell r="C7647" t="str">
            <v>Clermontia parviflora</v>
          </cell>
          <cell r="D7647" t="str">
            <v>HI(N)</v>
          </cell>
        </row>
        <row r="7648">
          <cell r="C7648" t="str">
            <v>Clermontia peleana</v>
          </cell>
          <cell r="D7648" t="str">
            <v>HI(N)</v>
          </cell>
        </row>
        <row r="7649">
          <cell r="C7649" t="str">
            <v>Clermontia peleana ssp. peleana</v>
          </cell>
          <cell r="D7649" t="str">
            <v>HI(N)</v>
          </cell>
        </row>
        <row r="7650">
          <cell r="C7650" t="str">
            <v>Clermontia peleana ssp. singuliflora</v>
          </cell>
          <cell r="D7650" t="str">
            <v>HI(N)</v>
          </cell>
        </row>
        <row r="7651">
          <cell r="C7651" t="str">
            <v>Clermontia persicifolia</v>
          </cell>
          <cell r="D7651" t="str">
            <v>HI(N)</v>
          </cell>
        </row>
        <row r="7652">
          <cell r="C7652" t="str">
            <v>Clermontia pyrularia</v>
          </cell>
          <cell r="D7652" t="str">
            <v>HI(N)</v>
          </cell>
        </row>
        <row r="7653">
          <cell r="C7653" t="str">
            <v>Clermontia samuelii</v>
          </cell>
          <cell r="D7653" t="str">
            <v>HI(N)</v>
          </cell>
        </row>
        <row r="7654">
          <cell r="C7654" t="str">
            <v>Clermontia samuelii ssp. hanaensis</v>
          </cell>
          <cell r="D7654" t="str">
            <v>HI(N)</v>
          </cell>
        </row>
        <row r="7655">
          <cell r="C7655" t="str">
            <v>Clermontia samuelii ssp. samuelii</v>
          </cell>
          <cell r="D7655" t="str">
            <v>HI(N)</v>
          </cell>
        </row>
        <row r="7656">
          <cell r="C7656" t="str">
            <v>Clermontia tuberculata</v>
          </cell>
          <cell r="D7656" t="str">
            <v>HI(N)</v>
          </cell>
        </row>
        <row r="7657">
          <cell r="C7657" t="str">
            <v>Clermontia waimeae</v>
          </cell>
          <cell r="D7657" t="str">
            <v>HI(N)</v>
          </cell>
        </row>
        <row r="7658">
          <cell r="C7658" t="str">
            <v>Clerodendrum</v>
          </cell>
          <cell r="D7658" t="str">
            <v>L48(I)</v>
          </cell>
        </row>
        <row r="7659">
          <cell r="C7659" t="str">
            <v>Clerodendrum ×speciosum</v>
          </cell>
          <cell r="D7659" t="str">
            <v>L48(I)PR(I)</v>
          </cell>
        </row>
        <row r="7660">
          <cell r="C7660" t="str">
            <v>Clerodendrum bungei</v>
          </cell>
          <cell r="D7660" t="str">
            <v>L48(I)PR(I)</v>
          </cell>
        </row>
        <row r="7661">
          <cell r="C7661" t="str">
            <v>Clerodendrum chinense</v>
          </cell>
          <cell r="D7661" t="str">
            <v>L48(I)HI(I)PR(I)VI(I)</v>
          </cell>
        </row>
        <row r="7662">
          <cell r="C7662" t="str">
            <v>Clerodendrum glabrum</v>
          </cell>
          <cell r="D7662" t="str">
            <v>L48(I)HI(I)</v>
          </cell>
        </row>
        <row r="7663">
          <cell r="C7663" t="str">
            <v>Clerodendrum indicum</v>
          </cell>
          <cell r="D7663" t="str">
            <v>L48(I)HI(I)VI(I)</v>
          </cell>
        </row>
        <row r="7664">
          <cell r="C7664" t="str">
            <v>Clerodendrum inerme</v>
          </cell>
          <cell r="D7664" t="str">
            <v>L48(N)HI(I)VI(I)</v>
          </cell>
        </row>
        <row r="7665">
          <cell r="C7665" t="str">
            <v>Clerodendrum japonicum</v>
          </cell>
          <cell r="D7665" t="str">
            <v>L48(I)HI(I)</v>
          </cell>
        </row>
        <row r="7666">
          <cell r="C7666" t="str">
            <v>Clerodendrum kaempferi</v>
          </cell>
          <cell r="D7666" t="str">
            <v>L48(I)</v>
          </cell>
        </row>
        <row r="7667">
          <cell r="C7667" t="str">
            <v>Clerodendrum lindleyi</v>
          </cell>
          <cell r="D7667" t="str">
            <v>L48(I)</v>
          </cell>
        </row>
        <row r="7668">
          <cell r="C7668" t="str">
            <v>Clerodendrum lindleyi var. paniculatum</v>
          </cell>
          <cell r="D7668" t="str">
            <v>L48(I)</v>
          </cell>
        </row>
        <row r="7669">
          <cell r="C7669" t="str">
            <v>Clerodendrum macrostegium</v>
          </cell>
          <cell r="D7669" t="str">
            <v>HI(I)</v>
          </cell>
        </row>
        <row r="7670">
          <cell r="C7670" t="str">
            <v>Clerodendrum speciosissimum</v>
          </cell>
          <cell r="D7670" t="str">
            <v>L48(I)PR(I)VI(I)</v>
          </cell>
        </row>
        <row r="7671">
          <cell r="C7671" t="str">
            <v>Clerodendrum trichotomum</v>
          </cell>
          <cell r="D7671" t="str">
            <v>L48(I)</v>
          </cell>
        </row>
        <row r="7672">
          <cell r="C7672" t="str">
            <v>Clerodendrum trichotomum var. ferrugineum</v>
          </cell>
          <cell r="D7672" t="str">
            <v>L48(I)</v>
          </cell>
        </row>
        <row r="7673">
          <cell r="C7673" t="str">
            <v>Clerodendrum umbellatum</v>
          </cell>
          <cell r="D7673" t="str">
            <v>L48(I)</v>
          </cell>
        </row>
        <row r="7674">
          <cell r="C7674" t="str">
            <v>Clethra</v>
          </cell>
          <cell r="D7674" t="str">
            <v>L48(N)CAN(N)</v>
          </cell>
        </row>
        <row r="7675">
          <cell r="C7675" t="str">
            <v>Clethra acuminata</v>
          </cell>
          <cell r="D7675" t="str">
            <v>L48(N)</v>
          </cell>
        </row>
        <row r="7676">
          <cell r="C7676" t="str">
            <v>Clethra alnifolia</v>
          </cell>
          <cell r="D7676" t="str">
            <v>L48(N)CAN(N)</v>
          </cell>
        </row>
        <row r="7677">
          <cell r="C7677" t="str">
            <v>Cleyera</v>
          </cell>
          <cell r="D7677" t="str">
            <v>L48(I)</v>
          </cell>
        </row>
        <row r="7678">
          <cell r="C7678" t="str">
            <v>Cleyera japonica</v>
          </cell>
          <cell r="D7678" t="str">
            <v>L48(I)</v>
          </cell>
        </row>
        <row r="7679">
          <cell r="C7679" t="str">
            <v>Clidemia</v>
          </cell>
          <cell r="D7679" t="str">
            <v>L48(N)</v>
          </cell>
        </row>
        <row r="7680">
          <cell r="C7680" t="str">
            <v>Clidemia hirta</v>
          </cell>
          <cell r="D7680" t="str">
            <v>L48(N)HI(I)PR(N)VI(N)</v>
          </cell>
        </row>
        <row r="7681">
          <cell r="C7681" t="str">
            <v>Clidemia hirta var. hirta</v>
          </cell>
          <cell r="D7681" t="str">
            <v>L48(N)</v>
          </cell>
        </row>
        <row r="7682">
          <cell r="C7682" t="str">
            <v>Cliftonia</v>
          </cell>
          <cell r="D7682" t="str">
            <v>L48(N)</v>
          </cell>
        </row>
        <row r="7683">
          <cell r="C7683" t="str">
            <v>Cliftonia monophylla</v>
          </cell>
          <cell r="D7683" t="str">
            <v>L48(N)</v>
          </cell>
        </row>
        <row r="7684">
          <cell r="C7684" t="str">
            <v>Climacium</v>
          </cell>
          <cell r="D7684" t="str">
            <v>NA(N)</v>
          </cell>
        </row>
        <row r="7685">
          <cell r="C7685" t="str">
            <v>Climacium americanum</v>
          </cell>
          <cell r="D7685" t="str">
            <v>NA(N)</v>
          </cell>
        </row>
        <row r="7686">
          <cell r="C7686" t="str">
            <v>Climacium dendroides</v>
          </cell>
          <cell r="D7686" t="str">
            <v>NA(N)</v>
          </cell>
        </row>
        <row r="7687">
          <cell r="C7687" t="str">
            <v>Climacium kindbergii</v>
          </cell>
          <cell r="D7687" t="str">
            <v>NA(N)</v>
          </cell>
        </row>
        <row r="7688">
          <cell r="C7688" t="str">
            <v>Clinopodium</v>
          </cell>
          <cell r="D7688" t="str">
            <v>L48(I,N)CAN(I,N)SPM(N)</v>
          </cell>
        </row>
        <row r="7689">
          <cell r="C7689" t="str">
            <v>Clinopodium arkansanum</v>
          </cell>
          <cell r="D7689" t="str">
            <v>L48(N)CAN(N)</v>
          </cell>
        </row>
        <row r="7690">
          <cell r="C7690" t="str">
            <v>Clinopodium ascendens</v>
          </cell>
          <cell r="D7690" t="str">
            <v>L48(I)</v>
          </cell>
        </row>
        <row r="7691">
          <cell r="C7691" t="str">
            <v>Clinopodium ashei</v>
          </cell>
          <cell r="D7691" t="str">
            <v>L48(N)</v>
          </cell>
        </row>
        <row r="7692">
          <cell r="C7692" t="str">
            <v>Clinopodium brownei</v>
          </cell>
          <cell r="D7692" t="str">
            <v>L48(N)</v>
          </cell>
        </row>
        <row r="7693">
          <cell r="C7693" t="str">
            <v>Clinopodium chandleri</v>
          </cell>
          <cell r="D7693" t="str">
            <v>L48(N)</v>
          </cell>
        </row>
        <row r="7694">
          <cell r="C7694" t="str">
            <v>Clinopodium coccineum</v>
          </cell>
          <cell r="D7694" t="str">
            <v>L48(N)</v>
          </cell>
        </row>
        <row r="7695">
          <cell r="C7695" t="str">
            <v>Clinopodium dentatum</v>
          </cell>
          <cell r="D7695" t="str">
            <v>L48(N)</v>
          </cell>
        </row>
        <row r="7696">
          <cell r="C7696" t="str">
            <v>Clinopodium douglasii</v>
          </cell>
          <cell r="D7696" t="str">
            <v>L48(N)AK(I)CAN(N)</v>
          </cell>
        </row>
        <row r="7697">
          <cell r="C7697" t="str">
            <v>Clinopodium georgianum</v>
          </cell>
          <cell r="D7697" t="str">
            <v>L48(N)</v>
          </cell>
        </row>
        <row r="7698">
          <cell r="C7698" t="str">
            <v>Clinopodium glabellum</v>
          </cell>
          <cell r="D7698" t="str">
            <v>L48(N)CAN(I)</v>
          </cell>
        </row>
        <row r="7699">
          <cell r="C7699" t="str">
            <v>Clinopodium gracile</v>
          </cell>
          <cell r="D7699" t="str">
            <v>L48(I)</v>
          </cell>
        </row>
        <row r="7700">
          <cell r="C7700" t="str">
            <v>Clinopodium mimuloides</v>
          </cell>
          <cell r="D7700" t="str">
            <v>L48(N)</v>
          </cell>
        </row>
        <row r="7701">
          <cell r="C7701" t="str">
            <v>Clinopodium vulgare</v>
          </cell>
          <cell r="D7701" t="str">
            <v>L48(N)CAN(N)SPM(N)</v>
          </cell>
        </row>
        <row r="7702">
          <cell r="C7702" t="str">
            <v>Clintonia</v>
          </cell>
          <cell r="D7702" t="str">
            <v>L48(N)CAN(N)SPM(N)</v>
          </cell>
        </row>
        <row r="7703">
          <cell r="C7703" t="str">
            <v>Clintonia andrewsiana</v>
          </cell>
          <cell r="D7703" t="str">
            <v>L48(N)</v>
          </cell>
        </row>
        <row r="7704">
          <cell r="C7704" t="str">
            <v>Clintonia borealis</v>
          </cell>
          <cell r="D7704" t="str">
            <v>L48(N)CAN(N)SPM(N)</v>
          </cell>
        </row>
        <row r="7705">
          <cell r="C7705" t="str">
            <v>Clintonia umbellulata</v>
          </cell>
          <cell r="D7705" t="str">
            <v>L48(N)</v>
          </cell>
        </row>
        <row r="7706">
          <cell r="C7706" t="str">
            <v>Clintonia uniflora</v>
          </cell>
          <cell r="D7706" t="str">
            <v>L48(N)AK(N)CAN(N)</v>
          </cell>
        </row>
        <row r="7707">
          <cell r="C7707" t="str">
            <v>Clitoria</v>
          </cell>
          <cell r="D7707" t="str">
            <v>L48(I,N)</v>
          </cell>
        </row>
        <row r="7708">
          <cell r="C7708" t="str">
            <v>Clitoria fragrans</v>
          </cell>
          <cell r="D7708" t="str">
            <v>L48(N)</v>
          </cell>
        </row>
        <row r="7709">
          <cell r="C7709" t="str">
            <v>Clitoria mariana</v>
          </cell>
          <cell r="D7709" t="str">
            <v>L48(N)</v>
          </cell>
        </row>
        <row r="7710">
          <cell r="C7710" t="str">
            <v>Clitoria ternatea</v>
          </cell>
          <cell r="D7710" t="str">
            <v>L48(I)HI(I)PR(I)VI(I)</v>
          </cell>
        </row>
        <row r="7711">
          <cell r="C7711" t="str">
            <v>Clusia</v>
          </cell>
          <cell r="D7711" t="str">
            <v>L48(N)</v>
          </cell>
        </row>
        <row r="7712">
          <cell r="C7712" t="str">
            <v>Clusia rosea</v>
          </cell>
          <cell r="D7712" t="str">
            <v>L48(N)HI(I)PR(N)VI(N)</v>
          </cell>
        </row>
        <row r="7713">
          <cell r="C7713" t="str">
            <v>Cneoridium</v>
          </cell>
          <cell r="D7713" t="str">
            <v>L48(N)</v>
          </cell>
        </row>
        <row r="7714">
          <cell r="C7714" t="str">
            <v>Cneoridium dumosum</v>
          </cell>
          <cell r="D7714" t="str">
            <v>L48(N)</v>
          </cell>
        </row>
        <row r="7715">
          <cell r="C7715" t="str">
            <v>Cnicus</v>
          </cell>
          <cell r="D7715" t="str">
            <v>L48(I)CAN(I)</v>
          </cell>
        </row>
        <row r="7716">
          <cell r="C7716" t="str">
            <v>Cnicus benedictus</v>
          </cell>
          <cell r="D7716" t="str">
            <v>L48(I)CAN(I)</v>
          </cell>
        </row>
        <row r="7717">
          <cell r="C7717" t="str">
            <v>Cnidium</v>
          </cell>
          <cell r="D7717" t="str">
            <v>L48(I)CAN(N)</v>
          </cell>
        </row>
        <row r="7718">
          <cell r="C7718" t="str">
            <v>Cnidium cnidiifolium</v>
          </cell>
          <cell r="D7718" t="str">
            <v>AK(N)CAN(N)NA(N)</v>
          </cell>
        </row>
        <row r="7719">
          <cell r="C7719" t="str">
            <v>Cnidium monnieri</v>
          </cell>
          <cell r="D7719" t="str">
            <v>L48(I)</v>
          </cell>
        </row>
        <row r="7720">
          <cell r="C7720" t="str">
            <v>Cnidoscolus</v>
          </cell>
          <cell r="D7720" t="str">
            <v>L48(N)</v>
          </cell>
        </row>
        <row r="7721">
          <cell r="C7721" t="str">
            <v>Cnidoscolus angustidens</v>
          </cell>
          <cell r="D7721" t="str">
            <v>L48(N)</v>
          </cell>
        </row>
        <row r="7722">
          <cell r="C7722" t="str">
            <v>Cnidoscolus texanus</v>
          </cell>
          <cell r="D7722" t="str">
            <v>L48(N)</v>
          </cell>
        </row>
        <row r="7723">
          <cell r="C7723" t="str">
            <v>Cnidoscolus urens</v>
          </cell>
          <cell r="D7723" t="str">
            <v>L48(N)</v>
          </cell>
        </row>
        <row r="7724">
          <cell r="C7724" t="str">
            <v>Cnidoscolus urens var. stimulosus</v>
          </cell>
          <cell r="D7724" t="str">
            <v>L48(N)</v>
          </cell>
        </row>
        <row r="7725">
          <cell r="C7725" t="str">
            <v>Coccinia</v>
          </cell>
          <cell r="D7725" t="str">
            <v>L48(I)</v>
          </cell>
        </row>
        <row r="7726">
          <cell r="C7726" t="str">
            <v>Coccinia grandis</v>
          </cell>
          <cell r="D7726" t="str">
            <v>L48(I)HI(I)VI(I)</v>
          </cell>
        </row>
        <row r="7727">
          <cell r="C7727" t="str">
            <v>Coccocypselum</v>
          </cell>
          <cell r="D7727" t="str">
            <v>L48(I)</v>
          </cell>
        </row>
        <row r="7728">
          <cell r="C7728" t="str">
            <v>Coccocypselum hirsutum</v>
          </cell>
          <cell r="D7728" t="str">
            <v>L48(I)</v>
          </cell>
        </row>
        <row r="7729">
          <cell r="C7729" t="str">
            <v>Coccoloba</v>
          </cell>
          <cell r="D7729" t="str">
            <v>L48(N)</v>
          </cell>
        </row>
        <row r="7730">
          <cell r="C7730" t="str">
            <v>Coccoloba diversifolia</v>
          </cell>
          <cell r="D7730" t="str">
            <v>L48(N)PR(N)VI(N)</v>
          </cell>
        </row>
        <row r="7731">
          <cell r="C7731" t="str">
            <v>Coccoloba uvifera</v>
          </cell>
          <cell r="D7731" t="str">
            <v>L48(N)HI(I)PR(N)VI(N)</v>
          </cell>
        </row>
        <row r="7732">
          <cell r="C7732" t="str">
            <v>Coccothrinax</v>
          </cell>
          <cell r="D7732" t="str">
            <v>L48(N)</v>
          </cell>
        </row>
        <row r="7733">
          <cell r="C7733" t="str">
            <v>Coccothrinax argentata</v>
          </cell>
          <cell r="D7733" t="str">
            <v>L48(N)</v>
          </cell>
        </row>
        <row r="7734">
          <cell r="C7734" t="str">
            <v>Cocculus</v>
          </cell>
          <cell r="D7734" t="str">
            <v>L48(I,N)</v>
          </cell>
        </row>
        <row r="7735">
          <cell r="C7735" t="str">
            <v>Cocculus carolinus</v>
          </cell>
          <cell r="D7735" t="str">
            <v>L48(N)</v>
          </cell>
        </row>
        <row r="7736">
          <cell r="C7736" t="str">
            <v>Cocculus diversifolius</v>
          </cell>
          <cell r="D7736" t="str">
            <v>L48(N)</v>
          </cell>
        </row>
        <row r="7737">
          <cell r="C7737" t="str">
            <v>Cocculus laurifolius</v>
          </cell>
          <cell r="D7737" t="str">
            <v>L48(I)</v>
          </cell>
        </row>
        <row r="7738">
          <cell r="C7738" t="str">
            <v>Cocculus orbiculatus</v>
          </cell>
          <cell r="D7738" t="str">
            <v>HI(N)</v>
          </cell>
        </row>
        <row r="7739">
          <cell r="C7739" t="str">
            <v>Cochlearia</v>
          </cell>
          <cell r="D7739" t="str">
            <v>L48(N)CAN(N)GL(N)SPM(N)</v>
          </cell>
        </row>
        <row r="7740">
          <cell r="C7740" t="str">
            <v>Cochlearia groenlandica</v>
          </cell>
          <cell r="D7740" t="str">
            <v>L48(N)AK(N)CAN(N)GL(N)SPM(N)</v>
          </cell>
        </row>
        <row r="7741">
          <cell r="C7741" t="str">
            <v>Cochlearia sessilifolia</v>
          </cell>
          <cell r="D7741" t="str">
            <v>AK(N)</v>
          </cell>
        </row>
        <row r="7742">
          <cell r="C7742" t="str">
            <v>Cocos</v>
          </cell>
          <cell r="D7742" t="str">
            <v>L48(I,W)</v>
          </cell>
        </row>
        <row r="7743">
          <cell r="C7743" t="str">
            <v>Cocos nucifera</v>
          </cell>
          <cell r="D7743" t="str">
            <v>L48(I)HI(I)PR(I)VI(I)</v>
          </cell>
        </row>
        <row r="7744">
          <cell r="C7744" t="str">
            <v>Coelorachis</v>
          </cell>
          <cell r="D7744" t="str">
            <v>L48(N)</v>
          </cell>
        </row>
        <row r="7745">
          <cell r="C7745" t="str">
            <v>Coelorachis cylindrica</v>
          </cell>
          <cell r="D7745" t="str">
            <v>L48(N)</v>
          </cell>
        </row>
        <row r="7746">
          <cell r="C7746" t="str">
            <v>Coelorachis rugosa</v>
          </cell>
          <cell r="D7746" t="str">
            <v>L48(N)</v>
          </cell>
        </row>
        <row r="7747">
          <cell r="C7747" t="str">
            <v>Coelorachis tessellata</v>
          </cell>
          <cell r="D7747" t="str">
            <v>L48(N)</v>
          </cell>
        </row>
        <row r="7748">
          <cell r="C7748" t="str">
            <v>Coelorachis tuberculosa</v>
          </cell>
          <cell r="D7748" t="str">
            <v>L48(N)</v>
          </cell>
        </row>
        <row r="7749">
          <cell r="C7749" t="str">
            <v>Coffea</v>
          </cell>
        </row>
        <row r="7750">
          <cell r="C7750" t="str">
            <v>Coffea arabica</v>
          </cell>
          <cell r="D7750" t="str">
            <v>L48(I)HI(I)PR(I)VI(I)</v>
          </cell>
        </row>
        <row r="7751">
          <cell r="C7751" t="str">
            <v>Coincya</v>
          </cell>
          <cell r="D7751" t="str">
            <v>L48(I)</v>
          </cell>
        </row>
        <row r="7752">
          <cell r="C7752" t="str">
            <v>Coincya monensis</v>
          </cell>
          <cell r="D7752" t="str">
            <v>L48(I)</v>
          </cell>
        </row>
        <row r="7753">
          <cell r="C7753" t="str">
            <v>Coincya monensis ssp. recurvata</v>
          </cell>
          <cell r="D7753" t="str">
            <v>L48(I)</v>
          </cell>
        </row>
        <row r="7754">
          <cell r="C7754" t="str">
            <v>Coix</v>
          </cell>
          <cell r="D7754" t="str">
            <v>L48(I)</v>
          </cell>
        </row>
        <row r="7755">
          <cell r="C7755" t="str">
            <v>Coix lacryma-jobi</v>
          </cell>
          <cell r="D7755" t="str">
            <v>L48(I)HI(I)PR(I)VI(I)</v>
          </cell>
        </row>
        <row r="7756">
          <cell r="C7756" t="str">
            <v>Cojoba</v>
          </cell>
          <cell r="D7756" t="str">
            <v>L48(I)</v>
          </cell>
        </row>
        <row r="7757">
          <cell r="C7757" t="str">
            <v>Cojoba graciliflora</v>
          </cell>
          <cell r="D7757" t="str">
            <v>L48(I)</v>
          </cell>
        </row>
        <row r="7758">
          <cell r="C7758" t="str">
            <v>Colchicum</v>
          </cell>
          <cell r="D7758" t="str">
            <v>L48(I)</v>
          </cell>
        </row>
        <row r="7759">
          <cell r="C7759" t="str">
            <v>Colchicum autumnale</v>
          </cell>
          <cell r="D7759" t="str">
            <v>L48(I)</v>
          </cell>
        </row>
        <row r="7760">
          <cell r="C7760" t="str">
            <v>Coleanthus</v>
          </cell>
          <cell r="D7760" t="str">
            <v>L48(N)CAN(N)</v>
          </cell>
        </row>
        <row r="7761">
          <cell r="C7761" t="str">
            <v>Coleanthus subtilis</v>
          </cell>
          <cell r="D7761" t="str">
            <v>L48(N)CAN(N)</v>
          </cell>
        </row>
        <row r="7762">
          <cell r="C7762" t="str">
            <v>Coleogyne</v>
          </cell>
          <cell r="D7762" t="str">
            <v>L48(N)</v>
          </cell>
        </row>
        <row r="7763">
          <cell r="C7763" t="str">
            <v>Coleogyne ramosissima</v>
          </cell>
          <cell r="D7763" t="str">
            <v>L48(N)</v>
          </cell>
        </row>
        <row r="7764">
          <cell r="C7764" t="str">
            <v>Collinsia</v>
          </cell>
          <cell r="D7764" t="str">
            <v>L48(N)CAN(N)</v>
          </cell>
        </row>
        <row r="7765">
          <cell r="C7765" t="str">
            <v>Collinsia bartsiifolia</v>
          </cell>
          <cell r="D7765" t="str">
            <v>L48(N)</v>
          </cell>
        </row>
        <row r="7766">
          <cell r="C7766" t="str">
            <v>Collinsia bartsiifolia var. bartsiifolia</v>
          </cell>
          <cell r="D7766" t="str">
            <v>L48(N)</v>
          </cell>
        </row>
        <row r="7767">
          <cell r="C7767" t="str">
            <v>Collinsia bartsiifolia var. davidsonii</v>
          </cell>
          <cell r="D7767" t="str">
            <v>L48(N)</v>
          </cell>
        </row>
        <row r="7768">
          <cell r="C7768" t="str">
            <v>Collinsia bartsiifolia var. hirsuta</v>
          </cell>
          <cell r="D7768" t="str">
            <v>L48(N)</v>
          </cell>
        </row>
        <row r="7769">
          <cell r="C7769" t="str">
            <v>Collinsia bartsiifolia var. stricta</v>
          </cell>
          <cell r="D7769" t="str">
            <v>L48(N)</v>
          </cell>
        </row>
        <row r="7770">
          <cell r="C7770" t="str">
            <v>Collinsia callosa</v>
          </cell>
          <cell r="D7770" t="str">
            <v>L48(N)</v>
          </cell>
        </row>
        <row r="7771">
          <cell r="C7771" t="str">
            <v>Collinsia childii</v>
          </cell>
          <cell r="D7771" t="str">
            <v>L48(N)</v>
          </cell>
        </row>
        <row r="7772">
          <cell r="C7772" t="str">
            <v>Collinsia concolor</v>
          </cell>
          <cell r="D7772" t="str">
            <v>L48(N)</v>
          </cell>
        </row>
        <row r="7773">
          <cell r="C7773" t="str">
            <v>Collinsia corymbosa</v>
          </cell>
          <cell r="D7773" t="str">
            <v>L48(N)</v>
          </cell>
        </row>
        <row r="7774">
          <cell r="C7774" t="str">
            <v>Collinsia grandiflora</v>
          </cell>
          <cell r="D7774" t="str">
            <v>L48(N)CAN(N)</v>
          </cell>
        </row>
        <row r="7775">
          <cell r="C7775" t="str">
            <v>Collinsia greenei</v>
          </cell>
          <cell r="D7775" t="str">
            <v>L48(N)</v>
          </cell>
        </row>
        <row r="7776">
          <cell r="C7776" t="str">
            <v>Collinsia heterophylla</v>
          </cell>
          <cell r="D7776" t="str">
            <v>L48(N)</v>
          </cell>
        </row>
        <row r="7777">
          <cell r="C7777" t="str">
            <v>Collinsia heterophylla var. austromontana</v>
          </cell>
          <cell r="D7777" t="str">
            <v>L48(N)</v>
          </cell>
        </row>
        <row r="7778">
          <cell r="C7778" t="str">
            <v>Collinsia heterophylla var. heterophylla</v>
          </cell>
          <cell r="D7778" t="str">
            <v>L48(N)</v>
          </cell>
        </row>
        <row r="7779">
          <cell r="C7779" t="str">
            <v>Collinsia linearis</v>
          </cell>
          <cell r="D7779" t="str">
            <v>L48(N)</v>
          </cell>
        </row>
        <row r="7780">
          <cell r="C7780" t="str">
            <v>Collinsia multicolor</v>
          </cell>
          <cell r="D7780" t="str">
            <v>L48(N)</v>
          </cell>
        </row>
        <row r="7781">
          <cell r="C7781" t="str">
            <v>Collinsia parryi</v>
          </cell>
          <cell r="D7781" t="str">
            <v>L48(N)</v>
          </cell>
        </row>
        <row r="7782">
          <cell r="C7782" t="str">
            <v>Collinsia parviflora</v>
          </cell>
          <cell r="D7782" t="str">
            <v>L48(N)AK(I?)CAN(N)</v>
          </cell>
        </row>
        <row r="7783">
          <cell r="C7783" t="str">
            <v>Collinsia rattanii</v>
          </cell>
          <cell r="D7783" t="str">
            <v>L48(N)</v>
          </cell>
        </row>
        <row r="7784">
          <cell r="C7784" t="str">
            <v>Collinsia rattanii ssp. glandulosa</v>
          </cell>
          <cell r="D7784" t="str">
            <v>L48(N)</v>
          </cell>
        </row>
        <row r="7785">
          <cell r="C7785" t="str">
            <v>Collinsia rattanii ssp. rattanii</v>
          </cell>
          <cell r="D7785" t="str">
            <v>L48(N)</v>
          </cell>
        </row>
        <row r="7786">
          <cell r="C7786" t="str">
            <v>Collinsia sparsiflora</v>
          </cell>
          <cell r="D7786" t="str">
            <v>L48(N)</v>
          </cell>
        </row>
        <row r="7787">
          <cell r="C7787" t="str">
            <v>Collinsia sparsiflora var. arvensis</v>
          </cell>
          <cell r="D7787" t="str">
            <v>L48(N)</v>
          </cell>
        </row>
        <row r="7788">
          <cell r="C7788" t="str">
            <v>Collinsia sparsiflora var. bruceae</v>
          </cell>
          <cell r="D7788" t="str">
            <v>L48(N)</v>
          </cell>
        </row>
        <row r="7789">
          <cell r="C7789" t="str">
            <v>Collinsia sparsiflora var. collina</v>
          </cell>
          <cell r="D7789" t="str">
            <v>L48(N)</v>
          </cell>
        </row>
        <row r="7790">
          <cell r="C7790" t="str">
            <v>Collinsia sparsiflora var. sparsiflora</v>
          </cell>
          <cell r="D7790" t="str">
            <v>L48(N)</v>
          </cell>
        </row>
        <row r="7791">
          <cell r="C7791" t="str">
            <v>Collinsia tinctoria</v>
          </cell>
          <cell r="D7791" t="str">
            <v>L48(N)</v>
          </cell>
        </row>
        <row r="7792">
          <cell r="C7792" t="str">
            <v>Collinsia torreyi</v>
          </cell>
          <cell r="D7792" t="str">
            <v>L48(N)</v>
          </cell>
        </row>
        <row r="7793">
          <cell r="C7793" t="str">
            <v>Collinsia torreyi var. brevicarinata</v>
          </cell>
          <cell r="D7793" t="str">
            <v>L48(N)</v>
          </cell>
        </row>
        <row r="7794">
          <cell r="C7794" t="str">
            <v>Collinsia torreyi var. latifolia</v>
          </cell>
          <cell r="D7794" t="str">
            <v>L48(N)</v>
          </cell>
        </row>
        <row r="7795">
          <cell r="C7795" t="str">
            <v>Collinsia torreyi var. torreyi</v>
          </cell>
          <cell r="D7795" t="str">
            <v>L48(N)</v>
          </cell>
        </row>
        <row r="7796">
          <cell r="C7796" t="str">
            <v>Collinsia torreyi var. wrightii</v>
          </cell>
          <cell r="D7796" t="str">
            <v>L48(N)</v>
          </cell>
        </row>
        <row r="7797">
          <cell r="C7797" t="str">
            <v>Collinsia verna</v>
          </cell>
          <cell r="D7797" t="str">
            <v>L48(N)CAN(N)</v>
          </cell>
        </row>
        <row r="7798">
          <cell r="C7798" t="str">
            <v>Collinsia violacea</v>
          </cell>
          <cell r="D7798" t="str">
            <v>L48(N)</v>
          </cell>
        </row>
        <row r="7799">
          <cell r="C7799" t="str">
            <v>Collinsonia</v>
          </cell>
          <cell r="D7799" t="str">
            <v>L48(N)CAN(N)</v>
          </cell>
        </row>
        <row r="7800">
          <cell r="C7800" t="str">
            <v>Collinsonia canadensis</v>
          </cell>
          <cell r="D7800" t="str">
            <v>L48(N)CAN(N)</v>
          </cell>
        </row>
        <row r="7801">
          <cell r="C7801" t="str">
            <v>Collinsonia serotina</v>
          </cell>
          <cell r="D7801" t="str">
            <v>L48(N)</v>
          </cell>
        </row>
        <row r="7802">
          <cell r="C7802" t="str">
            <v>Collinsonia tuberosa</v>
          </cell>
          <cell r="D7802" t="str">
            <v>L48(N)</v>
          </cell>
        </row>
        <row r="7803">
          <cell r="C7803" t="str">
            <v>Collinsonia verticillata</v>
          </cell>
          <cell r="D7803" t="str">
            <v>L48(N)</v>
          </cell>
        </row>
        <row r="7804">
          <cell r="C7804" t="str">
            <v>Collomia</v>
          </cell>
          <cell r="D7804" t="str">
            <v>L48(N)CAN(N)</v>
          </cell>
        </row>
        <row r="7805">
          <cell r="C7805" t="str">
            <v>Collomia debilis</v>
          </cell>
          <cell r="D7805" t="str">
            <v>L48(N)</v>
          </cell>
        </row>
        <row r="7806">
          <cell r="C7806" t="str">
            <v>Collomia debilis var. camporum</v>
          </cell>
          <cell r="D7806" t="str">
            <v>L48(N)</v>
          </cell>
        </row>
        <row r="7807">
          <cell r="C7807" t="str">
            <v>Collomia debilis var. debilis</v>
          </cell>
          <cell r="D7807" t="str">
            <v>L48(N)</v>
          </cell>
        </row>
        <row r="7808">
          <cell r="C7808" t="str">
            <v>Collomia debilis var. trifida</v>
          </cell>
          <cell r="D7808" t="str">
            <v>L48(N)</v>
          </cell>
        </row>
        <row r="7809">
          <cell r="C7809" t="str">
            <v>Collomia diversifolia</v>
          </cell>
          <cell r="D7809" t="str">
            <v>L48(N)</v>
          </cell>
        </row>
        <row r="7810">
          <cell r="C7810" t="str">
            <v>Collomia grandiflora</v>
          </cell>
          <cell r="D7810" t="str">
            <v>L48(N)CAN(N)</v>
          </cell>
        </row>
        <row r="7811">
          <cell r="C7811" t="str">
            <v>Collomia heterophylla</v>
          </cell>
          <cell r="D7811" t="str">
            <v>L48(N)CAN(N)</v>
          </cell>
        </row>
        <row r="7812">
          <cell r="C7812" t="str">
            <v>Collomia larsenii</v>
          </cell>
          <cell r="D7812" t="str">
            <v>L48(N)</v>
          </cell>
        </row>
        <row r="7813">
          <cell r="C7813" t="str">
            <v>Collomia linearis</v>
          </cell>
          <cell r="D7813" t="str">
            <v>L48(N)AK(I)HI(I)CAN(N)</v>
          </cell>
        </row>
        <row r="7814">
          <cell r="C7814" t="str">
            <v>Collomia macrocalyx</v>
          </cell>
          <cell r="D7814" t="str">
            <v>L48(N)</v>
          </cell>
        </row>
        <row r="7815">
          <cell r="C7815" t="str">
            <v>Collomia mazama</v>
          </cell>
          <cell r="D7815" t="str">
            <v>L48(N)</v>
          </cell>
        </row>
        <row r="7816">
          <cell r="C7816" t="str">
            <v>Collomia rawsoniana</v>
          </cell>
          <cell r="D7816" t="str">
            <v>L48(N)</v>
          </cell>
        </row>
        <row r="7817">
          <cell r="C7817" t="str">
            <v>Collomia renacta</v>
          </cell>
          <cell r="D7817" t="str">
            <v>L48(N)</v>
          </cell>
        </row>
        <row r="7818">
          <cell r="C7818" t="str">
            <v>Collomia tenella</v>
          </cell>
          <cell r="D7818" t="str">
            <v>L48(N)CAN(N)</v>
          </cell>
        </row>
        <row r="7819">
          <cell r="C7819" t="str">
            <v>Collomia tinctoria</v>
          </cell>
          <cell r="D7819" t="str">
            <v>L48(N)</v>
          </cell>
        </row>
        <row r="7820">
          <cell r="C7820" t="str">
            <v>Collomia tracyi</v>
          </cell>
          <cell r="D7820" t="str">
            <v>L48(N)</v>
          </cell>
        </row>
        <row r="7821">
          <cell r="C7821" t="str">
            <v>Colocasia</v>
          </cell>
          <cell r="D7821" t="str">
            <v>L48(I)</v>
          </cell>
        </row>
        <row r="7822">
          <cell r="C7822" t="str">
            <v>Colocasia esculenta</v>
          </cell>
          <cell r="D7822" t="str">
            <v>L48(I)HI(I)PR(I)</v>
          </cell>
        </row>
        <row r="7823">
          <cell r="C7823" t="str">
            <v>Colocasia esculenta var. antiquorum</v>
          </cell>
          <cell r="D7823" t="str">
            <v>L48(I)</v>
          </cell>
        </row>
        <row r="7824">
          <cell r="C7824" t="str">
            <v>Colocasia esculenta var. aquatilis</v>
          </cell>
          <cell r="D7824" t="str">
            <v>L48(I)</v>
          </cell>
        </row>
        <row r="7825">
          <cell r="C7825" t="str">
            <v>Colocasia esculenta var. esculenta</v>
          </cell>
          <cell r="D7825" t="str">
            <v>L48(I)HI(I)PR(I)</v>
          </cell>
        </row>
        <row r="7826">
          <cell r="C7826" t="str">
            <v>Colocasia esculenta var. nymphiifolia</v>
          </cell>
          <cell r="D7826" t="str">
            <v>L48(I)</v>
          </cell>
        </row>
        <row r="7827">
          <cell r="C7827" t="str">
            <v>Cologania</v>
          </cell>
          <cell r="D7827" t="str">
            <v>L48(N)</v>
          </cell>
        </row>
        <row r="7828">
          <cell r="C7828" t="str">
            <v>Cologania angustifolia</v>
          </cell>
          <cell r="D7828" t="str">
            <v>L48(N)</v>
          </cell>
        </row>
        <row r="7829">
          <cell r="C7829" t="str">
            <v>Cologania obovata</v>
          </cell>
          <cell r="D7829" t="str">
            <v>L48(N)</v>
          </cell>
        </row>
        <row r="7830">
          <cell r="C7830" t="str">
            <v>Cologania pallida</v>
          </cell>
          <cell r="D7830" t="str">
            <v>L48(N)</v>
          </cell>
        </row>
        <row r="7831">
          <cell r="C7831" t="str">
            <v>Cologania pulchella</v>
          </cell>
          <cell r="D7831" t="str">
            <v>L48(N)</v>
          </cell>
        </row>
        <row r="7832">
          <cell r="C7832" t="str">
            <v>Colubrina</v>
          </cell>
          <cell r="D7832" t="str">
            <v>L48(I,N)</v>
          </cell>
        </row>
        <row r="7833">
          <cell r="C7833" t="str">
            <v>Colubrina arborescens</v>
          </cell>
          <cell r="D7833" t="str">
            <v>L48(N)PR(N)VI(N)</v>
          </cell>
        </row>
        <row r="7834">
          <cell r="C7834" t="str">
            <v>Colubrina asiatica</v>
          </cell>
          <cell r="D7834" t="str">
            <v>L48(I)HI(I)</v>
          </cell>
        </row>
        <row r="7835">
          <cell r="C7835" t="str">
            <v>Colubrina californica</v>
          </cell>
          <cell r="D7835" t="str">
            <v>L48(N)</v>
          </cell>
        </row>
        <row r="7836">
          <cell r="C7836" t="str">
            <v>Colubrina cubensis</v>
          </cell>
          <cell r="D7836" t="str">
            <v>L48(N)</v>
          </cell>
        </row>
        <row r="7837">
          <cell r="C7837" t="str">
            <v>Colubrina cubensis var. floridana</v>
          </cell>
          <cell r="D7837" t="str">
            <v>L48(N)</v>
          </cell>
        </row>
        <row r="7838">
          <cell r="C7838" t="str">
            <v>Colubrina elliptica</v>
          </cell>
          <cell r="D7838" t="str">
            <v>L48(N)PR(N)VI(N)</v>
          </cell>
        </row>
        <row r="7839">
          <cell r="C7839" t="str">
            <v>Colubrina greggii</v>
          </cell>
          <cell r="D7839" t="str">
            <v>L48(N)</v>
          </cell>
        </row>
        <row r="7840">
          <cell r="C7840" t="str">
            <v>Colubrina oppositifolia</v>
          </cell>
          <cell r="D7840" t="str">
            <v>HI(N)</v>
          </cell>
        </row>
        <row r="7841">
          <cell r="C7841" t="str">
            <v>Colubrina stricta</v>
          </cell>
          <cell r="D7841" t="str">
            <v>L48(N)</v>
          </cell>
        </row>
        <row r="7842">
          <cell r="C7842" t="str">
            <v>Colubrina texensis</v>
          </cell>
          <cell r="D7842" t="str">
            <v>L48(N)</v>
          </cell>
        </row>
        <row r="7843">
          <cell r="C7843" t="str">
            <v>Colubrina texensis var. pedunculata</v>
          </cell>
          <cell r="D7843" t="str">
            <v>L48(N)</v>
          </cell>
        </row>
        <row r="7844">
          <cell r="C7844" t="str">
            <v>Colubrina texensis var. texensis</v>
          </cell>
          <cell r="D7844" t="str">
            <v>L48(N)</v>
          </cell>
        </row>
        <row r="7845">
          <cell r="C7845" t="str">
            <v>Columbiadoria</v>
          </cell>
          <cell r="D7845" t="str">
            <v>L48(N)</v>
          </cell>
        </row>
        <row r="7846">
          <cell r="C7846" t="str">
            <v>Columbiadoria hallii</v>
          </cell>
          <cell r="D7846" t="str">
            <v>L48(N)</v>
          </cell>
        </row>
        <row r="7847">
          <cell r="C7847" t="str">
            <v>Colutea</v>
          </cell>
          <cell r="D7847" t="str">
            <v>L48(I)CAN(W)</v>
          </cell>
        </row>
        <row r="7848">
          <cell r="C7848" t="str">
            <v>Colutea arborescens</v>
          </cell>
          <cell r="D7848" t="str">
            <v>L48(I)CAN(W)</v>
          </cell>
        </row>
        <row r="7849">
          <cell r="C7849" t="str">
            <v>Comandra</v>
          </cell>
          <cell r="D7849" t="str">
            <v>L48(N)CAN(N)</v>
          </cell>
        </row>
        <row r="7850">
          <cell r="C7850" t="str">
            <v>Comandra umbellata</v>
          </cell>
          <cell r="D7850" t="str">
            <v>L48(N)AK(N)CAN(N)</v>
          </cell>
        </row>
        <row r="7851">
          <cell r="C7851" t="str">
            <v>Comandra umbellata ssp. californica</v>
          </cell>
          <cell r="D7851" t="str">
            <v>L48(N)CAN(N)</v>
          </cell>
        </row>
        <row r="7852">
          <cell r="C7852" t="str">
            <v>Comandra umbellata ssp. pallida</v>
          </cell>
          <cell r="D7852" t="str">
            <v>L48(N)CAN(N)</v>
          </cell>
        </row>
        <row r="7853">
          <cell r="C7853" t="str">
            <v>Comandra umbellata ssp. umbellata</v>
          </cell>
          <cell r="D7853" t="str">
            <v>L48(N)CAN(N)</v>
          </cell>
        </row>
        <row r="7854">
          <cell r="C7854" t="str">
            <v>Comarostaphylis</v>
          </cell>
          <cell r="D7854" t="str">
            <v>L48(N)</v>
          </cell>
        </row>
        <row r="7855">
          <cell r="C7855" t="str">
            <v>Comarostaphylis diversifolia</v>
          </cell>
          <cell r="D7855" t="str">
            <v>L48(N)</v>
          </cell>
        </row>
        <row r="7856">
          <cell r="C7856" t="str">
            <v>Comarostaphylis diversifolia ssp. diversifolia</v>
          </cell>
          <cell r="D7856" t="str">
            <v>L48(N)</v>
          </cell>
        </row>
        <row r="7857">
          <cell r="C7857" t="str">
            <v>Comarostaphylis diversifolia ssp. planifolia</v>
          </cell>
          <cell r="D7857" t="str">
            <v>L48(N)</v>
          </cell>
        </row>
        <row r="7858">
          <cell r="C7858" t="str">
            <v>Comarum</v>
          </cell>
          <cell r="D7858" t="str">
            <v>L48(N)CAN(N)GL(N)SPM(N)</v>
          </cell>
        </row>
        <row r="7859">
          <cell r="C7859" t="str">
            <v>Comarum palustre</v>
          </cell>
          <cell r="D7859" t="str">
            <v>L48(N)AK(N)CAN(N)GL(N)SPM(N)</v>
          </cell>
        </row>
        <row r="7860">
          <cell r="C7860" t="str">
            <v>Commelina</v>
          </cell>
          <cell r="D7860" t="str">
            <v>L48(I,N)CAN(I)</v>
          </cell>
        </row>
        <row r="7861">
          <cell r="C7861" t="str">
            <v>Commelina benghalensis</v>
          </cell>
          <cell r="D7861" t="str">
            <v>L48(I)HI(I)PR(I)</v>
          </cell>
        </row>
        <row r="7862">
          <cell r="C7862" t="str">
            <v>Commelina caroliniana</v>
          </cell>
          <cell r="D7862" t="str">
            <v>L48(I)</v>
          </cell>
        </row>
        <row r="7863">
          <cell r="C7863" t="str">
            <v>Commelina coelestis</v>
          </cell>
          <cell r="D7863" t="str">
            <v>L48(I)</v>
          </cell>
        </row>
        <row r="7864">
          <cell r="C7864" t="str">
            <v>Commelina communis</v>
          </cell>
          <cell r="D7864" t="str">
            <v>L48(I)CAN(I)</v>
          </cell>
        </row>
        <row r="7865">
          <cell r="C7865" t="str">
            <v>Commelina dianthifolia</v>
          </cell>
          <cell r="D7865" t="str">
            <v>L48(N)</v>
          </cell>
        </row>
        <row r="7866">
          <cell r="C7866" t="str">
            <v>Commelina dianthifolia var. dianthifolia</v>
          </cell>
          <cell r="D7866" t="str">
            <v>L48(N)</v>
          </cell>
        </row>
        <row r="7867">
          <cell r="C7867" t="str">
            <v>Commelina dianthifolia var. longispatha</v>
          </cell>
          <cell r="D7867" t="str">
            <v>L48(N)</v>
          </cell>
        </row>
        <row r="7868">
          <cell r="C7868" t="str">
            <v>Commelina diffusa</v>
          </cell>
          <cell r="D7868" t="str">
            <v>L48(N)HI(I)PR(N)VI(N)</v>
          </cell>
        </row>
        <row r="7869">
          <cell r="C7869" t="str">
            <v>Commelina diffusa var. diffusa</v>
          </cell>
          <cell r="D7869" t="str">
            <v>L48(N)HI(I)PR(N)VI(N)</v>
          </cell>
        </row>
        <row r="7870">
          <cell r="C7870" t="str">
            <v>Commelina diffusa var. gigas</v>
          </cell>
          <cell r="D7870" t="str">
            <v>L48(N)</v>
          </cell>
        </row>
        <row r="7871">
          <cell r="C7871" t="str">
            <v>Commelina erecta</v>
          </cell>
          <cell r="D7871" t="str">
            <v>L48(N)PR(N)VI(N)</v>
          </cell>
        </row>
        <row r="7872">
          <cell r="C7872" t="str">
            <v>Commelina erecta var. angustifolia</v>
          </cell>
          <cell r="D7872" t="str">
            <v>L48(N)</v>
          </cell>
        </row>
        <row r="7873">
          <cell r="C7873" t="str">
            <v>Commelina erecta var. deamiana</v>
          </cell>
          <cell r="D7873" t="str">
            <v>L48(N)</v>
          </cell>
        </row>
        <row r="7874">
          <cell r="C7874" t="str">
            <v>Commelina erecta var. erecta</v>
          </cell>
          <cell r="D7874" t="str">
            <v>L48(N)PR(N)VI(N)</v>
          </cell>
        </row>
        <row r="7875">
          <cell r="C7875" t="str">
            <v>Commelina forskaolii</v>
          </cell>
          <cell r="D7875" t="str">
            <v>L48(I)</v>
          </cell>
        </row>
        <row r="7876">
          <cell r="C7876" t="str">
            <v>Commelina nigritana</v>
          </cell>
          <cell r="D7876" t="str">
            <v>L48(I)</v>
          </cell>
        </row>
        <row r="7877">
          <cell r="C7877" t="str">
            <v>Commelina nigritana var. gambiae</v>
          </cell>
          <cell r="D7877" t="str">
            <v>L48(I)</v>
          </cell>
        </row>
        <row r="7878">
          <cell r="C7878" t="str">
            <v>Commelina virginica</v>
          </cell>
          <cell r="D7878" t="str">
            <v>L48(N)PR(N)</v>
          </cell>
        </row>
        <row r="7879">
          <cell r="C7879" t="str">
            <v>Comptonia</v>
          </cell>
          <cell r="D7879" t="str">
            <v>L48(N)CAN(N)</v>
          </cell>
        </row>
        <row r="7880">
          <cell r="C7880" t="str">
            <v>Comptonia peregrina</v>
          </cell>
          <cell r="D7880" t="str">
            <v>L48(N)CAN(N)</v>
          </cell>
        </row>
        <row r="7881">
          <cell r="C7881" t="str">
            <v>Condalia</v>
          </cell>
          <cell r="D7881" t="str">
            <v>L48(N)</v>
          </cell>
        </row>
        <row r="7882">
          <cell r="C7882" t="str">
            <v>Condalia correllii</v>
          </cell>
          <cell r="D7882" t="str">
            <v>L48(N)</v>
          </cell>
        </row>
        <row r="7883">
          <cell r="C7883" t="str">
            <v>Condalia ericoides</v>
          </cell>
          <cell r="D7883" t="str">
            <v>L48(N)</v>
          </cell>
        </row>
        <row r="7884">
          <cell r="C7884" t="str">
            <v>Condalia globosa</v>
          </cell>
          <cell r="D7884" t="str">
            <v>L48(N)</v>
          </cell>
        </row>
        <row r="7885">
          <cell r="C7885" t="str">
            <v>Condalia globosa var. pubescens</v>
          </cell>
          <cell r="D7885" t="str">
            <v>L48(N)</v>
          </cell>
        </row>
        <row r="7886">
          <cell r="C7886" t="str">
            <v>Condalia hookeri</v>
          </cell>
          <cell r="D7886" t="str">
            <v>L48(N)</v>
          </cell>
        </row>
        <row r="7887">
          <cell r="C7887" t="str">
            <v>Condalia hookeri var. edwardsiana</v>
          </cell>
          <cell r="D7887" t="str">
            <v>L48(N)</v>
          </cell>
        </row>
        <row r="7888">
          <cell r="C7888" t="str">
            <v>Condalia hookeri var. hookeri</v>
          </cell>
          <cell r="D7888" t="str">
            <v>L48(N)</v>
          </cell>
        </row>
        <row r="7889">
          <cell r="C7889" t="str">
            <v>Condalia spathulata</v>
          </cell>
          <cell r="D7889" t="str">
            <v>L48(N)</v>
          </cell>
        </row>
        <row r="7890">
          <cell r="C7890" t="str">
            <v>Condalia viridis</v>
          </cell>
          <cell r="D7890" t="str">
            <v>L48(N)</v>
          </cell>
        </row>
        <row r="7891">
          <cell r="C7891" t="str">
            <v>Condalia warnockii</v>
          </cell>
          <cell r="D7891" t="str">
            <v>L48(N)</v>
          </cell>
        </row>
        <row r="7892">
          <cell r="C7892" t="str">
            <v>Condalia warnockii var. kearneyana</v>
          </cell>
          <cell r="D7892" t="str">
            <v>L48(N)</v>
          </cell>
        </row>
        <row r="7893">
          <cell r="C7893" t="str">
            <v>Condalia warnockii var. warnockii</v>
          </cell>
          <cell r="D7893" t="str">
            <v>L48(N)</v>
          </cell>
        </row>
        <row r="7894">
          <cell r="C7894" t="str">
            <v>Condylidium</v>
          </cell>
          <cell r="D7894" t="str">
            <v>L48(N)</v>
          </cell>
        </row>
        <row r="7895">
          <cell r="C7895" t="str">
            <v>Condylidium iresinoides</v>
          </cell>
          <cell r="D7895" t="str">
            <v>L48(N)PR(N)</v>
          </cell>
        </row>
        <row r="7896">
          <cell r="C7896" t="str">
            <v>Conicosia</v>
          </cell>
          <cell r="D7896" t="str">
            <v>L48(I)</v>
          </cell>
        </row>
        <row r="7897">
          <cell r="C7897" t="str">
            <v>Conicosia pugioniformis</v>
          </cell>
          <cell r="D7897" t="str">
            <v>L48(I)</v>
          </cell>
        </row>
        <row r="7898">
          <cell r="C7898" t="str">
            <v>Conimitella</v>
          </cell>
          <cell r="D7898" t="str">
            <v>L48(N)CAN(N)</v>
          </cell>
        </row>
        <row r="7899">
          <cell r="C7899" t="str">
            <v>Conimitella williamsii</v>
          </cell>
          <cell r="D7899" t="str">
            <v>L48(N)CAN(N)</v>
          </cell>
        </row>
        <row r="7900">
          <cell r="C7900" t="str">
            <v>Coniogramme</v>
          </cell>
        </row>
        <row r="7901">
          <cell r="C7901" t="str">
            <v>Coniogramme pilosa</v>
          </cell>
          <cell r="D7901" t="str">
            <v>HI(N)</v>
          </cell>
        </row>
        <row r="7902">
          <cell r="C7902" t="str">
            <v>Conioselinum</v>
          </cell>
          <cell r="D7902" t="str">
            <v>L48(N)CAN(N)SPM(N)</v>
          </cell>
        </row>
        <row r="7903">
          <cell r="C7903" t="str">
            <v>Conioselinum chinense</v>
          </cell>
          <cell r="D7903" t="str">
            <v>L48(N)CAN(N)SPM(N)</v>
          </cell>
        </row>
        <row r="7904">
          <cell r="C7904" t="str">
            <v>Conioselinum gmelinii</v>
          </cell>
          <cell r="D7904" t="str">
            <v>L48(N)AK(N)CAN(N)</v>
          </cell>
        </row>
        <row r="7905">
          <cell r="C7905" t="str">
            <v>Conioselinum mexicanum</v>
          </cell>
          <cell r="D7905" t="str">
            <v>L48(N)</v>
          </cell>
        </row>
        <row r="7906">
          <cell r="C7906" t="str">
            <v>Conioselinum scopulorum</v>
          </cell>
          <cell r="D7906" t="str">
            <v>L48(N)</v>
          </cell>
        </row>
        <row r="7907">
          <cell r="C7907" t="str">
            <v>Conium</v>
          </cell>
          <cell r="D7907" t="str">
            <v>L48(I)CAN(I)</v>
          </cell>
        </row>
        <row r="7908">
          <cell r="C7908" t="str">
            <v>Conium maculatum</v>
          </cell>
          <cell r="D7908" t="str">
            <v>L48(I)CAN(I)</v>
          </cell>
        </row>
        <row r="7909">
          <cell r="C7909" t="str">
            <v>Conocarpus</v>
          </cell>
          <cell r="D7909" t="str">
            <v>L48(N)</v>
          </cell>
        </row>
        <row r="7910">
          <cell r="C7910" t="str">
            <v>Conocarpus erectus</v>
          </cell>
          <cell r="D7910" t="str">
            <v>L48(N)HI(I)PR(N)VI(N)</v>
          </cell>
        </row>
        <row r="7911">
          <cell r="C7911" t="str">
            <v>Conoclinium</v>
          </cell>
          <cell r="D7911" t="str">
            <v>L48(N)CAN(I)</v>
          </cell>
        </row>
        <row r="7912">
          <cell r="C7912" t="str">
            <v>Conoclinium betonicifolium</v>
          </cell>
          <cell r="D7912" t="str">
            <v>L48(N)</v>
          </cell>
        </row>
        <row r="7913">
          <cell r="C7913" t="str">
            <v>Conoclinium betonicifolium var. betonicifolium</v>
          </cell>
          <cell r="D7913" t="str">
            <v>L48(N)</v>
          </cell>
        </row>
        <row r="7914">
          <cell r="C7914" t="str">
            <v>Conoclinium betonicifolium var. integrifolium</v>
          </cell>
          <cell r="D7914" t="str">
            <v>L48(N)</v>
          </cell>
        </row>
        <row r="7915">
          <cell r="C7915" t="str">
            <v>Conoclinium coelestinum</v>
          </cell>
          <cell r="D7915" t="str">
            <v>L48(N)CAN(I)</v>
          </cell>
        </row>
        <row r="7916">
          <cell r="C7916" t="str">
            <v>Conoclinium greggii</v>
          </cell>
          <cell r="D7916" t="str">
            <v>L48(N)</v>
          </cell>
        </row>
        <row r="7917">
          <cell r="C7917" t="str">
            <v>Conopholis</v>
          </cell>
          <cell r="D7917" t="str">
            <v>L48(N)CAN(N)</v>
          </cell>
        </row>
        <row r="7918">
          <cell r="C7918" t="str">
            <v>Conopholis alpina</v>
          </cell>
          <cell r="D7918" t="str">
            <v>L48(N)</v>
          </cell>
        </row>
        <row r="7919">
          <cell r="C7919" t="str">
            <v>Conopholis alpina var. mexicana</v>
          </cell>
          <cell r="D7919" t="str">
            <v>L48(N)</v>
          </cell>
        </row>
        <row r="7920">
          <cell r="C7920" t="str">
            <v>Conopholis americana</v>
          </cell>
          <cell r="D7920" t="str">
            <v>L48(N)CAN(N)</v>
          </cell>
        </row>
        <row r="7921">
          <cell r="C7921" t="str">
            <v>Conradina</v>
          </cell>
          <cell r="D7921" t="str">
            <v>L48(N)</v>
          </cell>
        </row>
        <row r="7922">
          <cell r="C7922" t="str">
            <v>Conradina canescens</v>
          </cell>
          <cell r="D7922" t="str">
            <v>L48(N)</v>
          </cell>
        </row>
        <row r="7923">
          <cell r="C7923" t="str">
            <v>Conradina etonia</v>
          </cell>
          <cell r="D7923" t="str">
            <v>L48(N)</v>
          </cell>
        </row>
        <row r="7924">
          <cell r="C7924" t="str">
            <v>Conradina glabra</v>
          </cell>
          <cell r="D7924" t="str">
            <v>L48(N)</v>
          </cell>
        </row>
        <row r="7925">
          <cell r="C7925" t="str">
            <v>Conradina grandiflora</v>
          </cell>
          <cell r="D7925" t="str">
            <v>L48(N)</v>
          </cell>
        </row>
        <row r="7926">
          <cell r="C7926" t="str">
            <v>Conradina verticillata</v>
          </cell>
          <cell r="D7926" t="str">
            <v>L48(N)</v>
          </cell>
        </row>
        <row r="7927">
          <cell r="C7927" t="str">
            <v>Conringia</v>
          </cell>
          <cell r="D7927" t="str">
            <v>L48(I)CAN(I)SPM(I)</v>
          </cell>
        </row>
        <row r="7928">
          <cell r="C7928" t="str">
            <v>Conringia orientalis</v>
          </cell>
          <cell r="D7928" t="str">
            <v>L48(I)AK(I)CAN(I)SPM(I)</v>
          </cell>
        </row>
        <row r="7929">
          <cell r="C7929" t="str">
            <v>Consolea</v>
          </cell>
          <cell r="D7929" t="str">
            <v>L48(N)</v>
          </cell>
        </row>
        <row r="7930">
          <cell r="C7930" t="str">
            <v>Consolea corallicola</v>
          </cell>
          <cell r="D7930" t="str">
            <v>L48(N)</v>
          </cell>
        </row>
        <row r="7931">
          <cell r="C7931" t="str">
            <v>Consolida</v>
          </cell>
          <cell r="D7931" t="str">
            <v>L48(I)CAN(I)</v>
          </cell>
        </row>
        <row r="7932">
          <cell r="C7932" t="str">
            <v>Consolida ajacis</v>
          </cell>
          <cell r="D7932" t="str">
            <v>L48(I)CAN(I)</v>
          </cell>
        </row>
        <row r="7933">
          <cell r="C7933" t="str">
            <v>Consolida orientalis</v>
          </cell>
          <cell r="D7933" t="str">
            <v>L48(I)</v>
          </cell>
        </row>
        <row r="7934">
          <cell r="C7934" t="str">
            <v>Consolida pubescens</v>
          </cell>
          <cell r="D7934" t="str">
            <v>L48(I)</v>
          </cell>
        </row>
        <row r="7935">
          <cell r="C7935" t="str">
            <v>Consolida regalis</v>
          </cell>
          <cell r="D7935" t="str">
            <v>L48(I)CAN(I)</v>
          </cell>
        </row>
        <row r="7936">
          <cell r="C7936" t="str">
            <v>Consolida tenuissima</v>
          </cell>
          <cell r="D7936" t="str">
            <v>L48(I)</v>
          </cell>
        </row>
        <row r="7937">
          <cell r="C7937" t="str">
            <v>Constancea</v>
          </cell>
          <cell r="D7937" t="str">
            <v>L48(N)</v>
          </cell>
        </row>
        <row r="7938">
          <cell r="C7938" t="str">
            <v>Constancea nevinii</v>
          </cell>
          <cell r="D7938" t="str">
            <v>L48(N)</v>
          </cell>
        </row>
        <row r="7939">
          <cell r="C7939" t="str">
            <v>Convallaria</v>
          </cell>
          <cell r="D7939" t="str">
            <v>L48(I,N)CAN(I)</v>
          </cell>
        </row>
        <row r="7940">
          <cell r="C7940" t="str">
            <v>Convallaria majalis</v>
          </cell>
          <cell r="D7940" t="str">
            <v>L48(I)CAN(I)</v>
          </cell>
        </row>
        <row r="7941">
          <cell r="C7941" t="str">
            <v>Convallaria majuscula</v>
          </cell>
          <cell r="D7941" t="str">
            <v>L48(N)</v>
          </cell>
        </row>
        <row r="7942">
          <cell r="C7942" t="str">
            <v>Convolvulus</v>
          </cell>
          <cell r="D7942" t="str">
            <v>L48(I,N)CAN(I)</v>
          </cell>
        </row>
        <row r="7943">
          <cell r="C7943" t="str">
            <v>Convolvulus althaeoides</v>
          </cell>
          <cell r="D7943" t="str">
            <v>L48(I)</v>
          </cell>
        </row>
        <row r="7944">
          <cell r="C7944" t="str">
            <v>Convolvulus arvensis</v>
          </cell>
          <cell r="D7944" t="str">
            <v>L48(I)HI(I)CAN(I)</v>
          </cell>
        </row>
        <row r="7945">
          <cell r="C7945" t="str">
            <v>Convolvulus equitans</v>
          </cell>
          <cell r="D7945" t="str">
            <v>L48(N)</v>
          </cell>
        </row>
        <row r="7946">
          <cell r="C7946" t="str">
            <v>Convolvulus erubescens</v>
          </cell>
          <cell r="D7946" t="str">
            <v>HI(I)</v>
          </cell>
        </row>
        <row r="7947">
          <cell r="C7947" t="str">
            <v>Convolvulus pilosellifolius</v>
          </cell>
          <cell r="D7947" t="str">
            <v>L48(I)</v>
          </cell>
        </row>
        <row r="7948">
          <cell r="C7948" t="str">
            <v>Convolvulus tricolor</v>
          </cell>
          <cell r="D7948" t="str">
            <v>L48(I)</v>
          </cell>
        </row>
        <row r="7949">
          <cell r="C7949" t="str">
            <v>Convolvulus wallichianus</v>
          </cell>
          <cell r="D7949" t="str">
            <v>L48(I)</v>
          </cell>
        </row>
        <row r="7950">
          <cell r="C7950" t="str">
            <v>Conyza</v>
          </cell>
          <cell r="D7950" t="str">
            <v>L48(I,N)CAN(I,N)SPM(N)</v>
          </cell>
        </row>
        <row r="7951">
          <cell r="C7951" t="str">
            <v>Conyza bonariensis</v>
          </cell>
          <cell r="D7951" t="str">
            <v>L48(I)</v>
          </cell>
        </row>
        <row r="7952">
          <cell r="C7952" t="str">
            <v>Conyza canadensis</v>
          </cell>
          <cell r="D7952" t="str">
            <v>L48(N)AK(I)HI(I)PR(N)VI(N)CAN(N)SPM(N)</v>
          </cell>
        </row>
        <row r="7953">
          <cell r="C7953" t="str">
            <v>Conyza canadensis var. canadensis</v>
          </cell>
          <cell r="D7953" t="str">
            <v>L48(N)AK(I)HI(I)CAN(N)SPM(N)</v>
          </cell>
        </row>
        <row r="7954">
          <cell r="C7954" t="str">
            <v>Conyza canadensis var. glabrata</v>
          </cell>
          <cell r="D7954" t="str">
            <v>L48(N)AK(I)</v>
          </cell>
        </row>
        <row r="7955">
          <cell r="C7955" t="str">
            <v>Conyza canadensis var. pusilla</v>
          </cell>
          <cell r="D7955" t="str">
            <v>L48(N)HI(I)PR(N)VI(N)</v>
          </cell>
        </row>
        <row r="7956">
          <cell r="C7956" t="str">
            <v>Conyza floribunda</v>
          </cell>
          <cell r="D7956" t="str">
            <v>L48(I)HI(I)PR(I)VI(I)</v>
          </cell>
        </row>
        <row r="7957">
          <cell r="C7957" t="str">
            <v>Conyza laevigata</v>
          </cell>
          <cell r="D7957" t="str">
            <v>L48(I)PR(N)VI(I)</v>
          </cell>
        </row>
        <row r="7958">
          <cell r="C7958" t="str">
            <v>Conyza ramosissima</v>
          </cell>
          <cell r="D7958" t="str">
            <v>L48(N)CAN(I)</v>
          </cell>
        </row>
        <row r="7959">
          <cell r="C7959" t="str">
            <v>Cooperia</v>
          </cell>
          <cell r="D7959" t="str">
            <v>L48(N)</v>
          </cell>
        </row>
        <row r="7960">
          <cell r="C7960" t="str">
            <v>Cooperia drummondii</v>
          </cell>
          <cell r="D7960" t="str">
            <v>L48(N)</v>
          </cell>
        </row>
        <row r="7961">
          <cell r="C7961" t="str">
            <v>Cooperia jonesii</v>
          </cell>
          <cell r="D7961" t="str">
            <v>L48(N)</v>
          </cell>
        </row>
        <row r="7962">
          <cell r="C7962" t="str">
            <v>Cooperia pedunculata</v>
          </cell>
          <cell r="D7962" t="str">
            <v>L48(N)</v>
          </cell>
        </row>
        <row r="7963">
          <cell r="C7963" t="str">
            <v>Cooperia smallii</v>
          </cell>
          <cell r="D7963" t="str">
            <v>L48(N)</v>
          </cell>
        </row>
        <row r="7964">
          <cell r="C7964" t="str">
            <v>Cooperia traubii</v>
          </cell>
          <cell r="D7964" t="str">
            <v>L48(N)</v>
          </cell>
        </row>
        <row r="7965">
          <cell r="C7965" t="str">
            <v>Coprosma</v>
          </cell>
          <cell r="D7965" t="str">
            <v>L48(I)</v>
          </cell>
        </row>
        <row r="7966">
          <cell r="C7966" t="str">
            <v>Coprosma ×molokaiensis</v>
          </cell>
          <cell r="D7966" t="str">
            <v>HI(N)</v>
          </cell>
        </row>
        <row r="7967">
          <cell r="C7967" t="str">
            <v>Coprosma cymosa</v>
          </cell>
          <cell r="D7967" t="str">
            <v>HI(N)</v>
          </cell>
        </row>
        <row r="7968">
          <cell r="C7968" t="str">
            <v>Coprosma elliptica</v>
          </cell>
          <cell r="D7968" t="str">
            <v>HI(N)</v>
          </cell>
        </row>
        <row r="7969">
          <cell r="C7969" t="str">
            <v>Coprosma ernodeoides</v>
          </cell>
          <cell r="D7969" t="str">
            <v>HI(N)</v>
          </cell>
        </row>
        <row r="7970">
          <cell r="C7970" t="str">
            <v>Coprosma foliosa</v>
          </cell>
          <cell r="D7970" t="str">
            <v>HI(N)</v>
          </cell>
        </row>
        <row r="7971">
          <cell r="C7971" t="str">
            <v>Coprosma granadensis</v>
          </cell>
          <cell r="D7971" t="str">
            <v>HI(N)</v>
          </cell>
        </row>
        <row r="7972">
          <cell r="C7972" t="str">
            <v>Coprosma kauensis</v>
          </cell>
          <cell r="D7972" t="str">
            <v>HI(N)</v>
          </cell>
        </row>
        <row r="7973">
          <cell r="C7973" t="str">
            <v>Coprosma longifolia</v>
          </cell>
          <cell r="D7973" t="str">
            <v>HI(N)</v>
          </cell>
        </row>
        <row r="7974">
          <cell r="C7974" t="str">
            <v>Coprosma menziesii</v>
          </cell>
          <cell r="D7974" t="str">
            <v>HI(N)</v>
          </cell>
        </row>
        <row r="7975">
          <cell r="C7975" t="str">
            <v>Coprosma montana</v>
          </cell>
          <cell r="D7975" t="str">
            <v>HI(N)</v>
          </cell>
        </row>
        <row r="7976">
          <cell r="C7976" t="str">
            <v>Coprosma ochracea</v>
          </cell>
          <cell r="D7976" t="str">
            <v>HI(N)</v>
          </cell>
        </row>
        <row r="7977">
          <cell r="C7977" t="str">
            <v>Coprosma pubens</v>
          </cell>
          <cell r="D7977" t="str">
            <v>HI(N)</v>
          </cell>
        </row>
        <row r="7978">
          <cell r="C7978" t="str">
            <v>Coprosma repens</v>
          </cell>
          <cell r="D7978" t="str">
            <v>L48(I)</v>
          </cell>
        </row>
        <row r="7979">
          <cell r="C7979" t="str">
            <v>Coprosma rhynchocarpa</v>
          </cell>
          <cell r="D7979" t="str">
            <v>HI(N)</v>
          </cell>
        </row>
        <row r="7980">
          <cell r="C7980" t="str">
            <v>Coprosma ternata</v>
          </cell>
          <cell r="D7980" t="str">
            <v>HI(N)</v>
          </cell>
        </row>
        <row r="7981">
          <cell r="C7981" t="str">
            <v>Coprosma waimeae</v>
          </cell>
          <cell r="D7981" t="str">
            <v>HI(N)</v>
          </cell>
        </row>
        <row r="7982">
          <cell r="C7982" t="str">
            <v>Coptis</v>
          </cell>
          <cell r="D7982" t="str">
            <v>L48(N)CAN(N)GL(N)SPM(N)</v>
          </cell>
        </row>
        <row r="7983">
          <cell r="C7983" t="str">
            <v>Coptis aspleniifolia</v>
          </cell>
          <cell r="D7983" t="str">
            <v>L48(N)AK(N)CAN(N)</v>
          </cell>
        </row>
        <row r="7984">
          <cell r="C7984" t="str">
            <v>Coptis laciniata</v>
          </cell>
          <cell r="D7984" t="str">
            <v>L48(N)</v>
          </cell>
        </row>
        <row r="7985">
          <cell r="C7985" t="str">
            <v>Coptis occidentalis</v>
          </cell>
          <cell r="D7985" t="str">
            <v>L48(N)</v>
          </cell>
        </row>
        <row r="7986">
          <cell r="C7986" t="str">
            <v>Coptis trifolia</v>
          </cell>
          <cell r="D7986" t="str">
            <v>L48(N)AK(N)CAN(N)GL(N)SPM(N)</v>
          </cell>
        </row>
        <row r="7987">
          <cell r="C7987" t="str">
            <v>Corallorhiza</v>
          </cell>
          <cell r="D7987" t="str">
            <v>L48(N)CAN(N)GL(N)SPM(N)</v>
          </cell>
        </row>
        <row r="7988">
          <cell r="C7988" t="str">
            <v>Corallorhiza bentleyi</v>
          </cell>
          <cell r="D7988" t="str">
            <v>L48(N)</v>
          </cell>
        </row>
        <row r="7989">
          <cell r="C7989" t="str">
            <v>Corallorhiza maculata</v>
          </cell>
          <cell r="D7989" t="str">
            <v>L48(N)AK(N)CAN(N)SPM(N)</v>
          </cell>
        </row>
        <row r="7990">
          <cell r="C7990" t="str">
            <v>Corallorhiza maculata var. maculata</v>
          </cell>
          <cell r="D7990" t="str">
            <v>L48(N)CAN(N)SPM(N)</v>
          </cell>
        </row>
        <row r="7991">
          <cell r="C7991" t="str">
            <v>Corallorhiza maculata var. occidentalis</v>
          </cell>
          <cell r="D7991" t="str">
            <v>L48(N)CAN(N)</v>
          </cell>
        </row>
        <row r="7992">
          <cell r="C7992" t="str">
            <v>Corallorhiza maculata var. ozettensis</v>
          </cell>
          <cell r="D7992" t="str">
            <v>L48(N)</v>
          </cell>
        </row>
        <row r="7993">
          <cell r="C7993" t="str">
            <v>Corallorhiza mertensiana</v>
          </cell>
          <cell r="D7993" t="str">
            <v>L48(N)AK(N)CAN(N)</v>
          </cell>
        </row>
        <row r="7994">
          <cell r="C7994" t="str">
            <v>Corallorhiza odontorhiza</v>
          </cell>
          <cell r="D7994" t="str">
            <v>L48(N)CAN(N)</v>
          </cell>
        </row>
        <row r="7995">
          <cell r="C7995" t="str">
            <v>Corallorhiza odontorhiza var. odontorhiza</v>
          </cell>
          <cell r="D7995" t="str">
            <v>L48(N)CAN(N)</v>
          </cell>
        </row>
        <row r="7996">
          <cell r="C7996" t="str">
            <v>Corallorhiza odontorhiza var. pringlei</v>
          </cell>
          <cell r="D7996" t="str">
            <v>L48(N)CAN(N)</v>
          </cell>
        </row>
        <row r="7997">
          <cell r="C7997" t="str">
            <v>Corallorhiza striata</v>
          </cell>
          <cell r="D7997" t="str">
            <v>L48(N)CAN(N)</v>
          </cell>
        </row>
        <row r="7998">
          <cell r="C7998" t="str">
            <v>Corallorhiza striata var. striata</v>
          </cell>
          <cell r="D7998" t="str">
            <v>L48(N)CAN(N)</v>
          </cell>
        </row>
        <row r="7999">
          <cell r="C7999" t="str">
            <v>Corallorhiza striata var. vreelandii</v>
          </cell>
          <cell r="D7999" t="str">
            <v>L48(N)CAN(N)</v>
          </cell>
        </row>
        <row r="8000">
          <cell r="C8000" t="str">
            <v>Corallorhiza trifida</v>
          </cell>
          <cell r="D8000" t="str">
            <v>L48(N)AK(N)CAN(N)GL(N)SPM(N)</v>
          </cell>
        </row>
        <row r="8001">
          <cell r="C8001" t="str">
            <v>Corallorhiza wisteriana</v>
          </cell>
          <cell r="D8001" t="str">
            <v>L48(N)</v>
          </cell>
        </row>
        <row r="8002">
          <cell r="C8002" t="str">
            <v>Corchoropsis</v>
          </cell>
          <cell r="D8002" t="str">
            <v>L48(W)</v>
          </cell>
        </row>
        <row r="8003">
          <cell r="C8003" t="str">
            <v>Corchoropsis crenata</v>
          </cell>
          <cell r="D8003" t="str">
            <v>L48(W)</v>
          </cell>
        </row>
        <row r="8004">
          <cell r="C8004" t="str">
            <v>Corchoropsis crenata var. crenata</v>
          </cell>
          <cell r="D8004" t="str">
            <v>L48(W)</v>
          </cell>
        </row>
        <row r="8005">
          <cell r="C8005" t="str">
            <v>Corchorus</v>
          </cell>
          <cell r="D8005" t="str">
            <v>L48(I,N)</v>
          </cell>
        </row>
        <row r="8006">
          <cell r="C8006" t="str">
            <v>Corchorus aestuans</v>
          </cell>
          <cell r="D8006" t="str">
            <v>L48(I)PR(N)VI(N)</v>
          </cell>
        </row>
        <row r="8007">
          <cell r="C8007" t="str">
            <v>Corchorus hirsutus</v>
          </cell>
          <cell r="D8007" t="str">
            <v>L48(I)PR(N)VI(N)</v>
          </cell>
        </row>
        <row r="8008">
          <cell r="C8008" t="str">
            <v>Corchorus hirtus</v>
          </cell>
          <cell r="D8008" t="str">
            <v>L48(N)PR(N)VI(N)</v>
          </cell>
        </row>
        <row r="8009">
          <cell r="C8009" t="str">
            <v>Corchorus olitorius</v>
          </cell>
          <cell r="D8009" t="str">
            <v>HI(I)</v>
          </cell>
        </row>
        <row r="8010">
          <cell r="C8010" t="str">
            <v>Corchorus siliquosus</v>
          </cell>
          <cell r="D8010" t="str">
            <v>L48(N)PR(N)VI(N)</v>
          </cell>
        </row>
        <row r="8011">
          <cell r="C8011" t="str">
            <v>Corchorus tridens</v>
          </cell>
          <cell r="D8011" t="str">
            <v>L48(I)</v>
          </cell>
        </row>
        <row r="8012">
          <cell r="C8012" t="str">
            <v>Cordia</v>
          </cell>
          <cell r="D8012" t="str">
            <v>L48(I,N)</v>
          </cell>
        </row>
        <row r="8013">
          <cell r="C8013" t="str">
            <v>Cordia bahamensis</v>
          </cell>
          <cell r="D8013" t="str">
            <v>L48(N)PR(N?)</v>
          </cell>
        </row>
        <row r="8014">
          <cell r="C8014" t="str">
            <v>Cordia boissieri</v>
          </cell>
          <cell r="D8014" t="str">
            <v>L48(N)</v>
          </cell>
        </row>
        <row r="8015">
          <cell r="C8015" t="str">
            <v>Cordia collococca</v>
          </cell>
          <cell r="D8015" t="str">
            <v>HI(I?)PR(N)VI(N)</v>
          </cell>
        </row>
        <row r="8016">
          <cell r="C8016" t="str">
            <v>Cordia curassavica</v>
          </cell>
          <cell r="D8016" t="str">
            <v>L48(I)</v>
          </cell>
        </row>
        <row r="8017">
          <cell r="C8017" t="str">
            <v>Cordia dichotoma</v>
          </cell>
          <cell r="D8017" t="str">
            <v>L48(I)HI(I)</v>
          </cell>
        </row>
        <row r="8018">
          <cell r="C8018" t="str">
            <v>Cordia globosa</v>
          </cell>
          <cell r="D8018" t="str">
            <v>L48(N)PR(N)VI(N)</v>
          </cell>
        </row>
        <row r="8019">
          <cell r="C8019" t="str">
            <v>Cordia myxa</v>
          </cell>
          <cell r="D8019" t="str">
            <v>L48(I)</v>
          </cell>
        </row>
        <row r="8020">
          <cell r="C8020" t="str">
            <v>Cordia parvifolia</v>
          </cell>
          <cell r="D8020" t="str">
            <v>L48(N)</v>
          </cell>
        </row>
        <row r="8021">
          <cell r="C8021" t="str">
            <v>Cordia podocephala</v>
          </cell>
          <cell r="D8021" t="str">
            <v>L48(N)</v>
          </cell>
        </row>
        <row r="8022">
          <cell r="C8022" t="str">
            <v>Cordia sebestena</v>
          </cell>
          <cell r="D8022" t="str">
            <v>L48(I)PR(I)VI(I)</v>
          </cell>
        </row>
        <row r="8023">
          <cell r="C8023" t="str">
            <v>Cordia subcordata</v>
          </cell>
          <cell r="D8023" t="str">
            <v>L48(N)HI(I)</v>
          </cell>
        </row>
        <row r="8024">
          <cell r="C8024" t="str">
            <v>Cordylanthus</v>
          </cell>
          <cell r="D8024" t="str">
            <v>L48(N)</v>
          </cell>
        </row>
        <row r="8025">
          <cell r="C8025" t="str">
            <v>Cordylanthus capitatus</v>
          </cell>
          <cell r="D8025" t="str">
            <v>L48(N)</v>
          </cell>
        </row>
        <row r="8026">
          <cell r="C8026" t="str">
            <v>Cordylanthus eremicus</v>
          </cell>
          <cell r="D8026" t="str">
            <v>L48(N)</v>
          </cell>
        </row>
        <row r="8027">
          <cell r="C8027" t="str">
            <v>Cordylanthus eremicus ssp. eremicus</v>
          </cell>
          <cell r="D8027" t="str">
            <v>L48(N)</v>
          </cell>
        </row>
        <row r="8028">
          <cell r="C8028" t="str">
            <v>Cordylanthus eremicus ssp. kernensis</v>
          </cell>
          <cell r="D8028" t="str">
            <v>L48(N)</v>
          </cell>
        </row>
        <row r="8029">
          <cell r="C8029" t="str">
            <v>Cordylanthus kingii</v>
          </cell>
          <cell r="D8029" t="str">
            <v>L48(N)</v>
          </cell>
        </row>
        <row r="8030">
          <cell r="C8030" t="str">
            <v>Cordylanthus kingii ssp. densiflorus</v>
          </cell>
          <cell r="D8030" t="str">
            <v>L48(N)</v>
          </cell>
        </row>
        <row r="8031">
          <cell r="C8031" t="str">
            <v>Cordylanthus kingii ssp. helleri</v>
          </cell>
          <cell r="D8031" t="str">
            <v>L48(N)</v>
          </cell>
        </row>
        <row r="8032">
          <cell r="C8032" t="str">
            <v>Cordylanthus kingii ssp. kingii</v>
          </cell>
          <cell r="D8032" t="str">
            <v>L48(N)</v>
          </cell>
        </row>
        <row r="8033">
          <cell r="C8033" t="str">
            <v>Cordylanthus laxiflorus</v>
          </cell>
          <cell r="D8033" t="str">
            <v>L48(N)</v>
          </cell>
        </row>
        <row r="8034">
          <cell r="C8034" t="str">
            <v>Cordylanthus maritimus</v>
          </cell>
          <cell r="D8034" t="str">
            <v>L48(N)</v>
          </cell>
        </row>
        <row r="8035">
          <cell r="C8035" t="str">
            <v>Cordylanthus maritimus ssp. canescens</v>
          </cell>
          <cell r="D8035" t="str">
            <v>L48(N)</v>
          </cell>
        </row>
        <row r="8036">
          <cell r="C8036" t="str">
            <v>Cordylanthus maritimus ssp. maritimus</v>
          </cell>
          <cell r="D8036" t="str">
            <v>L48(N)</v>
          </cell>
        </row>
        <row r="8037">
          <cell r="C8037" t="str">
            <v>Cordylanthus maritimus ssp. palustris</v>
          </cell>
          <cell r="D8037" t="str">
            <v>L48(N)</v>
          </cell>
        </row>
        <row r="8038">
          <cell r="C8038" t="str">
            <v>Cordylanthus mollis</v>
          </cell>
          <cell r="D8038" t="str">
            <v>L48(N)</v>
          </cell>
        </row>
        <row r="8039">
          <cell r="C8039" t="str">
            <v>Cordylanthus mollis ssp. hispidus</v>
          </cell>
          <cell r="D8039" t="str">
            <v>L48(N)</v>
          </cell>
        </row>
        <row r="8040">
          <cell r="C8040" t="str">
            <v>Cordylanthus mollis ssp. mollis</v>
          </cell>
          <cell r="D8040" t="str">
            <v>L48(N)</v>
          </cell>
        </row>
        <row r="8041">
          <cell r="C8041" t="str">
            <v>Cordylanthus nevinii</v>
          </cell>
          <cell r="D8041" t="str">
            <v>L48(N)</v>
          </cell>
        </row>
        <row r="8042">
          <cell r="C8042" t="str">
            <v>Cordylanthus nidularius</v>
          </cell>
          <cell r="D8042" t="str">
            <v>L48(N)</v>
          </cell>
        </row>
        <row r="8043">
          <cell r="C8043" t="str">
            <v>Cordylanthus orcuttianus</v>
          </cell>
          <cell r="D8043" t="str">
            <v>L48(N)</v>
          </cell>
        </row>
        <row r="8044">
          <cell r="C8044" t="str">
            <v>Cordylanthus palmatus</v>
          </cell>
          <cell r="D8044" t="str">
            <v>L48(N)</v>
          </cell>
        </row>
        <row r="8045">
          <cell r="C8045" t="str">
            <v>Cordylanthus parviflorus</v>
          </cell>
          <cell r="D8045" t="str">
            <v>L48(N)</v>
          </cell>
        </row>
        <row r="8046">
          <cell r="C8046" t="str">
            <v>Cordylanthus pilosus</v>
          </cell>
          <cell r="D8046" t="str">
            <v>L48(N)</v>
          </cell>
        </row>
        <row r="8047">
          <cell r="C8047" t="str">
            <v>Cordylanthus pilosus ssp. hansenii</v>
          </cell>
          <cell r="D8047" t="str">
            <v>L48(N)</v>
          </cell>
        </row>
        <row r="8048">
          <cell r="C8048" t="str">
            <v>Cordylanthus pilosus ssp. pilosus</v>
          </cell>
          <cell r="D8048" t="str">
            <v>L48(N)</v>
          </cell>
        </row>
        <row r="8049">
          <cell r="C8049" t="str">
            <v>Cordylanthus pilosus ssp. trifidus</v>
          </cell>
          <cell r="D8049" t="str">
            <v>L48(N)</v>
          </cell>
        </row>
        <row r="8050">
          <cell r="C8050" t="str">
            <v>Cordylanthus pringlei</v>
          </cell>
          <cell r="D8050" t="str">
            <v>L48(N)</v>
          </cell>
        </row>
        <row r="8051">
          <cell r="C8051" t="str">
            <v>Cordylanthus ramosus</v>
          </cell>
          <cell r="D8051" t="str">
            <v>L48(N)</v>
          </cell>
        </row>
        <row r="8052">
          <cell r="C8052" t="str">
            <v>Cordylanthus rigidus</v>
          </cell>
          <cell r="D8052" t="str">
            <v>L48(N)</v>
          </cell>
        </row>
        <row r="8053">
          <cell r="C8053" t="str">
            <v>Cordylanthus rigidus ssp. brevibracteatus</v>
          </cell>
          <cell r="D8053" t="str">
            <v>L48(N)</v>
          </cell>
        </row>
        <row r="8054">
          <cell r="C8054" t="str">
            <v>Cordylanthus rigidus ssp. littoralis</v>
          </cell>
          <cell r="D8054" t="str">
            <v>L48(N)</v>
          </cell>
        </row>
        <row r="8055">
          <cell r="C8055" t="str">
            <v>Cordylanthus rigidus ssp. rigidus</v>
          </cell>
          <cell r="D8055" t="str">
            <v>L48(N)</v>
          </cell>
        </row>
        <row r="8056">
          <cell r="C8056" t="str">
            <v>Cordylanthus rigidus ssp. setigerus</v>
          </cell>
          <cell r="D8056" t="str">
            <v>L48(N)</v>
          </cell>
        </row>
        <row r="8057">
          <cell r="C8057" t="str">
            <v>Cordylanthus tecopensis</v>
          </cell>
          <cell r="D8057" t="str">
            <v>L48(N)</v>
          </cell>
        </row>
        <row r="8058">
          <cell r="C8058" t="str">
            <v>Cordylanthus tenuis</v>
          </cell>
          <cell r="D8058" t="str">
            <v>L48(N)</v>
          </cell>
        </row>
        <row r="8059">
          <cell r="C8059" t="str">
            <v>Cordylanthus tenuis ssp. barbatus</v>
          </cell>
          <cell r="D8059" t="str">
            <v>L48(N)</v>
          </cell>
        </row>
        <row r="8060">
          <cell r="C8060" t="str">
            <v>Cordylanthus tenuis ssp. brunneus</v>
          </cell>
          <cell r="D8060" t="str">
            <v>L48(N)</v>
          </cell>
        </row>
        <row r="8061">
          <cell r="C8061" t="str">
            <v>Cordylanthus tenuis ssp. capillaris</v>
          </cell>
          <cell r="D8061" t="str">
            <v>L48(N)</v>
          </cell>
        </row>
        <row r="8062">
          <cell r="C8062" t="str">
            <v>Cordylanthus tenuis ssp. pallescens</v>
          </cell>
          <cell r="D8062" t="str">
            <v>L48(N)</v>
          </cell>
        </row>
        <row r="8063">
          <cell r="C8063" t="str">
            <v>Cordylanthus tenuis ssp. tenuis</v>
          </cell>
          <cell r="D8063" t="str">
            <v>L48(N)</v>
          </cell>
        </row>
        <row r="8064">
          <cell r="C8064" t="str">
            <v>Cordylanthus tenuis ssp. viscidus</v>
          </cell>
          <cell r="D8064" t="str">
            <v>L48(N)</v>
          </cell>
        </row>
        <row r="8065">
          <cell r="C8065" t="str">
            <v>Cordylanthus wrightii</v>
          </cell>
          <cell r="D8065" t="str">
            <v>L48(N)</v>
          </cell>
        </row>
        <row r="8066">
          <cell r="C8066" t="str">
            <v>Cordylanthus wrightii ssp. kaibabensis</v>
          </cell>
          <cell r="D8066" t="str">
            <v>L48(N)</v>
          </cell>
        </row>
        <row r="8067">
          <cell r="C8067" t="str">
            <v>Cordylanthus wrightii ssp. tenuifolius</v>
          </cell>
          <cell r="D8067" t="str">
            <v>L48(N)</v>
          </cell>
        </row>
        <row r="8068">
          <cell r="C8068" t="str">
            <v>Cordylanthus wrightii ssp. wrightii</v>
          </cell>
          <cell r="D8068" t="str">
            <v>L48(N)</v>
          </cell>
        </row>
        <row r="8069">
          <cell r="C8069" t="str">
            <v>Cordyline</v>
          </cell>
          <cell r="D8069" t="str">
            <v>L48(I)</v>
          </cell>
        </row>
        <row r="8070">
          <cell r="C8070" t="str">
            <v>Cordyline australis</v>
          </cell>
          <cell r="D8070" t="str">
            <v>L48(I)</v>
          </cell>
        </row>
        <row r="8071">
          <cell r="C8071" t="str">
            <v>Cordyline fruticosa</v>
          </cell>
          <cell r="D8071" t="str">
            <v>L48(I)HI(I)PR(I)</v>
          </cell>
        </row>
        <row r="8072">
          <cell r="C8072" t="str">
            <v>Corema</v>
          </cell>
          <cell r="D8072" t="str">
            <v>L48(N)CAN(N)</v>
          </cell>
        </row>
        <row r="8073">
          <cell r="C8073" t="str">
            <v>Corema conradii</v>
          </cell>
          <cell r="D8073" t="str">
            <v>L48(N)CAN(N)</v>
          </cell>
        </row>
        <row r="8074">
          <cell r="C8074" t="str">
            <v>Coreocarpus</v>
          </cell>
          <cell r="D8074" t="str">
            <v>L48(N)</v>
          </cell>
        </row>
        <row r="8075">
          <cell r="C8075" t="str">
            <v>Coreocarpus arizonicus</v>
          </cell>
          <cell r="D8075" t="str">
            <v>L48(N)</v>
          </cell>
        </row>
        <row r="8076">
          <cell r="C8076" t="str">
            <v>Coreopsis</v>
          </cell>
          <cell r="D8076" t="str">
            <v>L48(N)CAN(I,N)</v>
          </cell>
        </row>
        <row r="8077">
          <cell r="C8077" t="str">
            <v>Coreopsis auriculata</v>
          </cell>
          <cell r="D8077" t="str">
            <v>L48(N)</v>
          </cell>
        </row>
        <row r="8078">
          <cell r="C8078" t="str">
            <v>Coreopsis basalis</v>
          </cell>
          <cell r="D8078" t="str">
            <v>L48(N)</v>
          </cell>
        </row>
        <row r="8079">
          <cell r="C8079" t="str">
            <v>Coreopsis bigelovii</v>
          </cell>
          <cell r="D8079" t="str">
            <v>L48(N)</v>
          </cell>
        </row>
        <row r="8080">
          <cell r="C8080" t="str">
            <v>Coreopsis californica</v>
          </cell>
          <cell r="D8080" t="str">
            <v>L48(N)</v>
          </cell>
        </row>
        <row r="8081">
          <cell r="C8081" t="str">
            <v>Coreopsis californica var. californica</v>
          </cell>
          <cell r="D8081" t="str">
            <v>L48(N)</v>
          </cell>
        </row>
        <row r="8082">
          <cell r="C8082" t="str">
            <v>Coreopsis californica var. newberryi</v>
          </cell>
          <cell r="D8082" t="str">
            <v>L48(N)</v>
          </cell>
        </row>
        <row r="8083">
          <cell r="C8083" t="str">
            <v>Coreopsis calliopsidea</v>
          </cell>
          <cell r="D8083" t="str">
            <v>L48(N)</v>
          </cell>
        </row>
        <row r="8084">
          <cell r="C8084" t="str">
            <v>Coreopsis delphiniifolia</v>
          </cell>
          <cell r="D8084" t="str">
            <v>L48(N)</v>
          </cell>
        </row>
        <row r="8085">
          <cell r="C8085" t="str">
            <v>Coreopsis douglasii</v>
          </cell>
          <cell r="D8085" t="str">
            <v>L48(N)</v>
          </cell>
        </row>
        <row r="8086">
          <cell r="C8086" t="str">
            <v>Coreopsis falcata</v>
          </cell>
          <cell r="D8086" t="str">
            <v>L48(N)</v>
          </cell>
        </row>
        <row r="8087">
          <cell r="C8087" t="str">
            <v>Coreopsis floridana</v>
          </cell>
          <cell r="D8087" t="str">
            <v>L48(N)</v>
          </cell>
        </row>
        <row r="8088">
          <cell r="C8088" t="str">
            <v>Coreopsis gigantea</v>
          </cell>
          <cell r="D8088" t="str">
            <v>L48(N)</v>
          </cell>
        </row>
        <row r="8089">
          <cell r="C8089" t="str">
            <v>Coreopsis gladiata</v>
          </cell>
          <cell r="D8089" t="str">
            <v>L48(N)</v>
          </cell>
        </row>
        <row r="8090">
          <cell r="C8090" t="str">
            <v>Coreopsis grandiflora</v>
          </cell>
          <cell r="D8090" t="str">
            <v>L48(N)CAN(I)</v>
          </cell>
        </row>
        <row r="8091">
          <cell r="C8091" t="str">
            <v>Coreopsis grandiflora var. grandiflora</v>
          </cell>
          <cell r="D8091" t="str">
            <v>L48(N)</v>
          </cell>
        </row>
        <row r="8092">
          <cell r="C8092" t="str">
            <v>Coreopsis grandiflora var. harveyana</v>
          </cell>
          <cell r="D8092" t="str">
            <v>L48(N)CAN(I)</v>
          </cell>
        </row>
        <row r="8093">
          <cell r="C8093" t="str">
            <v>Coreopsis grandiflora var. inclinata</v>
          </cell>
          <cell r="D8093" t="str">
            <v>L48(N)</v>
          </cell>
        </row>
        <row r="8094">
          <cell r="C8094" t="str">
            <v>Coreopsis grandiflora var. longipes</v>
          </cell>
          <cell r="D8094" t="str">
            <v>L48(N)</v>
          </cell>
        </row>
        <row r="8095">
          <cell r="C8095" t="str">
            <v>Coreopsis grandiflora var. saxicola</v>
          </cell>
          <cell r="D8095" t="str">
            <v>L48(N)</v>
          </cell>
        </row>
        <row r="8096">
          <cell r="C8096" t="str">
            <v>Coreopsis hamiltonii</v>
          </cell>
          <cell r="D8096" t="str">
            <v>L48(N)</v>
          </cell>
        </row>
        <row r="8097">
          <cell r="C8097" t="str">
            <v>Coreopsis integrifolia</v>
          </cell>
          <cell r="D8097" t="str">
            <v>L48(N)</v>
          </cell>
        </row>
        <row r="8098">
          <cell r="C8098" t="str">
            <v>Coreopsis intermedia</v>
          </cell>
          <cell r="D8098" t="str">
            <v>L48(N)</v>
          </cell>
        </row>
        <row r="8099">
          <cell r="C8099" t="str">
            <v>Coreopsis lanceolata</v>
          </cell>
          <cell r="D8099" t="str">
            <v>L48(N)HI(I)CAN(N)</v>
          </cell>
        </row>
        <row r="8100">
          <cell r="C8100" t="str">
            <v>Coreopsis latifolia</v>
          </cell>
          <cell r="D8100" t="str">
            <v>L48(N)</v>
          </cell>
        </row>
        <row r="8101">
          <cell r="C8101" t="str">
            <v>Coreopsis leavenworthii</v>
          </cell>
          <cell r="D8101" t="str">
            <v>L48(N)</v>
          </cell>
        </row>
        <row r="8102">
          <cell r="C8102" t="str">
            <v>Coreopsis linifolia</v>
          </cell>
          <cell r="D8102" t="str">
            <v>L48(N)</v>
          </cell>
        </row>
        <row r="8103">
          <cell r="C8103" t="str">
            <v>Coreopsis major</v>
          </cell>
          <cell r="D8103" t="str">
            <v>L48(N)</v>
          </cell>
        </row>
        <row r="8104">
          <cell r="C8104" t="str">
            <v>Coreopsis maritima</v>
          </cell>
          <cell r="D8104" t="str">
            <v>L48(N)</v>
          </cell>
        </row>
        <row r="8105">
          <cell r="C8105" t="str">
            <v>Coreopsis nudata</v>
          </cell>
          <cell r="D8105" t="str">
            <v>L48(N)</v>
          </cell>
        </row>
        <row r="8106">
          <cell r="C8106" t="str">
            <v>Coreopsis nuecensis</v>
          </cell>
          <cell r="D8106" t="str">
            <v>L48(N)</v>
          </cell>
        </row>
        <row r="8107">
          <cell r="C8107" t="str">
            <v>Coreopsis nuecensoides</v>
          </cell>
          <cell r="D8107" t="str">
            <v>L48(N)</v>
          </cell>
        </row>
        <row r="8108">
          <cell r="C8108" t="str">
            <v>Coreopsis palmata</v>
          </cell>
          <cell r="D8108" t="str">
            <v>L48(N)</v>
          </cell>
        </row>
        <row r="8109">
          <cell r="C8109" t="str">
            <v>Coreopsis palustris</v>
          </cell>
          <cell r="D8109" t="str">
            <v>L48(N)</v>
          </cell>
        </row>
        <row r="8110">
          <cell r="C8110" t="str">
            <v>Coreopsis pubescens</v>
          </cell>
          <cell r="D8110" t="str">
            <v>L48(N)</v>
          </cell>
        </row>
        <row r="8111">
          <cell r="C8111" t="str">
            <v>Coreopsis pubescens var. debilis</v>
          </cell>
          <cell r="D8111" t="str">
            <v>L48(N)</v>
          </cell>
        </row>
        <row r="8112">
          <cell r="C8112" t="str">
            <v>Coreopsis pubescens var. pubescens</v>
          </cell>
          <cell r="D8112" t="str">
            <v>L48(N)</v>
          </cell>
        </row>
        <row r="8113">
          <cell r="C8113" t="str">
            <v>Coreopsis pubescens var. robusta</v>
          </cell>
          <cell r="D8113" t="str">
            <v>L48(N)</v>
          </cell>
        </row>
        <row r="8114">
          <cell r="C8114" t="str">
            <v>Coreopsis pulchra</v>
          </cell>
          <cell r="D8114" t="str">
            <v>L48(N)</v>
          </cell>
        </row>
        <row r="8115">
          <cell r="C8115" t="str">
            <v>Coreopsis rosea</v>
          </cell>
          <cell r="D8115" t="str">
            <v>L48(N)CAN(N)</v>
          </cell>
        </row>
        <row r="8116">
          <cell r="C8116" t="str">
            <v>Coreopsis stillmanii</v>
          </cell>
          <cell r="D8116" t="str">
            <v>L48(N)</v>
          </cell>
        </row>
        <row r="8117">
          <cell r="C8117" t="str">
            <v>Coreopsis tinctoria</v>
          </cell>
          <cell r="D8117" t="str">
            <v>L48(N)HI(W)CAN(N)</v>
          </cell>
        </row>
        <row r="8118">
          <cell r="C8118" t="str">
            <v>Coreopsis tinctoria var. atkinsoniana</v>
          </cell>
          <cell r="D8118" t="str">
            <v>L48(N)CAN(N)</v>
          </cell>
        </row>
        <row r="8119">
          <cell r="C8119" t="str">
            <v>Coreopsis tinctoria var. similis</v>
          </cell>
          <cell r="D8119" t="str">
            <v>L48(N)</v>
          </cell>
        </row>
        <row r="8120">
          <cell r="C8120" t="str">
            <v>Coreopsis tinctoria var. tinctoria</v>
          </cell>
          <cell r="D8120" t="str">
            <v>L48(N)HI(W)CAN(N)</v>
          </cell>
        </row>
        <row r="8121">
          <cell r="C8121" t="str">
            <v>Coreopsis tripteris</v>
          </cell>
          <cell r="D8121" t="str">
            <v>L48(N)CAN(N)</v>
          </cell>
        </row>
        <row r="8122">
          <cell r="C8122" t="str">
            <v>Coreopsis verticillata</v>
          </cell>
          <cell r="D8122" t="str">
            <v>L48(N)CAN(I)</v>
          </cell>
        </row>
        <row r="8123">
          <cell r="C8123" t="str">
            <v>Coreopsis wrightii</v>
          </cell>
          <cell r="D8123" t="str">
            <v>L48(N)</v>
          </cell>
        </row>
        <row r="8124">
          <cell r="C8124" t="str">
            <v>Corethrogyne</v>
          </cell>
          <cell r="D8124" t="str">
            <v>L48(N)</v>
          </cell>
        </row>
        <row r="8125">
          <cell r="C8125" t="str">
            <v>Corethrogyne filaginifolia</v>
          </cell>
          <cell r="D8125" t="str">
            <v>L48(N)</v>
          </cell>
        </row>
        <row r="8126">
          <cell r="C8126" t="str">
            <v>Corethrogyne filaginifolia var. californica</v>
          </cell>
          <cell r="D8126" t="str">
            <v>L48(N)</v>
          </cell>
        </row>
        <row r="8127">
          <cell r="C8127" t="str">
            <v>Corethrogyne filaginifolia var. filaginifolia</v>
          </cell>
          <cell r="D8127" t="str">
            <v>L48(N)</v>
          </cell>
        </row>
        <row r="8128">
          <cell r="C8128" t="str">
            <v>Coriandrum</v>
          </cell>
          <cell r="D8128" t="str">
            <v>L48(I)CAN(I)</v>
          </cell>
        </row>
        <row r="8129">
          <cell r="C8129" t="str">
            <v>Coriandrum sativum</v>
          </cell>
          <cell r="D8129" t="str">
            <v>L48(I)HI(I)PR(I)CAN(I)</v>
          </cell>
        </row>
        <row r="8130">
          <cell r="C8130" t="str">
            <v>Corispermum</v>
          </cell>
          <cell r="D8130" t="str">
            <v>L48(I,N)CAN(N)</v>
          </cell>
        </row>
        <row r="8131">
          <cell r="C8131" t="str">
            <v>Corispermum americanum</v>
          </cell>
          <cell r="D8131" t="str">
            <v>L48(N)AK(N)CAN(N)</v>
          </cell>
        </row>
        <row r="8132">
          <cell r="C8132" t="str">
            <v>Corispermum americanum var. americanum</v>
          </cell>
          <cell r="D8132" t="str">
            <v>L48(N)AK(N)CAN(N)</v>
          </cell>
        </row>
        <row r="8133">
          <cell r="C8133" t="str">
            <v>Corispermum americanum var. rydbergii</v>
          </cell>
          <cell r="D8133" t="str">
            <v>L48(N)</v>
          </cell>
        </row>
        <row r="8134">
          <cell r="C8134" t="str">
            <v>Corispermum hyssopifolium</v>
          </cell>
          <cell r="D8134" t="str">
            <v>L48(I)</v>
          </cell>
        </row>
        <row r="8135">
          <cell r="C8135" t="str">
            <v>Corispermum navicula</v>
          </cell>
          <cell r="D8135" t="str">
            <v>L48(N)</v>
          </cell>
        </row>
        <row r="8136">
          <cell r="C8136" t="str">
            <v>Corispermum ochotense</v>
          </cell>
          <cell r="D8136" t="str">
            <v>AK(N)CAN(N)NA(N)</v>
          </cell>
        </row>
        <row r="8137">
          <cell r="C8137" t="str">
            <v>Corispermum ochotense var. alaskanum</v>
          </cell>
          <cell r="D8137" t="str">
            <v>AK(N)CAN(N)NA(N)</v>
          </cell>
        </row>
        <row r="8138">
          <cell r="C8138" t="str">
            <v>Corispermum ochotense var. ochotense</v>
          </cell>
          <cell r="D8138" t="str">
            <v>AK(N)</v>
          </cell>
        </row>
        <row r="8139">
          <cell r="C8139" t="str">
            <v>Corispermum pacificum</v>
          </cell>
          <cell r="D8139" t="str">
            <v>L48(N)</v>
          </cell>
        </row>
        <row r="8140">
          <cell r="C8140" t="str">
            <v>Corispermum pallasii</v>
          </cell>
          <cell r="D8140" t="str">
            <v>L48(I)CAN(N)</v>
          </cell>
        </row>
        <row r="8141">
          <cell r="C8141" t="str">
            <v>Corispermum pallidum</v>
          </cell>
          <cell r="D8141" t="str">
            <v>L48(N)</v>
          </cell>
        </row>
        <row r="8142">
          <cell r="C8142" t="str">
            <v>Corispermum villosum</v>
          </cell>
          <cell r="D8142" t="str">
            <v>L48(N)CAN(N)</v>
          </cell>
        </row>
        <row r="8143">
          <cell r="C8143" t="str">
            <v>Corispermum welshii</v>
          </cell>
          <cell r="D8143" t="str">
            <v>L48(N)</v>
          </cell>
        </row>
        <row r="8144">
          <cell r="C8144" t="str">
            <v>Cornus</v>
          </cell>
          <cell r="D8144" t="str">
            <v>L48(I,N)CAN(N)GL(N)SPM(N)</v>
          </cell>
        </row>
        <row r="8145">
          <cell r="C8145" t="str">
            <v>Cornus ×arnoldiana</v>
          </cell>
          <cell r="D8145" t="str">
            <v>L48(N)</v>
          </cell>
        </row>
        <row r="8146">
          <cell r="C8146" t="str">
            <v>Cornus ×friedlanderi</v>
          </cell>
          <cell r="D8146" t="str">
            <v>L48(N)</v>
          </cell>
        </row>
        <row r="8147">
          <cell r="C8147" t="str">
            <v>Cornus ×intermedia</v>
          </cell>
          <cell r="D8147" t="str">
            <v>AK(N)CAN(N)GL(N)SPM(N)NA(N)</v>
          </cell>
        </row>
        <row r="8148">
          <cell r="C8148" t="str">
            <v>Cornus ×slavinii</v>
          </cell>
          <cell r="D8148" t="str">
            <v>L48(N)CAN(N)</v>
          </cell>
        </row>
        <row r="8149">
          <cell r="C8149" t="str">
            <v>Cornus alternifolia</v>
          </cell>
          <cell r="D8149" t="str">
            <v>L48(N)CAN(N)SPM(N)</v>
          </cell>
        </row>
        <row r="8150">
          <cell r="C8150" t="str">
            <v>Cornus amomum</v>
          </cell>
          <cell r="D8150" t="str">
            <v>L48(N)</v>
          </cell>
        </row>
        <row r="8151">
          <cell r="C8151" t="str">
            <v>Cornus asperifolia</v>
          </cell>
          <cell r="D8151" t="str">
            <v>L48(N)</v>
          </cell>
        </row>
        <row r="8152">
          <cell r="C8152" t="str">
            <v>Cornus canadensis</v>
          </cell>
          <cell r="D8152" t="str">
            <v>L48(N)AK(N)CAN(N)GL(N)SPM(N)</v>
          </cell>
        </row>
        <row r="8153">
          <cell r="C8153" t="str">
            <v>Cornus drummondii</v>
          </cell>
          <cell r="D8153" t="str">
            <v>L48(N)CAN(N)</v>
          </cell>
        </row>
        <row r="8154">
          <cell r="C8154" t="str">
            <v>Cornus florida</v>
          </cell>
          <cell r="D8154" t="str">
            <v>L48(N)CAN(N)</v>
          </cell>
        </row>
        <row r="8155">
          <cell r="C8155" t="str">
            <v>Cornus foemina</v>
          </cell>
          <cell r="D8155" t="str">
            <v>L48(N)</v>
          </cell>
        </row>
        <row r="8156">
          <cell r="C8156" t="str">
            <v>Cornus glabrata</v>
          </cell>
          <cell r="D8156" t="str">
            <v>L48(N)</v>
          </cell>
        </row>
        <row r="8157">
          <cell r="C8157" t="str">
            <v>Cornus kousa</v>
          </cell>
          <cell r="D8157" t="str">
            <v>L48(I)</v>
          </cell>
        </row>
        <row r="8158">
          <cell r="C8158" t="str">
            <v>Cornus mas</v>
          </cell>
          <cell r="D8158" t="str">
            <v>L48(I)</v>
          </cell>
        </row>
        <row r="8159">
          <cell r="C8159" t="str">
            <v>Cornus nuttallii</v>
          </cell>
          <cell r="D8159" t="str">
            <v>L48(N)CAN(N)</v>
          </cell>
        </row>
        <row r="8160">
          <cell r="C8160" t="str">
            <v>Cornus obliqua</v>
          </cell>
          <cell r="D8160" t="str">
            <v>L48(N)CAN(N)</v>
          </cell>
        </row>
        <row r="8161">
          <cell r="C8161" t="str">
            <v>Cornus racemosa</v>
          </cell>
          <cell r="D8161" t="str">
            <v>L48(N)CAN(N)</v>
          </cell>
        </row>
        <row r="8162">
          <cell r="C8162" t="str">
            <v>Cornus rugosa</v>
          </cell>
          <cell r="D8162" t="str">
            <v>L48(N)CAN(N)</v>
          </cell>
        </row>
        <row r="8163">
          <cell r="C8163" t="str">
            <v>Cornus sanguinea</v>
          </cell>
          <cell r="D8163" t="str">
            <v>L48(I)</v>
          </cell>
        </row>
        <row r="8164">
          <cell r="C8164" t="str">
            <v>Cornus sericea</v>
          </cell>
          <cell r="D8164" t="str">
            <v>L48(N)AK(N)CAN(N)SPM(N)</v>
          </cell>
        </row>
        <row r="8165">
          <cell r="C8165" t="str">
            <v>Cornus sericea ssp. occidentalis</v>
          </cell>
          <cell r="D8165" t="str">
            <v>L48(N)AK(N)</v>
          </cell>
        </row>
        <row r="8166">
          <cell r="C8166" t="str">
            <v>Cornus sericea ssp. sericea</v>
          </cell>
          <cell r="D8166" t="str">
            <v>L48(N)AK(N)CAN(N)SPM(N)</v>
          </cell>
        </row>
        <row r="8167">
          <cell r="C8167" t="str">
            <v>Cornus sessilis</v>
          </cell>
          <cell r="D8167" t="str">
            <v>L48(N)</v>
          </cell>
        </row>
        <row r="8168">
          <cell r="C8168" t="str">
            <v>Cornus suecica</v>
          </cell>
          <cell r="D8168" t="str">
            <v>AK(N)CAN(N)GL(N)SPM(N)NA(N)</v>
          </cell>
        </row>
        <row r="8169">
          <cell r="C8169" t="str">
            <v>Cornus unalaschkensis</v>
          </cell>
          <cell r="D8169" t="str">
            <v>L48(N)AK(N)CAN(N)</v>
          </cell>
        </row>
        <row r="8170">
          <cell r="C8170" t="str">
            <v>Cornutia</v>
          </cell>
          <cell r="D8170" t="str">
            <v>L48(I)</v>
          </cell>
        </row>
        <row r="8171">
          <cell r="C8171" t="str">
            <v>Cornutia grandiflora</v>
          </cell>
          <cell r="D8171" t="str">
            <v>L48(I)</v>
          </cell>
        </row>
        <row r="8172">
          <cell r="C8172" t="str">
            <v>Coronilla</v>
          </cell>
          <cell r="D8172" t="str">
            <v>L48(I)</v>
          </cell>
        </row>
        <row r="8173">
          <cell r="C8173" t="str">
            <v>Coronilla scorpioides</v>
          </cell>
          <cell r="D8173" t="str">
            <v>L48(I)</v>
          </cell>
        </row>
        <row r="8174">
          <cell r="C8174" t="str">
            <v>Coronilla valentina</v>
          </cell>
          <cell r="D8174" t="str">
            <v>L48(I)</v>
          </cell>
        </row>
        <row r="8175">
          <cell r="C8175" t="str">
            <v>Coronopus</v>
          </cell>
          <cell r="D8175" t="str">
            <v>L48(I)CAN(I)SPM(I)</v>
          </cell>
        </row>
        <row r="8176">
          <cell r="C8176" t="str">
            <v>Coronopus didymus</v>
          </cell>
          <cell r="D8176" t="str">
            <v>L48(I)HI(I)PR(I)CAN(I)SPM(I)</v>
          </cell>
        </row>
        <row r="8177">
          <cell r="C8177" t="str">
            <v>Coronopus squamatus</v>
          </cell>
          <cell r="D8177" t="str">
            <v>L48(I)CAN(I)</v>
          </cell>
        </row>
        <row r="8178">
          <cell r="C8178" t="str">
            <v>Corrigiola</v>
          </cell>
          <cell r="D8178" t="str">
            <v>L48(I)CAN(I)</v>
          </cell>
        </row>
        <row r="8179">
          <cell r="C8179" t="str">
            <v>Corrigiola litoralis</v>
          </cell>
          <cell r="D8179" t="str">
            <v>L48(I)CAN(I)</v>
          </cell>
        </row>
        <row r="8180">
          <cell r="C8180" t="str">
            <v>Cortaderia</v>
          </cell>
          <cell r="D8180" t="str">
            <v>L48(I)</v>
          </cell>
        </row>
        <row r="8181">
          <cell r="C8181" t="str">
            <v>Cortaderia jubata</v>
          </cell>
          <cell r="D8181" t="str">
            <v>L48(I)HI(I)</v>
          </cell>
        </row>
        <row r="8182">
          <cell r="C8182" t="str">
            <v>Cortaderia selloana</v>
          </cell>
          <cell r="D8182" t="str">
            <v>L48(I)</v>
          </cell>
        </row>
        <row r="8183">
          <cell r="C8183" t="str">
            <v>Corydalis</v>
          </cell>
          <cell r="D8183" t="str">
            <v>L48(I,N)CAN(I,N)</v>
          </cell>
        </row>
        <row r="8184">
          <cell r="C8184" t="str">
            <v>Corydalis aurea</v>
          </cell>
          <cell r="D8184" t="str">
            <v>L48(N)AK(N)CAN(N)</v>
          </cell>
        </row>
        <row r="8185">
          <cell r="C8185" t="str">
            <v>Corydalis caseana</v>
          </cell>
          <cell r="D8185" t="str">
            <v>L48(N)</v>
          </cell>
        </row>
        <row r="8186">
          <cell r="C8186" t="str">
            <v>Corydalis caseana ssp. aquae-gelidae</v>
          </cell>
          <cell r="D8186" t="str">
            <v>L48(N)</v>
          </cell>
        </row>
        <row r="8187">
          <cell r="C8187" t="str">
            <v>Corydalis caseana ssp. brachycarpa</v>
          </cell>
          <cell r="D8187" t="str">
            <v>L48(N)</v>
          </cell>
        </row>
        <row r="8188">
          <cell r="C8188" t="str">
            <v>Corydalis caseana ssp. brandegeei</v>
          </cell>
          <cell r="D8188" t="str">
            <v>L48(N)</v>
          </cell>
        </row>
        <row r="8189">
          <cell r="C8189" t="str">
            <v>Corydalis caseana ssp. caseana</v>
          </cell>
          <cell r="D8189" t="str">
            <v>L48(N)</v>
          </cell>
        </row>
        <row r="8190">
          <cell r="C8190" t="str">
            <v>Corydalis caseana ssp. cusickii</v>
          </cell>
          <cell r="D8190" t="str">
            <v>L48(N)</v>
          </cell>
        </row>
        <row r="8191">
          <cell r="C8191" t="str">
            <v>Corydalis caseana ssp. hastata</v>
          </cell>
          <cell r="D8191" t="str">
            <v>L48(N)</v>
          </cell>
        </row>
        <row r="8192">
          <cell r="C8192" t="str">
            <v>Corydalis crystallina</v>
          </cell>
          <cell r="D8192" t="str">
            <v>L48(N)</v>
          </cell>
        </row>
        <row r="8193">
          <cell r="C8193" t="str">
            <v>Corydalis curvisiliqua</v>
          </cell>
          <cell r="D8193" t="str">
            <v>L48(N)</v>
          </cell>
        </row>
        <row r="8194">
          <cell r="C8194" t="str">
            <v>Corydalis curvisiliqua ssp. curvisiliqua</v>
          </cell>
          <cell r="D8194" t="str">
            <v>L48(N)</v>
          </cell>
        </row>
        <row r="8195">
          <cell r="C8195" t="str">
            <v>Corydalis curvisiliqua ssp. grandibracteata</v>
          </cell>
          <cell r="D8195" t="str">
            <v>L48(N)</v>
          </cell>
        </row>
        <row r="8196">
          <cell r="C8196" t="str">
            <v>Corydalis curvisiliqua ssp. occidentalis</v>
          </cell>
          <cell r="D8196" t="str">
            <v>L48(N)</v>
          </cell>
        </row>
        <row r="8197">
          <cell r="C8197" t="str">
            <v>Corydalis flavula</v>
          </cell>
          <cell r="D8197" t="str">
            <v>L48(N)CAN(N)</v>
          </cell>
        </row>
        <row r="8198">
          <cell r="C8198" t="str">
            <v>Corydalis incisa</v>
          </cell>
          <cell r="D8198" t="str">
            <v>L48(I)</v>
          </cell>
        </row>
        <row r="8199">
          <cell r="C8199" t="str">
            <v>Corydalis micrantha</v>
          </cell>
          <cell r="D8199" t="str">
            <v>L48(N)</v>
          </cell>
        </row>
        <row r="8200">
          <cell r="C8200" t="str">
            <v>Corydalis micrantha ssp. australis</v>
          </cell>
          <cell r="D8200" t="str">
            <v>L48(N)</v>
          </cell>
        </row>
        <row r="8201">
          <cell r="C8201" t="str">
            <v>Corydalis micrantha ssp. micrantha</v>
          </cell>
          <cell r="D8201" t="str">
            <v>L48(N)</v>
          </cell>
        </row>
        <row r="8202">
          <cell r="C8202" t="str">
            <v>Corydalis micrantha ssp. texensis</v>
          </cell>
          <cell r="D8202" t="str">
            <v>L48(N)</v>
          </cell>
        </row>
        <row r="8203">
          <cell r="C8203" t="str">
            <v>Corydalis pauciflora</v>
          </cell>
          <cell r="D8203" t="str">
            <v>AK(N)CAN(N)NA(N)</v>
          </cell>
        </row>
        <row r="8204">
          <cell r="C8204" t="str">
            <v>Corydalis scouleri</v>
          </cell>
          <cell r="D8204" t="str">
            <v>L48(N)CAN(N)</v>
          </cell>
        </row>
        <row r="8205">
          <cell r="C8205" t="str">
            <v>Corydalis sempervirens</v>
          </cell>
          <cell r="D8205" t="str">
            <v>L48(N)AK(N)CAN(N)</v>
          </cell>
        </row>
        <row r="8206">
          <cell r="C8206" t="str">
            <v>Corydalis solida</v>
          </cell>
          <cell r="D8206" t="str">
            <v>L48(I)CAN(I)</v>
          </cell>
        </row>
        <row r="8207">
          <cell r="C8207" t="str">
            <v>Corylus</v>
          </cell>
          <cell r="D8207" t="str">
            <v>L48(I,N)CAN(I,N)SPM(N)</v>
          </cell>
        </row>
        <row r="8208">
          <cell r="C8208" t="str">
            <v>Corylus americana</v>
          </cell>
          <cell r="D8208" t="str">
            <v>L48(N)CAN(N)</v>
          </cell>
        </row>
        <row r="8209">
          <cell r="C8209" t="str">
            <v>Corylus avellana</v>
          </cell>
          <cell r="D8209" t="str">
            <v>L48(I)CAN(I)</v>
          </cell>
        </row>
        <row r="8210">
          <cell r="C8210" t="str">
            <v>Corylus cornuta</v>
          </cell>
          <cell r="D8210" t="str">
            <v>L48(N)CAN(N)SPM(N)</v>
          </cell>
        </row>
        <row r="8211">
          <cell r="C8211" t="str">
            <v>Corylus cornuta var. californica</v>
          </cell>
          <cell r="D8211" t="str">
            <v>L48(N)CAN(N)</v>
          </cell>
        </row>
        <row r="8212">
          <cell r="C8212" t="str">
            <v>Corylus cornuta var. cornuta</v>
          </cell>
          <cell r="D8212" t="str">
            <v>L48(N)CAN(N)SPM(N)</v>
          </cell>
        </row>
        <row r="8213">
          <cell r="C8213" t="str">
            <v>Corylus heterophylla</v>
          </cell>
          <cell r="D8213" t="str">
            <v>L48(I)</v>
          </cell>
        </row>
        <row r="8214">
          <cell r="C8214" t="str">
            <v>Corymbia</v>
          </cell>
          <cell r="D8214" t="str">
            <v>L48(I)</v>
          </cell>
        </row>
        <row r="8215">
          <cell r="C8215" t="str">
            <v>Corymbia calophylla</v>
          </cell>
          <cell r="D8215" t="str">
            <v>HI(I)</v>
          </cell>
        </row>
        <row r="8216">
          <cell r="C8216" t="str">
            <v>Corymbia citriodora</v>
          </cell>
          <cell r="D8216" t="str">
            <v>L48(I)HI(I)PR(I)</v>
          </cell>
        </row>
        <row r="8217">
          <cell r="C8217" t="str">
            <v>Corymbia ficifolia</v>
          </cell>
          <cell r="D8217" t="str">
            <v>HI(I)</v>
          </cell>
        </row>
        <row r="8218">
          <cell r="C8218" t="str">
            <v>Corymbia gummifera</v>
          </cell>
          <cell r="D8218" t="str">
            <v>HI(I)</v>
          </cell>
        </row>
        <row r="8219">
          <cell r="C8219" t="str">
            <v>Corynephorus</v>
          </cell>
          <cell r="D8219" t="str">
            <v>L48(I)CAN(N)</v>
          </cell>
        </row>
        <row r="8220">
          <cell r="C8220" t="str">
            <v>Corynephorus canescens</v>
          </cell>
          <cell r="D8220" t="str">
            <v>L48(I)CAN(N)</v>
          </cell>
        </row>
        <row r="8221">
          <cell r="C8221" t="str">
            <v>Corynocarpus</v>
          </cell>
        </row>
        <row r="8222">
          <cell r="C8222" t="str">
            <v>Corynocarpus laevigatus</v>
          </cell>
          <cell r="D8222" t="str">
            <v>HI(I)</v>
          </cell>
        </row>
        <row r="8223">
          <cell r="C8223" t="str">
            <v>Coryphantha</v>
          </cell>
          <cell r="D8223" t="str">
            <v>L48(N)</v>
          </cell>
        </row>
        <row r="8224">
          <cell r="C8224" t="str">
            <v>Coryphantha echinus</v>
          </cell>
          <cell r="D8224" t="str">
            <v>L48(N)</v>
          </cell>
        </row>
        <row r="8225">
          <cell r="C8225" t="str">
            <v>Coryphantha macromeris</v>
          </cell>
          <cell r="D8225" t="str">
            <v>L48(N)</v>
          </cell>
        </row>
        <row r="8226">
          <cell r="C8226" t="str">
            <v>Coryphantha macromeris var. macromeris</v>
          </cell>
          <cell r="D8226" t="str">
            <v>L48(N)</v>
          </cell>
        </row>
        <row r="8227">
          <cell r="C8227" t="str">
            <v>Coryphantha macromeris var. runyonii</v>
          </cell>
          <cell r="D8227" t="str">
            <v>L48(N)</v>
          </cell>
        </row>
        <row r="8228">
          <cell r="C8228" t="str">
            <v>Coryphantha nickelsiae</v>
          </cell>
          <cell r="D8228" t="str">
            <v>L48(N)</v>
          </cell>
        </row>
        <row r="8229">
          <cell r="C8229" t="str">
            <v>Coryphantha ramillosa</v>
          </cell>
          <cell r="D8229" t="str">
            <v>L48(N)</v>
          </cell>
        </row>
        <row r="8230">
          <cell r="C8230" t="str">
            <v>Coryphantha recurvata</v>
          </cell>
          <cell r="D8230" t="str">
            <v>L48(N)</v>
          </cell>
        </row>
        <row r="8231">
          <cell r="C8231" t="str">
            <v>Coryphantha robustispina</v>
          </cell>
          <cell r="D8231" t="str">
            <v>L48(N)</v>
          </cell>
        </row>
        <row r="8232">
          <cell r="C8232" t="str">
            <v>Coryphantha robustispina ssp. robustispina</v>
          </cell>
          <cell r="D8232" t="str">
            <v>L48(N)</v>
          </cell>
        </row>
        <row r="8233">
          <cell r="C8233" t="str">
            <v>Coryphantha robustispina ssp. scheeri</v>
          </cell>
          <cell r="D8233" t="str">
            <v>L48(N)</v>
          </cell>
        </row>
        <row r="8234">
          <cell r="C8234" t="str">
            <v>Coryphantha robustispina ssp. uncinata</v>
          </cell>
          <cell r="D8234" t="str">
            <v>L48(N)</v>
          </cell>
        </row>
        <row r="8235">
          <cell r="C8235" t="str">
            <v>Coryphantha sulcata</v>
          </cell>
          <cell r="D8235" t="str">
            <v>L48(N)</v>
          </cell>
        </row>
        <row r="8236">
          <cell r="C8236" t="str">
            <v>Cosmos</v>
          </cell>
          <cell r="D8236" t="str">
            <v>L48(I,N)CAN(I)</v>
          </cell>
        </row>
        <row r="8237">
          <cell r="C8237" t="str">
            <v>Cosmos bipinnatus</v>
          </cell>
          <cell r="D8237" t="str">
            <v>L48(I)CAN(I)</v>
          </cell>
        </row>
        <row r="8238">
          <cell r="C8238" t="str">
            <v>Cosmos caudatus</v>
          </cell>
          <cell r="D8238" t="str">
            <v>L48(N)PR(N)VI(N)</v>
          </cell>
        </row>
        <row r="8239">
          <cell r="C8239" t="str">
            <v>Cosmos parviflorus</v>
          </cell>
          <cell r="D8239" t="str">
            <v>L48(N)</v>
          </cell>
        </row>
        <row r="8240">
          <cell r="C8240" t="str">
            <v>Cosmos sulphureus</v>
          </cell>
          <cell r="D8240" t="str">
            <v>L48(I)PR(I)VI(I)</v>
          </cell>
        </row>
        <row r="8241">
          <cell r="C8241" t="str">
            <v>Costus</v>
          </cell>
        </row>
        <row r="8242">
          <cell r="C8242" t="str">
            <v>Costus speciosus</v>
          </cell>
          <cell r="D8242" t="str">
            <v>L48(N)HI(I)PR(N)</v>
          </cell>
        </row>
        <row r="8243">
          <cell r="C8243" t="str">
            <v>Costus woodsonii</v>
          </cell>
          <cell r="D8243" t="str">
            <v>HI(I)</v>
          </cell>
        </row>
        <row r="8244">
          <cell r="C8244" t="str">
            <v>Cotinus</v>
          </cell>
          <cell r="D8244" t="str">
            <v>L48(I,N)CAN(I)</v>
          </cell>
        </row>
        <row r="8245">
          <cell r="C8245" t="str">
            <v>Cotinus coggygria</v>
          </cell>
          <cell r="D8245" t="str">
            <v>L48(I)CAN(I)</v>
          </cell>
        </row>
        <row r="8246">
          <cell r="C8246" t="str">
            <v>Cotinus obovatus</v>
          </cell>
          <cell r="D8246" t="str">
            <v>L48(N)</v>
          </cell>
        </row>
        <row r="8247">
          <cell r="C8247" t="str">
            <v>Cotoneaster</v>
          </cell>
          <cell r="D8247" t="str">
            <v>L48(I)CAN(I)</v>
          </cell>
        </row>
        <row r="8248">
          <cell r="C8248" t="str">
            <v>Cotoneaster acuminatus</v>
          </cell>
          <cell r="D8248" t="str">
            <v>L48(I)</v>
          </cell>
        </row>
        <row r="8249">
          <cell r="C8249" t="str">
            <v>Cotoneaster acutifolius</v>
          </cell>
          <cell r="D8249" t="str">
            <v>L48(I)CAN(I)</v>
          </cell>
        </row>
        <row r="8250">
          <cell r="C8250" t="str">
            <v>Cotoneaster adpressus</v>
          </cell>
          <cell r="D8250" t="str">
            <v>L48(I)</v>
          </cell>
        </row>
        <row r="8251">
          <cell r="C8251" t="str">
            <v>Cotoneaster apiculatus</v>
          </cell>
          <cell r="D8251" t="str">
            <v>L48(I)</v>
          </cell>
        </row>
        <row r="8252">
          <cell r="C8252" t="str">
            <v>Cotoneaster bullatus</v>
          </cell>
          <cell r="D8252" t="str">
            <v>L48(I)CAN(I)</v>
          </cell>
        </row>
        <row r="8253">
          <cell r="C8253" t="str">
            <v>Cotoneaster bullatus var. macrophyllus</v>
          </cell>
          <cell r="D8253" t="str">
            <v>L48(I)</v>
          </cell>
        </row>
        <row r="8254">
          <cell r="C8254" t="str">
            <v>Cotoneaster dielsianus</v>
          </cell>
          <cell r="D8254" t="str">
            <v>L48(I)</v>
          </cell>
        </row>
        <row r="8255">
          <cell r="C8255" t="str">
            <v>Cotoneaster divaricatus</v>
          </cell>
          <cell r="D8255" t="str">
            <v>L48(I)</v>
          </cell>
        </row>
        <row r="8256">
          <cell r="C8256" t="str">
            <v>Cotoneaster franchetii</v>
          </cell>
          <cell r="D8256" t="str">
            <v>L48(I)</v>
          </cell>
        </row>
        <row r="8257">
          <cell r="C8257" t="str">
            <v>Cotoneaster horizontalis</v>
          </cell>
          <cell r="D8257" t="str">
            <v>L48(I)CAN(I)</v>
          </cell>
        </row>
        <row r="8258">
          <cell r="C8258" t="str">
            <v>Cotoneaster hupehensis</v>
          </cell>
          <cell r="D8258" t="str">
            <v>L48(I)</v>
          </cell>
        </row>
        <row r="8259">
          <cell r="C8259" t="str">
            <v>Cotoneaster lacteus</v>
          </cell>
          <cell r="D8259" t="str">
            <v>L48(I)</v>
          </cell>
        </row>
        <row r="8260">
          <cell r="C8260" t="str">
            <v>Cotoneaster lucidus</v>
          </cell>
          <cell r="D8260" t="str">
            <v>L48(I)</v>
          </cell>
        </row>
        <row r="8261">
          <cell r="C8261" t="str">
            <v>Cotoneaster multiflorus</v>
          </cell>
          <cell r="D8261" t="str">
            <v>L48(I)</v>
          </cell>
        </row>
        <row r="8262">
          <cell r="C8262" t="str">
            <v>Cotoneaster nitens</v>
          </cell>
          <cell r="D8262" t="str">
            <v>L48(I)</v>
          </cell>
        </row>
        <row r="8263">
          <cell r="C8263" t="str">
            <v>Cotoneaster pannosus</v>
          </cell>
          <cell r="D8263" t="str">
            <v>L48(I)HI(I)</v>
          </cell>
        </row>
        <row r="8264">
          <cell r="C8264" t="str">
            <v>Cotoneaster simonsii</v>
          </cell>
          <cell r="D8264" t="str">
            <v>L48(I)CAN(I)</v>
          </cell>
        </row>
        <row r="8265">
          <cell r="C8265" t="str">
            <v>Cottea</v>
          </cell>
          <cell r="D8265" t="str">
            <v>L48(N)</v>
          </cell>
        </row>
        <row r="8266">
          <cell r="C8266" t="str">
            <v>Cottea pappophoroides</v>
          </cell>
          <cell r="D8266" t="str">
            <v>L48(N)</v>
          </cell>
        </row>
        <row r="8267">
          <cell r="C8267" t="str">
            <v>Cotula</v>
          </cell>
          <cell r="D8267" t="str">
            <v>L48(I)CAN(I)</v>
          </cell>
        </row>
        <row r="8268">
          <cell r="C8268" t="str">
            <v>Cotula australis</v>
          </cell>
          <cell r="D8268" t="str">
            <v>L48(I)HI(I)</v>
          </cell>
        </row>
        <row r="8269">
          <cell r="C8269" t="str">
            <v>Cotula coronopifolia</v>
          </cell>
          <cell r="D8269" t="str">
            <v>L48(I)AK(I)CAN(I)</v>
          </cell>
        </row>
        <row r="8270">
          <cell r="C8270" t="str">
            <v>Cotula mexicana</v>
          </cell>
          <cell r="D8270" t="str">
            <v>L48(I)</v>
          </cell>
        </row>
        <row r="8271">
          <cell r="C8271" t="str">
            <v>Cotyledon</v>
          </cell>
          <cell r="D8271" t="str">
            <v>L48(I)</v>
          </cell>
        </row>
        <row r="8272">
          <cell r="C8272" t="str">
            <v>Cotyledon orbiculata</v>
          </cell>
          <cell r="D8272" t="str">
            <v>L48(I)</v>
          </cell>
        </row>
        <row r="8273">
          <cell r="C8273" t="str">
            <v>Cotyledon orbiculata var. oblongata</v>
          </cell>
          <cell r="D8273" t="str">
            <v>L48(I)</v>
          </cell>
        </row>
        <row r="8274">
          <cell r="C8274" t="str">
            <v>Coursetia</v>
          </cell>
          <cell r="D8274" t="str">
            <v>L48(N)</v>
          </cell>
        </row>
        <row r="8275">
          <cell r="C8275" t="str">
            <v>Coursetia axillaris</v>
          </cell>
          <cell r="D8275" t="str">
            <v>L48(N)</v>
          </cell>
        </row>
        <row r="8276">
          <cell r="C8276" t="str">
            <v>Coursetia caribaea</v>
          </cell>
          <cell r="D8276" t="str">
            <v>L48(N)PR(N)VI(N)</v>
          </cell>
        </row>
        <row r="8277">
          <cell r="C8277" t="str">
            <v>Coursetia caribaea var. sericea</v>
          </cell>
          <cell r="D8277" t="str">
            <v>L48(N)</v>
          </cell>
        </row>
        <row r="8278">
          <cell r="C8278" t="str">
            <v>Coursetia glabella</v>
          </cell>
          <cell r="D8278" t="str">
            <v>L48(N)</v>
          </cell>
        </row>
        <row r="8279">
          <cell r="C8279" t="str">
            <v>Coursetia glandulosa</v>
          </cell>
          <cell r="D8279" t="str">
            <v>L48(N)</v>
          </cell>
        </row>
        <row r="8280">
          <cell r="C8280" t="str">
            <v>Crambe</v>
          </cell>
          <cell r="D8280" t="str">
            <v>L48(I)</v>
          </cell>
        </row>
        <row r="8281">
          <cell r="C8281" t="str">
            <v>Crambe maritima</v>
          </cell>
          <cell r="D8281" t="str">
            <v>L48(I)</v>
          </cell>
        </row>
        <row r="8282">
          <cell r="C8282" t="str">
            <v>Cranichis</v>
          </cell>
          <cell r="D8282" t="str">
            <v>L48(N)</v>
          </cell>
        </row>
        <row r="8283">
          <cell r="C8283" t="str">
            <v>Cranichis muscosa</v>
          </cell>
          <cell r="D8283" t="str">
            <v>L48(N)PR(N)</v>
          </cell>
        </row>
        <row r="8284">
          <cell r="C8284" t="str">
            <v>Crassocephalum</v>
          </cell>
          <cell r="D8284" t="str">
            <v>L48(I)</v>
          </cell>
        </row>
        <row r="8285">
          <cell r="C8285" t="str">
            <v>Crassocephalum crepidioides</v>
          </cell>
          <cell r="D8285" t="str">
            <v>L48(I)HI(I)PR(I)</v>
          </cell>
        </row>
        <row r="8286">
          <cell r="C8286" t="str">
            <v>Crassula</v>
          </cell>
          <cell r="D8286" t="str">
            <v>L48(I,N)CAN(I,N)SPM(N)</v>
          </cell>
        </row>
        <row r="8287">
          <cell r="C8287" t="str">
            <v>Crassula aquatica</v>
          </cell>
          <cell r="D8287" t="str">
            <v>L48(N)AK(N)CAN(N)SPM(N)</v>
          </cell>
        </row>
        <row r="8288">
          <cell r="C8288" t="str">
            <v>Crassula connata</v>
          </cell>
          <cell r="D8288" t="str">
            <v>L48(N)CAN(N)</v>
          </cell>
        </row>
        <row r="8289">
          <cell r="C8289" t="str">
            <v>Crassula connata var. connata</v>
          </cell>
          <cell r="D8289" t="str">
            <v>L48(N)CAN(N)</v>
          </cell>
        </row>
        <row r="8290">
          <cell r="C8290" t="str">
            <v>Crassula connata var. erectoides</v>
          </cell>
          <cell r="D8290" t="str">
            <v>L48(N)</v>
          </cell>
        </row>
        <row r="8291">
          <cell r="C8291" t="str">
            <v>Crassula connata var. eremica</v>
          </cell>
          <cell r="D8291" t="str">
            <v>L48(N)</v>
          </cell>
        </row>
        <row r="8292">
          <cell r="C8292" t="str">
            <v>Crassula connata var. subsimplex</v>
          </cell>
          <cell r="D8292" t="str">
            <v>L48(N)</v>
          </cell>
        </row>
        <row r="8293">
          <cell r="C8293" t="str">
            <v>Crassula drummondii</v>
          </cell>
          <cell r="D8293" t="str">
            <v>L48(N)</v>
          </cell>
        </row>
        <row r="8294">
          <cell r="C8294" t="str">
            <v>Crassula longipes</v>
          </cell>
          <cell r="D8294" t="str">
            <v>L48(N)</v>
          </cell>
        </row>
        <row r="8295">
          <cell r="C8295" t="str">
            <v>Crassula multicava</v>
          </cell>
          <cell r="D8295" t="str">
            <v>L48(I)HI(I)</v>
          </cell>
        </row>
        <row r="8296">
          <cell r="C8296" t="str">
            <v>Crassula ovata</v>
          </cell>
          <cell r="D8296" t="str">
            <v>HI(I)</v>
          </cell>
        </row>
        <row r="8297">
          <cell r="C8297" t="str">
            <v>Crassula saginoides</v>
          </cell>
          <cell r="D8297" t="str">
            <v>L48(N)AK(N)CAN(I)</v>
          </cell>
        </row>
        <row r="8298">
          <cell r="C8298" t="str">
            <v>Crassula sieberiana</v>
          </cell>
          <cell r="D8298" t="str">
            <v>HI(I)</v>
          </cell>
        </row>
        <row r="8299">
          <cell r="C8299" t="str">
            <v>Crassula solieri</v>
          </cell>
          <cell r="D8299" t="str">
            <v>L48(N)</v>
          </cell>
        </row>
        <row r="8300">
          <cell r="C8300" t="str">
            <v>Crassula tillaea</v>
          </cell>
          <cell r="D8300" t="str">
            <v>L48(I)CAN(I)</v>
          </cell>
        </row>
        <row r="8301">
          <cell r="C8301" t="str">
            <v>Crassula viridis</v>
          </cell>
          <cell r="D8301" t="str">
            <v>L48(N)</v>
          </cell>
        </row>
        <row r="8302">
          <cell r="C8302" t="str">
            <v>Crataegus</v>
          </cell>
          <cell r="D8302" t="str">
            <v>L48(I,N)CAN(I,N)</v>
          </cell>
        </row>
        <row r="8303">
          <cell r="C8303" t="str">
            <v>Crataegus ×anomala</v>
          </cell>
          <cell r="D8303" t="str">
            <v>L48(N)</v>
          </cell>
        </row>
        <row r="8304">
          <cell r="C8304" t="str">
            <v>Crataegus ×brevipes</v>
          </cell>
          <cell r="D8304" t="str">
            <v>L48(N)</v>
          </cell>
        </row>
        <row r="8305">
          <cell r="C8305" t="str">
            <v>Crataegus ×cogswellii</v>
          </cell>
          <cell r="D8305" t="str">
            <v>L48(I)</v>
          </cell>
        </row>
        <row r="8306">
          <cell r="C8306" t="str">
            <v>Crataegus ×haemacarpa</v>
          </cell>
          <cell r="D8306" t="str">
            <v>L48(N)CAN(I)</v>
          </cell>
        </row>
        <row r="8307">
          <cell r="C8307" t="str">
            <v>Crataegus ×hudsonica</v>
          </cell>
          <cell r="D8307" t="str">
            <v>L48(N)</v>
          </cell>
        </row>
        <row r="8308">
          <cell r="C8308" t="str">
            <v>Crataegus ×immanis</v>
          </cell>
          <cell r="D8308" t="str">
            <v>L48(N)</v>
          </cell>
        </row>
        <row r="8309">
          <cell r="C8309" t="str">
            <v>Crataegus ×incaedua</v>
          </cell>
          <cell r="D8309" t="str">
            <v>L48(N)</v>
          </cell>
        </row>
        <row r="8310">
          <cell r="C8310" t="str">
            <v>Crataegus ×kennedyi</v>
          </cell>
          <cell r="D8310" t="str">
            <v>L48(N)</v>
          </cell>
        </row>
        <row r="8311">
          <cell r="C8311" t="str">
            <v>Crataegus ×laneyi</v>
          </cell>
          <cell r="D8311" t="str">
            <v>L48(N)</v>
          </cell>
        </row>
        <row r="8312">
          <cell r="C8312" t="str">
            <v>Crataegus ×lettermanii</v>
          </cell>
          <cell r="D8312" t="str">
            <v>L48(N)</v>
          </cell>
        </row>
        <row r="8313">
          <cell r="C8313" t="str">
            <v>Crataegus ×maligna</v>
          </cell>
          <cell r="D8313" t="str">
            <v>L48(N)</v>
          </cell>
        </row>
        <row r="8314">
          <cell r="C8314" t="str">
            <v>Crataegus ×notha</v>
          </cell>
          <cell r="D8314" t="str">
            <v>L48(N)</v>
          </cell>
        </row>
        <row r="8315">
          <cell r="C8315" t="str">
            <v>Crataegus ×peckietta</v>
          </cell>
          <cell r="D8315" t="str">
            <v>L48(N)</v>
          </cell>
        </row>
        <row r="8316">
          <cell r="C8316" t="str">
            <v>Crataegus ×pilosa</v>
          </cell>
          <cell r="D8316" t="str">
            <v>L48(N)</v>
          </cell>
        </row>
        <row r="8317">
          <cell r="C8317" t="str">
            <v>Crataegus ×puberis</v>
          </cell>
          <cell r="D8317" t="str">
            <v>L48(N)</v>
          </cell>
        </row>
        <row r="8318">
          <cell r="C8318" t="str">
            <v>Crataegus ×rubrocarnea</v>
          </cell>
          <cell r="D8318" t="str">
            <v>L48(N)</v>
          </cell>
        </row>
        <row r="8319">
          <cell r="C8319" t="str">
            <v>Crataegus ×simulata</v>
          </cell>
          <cell r="D8319" t="str">
            <v>L48(N)</v>
          </cell>
        </row>
        <row r="8320">
          <cell r="C8320" t="str">
            <v>Crataegus ×websteri</v>
          </cell>
          <cell r="D8320" t="str">
            <v>L48(N)</v>
          </cell>
        </row>
        <row r="8321">
          <cell r="C8321" t="str">
            <v>Crataegus ×whittakeri</v>
          </cell>
          <cell r="D8321" t="str">
            <v>L48(N)</v>
          </cell>
        </row>
        <row r="8322">
          <cell r="C8322" t="str">
            <v>Crataegus aemula</v>
          </cell>
          <cell r="D8322" t="str">
            <v>L48(N)</v>
          </cell>
        </row>
        <row r="8323">
          <cell r="C8323" t="str">
            <v>Crataegus aestivalis</v>
          </cell>
          <cell r="D8323" t="str">
            <v>L48(N)</v>
          </cell>
        </row>
        <row r="8324">
          <cell r="C8324" t="str">
            <v>Crataegus alma</v>
          </cell>
          <cell r="D8324" t="str">
            <v>L48(N)</v>
          </cell>
        </row>
        <row r="8325">
          <cell r="C8325" t="str">
            <v>Crataegus ambitiosa</v>
          </cell>
          <cell r="D8325" t="str">
            <v>L48(N)</v>
          </cell>
        </row>
        <row r="8326">
          <cell r="C8326" t="str">
            <v>Crataegus anamesa</v>
          </cell>
          <cell r="D8326" t="str">
            <v>L48(N)</v>
          </cell>
        </row>
        <row r="8327">
          <cell r="C8327" t="str">
            <v>Crataegus ancisa</v>
          </cell>
          <cell r="D8327" t="str">
            <v>L48(N)</v>
          </cell>
        </row>
        <row r="8328">
          <cell r="C8328" t="str">
            <v>Crataegus annosa</v>
          </cell>
          <cell r="D8328" t="str">
            <v>L48(N)</v>
          </cell>
        </row>
        <row r="8329">
          <cell r="C8329" t="str">
            <v>Crataegus apiomorpha</v>
          </cell>
          <cell r="D8329" t="str">
            <v>L48(N)CAN(N)</v>
          </cell>
        </row>
        <row r="8330">
          <cell r="C8330" t="str">
            <v>Crataegus arborea</v>
          </cell>
          <cell r="D8330" t="str">
            <v>L48(N)</v>
          </cell>
        </row>
        <row r="8331">
          <cell r="C8331" t="str">
            <v>Crataegus arcana</v>
          </cell>
          <cell r="D8331" t="str">
            <v>L48(N)</v>
          </cell>
        </row>
        <row r="8332">
          <cell r="C8332" t="str">
            <v>Crataegus arrogans</v>
          </cell>
          <cell r="D8332" t="str">
            <v>L48(N)</v>
          </cell>
        </row>
        <row r="8333">
          <cell r="C8333" t="str">
            <v>Crataegus ater</v>
          </cell>
          <cell r="D8333" t="str">
            <v>L48(N)CAN(N)</v>
          </cell>
        </row>
        <row r="8334">
          <cell r="C8334" t="str">
            <v>Crataegus austromontana</v>
          </cell>
          <cell r="D8334" t="str">
            <v>L48(N)</v>
          </cell>
        </row>
        <row r="8335">
          <cell r="C8335" t="str">
            <v>Crataegus beadlei</v>
          </cell>
          <cell r="D8335" t="str">
            <v>L48(N)</v>
          </cell>
        </row>
        <row r="8336">
          <cell r="C8336" t="str">
            <v>Crataegus beata</v>
          </cell>
          <cell r="D8336" t="str">
            <v>L48(N)CAN(N)</v>
          </cell>
        </row>
        <row r="8337">
          <cell r="C8337" t="str">
            <v>Crataegus berberifolia</v>
          </cell>
          <cell r="D8337" t="str">
            <v>L48(N)</v>
          </cell>
        </row>
        <row r="8338">
          <cell r="C8338" t="str">
            <v>Crataegus bona</v>
          </cell>
          <cell r="D8338" t="str">
            <v>L48(N)</v>
          </cell>
        </row>
        <row r="8339">
          <cell r="C8339" t="str">
            <v>Crataegus brachyacantha</v>
          </cell>
          <cell r="D8339" t="str">
            <v>L48(N)</v>
          </cell>
        </row>
        <row r="8340">
          <cell r="C8340" t="str">
            <v>Crataegus brainerdii</v>
          </cell>
          <cell r="D8340" t="str">
            <v>L48(N)CAN(N)</v>
          </cell>
        </row>
        <row r="8341">
          <cell r="C8341" t="str">
            <v>Crataegus brazoria</v>
          </cell>
          <cell r="D8341" t="str">
            <v>L48(N)</v>
          </cell>
        </row>
        <row r="8342">
          <cell r="C8342" t="str">
            <v>Crataegus calpodendron</v>
          </cell>
          <cell r="D8342" t="str">
            <v>L48(N)CAN(N)</v>
          </cell>
        </row>
        <row r="8343">
          <cell r="C8343" t="str">
            <v>Crataegus carrollensis</v>
          </cell>
          <cell r="D8343" t="str">
            <v>L48(N)</v>
          </cell>
        </row>
        <row r="8344">
          <cell r="C8344" t="str">
            <v>Crataegus chrysocarpa</v>
          </cell>
          <cell r="D8344" t="str">
            <v>L48(N)CAN(N)</v>
          </cell>
        </row>
        <row r="8345">
          <cell r="C8345" t="str">
            <v>Crataegus chrysocarpa var. chrysocarpa</v>
          </cell>
          <cell r="D8345" t="str">
            <v>L48(N)CAN(N)</v>
          </cell>
        </row>
        <row r="8346">
          <cell r="C8346" t="str">
            <v>Crataegus chrysocarpa var. piperi</v>
          </cell>
          <cell r="D8346" t="str">
            <v>L48(N)CAN(N)</v>
          </cell>
        </row>
        <row r="8347">
          <cell r="C8347" t="str">
            <v>Crataegus coccinioides</v>
          </cell>
          <cell r="D8347" t="str">
            <v>L48(N)CAN(N)</v>
          </cell>
        </row>
        <row r="8348">
          <cell r="C8348" t="str">
            <v>Crataegus coleae</v>
          </cell>
          <cell r="D8348" t="str">
            <v>L48(N)</v>
          </cell>
        </row>
        <row r="8349">
          <cell r="C8349" t="str">
            <v>Crataegus compacta</v>
          </cell>
          <cell r="D8349" t="str">
            <v>L48(N)CAN(N)</v>
          </cell>
        </row>
        <row r="8350">
          <cell r="C8350" t="str">
            <v>Crataegus compta</v>
          </cell>
          <cell r="D8350" t="str">
            <v>L48(N)CAN(N)</v>
          </cell>
        </row>
        <row r="8351">
          <cell r="C8351" t="str">
            <v>Crataegus condigna</v>
          </cell>
          <cell r="D8351" t="str">
            <v>L48(N)</v>
          </cell>
        </row>
        <row r="8352">
          <cell r="C8352" t="str">
            <v>Crataegus consanguinea</v>
          </cell>
          <cell r="D8352" t="str">
            <v>L48(N)</v>
          </cell>
        </row>
        <row r="8353">
          <cell r="C8353" t="str">
            <v>Crataegus contrita</v>
          </cell>
          <cell r="D8353" t="str">
            <v>L48(N)</v>
          </cell>
        </row>
        <row r="8354">
          <cell r="C8354" t="str">
            <v>Crataegus corusca</v>
          </cell>
          <cell r="D8354" t="str">
            <v>L48(N)CAN(N)</v>
          </cell>
        </row>
        <row r="8355">
          <cell r="C8355" t="str">
            <v>Crataegus crus-galli</v>
          </cell>
          <cell r="D8355" t="str">
            <v>L48(N)CAN(N)</v>
          </cell>
        </row>
        <row r="8356">
          <cell r="C8356" t="str">
            <v>Crataegus dallasiana</v>
          </cell>
          <cell r="D8356" t="str">
            <v>L48(N)</v>
          </cell>
        </row>
        <row r="8357">
          <cell r="C8357" t="str">
            <v>Crataegus desueta</v>
          </cell>
          <cell r="D8357" t="str">
            <v>L48(N)</v>
          </cell>
        </row>
        <row r="8358">
          <cell r="C8358" t="str">
            <v>Crataegus dilatata</v>
          </cell>
          <cell r="D8358" t="str">
            <v>L48(N)CAN(N)</v>
          </cell>
        </row>
        <row r="8359">
          <cell r="C8359" t="str">
            <v>Crataegus dispar</v>
          </cell>
          <cell r="D8359" t="str">
            <v>L48(N)</v>
          </cell>
        </row>
        <row r="8360">
          <cell r="C8360" t="str">
            <v>Crataegus disperma</v>
          </cell>
          <cell r="D8360" t="str">
            <v>L48(N)CAN(N)</v>
          </cell>
        </row>
        <row r="8361">
          <cell r="C8361" t="str">
            <v>Crataegus dispessa</v>
          </cell>
          <cell r="D8361" t="str">
            <v>L48(N)</v>
          </cell>
        </row>
        <row r="8362">
          <cell r="C8362" t="str">
            <v>Crataegus dissona</v>
          </cell>
          <cell r="D8362" t="str">
            <v>L48(N)CAN(N)</v>
          </cell>
        </row>
        <row r="8363">
          <cell r="C8363" t="str">
            <v>Crataegus distincta</v>
          </cell>
          <cell r="D8363" t="str">
            <v>L48(N)</v>
          </cell>
        </row>
        <row r="8364">
          <cell r="C8364" t="str">
            <v>Crataegus dodgei</v>
          </cell>
          <cell r="D8364" t="str">
            <v>L48(N)CAN(N)</v>
          </cell>
        </row>
        <row r="8365">
          <cell r="C8365" t="str">
            <v>Crataegus douglasii</v>
          </cell>
          <cell r="D8365" t="str">
            <v>L48(N)AK(N)CAN(N)</v>
          </cell>
        </row>
        <row r="8366">
          <cell r="C8366" t="str">
            <v>Crataegus engelmannii</v>
          </cell>
          <cell r="D8366" t="str">
            <v>L48(N)</v>
          </cell>
        </row>
        <row r="8367">
          <cell r="C8367" t="str">
            <v>Crataegus erythrocarpa</v>
          </cell>
          <cell r="D8367" t="str">
            <v>L48(N)</v>
          </cell>
        </row>
        <row r="8368">
          <cell r="C8368" t="str">
            <v>Crataegus erythropoda</v>
          </cell>
          <cell r="D8368" t="str">
            <v>L48(N)</v>
          </cell>
        </row>
        <row r="8369">
          <cell r="C8369" t="str">
            <v>Crataegus exilis</v>
          </cell>
          <cell r="D8369" t="str">
            <v>L48(N)</v>
          </cell>
        </row>
        <row r="8370">
          <cell r="C8370" t="str">
            <v>Crataegus extraria</v>
          </cell>
          <cell r="D8370" t="str">
            <v>L48(N)</v>
          </cell>
        </row>
        <row r="8371">
          <cell r="C8371" t="str">
            <v>Crataegus flabellata</v>
          </cell>
          <cell r="D8371" t="str">
            <v>L48(N)CAN(N)</v>
          </cell>
        </row>
        <row r="8372">
          <cell r="C8372" t="str">
            <v>Crataegus flava</v>
          </cell>
          <cell r="D8372" t="str">
            <v>L48(N)</v>
          </cell>
        </row>
        <row r="8373">
          <cell r="C8373" t="str">
            <v>Crataegus forbesiae</v>
          </cell>
          <cell r="D8373" t="str">
            <v>L48(N)</v>
          </cell>
        </row>
        <row r="8374">
          <cell r="C8374" t="str">
            <v>Crataegus fragilis</v>
          </cell>
          <cell r="D8374" t="str">
            <v>L48(N)</v>
          </cell>
        </row>
        <row r="8375">
          <cell r="C8375" t="str">
            <v>Crataegus fulleriana</v>
          </cell>
          <cell r="D8375" t="str">
            <v>L48(N)CAN(N)</v>
          </cell>
        </row>
        <row r="8376">
          <cell r="C8376" t="str">
            <v>Crataegus furtiva</v>
          </cell>
          <cell r="D8376" t="str">
            <v>L48(N)</v>
          </cell>
        </row>
        <row r="8377">
          <cell r="C8377" t="str">
            <v>Crataegus glareosa</v>
          </cell>
          <cell r="D8377" t="str">
            <v>L48(N)</v>
          </cell>
        </row>
        <row r="8378">
          <cell r="C8378" t="str">
            <v>Crataegus grandis</v>
          </cell>
          <cell r="D8378" t="str">
            <v>L48(N)CAN(N)</v>
          </cell>
        </row>
        <row r="8379">
          <cell r="C8379" t="str">
            <v>Crataegus greggiana</v>
          </cell>
          <cell r="D8379" t="str">
            <v>L48(N)</v>
          </cell>
        </row>
        <row r="8380">
          <cell r="C8380" t="str">
            <v>Crataegus harbisonii</v>
          </cell>
          <cell r="D8380" t="str">
            <v>L48(N)</v>
          </cell>
        </row>
        <row r="8381">
          <cell r="C8381" t="str">
            <v>Crataegus harveyana</v>
          </cell>
          <cell r="D8381" t="str">
            <v>L48(N)</v>
          </cell>
        </row>
        <row r="8382">
          <cell r="C8382" t="str">
            <v>Crataegus helvina</v>
          </cell>
          <cell r="D8382" t="str">
            <v>L48(N)</v>
          </cell>
        </row>
        <row r="8383">
          <cell r="C8383" t="str">
            <v>Crataegus holmesiana</v>
          </cell>
          <cell r="D8383" t="str">
            <v>L48(N)CAN(N)</v>
          </cell>
        </row>
        <row r="8384">
          <cell r="C8384" t="str">
            <v>Crataegus ideae</v>
          </cell>
          <cell r="D8384" t="str">
            <v>L48(N)</v>
          </cell>
        </row>
        <row r="8385">
          <cell r="C8385" t="str">
            <v>Crataegus ignave</v>
          </cell>
          <cell r="D8385" t="str">
            <v>L48(N)</v>
          </cell>
        </row>
        <row r="8386">
          <cell r="C8386" t="str">
            <v>Crataegus impar</v>
          </cell>
          <cell r="D8386" t="str">
            <v>L48(N)</v>
          </cell>
        </row>
        <row r="8387">
          <cell r="C8387" t="str">
            <v>Crataegus inanis</v>
          </cell>
          <cell r="D8387" t="str">
            <v>L48(N)</v>
          </cell>
        </row>
        <row r="8388">
          <cell r="C8388" t="str">
            <v>Crataegus indicens</v>
          </cell>
          <cell r="D8388" t="str">
            <v>L48(N)</v>
          </cell>
        </row>
        <row r="8389">
          <cell r="C8389" t="str">
            <v>Crataegus insidiosa</v>
          </cell>
          <cell r="D8389" t="str">
            <v>L48(N)</v>
          </cell>
        </row>
        <row r="8390">
          <cell r="C8390" t="str">
            <v>Crataegus integra</v>
          </cell>
          <cell r="D8390" t="str">
            <v>L48(N)</v>
          </cell>
        </row>
        <row r="8391">
          <cell r="C8391" t="str">
            <v>Crataegus intricata</v>
          </cell>
          <cell r="D8391" t="str">
            <v>L48(N)CAN(N)</v>
          </cell>
        </row>
        <row r="8392">
          <cell r="C8392" t="str">
            <v>Crataegus invicta</v>
          </cell>
          <cell r="D8392" t="str">
            <v>L48(N)</v>
          </cell>
        </row>
        <row r="8393">
          <cell r="C8393" t="str">
            <v>Crataegus iracunda</v>
          </cell>
          <cell r="D8393" t="str">
            <v>L48(N)CAN(N)</v>
          </cell>
        </row>
        <row r="8394">
          <cell r="C8394" t="str">
            <v>Crataegus irrasa</v>
          </cell>
          <cell r="D8394" t="str">
            <v>L48(N)CAN(N)</v>
          </cell>
        </row>
        <row r="8395">
          <cell r="C8395" t="str">
            <v>Crataegus jesupii</v>
          </cell>
          <cell r="D8395" t="str">
            <v>L48(N)</v>
          </cell>
        </row>
        <row r="8396">
          <cell r="C8396" t="str">
            <v>Crataegus jonesiae</v>
          </cell>
          <cell r="D8396" t="str">
            <v>L48(N)CAN(N)</v>
          </cell>
        </row>
        <row r="8397">
          <cell r="C8397" t="str">
            <v>Crataegus kelloggii</v>
          </cell>
          <cell r="D8397" t="str">
            <v>L48(N)</v>
          </cell>
        </row>
        <row r="8398">
          <cell r="C8398" t="str">
            <v>Crataegus knieskerniana</v>
          </cell>
          <cell r="D8398" t="str">
            <v>L48(N)CAN(N)</v>
          </cell>
        </row>
        <row r="8399">
          <cell r="C8399" t="str">
            <v>Crataegus lacrimata</v>
          </cell>
          <cell r="D8399" t="str">
            <v>L48(N)</v>
          </cell>
        </row>
        <row r="8400">
          <cell r="C8400" t="str">
            <v>Crataegus laevigata</v>
          </cell>
          <cell r="D8400" t="str">
            <v>L48(I)CAN(I)</v>
          </cell>
        </row>
        <row r="8401">
          <cell r="C8401" t="str">
            <v>Crataegus lanata</v>
          </cell>
          <cell r="D8401" t="str">
            <v>L48(N)</v>
          </cell>
        </row>
        <row r="8402">
          <cell r="C8402" t="str">
            <v>Crataegus lanuginosa</v>
          </cell>
          <cell r="D8402" t="str">
            <v>L48(N)</v>
          </cell>
        </row>
        <row r="8403">
          <cell r="C8403" t="str">
            <v>Crataegus latebrosa</v>
          </cell>
          <cell r="D8403" t="str">
            <v>L48(N)</v>
          </cell>
        </row>
        <row r="8404">
          <cell r="C8404" t="str">
            <v>Crataegus lemingtonensis</v>
          </cell>
          <cell r="D8404" t="str">
            <v>L48(N)CAN(N)</v>
          </cell>
        </row>
        <row r="8405">
          <cell r="C8405" t="str">
            <v>Crataegus limata</v>
          </cell>
          <cell r="D8405" t="str">
            <v>L48(N)</v>
          </cell>
        </row>
        <row r="8406">
          <cell r="C8406" t="str">
            <v>Crataegus limnophila</v>
          </cell>
          <cell r="D8406" t="str">
            <v>L48(N)</v>
          </cell>
        </row>
        <row r="8407">
          <cell r="C8407" t="str">
            <v>Crataegus lucorum</v>
          </cell>
          <cell r="D8407" t="str">
            <v>L48(N)</v>
          </cell>
        </row>
        <row r="8408">
          <cell r="C8408" t="str">
            <v>Crataegus lumaria</v>
          </cell>
          <cell r="D8408" t="str">
            <v>L48(N)CAN(N)</v>
          </cell>
        </row>
        <row r="8409">
          <cell r="C8409" t="str">
            <v>Crataegus macrosperma</v>
          </cell>
          <cell r="D8409" t="str">
            <v>L48(N)CAN(N)</v>
          </cell>
        </row>
        <row r="8410">
          <cell r="C8410" t="str">
            <v>Crataegus margarettiae</v>
          </cell>
          <cell r="D8410" t="str">
            <v>L48(N)CAN(N)</v>
          </cell>
        </row>
        <row r="8411">
          <cell r="C8411" t="str">
            <v>Crataegus marshallii</v>
          </cell>
          <cell r="D8411" t="str">
            <v>L48(N)</v>
          </cell>
        </row>
        <row r="8412">
          <cell r="C8412" t="str">
            <v>Crataegus membranacea</v>
          </cell>
          <cell r="D8412" t="str">
            <v>L48(N)</v>
          </cell>
        </row>
        <row r="8413">
          <cell r="C8413" t="str">
            <v>Crataegus menandiana</v>
          </cell>
          <cell r="D8413" t="str">
            <v>L48(N)</v>
          </cell>
        </row>
        <row r="8414">
          <cell r="C8414" t="str">
            <v>Crataegus mendosa</v>
          </cell>
          <cell r="D8414" t="str">
            <v>L48(N)</v>
          </cell>
        </row>
        <row r="8415">
          <cell r="C8415" t="str">
            <v>Crataegus meridionalis</v>
          </cell>
          <cell r="D8415" t="str">
            <v>L48(N)</v>
          </cell>
        </row>
        <row r="8416">
          <cell r="C8416" t="str">
            <v>Crataegus mira</v>
          </cell>
          <cell r="D8416" t="str">
            <v>L48(N)</v>
          </cell>
        </row>
        <row r="8417">
          <cell r="C8417" t="str">
            <v>Crataegus mollis</v>
          </cell>
          <cell r="D8417" t="str">
            <v>L48(N)CAN(N)</v>
          </cell>
        </row>
        <row r="8418">
          <cell r="C8418" t="str">
            <v>Crataegus monogyna</v>
          </cell>
          <cell r="D8418" t="str">
            <v>L48(I)AK(I)CAN(I)</v>
          </cell>
        </row>
        <row r="8419">
          <cell r="C8419" t="str">
            <v>Crataegus munda</v>
          </cell>
          <cell r="D8419" t="str">
            <v>L48(N)</v>
          </cell>
        </row>
        <row r="8420">
          <cell r="C8420" t="str">
            <v>Crataegus nananixonii</v>
          </cell>
          <cell r="D8420" t="str">
            <v>L48(N)</v>
          </cell>
        </row>
        <row r="8421">
          <cell r="C8421" t="str">
            <v>Crataegus nitida</v>
          </cell>
          <cell r="D8421" t="str">
            <v>L48(N)</v>
          </cell>
        </row>
        <row r="8422">
          <cell r="C8422" t="str">
            <v>Crataegus nitidula</v>
          </cell>
          <cell r="D8422" t="str">
            <v>L48(N)CAN(N)</v>
          </cell>
        </row>
        <row r="8423">
          <cell r="C8423" t="str">
            <v>Crataegus nuda</v>
          </cell>
          <cell r="D8423" t="str">
            <v>L48(N)</v>
          </cell>
        </row>
        <row r="8424">
          <cell r="C8424" t="str">
            <v>Crataegus okanaganensis</v>
          </cell>
          <cell r="D8424" t="str">
            <v>L48(N)CAN(N)</v>
          </cell>
        </row>
        <row r="8425">
          <cell r="C8425" t="str">
            <v>Crataegus okennonii</v>
          </cell>
          <cell r="D8425" t="str">
            <v>L48(N)CAN(N)</v>
          </cell>
        </row>
        <row r="8426">
          <cell r="C8426" t="str">
            <v>Crataegus opaca</v>
          </cell>
          <cell r="D8426" t="str">
            <v>L48(N)</v>
          </cell>
        </row>
        <row r="8427">
          <cell r="C8427" t="str">
            <v>Crataegus opulens</v>
          </cell>
          <cell r="D8427" t="str">
            <v>L48(N)</v>
          </cell>
        </row>
        <row r="8428">
          <cell r="C8428" t="str">
            <v>Crataegus ovata</v>
          </cell>
          <cell r="D8428" t="str">
            <v>L48(N)</v>
          </cell>
        </row>
        <row r="8429">
          <cell r="C8429" t="str">
            <v>Crataegus panda</v>
          </cell>
          <cell r="D8429" t="str">
            <v>L48(N)</v>
          </cell>
        </row>
        <row r="8430">
          <cell r="C8430" t="str">
            <v>Crataegus pearsonii</v>
          </cell>
          <cell r="D8430" t="str">
            <v>L48(N)</v>
          </cell>
        </row>
        <row r="8431">
          <cell r="C8431" t="str">
            <v>Crataegus pedicellata</v>
          </cell>
          <cell r="D8431" t="str">
            <v>L48(N)CAN(N)</v>
          </cell>
        </row>
        <row r="8432">
          <cell r="C8432" t="str">
            <v>Crataegus penita</v>
          </cell>
          <cell r="D8432" t="str">
            <v>L48(N)</v>
          </cell>
        </row>
        <row r="8433">
          <cell r="C8433" t="str">
            <v>Crataegus pennsylvanica</v>
          </cell>
          <cell r="D8433" t="str">
            <v>L48(N)</v>
          </cell>
        </row>
        <row r="8434">
          <cell r="C8434" t="str">
            <v>Crataegus pequotorum</v>
          </cell>
          <cell r="D8434" t="str">
            <v>L48(N)</v>
          </cell>
        </row>
        <row r="8435">
          <cell r="C8435" t="str">
            <v>Crataegus perjucunda</v>
          </cell>
          <cell r="D8435" t="str">
            <v>L48(N)CAN(N)</v>
          </cell>
        </row>
        <row r="8436">
          <cell r="C8436" t="str">
            <v>Crataegus persimilis</v>
          </cell>
          <cell r="D8436" t="str">
            <v>L48(N)CAN(N)</v>
          </cell>
        </row>
        <row r="8437">
          <cell r="C8437" t="str">
            <v>Crataegus phaenopyrum</v>
          </cell>
          <cell r="D8437" t="str">
            <v>L48(N)CAN(I)</v>
          </cell>
        </row>
        <row r="8438">
          <cell r="C8438" t="str">
            <v>Crataegus phippsii</v>
          </cell>
          <cell r="D8438" t="str">
            <v>L48(N)CAN(N)</v>
          </cell>
        </row>
        <row r="8439">
          <cell r="C8439" t="str">
            <v>Crataegus pinetorum</v>
          </cell>
          <cell r="D8439" t="str">
            <v>L48(N)</v>
          </cell>
        </row>
        <row r="8440">
          <cell r="C8440" t="str">
            <v>Crataegus poliophylla</v>
          </cell>
          <cell r="D8440" t="str">
            <v>L48(N)</v>
          </cell>
        </row>
        <row r="8441">
          <cell r="C8441" t="str">
            <v>Crataegus porrecta</v>
          </cell>
          <cell r="D8441" t="str">
            <v>L48(N)</v>
          </cell>
        </row>
        <row r="8442">
          <cell r="C8442" t="str">
            <v>Crataegus pratensis</v>
          </cell>
          <cell r="D8442" t="str">
            <v>L48(N)</v>
          </cell>
        </row>
        <row r="8443">
          <cell r="C8443" t="str">
            <v>Crataegus pringlei</v>
          </cell>
          <cell r="D8443" t="str">
            <v>L48(N)CAN(N)</v>
          </cell>
        </row>
        <row r="8444">
          <cell r="C8444" t="str">
            <v>Crataegus prona</v>
          </cell>
          <cell r="D8444" t="str">
            <v>L48(N)</v>
          </cell>
        </row>
        <row r="8445">
          <cell r="C8445" t="str">
            <v>Crataegus pruinosa</v>
          </cell>
          <cell r="D8445" t="str">
            <v>L48(N)CAN(N)</v>
          </cell>
        </row>
        <row r="8446">
          <cell r="C8446" t="str">
            <v>Crataegus pulcherrima</v>
          </cell>
          <cell r="D8446" t="str">
            <v>L48(N)</v>
          </cell>
        </row>
        <row r="8447">
          <cell r="C8447" t="str">
            <v>Crataegus punctata</v>
          </cell>
          <cell r="D8447" t="str">
            <v>L48(N)CAN(N)</v>
          </cell>
        </row>
        <row r="8448">
          <cell r="C8448" t="str">
            <v>Crataegus putata</v>
          </cell>
          <cell r="D8448" t="str">
            <v>L48(N)</v>
          </cell>
        </row>
        <row r="8449">
          <cell r="C8449" t="str">
            <v>Crataegus ravida</v>
          </cell>
          <cell r="D8449" t="str">
            <v>L48(N)</v>
          </cell>
        </row>
        <row r="8450">
          <cell r="C8450" t="str">
            <v>Crataegus resima</v>
          </cell>
          <cell r="D8450" t="str">
            <v>L48(N)</v>
          </cell>
        </row>
        <row r="8451">
          <cell r="C8451" t="str">
            <v>Crataegus reverchonii</v>
          </cell>
          <cell r="D8451" t="str">
            <v>L48(N)</v>
          </cell>
        </row>
        <row r="8452">
          <cell r="C8452" t="str">
            <v>Crataegus rhodella</v>
          </cell>
          <cell r="D8452" t="str">
            <v>L48(N)</v>
          </cell>
        </row>
        <row r="8453">
          <cell r="C8453" t="str">
            <v>Crataegus rigens</v>
          </cell>
          <cell r="D8453" t="str">
            <v>L48(N)</v>
          </cell>
        </row>
        <row r="8454">
          <cell r="C8454" t="str">
            <v>Crataegus rivularis</v>
          </cell>
          <cell r="D8454" t="str">
            <v>L48(N)</v>
          </cell>
        </row>
        <row r="8455">
          <cell r="C8455" t="str">
            <v>Crataegus rufula</v>
          </cell>
          <cell r="D8455" t="str">
            <v>L48(N)</v>
          </cell>
        </row>
        <row r="8456">
          <cell r="C8456" t="str">
            <v>Crataegus saligna</v>
          </cell>
          <cell r="D8456" t="str">
            <v>L48(N)</v>
          </cell>
        </row>
        <row r="8457">
          <cell r="C8457" t="str">
            <v>Crataegus sargentii</v>
          </cell>
          <cell r="D8457" t="str">
            <v>L48(N)</v>
          </cell>
        </row>
        <row r="8458">
          <cell r="C8458" t="str">
            <v>Crataegus scabrida</v>
          </cell>
          <cell r="D8458" t="str">
            <v>L48(N)CAN(N)</v>
          </cell>
        </row>
        <row r="8459">
          <cell r="C8459" t="str">
            <v>Crataegus schuettei</v>
          </cell>
          <cell r="D8459" t="str">
            <v>L48(N)CAN(N)</v>
          </cell>
        </row>
        <row r="8460">
          <cell r="C8460" t="str">
            <v>Crataegus shaferi</v>
          </cell>
          <cell r="D8460" t="str">
            <v>L48(N)</v>
          </cell>
        </row>
        <row r="8461">
          <cell r="C8461" t="str">
            <v>Crataegus spathulata</v>
          </cell>
          <cell r="D8461" t="str">
            <v>L48(N)</v>
          </cell>
        </row>
        <row r="8462">
          <cell r="C8462" t="str">
            <v>Crataegus spatiosa</v>
          </cell>
          <cell r="D8462" t="str">
            <v>L48(N)</v>
          </cell>
        </row>
        <row r="8463">
          <cell r="C8463" t="str">
            <v>Crataegus spissa</v>
          </cell>
          <cell r="D8463" t="str">
            <v>L48(N)</v>
          </cell>
        </row>
        <row r="8464">
          <cell r="C8464" t="str">
            <v>Crataegus stenosepala</v>
          </cell>
          <cell r="D8464" t="str">
            <v>L48(N)</v>
          </cell>
        </row>
        <row r="8465">
          <cell r="C8465" t="str">
            <v>Crataegus submollis</v>
          </cell>
          <cell r="D8465" t="str">
            <v>L48(N)CAN(N)</v>
          </cell>
        </row>
        <row r="8466">
          <cell r="C8466" t="str">
            <v>Crataegus suborbiculata</v>
          </cell>
          <cell r="D8466" t="str">
            <v>L48(N)CAN(N)</v>
          </cell>
        </row>
        <row r="8467">
          <cell r="C8467" t="str">
            <v>Crataegus succulenta</v>
          </cell>
          <cell r="D8467" t="str">
            <v>L48(N)CAN(N)</v>
          </cell>
        </row>
        <row r="8468">
          <cell r="C8468" t="str">
            <v>Crataegus suksdorfii</v>
          </cell>
          <cell r="D8468" t="str">
            <v>L48(N)AK(N)CAN(N)</v>
          </cell>
        </row>
        <row r="8469">
          <cell r="C8469" t="str">
            <v>Crataegus sutherlandensis</v>
          </cell>
          <cell r="D8469" t="str">
            <v>L48(N)</v>
          </cell>
        </row>
        <row r="8470">
          <cell r="C8470" t="str">
            <v>Crataegus tanuphylla</v>
          </cell>
          <cell r="D8470" t="str">
            <v>L48(N)</v>
          </cell>
        </row>
        <row r="8471">
          <cell r="C8471" t="str">
            <v>Crataegus texana</v>
          </cell>
          <cell r="D8471" t="str">
            <v>L48(N)</v>
          </cell>
        </row>
        <row r="8472">
          <cell r="C8472" t="str">
            <v>Crataegus thermopegaea</v>
          </cell>
          <cell r="D8472" t="str">
            <v>L48(N)</v>
          </cell>
        </row>
        <row r="8473">
          <cell r="C8473" t="str">
            <v>Crataegus tinctoria</v>
          </cell>
          <cell r="D8473" t="str">
            <v>L48(N)</v>
          </cell>
        </row>
        <row r="8474">
          <cell r="C8474" t="str">
            <v>Crataegus tracyi</v>
          </cell>
          <cell r="D8474" t="str">
            <v>L48(N)</v>
          </cell>
        </row>
        <row r="8475">
          <cell r="C8475" t="str">
            <v>Crataegus triflora</v>
          </cell>
          <cell r="D8475" t="str">
            <v>L48(N)</v>
          </cell>
        </row>
        <row r="8476">
          <cell r="C8476" t="str">
            <v>Crataegus tristis</v>
          </cell>
          <cell r="D8476" t="str">
            <v>L48(N)</v>
          </cell>
        </row>
        <row r="8477">
          <cell r="C8477" t="str">
            <v>Crataegus turnerorum</v>
          </cell>
          <cell r="D8477" t="str">
            <v>L48(N)</v>
          </cell>
        </row>
        <row r="8478">
          <cell r="C8478" t="str">
            <v>Crataegus uniflora</v>
          </cell>
          <cell r="D8478" t="str">
            <v>L48(N)</v>
          </cell>
        </row>
        <row r="8479">
          <cell r="C8479" t="str">
            <v>Crataegus uvaldensis</v>
          </cell>
          <cell r="D8479" t="str">
            <v>L48(N)</v>
          </cell>
        </row>
        <row r="8480">
          <cell r="C8480" t="str">
            <v>Crataegus vailiae</v>
          </cell>
          <cell r="D8480" t="str">
            <v>L48(N)</v>
          </cell>
        </row>
        <row r="8481">
          <cell r="C8481" t="str">
            <v>Crataegus valida</v>
          </cell>
          <cell r="D8481" t="str">
            <v>L48(N)</v>
          </cell>
        </row>
        <row r="8482">
          <cell r="C8482" t="str">
            <v>Crataegus versuta</v>
          </cell>
          <cell r="D8482" t="str">
            <v>L48(N)</v>
          </cell>
        </row>
        <row r="8483">
          <cell r="C8483" t="str">
            <v>Crataegus viburnifolia</v>
          </cell>
          <cell r="D8483" t="str">
            <v>L48(N)</v>
          </cell>
        </row>
        <row r="8484">
          <cell r="C8484" t="str">
            <v>Crataegus viridis</v>
          </cell>
          <cell r="D8484" t="str">
            <v>L48(N)</v>
          </cell>
        </row>
        <row r="8485">
          <cell r="C8485" t="str">
            <v>Crataegus viridis var. desertorum</v>
          </cell>
          <cell r="D8485" t="str">
            <v>L48(N)</v>
          </cell>
        </row>
        <row r="8486">
          <cell r="C8486" t="str">
            <v>Crataegus viridis var. viridis</v>
          </cell>
          <cell r="D8486" t="str">
            <v>L48(N)</v>
          </cell>
        </row>
        <row r="8487">
          <cell r="C8487" t="str">
            <v>Crataegus vulsa</v>
          </cell>
          <cell r="D8487" t="str">
            <v>L48(N)</v>
          </cell>
        </row>
        <row r="8488">
          <cell r="C8488" t="str">
            <v>Crataegus warneri</v>
          </cell>
          <cell r="D8488" t="str">
            <v>L48(N)</v>
          </cell>
        </row>
        <row r="8489">
          <cell r="C8489" t="str">
            <v>Crataegus williamsii</v>
          </cell>
          <cell r="D8489" t="str">
            <v>L48(N)</v>
          </cell>
        </row>
        <row r="8490">
          <cell r="C8490" t="str">
            <v>Crataegus wootoniana</v>
          </cell>
          <cell r="D8490" t="str">
            <v>L48(N)</v>
          </cell>
        </row>
        <row r="8491">
          <cell r="C8491" t="str">
            <v>Crataegus xanthophylla</v>
          </cell>
          <cell r="D8491" t="str">
            <v>L48(N)</v>
          </cell>
        </row>
        <row r="8492">
          <cell r="C8492" t="str">
            <v>Crepis</v>
          </cell>
          <cell r="D8492" t="str">
            <v>L48(I,N)GL(N,W)</v>
          </cell>
        </row>
        <row r="8493">
          <cell r="C8493" t="str">
            <v>Crepis acuminata</v>
          </cell>
          <cell r="D8493" t="str">
            <v>L48(N)</v>
          </cell>
        </row>
        <row r="8494">
          <cell r="C8494" t="str">
            <v>Crepis acuminata ssp. acuminata</v>
          </cell>
          <cell r="D8494" t="str">
            <v>L48(N)</v>
          </cell>
        </row>
        <row r="8495">
          <cell r="C8495" t="str">
            <v>Crepis acuminata ssp. pluriflora</v>
          </cell>
          <cell r="D8495" t="str">
            <v>L48(N)</v>
          </cell>
        </row>
        <row r="8496">
          <cell r="C8496" t="str">
            <v>Crepis atribarba</v>
          </cell>
          <cell r="D8496" t="str">
            <v>L48(N)CAN(N)</v>
          </cell>
        </row>
        <row r="8497">
          <cell r="C8497" t="str">
            <v>Crepis atribarba ssp. atribarba</v>
          </cell>
          <cell r="D8497" t="str">
            <v>L48(N)CAN(N)</v>
          </cell>
        </row>
        <row r="8498">
          <cell r="C8498" t="str">
            <v>Crepis atribarba ssp. originalis</v>
          </cell>
          <cell r="D8498" t="str">
            <v>L48(N)CAN(N)</v>
          </cell>
        </row>
        <row r="8499">
          <cell r="C8499" t="str">
            <v>Crepis bakeri</v>
          </cell>
          <cell r="D8499" t="str">
            <v>L48(N)</v>
          </cell>
        </row>
        <row r="8500">
          <cell r="C8500" t="str">
            <v>Crepis bakeri ssp. bakeri</v>
          </cell>
          <cell r="D8500" t="str">
            <v>L48(N)</v>
          </cell>
        </row>
        <row r="8501">
          <cell r="C8501" t="str">
            <v>Crepis bakeri ssp. cusickii</v>
          </cell>
          <cell r="D8501" t="str">
            <v>L48(N)</v>
          </cell>
        </row>
        <row r="8502">
          <cell r="C8502" t="str">
            <v>Crepis bakeri ssp. idahoensis</v>
          </cell>
          <cell r="D8502" t="str">
            <v>L48(N)</v>
          </cell>
        </row>
        <row r="8503">
          <cell r="C8503" t="str">
            <v>Crepis biennis</v>
          </cell>
          <cell r="D8503" t="str">
            <v>L48(I)CAN(I)</v>
          </cell>
        </row>
        <row r="8504">
          <cell r="C8504" t="str">
            <v>Crepis bursifolia</v>
          </cell>
          <cell r="D8504" t="str">
            <v>L48(I)</v>
          </cell>
        </row>
        <row r="8505">
          <cell r="C8505" t="str">
            <v>Crepis capillaris</v>
          </cell>
          <cell r="D8505" t="str">
            <v>L48(I)AK(I)HI(I)CAN(I)</v>
          </cell>
        </row>
        <row r="8506">
          <cell r="C8506" t="str">
            <v>Crepis elegans</v>
          </cell>
          <cell r="D8506" t="str">
            <v>L48(N)AK(N)CAN(N)</v>
          </cell>
        </row>
        <row r="8507">
          <cell r="C8507" t="str">
            <v>Crepis foetida</v>
          </cell>
          <cell r="D8507" t="str">
            <v>L48(I)</v>
          </cell>
        </row>
        <row r="8508">
          <cell r="C8508" t="str">
            <v>Crepis foetida var. foetida</v>
          </cell>
          <cell r="D8508" t="str">
            <v>L48(I)</v>
          </cell>
        </row>
        <row r="8509">
          <cell r="C8509" t="str">
            <v>Crepis foetida var. rhoeadifolia</v>
          </cell>
          <cell r="D8509" t="str">
            <v>L48(I)</v>
          </cell>
        </row>
        <row r="8510">
          <cell r="C8510" t="str">
            <v>Crepis intermedia</v>
          </cell>
          <cell r="D8510" t="str">
            <v>L48(N)CAN(N)</v>
          </cell>
        </row>
        <row r="8511">
          <cell r="C8511" t="str">
            <v>Crepis modocensis</v>
          </cell>
          <cell r="D8511" t="str">
            <v>L48(N)CAN(N)</v>
          </cell>
        </row>
        <row r="8512">
          <cell r="C8512" t="str">
            <v>Crepis modocensis ssp. glareosa</v>
          </cell>
          <cell r="D8512" t="str">
            <v>L48(N)</v>
          </cell>
        </row>
        <row r="8513">
          <cell r="C8513" t="str">
            <v>Crepis modocensis ssp. modocensis</v>
          </cell>
          <cell r="D8513" t="str">
            <v>L48(N)CAN(N)</v>
          </cell>
        </row>
        <row r="8514">
          <cell r="C8514" t="str">
            <v>Crepis modocensis ssp. rostrata</v>
          </cell>
          <cell r="D8514" t="str">
            <v>L48(N)CAN(N)</v>
          </cell>
        </row>
        <row r="8515">
          <cell r="C8515" t="str">
            <v>Crepis modocensis ssp. subacaulis</v>
          </cell>
          <cell r="D8515" t="str">
            <v>L48(N)</v>
          </cell>
        </row>
        <row r="8516">
          <cell r="C8516" t="str">
            <v>Crepis monticola</v>
          </cell>
          <cell r="D8516" t="str">
            <v>L48(N)</v>
          </cell>
        </row>
        <row r="8517">
          <cell r="C8517" t="str">
            <v>Crepis nana</v>
          </cell>
          <cell r="D8517" t="str">
            <v>L48(N)AK(N)CAN(N)GL(N)</v>
          </cell>
        </row>
        <row r="8518">
          <cell r="C8518" t="str">
            <v>Crepis nana ssp. clivicola</v>
          </cell>
          <cell r="D8518" t="str">
            <v>L48(N)</v>
          </cell>
        </row>
        <row r="8519">
          <cell r="C8519" t="str">
            <v>Crepis nana ssp. nana</v>
          </cell>
          <cell r="D8519" t="str">
            <v>L48(N)AK(N)CAN(N)GL(N)</v>
          </cell>
        </row>
        <row r="8520">
          <cell r="C8520" t="str">
            <v>Crepis nana ssp. ramosa</v>
          </cell>
          <cell r="D8520" t="str">
            <v>L48(N)CAN(N)</v>
          </cell>
        </row>
        <row r="8521">
          <cell r="C8521" t="str">
            <v>Crepis nicaeensis</v>
          </cell>
          <cell r="D8521" t="str">
            <v>L48(I)CAN(I)</v>
          </cell>
        </row>
        <row r="8522">
          <cell r="C8522" t="str">
            <v>Crepis occidentalis</v>
          </cell>
          <cell r="D8522" t="str">
            <v>L48(N)CAN(N)</v>
          </cell>
        </row>
        <row r="8523">
          <cell r="C8523" t="str">
            <v>Crepis occidentalis ssp. conjuncta</v>
          </cell>
          <cell r="D8523" t="str">
            <v>L48(N)</v>
          </cell>
        </row>
        <row r="8524">
          <cell r="C8524" t="str">
            <v>Crepis occidentalis ssp. costata</v>
          </cell>
          <cell r="D8524" t="str">
            <v>L48(N)CAN(N)</v>
          </cell>
        </row>
        <row r="8525">
          <cell r="C8525" t="str">
            <v>Crepis occidentalis ssp. occidentalis</v>
          </cell>
          <cell r="D8525" t="str">
            <v>L48(N)CAN(N)</v>
          </cell>
        </row>
        <row r="8526">
          <cell r="C8526" t="str">
            <v>Crepis occidentalis ssp. pumila</v>
          </cell>
          <cell r="D8526" t="str">
            <v>L48(N)CAN(N)</v>
          </cell>
        </row>
        <row r="8527">
          <cell r="C8527" t="str">
            <v>Crepis pannonica</v>
          </cell>
          <cell r="D8527" t="str">
            <v>L48(I)</v>
          </cell>
        </row>
        <row r="8528">
          <cell r="C8528" t="str">
            <v>Crepis pleurocarpa</v>
          </cell>
          <cell r="D8528" t="str">
            <v>L48(N)</v>
          </cell>
        </row>
        <row r="8529">
          <cell r="C8529" t="str">
            <v>Crepis pulchra</v>
          </cell>
          <cell r="D8529" t="str">
            <v>L48(I)CAN(I)</v>
          </cell>
        </row>
        <row r="8530">
          <cell r="C8530" t="str">
            <v>Crepis rubra</v>
          </cell>
          <cell r="D8530" t="str">
            <v>L48(I)</v>
          </cell>
        </row>
        <row r="8531">
          <cell r="C8531" t="str">
            <v>Crepis runcinata</v>
          </cell>
          <cell r="D8531" t="str">
            <v>L48(N)CAN(N)</v>
          </cell>
        </row>
        <row r="8532">
          <cell r="C8532" t="str">
            <v>Crepis runcinata ssp. andersonii</v>
          </cell>
          <cell r="D8532" t="str">
            <v>L48(N)</v>
          </cell>
        </row>
        <row r="8533">
          <cell r="C8533" t="str">
            <v>Crepis runcinata ssp. barberi</v>
          </cell>
          <cell r="D8533" t="str">
            <v>L48(N)</v>
          </cell>
        </row>
        <row r="8534">
          <cell r="C8534" t="str">
            <v>Crepis runcinata ssp. glauca</v>
          </cell>
          <cell r="D8534" t="str">
            <v>L48(N)CAN(N)</v>
          </cell>
        </row>
        <row r="8535">
          <cell r="C8535" t="str">
            <v>Crepis runcinata ssp. hallii</v>
          </cell>
          <cell r="D8535" t="str">
            <v>L48(N)</v>
          </cell>
        </row>
        <row r="8536">
          <cell r="C8536" t="str">
            <v>Crepis runcinata ssp. hispidulosa</v>
          </cell>
          <cell r="D8536" t="str">
            <v>L48(N)CAN(N)</v>
          </cell>
        </row>
        <row r="8537">
          <cell r="C8537" t="str">
            <v>Crepis runcinata ssp. imbricata</v>
          </cell>
          <cell r="D8537" t="str">
            <v>L48(N)</v>
          </cell>
        </row>
        <row r="8538">
          <cell r="C8538" t="str">
            <v>Crepis runcinata ssp. runcinata</v>
          </cell>
          <cell r="D8538" t="str">
            <v>L48(N)CAN(N)</v>
          </cell>
        </row>
        <row r="8539">
          <cell r="C8539" t="str">
            <v>Crepis setosa</v>
          </cell>
          <cell r="D8539" t="str">
            <v>L48(I)</v>
          </cell>
        </row>
        <row r="8540">
          <cell r="C8540" t="str">
            <v>Crepis tectorum</v>
          </cell>
          <cell r="D8540" t="str">
            <v>L48(I)AK(I)CAN(W)GL(W)</v>
          </cell>
        </row>
        <row r="8541">
          <cell r="C8541" t="str">
            <v>Crepis vesicaria</v>
          </cell>
          <cell r="D8541" t="str">
            <v>L48(I)CAN(I)</v>
          </cell>
        </row>
        <row r="8542">
          <cell r="C8542" t="str">
            <v>Crepis vesicaria ssp. taraxacifolia</v>
          </cell>
          <cell r="D8542" t="str">
            <v>L48(I)CAN(I)</v>
          </cell>
        </row>
        <row r="8543">
          <cell r="C8543" t="str">
            <v>Crepis zacintha</v>
          </cell>
          <cell r="D8543" t="str">
            <v>L48(I)</v>
          </cell>
        </row>
        <row r="8544">
          <cell r="C8544" t="str">
            <v>Crescentia</v>
          </cell>
          <cell r="D8544" t="str">
            <v>L48(N)</v>
          </cell>
        </row>
        <row r="8545">
          <cell r="C8545" t="str">
            <v>Crescentia cujete</v>
          </cell>
          <cell r="D8545" t="str">
            <v>L48(N)PR(N)VI(N)</v>
          </cell>
        </row>
        <row r="8546">
          <cell r="C8546" t="str">
            <v>Cressa</v>
          </cell>
          <cell r="D8546" t="str">
            <v>L48(N)</v>
          </cell>
        </row>
        <row r="8547">
          <cell r="C8547" t="str">
            <v>Cressa nudicaulis</v>
          </cell>
          <cell r="D8547" t="str">
            <v>L48(N)</v>
          </cell>
        </row>
        <row r="8548">
          <cell r="C8548" t="str">
            <v>Cressa truxillensis</v>
          </cell>
          <cell r="D8548" t="str">
            <v>L48(N)HI(I)</v>
          </cell>
        </row>
        <row r="8549">
          <cell r="C8549" t="str">
            <v>Crinum</v>
          </cell>
          <cell r="D8549" t="str">
            <v>L48(I,N)</v>
          </cell>
        </row>
        <row r="8550">
          <cell r="C8550" t="str">
            <v>Crinum americanum</v>
          </cell>
          <cell r="D8550" t="str">
            <v>L48(N)</v>
          </cell>
        </row>
        <row r="8551">
          <cell r="C8551" t="str">
            <v>Crinum asiaticum</v>
          </cell>
          <cell r="D8551" t="str">
            <v>L48(I)</v>
          </cell>
        </row>
        <row r="8552">
          <cell r="C8552" t="str">
            <v>Crinum bulbispermum</v>
          </cell>
          <cell r="D8552" t="str">
            <v>L48(I)</v>
          </cell>
        </row>
        <row r="8553">
          <cell r="C8553" t="str">
            <v>Crinum zeylanicum</v>
          </cell>
          <cell r="D8553" t="str">
            <v>L48(I)PR(I)VI(I)</v>
          </cell>
        </row>
        <row r="8554">
          <cell r="C8554" t="str">
            <v>Crocidium</v>
          </cell>
          <cell r="D8554" t="str">
            <v>L48(N)CAN(N)</v>
          </cell>
        </row>
        <row r="8555">
          <cell r="C8555" t="str">
            <v>Crocidium multicaule</v>
          </cell>
          <cell r="D8555" t="str">
            <v>L48(N)CAN(N)</v>
          </cell>
        </row>
        <row r="8556">
          <cell r="C8556" t="str">
            <v>Crocosmia</v>
          </cell>
          <cell r="D8556" t="str">
            <v>L48(I)CAN(I)</v>
          </cell>
        </row>
        <row r="8557">
          <cell r="C8557" t="str">
            <v>Crocosmia ×crocosmiiflora</v>
          </cell>
          <cell r="D8557" t="str">
            <v>L48(I)HI(I)PR(I)CAN(I)</v>
          </cell>
        </row>
        <row r="8558">
          <cell r="C8558" t="str">
            <v>Crocus</v>
          </cell>
          <cell r="D8558" t="str">
            <v>L48(I)CAN(I)</v>
          </cell>
        </row>
        <row r="8559">
          <cell r="C8559" t="str">
            <v>Crocus angustifolius</v>
          </cell>
          <cell r="D8559" t="str">
            <v>L48(I)</v>
          </cell>
        </row>
        <row r="8560">
          <cell r="C8560" t="str">
            <v>Crocus flavus</v>
          </cell>
          <cell r="D8560" t="str">
            <v>L48(I)</v>
          </cell>
        </row>
        <row r="8561">
          <cell r="C8561" t="str">
            <v>Crocus imperati</v>
          </cell>
          <cell r="D8561" t="str">
            <v>L48(I)</v>
          </cell>
        </row>
        <row r="8562">
          <cell r="C8562" t="str">
            <v>Crocus sieberi</v>
          </cell>
          <cell r="D8562" t="str">
            <v>L48(I)</v>
          </cell>
        </row>
        <row r="8563">
          <cell r="C8563" t="str">
            <v>Crocus tommasinianus</v>
          </cell>
          <cell r="D8563" t="str">
            <v>L48(I)</v>
          </cell>
        </row>
        <row r="8564">
          <cell r="C8564" t="str">
            <v>Crocus vernus</v>
          </cell>
          <cell r="D8564" t="str">
            <v>L48(I)CAN(I)</v>
          </cell>
        </row>
        <row r="8565">
          <cell r="C8565" t="str">
            <v>Croomia</v>
          </cell>
          <cell r="D8565" t="str">
            <v>L48(N)</v>
          </cell>
        </row>
        <row r="8566">
          <cell r="C8566" t="str">
            <v>Croomia pauciflora</v>
          </cell>
          <cell r="D8566" t="str">
            <v>L48(N)</v>
          </cell>
        </row>
        <row r="8567">
          <cell r="C8567" t="str">
            <v>Croptilon</v>
          </cell>
          <cell r="D8567" t="str">
            <v>L48(N)</v>
          </cell>
        </row>
        <row r="8568">
          <cell r="C8568" t="str">
            <v>Croptilon divaricatum</v>
          </cell>
          <cell r="D8568" t="str">
            <v>L48(N)</v>
          </cell>
        </row>
        <row r="8569">
          <cell r="C8569" t="str">
            <v>Croptilon hookerianum</v>
          </cell>
          <cell r="D8569" t="str">
            <v>L48(N)</v>
          </cell>
        </row>
        <row r="8570">
          <cell r="C8570" t="str">
            <v>Croptilon hookerianum var. graniticum</v>
          </cell>
          <cell r="D8570" t="str">
            <v>L48(N)</v>
          </cell>
        </row>
        <row r="8571">
          <cell r="C8571" t="str">
            <v>Croptilon hookerianum var. hookerianum</v>
          </cell>
          <cell r="D8571" t="str">
            <v>L48(N)</v>
          </cell>
        </row>
        <row r="8572">
          <cell r="C8572" t="str">
            <v>Croptilon hookerianum var. validum</v>
          </cell>
          <cell r="D8572" t="str">
            <v>L48(N)</v>
          </cell>
        </row>
        <row r="8573">
          <cell r="C8573" t="str">
            <v>Croptilon rigidifolium</v>
          </cell>
          <cell r="D8573" t="str">
            <v>L48(N)</v>
          </cell>
        </row>
        <row r="8574">
          <cell r="C8574" t="str">
            <v>Crossopetalum</v>
          </cell>
          <cell r="D8574" t="str">
            <v>L48(N)</v>
          </cell>
        </row>
        <row r="8575">
          <cell r="C8575" t="str">
            <v>Crossopetalum ilicifolium</v>
          </cell>
          <cell r="D8575" t="str">
            <v>L48(N)</v>
          </cell>
        </row>
        <row r="8576">
          <cell r="C8576" t="str">
            <v>Crossopetalum rhacoma</v>
          </cell>
          <cell r="D8576" t="str">
            <v>L48(N)PR(N)VI(N)</v>
          </cell>
        </row>
        <row r="8577">
          <cell r="C8577" t="str">
            <v>Crossosoma</v>
          </cell>
          <cell r="D8577" t="str">
            <v>L48(N)</v>
          </cell>
        </row>
        <row r="8578">
          <cell r="C8578" t="str">
            <v>Crossosoma bigelovii</v>
          </cell>
          <cell r="D8578" t="str">
            <v>L48(N)</v>
          </cell>
        </row>
        <row r="8579">
          <cell r="C8579" t="str">
            <v>Crossosoma bigelovii var. bigelovii</v>
          </cell>
          <cell r="D8579" t="str">
            <v>L48(N)</v>
          </cell>
        </row>
        <row r="8580">
          <cell r="C8580" t="str">
            <v>Crossosoma bigelovii var. glaucum</v>
          </cell>
          <cell r="D8580" t="str">
            <v>L48(N)</v>
          </cell>
        </row>
        <row r="8581">
          <cell r="C8581" t="str">
            <v>Crossosoma californicum</v>
          </cell>
          <cell r="D8581" t="str">
            <v>L48(N)</v>
          </cell>
        </row>
        <row r="8582">
          <cell r="C8582" t="str">
            <v>Crotalaria</v>
          </cell>
          <cell r="D8582" t="str">
            <v>L48(I,N)</v>
          </cell>
        </row>
        <row r="8583">
          <cell r="C8583" t="str">
            <v>Crotalaria assamica</v>
          </cell>
          <cell r="D8583" t="str">
            <v>HI(I)</v>
          </cell>
        </row>
        <row r="8584">
          <cell r="C8584" t="str">
            <v>Crotalaria avonensis</v>
          </cell>
          <cell r="D8584" t="str">
            <v>L48(N)</v>
          </cell>
        </row>
        <row r="8585">
          <cell r="C8585" t="str">
            <v>Crotalaria berteriana</v>
          </cell>
          <cell r="D8585" t="str">
            <v>HI(I)PR(I)</v>
          </cell>
        </row>
        <row r="8586">
          <cell r="C8586" t="str">
            <v>Crotalaria biflora</v>
          </cell>
          <cell r="D8586" t="str">
            <v>L48(I)</v>
          </cell>
        </row>
        <row r="8587">
          <cell r="C8587" t="str">
            <v>Crotalaria brevidens</v>
          </cell>
          <cell r="D8587" t="str">
            <v>L48(I)HI(I)PR(I)</v>
          </cell>
        </row>
        <row r="8588">
          <cell r="C8588" t="str">
            <v>Crotalaria brevidens var. brevidens</v>
          </cell>
          <cell r="D8588" t="str">
            <v>HI(I)PR(I)</v>
          </cell>
        </row>
        <row r="8589">
          <cell r="C8589" t="str">
            <v>Crotalaria brevidens var. intermedia</v>
          </cell>
          <cell r="D8589" t="str">
            <v>L48(I)PR(I)</v>
          </cell>
        </row>
        <row r="8590">
          <cell r="C8590" t="str">
            <v>Crotalaria incana</v>
          </cell>
          <cell r="D8590" t="str">
            <v>L48(I)HI(I)PR(N)VI(N)</v>
          </cell>
        </row>
        <row r="8591">
          <cell r="C8591" t="str">
            <v>Crotalaria juncea</v>
          </cell>
          <cell r="D8591" t="str">
            <v>L48(I)HI(I)PR(I)VI(I)</v>
          </cell>
        </row>
        <row r="8592">
          <cell r="C8592" t="str">
            <v>Crotalaria lanceolata</v>
          </cell>
          <cell r="D8592" t="str">
            <v>L48(I)HI(I)</v>
          </cell>
        </row>
        <row r="8593">
          <cell r="C8593" t="str">
            <v>Crotalaria longirostrata</v>
          </cell>
          <cell r="D8593" t="str">
            <v>HI(I)</v>
          </cell>
        </row>
        <row r="8594">
          <cell r="C8594" t="str">
            <v>Crotalaria micans</v>
          </cell>
          <cell r="D8594" t="str">
            <v>HI(I)PR(I)</v>
          </cell>
        </row>
        <row r="8595">
          <cell r="C8595" t="str">
            <v>Crotalaria ochroleuca</v>
          </cell>
          <cell r="D8595" t="str">
            <v>L48(I)</v>
          </cell>
        </row>
        <row r="8596">
          <cell r="C8596" t="str">
            <v>Crotalaria pallida</v>
          </cell>
          <cell r="D8596" t="str">
            <v>L48(I)HI(I)PR(I)VI(I)</v>
          </cell>
        </row>
        <row r="8597">
          <cell r="C8597" t="str">
            <v>Crotalaria pallida var. obovata</v>
          </cell>
          <cell r="D8597" t="str">
            <v>L48(I)HI(I)PR(I)VI(I)</v>
          </cell>
        </row>
        <row r="8598">
          <cell r="C8598" t="str">
            <v>Crotalaria pumila</v>
          </cell>
          <cell r="D8598" t="str">
            <v>L48(N)HI(I)</v>
          </cell>
        </row>
        <row r="8599">
          <cell r="C8599" t="str">
            <v>Crotalaria purshii</v>
          </cell>
          <cell r="D8599" t="str">
            <v>L48(N)</v>
          </cell>
        </row>
        <row r="8600">
          <cell r="C8600" t="str">
            <v>Crotalaria retusa</v>
          </cell>
          <cell r="D8600" t="str">
            <v>L48(I)HI(I)PR(I)VI(I)</v>
          </cell>
        </row>
        <row r="8601">
          <cell r="C8601" t="str">
            <v>Crotalaria rotundifolia</v>
          </cell>
          <cell r="D8601" t="str">
            <v>L48(N)PR(N)</v>
          </cell>
        </row>
        <row r="8602">
          <cell r="C8602" t="str">
            <v>Crotalaria sagittalis</v>
          </cell>
          <cell r="D8602" t="str">
            <v>L48(N)PR(N)</v>
          </cell>
        </row>
        <row r="8603">
          <cell r="C8603" t="str">
            <v>Crotalaria spectabilis</v>
          </cell>
          <cell r="D8603" t="str">
            <v>L48(I)HI(I)PR(I)</v>
          </cell>
        </row>
        <row r="8604">
          <cell r="C8604" t="str">
            <v>Crotalaria trichotoma</v>
          </cell>
          <cell r="D8604" t="str">
            <v>L48(I)PR(I)</v>
          </cell>
        </row>
        <row r="8605">
          <cell r="C8605" t="str">
            <v>Crotalaria verrucosa</v>
          </cell>
          <cell r="D8605" t="str">
            <v>L48(I)HI(I)PR(I)VI(I)</v>
          </cell>
        </row>
        <row r="8606">
          <cell r="C8606" t="str">
            <v>Crotalaria virgulata</v>
          </cell>
          <cell r="D8606" t="str">
            <v>L48(I)</v>
          </cell>
        </row>
        <row r="8607">
          <cell r="C8607" t="str">
            <v>Crotalaria virgulata ssp. grantiana</v>
          </cell>
          <cell r="D8607" t="str">
            <v>L48(I)</v>
          </cell>
        </row>
        <row r="8608">
          <cell r="C8608" t="str">
            <v>Croton</v>
          </cell>
          <cell r="D8608" t="str">
            <v>L48(I,N)CAN(I)</v>
          </cell>
        </row>
        <row r="8609">
          <cell r="C8609" t="str">
            <v>Croton alabamensis</v>
          </cell>
          <cell r="D8609" t="str">
            <v>L48(N)</v>
          </cell>
        </row>
        <row r="8610">
          <cell r="C8610" t="str">
            <v>Croton alabamensis var. alabamensis</v>
          </cell>
          <cell r="D8610" t="str">
            <v>L48(N)</v>
          </cell>
        </row>
        <row r="8611">
          <cell r="C8611" t="str">
            <v>Croton alabamensis var. texensis</v>
          </cell>
          <cell r="D8611" t="str">
            <v>L48(N)</v>
          </cell>
        </row>
        <row r="8612">
          <cell r="C8612" t="str">
            <v>Croton argenteus</v>
          </cell>
          <cell r="D8612" t="str">
            <v>L48(I)</v>
          </cell>
        </row>
        <row r="8613">
          <cell r="C8613" t="str">
            <v>Croton argyranthemus</v>
          </cell>
          <cell r="D8613" t="str">
            <v>L48(N)</v>
          </cell>
        </row>
        <row r="8614">
          <cell r="C8614" t="str">
            <v>Croton bonplandianus</v>
          </cell>
          <cell r="D8614" t="str">
            <v>L48(I)</v>
          </cell>
        </row>
        <row r="8615">
          <cell r="C8615" t="str">
            <v>Croton californicus</v>
          </cell>
          <cell r="D8615" t="str">
            <v>L48(N)</v>
          </cell>
        </row>
        <row r="8616">
          <cell r="C8616" t="str">
            <v>Croton californicus var. californicus</v>
          </cell>
          <cell r="D8616" t="str">
            <v>L48(N)</v>
          </cell>
        </row>
        <row r="8617">
          <cell r="C8617" t="str">
            <v>Croton californicus var. tenuis</v>
          </cell>
          <cell r="D8617" t="str">
            <v>L48(N)</v>
          </cell>
        </row>
        <row r="8618">
          <cell r="C8618" t="str">
            <v>Croton capitatus</v>
          </cell>
          <cell r="D8618" t="str">
            <v>L48(N)CAN(I)</v>
          </cell>
        </row>
        <row r="8619">
          <cell r="C8619" t="str">
            <v>Croton capitatus var. capitatus</v>
          </cell>
          <cell r="D8619" t="str">
            <v>L48(N)CAN(I)</v>
          </cell>
        </row>
        <row r="8620">
          <cell r="C8620" t="str">
            <v>Croton capitatus var. lindheimeri</v>
          </cell>
          <cell r="D8620" t="str">
            <v>L48(N)</v>
          </cell>
        </row>
        <row r="8621">
          <cell r="C8621" t="str">
            <v>Croton cascarilla</v>
          </cell>
          <cell r="D8621" t="str">
            <v>L48(N)</v>
          </cell>
        </row>
        <row r="8622">
          <cell r="C8622" t="str">
            <v>Croton ciliatoglandulifer</v>
          </cell>
          <cell r="D8622" t="str">
            <v>L48(N)</v>
          </cell>
        </row>
        <row r="8623">
          <cell r="C8623" t="str">
            <v>Croton cortesianus</v>
          </cell>
          <cell r="D8623" t="str">
            <v>L48(N)</v>
          </cell>
        </row>
        <row r="8624">
          <cell r="C8624" t="str">
            <v>Croton coryi</v>
          </cell>
          <cell r="D8624" t="str">
            <v>L48(N)</v>
          </cell>
        </row>
        <row r="8625">
          <cell r="C8625" t="str">
            <v>Croton dioicus</v>
          </cell>
          <cell r="D8625" t="str">
            <v>L48(N)</v>
          </cell>
        </row>
        <row r="8626">
          <cell r="C8626" t="str">
            <v>Croton elliottii</v>
          </cell>
          <cell r="D8626" t="str">
            <v>L48(N)</v>
          </cell>
        </row>
        <row r="8627">
          <cell r="C8627" t="str">
            <v>Croton fruticulosus</v>
          </cell>
          <cell r="D8627" t="str">
            <v>L48(N)</v>
          </cell>
        </row>
        <row r="8628">
          <cell r="C8628" t="str">
            <v>Croton glandulosus</v>
          </cell>
          <cell r="D8628" t="str">
            <v>L48(I,N)PR(N)VI(N)</v>
          </cell>
        </row>
        <row r="8629">
          <cell r="C8629" t="str">
            <v>Croton glandulosus var. arenicola</v>
          </cell>
          <cell r="D8629" t="str">
            <v>L48(N)</v>
          </cell>
        </row>
        <row r="8630">
          <cell r="C8630" t="str">
            <v>Croton glandulosus var. floridanus</v>
          </cell>
          <cell r="D8630" t="str">
            <v>L48(N)</v>
          </cell>
        </row>
        <row r="8631">
          <cell r="C8631" t="str">
            <v>Croton glandulosus var. lindheimeri</v>
          </cell>
          <cell r="D8631" t="str">
            <v>L48(N)</v>
          </cell>
        </row>
        <row r="8632">
          <cell r="C8632" t="str">
            <v>Croton glandulosus var. pubentissimus</v>
          </cell>
          <cell r="D8632" t="str">
            <v>L48(N)</v>
          </cell>
        </row>
        <row r="8633">
          <cell r="C8633" t="str">
            <v>Croton glandulosus var. scordioides</v>
          </cell>
          <cell r="D8633" t="str">
            <v>L48(I)</v>
          </cell>
        </row>
        <row r="8634">
          <cell r="C8634" t="str">
            <v>Croton glandulosus var. septentrionalis</v>
          </cell>
          <cell r="D8634" t="str">
            <v>L48(N)</v>
          </cell>
        </row>
        <row r="8635">
          <cell r="C8635" t="str">
            <v>Croton humilis</v>
          </cell>
          <cell r="D8635" t="str">
            <v>L48(N)PR(N)VI(N)</v>
          </cell>
        </row>
        <row r="8636">
          <cell r="C8636" t="str">
            <v>Croton incanus</v>
          </cell>
          <cell r="D8636" t="str">
            <v>L48(N)</v>
          </cell>
        </row>
        <row r="8637">
          <cell r="C8637" t="str">
            <v>Croton leucophyllus</v>
          </cell>
          <cell r="D8637" t="str">
            <v>L48(N)</v>
          </cell>
        </row>
        <row r="8638">
          <cell r="C8638" t="str">
            <v>Croton lindheimerianus</v>
          </cell>
          <cell r="D8638" t="str">
            <v>L48(N)</v>
          </cell>
        </row>
        <row r="8639">
          <cell r="C8639" t="str">
            <v>Croton lindheimerianus var. lindheimerianus</v>
          </cell>
          <cell r="D8639" t="str">
            <v>L48(N)</v>
          </cell>
        </row>
        <row r="8640">
          <cell r="C8640" t="str">
            <v>Croton lindheimerianus var. tharpii</v>
          </cell>
          <cell r="D8640" t="str">
            <v>L48(N)</v>
          </cell>
        </row>
        <row r="8641">
          <cell r="C8641" t="str">
            <v>Croton lobatus</v>
          </cell>
          <cell r="D8641" t="str">
            <v>L48(N)PR(N)VI(N)</v>
          </cell>
        </row>
        <row r="8642">
          <cell r="C8642" t="str">
            <v>Croton michauxii</v>
          </cell>
          <cell r="D8642" t="str">
            <v>L48(N)</v>
          </cell>
        </row>
        <row r="8643">
          <cell r="C8643" t="str">
            <v>Croton michauxii var. ellipticus</v>
          </cell>
          <cell r="D8643" t="str">
            <v>L48(N)</v>
          </cell>
        </row>
        <row r="8644">
          <cell r="C8644" t="str">
            <v>Croton michauxii var. michauxii</v>
          </cell>
          <cell r="D8644" t="str">
            <v>L48(N)</v>
          </cell>
        </row>
        <row r="8645">
          <cell r="C8645" t="str">
            <v>Croton monanthogynus</v>
          </cell>
          <cell r="D8645" t="str">
            <v>L48(N)</v>
          </cell>
        </row>
        <row r="8646">
          <cell r="C8646" t="str">
            <v>Croton parksii</v>
          </cell>
          <cell r="D8646" t="str">
            <v>L48(N)</v>
          </cell>
        </row>
        <row r="8647">
          <cell r="C8647" t="str">
            <v>Croton pottsii</v>
          </cell>
          <cell r="D8647" t="str">
            <v>L48(N)</v>
          </cell>
        </row>
        <row r="8648">
          <cell r="C8648" t="str">
            <v>Croton pottsii var. pottsii</v>
          </cell>
          <cell r="D8648" t="str">
            <v>L48(N)</v>
          </cell>
        </row>
        <row r="8649">
          <cell r="C8649" t="str">
            <v>Croton pottsii var. thermophilus</v>
          </cell>
          <cell r="D8649" t="str">
            <v>L48(N)</v>
          </cell>
        </row>
        <row r="8650">
          <cell r="C8650" t="str">
            <v>Croton punctatus</v>
          </cell>
          <cell r="D8650" t="str">
            <v>L48(N)</v>
          </cell>
        </row>
        <row r="8651">
          <cell r="C8651" t="str">
            <v>Croton sancti-lazari</v>
          </cell>
          <cell r="D8651" t="str">
            <v>L48(N)</v>
          </cell>
        </row>
        <row r="8652">
          <cell r="C8652" t="str">
            <v>Croton setigerus</v>
          </cell>
          <cell r="D8652" t="str">
            <v>L48(N)</v>
          </cell>
        </row>
        <row r="8653">
          <cell r="C8653" t="str">
            <v>Croton soliman</v>
          </cell>
          <cell r="D8653" t="str">
            <v>L48(N)</v>
          </cell>
        </row>
        <row r="8654">
          <cell r="C8654" t="str">
            <v>Croton sonorae</v>
          </cell>
          <cell r="D8654" t="str">
            <v>L48(N)</v>
          </cell>
        </row>
        <row r="8655">
          <cell r="C8655" t="str">
            <v>Croton suaveolens</v>
          </cell>
          <cell r="D8655" t="str">
            <v>L48(N)</v>
          </cell>
        </row>
        <row r="8656">
          <cell r="C8656" t="str">
            <v>Croton texensis</v>
          </cell>
          <cell r="D8656" t="str">
            <v>L48(N)</v>
          </cell>
        </row>
        <row r="8657">
          <cell r="C8657" t="str">
            <v>Croton texensis var. texensis</v>
          </cell>
          <cell r="D8657" t="str">
            <v>L48(N)</v>
          </cell>
        </row>
        <row r="8658">
          <cell r="C8658" t="str">
            <v>Croton texensis var. utahensis</v>
          </cell>
          <cell r="D8658" t="str">
            <v>L48(N)</v>
          </cell>
        </row>
        <row r="8659">
          <cell r="C8659" t="str">
            <v>Croton trinitatis</v>
          </cell>
          <cell r="D8659" t="str">
            <v>L48(I)VI(I)</v>
          </cell>
        </row>
        <row r="8660">
          <cell r="C8660" t="str">
            <v>Croton wigginsii</v>
          </cell>
          <cell r="D8660" t="str">
            <v>L48(N)</v>
          </cell>
        </row>
        <row r="8661">
          <cell r="C8661" t="str">
            <v>Crucianella</v>
          </cell>
          <cell r="D8661" t="str">
            <v>L48(I)</v>
          </cell>
        </row>
        <row r="8662">
          <cell r="C8662" t="str">
            <v>Crucianella angustifolia</v>
          </cell>
          <cell r="D8662" t="str">
            <v>L48(I)</v>
          </cell>
        </row>
        <row r="8663">
          <cell r="C8663" t="str">
            <v>Cruciata</v>
          </cell>
          <cell r="D8663" t="str">
            <v>L48(I)</v>
          </cell>
        </row>
        <row r="8664">
          <cell r="C8664" t="str">
            <v>Cruciata laevipes</v>
          </cell>
          <cell r="D8664" t="str">
            <v>L48(I)</v>
          </cell>
        </row>
        <row r="8665">
          <cell r="C8665" t="str">
            <v>Cruciata pedemontana</v>
          </cell>
          <cell r="D8665" t="str">
            <v>L48(I)</v>
          </cell>
        </row>
        <row r="8666">
          <cell r="C8666" t="str">
            <v>Crupina</v>
          </cell>
          <cell r="D8666" t="str">
            <v>L48(I)</v>
          </cell>
        </row>
        <row r="8667">
          <cell r="C8667" t="str">
            <v>Crupina vulgaris</v>
          </cell>
          <cell r="D8667" t="str">
            <v>L48(I)</v>
          </cell>
        </row>
        <row r="8668">
          <cell r="C8668" t="str">
            <v>Crupina vulgaris var. brachypappa</v>
          </cell>
          <cell r="D8668" t="str">
            <v>L48(I)</v>
          </cell>
        </row>
        <row r="8669">
          <cell r="C8669" t="str">
            <v>Crupina vulgaris var. vulgaris</v>
          </cell>
          <cell r="D8669" t="str">
            <v>L48(I)</v>
          </cell>
        </row>
        <row r="8670">
          <cell r="C8670" t="str">
            <v>Crusea</v>
          </cell>
          <cell r="D8670" t="str">
            <v>L48(N)</v>
          </cell>
        </row>
        <row r="8671">
          <cell r="C8671" t="str">
            <v>Crusea diversifolia</v>
          </cell>
          <cell r="D8671" t="str">
            <v>L48(N)</v>
          </cell>
        </row>
        <row r="8672">
          <cell r="C8672" t="str">
            <v>Crypsis</v>
          </cell>
          <cell r="D8672" t="str">
            <v>L48(I)CAN(I)</v>
          </cell>
        </row>
        <row r="8673">
          <cell r="C8673" t="str">
            <v>Crypsis alopecuroides</v>
          </cell>
          <cell r="D8673" t="str">
            <v>L48(I)</v>
          </cell>
        </row>
        <row r="8674">
          <cell r="C8674" t="str">
            <v>Crypsis schoenoides</v>
          </cell>
          <cell r="D8674" t="str">
            <v>L48(I)CAN(I)</v>
          </cell>
        </row>
        <row r="8675">
          <cell r="C8675" t="str">
            <v>Crypsis vaginiflora</v>
          </cell>
          <cell r="D8675" t="str">
            <v>L48(I)</v>
          </cell>
        </row>
        <row r="8676">
          <cell r="C8676" t="str">
            <v>Cryptantha</v>
          </cell>
          <cell r="D8676" t="str">
            <v>L48(N)CAN(N)</v>
          </cell>
        </row>
        <row r="8677">
          <cell r="C8677" t="str">
            <v>Cryptantha abata</v>
          </cell>
          <cell r="D8677" t="str">
            <v>L48(N)</v>
          </cell>
        </row>
        <row r="8678">
          <cell r="C8678" t="str">
            <v>Cryptantha affinis</v>
          </cell>
          <cell r="D8678" t="str">
            <v>L48(N)CAN(N)</v>
          </cell>
        </row>
        <row r="8679">
          <cell r="C8679" t="str">
            <v>Cryptantha albida</v>
          </cell>
          <cell r="D8679" t="str">
            <v>L48(N)</v>
          </cell>
        </row>
        <row r="8680">
          <cell r="C8680" t="str">
            <v>Cryptantha ambigua</v>
          </cell>
          <cell r="D8680" t="str">
            <v>L48(N)CAN(N)</v>
          </cell>
        </row>
        <row r="8681">
          <cell r="C8681" t="str">
            <v>Cryptantha angustifolia</v>
          </cell>
          <cell r="D8681" t="str">
            <v>L48(N)</v>
          </cell>
        </row>
        <row r="8682">
          <cell r="C8682" t="str">
            <v>Cryptantha aperta</v>
          </cell>
          <cell r="D8682" t="str">
            <v>L48(N)</v>
          </cell>
        </row>
        <row r="8683">
          <cell r="C8683" t="str">
            <v>Cryptantha atwoodii</v>
          </cell>
          <cell r="D8683" t="str">
            <v>L48(N)</v>
          </cell>
        </row>
        <row r="8684">
          <cell r="C8684" t="str">
            <v>Cryptantha bakeri</v>
          </cell>
          <cell r="D8684" t="str">
            <v>L48(N)</v>
          </cell>
        </row>
        <row r="8685">
          <cell r="C8685" t="str">
            <v>Cryptantha barbigera</v>
          </cell>
          <cell r="D8685" t="str">
            <v>L48(N)</v>
          </cell>
        </row>
        <row r="8686">
          <cell r="C8686" t="str">
            <v>Cryptantha barnebyi</v>
          </cell>
          <cell r="D8686" t="str">
            <v>L48(N)</v>
          </cell>
        </row>
        <row r="8687">
          <cell r="C8687" t="str">
            <v>Cryptantha breviflora</v>
          </cell>
          <cell r="D8687" t="str">
            <v>L48(N)</v>
          </cell>
        </row>
        <row r="8688">
          <cell r="C8688" t="str">
            <v>Cryptantha caespitosa</v>
          </cell>
          <cell r="D8688" t="str">
            <v>L48(N)</v>
          </cell>
        </row>
        <row r="8689">
          <cell r="C8689" t="str">
            <v>Cryptantha cana</v>
          </cell>
          <cell r="D8689" t="str">
            <v>L48(N)</v>
          </cell>
        </row>
        <row r="8690">
          <cell r="C8690" t="str">
            <v>Cryptantha capitata</v>
          </cell>
          <cell r="D8690" t="str">
            <v>L48(N)</v>
          </cell>
        </row>
        <row r="8691">
          <cell r="C8691" t="str">
            <v>Cryptantha celosioides</v>
          </cell>
          <cell r="D8691" t="str">
            <v>L48(N)CAN(N)</v>
          </cell>
        </row>
        <row r="8692">
          <cell r="C8692" t="str">
            <v>Cryptantha cinerea</v>
          </cell>
          <cell r="D8692" t="str">
            <v>L48(N)</v>
          </cell>
        </row>
        <row r="8693">
          <cell r="C8693" t="str">
            <v>Cryptantha cinerea var. abortiva</v>
          </cell>
          <cell r="D8693" t="str">
            <v>L48(N)</v>
          </cell>
        </row>
        <row r="8694">
          <cell r="C8694" t="str">
            <v>Cryptantha cinerea var. arenicola</v>
          </cell>
          <cell r="D8694" t="str">
            <v>L48(N)</v>
          </cell>
        </row>
        <row r="8695">
          <cell r="C8695" t="str">
            <v>Cryptantha cinerea var. cinerea</v>
          </cell>
          <cell r="D8695" t="str">
            <v>L48(N)</v>
          </cell>
        </row>
        <row r="8696">
          <cell r="C8696" t="str">
            <v>Cryptantha cinerea var. jamesii</v>
          </cell>
          <cell r="D8696" t="str">
            <v>L48(N)</v>
          </cell>
        </row>
        <row r="8697">
          <cell r="C8697" t="str">
            <v>Cryptantha cinerea var. laxa</v>
          </cell>
          <cell r="D8697" t="str">
            <v>L48(N)</v>
          </cell>
        </row>
        <row r="8698">
          <cell r="C8698" t="str">
            <v>Cryptantha cinerea var. pustulosa</v>
          </cell>
          <cell r="D8698" t="str">
            <v>L48(N)</v>
          </cell>
        </row>
        <row r="8699">
          <cell r="C8699" t="str">
            <v>Cryptantha circumscissa</v>
          </cell>
          <cell r="D8699" t="str">
            <v>L48(N)</v>
          </cell>
        </row>
        <row r="8700">
          <cell r="C8700" t="str">
            <v>Cryptantha circumscissa var. circumscissa</v>
          </cell>
          <cell r="D8700" t="str">
            <v>L48(N)</v>
          </cell>
        </row>
        <row r="8701">
          <cell r="C8701" t="str">
            <v>Cryptantha circumscissa var. hispida</v>
          </cell>
          <cell r="D8701" t="str">
            <v>L48(N)</v>
          </cell>
        </row>
        <row r="8702">
          <cell r="C8702" t="str">
            <v>Cryptantha circumscissa var. rosulata</v>
          </cell>
          <cell r="D8702" t="str">
            <v>L48(N)</v>
          </cell>
        </row>
        <row r="8703">
          <cell r="C8703" t="str">
            <v>Cryptantha clevelandii</v>
          </cell>
          <cell r="D8703" t="str">
            <v>L48(N)</v>
          </cell>
        </row>
        <row r="8704">
          <cell r="C8704" t="str">
            <v>Cryptantha clevelandii var. clevelandii</v>
          </cell>
          <cell r="D8704" t="str">
            <v>L48(N)</v>
          </cell>
        </row>
        <row r="8705">
          <cell r="C8705" t="str">
            <v>Cryptantha clevelandii var. dissita</v>
          </cell>
          <cell r="D8705" t="str">
            <v>L48(N)</v>
          </cell>
        </row>
        <row r="8706">
          <cell r="C8706" t="str">
            <v>Cryptantha clevelandii var. florosa</v>
          </cell>
          <cell r="D8706" t="str">
            <v>L48(N)</v>
          </cell>
        </row>
        <row r="8707">
          <cell r="C8707" t="str">
            <v>Cryptantha clokeyi</v>
          </cell>
          <cell r="D8707" t="str">
            <v>L48(N)</v>
          </cell>
        </row>
        <row r="8708">
          <cell r="C8708" t="str">
            <v>Cryptantha compacta</v>
          </cell>
          <cell r="D8708" t="str">
            <v>L48(N)</v>
          </cell>
        </row>
        <row r="8709">
          <cell r="C8709" t="str">
            <v>Cryptantha confertiflora</v>
          </cell>
          <cell r="D8709" t="str">
            <v>L48(N)</v>
          </cell>
        </row>
        <row r="8710">
          <cell r="C8710" t="str">
            <v>Cryptantha corollata</v>
          </cell>
          <cell r="D8710" t="str">
            <v>L48(N)</v>
          </cell>
        </row>
        <row r="8711">
          <cell r="C8711" t="str">
            <v>Cryptantha costata</v>
          </cell>
          <cell r="D8711" t="str">
            <v>L48(N)</v>
          </cell>
        </row>
        <row r="8712">
          <cell r="C8712" t="str">
            <v>Cryptantha crassipes</v>
          </cell>
          <cell r="D8712" t="str">
            <v>L48(N)</v>
          </cell>
        </row>
        <row r="8713">
          <cell r="C8713" t="str">
            <v>Cryptantha crassisepala</v>
          </cell>
          <cell r="D8713" t="str">
            <v>L48(N)</v>
          </cell>
        </row>
        <row r="8714">
          <cell r="C8714" t="str">
            <v>Cryptantha crassisepala var. crassisepala</v>
          </cell>
          <cell r="D8714" t="str">
            <v>L48(N)</v>
          </cell>
        </row>
        <row r="8715">
          <cell r="C8715" t="str">
            <v>Cryptantha crassisepala var. elachantha</v>
          </cell>
          <cell r="D8715" t="str">
            <v>L48(N)</v>
          </cell>
        </row>
        <row r="8716">
          <cell r="C8716" t="str">
            <v>Cryptantha creutzfeldtii</v>
          </cell>
          <cell r="D8716" t="str">
            <v>L48(N)</v>
          </cell>
        </row>
        <row r="8717">
          <cell r="C8717" t="str">
            <v>Cryptantha crinita</v>
          </cell>
          <cell r="D8717" t="str">
            <v>L48(N)</v>
          </cell>
        </row>
        <row r="8718">
          <cell r="C8718" t="str">
            <v>Cryptantha crymophila</v>
          </cell>
          <cell r="D8718" t="str">
            <v>L48(N)</v>
          </cell>
        </row>
        <row r="8719">
          <cell r="C8719" t="str">
            <v>Cryptantha decipiens</v>
          </cell>
          <cell r="D8719" t="str">
            <v>L48(N)</v>
          </cell>
        </row>
        <row r="8720">
          <cell r="C8720" t="str">
            <v>Cryptantha dumetorum</v>
          </cell>
          <cell r="D8720" t="str">
            <v>L48(N)</v>
          </cell>
        </row>
        <row r="8721">
          <cell r="C8721" t="str">
            <v>Cryptantha echinella</v>
          </cell>
          <cell r="D8721" t="str">
            <v>L48(N)</v>
          </cell>
        </row>
        <row r="8722">
          <cell r="C8722" t="str">
            <v>Cryptantha elata</v>
          </cell>
          <cell r="D8722" t="str">
            <v>L48(N)</v>
          </cell>
        </row>
        <row r="8723">
          <cell r="C8723" t="str">
            <v>Cryptantha excavata</v>
          </cell>
          <cell r="D8723" t="str">
            <v>L48(N)</v>
          </cell>
        </row>
        <row r="8724">
          <cell r="C8724" t="str">
            <v>Cryptantha fendleri</v>
          </cell>
          <cell r="D8724" t="str">
            <v>L48(N)AK(N)CAN(N)</v>
          </cell>
        </row>
        <row r="8725">
          <cell r="C8725" t="str">
            <v>Cryptantha flaccida</v>
          </cell>
          <cell r="D8725" t="str">
            <v>L48(N)</v>
          </cell>
        </row>
        <row r="8726">
          <cell r="C8726" t="str">
            <v>Cryptantha flava</v>
          </cell>
          <cell r="D8726" t="str">
            <v>L48(N)</v>
          </cell>
        </row>
        <row r="8727">
          <cell r="C8727" t="str">
            <v>Cryptantha flavoculata</v>
          </cell>
          <cell r="D8727" t="str">
            <v>L48(N)</v>
          </cell>
        </row>
        <row r="8728">
          <cell r="C8728" t="str">
            <v>Cryptantha fulvocanescens</v>
          </cell>
          <cell r="D8728" t="str">
            <v>L48(N)</v>
          </cell>
        </row>
        <row r="8729">
          <cell r="C8729" t="str">
            <v>Cryptantha fulvocanescens var. fulvocanescens</v>
          </cell>
          <cell r="D8729" t="str">
            <v>L48(N)</v>
          </cell>
        </row>
        <row r="8730">
          <cell r="C8730" t="str">
            <v>Cryptantha fulvocanescens var. nitida</v>
          </cell>
          <cell r="D8730" t="str">
            <v>L48(N)</v>
          </cell>
        </row>
        <row r="8731">
          <cell r="C8731" t="str">
            <v>Cryptantha ganderi</v>
          </cell>
          <cell r="D8731" t="str">
            <v>L48(N)</v>
          </cell>
        </row>
        <row r="8732">
          <cell r="C8732" t="str">
            <v>Cryptantha glomeriflora</v>
          </cell>
          <cell r="D8732" t="str">
            <v>L48(N)</v>
          </cell>
        </row>
        <row r="8733">
          <cell r="C8733" t="str">
            <v>Cryptantha gracilis</v>
          </cell>
          <cell r="D8733" t="str">
            <v>L48(N)</v>
          </cell>
        </row>
        <row r="8734">
          <cell r="C8734" t="str">
            <v>Cryptantha grahamii</v>
          </cell>
          <cell r="D8734" t="str">
            <v>L48(N)</v>
          </cell>
        </row>
        <row r="8735">
          <cell r="C8735" t="str">
            <v>Cryptantha gypsophila</v>
          </cell>
          <cell r="D8735" t="str">
            <v>L48(N)</v>
          </cell>
        </row>
        <row r="8736">
          <cell r="C8736" t="str">
            <v>Cryptantha hispidula</v>
          </cell>
          <cell r="D8736" t="str">
            <v>L48(N)</v>
          </cell>
        </row>
        <row r="8737">
          <cell r="C8737" t="str">
            <v>Cryptantha hoffmannii</v>
          </cell>
          <cell r="D8737" t="str">
            <v>L48(N)</v>
          </cell>
        </row>
        <row r="8738">
          <cell r="C8738" t="str">
            <v>Cryptantha holoptera</v>
          </cell>
          <cell r="D8738" t="str">
            <v>L48(N)</v>
          </cell>
        </row>
        <row r="8739">
          <cell r="C8739" t="str">
            <v>Cryptantha hooveri</v>
          </cell>
          <cell r="D8739" t="str">
            <v>L48(N)</v>
          </cell>
        </row>
        <row r="8740">
          <cell r="C8740" t="str">
            <v>Cryptantha humilis</v>
          </cell>
          <cell r="D8740" t="str">
            <v>L48(N)</v>
          </cell>
        </row>
        <row r="8741">
          <cell r="C8741" t="str">
            <v>Cryptantha incana</v>
          </cell>
          <cell r="D8741" t="str">
            <v>L48(N)</v>
          </cell>
        </row>
        <row r="8742">
          <cell r="C8742" t="str">
            <v>Cryptantha insolita</v>
          </cell>
          <cell r="D8742" t="str">
            <v>L48(N)</v>
          </cell>
        </row>
        <row r="8743">
          <cell r="C8743" t="str">
            <v>Cryptantha intermedia</v>
          </cell>
          <cell r="D8743" t="str">
            <v>L48(N)</v>
          </cell>
        </row>
        <row r="8744">
          <cell r="C8744" t="str">
            <v>Cryptantha interrupta</v>
          </cell>
          <cell r="D8744" t="str">
            <v>L48(N)</v>
          </cell>
        </row>
        <row r="8745">
          <cell r="C8745" t="str">
            <v>Cryptantha johnstonii</v>
          </cell>
          <cell r="D8745" t="str">
            <v>L48(N)</v>
          </cell>
        </row>
        <row r="8746">
          <cell r="C8746" t="str">
            <v>Cryptantha jonesiana</v>
          </cell>
          <cell r="D8746" t="str">
            <v>L48(N)</v>
          </cell>
        </row>
        <row r="8747">
          <cell r="C8747" t="str">
            <v>Cryptantha kelseyana</v>
          </cell>
          <cell r="D8747" t="str">
            <v>L48(N)CAN(N)</v>
          </cell>
        </row>
        <row r="8748">
          <cell r="C8748" t="str">
            <v>Cryptantha leiocarpa</v>
          </cell>
          <cell r="D8748" t="str">
            <v>L48(N)</v>
          </cell>
        </row>
        <row r="8749">
          <cell r="C8749" t="str">
            <v>Cryptantha leucophaea</v>
          </cell>
          <cell r="D8749" t="str">
            <v>L48(N)</v>
          </cell>
        </row>
        <row r="8750">
          <cell r="C8750" t="str">
            <v>Cryptantha longiflora</v>
          </cell>
          <cell r="D8750" t="str">
            <v>L48(N)</v>
          </cell>
        </row>
        <row r="8751">
          <cell r="C8751" t="str">
            <v>Cryptantha mariposae</v>
          </cell>
          <cell r="D8751" t="str">
            <v>L48(N)</v>
          </cell>
        </row>
        <row r="8752">
          <cell r="C8752" t="str">
            <v>Cryptantha maritima</v>
          </cell>
          <cell r="D8752" t="str">
            <v>L48(N)</v>
          </cell>
        </row>
        <row r="8753">
          <cell r="C8753" t="str">
            <v>Cryptantha maritima var. maritima</v>
          </cell>
          <cell r="D8753" t="str">
            <v>L48(N)</v>
          </cell>
        </row>
        <row r="8754">
          <cell r="C8754" t="str">
            <v>Cryptantha maritima var. pilosa</v>
          </cell>
          <cell r="D8754" t="str">
            <v>L48(N)</v>
          </cell>
        </row>
        <row r="8755">
          <cell r="C8755" t="str">
            <v>Cryptantha mensana</v>
          </cell>
          <cell r="D8755" t="str">
            <v>L48(N)</v>
          </cell>
        </row>
        <row r="8756">
          <cell r="C8756" t="str">
            <v>Cryptantha mexicana</v>
          </cell>
          <cell r="D8756" t="str">
            <v>L48(N)</v>
          </cell>
        </row>
        <row r="8757">
          <cell r="C8757" t="str">
            <v>Cryptantha micrantha</v>
          </cell>
          <cell r="D8757" t="str">
            <v>L48(N)</v>
          </cell>
        </row>
        <row r="8758">
          <cell r="C8758" t="str">
            <v>Cryptantha micrantha var. lepida</v>
          </cell>
          <cell r="D8758" t="str">
            <v>L48(N)</v>
          </cell>
        </row>
        <row r="8759">
          <cell r="C8759" t="str">
            <v>Cryptantha micrantha var. micrantha</v>
          </cell>
          <cell r="D8759" t="str">
            <v>L48(N)</v>
          </cell>
        </row>
        <row r="8760">
          <cell r="C8760" t="str">
            <v>Cryptantha micromeres</v>
          </cell>
          <cell r="D8760" t="str">
            <v>L48(N)</v>
          </cell>
        </row>
        <row r="8761">
          <cell r="C8761" t="str">
            <v>Cryptantha microstachys</v>
          </cell>
          <cell r="D8761" t="str">
            <v>L48(N)</v>
          </cell>
        </row>
        <row r="8762">
          <cell r="C8762" t="str">
            <v>Cryptantha milo-bakeri</v>
          </cell>
          <cell r="D8762" t="str">
            <v>L48(N)</v>
          </cell>
        </row>
        <row r="8763">
          <cell r="C8763" t="str">
            <v>Cryptantha minima</v>
          </cell>
          <cell r="D8763" t="str">
            <v>L48(N)CAN(N)</v>
          </cell>
        </row>
        <row r="8764">
          <cell r="C8764" t="str">
            <v>Cryptantha mirabunda</v>
          </cell>
          <cell r="D8764" t="str">
            <v>L48(N)</v>
          </cell>
        </row>
        <row r="8765">
          <cell r="C8765" t="str">
            <v>Cryptantha mohavensis</v>
          </cell>
          <cell r="D8765" t="str">
            <v>L48(N)</v>
          </cell>
        </row>
        <row r="8766">
          <cell r="C8766" t="str">
            <v>Cryptantha muricata</v>
          </cell>
          <cell r="D8766" t="str">
            <v>L48(N)</v>
          </cell>
        </row>
        <row r="8767">
          <cell r="C8767" t="str">
            <v>Cryptantha nemaclada</v>
          </cell>
          <cell r="D8767" t="str">
            <v>L48(N)</v>
          </cell>
        </row>
        <row r="8768">
          <cell r="C8768" t="str">
            <v>Cryptantha nevadensis</v>
          </cell>
          <cell r="D8768" t="str">
            <v>L48(N)</v>
          </cell>
        </row>
        <row r="8769">
          <cell r="C8769" t="str">
            <v>Cryptantha nevadensis var. nevadensis</v>
          </cell>
          <cell r="D8769" t="str">
            <v>L48(N)</v>
          </cell>
        </row>
        <row r="8770">
          <cell r="C8770" t="str">
            <v>Cryptantha nevadensis var. rigida</v>
          </cell>
          <cell r="D8770" t="str">
            <v>L48(N)</v>
          </cell>
        </row>
        <row r="8771">
          <cell r="C8771" t="str">
            <v>Cryptantha nubigena</v>
          </cell>
          <cell r="D8771" t="str">
            <v>L48(N)CAN(N)</v>
          </cell>
        </row>
        <row r="8772">
          <cell r="C8772" t="str">
            <v>Cryptantha oblata</v>
          </cell>
          <cell r="D8772" t="str">
            <v>L48(N)</v>
          </cell>
        </row>
        <row r="8773">
          <cell r="C8773" t="str">
            <v>Cryptantha ochroleuca</v>
          </cell>
          <cell r="D8773" t="str">
            <v>L48(N)</v>
          </cell>
        </row>
        <row r="8774">
          <cell r="C8774" t="str">
            <v>Cryptantha osterhoutii</v>
          </cell>
          <cell r="D8774" t="str">
            <v>L48(N)</v>
          </cell>
        </row>
        <row r="8775">
          <cell r="C8775" t="str">
            <v>Cryptantha oxygona</v>
          </cell>
          <cell r="D8775" t="str">
            <v>L48(N)</v>
          </cell>
        </row>
        <row r="8776">
          <cell r="C8776" t="str">
            <v>Cryptantha palmeri</v>
          </cell>
          <cell r="D8776" t="str">
            <v>L48(N)</v>
          </cell>
        </row>
        <row r="8777">
          <cell r="C8777" t="str">
            <v>Cryptantha paradoxa</v>
          </cell>
          <cell r="D8777" t="str">
            <v>L48(N)</v>
          </cell>
        </row>
        <row r="8778">
          <cell r="C8778" t="str">
            <v>Cryptantha paysonii</v>
          </cell>
          <cell r="D8778" t="str">
            <v>L48(N)</v>
          </cell>
        </row>
        <row r="8779">
          <cell r="C8779" t="str">
            <v>Cryptantha propria</v>
          </cell>
          <cell r="D8779" t="str">
            <v>L48(N)</v>
          </cell>
        </row>
        <row r="8780">
          <cell r="C8780" t="str">
            <v>Cryptantha pterocarya</v>
          </cell>
          <cell r="D8780" t="str">
            <v>L48(N)</v>
          </cell>
        </row>
        <row r="8781">
          <cell r="C8781" t="str">
            <v>Cryptantha pterocarya var. cycloptera</v>
          </cell>
          <cell r="D8781" t="str">
            <v>L48(N)</v>
          </cell>
        </row>
        <row r="8782">
          <cell r="C8782" t="str">
            <v>Cryptantha pterocarya var. pterocarya</v>
          </cell>
          <cell r="D8782" t="str">
            <v>L48(N)</v>
          </cell>
        </row>
        <row r="8783">
          <cell r="C8783" t="str">
            <v>Cryptantha pterocarya var. stenoloba</v>
          </cell>
          <cell r="D8783" t="str">
            <v>L48(N)</v>
          </cell>
        </row>
        <row r="8784">
          <cell r="C8784" t="str">
            <v>Cryptantha pusilla</v>
          </cell>
          <cell r="D8784" t="str">
            <v>L48(N)</v>
          </cell>
        </row>
        <row r="8785">
          <cell r="C8785" t="str">
            <v>Cryptantha racemosa</v>
          </cell>
          <cell r="D8785" t="str">
            <v>L48(N)</v>
          </cell>
        </row>
        <row r="8786">
          <cell r="C8786" t="str">
            <v>Cryptantha rattanii</v>
          </cell>
          <cell r="D8786" t="str">
            <v>L48(N)</v>
          </cell>
        </row>
        <row r="8787">
          <cell r="C8787" t="str">
            <v>Cryptantha recurvata</v>
          </cell>
          <cell r="D8787" t="str">
            <v>L48(N)</v>
          </cell>
        </row>
        <row r="8788">
          <cell r="C8788" t="str">
            <v>Cryptantha rollinsii</v>
          </cell>
          <cell r="D8788" t="str">
            <v>L48(N)</v>
          </cell>
        </row>
        <row r="8789">
          <cell r="C8789" t="str">
            <v>Cryptantha roosiorum</v>
          </cell>
          <cell r="D8789" t="str">
            <v>L48(N)</v>
          </cell>
        </row>
        <row r="8790">
          <cell r="C8790" t="str">
            <v>Cryptantha rugulosa</v>
          </cell>
          <cell r="D8790" t="str">
            <v>L48(N)</v>
          </cell>
        </row>
        <row r="8791">
          <cell r="C8791" t="str">
            <v>Cryptantha salmonensis</v>
          </cell>
          <cell r="D8791" t="str">
            <v>L48(N)</v>
          </cell>
        </row>
        <row r="8792">
          <cell r="C8792" t="str">
            <v>Cryptantha scoparia</v>
          </cell>
          <cell r="D8792" t="str">
            <v>L48(N)</v>
          </cell>
        </row>
        <row r="8793">
          <cell r="C8793" t="str">
            <v>Cryptantha semiglabra</v>
          </cell>
          <cell r="D8793" t="str">
            <v>L48(N)</v>
          </cell>
        </row>
        <row r="8794">
          <cell r="C8794" t="str">
            <v>Cryptantha sericea</v>
          </cell>
          <cell r="D8794" t="str">
            <v>L48(N)</v>
          </cell>
        </row>
        <row r="8795">
          <cell r="C8795" t="str">
            <v>Cryptantha setosissima</v>
          </cell>
          <cell r="D8795" t="str">
            <v>L48(N)</v>
          </cell>
        </row>
        <row r="8796">
          <cell r="C8796" t="str">
            <v>Cryptantha shackletteana</v>
          </cell>
          <cell r="D8796" t="str">
            <v>AK(I)</v>
          </cell>
        </row>
        <row r="8797">
          <cell r="C8797" t="str">
            <v>Cryptantha similis</v>
          </cell>
          <cell r="D8797" t="str">
            <v>L48(N)</v>
          </cell>
        </row>
        <row r="8798">
          <cell r="C8798" t="str">
            <v>Cryptantha simulans</v>
          </cell>
          <cell r="D8798" t="str">
            <v>L48(N)</v>
          </cell>
        </row>
        <row r="8799">
          <cell r="C8799" t="str">
            <v>Cryptantha sobolifera</v>
          </cell>
          <cell r="D8799" t="str">
            <v>L48(N)</v>
          </cell>
        </row>
        <row r="8800">
          <cell r="C8800" t="str">
            <v>Cryptantha sparsiflora</v>
          </cell>
          <cell r="D8800" t="str">
            <v>L48(N)</v>
          </cell>
        </row>
        <row r="8801">
          <cell r="C8801" t="str">
            <v>Cryptantha spiculifera</v>
          </cell>
          <cell r="D8801" t="str">
            <v>L48(N)AK(N)</v>
          </cell>
        </row>
        <row r="8802">
          <cell r="C8802" t="str">
            <v>Cryptantha stricta</v>
          </cell>
          <cell r="D8802" t="str">
            <v>L48(N)</v>
          </cell>
        </row>
        <row r="8803">
          <cell r="C8803" t="str">
            <v>Cryptantha subcapitata</v>
          </cell>
          <cell r="D8803" t="str">
            <v>L48(N)</v>
          </cell>
        </row>
        <row r="8804">
          <cell r="C8804" t="str">
            <v>Cryptantha tenuis</v>
          </cell>
          <cell r="D8804" t="str">
            <v>L48(N)</v>
          </cell>
        </row>
        <row r="8805">
          <cell r="C8805" t="str">
            <v>Cryptantha texana</v>
          </cell>
          <cell r="D8805" t="str">
            <v>L48(N)</v>
          </cell>
        </row>
        <row r="8806">
          <cell r="C8806" t="str">
            <v>Cryptantha thompsonii</v>
          </cell>
          <cell r="D8806" t="str">
            <v>L48(N)</v>
          </cell>
        </row>
        <row r="8807">
          <cell r="C8807" t="str">
            <v>Cryptantha thyrsiflora</v>
          </cell>
          <cell r="D8807" t="str">
            <v>L48(N)</v>
          </cell>
        </row>
        <row r="8808">
          <cell r="C8808" t="str">
            <v>Cryptantha torreyana</v>
          </cell>
          <cell r="D8808" t="str">
            <v>L48(N)AK(I)CAN(N)</v>
          </cell>
        </row>
        <row r="8809">
          <cell r="C8809" t="str">
            <v>Cryptantha traskiae</v>
          </cell>
          <cell r="D8809" t="str">
            <v>L48(N)</v>
          </cell>
        </row>
        <row r="8810">
          <cell r="C8810" t="str">
            <v>Cryptantha tumulosa</v>
          </cell>
          <cell r="D8810" t="str">
            <v>L48(N)</v>
          </cell>
        </row>
        <row r="8811">
          <cell r="C8811" t="str">
            <v>Cryptantha utahensis</v>
          </cell>
          <cell r="D8811" t="str">
            <v>L48(N)</v>
          </cell>
        </row>
        <row r="8812">
          <cell r="C8812" t="str">
            <v>Cryptantha virgata</v>
          </cell>
          <cell r="D8812" t="str">
            <v>L48(N)</v>
          </cell>
        </row>
        <row r="8813">
          <cell r="C8813" t="str">
            <v>Cryptantha virginensis</v>
          </cell>
          <cell r="D8813" t="str">
            <v>L48(N)</v>
          </cell>
        </row>
        <row r="8814">
          <cell r="C8814" t="str">
            <v>Cryptantha watsonii</v>
          </cell>
          <cell r="D8814" t="str">
            <v>L48(N)CAN(N)</v>
          </cell>
        </row>
        <row r="8815">
          <cell r="C8815" t="str">
            <v>Cryptantha weberi</v>
          </cell>
          <cell r="D8815" t="str">
            <v>L48(N)</v>
          </cell>
        </row>
        <row r="8816">
          <cell r="C8816" t="str">
            <v>Cryptantha welshii</v>
          </cell>
          <cell r="D8816" t="str">
            <v>L48(N)</v>
          </cell>
        </row>
        <row r="8817">
          <cell r="C8817" t="str">
            <v>Cryptantha wetherillii</v>
          </cell>
          <cell r="D8817" t="str">
            <v>L48(N)</v>
          </cell>
        </row>
        <row r="8818">
          <cell r="C8818" t="str">
            <v>Cryptantha wigginsii</v>
          </cell>
          <cell r="D8818" t="str">
            <v>L48(N)</v>
          </cell>
        </row>
        <row r="8819">
          <cell r="C8819" t="str">
            <v>Cryptocarya</v>
          </cell>
        </row>
        <row r="8820">
          <cell r="C8820" t="str">
            <v>Cryptocarya mannii</v>
          </cell>
          <cell r="D8820" t="str">
            <v>HI(N)</v>
          </cell>
        </row>
        <row r="8821">
          <cell r="C8821" t="str">
            <v>Cryptocoryne</v>
          </cell>
          <cell r="D8821" t="str">
            <v>L48(I)</v>
          </cell>
        </row>
        <row r="8822">
          <cell r="C8822" t="str">
            <v>Cryptocoryne beckettii</v>
          </cell>
          <cell r="D8822" t="str">
            <v>L48(I)</v>
          </cell>
        </row>
        <row r="8823">
          <cell r="C8823" t="str">
            <v>Cryptocoryne walkeri</v>
          </cell>
          <cell r="D8823" t="str">
            <v>L48(I)</v>
          </cell>
        </row>
        <row r="8824">
          <cell r="C8824" t="str">
            <v>Cryptocoryne wendtii</v>
          </cell>
          <cell r="D8824" t="str">
            <v>L48(I)</v>
          </cell>
        </row>
        <row r="8825">
          <cell r="C8825" t="str">
            <v>Cryptogramma</v>
          </cell>
          <cell r="D8825" t="str">
            <v>L48(N)CAN(N)</v>
          </cell>
        </row>
        <row r="8826">
          <cell r="C8826" t="str">
            <v>Cryptogramma acrostichoides</v>
          </cell>
          <cell r="D8826" t="str">
            <v>L48(N)AK(N)CAN(N)</v>
          </cell>
        </row>
        <row r="8827">
          <cell r="C8827" t="str">
            <v>Cryptogramma cascadensis</v>
          </cell>
          <cell r="D8827" t="str">
            <v>L48(N)CAN(N)</v>
          </cell>
        </row>
        <row r="8828">
          <cell r="C8828" t="str">
            <v>Cryptogramma sitchensis</v>
          </cell>
          <cell r="D8828" t="str">
            <v>AK(N)CAN(N)NA(N)</v>
          </cell>
        </row>
        <row r="8829">
          <cell r="C8829" t="str">
            <v>Cryptogramma stelleri</v>
          </cell>
          <cell r="D8829" t="str">
            <v>L48(N)AK(N)CAN(N)</v>
          </cell>
        </row>
        <row r="8830">
          <cell r="C8830" t="str">
            <v>Cryptomeria</v>
          </cell>
          <cell r="D8830" t="str">
            <v>L48(I)</v>
          </cell>
        </row>
        <row r="8831">
          <cell r="C8831" t="str">
            <v>Cryptomeria japonica</v>
          </cell>
          <cell r="D8831" t="str">
            <v>L48(I)</v>
          </cell>
        </row>
        <row r="8832">
          <cell r="C8832" t="str">
            <v>Cryptostegia</v>
          </cell>
          <cell r="D8832" t="str">
            <v>L48(I)</v>
          </cell>
        </row>
        <row r="8833">
          <cell r="C8833" t="str">
            <v>Cryptostegia grandiflora</v>
          </cell>
          <cell r="D8833" t="str">
            <v>L48(I)PR(I)VI(I)</v>
          </cell>
        </row>
        <row r="8834">
          <cell r="C8834" t="str">
            <v>Cryptostegia madagascariensis</v>
          </cell>
          <cell r="D8834" t="str">
            <v>L48(I)PR(I)</v>
          </cell>
        </row>
        <row r="8835">
          <cell r="C8835" t="str">
            <v>Cryptotaenia</v>
          </cell>
          <cell r="D8835" t="str">
            <v>L48(N)CAN(N)</v>
          </cell>
        </row>
        <row r="8836">
          <cell r="C8836" t="str">
            <v>Cryptotaenia canadensis</v>
          </cell>
          <cell r="D8836" t="str">
            <v>L48(N)HI(I)CAN(N)</v>
          </cell>
        </row>
        <row r="8837">
          <cell r="C8837" t="str">
            <v>Ctenidium</v>
          </cell>
          <cell r="D8837" t="str">
            <v>NA(N)</v>
          </cell>
        </row>
        <row r="8838">
          <cell r="C8838" t="str">
            <v>Ctenidium malacodes</v>
          </cell>
          <cell r="D8838" t="str">
            <v>NA(N)</v>
          </cell>
        </row>
        <row r="8839">
          <cell r="C8839" t="str">
            <v>Ctenidium molluscum</v>
          </cell>
          <cell r="D8839" t="str">
            <v>NA(N)</v>
          </cell>
        </row>
        <row r="8840">
          <cell r="C8840" t="str">
            <v>Ctenitis</v>
          </cell>
          <cell r="D8840" t="str">
            <v>L48(N)</v>
          </cell>
        </row>
        <row r="8841">
          <cell r="C8841" t="str">
            <v>Ctenitis honolulensis</v>
          </cell>
          <cell r="D8841" t="str">
            <v>HI(N)</v>
          </cell>
        </row>
        <row r="8842">
          <cell r="C8842" t="str">
            <v>Ctenitis latifrons</v>
          </cell>
          <cell r="D8842" t="str">
            <v>HI(N)</v>
          </cell>
        </row>
        <row r="8843">
          <cell r="C8843" t="str">
            <v>Ctenitis sloanei</v>
          </cell>
          <cell r="D8843" t="str">
            <v>L48(N)</v>
          </cell>
        </row>
        <row r="8844">
          <cell r="C8844" t="str">
            <v>Ctenitis squamigera</v>
          </cell>
          <cell r="D8844" t="str">
            <v>HI(N)</v>
          </cell>
        </row>
        <row r="8845">
          <cell r="C8845" t="str">
            <v>Ctenitis submarginalis</v>
          </cell>
          <cell r="D8845" t="str">
            <v>L48(N)</v>
          </cell>
        </row>
        <row r="8846">
          <cell r="C8846" t="str">
            <v>Ctenium</v>
          </cell>
          <cell r="D8846" t="str">
            <v>L48(N)</v>
          </cell>
        </row>
        <row r="8847">
          <cell r="C8847" t="str">
            <v>Ctenium aromaticum</v>
          </cell>
          <cell r="D8847" t="str">
            <v>L48(N)</v>
          </cell>
        </row>
        <row r="8848">
          <cell r="C8848" t="str">
            <v>Ctenium floridanum</v>
          </cell>
          <cell r="D8848" t="str">
            <v>L48(N)</v>
          </cell>
        </row>
        <row r="8849">
          <cell r="C8849" t="str">
            <v>Ctenolepis</v>
          </cell>
          <cell r="D8849" t="str">
            <v>L48(I)</v>
          </cell>
        </row>
        <row r="8850">
          <cell r="C8850" t="str">
            <v>Ctenolepis cerasiformis</v>
          </cell>
          <cell r="D8850" t="str">
            <v>L48(I)</v>
          </cell>
        </row>
        <row r="8851">
          <cell r="C8851" t="str">
            <v>Cucumis</v>
          </cell>
          <cell r="D8851" t="str">
            <v>L48(I)CAN(W)</v>
          </cell>
        </row>
        <row r="8852">
          <cell r="C8852" t="str">
            <v>Cucumis anguria</v>
          </cell>
          <cell r="D8852" t="str">
            <v>L48(I)PR(I)VI(I)</v>
          </cell>
        </row>
        <row r="8853">
          <cell r="C8853" t="str">
            <v>Cucumis anguria var. anguria</v>
          </cell>
          <cell r="D8853" t="str">
            <v>L48(I)</v>
          </cell>
        </row>
        <row r="8854">
          <cell r="C8854" t="str">
            <v>Cucumis anguria var. longaculeatus</v>
          </cell>
          <cell r="D8854" t="str">
            <v>L48(I)PR(I)VI(I)</v>
          </cell>
        </row>
        <row r="8855">
          <cell r="C8855" t="str">
            <v>Cucumis dipsaceus</v>
          </cell>
          <cell r="D8855" t="str">
            <v>L48(I)HI(I)</v>
          </cell>
        </row>
        <row r="8856">
          <cell r="C8856" t="str">
            <v>Cucumis melo</v>
          </cell>
          <cell r="D8856" t="str">
            <v>L48(I)PR(I)CAN(W)</v>
          </cell>
        </row>
        <row r="8857">
          <cell r="C8857" t="str">
            <v>Cucumis metuliferus</v>
          </cell>
          <cell r="D8857" t="str">
            <v>L48(I)</v>
          </cell>
        </row>
        <row r="8858">
          <cell r="C8858" t="str">
            <v>Cucumis myriocarpus</v>
          </cell>
          <cell r="D8858" t="str">
            <v>L48(I)</v>
          </cell>
        </row>
        <row r="8859">
          <cell r="C8859" t="str">
            <v>Cucumis sativus</v>
          </cell>
          <cell r="D8859" t="str">
            <v>L48(I)HI(I)PR(I)CAN(W)</v>
          </cell>
        </row>
        <row r="8860">
          <cell r="C8860" t="str">
            <v>Cucurbita</v>
          </cell>
          <cell r="D8860" t="str">
            <v>L48(I,N)CAN(W)</v>
          </cell>
        </row>
        <row r="8861">
          <cell r="C8861" t="str">
            <v>Cucurbita digitata</v>
          </cell>
          <cell r="D8861" t="str">
            <v>L48(N)</v>
          </cell>
        </row>
        <row r="8862">
          <cell r="C8862" t="str">
            <v>Cucurbita ficifolia</v>
          </cell>
          <cell r="D8862" t="str">
            <v>L48(I)</v>
          </cell>
        </row>
        <row r="8863">
          <cell r="C8863" t="str">
            <v>Cucurbita foetidissima</v>
          </cell>
          <cell r="D8863" t="str">
            <v>L48(N)</v>
          </cell>
        </row>
        <row r="8864">
          <cell r="C8864" t="str">
            <v>Cucurbita maxima</v>
          </cell>
          <cell r="D8864" t="str">
            <v>L48(I)PR(I)</v>
          </cell>
        </row>
        <row r="8865">
          <cell r="C8865" t="str">
            <v>Cucurbita moschata</v>
          </cell>
          <cell r="D8865" t="str">
            <v>L48(I)PR(I)VI(I)</v>
          </cell>
        </row>
        <row r="8866">
          <cell r="C8866" t="str">
            <v>Cucurbita okeechobeensis</v>
          </cell>
          <cell r="D8866" t="str">
            <v>L48(N)</v>
          </cell>
        </row>
        <row r="8867">
          <cell r="C8867" t="str">
            <v>Cucurbita palmata</v>
          </cell>
          <cell r="D8867" t="str">
            <v>L48(N)</v>
          </cell>
        </row>
        <row r="8868">
          <cell r="C8868" t="str">
            <v>Cucurbita pepo</v>
          </cell>
          <cell r="D8868" t="str">
            <v>L48(I,N)PR(I)CAN(W)</v>
          </cell>
        </row>
        <row r="8869">
          <cell r="C8869" t="str">
            <v>Cucurbita pepo var. medullosa</v>
          </cell>
          <cell r="D8869" t="str">
            <v>L48(I)</v>
          </cell>
        </row>
        <row r="8870">
          <cell r="C8870" t="str">
            <v>Cucurbita pepo var. ovifera</v>
          </cell>
          <cell r="D8870" t="str">
            <v>L48(N)</v>
          </cell>
        </row>
        <row r="8871">
          <cell r="C8871" t="str">
            <v>Cucurbita pepo var. ozarkana</v>
          </cell>
          <cell r="D8871" t="str">
            <v>L48(N)</v>
          </cell>
        </row>
        <row r="8872">
          <cell r="C8872" t="str">
            <v>Cucurbita pepo var. pepo</v>
          </cell>
          <cell r="D8872" t="str">
            <v>L48(I)PR(I)CAN(W)</v>
          </cell>
        </row>
        <row r="8873">
          <cell r="C8873" t="str">
            <v>Cucurbita pepo var. texana</v>
          </cell>
          <cell r="D8873" t="str">
            <v>L48(N)</v>
          </cell>
        </row>
        <row r="8874">
          <cell r="C8874" t="str">
            <v>Cudrania</v>
          </cell>
          <cell r="D8874" t="str">
            <v>L48(I)</v>
          </cell>
        </row>
        <row r="8875">
          <cell r="C8875" t="str">
            <v>Cudrania tricuspidata</v>
          </cell>
          <cell r="D8875" t="str">
            <v>L48(I)</v>
          </cell>
        </row>
        <row r="8876">
          <cell r="C8876" t="str">
            <v>Cullen</v>
          </cell>
          <cell r="D8876" t="str">
            <v>L48(I)</v>
          </cell>
        </row>
        <row r="8877">
          <cell r="C8877" t="str">
            <v>Cullen americanum</v>
          </cell>
          <cell r="D8877" t="str">
            <v>L48(I)</v>
          </cell>
        </row>
        <row r="8878">
          <cell r="C8878" t="str">
            <v>Cullen corylifolia</v>
          </cell>
          <cell r="D8878" t="str">
            <v>L48(I)</v>
          </cell>
        </row>
        <row r="8879">
          <cell r="C8879" t="str">
            <v>Cuminum</v>
          </cell>
          <cell r="D8879" t="str">
            <v>L48(I)</v>
          </cell>
        </row>
        <row r="8880">
          <cell r="C8880" t="str">
            <v>Cuminum cyminum</v>
          </cell>
          <cell r="D8880" t="str">
            <v>L48(I)</v>
          </cell>
        </row>
        <row r="8881">
          <cell r="C8881" t="str">
            <v>Cunila</v>
          </cell>
          <cell r="D8881" t="str">
            <v>L48(N)</v>
          </cell>
        </row>
        <row r="8882">
          <cell r="C8882" t="str">
            <v>Cunila origanoides</v>
          </cell>
          <cell r="D8882" t="str">
            <v>L48(N)</v>
          </cell>
        </row>
        <row r="8883">
          <cell r="C8883" t="str">
            <v>Cunninghamia</v>
          </cell>
          <cell r="D8883" t="str">
            <v>L48(I)</v>
          </cell>
        </row>
        <row r="8884">
          <cell r="C8884" t="str">
            <v>Cunninghamia lanceolata</v>
          </cell>
          <cell r="D8884" t="str">
            <v>L48(I)</v>
          </cell>
        </row>
        <row r="8885">
          <cell r="C8885" t="str">
            <v>Cupania</v>
          </cell>
          <cell r="D8885" t="str">
            <v>L48(N)</v>
          </cell>
        </row>
        <row r="8886">
          <cell r="C8886" t="str">
            <v>Cupania glabra</v>
          </cell>
          <cell r="D8886" t="str">
            <v>L48(N)</v>
          </cell>
        </row>
        <row r="8887">
          <cell r="C8887" t="str">
            <v>Cupaniopsis</v>
          </cell>
          <cell r="D8887" t="str">
            <v>L48(I)</v>
          </cell>
        </row>
        <row r="8888">
          <cell r="C8888" t="str">
            <v>Cupaniopsis anacardioides</v>
          </cell>
          <cell r="D8888" t="str">
            <v>L48(I)</v>
          </cell>
        </row>
        <row r="8889">
          <cell r="C8889" t="str">
            <v>Cuphea</v>
          </cell>
          <cell r="D8889" t="str">
            <v>L48(I,N)CAN(I)</v>
          </cell>
        </row>
        <row r="8890">
          <cell r="C8890" t="str">
            <v>Cuphea aspera</v>
          </cell>
          <cell r="D8890" t="str">
            <v>L48(N)</v>
          </cell>
        </row>
        <row r="8891">
          <cell r="C8891" t="str">
            <v>Cuphea carthagenensis</v>
          </cell>
          <cell r="D8891" t="str">
            <v>L48(I)HI(I)</v>
          </cell>
        </row>
        <row r="8892">
          <cell r="C8892" t="str">
            <v>Cuphea glutinosa</v>
          </cell>
          <cell r="D8892" t="str">
            <v>L48(I)</v>
          </cell>
        </row>
        <row r="8893">
          <cell r="C8893" t="str">
            <v>Cuphea hyssopifolia</v>
          </cell>
          <cell r="D8893" t="str">
            <v>HI(I)PR(I)</v>
          </cell>
        </row>
        <row r="8894">
          <cell r="C8894" t="str">
            <v>Cuphea ignea</v>
          </cell>
          <cell r="D8894" t="str">
            <v>HI(I)</v>
          </cell>
        </row>
        <row r="8895">
          <cell r="C8895" t="str">
            <v>Cuphea procumbens</v>
          </cell>
          <cell r="D8895" t="str">
            <v>L48(I)</v>
          </cell>
        </row>
        <row r="8896">
          <cell r="C8896" t="str">
            <v>Cuphea strigulosa</v>
          </cell>
          <cell r="D8896" t="str">
            <v>L48(N)PR(N)</v>
          </cell>
        </row>
        <row r="8897">
          <cell r="C8897" t="str">
            <v>Cuphea viscosissima</v>
          </cell>
          <cell r="D8897" t="str">
            <v>L48(N)CAN(I)</v>
          </cell>
        </row>
        <row r="8898">
          <cell r="C8898" t="str">
            <v>Cuphea wrightii</v>
          </cell>
          <cell r="D8898" t="str">
            <v>L48(N)</v>
          </cell>
        </row>
        <row r="8899">
          <cell r="C8899" t="str">
            <v>Curculigo</v>
          </cell>
          <cell r="D8899" t="str">
            <v>L48(I)</v>
          </cell>
        </row>
        <row r="8900">
          <cell r="C8900" t="str">
            <v>Curculigo capitulata</v>
          </cell>
          <cell r="D8900" t="str">
            <v>L48(I)PR(I)</v>
          </cell>
        </row>
        <row r="8901">
          <cell r="C8901" t="str">
            <v>Curcuma</v>
          </cell>
          <cell r="D8901" t="str">
            <v>L48(I)</v>
          </cell>
        </row>
        <row r="8902">
          <cell r="C8902" t="str">
            <v>Curcuma longa</v>
          </cell>
          <cell r="D8902" t="str">
            <v>HI(I)PR(I)</v>
          </cell>
        </row>
        <row r="8903">
          <cell r="C8903" t="str">
            <v>Curcuma zedoaria</v>
          </cell>
          <cell r="D8903" t="str">
            <v>L48(I)</v>
          </cell>
        </row>
        <row r="8904">
          <cell r="C8904" t="str">
            <v>Cuscuta</v>
          </cell>
          <cell r="D8904" t="str">
            <v>L48(I,N)CAN(I,N)</v>
          </cell>
        </row>
        <row r="8905">
          <cell r="C8905" t="str">
            <v>Cuscuta americana</v>
          </cell>
          <cell r="D8905" t="str">
            <v>L48(N)PR(N)VI(N)</v>
          </cell>
        </row>
        <row r="8906">
          <cell r="C8906" t="str">
            <v>Cuscuta applanata</v>
          </cell>
          <cell r="D8906" t="str">
            <v>L48(N)</v>
          </cell>
        </row>
        <row r="8907">
          <cell r="C8907" t="str">
            <v>Cuscuta approximata</v>
          </cell>
          <cell r="D8907" t="str">
            <v>L48(I)CAN(I)</v>
          </cell>
        </row>
        <row r="8908">
          <cell r="C8908" t="str">
            <v>Cuscuta attenuata</v>
          </cell>
          <cell r="D8908" t="str">
            <v>L48(N)</v>
          </cell>
        </row>
        <row r="8909">
          <cell r="C8909" t="str">
            <v>Cuscuta brachycalyx</v>
          </cell>
          <cell r="D8909" t="str">
            <v>L48(N)</v>
          </cell>
        </row>
        <row r="8910">
          <cell r="C8910" t="str">
            <v>Cuscuta brachycalyx var. apodanthera</v>
          </cell>
          <cell r="D8910" t="str">
            <v>L48(N)</v>
          </cell>
        </row>
        <row r="8911">
          <cell r="C8911" t="str">
            <v>Cuscuta brachycalyx var. brachycalyx</v>
          </cell>
          <cell r="D8911" t="str">
            <v>L48(N)</v>
          </cell>
        </row>
        <row r="8912">
          <cell r="C8912" t="str">
            <v>Cuscuta californica</v>
          </cell>
          <cell r="D8912" t="str">
            <v>L48(N)</v>
          </cell>
        </row>
        <row r="8913">
          <cell r="C8913" t="str">
            <v>Cuscuta californica var. apiculata</v>
          </cell>
          <cell r="D8913" t="str">
            <v>L48(N)</v>
          </cell>
        </row>
        <row r="8914">
          <cell r="C8914" t="str">
            <v>Cuscuta californica var. breviflora</v>
          </cell>
          <cell r="D8914" t="str">
            <v>L48(N)</v>
          </cell>
        </row>
        <row r="8915">
          <cell r="C8915" t="str">
            <v>Cuscuta californica var. californica</v>
          </cell>
          <cell r="D8915" t="str">
            <v>L48(N)</v>
          </cell>
        </row>
        <row r="8916">
          <cell r="C8916" t="str">
            <v>Cuscuta californica var. papillosa</v>
          </cell>
          <cell r="D8916" t="str">
            <v>L48(N)</v>
          </cell>
        </row>
        <row r="8917">
          <cell r="C8917" t="str">
            <v>Cuscuta cassytoides</v>
          </cell>
          <cell r="D8917" t="str">
            <v>L48(I)</v>
          </cell>
        </row>
        <row r="8918">
          <cell r="C8918" t="str">
            <v>Cuscuta ceanothi</v>
          </cell>
          <cell r="D8918" t="str">
            <v>L48(N)</v>
          </cell>
        </row>
        <row r="8919">
          <cell r="C8919" t="str">
            <v>Cuscuta cephalanthi</v>
          </cell>
          <cell r="D8919" t="str">
            <v>L48(N)CAN(N)</v>
          </cell>
        </row>
        <row r="8920">
          <cell r="C8920" t="str">
            <v>Cuscuta compacta</v>
          </cell>
          <cell r="D8920" t="str">
            <v>L48(N)CAN(I)</v>
          </cell>
        </row>
        <row r="8921">
          <cell r="C8921" t="str">
            <v>Cuscuta compacta var. compacta</v>
          </cell>
          <cell r="D8921" t="str">
            <v>L48(N)CAN(I)</v>
          </cell>
        </row>
        <row r="8922">
          <cell r="C8922" t="str">
            <v>Cuscuta compacta var. efimbriata</v>
          </cell>
          <cell r="D8922" t="str">
            <v>L48(N)</v>
          </cell>
        </row>
        <row r="8923">
          <cell r="C8923" t="str">
            <v>Cuscuta coryli</v>
          </cell>
          <cell r="D8923" t="str">
            <v>L48(N)CAN(N)</v>
          </cell>
        </row>
        <row r="8924">
          <cell r="C8924" t="str">
            <v>Cuscuta cuspidata</v>
          </cell>
          <cell r="D8924" t="str">
            <v>L48(N)</v>
          </cell>
        </row>
        <row r="8925">
          <cell r="C8925" t="str">
            <v>Cuscuta decipiens</v>
          </cell>
          <cell r="D8925" t="str">
            <v>L48(N)</v>
          </cell>
        </row>
        <row r="8926">
          <cell r="C8926" t="str">
            <v>Cuscuta dentatasquamata</v>
          </cell>
          <cell r="D8926" t="str">
            <v>L48(N)</v>
          </cell>
        </row>
        <row r="8927">
          <cell r="C8927" t="str">
            <v>Cuscuta denticulata</v>
          </cell>
          <cell r="D8927" t="str">
            <v>L48(N)</v>
          </cell>
        </row>
        <row r="8928">
          <cell r="C8928" t="str">
            <v>Cuscuta denticulata var. denticulata</v>
          </cell>
          <cell r="D8928" t="str">
            <v>L48(N)</v>
          </cell>
        </row>
        <row r="8929">
          <cell r="C8929" t="str">
            <v>Cuscuta epilinum</v>
          </cell>
          <cell r="D8929" t="str">
            <v>L48(I)CAN(I)</v>
          </cell>
        </row>
        <row r="8930">
          <cell r="C8930" t="str">
            <v>Cuscuta epithymum</v>
          </cell>
          <cell r="D8930" t="str">
            <v>L48(I)CAN(I)</v>
          </cell>
        </row>
        <row r="8931">
          <cell r="C8931" t="str">
            <v>Cuscuta erosa</v>
          </cell>
          <cell r="D8931" t="str">
            <v>L48(N)</v>
          </cell>
        </row>
        <row r="8932">
          <cell r="C8932" t="str">
            <v>Cuscuta europaea</v>
          </cell>
          <cell r="D8932" t="str">
            <v>L48(I)</v>
          </cell>
        </row>
        <row r="8933">
          <cell r="C8933" t="str">
            <v>Cuscuta exaltata</v>
          </cell>
          <cell r="D8933" t="str">
            <v>L48(N)</v>
          </cell>
        </row>
        <row r="8934">
          <cell r="C8934" t="str">
            <v>Cuscuta fasciculata</v>
          </cell>
          <cell r="D8934" t="str">
            <v>L48(N)</v>
          </cell>
        </row>
        <row r="8935">
          <cell r="C8935" t="str">
            <v>Cuscuta glomerata</v>
          </cell>
          <cell r="D8935" t="str">
            <v>L48(N)</v>
          </cell>
        </row>
        <row r="8936">
          <cell r="C8936" t="str">
            <v>Cuscuta gronovii</v>
          </cell>
          <cell r="D8936" t="str">
            <v>L48(N)CAN(N)</v>
          </cell>
        </row>
        <row r="8937">
          <cell r="C8937" t="str">
            <v>Cuscuta gronovii var. calyptrata</v>
          </cell>
          <cell r="D8937" t="str">
            <v>L48(N)</v>
          </cell>
        </row>
        <row r="8938">
          <cell r="C8938" t="str">
            <v>Cuscuta gronovii var. gronovii</v>
          </cell>
          <cell r="D8938" t="str">
            <v>L48(N)CAN(N)</v>
          </cell>
        </row>
        <row r="8939">
          <cell r="C8939" t="str">
            <v>Cuscuta harperi</v>
          </cell>
          <cell r="D8939" t="str">
            <v>L48(N)</v>
          </cell>
        </row>
        <row r="8940">
          <cell r="C8940" t="str">
            <v>Cuscuta howelliana</v>
          </cell>
          <cell r="D8940" t="str">
            <v>L48(N)</v>
          </cell>
        </row>
        <row r="8941">
          <cell r="C8941" t="str">
            <v>Cuscuta indecora</v>
          </cell>
          <cell r="D8941" t="str">
            <v>L48(N)PR(N)VI(N)CAN(N)</v>
          </cell>
        </row>
        <row r="8942">
          <cell r="C8942" t="str">
            <v>Cuscuta indecora var. bifida</v>
          </cell>
          <cell r="D8942" t="str">
            <v>L48(N)</v>
          </cell>
        </row>
        <row r="8943">
          <cell r="C8943" t="str">
            <v>Cuscuta indecora var. indecora</v>
          </cell>
          <cell r="D8943" t="str">
            <v>L48(N)</v>
          </cell>
        </row>
        <row r="8944">
          <cell r="C8944" t="str">
            <v>Cuscuta indecora var. longisepala</v>
          </cell>
          <cell r="D8944" t="str">
            <v>L48(N)</v>
          </cell>
        </row>
        <row r="8945">
          <cell r="C8945" t="str">
            <v>Cuscuta indecora var. neuropetala</v>
          </cell>
          <cell r="D8945" t="str">
            <v>L48(N)PR(N)VI(N)CAN(N)</v>
          </cell>
        </row>
        <row r="8946">
          <cell r="C8946" t="str">
            <v>Cuscuta japonica</v>
          </cell>
          <cell r="D8946" t="str">
            <v>L48(I)</v>
          </cell>
        </row>
        <row r="8947">
          <cell r="C8947" t="str">
            <v>Cuscuta leptantha</v>
          </cell>
          <cell r="D8947" t="str">
            <v>L48(N)</v>
          </cell>
        </row>
        <row r="8948">
          <cell r="C8948" t="str">
            <v>Cuscuta megalocarpa</v>
          </cell>
          <cell r="D8948" t="str">
            <v>L48(N)CAN(N)</v>
          </cell>
        </row>
        <row r="8949">
          <cell r="C8949" t="str">
            <v>Cuscuta mitriformis</v>
          </cell>
          <cell r="D8949" t="str">
            <v>L48(N)</v>
          </cell>
        </row>
        <row r="8950">
          <cell r="C8950" t="str">
            <v>Cuscuta obtusiflora</v>
          </cell>
          <cell r="D8950" t="str">
            <v>L48(N)PR(N)</v>
          </cell>
        </row>
        <row r="8951">
          <cell r="C8951" t="str">
            <v>Cuscuta obtusiflora var. glandulosa</v>
          </cell>
          <cell r="D8951" t="str">
            <v>L48(N)PR(N)</v>
          </cell>
        </row>
        <row r="8952">
          <cell r="C8952" t="str">
            <v>Cuscuta odontolepis</v>
          </cell>
          <cell r="D8952" t="str">
            <v>L48(N)</v>
          </cell>
        </row>
        <row r="8953">
          <cell r="C8953" t="str">
            <v>Cuscuta pentagona</v>
          </cell>
          <cell r="D8953" t="str">
            <v>L48(N)HI(I)PR(N)CAN(N)</v>
          </cell>
        </row>
        <row r="8954">
          <cell r="C8954" t="str">
            <v>Cuscuta pentagona var. glabrior</v>
          </cell>
          <cell r="D8954" t="str">
            <v>L48(N)</v>
          </cell>
        </row>
        <row r="8955">
          <cell r="C8955" t="str">
            <v>Cuscuta pentagona var. pentagona</v>
          </cell>
          <cell r="D8955" t="str">
            <v>L48(N)HI(I)PR(N)CAN(N)</v>
          </cell>
        </row>
        <row r="8956">
          <cell r="C8956" t="str">
            <v>Cuscuta pentagona var. pubescens</v>
          </cell>
          <cell r="D8956" t="str">
            <v>L48(N)</v>
          </cell>
        </row>
        <row r="8957">
          <cell r="C8957" t="str">
            <v>Cuscuta plattensis</v>
          </cell>
          <cell r="D8957" t="str">
            <v>L48(N)</v>
          </cell>
        </row>
        <row r="8958">
          <cell r="C8958" t="str">
            <v>Cuscuta polygonorum</v>
          </cell>
          <cell r="D8958" t="str">
            <v>L48(N)CAN(N)</v>
          </cell>
        </row>
        <row r="8959">
          <cell r="C8959" t="str">
            <v>Cuscuta potosina</v>
          </cell>
          <cell r="D8959" t="str">
            <v>L48(N)</v>
          </cell>
        </row>
        <row r="8960">
          <cell r="C8960" t="str">
            <v>Cuscuta potosina var. globifera</v>
          </cell>
          <cell r="D8960" t="str">
            <v>L48(N)</v>
          </cell>
        </row>
        <row r="8961">
          <cell r="C8961" t="str">
            <v>Cuscuta reflexa</v>
          </cell>
          <cell r="D8961" t="str">
            <v>L48(I)</v>
          </cell>
        </row>
        <row r="8962">
          <cell r="C8962" t="str">
            <v>Cuscuta rostrata</v>
          </cell>
          <cell r="D8962" t="str">
            <v>L48(N)</v>
          </cell>
        </row>
        <row r="8963">
          <cell r="C8963" t="str">
            <v>Cuscuta runyonii</v>
          </cell>
          <cell r="D8963" t="str">
            <v>L48(N)</v>
          </cell>
        </row>
        <row r="8964">
          <cell r="C8964" t="str">
            <v>Cuscuta salina</v>
          </cell>
          <cell r="D8964" t="str">
            <v>L48(N)CAN(N)</v>
          </cell>
        </row>
        <row r="8965">
          <cell r="C8965" t="str">
            <v>Cuscuta salina var. major</v>
          </cell>
          <cell r="D8965" t="str">
            <v>L48(N)CAN(N)</v>
          </cell>
        </row>
        <row r="8966">
          <cell r="C8966" t="str">
            <v>Cuscuta salina var. papillata</v>
          </cell>
          <cell r="D8966" t="str">
            <v>L48(N)</v>
          </cell>
        </row>
        <row r="8967">
          <cell r="C8967" t="str">
            <v>Cuscuta salina var. salina</v>
          </cell>
          <cell r="D8967" t="str">
            <v>L48(N)CAN(N)</v>
          </cell>
        </row>
        <row r="8968">
          <cell r="C8968" t="str">
            <v>Cuscuta sandwichiana</v>
          </cell>
          <cell r="D8968" t="str">
            <v>HI(N)</v>
          </cell>
        </row>
        <row r="8969">
          <cell r="C8969" t="str">
            <v>Cuscuta squamata</v>
          </cell>
          <cell r="D8969" t="str">
            <v>L48(N)</v>
          </cell>
        </row>
        <row r="8970">
          <cell r="C8970" t="str">
            <v>Cuscuta suaveolens</v>
          </cell>
          <cell r="D8970" t="str">
            <v>L48(I)</v>
          </cell>
        </row>
        <row r="8971">
          <cell r="C8971" t="str">
            <v>Cuscuta suksdorfii</v>
          </cell>
          <cell r="D8971" t="str">
            <v>L48(N)</v>
          </cell>
        </row>
        <row r="8972">
          <cell r="C8972" t="str">
            <v>Cuscuta suksdorfii var. subpedicellata</v>
          </cell>
          <cell r="D8972" t="str">
            <v>L48(N)</v>
          </cell>
        </row>
        <row r="8973">
          <cell r="C8973" t="str">
            <v>Cuscuta suksdorfii var. suksdorfii</v>
          </cell>
          <cell r="D8973" t="str">
            <v>L48(N)</v>
          </cell>
        </row>
        <row r="8974">
          <cell r="C8974" t="str">
            <v>Cuscuta tuberculata</v>
          </cell>
          <cell r="D8974" t="str">
            <v>L48(N)</v>
          </cell>
        </row>
        <row r="8975">
          <cell r="C8975" t="str">
            <v>Cuscuta umbellata</v>
          </cell>
          <cell r="D8975" t="str">
            <v>L48(N)PR(N)VI(N)</v>
          </cell>
        </row>
        <row r="8976">
          <cell r="C8976" t="str">
            <v>Cuscuta veatchii</v>
          </cell>
          <cell r="D8976" t="str">
            <v>L48(N)</v>
          </cell>
        </row>
        <row r="8977">
          <cell r="C8977" t="str">
            <v>Cuscuta warneri</v>
          </cell>
          <cell r="D8977" t="str">
            <v>L48(N)</v>
          </cell>
        </row>
        <row r="8978">
          <cell r="C8978" t="str">
            <v>Cusickiella</v>
          </cell>
          <cell r="D8978" t="str">
            <v>L48(N)</v>
          </cell>
        </row>
        <row r="8979">
          <cell r="C8979" t="str">
            <v>Cusickiella douglasii</v>
          </cell>
          <cell r="D8979" t="str">
            <v>L48(N)</v>
          </cell>
        </row>
        <row r="8980">
          <cell r="C8980" t="str">
            <v>Cusickiella quadricostata</v>
          </cell>
          <cell r="D8980" t="str">
            <v>L48(N)</v>
          </cell>
        </row>
        <row r="8981">
          <cell r="C8981" t="str">
            <v>Cutandia</v>
          </cell>
          <cell r="D8981" t="str">
            <v>L48(I)</v>
          </cell>
        </row>
        <row r="8982">
          <cell r="C8982" t="str">
            <v>Cutandia memphitica</v>
          </cell>
          <cell r="D8982" t="str">
            <v>L48(I)</v>
          </cell>
        </row>
        <row r="8983">
          <cell r="C8983" t="str">
            <v>Cyanea</v>
          </cell>
        </row>
        <row r="8984">
          <cell r="C8984" t="str">
            <v>Cyanea aculeatiflora</v>
          </cell>
          <cell r="D8984" t="str">
            <v>HI(N)</v>
          </cell>
        </row>
        <row r="8985">
          <cell r="C8985" t="str">
            <v>Cyanea acuminata</v>
          </cell>
          <cell r="D8985" t="str">
            <v>HI(N)</v>
          </cell>
        </row>
        <row r="8986">
          <cell r="C8986" t="str">
            <v>Cyanea angustifolia</v>
          </cell>
          <cell r="D8986" t="str">
            <v>HI(N)</v>
          </cell>
        </row>
        <row r="8987">
          <cell r="C8987" t="str">
            <v>Cyanea arborea</v>
          </cell>
          <cell r="D8987" t="str">
            <v>HI(N)</v>
          </cell>
        </row>
        <row r="8988">
          <cell r="C8988" t="str">
            <v>Cyanea asarifolia</v>
          </cell>
          <cell r="D8988" t="str">
            <v>HI(N)</v>
          </cell>
        </row>
        <row r="8989">
          <cell r="C8989" t="str">
            <v>Cyanea aspleniifolia</v>
          </cell>
          <cell r="D8989" t="str">
            <v>HI(N)</v>
          </cell>
        </row>
        <row r="8990">
          <cell r="C8990" t="str">
            <v>Cyanea calycina</v>
          </cell>
          <cell r="D8990" t="str">
            <v>HI(N)</v>
          </cell>
        </row>
        <row r="8991">
          <cell r="C8991" t="str">
            <v>Cyanea comata</v>
          </cell>
          <cell r="D8991" t="str">
            <v>HI(N)</v>
          </cell>
        </row>
        <row r="8992">
          <cell r="C8992" t="str">
            <v>Cyanea copelandii</v>
          </cell>
          <cell r="D8992" t="str">
            <v>HI(N)</v>
          </cell>
        </row>
        <row r="8993">
          <cell r="C8993" t="str">
            <v>Cyanea copelandii ssp. copelandii</v>
          </cell>
          <cell r="D8993" t="str">
            <v>HI(N)</v>
          </cell>
        </row>
        <row r="8994">
          <cell r="C8994" t="str">
            <v>Cyanea copelandii ssp. haleakalaensis</v>
          </cell>
          <cell r="D8994" t="str">
            <v>HI(N)</v>
          </cell>
        </row>
        <row r="8995">
          <cell r="C8995" t="str">
            <v>Cyanea coriacea</v>
          </cell>
          <cell r="D8995" t="str">
            <v>HI(N)</v>
          </cell>
        </row>
        <row r="8996">
          <cell r="C8996" t="str">
            <v>Cyanea crispa</v>
          </cell>
          <cell r="D8996" t="str">
            <v>HI(N)</v>
          </cell>
        </row>
        <row r="8997">
          <cell r="C8997" t="str">
            <v>Cyanea cylindrocalyx</v>
          </cell>
          <cell r="D8997" t="str">
            <v>HI(N)</v>
          </cell>
        </row>
        <row r="8998">
          <cell r="C8998" t="str">
            <v>Cyanea dolichopoda</v>
          </cell>
          <cell r="D8998" t="str">
            <v>HI(N)</v>
          </cell>
        </row>
        <row r="8999">
          <cell r="C8999" t="str">
            <v>Cyanea dunbariae</v>
          </cell>
          <cell r="D8999" t="str">
            <v>HI(N)</v>
          </cell>
        </row>
        <row r="9000">
          <cell r="C9000" t="str">
            <v>Cyanea duvalliorum</v>
          </cell>
          <cell r="D9000" t="str">
            <v>HI(N)</v>
          </cell>
        </row>
        <row r="9001">
          <cell r="C9001" t="str">
            <v>Cyanea eleeleensis</v>
          </cell>
          <cell r="D9001" t="str">
            <v>HI(N)</v>
          </cell>
        </row>
        <row r="9002">
          <cell r="C9002" t="str">
            <v>Cyanea elliptica</v>
          </cell>
          <cell r="D9002" t="str">
            <v>HI(N)</v>
          </cell>
        </row>
        <row r="9003">
          <cell r="C9003" t="str">
            <v>Cyanea fauriei</v>
          </cell>
          <cell r="D9003" t="str">
            <v>HI(N)</v>
          </cell>
        </row>
        <row r="9004">
          <cell r="C9004" t="str">
            <v>Cyanea fissa</v>
          </cell>
          <cell r="D9004" t="str">
            <v>HI(N)</v>
          </cell>
        </row>
        <row r="9005">
          <cell r="C9005" t="str">
            <v>Cyanea fissa ssp. fissa</v>
          </cell>
          <cell r="D9005" t="str">
            <v>HI(N)</v>
          </cell>
        </row>
        <row r="9006">
          <cell r="C9006" t="str">
            <v>Cyanea fissa ssp. gayana</v>
          </cell>
          <cell r="D9006" t="str">
            <v>HI(N)</v>
          </cell>
        </row>
        <row r="9007">
          <cell r="C9007" t="str">
            <v>Cyanea floribunda</v>
          </cell>
          <cell r="D9007" t="str">
            <v>HI(N)</v>
          </cell>
        </row>
        <row r="9008">
          <cell r="C9008" t="str">
            <v>Cyanea giffardii</v>
          </cell>
          <cell r="D9008" t="str">
            <v>HI(N)</v>
          </cell>
        </row>
        <row r="9009">
          <cell r="C9009" t="str">
            <v>Cyanea glabra</v>
          </cell>
          <cell r="D9009" t="str">
            <v>HI(N)</v>
          </cell>
        </row>
        <row r="9010">
          <cell r="C9010" t="str">
            <v>Cyanea grimesiana</v>
          </cell>
          <cell r="D9010" t="str">
            <v>HI(N)</v>
          </cell>
        </row>
        <row r="9011">
          <cell r="C9011" t="str">
            <v>Cyanea grimesiana ssp. grimesiana</v>
          </cell>
          <cell r="D9011" t="str">
            <v>HI(N)</v>
          </cell>
        </row>
        <row r="9012">
          <cell r="C9012" t="str">
            <v>Cyanea grimesiana ssp. obatae</v>
          </cell>
          <cell r="D9012" t="str">
            <v>HI(N)</v>
          </cell>
        </row>
        <row r="9013">
          <cell r="C9013" t="str">
            <v>Cyanea habenata</v>
          </cell>
          <cell r="D9013" t="str">
            <v>HI(N)</v>
          </cell>
        </row>
        <row r="9014">
          <cell r="C9014" t="str">
            <v>Cyanea hamatiflora</v>
          </cell>
          <cell r="D9014" t="str">
            <v>HI(N)</v>
          </cell>
        </row>
        <row r="9015">
          <cell r="C9015" t="str">
            <v>Cyanea hamatiflora ssp. carlsonii</v>
          </cell>
          <cell r="D9015" t="str">
            <v>HI(N)</v>
          </cell>
        </row>
        <row r="9016">
          <cell r="C9016" t="str">
            <v>Cyanea hamatiflora ssp. hamatiflora</v>
          </cell>
          <cell r="D9016" t="str">
            <v>HI(N)</v>
          </cell>
        </row>
        <row r="9017">
          <cell r="C9017" t="str">
            <v>Cyanea hardyi</v>
          </cell>
          <cell r="D9017" t="str">
            <v>HI(N)</v>
          </cell>
        </row>
        <row r="9018">
          <cell r="C9018" t="str">
            <v>Cyanea hirtella</v>
          </cell>
          <cell r="D9018" t="str">
            <v>HI(N)</v>
          </cell>
        </row>
        <row r="9019">
          <cell r="C9019" t="str">
            <v>Cyanea horrida</v>
          </cell>
          <cell r="D9019" t="str">
            <v>HI(N)</v>
          </cell>
        </row>
        <row r="9020">
          <cell r="C9020" t="str">
            <v>Cyanea humboldtiana</v>
          </cell>
          <cell r="D9020" t="str">
            <v>HI(N)</v>
          </cell>
        </row>
        <row r="9021">
          <cell r="C9021" t="str">
            <v>Cyanea kahiliensis</v>
          </cell>
          <cell r="D9021" t="str">
            <v>HI(N)</v>
          </cell>
        </row>
        <row r="9022">
          <cell r="C9022" t="str">
            <v>Cyanea kolekoleensis</v>
          </cell>
          <cell r="D9022" t="str">
            <v>HI(N)</v>
          </cell>
        </row>
        <row r="9023">
          <cell r="C9023" t="str">
            <v>Cyanea koolauensis</v>
          </cell>
          <cell r="D9023" t="str">
            <v>HI(N)</v>
          </cell>
        </row>
        <row r="9024">
          <cell r="C9024" t="str">
            <v>Cyanea kuhihewa</v>
          </cell>
          <cell r="D9024" t="str">
            <v>HI(N)</v>
          </cell>
        </row>
        <row r="9025">
          <cell r="C9025" t="str">
            <v>Cyanea kunthiana</v>
          </cell>
          <cell r="D9025" t="str">
            <v>HI(N)</v>
          </cell>
        </row>
        <row r="9026">
          <cell r="C9026" t="str">
            <v>Cyanea lanceolata</v>
          </cell>
          <cell r="D9026" t="str">
            <v>HI(N)</v>
          </cell>
        </row>
        <row r="9027">
          <cell r="C9027" t="str">
            <v>Cyanea leptostegia</v>
          </cell>
          <cell r="D9027" t="str">
            <v>HI(N)</v>
          </cell>
        </row>
        <row r="9028">
          <cell r="C9028" t="str">
            <v>Cyanea lindseyana</v>
          </cell>
          <cell r="D9028" t="str">
            <v>HI(N)</v>
          </cell>
        </row>
        <row r="9029">
          <cell r="C9029" t="str">
            <v>Cyanea linearifolia</v>
          </cell>
          <cell r="D9029" t="str">
            <v>HI(N)</v>
          </cell>
        </row>
        <row r="9030">
          <cell r="C9030" t="str">
            <v>Cyanea lobata</v>
          </cell>
          <cell r="D9030" t="str">
            <v>HI(N)</v>
          </cell>
        </row>
        <row r="9031">
          <cell r="C9031" t="str">
            <v>Cyanea lobata ssp. baldwinii</v>
          </cell>
          <cell r="D9031" t="str">
            <v>HI(N)</v>
          </cell>
        </row>
        <row r="9032">
          <cell r="C9032" t="str">
            <v>Cyanea lobata ssp. lobata</v>
          </cell>
          <cell r="D9032" t="str">
            <v>HI(N)</v>
          </cell>
        </row>
        <row r="9033">
          <cell r="C9033" t="str">
            <v>Cyanea longiflora</v>
          </cell>
          <cell r="D9033" t="str">
            <v>HI(N)</v>
          </cell>
        </row>
        <row r="9034">
          <cell r="C9034" t="str">
            <v>Cyanea longissima</v>
          </cell>
          <cell r="D9034" t="str">
            <v>HI(N)</v>
          </cell>
        </row>
        <row r="9035">
          <cell r="C9035" t="str">
            <v>Cyanea macrostegia</v>
          </cell>
          <cell r="D9035" t="str">
            <v>HI(N)</v>
          </cell>
        </row>
        <row r="9036">
          <cell r="C9036" t="str">
            <v>Cyanea macrostegia ssp. gibsonii</v>
          </cell>
          <cell r="D9036" t="str">
            <v>HI(N)</v>
          </cell>
        </row>
        <row r="9037">
          <cell r="C9037" t="str">
            <v>Cyanea macrostegia ssp. macrostegia</v>
          </cell>
          <cell r="D9037" t="str">
            <v>HI(N)</v>
          </cell>
        </row>
        <row r="9038">
          <cell r="C9038" t="str">
            <v>Cyanea magnicalyx</v>
          </cell>
          <cell r="D9038" t="str">
            <v>HI(N)</v>
          </cell>
        </row>
        <row r="9039">
          <cell r="C9039" t="str">
            <v>Cyanea mannii</v>
          </cell>
          <cell r="D9039" t="str">
            <v>HI(N)</v>
          </cell>
        </row>
        <row r="9040">
          <cell r="C9040" t="str">
            <v>Cyanea maritae</v>
          </cell>
          <cell r="D9040" t="str">
            <v>HI(N)</v>
          </cell>
        </row>
        <row r="9041">
          <cell r="C9041" t="str">
            <v>Cyanea marksii</v>
          </cell>
          <cell r="D9041" t="str">
            <v>HI(N)</v>
          </cell>
        </row>
        <row r="9042">
          <cell r="C9042" t="str">
            <v>Cyanea mauiensis</v>
          </cell>
          <cell r="D9042" t="str">
            <v>HI(N)</v>
          </cell>
        </row>
        <row r="9043">
          <cell r="C9043" t="str">
            <v>Cyanea mceldowneyi</v>
          </cell>
          <cell r="D9043" t="str">
            <v>HI(N)</v>
          </cell>
        </row>
        <row r="9044">
          <cell r="C9044" t="str">
            <v>Cyanea membranacea</v>
          </cell>
          <cell r="D9044" t="str">
            <v>HI(N)</v>
          </cell>
        </row>
        <row r="9045">
          <cell r="C9045" t="str">
            <v>Cyanea munroi</v>
          </cell>
          <cell r="D9045" t="str">
            <v>HI(N)</v>
          </cell>
        </row>
        <row r="9046">
          <cell r="C9046" t="str">
            <v>Cyanea obtusa</v>
          </cell>
          <cell r="D9046" t="str">
            <v>HI(N)</v>
          </cell>
        </row>
        <row r="9047">
          <cell r="C9047" t="str">
            <v>Cyanea parvifolia</v>
          </cell>
          <cell r="D9047" t="str">
            <v>HI(N)</v>
          </cell>
        </row>
        <row r="9048">
          <cell r="C9048" t="str">
            <v>Cyanea pilosa</v>
          </cell>
          <cell r="D9048" t="str">
            <v>HI(N)</v>
          </cell>
        </row>
        <row r="9049">
          <cell r="C9049" t="str">
            <v>Cyanea pilosa ssp. longipedunculata</v>
          </cell>
          <cell r="D9049" t="str">
            <v>HI(N)</v>
          </cell>
        </row>
        <row r="9050">
          <cell r="C9050" t="str">
            <v>Cyanea pilosa ssp. pilosa</v>
          </cell>
          <cell r="D9050" t="str">
            <v>HI(N)</v>
          </cell>
        </row>
        <row r="9051">
          <cell r="C9051" t="str">
            <v>Cyanea pinnatifida</v>
          </cell>
          <cell r="D9051" t="str">
            <v>HI(N)</v>
          </cell>
        </row>
        <row r="9052">
          <cell r="C9052" t="str">
            <v>Cyanea platyphylla</v>
          </cell>
          <cell r="D9052" t="str">
            <v>HI(N)</v>
          </cell>
        </row>
        <row r="9053">
          <cell r="C9053" t="str">
            <v>Cyanea pohaku</v>
          </cell>
          <cell r="D9053" t="str">
            <v>HI(N)</v>
          </cell>
        </row>
        <row r="9054">
          <cell r="C9054" t="str">
            <v>Cyanea procera</v>
          </cell>
          <cell r="D9054" t="str">
            <v>HI(N)</v>
          </cell>
        </row>
        <row r="9055">
          <cell r="C9055" t="str">
            <v>Cyanea profuga</v>
          </cell>
          <cell r="D9055" t="str">
            <v>HI(N)</v>
          </cell>
        </row>
        <row r="9056">
          <cell r="C9056" t="str">
            <v>Cyanea purpurellifolia</v>
          </cell>
          <cell r="D9056" t="str">
            <v>HI(N)</v>
          </cell>
        </row>
        <row r="9057">
          <cell r="C9057" t="str">
            <v>Cyanea pycnocarpa</v>
          </cell>
          <cell r="D9057" t="str">
            <v>HI(N)</v>
          </cell>
        </row>
        <row r="9058">
          <cell r="C9058" t="str">
            <v>Cyanea quercifolia</v>
          </cell>
          <cell r="D9058" t="str">
            <v>HI(N)</v>
          </cell>
        </row>
        <row r="9059">
          <cell r="C9059" t="str">
            <v>Cyanea recta</v>
          </cell>
          <cell r="D9059" t="str">
            <v>HI(N)</v>
          </cell>
        </row>
        <row r="9060">
          <cell r="C9060" t="str">
            <v>Cyanea remyi</v>
          </cell>
          <cell r="D9060" t="str">
            <v>HI(N)</v>
          </cell>
        </row>
        <row r="9061">
          <cell r="C9061" t="str">
            <v>Cyanea rivularis</v>
          </cell>
          <cell r="D9061" t="str">
            <v>HI(N)</v>
          </cell>
        </row>
        <row r="9062">
          <cell r="C9062" t="str">
            <v>Cyanea salicina</v>
          </cell>
          <cell r="D9062" t="str">
            <v>HI(N)</v>
          </cell>
        </row>
        <row r="9063">
          <cell r="C9063" t="str">
            <v>Cyanea scabra</v>
          </cell>
          <cell r="D9063" t="str">
            <v>HI(N)</v>
          </cell>
        </row>
        <row r="9064">
          <cell r="C9064" t="str">
            <v>Cyanea sessilifolia</v>
          </cell>
          <cell r="D9064" t="str">
            <v>HI(N)</v>
          </cell>
        </row>
        <row r="9065">
          <cell r="C9065" t="str">
            <v>Cyanea shipmanii</v>
          </cell>
          <cell r="D9065" t="str">
            <v>HI(N)</v>
          </cell>
        </row>
        <row r="9066">
          <cell r="C9066" t="str">
            <v>Cyanea solanacea</v>
          </cell>
          <cell r="D9066" t="str">
            <v>HI(N)</v>
          </cell>
        </row>
        <row r="9067">
          <cell r="C9067" t="str">
            <v>Cyanea solenocalyx</v>
          </cell>
          <cell r="D9067" t="str">
            <v>HI(N)</v>
          </cell>
        </row>
        <row r="9068">
          <cell r="C9068" t="str">
            <v>Cyanea spathulata</v>
          </cell>
          <cell r="D9068" t="str">
            <v>HI(N)</v>
          </cell>
        </row>
        <row r="9069">
          <cell r="C9069" t="str">
            <v>Cyanea st.-johnii</v>
          </cell>
          <cell r="D9069" t="str">
            <v>HI(N)</v>
          </cell>
        </row>
        <row r="9070">
          <cell r="C9070" t="str">
            <v>Cyanea stictophylla</v>
          </cell>
          <cell r="D9070" t="str">
            <v>HI(N)</v>
          </cell>
        </row>
        <row r="9071">
          <cell r="C9071" t="str">
            <v>Cyanea superba</v>
          </cell>
          <cell r="D9071" t="str">
            <v>HI(N)</v>
          </cell>
        </row>
        <row r="9072">
          <cell r="C9072" t="str">
            <v>Cyanea superba ssp. regina</v>
          </cell>
          <cell r="D9072" t="str">
            <v>HI(N)</v>
          </cell>
        </row>
        <row r="9073">
          <cell r="C9073" t="str">
            <v>Cyanea superba ssp. superba</v>
          </cell>
          <cell r="D9073" t="str">
            <v>HI(N)</v>
          </cell>
        </row>
        <row r="9074">
          <cell r="C9074" t="str">
            <v>Cyanea sylvestris</v>
          </cell>
          <cell r="D9074" t="str">
            <v>HI(N)</v>
          </cell>
        </row>
        <row r="9075">
          <cell r="C9075" t="str">
            <v>Cyanea tritomantha</v>
          </cell>
          <cell r="D9075" t="str">
            <v>HI(N)</v>
          </cell>
        </row>
        <row r="9076">
          <cell r="C9076" t="str">
            <v>Cyanea truncata</v>
          </cell>
          <cell r="D9076" t="str">
            <v>HI(N)</v>
          </cell>
        </row>
        <row r="9077">
          <cell r="C9077" t="str">
            <v>Cyanea undulata</v>
          </cell>
          <cell r="D9077" t="str">
            <v>HI(N)</v>
          </cell>
        </row>
        <row r="9078">
          <cell r="C9078" t="str">
            <v>Cyanopsis</v>
          </cell>
          <cell r="D9078" t="str">
            <v>L48(I)</v>
          </cell>
        </row>
        <row r="9079">
          <cell r="C9079" t="str">
            <v>Cyanopsis muricata</v>
          </cell>
          <cell r="D9079" t="str">
            <v>L48(I)</v>
          </cell>
        </row>
        <row r="9080">
          <cell r="C9080" t="str">
            <v>Cyanthillium</v>
          </cell>
          <cell r="D9080" t="str">
            <v>L48(I)</v>
          </cell>
        </row>
        <row r="9081">
          <cell r="C9081" t="str">
            <v>Cyanthillium cinereum</v>
          </cell>
          <cell r="D9081" t="str">
            <v>L48(I)HI(I)PR(I)VI(I)</v>
          </cell>
        </row>
        <row r="9082">
          <cell r="C9082" t="str">
            <v>Cyathea</v>
          </cell>
          <cell r="D9082" t="str">
            <v>L48(I)</v>
          </cell>
        </row>
        <row r="9083">
          <cell r="C9083" t="str">
            <v>Cyathea cooperi</v>
          </cell>
          <cell r="D9083" t="str">
            <v>L48(I)HI(I)</v>
          </cell>
        </row>
        <row r="9084">
          <cell r="C9084" t="str">
            <v>Cycas</v>
          </cell>
          <cell r="D9084" t="str">
            <v>L48(I)</v>
          </cell>
        </row>
        <row r="9085">
          <cell r="C9085" t="str">
            <v>Cycas revoluta</v>
          </cell>
          <cell r="D9085" t="str">
            <v>L48(I)PR(I)</v>
          </cell>
        </row>
        <row r="9086">
          <cell r="C9086" t="str">
            <v>Cyclachaena</v>
          </cell>
          <cell r="D9086" t="str">
            <v>L48(N)CAN(I)</v>
          </cell>
        </row>
        <row r="9087">
          <cell r="C9087" t="str">
            <v>Cyclachaena xanthiifolia</v>
          </cell>
          <cell r="D9087" t="str">
            <v>L48(N)CAN(I)</v>
          </cell>
        </row>
        <row r="9088">
          <cell r="C9088" t="str">
            <v>Cycladenia</v>
          </cell>
          <cell r="D9088" t="str">
            <v>L48(N)</v>
          </cell>
        </row>
        <row r="9089">
          <cell r="C9089" t="str">
            <v>Cycladenia humilis</v>
          </cell>
          <cell r="D9089" t="str">
            <v>L48(N)</v>
          </cell>
        </row>
        <row r="9090">
          <cell r="C9090" t="str">
            <v>Cycladenia humilis var. humilis</v>
          </cell>
          <cell r="D9090" t="str">
            <v>L48(N)</v>
          </cell>
        </row>
        <row r="9091">
          <cell r="C9091" t="str">
            <v>Cycladenia humilis var. jonesii</v>
          </cell>
          <cell r="D9091" t="str">
            <v>L48(N)</v>
          </cell>
        </row>
        <row r="9092">
          <cell r="C9092" t="str">
            <v>Cycladenia humilis var. venusta</v>
          </cell>
          <cell r="D9092" t="str">
            <v>L48(N)</v>
          </cell>
        </row>
        <row r="9093">
          <cell r="C9093" t="str">
            <v>Cyclanthera</v>
          </cell>
          <cell r="D9093" t="str">
            <v>L48(N)</v>
          </cell>
        </row>
        <row r="9094">
          <cell r="C9094" t="str">
            <v>Cyclanthera dissecta</v>
          </cell>
          <cell r="D9094" t="str">
            <v>L48(N)</v>
          </cell>
        </row>
        <row r="9095">
          <cell r="C9095" t="str">
            <v>Cyclanthera gracillima</v>
          </cell>
          <cell r="D9095" t="str">
            <v>L48(N)</v>
          </cell>
        </row>
        <row r="9096">
          <cell r="C9096" t="str">
            <v>Cyclanthera naudiniana</v>
          </cell>
          <cell r="D9096" t="str">
            <v>L48(N)</v>
          </cell>
        </row>
        <row r="9097">
          <cell r="C9097" t="str">
            <v>Cyclanthera stenura</v>
          </cell>
          <cell r="D9097" t="str">
            <v>L48(N)</v>
          </cell>
        </row>
        <row r="9098">
          <cell r="C9098" t="str">
            <v>Cycloloma</v>
          </cell>
          <cell r="D9098" t="str">
            <v>L48(N)CAN(N)</v>
          </cell>
        </row>
        <row r="9099">
          <cell r="C9099" t="str">
            <v>Cycloloma atriplicifolium</v>
          </cell>
          <cell r="D9099" t="str">
            <v>L48(N)CAN(N)</v>
          </cell>
        </row>
        <row r="9100">
          <cell r="C9100" t="str">
            <v>Cyclopogon</v>
          </cell>
          <cell r="D9100" t="str">
            <v>L48(N)</v>
          </cell>
        </row>
        <row r="9101">
          <cell r="C9101" t="str">
            <v>Cyclopogon cranichoides</v>
          </cell>
          <cell r="D9101" t="str">
            <v>L48(N)PR(N)VI(N)</v>
          </cell>
        </row>
        <row r="9102">
          <cell r="C9102" t="str">
            <v>Cyclopogon elatus</v>
          </cell>
          <cell r="D9102" t="str">
            <v>L48(N)PR(N)VI(N)</v>
          </cell>
        </row>
        <row r="9103">
          <cell r="C9103" t="str">
            <v>Cyclospermum</v>
          </cell>
          <cell r="D9103" t="str">
            <v>L48(I)</v>
          </cell>
        </row>
        <row r="9104">
          <cell r="C9104" t="str">
            <v>Cyclospermum leptophyllum</v>
          </cell>
          <cell r="D9104" t="str">
            <v>L48(I)HI(I)PR(I)VI(I)</v>
          </cell>
        </row>
        <row r="9105">
          <cell r="C9105" t="str">
            <v>Cydista</v>
          </cell>
          <cell r="D9105" t="str">
            <v>L48(I)</v>
          </cell>
        </row>
        <row r="9106">
          <cell r="C9106" t="str">
            <v>Cydista aequinoctialis</v>
          </cell>
          <cell r="D9106" t="str">
            <v>L48(I)PR(N)VI(N)</v>
          </cell>
        </row>
        <row r="9107">
          <cell r="C9107" t="str">
            <v>Cydonia</v>
          </cell>
          <cell r="D9107" t="str">
            <v>L48(I)CAN(I)</v>
          </cell>
        </row>
        <row r="9108">
          <cell r="C9108" t="str">
            <v>Cydonia oblonga</v>
          </cell>
          <cell r="D9108" t="str">
            <v>L48(I)CAN(I)</v>
          </cell>
        </row>
        <row r="9109">
          <cell r="C9109" t="str">
            <v>Cylindropuntia</v>
          </cell>
          <cell r="D9109" t="str">
            <v>L48(N)</v>
          </cell>
        </row>
        <row r="9110">
          <cell r="C9110" t="str">
            <v>Cylindropuntia ×congesta</v>
          </cell>
          <cell r="D9110" t="str">
            <v>L48(N)</v>
          </cell>
        </row>
        <row r="9111">
          <cell r="C9111" t="str">
            <v>Cylindropuntia ×deserta</v>
          </cell>
          <cell r="D9111" t="str">
            <v>L48(N)</v>
          </cell>
        </row>
        <row r="9112">
          <cell r="C9112" t="str">
            <v>Cylindropuntia ×fosbergii</v>
          </cell>
          <cell r="D9112" t="str">
            <v>L48(N)</v>
          </cell>
        </row>
        <row r="9113">
          <cell r="C9113" t="str">
            <v>Cylindropuntia ×kelvinensis</v>
          </cell>
          <cell r="D9113" t="str">
            <v>L48(N)</v>
          </cell>
        </row>
        <row r="9114">
          <cell r="C9114" t="str">
            <v>Cylindropuntia ×multigeniculata</v>
          </cell>
          <cell r="D9114" t="str">
            <v>L48(N)</v>
          </cell>
        </row>
        <row r="9115">
          <cell r="C9115" t="str">
            <v>Cylindropuntia ×neoarbuscula</v>
          </cell>
          <cell r="D9115" t="str">
            <v>L48(N)</v>
          </cell>
        </row>
        <row r="9116">
          <cell r="C9116" t="str">
            <v>Cylindropuntia ×tetracantha</v>
          </cell>
          <cell r="D9116" t="str">
            <v>L48(N)</v>
          </cell>
        </row>
        <row r="9117">
          <cell r="C9117" t="str">
            <v>Cylindropuntia ×viridiflora</v>
          </cell>
          <cell r="D9117" t="str">
            <v>L48(N)</v>
          </cell>
        </row>
        <row r="9118">
          <cell r="C9118" t="str">
            <v>Cylindropuntia ×vivipara</v>
          </cell>
          <cell r="D9118" t="str">
            <v>L48(N)</v>
          </cell>
        </row>
        <row r="9119">
          <cell r="C9119" t="str">
            <v>Cylindropuntia abysii</v>
          </cell>
          <cell r="D9119" t="str">
            <v>L48(N)</v>
          </cell>
        </row>
        <row r="9120">
          <cell r="C9120" t="str">
            <v>Cylindropuntia acanthocarpa</v>
          </cell>
          <cell r="D9120" t="str">
            <v>L48(N)</v>
          </cell>
        </row>
        <row r="9121">
          <cell r="C9121" t="str">
            <v>Cylindropuntia acanthocarpa var. acanthocarpa</v>
          </cell>
          <cell r="D9121" t="str">
            <v>L48(N)</v>
          </cell>
        </row>
        <row r="9122">
          <cell r="C9122" t="str">
            <v>Cylindropuntia acanthocarpa var. coloradensis</v>
          </cell>
          <cell r="D9122" t="str">
            <v>L48(N)</v>
          </cell>
        </row>
        <row r="9123">
          <cell r="C9123" t="str">
            <v>Cylindropuntia acanthocarpa var. major</v>
          </cell>
          <cell r="D9123" t="str">
            <v>L48(N)</v>
          </cell>
        </row>
        <row r="9124">
          <cell r="C9124" t="str">
            <v>Cylindropuntia acanthocarpa var. thornberi</v>
          </cell>
          <cell r="D9124" t="str">
            <v>L48(N)</v>
          </cell>
        </row>
        <row r="9125">
          <cell r="C9125" t="str">
            <v>Cylindropuntia arbuscula</v>
          </cell>
          <cell r="D9125" t="str">
            <v>L48(N)</v>
          </cell>
        </row>
        <row r="9126">
          <cell r="C9126" t="str">
            <v>Cylindropuntia bigelovii</v>
          </cell>
          <cell r="D9126" t="str">
            <v>L48(N)</v>
          </cell>
        </row>
        <row r="9127">
          <cell r="C9127" t="str">
            <v>Cylindropuntia californica</v>
          </cell>
          <cell r="D9127" t="str">
            <v>L48(N)</v>
          </cell>
        </row>
        <row r="9128">
          <cell r="C9128" t="str">
            <v>Cylindropuntia californica var. californica</v>
          </cell>
          <cell r="D9128" t="str">
            <v>L48(N)</v>
          </cell>
        </row>
        <row r="9129">
          <cell r="C9129" t="str">
            <v>Cylindropuntia californica var. parkeri</v>
          </cell>
          <cell r="D9129" t="str">
            <v>L48(N)</v>
          </cell>
        </row>
        <row r="9130">
          <cell r="C9130" t="str">
            <v>Cylindropuntia davisii</v>
          </cell>
          <cell r="D9130" t="str">
            <v>L48(N)</v>
          </cell>
        </row>
        <row r="9131">
          <cell r="C9131" t="str">
            <v>Cylindropuntia echinocarpa</v>
          </cell>
          <cell r="D9131" t="str">
            <v>L48(N)</v>
          </cell>
        </row>
        <row r="9132">
          <cell r="C9132" t="str">
            <v>Cylindropuntia fulgida</v>
          </cell>
          <cell r="D9132" t="str">
            <v>L48(N)</v>
          </cell>
        </row>
        <row r="9133">
          <cell r="C9133" t="str">
            <v>Cylindropuntia fulgida var. fulgida</v>
          </cell>
          <cell r="D9133" t="str">
            <v>L48(N)</v>
          </cell>
        </row>
        <row r="9134">
          <cell r="C9134" t="str">
            <v>Cylindropuntia fulgida var. mamillata</v>
          </cell>
          <cell r="D9134" t="str">
            <v>L48(N)</v>
          </cell>
        </row>
        <row r="9135">
          <cell r="C9135" t="str">
            <v>Cylindropuntia ganderi</v>
          </cell>
          <cell r="D9135" t="str">
            <v>L48(N)</v>
          </cell>
        </row>
        <row r="9136">
          <cell r="C9136" t="str">
            <v>Cylindropuntia imbricata</v>
          </cell>
          <cell r="D9136" t="str">
            <v>L48(N)</v>
          </cell>
        </row>
        <row r="9137">
          <cell r="C9137" t="str">
            <v>Cylindropuntia imbricata var. argentea</v>
          </cell>
          <cell r="D9137" t="str">
            <v>L48(N)</v>
          </cell>
        </row>
        <row r="9138">
          <cell r="C9138" t="str">
            <v>Cylindropuntia imbricata var. imbricata</v>
          </cell>
          <cell r="D9138" t="str">
            <v>L48(N)</v>
          </cell>
        </row>
        <row r="9139">
          <cell r="C9139" t="str">
            <v>Cylindropuntia kleiniae</v>
          </cell>
          <cell r="D9139" t="str">
            <v>L48(N)</v>
          </cell>
        </row>
        <row r="9140">
          <cell r="C9140" t="str">
            <v>Cylindropuntia leptocaulis</v>
          </cell>
          <cell r="D9140" t="str">
            <v>L48(N)</v>
          </cell>
        </row>
        <row r="9141">
          <cell r="C9141" t="str">
            <v>Cylindropuntia munzii</v>
          </cell>
          <cell r="D9141" t="str">
            <v>L48(N)</v>
          </cell>
        </row>
        <row r="9142">
          <cell r="C9142" t="str">
            <v>Cylindropuntia prolifera</v>
          </cell>
          <cell r="D9142" t="str">
            <v>L48(N)</v>
          </cell>
        </row>
        <row r="9143">
          <cell r="C9143" t="str">
            <v>Cylindropuntia ramosissima</v>
          </cell>
          <cell r="D9143" t="str">
            <v>L48(N)</v>
          </cell>
        </row>
        <row r="9144">
          <cell r="C9144" t="str">
            <v>Cylindropuntia spinosior</v>
          </cell>
          <cell r="D9144" t="str">
            <v>L48(N)</v>
          </cell>
        </row>
        <row r="9145">
          <cell r="C9145" t="str">
            <v>Cylindropuntia tunicata</v>
          </cell>
          <cell r="D9145" t="str">
            <v>L48(N)</v>
          </cell>
        </row>
        <row r="9146">
          <cell r="C9146" t="str">
            <v>Cylindropuntia versicolor</v>
          </cell>
          <cell r="D9146" t="str">
            <v>L48(N)</v>
          </cell>
        </row>
        <row r="9147">
          <cell r="C9147" t="str">
            <v>Cylindropuntia whipplei</v>
          </cell>
          <cell r="D9147" t="str">
            <v>L48(N)</v>
          </cell>
        </row>
        <row r="9148">
          <cell r="C9148" t="str">
            <v>Cylindropuntia wolfii</v>
          </cell>
          <cell r="D9148" t="str">
            <v>L48(N)</v>
          </cell>
        </row>
        <row r="9149">
          <cell r="C9149" t="str">
            <v>Cymbalaria</v>
          </cell>
          <cell r="D9149" t="str">
            <v>L48(I)CAN(I)</v>
          </cell>
        </row>
        <row r="9150">
          <cell r="C9150" t="str">
            <v>Cymbalaria muralis</v>
          </cell>
          <cell r="D9150" t="str">
            <v>L48(I)HI(I)CAN(I)</v>
          </cell>
        </row>
        <row r="9151">
          <cell r="C9151" t="str">
            <v>Cymbopogon</v>
          </cell>
          <cell r="D9151" t="str">
            <v>L48(I)</v>
          </cell>
        </row>
        <row r="9152">
          <cell r="C9152" t="str">
            <v>Cymbopogon citratus</v>
          </cell>
          <cell r="D9152" t="str">
            <v>L48(I)PR(I)VI(I)</v>
          </cell>
        </row>
        <row r="9153">
          <cell r="C9153" t="str">
            <v>Cymbopogon jwarancusa</v>
          </cell>
          <cell r="D9153" t="str">
            <v>L48(I)</v>
          </cell>
        </row>
        <row r="9154">
          <cell r="C9154" t="str">
            <v>Cymbopogon refractus</v>
          </cell>
          <cell r="D9154" t="str">
            <v>L48(I)HI(I)</v>
          </cell>
        </row>
        <row r="9155">
          <cell r="C9155" t="str">
            <v>Cymodocea</v>
          </cell>
          <cell r="D9155" t="str">
            <v>L48(N)</v>
          </cell>
        </row>
        <row r="9156">
          <cell r="C9156" t="str">
            <v>Cymodocea filiformis</v>
          </cell>
          <cell r="D9156" t="str">
            <v>L48(N)PR(N)VI(N)</v>
          </cell>
        </row>
        <row r="9157">
          <cell r="C9157" t="str">
            <v>Cymophora</v>
          </cell>
          <cell r="D9157" t="str">
            <v>L48(I)</v>
          </cell>
        </row>
        <row r="9158">
          <cell r="C9158" t="str">
            <v>Cymophora accedens</v>
          </cell>
          <cell r="D9158" t="str">
            <v>L48(I)</v>
          </cell>
        </row>
        <row r="9159">
          <cell r="C9159" t="str">
            <v>Cymophyllus</v>
          </cell>
          <cell r="D9159" t="str">
            <v>L48(N)</v>
          </cell>
        </row>
        <row r="9160">
          <cell r="C9160" t="str">
            <v>Cymophyllus fraserianus</v>
          </cell>
          <cell r="D9160" t="str">
            <v>L48(N)</v>
          </cell>
        </row>
        <row r="9161">
          <cell r="C9161" t="str">
            <v>Cymopterus</v>
          </cell>
          <cell r="D9161" t="str">
            <v>L48(N)CAN(N)</v>
          </cell>
        </row>
        <row r="9162">
          <cell r="C9162" t="str">
            <v>Cymopterus aboriginum</v>
          </cell>
          <cell r="D9162" t="str">
            <v>L48(N)</v>
          </cell>
        </row>
        <row r="9163">
          <cell r="C9163" t="str">
            <v>Cymopterus acaulis</v>
          </cell>
          <cell r="D9163" t="str">
            <v>L48(N)CAN(N)</v>
          </cell>
        </row>
        <row r="9164">
          <cell r="C9164" t="str">
            <v>Cymopterus acaulis var. acaulis</v>
          </cell>
          <cell r="D9164" t="str">
            <v>L48(N)CAN(N)</v>
          </cell>
        </row>
        <row r="9165">
          <cell r="C9165" t="str">
            <v>Cymopterus acaulis var. fendleri</v>
          </cell>
          <cell r="D9165" t="str">
            <v>L48(N)</v>
          </cell>
        </row>
        <row r="9166">
          <cell r="C9166" t="str">
            <v>Cymopterus acaulis var. greeleyorum</v>
          </cell>
          <cell r="D9166" t="str">
            <v>L48(N)</v>
          </cell>
        </row>
        <row r="9167">
          <cell r="C9167" t="str">
            <v>Cymopterus acaulis var. higginsii</v>
          </cell>
          <cell r="D9167" t="str">
            <v>L48(N)</v>
          </cell>
        </row>
        <row r="9168">
          <cell r="C9168" t="str">
            <v>Cymopterus acaulis var. parvus</v>
          </cell>
          <cell r="D9168" t="str">
            <v>L48(N)</v>
          </cell>
        </row>
        <row r="9169">
          <cell r="C9169" t="str">
            <v>Cymopterus basalticus</v>
          </cell>
          <cell r="D9169" t="str">
            <v>L48(N)</v>
          </cell>
        </row>
        <row r="9170">
          <cell r="C9170" t="str">
            <v>Cymopterus beckii</v>
          </cell>
          <cell r="D9170" t="str">
            <v>L48(N)</v>
          </cell>
        </row>
        <row r="9171">
          <cell r="C9171" t="str">
            <v>Cymopterus bulbosus</v>
          </cell>
          <cell r="D9171" t="str">
            <v>L48(N)</v>
          </cell>
        </row>
        <row r="9172">
          <cell r="C9172" t="str">
            <v>Cymopterus cinerarius</v>
          </cell>
          <cell r="D9172" t="str">
            <v>L48(N)</v>
          </cell>
        </row>
        <row r="9173">
          <cell r="C9173" t="str">
            <v>Cymopterus constancei</v>
          </cell>
          <cell r="D9173" t="str">
            <v>L48(N)</v>
          </cell>
        </row>
        <row r="9174">
          <cell r="C9174" t="str">
            <v>Cymopterus corrugatus</v>
          </cell>
          <cell r="D9174" t="str">
            <v>L48(N)</v>
          </cell>
        </row>
        <row r="9175">
          <cell r="C9175" t="str">
            <v>Cymopterus coulteri</v>
          </cell>
          <cell r="D9175" t="str">
            <v>L48(N)</v>
          </cell>
        </row>
        <row r="9176">
          <cell r="C9176" t="str">
            <v>Cymopterus davisii</v>
          </cell>
          <cell r="D9176" t="str">
            <v>L48(N)</v>
          </cell>
        </row>
        <row r="9177">
          <cell r="C9177" t="str">
            <v>Cymopterus deserticola</v>
          </cell>
          <cell r="D9177" t="str">
            <v>L48(N)</v>
          </cell>
        </row>
        <row r="9178">
          <cell r="C9178" t="str">
            <v>Cymopterus douglassii</v>
          </cell>
          <cell r="D9178" t="str">
            <v>L48(N)</v>
          </cell>
        </row>
        <row r="9179">
          <cell r="C9179" t="str">
            <v>Cymopterus duchesnensis</v>
          </cell>
          <cell r="D9179" t="str">
            <v>L48(N)</v>
          </cell>
        </row>
        <row r="9180">
          <cell r="C9180" t="str">
            <v>Cymopterus evertii</v>
          </cell>
          <cell r="D9180" t="str">
            <v>L48(N)</v>
          </cell>
        </row>
        <row r="9181">
          <cell r="C9181" t="str">
            <v>Cymopterus gilmanii</v>
          </cell>
          <cell r="D9181" t="str">
            <v>L48(N)</v>
          </cell>
        </row>
        <row r="9182">
          <cell r="C9182" t="str">
            <v>Cymopterus glaucus</v>
          </cell>
          <cell r="D9182" t="str">
            <v>L48(N)</v>
          </cell>
        </row>
        <row r="9183">
          <cell r="C9183" t="str">
            <v>Cymopterus globosus</v>
          </cell>
          <cell r="D9183" t="str">
            <v>L48(N)</v>
          </cell>
        </row>
        <row r="9184">
          <cell r="C9184" t="str">
            <v>Cymopterus goodrichii</v>
          </cell>
          <cell r="D9184" t="str">
            <v>L48(N)</v>
          </cell>
        </row>
        <row r="9185">
          <cell r="C9185" t="str">
            <v>Cymopterus ibapensis</v>
          </cell>
          <cell r="D9185" t="str">
            <v>L48(N)</v>
          </cell>
        </row>
        <row r="9186">
          <cell r="C9186" t="str">
            <v>Cymopterus jonesii</v>
          </cell>
          <cell r="D9186" t="str">
            <v>L48(N)</v>
          </cell>
        </row>
        <row r="9187">
          <cell r="C9187" t="str">
            <v>Cymopterus lapidosus</v>
          </cell>
          <cell r="D9187" t="str">
            <v>L48(N)</v>
          </cell>
        </row>
        <row r="9188">
          <cell r="C9188" t="str">
            <v>Cymopterus longipes</v>
          </cell>
          <cell r="D9188" t="str">
            <v>L48(N)</v>
          </cell>
        </row>
        <row r="9189">
          <cell r="C9189" t="str">
            <v>Cymopterus macrorhizus</v>
          </cell>
          <cell r="D9189" t="str">
            <v>L48(N)</v>
          </cell>
        </row>
        <row r="9190">
          <cell r="C9190" t="str">
            <v>Cymopterus megacephalus</v>
          </cell>
          <cell r="D9190" t="str">
            <v>L48(N)</v>
          </cell>
        </row>
        <row r="9191">
          <cell r="C9191" t="str">
            <v>Cymopterus minimus</v>
          </cell>
          <cell r="D9191" t="str">
            <v>L48(N)</v>
          </cell>
        </row>
        <row r="9192">
          <cell r="C9192" t="str">
            <v>Cymopterus montanus</v>
          </cell>
          <cell r="D9192" t="str">
            <v>L48(N)</v>
          </cell>
        </row>
        <row r="9193">
          <cell r="C9193" t="str">
            <v>Cymopterus multinervatus</v>
          </cell>
          <cell r="D9193" t="str">
            <v>L48(N)</v>
          </cell>
        </row>
        <row r="9194">
          <cell r="C9194" t="str">
            <v>Cymopterus newberryi</v>
          </cell>
          <cell r="D9194" t="str">
            <v>L48(N)</v>
          </cell>
        </row>
        <row r="9195">
          <cell r="C9195" t="str">
            <v>Cymopterus nivalis</v>
          </cell>
          <cell r="D9195" t="str">
            <v>L48(N)</v>
          </cell>
        </row>
        <row r="9196">
          <cell r="C9196" t="str">
            <v>Cymopterus panamintensis</v>
          </cell>
          <cell r="D9196" t="str">
            <v>L48(N)</v>
          </cell>
        </row>
        <row r="9197">
          <cell r="C9197" t="str">
            <v>Cymopterus panamintensis var. acutifolius</v>
          </cell>
          <cell r="D9197" t="str">
            <v>L48(N)</v>
          </cell>
        </row>
        <row r="9198">
          <cell r="C9198" t="str">
            <v>Cymopterus panamintensis var. panamintensis</v>
          </cell>
          <cell r="D9198" t="str">
            <v>L48(N)</v>
          </cell>
        </row>
        <row r="9199">
          <cell r="C9199" t="str">
            <v>Cymopterus planosus</v>
          </cell>
          <cell r="D9199" t="str">
            <v>L48(N)</v>
          </cell>
        </row>
        <row r="9200">
          <cell r="C9200" t="str">
            <v>Cymopterus purpurascens</v>
          </cell>
          <cell r="D9200" t="str">
            <v>L48(N)</v>
          </cell>
        </row>
        <row r="9201">
          <cell r="C9201" t="str">
            <v>Cymopterus purpureus</v>
          </cell>
          <cell r="D9201" t="str">
            <v>L48(N)</v>
          </cell>
        </row>
        <row r="9202">
          <cell r="C9202" t="str">
            <v>Cymopterus ripleyi</v>
          </cell>
          <cell r="D9202" t="str">
            <v>L48(N)</v>
          </cell>
        </row>
        <row r="9203">
          <cell r="C9203" t="str">
            <v>Cymopterus rosei</v>
          </cell>
          <cell r="D9203" t="str">
            <v>L48(N)</v>
          </cell>
        </row>
        <row r="9204">
          <cell r="C9204" t="str">
            <v>Cymopterus spellenbergii</v>
          </cell>
          <cell r="D9204" t="str">
            <v>L48(N)</v>
          </cell>
        </row>
        <row r="9205">
          <cell r="C9205" t="str">
            <v>Cymopterus williamsii</v>
          </cell>
          <cell r="D9205" t="str">
            <v>L48(N)</v>
          </cell>
        </row>
        <row r="9206">
          <cell r="C9206" t="str">
            <v>Cynanchum</v>
          </cell>
          <cell r="D9206" t="str">
            <v>L48(I,N)CAN(I)</v>
          </cell>
        </row>
        <row r="9207">
          <cell r="C9207" t="str">
            <v>Cynanchum angustifolium</v>
          </cell>
          <cell r="D9207" t="str">
            <v>L48(N)</v>
          </cell>
        </row>
        <row r="9208">
          <cell r="C9208" t="str">
            <v>Cynanchum arizonicum</v>
          </cell>
          <cell r="D9208" t="str">
            <v>L48(N)</v>
          </cell>
        </row>
        <row r="9209">
          <cell r="C9209" t="str">
            <v>Cynanchum barbigerum</v>
          </cell>
          <cell r="D9209" t="str">
            <v>L48(N)</v>
          </cell>
        </row>
        <row r="9210">
          <cell r="C9210" t="str">
            <v>Cynanchum blodgettii</v>
          </cell>
          <cell r="D9210" t="str">
            <v>L48(N)</v>
          </cell>
        </row>
        <row r="9211">
          <cell r="C9211" t="str">
            <v>Cynanchum laeve</v>
          </cell>
          <cell r="D9211" t="str">
            <v>L48(N)CAN(I)</v>
          </cell>
        </row>
        <row r="9212">
          <cell r="C9212" t="str">
            <v>Cynanchum ligulatum</v>
          </cell>
          <cell r="D9212" t="str">
            <v>L48(N)</v>
          </cell>
        </row>
        <row r="9213">
          <cell r="C9213" t="str">
            <v>Cynanchum louiseae</v>
          </cell>
          <cell r="D9213" t="str">
            <v>L48(I)CAN(I)</v>
          </cell>
        </row>
        <row r="9214">
          <cell r="C9214" t="str">
            <v>Cynanchum maccartii</v>
          </cell>
          <cell r="D9214" t="str">
            <v>L48(N)</v>
          </cell>
        </row>
        <row r="9215">
          <cell r="C9215" t="str">
            <v>Cynanchum northropiae</v>
          </cell>
          <cell r="D9215" t="str">
            <v>L48(N)</v>
          </cell>
        </row>
        <row r="9216">
          <cell r="C9216" t="str">
            <v>Cynanchum pringlei</v>
          </cell>
          <cell r="D9216" t="str">
            <v>L48(N)</v>
          </cell>
        </row>
        <row r="9217">
          <cell r="C9217" t="str">
            <v>Cynanchum racemosum</v>
          </cell>
          <cell r="D9217" t="str">
            <v>L48(N)</v>
          </cell>
        </row>
        <row r="9218">
          <cell r="C9218" t="str">
            <v>Cynanchum racemosum var. unifarium</v>
          </cell>
          <cell r="D9218" t="str">
            <v>L48(N)</v>
          </cell>
        </row>
        <row r="9219">
          <cell r="C9219" t="str">
            <v>Cynanchum rossicum</v>
          </cell>
          <cell r="D9219" t="str">
            <v>L48(I)CAN(I)</v>
          </cell>
        </row>
        <row r="9220">
          <cell r="C9220" t="str">
            <v>Cynanchum scoparium</v>
          </cell>
          <cell r="D9220" t="str">
            <v>L48(N)</v>
          </cell>
        </row>
        <row r="9221">
          <cell r="C9221" t="str">
            <v>Cynanchum utahense</v>
          </cell>
          <cell r="D9221" t="str">
            <v>L48(N)</v>
          </cell>
        </row>
        <row r="9222">
          <cell r="C9222" t="str">
            <v>Cynanchum vincetoxicum</v>
          </cell>
          <cell r="D9222" t="str">
            <v>L48(I)CAN(I)</v>
          </cell>
        </row>
        <row r="9223">
          <cell r="C9223" t="str">
            <v>Cynanchum wigginsii</v>
          </cell>
          <cell r="D9223" t="str">
            <v>L48(N)</v>
          </cell>
        </row>
        <row r="9224">
          <cell r="C9224" t="str">
            <v>Cynara</v>
          </cell>
          <cell r="D9224" t="str">
            <v>L48(I)</v>
          </cell>
        </row>
        <row r="9225">
          <cell r="C9225" t="str">
            <v>Cynara cardunculus</v>
          </cell>
          <cell r="D9225" t="str">
            <v>L48(I)</v>
          </cell>
        </row>
        <row r="9226">
          <cell r="C9226" t="str">
            <v>Cynara scolymus</v>
          </cell>
          <cell r="D9226" t="str">
            <v>L48(I)</v>
          </cell>
        </row>
        <row r="9227">
          <cell r="C9227" t="str">
            <v>Cynodon</v>
          </cell>
          <cell r="D9227" t="str">
            <v>L48(I)CAN(W)SPM(W)</v>
          </cell>
        </row>
        <row r="9228">
          <cell r="C9228" t="str">
            <v>Cynodon aethiopicus</v>
          </cell>
          <cell r="D9228" t="str">
            <v>L48(I)HI(I)</v>
          </cell>
        </row>
        <row r="9229">
          <cell r="C9229" t="str">
            <v>Cynodon dactylon</v>
          </cell>
          <cell r="D9229" t="str">
            <v>L48(I)HI(I)PR(I)VI(I)CAN(W)SPM(W)</v>
          </cell>
        </row>
        <row r="9230">
          <cell r="C9230" t="str">
            <v>Cynodon magennisii</v>
          </cell>
          <cell r="D9230" t="str">
            <v>L48(I)</v>
          </cell>
        </row>
        <row r="9231">
          <cell r="C9231" t="str">
            <v>Cynodon nlemfuensis</v>
          </cell>
          <cell r="D9231" t="str">
            <v>L48(I)HI(I)PR(I)</v>
          </cell>
        </row>
        <row r="9232">
          <cell r="C9232" t="str">
            <v>Cynodon nlemfuensis var. nlemfuensis</v>
          </cell>
          <cell r="D9232" t="str">
            <v>L48(I)HI(I)</v>
          </cell>
        </row>
        <row r="9233">
          <cell r="C9233" t="str">
            <v>Cynodon plectostachyus</v>
          </cell>
          <cell r="D9233" t="str">
            <v>L48(I)</v>
          </cell>
        </row>
        <row r="9234">
          <cell r="C9234" t="str">
            <v>Cynodon transvaalensis</v>
          </cell>
          <cell r="D9234" t="str">
            <v>L48(I)</v>
          </cell>
        </row>
        <row r="9235">
          <cell r="C9235" t="str">
            <v>Cynoglossum</v>
          </cell>
          <cell r="D9235" t="str">
            <v>L48(I,N)CAN(I,N)</v>
          </cell>
        </row>
        <row r="9236">
          <cell r="C9236" t="str">
            <v>Cynoglossum amabile</v>
          </cell>
          <cell r="D9236" t="str">
            <v>L48(I)HI(I)PR(I)</v>
          </cell>
        </row>
        <row r="9237">
          <cell r="C9237" t="str">
            <v>Cynoglossum creticum</v>
          </cell>
          <cell r="D9237" t="str">
            <v>L48(I)</v>
          </cell>
        </row>
        <row r="9238">
          <cell r="C9238" t="str">
            <v>Cynoglossum furcatum</v>
          </cell>
          <cell r="D9238" t="str">
            <v>L48(I)PR(I)</v>
          </cell>
        </row>
        <row r="9239">
          <cell r="C9239" t="str">
            <v>Cynoglossum glochidiatum</v>
          </cell>
          <cell r="D9239" t="str">
            <v>L48(I)</v>
          </cell>
        </row>
        <row r="9240">
          <cell r="C9240" t="str">
            <v>Cynoglossum grande</v>
          </cell>
          <cell r="D9240" t="str">
            <v>L48(N)</v>
          </cell>
        </row>
        <row r="9241">
          <cell r="C9241" t="str">
            <v>Cynoglossum microglochin</v>
          </cell>
          <cell r="D9241" t="str">
            <v>L48(I)</v>
          </cell>
        </row>
        <row r="9242">
          <cell r="C9242" t="str">
            <v>Cynoglossum occidentale</v>
          </cell>
          <cell r="D9242" t="str">
            <v>L48(N)</v>
          </cell>
        </row>
        <row r="9243">
          <cell r="C9243" t="str">
            <v>Cynoglossum officinale</v>
          </cell>
          <cell r="D9243" t="str">
            <v>L48(I)CAN(I)</v>
          </cell>
        </row>
        <row r="9244">
          <cell r="C9244" t="str">
            <v>Cynoglossum virginianum</v>
          </cell>
          <cell r="D9244" t="str">
            <v>L48(N)CAN(N)</v>
          </cell>
        </row>
        <row r="9245">
          <cell r="C9245" t="str">
            <v>Cynoglossum virginianum var. boreale</v>
          </cell>
          <cell r="D9245" t="str">
            <v>L48(N)CAN(N)</v>
          </cell>
        </row>
        <row r="9246">
          <cell r="C9246" t="str">
            <v>Cynoglossum virginianum var. virginianum</v>
          </cell>
          <cell r="D9246" t="str">
            <v>L48(N)</v>
          </cell>
        </row>
        <row r="9247">
          <cell r="C9247" t="str">
            <v>Cynosciadium</v>
          </cell>
          <cell r="D9247" t="str">
            <v>L48(N)</v>
          </cell>
        </row>
        <row r="9248">
          <cell r="C9248" t="str">
            <v>Cynosciadium digitatum</v>
          </cell>
          <cell r="D9248" t="str">
            <v>L48(N)</v>
          </cell>
        </row>
        <row r="9249">
          <cell r="C9249" t="str">
            <v>Cynosurus</v>
          </cell>
          <cell r="D9249" t="str">
            <v>L48(I)CAN(I)SPM(I)</v>
          </cell>
        </row>
        <row r="9250">
          <cell r="C9250" t="str">
            <v>Cynosurus cristatus</v>
          </cell>
          <cell r="D9250" t="str">
            <v>L48(I)CAN(I)SPM(I)</v>
          </cell>
        </row>
        <row r="9251">
          <cell r="C9251" t="str">
            <v>Cynosurus echinatus</v>
          </cell>
          <cell r="D9251" t="str">
            <v>L48(I)CAN(I)</v>
          </cell>
        </row>
        <row r="9252">
          <cell r="C9252" t="str">
            <v>Cyperus</v>
          </cell>
          <cell r="D9252" t="str">
            <v>L48(I,N)CAN(I,N)</v>
          </cell>
        </row>
        <row r="9253">
          <cell r="C9253" t="str">
            <v>Cyperus ×deamii</v>
          </cell>
          <cell r="D9253" t="str">
            <v>L48(N)</v>
          </cell>
        </row>
        <row r="9254">
          <cell r="C9254" t="str">
            <v>Cyperus acuminatus</v>
          </cell>
          <cell r="D9254" t="str">
            <v>L48(N)CAN(N)</v>
          </cell>
        </row>
        <row r="9255">
          <cell r="C9255" t="str">
            <v>Cyperus aggregatus</v>
          </cell>
          <cell r="D9255" t="str">
            <v>L48(N)PR(N)VI(N)</v>
          </cell>
        </row>
        <row r="9256">
          <cell r="C9256" t="str">
            <v>Cyperus alopecuroides</v>
          </cell>
          <cell r="D9256" t="str">
            <v>L48(I)</v>
          </cell>
        </row>
        <row r="9257">
          <cell r="C9257" t="str">
            <v>Cyperus amabilis</v>
          </cell>
          <cell r="D9257" t="str">
            <v>L48(N)</v>
          </cell>
        </row>
        <row r="9258">
          <cell r="C9258" t="str">
            <v>Cyperus amuricus</v>
          </cell>
          <cell r="D9258" t="str">
            <v>L48(I)</v>
          </cell>
        </row>
        <row r="9259">
          <cell r="C9259" t="str">
            <v>Cyperus articulatus</v>
          </cell>
          <cell r="D9259" t="str">
            <v>L48(N)PR(N)VI(N)</v>
          </cell>
        </row>
        <row r="9260">
          <cell r="C9260" t="str">
            <v>Cyperus auriculatus</v>
          </cell>
          <cell r="D9260" t="str">
            <v>HI(N)</v>
          </cell>
        </row>
        <row r="9261">
          <cell r="C9261" t="str">
            <v>Cyperus bipartitus</v>
          </cell>
          <cell r="D9261" t="str">
            <v>L48(N)CAN(N)</v>
          </cell>
        </row>
        <row r="9262">
          <cell r="C9262" t="str">
            <v>Cyperus cephalanthus</v>
          </cell>
          <cell r="D9262" t="str">
            <v>L48(N)</v>
          </cell>
        </row>
        <row r="9263">
          <cell r="C9263" t="str">
            <v>Cyperus compressus</v>
          </cell>
          <cell r="D9263" t="str">
            <v>L48(N)HI(I)PR(N)VI(N)</v>
          </cell>
        </row>
        <row r="9264">
          <cell r="C9264" t="str">
            <v>Cyperus confertus</v>
          </cell>
          <cell r="D9264" t="str">
            <v>HI(I)PR(N)VI(N)</v>
          </cell>
        </row>
        <row r="9265">
          <cell r="C9265" t="str">
            <v>Cyperus congestus</v>
          </cell>
          <cell r="D9265" t="str">
            <v>HI(I)</v>
          </cell>
        </row>
        <row r="9266">
          <cell r="C9266" t="str">
            <v>Cyperus croceus</v>
          </cell>
          <cell r="D9266" t="str">
            <v>L48(N)PR(N)</v>
          </cell>
        </row>
        <row r="9267">
          <cell r="C9267" t="str">
            <v>Cyperus cuspidatus</v>
          </cell>
          <cell r="D9267" t="str">
            <v>L48(N)</v>
          </cell>
        </row>
        <row r="9268">
          <cell r="C9268" t="str">
            <v>Cyperus cyperinus</v>
          </cell>
          <cell r="D9268" t="str">
            <v>L48(N)HI(I)</v>
          </cell>
        </row>
        <row r="9269">
          <cell r="C9269" t="str">
            <v>Cyperus cyperoides</v>
          </cell>
          <cell r="D9269" t="str">
            <v>HI(I)</v>
          </cell>
        </row>
        <row r="9270">
          <cell r="C9270" t="str">
            <v>Cyperus dentatus</v>
          </cell>
          <cell r="D9270" t="str">
            <v>L48(N)CAN(N)</v>
          </cell>
        </row>
        <row r="9271">
          <cell r="C9271" t="str">
            <v>Cyperus dentoniae</v>
          </cell>
          <cell r="D9271" t="str">
            <v>L48(N)</v>
          </cell>
        </row>
        <row r="9272">
          <cell r="C9272" t="str">
            <v>Cyperus diandrus</v>
          </cell>
          <cell r="D9272" t="str">
            <v>L48(N)CAN(N)</v>
          </cell>
        </row>
        <row r="9273">
          <cell r="C9273" t="str">
            <v>Cyperus difformis</v>
          </cell>
          <cell r="D9273" t="str">
            <v>L48(I)HI(I)PR(I)</v>
          </cell>
        </row>
        <row r="9274">
          <cell r="C9274" t="str">
            <v>Cyperus digitatus</v>
          </cell>
          <cell r="D9274" t="str">
            <v>L48(N)PR(N)</v>
          </cell>
        </row>
        <row r="9275">
          <cell r="C9275" t="str">
            <v>Cyperus dipsaceus</v>
          </cell>
          <cell r="D9275" t="str">
            <v>L48(N)</v>
          </cell>
        </row>
        <row r="9276">
          <cell r="C9276" t="str">
            <v>Cyperus distans</v>
          </cell>
          <cell r="D9276" t="str">
            <v>L48(N)PR(N)VI(I)</v>
          </cell>
        </row>
        <row r="9277">
          <cell r="C9277" t="str">
            <v>Cyperus distinctus</v>
          </cell>
          <cell r="D9277" t="str">
            <v>L48(N)</v>
          </cell>
        </row>
        <row r="9278">
          <cell r="C9278" t="str">
            <v>Cyperus drummondii</v>
          </cell>
          <cell r="D9278" t="str">
            <v>L48(N)</v>
          </cell>
        </row>
        <row r="9279">
          <cell r="C9279" t="str">
            <v>Cyperus echinatus</v>
          </cell>
          <cell r="D9279" t="str">
            <v>L48(N)</v>
          </cell>
        </row>
        <row r="9280">
          <cell r="C9280" t="str">
            <v>Cyperus elegans</v>
          </cell>
          <cell r="D9280" t="str">
            <v>L48(N)PR(N)VI(N)</v>
          </cell>
        </row>
        <row r="9281">
          <cell r="C9281" t="str">
            <v>Cyperus entrerianus</v>
          </cell>
          <cell r="D9281" t="str">
            <v>L48(I)PR(I)</v>
          </cell>
        </row>
        <row r="9282">
          <cell r="C9282" t="str">
            <v>Cyperus eragrostis</v>
          </cell>
          <cell r="D9282" t="str">
            <v>L48(N)CAN(I)</v>
          </cell>
        </row>
        <row r="9283">
          <cell r="C9283" t="str">
            <v>Cyperus erythrorhizos</v>
          </cell>
          <cell r="D9283" t="str">
            <v>L48(N)CAN(N)</v>
          </cell>
        </row>
        <row r="9284">
          <cell r="C9284" t="str">
            <v>Cyperus esculentus</v>
          </cell>
          <cell r="D9284" t="str">
            <v>L48(I,N)HI(I)PR(I)VI(I)CAN(I)</v>
          </cell>
        </row>
        <row r="9285">
          <cell r="C9285" t="str">
            <v>Cyperus esculentus var. hermannii</v>
          </cell>
          <cell r="D9285" t="str">
            <v>L48(N)</v>
          </cell>
        </row>
        <row r="9286">
          <cell r="C9286" t="str">
            <v>Cyperus esculentus var. leptostachyus</v>
          </cell>
          <cell r="D9286" t="str">
            <v>L48(I)HI(I)PR(I)VI(I)CAN(I)</v>
          </cell>
        </row>
        <row r="9287">
          <cell r="C9287" t="str">
            <v>Cyperus esculentus var. macrostachyus</v>
          </cell>
          <cell r="D9287" t="str">
            <v>L48(N)</v>
          </cell>
        </row>
        <row r="9288">
          <cell r="C9288" t="str">
            <v>Cyperus esculentus var. sativus</v>
          </cell>
          <cell r="D9288" t="str">
            <v>L48(I)</v>
          </cell>
        </row>
        <row r="9289">
          <cell r="C9289" t="str">
            <v>Cyperus fauriei</v>
          </cell>
          <cell r="D9289" t="str">
            <v>HI(N)</v>
          </cell>
        </row>
        <row r="9290">
          <cell r="C9290" t="str">
            <v>Cyperus fendlerianus</v>
          </cell>
          <cell r="D9290" t="str">
            <v>L48(N)</v>
          </cell>
        </row>
        <row r="9291">
          <cell r="C9291" t="str">
            <v>Cyperus filicinus</v>
          </cell>
          <cell r="D9291" t="str">
            <v>L48(N)</v>
          </cell>
        </row>
        <row r="9292">
          <cell r="C9292" t="str">
            <v>Cyperus filiformis</v>
          </cell>
          <cell r="D9292" t="str">
            <v>L48(N)PR(N)VI(N)</v>
          </cell>
        </row>
        <row r="9293">
          <cell r="C9293" t="str">
            <v>Cyperus flavescens</v>
          </cell>
          <cell r="D9293" t="str">
            <v>L48(N)PR(N)CAN(N)</v>
          </cell>
        </row>
        <row r="9294">
          <cell r="C9294" t="str">
            <v>Cyperus flavicomus</v>
          </cell>
          <cell r="D9294" t="str">
            <v>L48(N)</v>
          </cell>
        </row>
        <row r="9295">
          <cell r="C9295" t="str">
            <v>Cyperus floribundus</v>
          </cell>
          <cell r="D9295" t="str">
            <v>L48(N)</v>
          </cell>
        </row>
        <row r="9296">
          <cell r="C9296" t="str">
            <v>Cyperus floridanus</v>
          </cell>
          <cell r="D9296" t="str">
            <v>L48(N)PR(N)</v>
          </cell>
        </row>
        <row r="9297">
          <cell r="C9297" t="str">
            <v>Cyperus fugax</v>
          </cell>
          <cell r="D9297" t="str">
            <v>L48(N)</v>
          </cell>
        </row>
        <row r="9298">
          <cell r="C9298" t="str">
            <v>Cyperus fuligineus</v>
          </cell>
          <cell r="D9298" t="str">
            <v>L48(N)PR(N)</v>
          </cell>
        </row>
        <row r="9299">
          <cell r="C9299" t="str">
            <v>Cyperus fuscus</v>
          </cell>
          <cell r="D9299" t="str">
            <v>L48(I)CAN(I)</v>
          </cell>
        </row>
        <row r="9300">
          <cell r="C9300" t="str">
            <v>Cyperus giganteus</v>
          </cell>
          <cell r="D9300" t="str">
            <v>L48(N)PR(N)</v>
          </cell>
        </row>
        <row r="9301">
          <cell r="C9301" t="str">
            <v>Cyperus gracilis</v>
          </cell>
          <cell r="D9301" t="str">
            <v>L48(I)HI(I)</v>
          </cell>
        </row>
        <row r="9302">
          <cell r="C9302" t="str">
            <v>Cyperus granitophilus</v>
          </cell>
          <cell r="D9302" t="str">
            <v>L48(N)</v>
          </cell>
        </row>
        <row r="9303">
          <cell r="C9303" t="str">
            <v>Cyperus grayi</v>
          </cell>
          <cell r="D9303" t="str">
            <v>L48(N)</v>
          </cell>
        </row>
        <row r="9304">
          <cell r="C9304" t="str">
            <v>Cyperus grayoides</v>
          </cell>
          <cell r="D9304" t="str">
            <v>L48(N)</v>
          </cell>
        </row>
        <row r="9305">
          <cell r="C9305" t="str">
            <v>Cyperus haspan</v>
          </cell>
          <cell r="D9305" t="str">
            <v>L48(N)HI(I)PR(N)</v>
          </cell>
        </row>
        <row r="9306">
          <cell r="C9306" t="str">
            <v>Cyperus hermaphroditus</v>
          </cell>
          <cell r="D9306" t="str">
            <v>L48(N)</v>
          </cell>
        </row>
        <row r="9307">
          <cell r="C9307" t="str">
            <v>Cyperus hillebrandii</v>
          </cell>
          <cell r="D9307" t="str">
            <v>HI(N)</v>
          </cell>
        </row>
        <row r="9308">
          <cell r="C9308" t="str">
            <v>Cyperus hillebrandii var. decipiens</v>
          </cell>
          <cell r="D9308" t="str">
            <v>HI(N)</v>
          </cell>
        </row>
        <row r="9309">
          <cell r="C9309" t="str">
            <v>Cyperus hillebrandii var. hillebrandii</v>
          </cell>
          <cell r="D9309" t="str">
            <v>HI(N)</v>
          </cell>
        </row>
        <row r="9310">
          <cell r="C9310" t="str">
            <v>Cyperus houghtonii</v>
          </cell>
          <cell r="D9310" t="str">
            <v>L48(N)CAN(N)</v>
          </cell>
        </row>
        <row r="9311">
          <cell r="C9311" t="str">
            <v>Cyperus hyalinus</v>
          </cell>
          <cell r="D9311" t="str">
            <v>L48(I)</v>
          </cell>
        </row>
        <row r="9312">
          <cell r="C9312" t="str">
            <v>Cyperus hypochlorus</v>
          </cell>
          <cell r="D9312" t="str">
            <v>HI(N)</v>
          </cell>
        </row>
        <row r="9313">
          <cell r="C9313" t="str">
            <v>Cyperus hypochlorus var. brevior</v>
          </cell>
          <cell r="D9313" t="str">
            <v>HI(N)</v>
          </cell>
        </row>
        <row r="9314">
          <cell r="C9314" t="str">
            <v>Cyperus hypochlorus var. hypochlorus</v>
          </cell>
          <cell r="D9314" t="str">
            <v>HI(N)</v>
          </cell>
        </row>
        <row r="9315">
          <cell r="C9315" t="str">
            <v>Cyperus hypochlorus var. kauaiensis</v>
          </cell>
          <cell r="D9315" t="str">
            <v>HI(N)</v>
          </cell>
        </row>
        <row r="9316">
          <cell r="C9316" t="str">
            <v>Cyperus hypopitys</v>
          </cell>
          <cell r="D9316" t="str">
            <v>L48(N)</v>
          </cell>
        </row>
        <row r="9317">
          <cell r="C9317" t="str">
            <v>Cyperus hystricinus</v>
          </cell>
          <cell r="D9317" t="str">
            <v>L48(N)</v>
          </cell>
        </row>
        <row r="9318">
          <cell r="C9318" t="str">
            <v>Cyperus involucratus</v>
          </cell>
          <cell r="D9318" t="str">
            <v>L48(I)HI(I)PR(I)VI(I)</v>
          </cell>
        </row>
        <row r="9319">
          <cell r="C9319" t="str">
            <v>Cyperus iria</v>
          </cell>
          <cell r="D9319" t="str">
            <v>L48(I)PR(I)</v>
          </cell>
        </row>
        <row r="9320">
          <cell r="C9320" t="str">
            <v>Cyperus javanicus</v>
          </cell>
          <cell r="D9320" t="str">
            <v>L48(N)HI(I)</v>
          </cell>
        </row>
        <row r="9321">
          <cell r="C9321" t="str">
            <v>Cyperus laevigatus</v>
          </cell>
          <cell r="D9321" t="str">
            <v>L48(N)HI(N)PR(N)VI(N)</v>
          </cell>
        </row>
        <row r="9322">
          <cell r="C9322" t="str">
            <v>Cyperus lancastriensis</v>
          </cell>
          <cell r="D9322" t="str">
            <v>L48(N)</v>
          </cell>
        </row>
        <row r="9323">
          <cell r="C9323" t="str">
            <v>Cyperus lanceolatus</v>
          </cell>
          <cell r="D9323" t="str">
            <v>L48(N)</v>
          </cell>
        </row>
        <row r="9324">
          <cell r="C9324" t="str">
            <v>Cyperus lecontei</v>
          </cell>
          <cell r="D9324" t="str">
            <v>L48(N)</v>
          </cell>
        </row>
        <row r="9325">
          <cell r="C9325" t="str">
            <v>Cyperus lentiginosus</v>
          </cell>
          <cell r="D9325" t="str">
            <v>L48(N)</v>
          </cell>
        </row>
        <row r="9326">
          <cell r="C9326" t="str">
            <v>Cyperus ligularis</v>
          </cell>
          <cell r="D9326" t="str">
            <v>L48(N)PR(N)VI(N)</v>
          </cell>
        </row>
        <row r="9327">
          <cell r="C9327" t="str">
            <v>Cyperus lupulinus</v>
          </cell>
          <cell r="D9327" t="str">
            <v>L48(N)CAN(N)</v>
          </cell>
        </row>
        <row r="9328">
          <cell r="C9328" t="str">
            <v>Cyperus lupulinus ssp. lupulinus</v>
          </cell>
          <cell r="D9328" t="str">
            <v>L48(N)CAN(N)</v>
          </cell>
        </row>
        <row r="9329">
          <cell r="C9329" t="str">
            <v>Cyperus lupulinus ssp. macilentus</v>
          </cell>
          <cell r="D9329" t="str">
            <v>L48(N)CAN(N)</v>
          </cell>
        </row>
        <row r="9330">
          <cell r="C9330" t="str">
            <v>Cyperus manimae</v>
          </cell>
          <cell r="D9330" t="str">
            <v>L48(N)</v>
          </cell>
        </row>
        <row r="9331">
          <cell r="C9331" t="str">
            <v>Cyperus manimae var. asperrimus</v>
          </cell>
          <cell r="D9331" t="str">
            <v>L48(N)</v>
          </cell>
        </row>
        <row r="9332">
          <cell r="C9332" t="str">
            <v>Cyperus meyenianus</v>
          </cell>
          <cell r="D9332" t="str">
            <v>HI(I)</v>
          </cell>
        </row>
        <row r="9333">
          <cell r="C9333" t="str">
            <v>Cyperus mutisii</v>
          </cell>
          <cell r="D9333" t="str">
            <v>L48(N)PR(N)</v>
          </cell>
        </row>
        <row r="9334">
          <cell r="C9334" t="str">
            <v>Cyperus neokunthianus</v>
          </cell>
          <cell r="D9334" t="str">
            <v>HI(N)</v>
          </cell>
        </row>
        <row r="9335">
          <cell r="C9335" t="str">
            <v>Cyperus niger</v>
          </cell>
          <cell r="D9335" t="str">
            <v>L48(N)</v>
          </cell>
        </row>
        <row r="9336">
          <cell r="C9336" t="str">
            <v>Cyperus ochraceus</v>
          </cell>
          <cell r="D9336" t="str">
            <v>L48(N)PR(N)VI(N)</v>
          </cell>
        </row>
        <row r="9337">
          <cell r="C9337" t="str">
            <v>Cyperus odoratus</v>
          </cell>
          <cell r="D9337" t="str">
            <v>L48(N)HI(N)PR(N)VI(N)CAN(N)</v>
          </cell>
        </row>
        <row r="9338">
          <cell r="C9338" t="str">
            <v>Cyperus onerosus</v>
          </cell>
          <cell r="D9338" t="str">
            <v>L48(N)</v>
          </cell>
        </row>
        <row r="9339">
          <cell r="C9339" t="str">
            <v>Cyperus ovatus</v>
          </cell>
          <cell r="D9339" t="str">
            <v>L48(N)</v>
          </cell>
        </row>
        <row r="9340">
          <cell r="C9340" t="str">
            <v>Cyperus owanii</v>
          </cell>
          <cell r="D9340" t="str">
            <v>L48(I)</v>
          </cell>
        </row>
        <row r="9341">
          <cell r="C9341" t="str">
            <v>Cyperus oxylepis</v>
          </cell>
          <cell r="D9341" t="str">
            <v>L48(N)</v>
          </cell>
        </row>
        <row r="9342">
          <cell r="C9342" t="str">
            <v>Cyperus pallidicolor</v>
          </cell>
          <cell r="D9342" t="str">
            <v>L48(N)</v>
          </cell>
        </row>
        <row r="9343">
          <cell r="C9343" t="str">
            <v>Cyperus papyrus</v>
          </cell>
          <cell r="D9343" t="str">
            <v>L48(I)HI(I)PR(I)</v>
          </cell>
        </row>
        <row r="9344">
          <cell r="C9344" t="str">
            <v>Cyperus parishii</v>
          </cell>
          <cell r="D9344" t="str">
            <v>L48(N)</v>
          </cell>
        </row>
        <row r="9345">
          <cell r="C9345" t="str">
            <v>Cyperus pennatiformis</v>
          </cell>
          <cell r="D9345" t="str">
            <v>HI(N)</v>
          </cell>
        </row>
        <row r="9346">
          <cell r="C9346" t="str">
            <v>Cyperus pennatiformis var. bryanii</v>
          </cell>
          <cell r="D9346" t="str">
            <v>HI(N)</v>
          </cell>
        </row>
        <row r="9347">
          <cell r="C9347" t="str">
            <v>Cyperus pennatiformis var. pennatiformis</v>
          </cell>
          <cell r="D9347" t="str">
            <v>HI(N)</v>
          </cell>
        </row>
        <row r="9348">
          <cell r="C9348" t="str">
            <v>Cyperus phaeolepis</v>
          </cell>
          <cell r="D9348" t="str">
            <v>L48(I)</v>
          </cell>
        </row>
        <row r="9349">
          <cell r="C9349" t="str">
            <v>Cyperus phleoides</v>
          </cell>
          <cell r="D9349" t="str">
            <v>HI(N)</v>
          </cell>
        </row>
        <row r="9350">
          <cell r="C9350" t="str">
            <v>Cyperus phleoides var. hawaiensis</v>
          </cell>
          <cell r="D9350" t="str">
            <v>HI(N)</v>
          </cell>
        </row>
        <row r="9351">
          <cell r="C9351" t="str">
            <v>Cyperus phleoides var. phleoides</v>
          </cell>
          <cell r="D9351" t="str">
            <v>HI(N)</v>
          </cell>
        </row>
        <row r="9352">
          <cell r="C9352" t="str">
            <v>Cyperus pilosus</v>
          </cell>
          <cell r="D9352" t="str">
            <v>L48(I)HI(I)</v>
          </cell>
        </row>
        <row r="9353">
          <cell r="C9353" t="str">
            <v>Cyperus planifolius</v>
          </cell>
          <cell r="D9353" t="str">
            <v>L48(N)PR(N)VI(N)</v>
          </cell>
        </row>
        <row r="9354">
          <cell r="C9354" t="str">
            <v>Cyperus plukenetii</v>
          </cell>
          <cell r="D9354" t="str">
            <v>L48(N)</v>
          </cell>
        </row>
        <row r="9355">
          <cell r="C9355" t="str">
            <v>Cyperus polystachyos</v>
          </cell>
          <cell r="D9355" t="str">
            <v>L48(N)HI(N)PR(N)VI(N)</v>
          </cell>
        </row>
        <row r="9356">
          <cell r="C9356" t="str">
            <v>Cyperus polystachyos var. miser</v>
          </cell>
          <cell r="D9356" t="str">
            <v>HI(N)</v>
          </cell>
        </row>
        <row r="9357">
          <cell r="C9357" t="str">
            <v>Cyperus polystachyos var. polystachyos</v>
          </cell>
          <cell r="D9357" t="str">
            <v>L48(N)HI(N)PR(N)VI(N)</v>
          </cell>
        </row>
        <row r="9358">
          <cell r="C9358" t="str">
            <v>Cyperus polystachyos var. texensis</v>
          </cell>
          <cell r="D9358" t="str">
            <v>L48(N)HI(N)</v>
          </cell>
        </row>
        <row r="9359">
          <cell r="C9359" t="str">
            <v>Cyperus prolifer</v>
          </cell>
          <cell r="D9359" t="str">
            <v>L48(I)HI(I)</v>
          </cell>
        </row>
        <row r="9360">
          <cell r="C9360" t="str">
            <v>Cyperus prolixus</v>
          </cell>
          <cell r="D9360" t="str">
            <v>L48(I)</v>
          </cell>
        </row>
        <row r="9361">
          <cell r="C9361" t="str">
            <v>Cyperus pseudothyrsiflorus</v>
          </cell>
          <cell r="D9361" t="str">
            <v>L48(N)</v>
          </cell>
        </row>
        <row r="9362">
          <cell r="C9362" t="str">
            <v>Cyperus pseudovegetus</v>
          </cell>
          <cell r="D9362" t="str">
            <v>L48(N)</v>
          </cell>
        </row>
        <row r="9363">
          <cell r="C9363" t="str">
            <v>Cyperus pumilus</v>
          </cell>
          <cell r="D9363" t="str">
            <v>L48(I)</v>
          </cell>
        </row>
        <row r="9364">
          <cell r="C9364" t="str">
            <v>Cyperus reflexus</v>
          </cell>
          <cell r="D9364" t="str">
            <v>L48(N)</v>
          </cell>
        </row>
        <row r="9365">
          <cell r="C9365" t="str">
            <v>Cyperus refractus</v>
          </cell>
          <cell r="D9365" t="str">
            <v>L48(N)</v>
          </cell>
        </row>
        <row r="9366">
          <cell r="C9366" t="str">
            <v>Cyperus retroflexus</v>
          </cell>
          <cell r="D9366" t="str">
            <v>L48(N)</v>
          </cell>
        </row>
        <row r="9367">
          <cell r="C9367" t="str">
            <v>Cyperus retrofractus</v>
          </cell>
          <cell r="D9367" t="str">
            <v>L48(N)</v>
          </cell>
        </row>
        <row r="9368">
          <cell r="C9368" t="str">
            <v>Cyperus retrorsus</v>
          </cell>
          <cell r="D9368" t="str">
            <v>L48(N)</v>
          </cell>
        </row>
        <row r="9369">
          <cell r="C9369" t="str">
            <v>Cyperus retrorsus var. retrorsus</v>
          </cell>
          <cell r="D9369" t="str">
            <v>L48(N)</v>
          </cell>
        </row>
        <row r="9370">
          <cell r="C9370" t="str">
            <v>Cyperus retrorsus var. robustus</v>
          </cell>
          <cell r="D9370" t="str">
            <v>L48(N)</v>
          </cell>
        </row>
        <row r="9371">
          <cell r="C9371" t="str">
            <v>Cyperus rockii</v>
          </cell>
          <cell r="D9371" t="str">
            <v>HI(N)</v>
          </cell>
        </row>
        <row r="9372">
          <cell r="C9372" t="str">
            <v>Cyperus rotundus</v>
          </cell>
          <cell r="D9372" t="str">
            <v>L48(I)HI(I)PR(I)VI(I)</v>
          </cell>
        </row>
        <row r="9373">
          <cell r="C9373" t="str">
            <v>Cyperus sandwicensis</v>
          </cell>
          <cell r="D9373" t="str">
            <v>HI(N)</v>
          </cell>
        </row>
        <row r="9374">
          <cell r="C9374" t="str">
            <v>Cyperus sanguinolentus</v>
          </cell>
          <cell r="D9374" t="str">
            <v>L48(I)HI(I)</v>
          </cell>
        </row>
        <row r="9375">
          <cell r="C9375" t="str">
            <v>Cyperus schweinitzii</v>
          </cell>
          <cell r="D9375" t="str">
            <v>L48(N)CAN(N)</v>
          </cell>
        </row>
        <row r="9376">
          <cell r="C9376" t="str">
            <v>Cyperus serotinus</v>
          </cell>
          <cell r="D9376" t="str">
            <v>L48(I)</v>
          </cell>
        </row>
        <row r="9377">
          <cell r="C9377" t="str">
            <v>Cyperus seslerioides</v>
          </cell>
          <cell r="D9377" t="str">
            <v>L48(N)</v>
          </cell>
        </row>
        <row r="9378">
          <cell r="C9378" t="str">
            <v>Cyperus setigerus</v>
          </cell>
          <cell r="D9378" t="str">
            <v>L48(N)</v>
          </cell>
        </row>
        <row r="9379">
          <cell r="C9379" t="str">
            <v>Cyperus spectabilis</v>
          </cell>
          <cell r="D9379" t="str">
            <v>L48(N)</v>
          </cell>
        </row>
        <row r="9380">
          <cell r="C9380" t="str">
            <v>Cyperus sphacelatus</v>
          </cell>
          <cell r="D9380" t="str">
            <v>L48(N)PR(N)VI(N)</v>
          </cell>
        </row>
        <row r="9381">
          <cell r="C9381" t="str">
            <v>Cyperus sphaerolepis</v>
          </cell>
          <cell r="D9381" t="str">
            <v>L48(N)</v>
          </cell>
        </row>
        <row r="9382">
          <cell r="C9382" t="str">
            <v>Cyperus squarrosus</v>
          </cell>
          <cell r="D9382" t="str">
            <v>L48(N)VI(N)CAN(N)</v>
          </cell>
        </row>
        <row r="9383">
          <cell r="C9383" t="str">
            <v>Cyperus strigosus</v>
          </cell>
          <cell r="D9383" t="str">
            <v>L48(N)CAN(N)</v>
          </cell>
        </row>
        <row r="9384">
          <cell r="C9384" t="str">
            <v>Cyperus surinamensis</v>
          </cell>
          <cell r="D9384" t="str">
            <v>L48(N)PR(N)VI(N)</v>
          </cell>
        </row>
        <row r="9385">
          <cell r="C9385" t="str">
            <v>Cyperus tetragonus</v>
          </cell>
          <cell r="D9385" t="str">
            <v>L48(N)</v>
          </cell>
        </row>
        <row r="9386">
          <cell r="C9386" t="str">
            <v>Cyperus thyrsiflorus</v>
          </cell>
          <cell r="D9386" t="str">
            <v>L48(N)</v>
          </cell>
        </row>
        <row r="9387">
          <cell r="C9387" t="str">
            <v>Cyperus trachysanthos</v>
          </cell>
          <cell r="D9387" t="str">
            <v>HI(N)</v>
          </cell>
        </row>
        <row r="9388">
          <cell r="C9388" t="str">
            <v>Cyperus trinervis</v>
          </cell>
          <cell r="D9388" t="str">
            <v>HI(I)</v>
          </cell>
        </row>
        <row r="9389">
          <cell r="C9389" t="str">
            <v>Cyperus unioloides</v>
          </cell>
          <cell r="D9389" t="str">
            <v>L48(I)PR(N)</v>
          </cell>
        </row>
        <row r="9390">
          <cell r="C9390" t="str">
            <v>Cyperus virens</v>
          </cell>
          <cell r="D9390" t="str">
            <v>L48(N)HI(I)PR(N)</v>
          </cell>
        </row>
        <row r="9391">
          <cell r="C9391" t="str">
            <v>Cypholophus</v>
          </cell>
        </row>
        <row r="9392">
          <cell r="C9392" t="str">
            <v>Cypholophus moluccanus</v>
          </cell>
          <cell r="D9392" t="str">
            <v>HI(I)</v>
          </cell>
        </row>
        <row r="9393">
          <cell r="C9393" t="str">
            <v>Cyphomeris</v>
          </cell>
          <cell r="D9393" t="str">
            <v>L48(N)</v>
          </cell>
        </row>
        <row r="9394">
          <cell r="C9394" t="str">
            <v>Cyphomeris crassifolia</v>
          </cell>
          <cell r="D9394" t="str">
            <v>L48(N)</v>
          </cell>
        </row>
        <row r="9395">
          <cell r="C9395" t="str">
            <v>Cyphomeris gypsophiloides</v>
          </cell>
          <cell r="D9395" t="str">
            <v>L48(N)</v>
          </cell>
        </row>
        <row r="9396">
          <cell r="C9396" t="str">
            <v>Cypripedium</v>
          </cell>
          <cell r="D9396" t="str">
            <v>L48(N)CAN(N)SPM(N)</v>
          </cell>
        </row>
        <row r="9397">
          <cell r="C9397" t="str">
            <v>Cypripedium ×alaskanum</v>
          </cell>
          <cell r="D9397" t="str">
            <v>AK(N)</v>
          </cell>
        </row>
        <row r="9398">
          <cell r="C9398" t="str">
            <v>Cypripedium ×andrewsii</v>
          </cell>
          <cell r="D9398" t="str">
            <v>L48(N)CAN(N)</v>
          </cell>
        </row>
        <row r="9399">
          <cell r="C9399" t="str">
            <v>Cypripedium ×andrewsii var. ×andrewsii</v>
          </cell>
          <cell r="D9399" t="str">
            <v>L48(N)CAN(N)</v>
          </cell>
        </row>
        <row r="9400">
          <cell r="C9400" t="str">
            <v>Cypripedium ×andrewsii var. favillianum</v>
          </cell>
          <cell r="D9400" t="str">
            <v>L48(N)CAN(N)</v>
          </cell>
        </row>
        <row r="9401">
          <cell r="C9401" t="str">
            <v>Cypripedium ×andrewsii var. landonii</v>
          </cell>
          <cell r="D9401" t="str">
            <v>L48(N)CAN(N)</v>
          </cell>
        </row>
        <row r="9402">
          <cell r="C9402" t="str">
            <v>Cypripedium ×columbianum</v>
          </cell>
          <cell r="D9402" t="str">
            <v>L48(N)CAN(N)</v>
          </cell>
        </row>
        <row r="9403">
          <cell r="C9403" t="str">
            <v>Cypripedium acaule</v>
          </cell>
          <cell r="D9403" t="str">
            <v>L48(N)CAN(N)SPM(N)</v>
          </cell>
        </row>
        <row r="9404">
          <cell r="C9404" t="str">
            <v>Cypripedium arietinum</v>
          </cell>
          <cell r="D9404" t="str">
            <v>L48(N)CAN(N)</v>
          </cell>
        </row>
        <row r="9405">
          <cell r="C9405" t="str">
            <v>Cypripedium californicum</v>
          </cell>
          <cell r="D9405" t="str">
            <v>L48(N)</v>
          </cell>
        </row>
        <row r="9406">
          <cell r="C9406" t="str">
            <v>Cypripedium candidum</v>
          </cell>
          <cell r="D9406" t="str">
            <v>L48(N)CAN(N)</v>
          </cell>
        </row>
        <row r="9407">
          <cell r="C9407" t="str">
            <v>Cypripedium fasciculatum</v>
          </cell>
          <cell r="D9407" t="str">
            <v>L48(N)</v>
          </cell>
        </row>
        <row r="9408">
          <cell r="C9408" t="str">
            <v>Cypripedium guttatum</v>
          </cell>
          <cell r="D9408" t="str">
            <v>AK(N)CAN(N)NA(N)</v>
          </cell>
        </row>
        <row r="9409">
          <cell r="C9409" t="str">
            <v>Cypripedium kentuckiense</v>
          </cell>
          <cell r="D9409" t="str">
            <v>L48(N)</v>
          </cell>
        </row>
        <row r="9410">
          <cell r="C9410" t="str">
            <v>Cypripedium montanum</v>
          </cell>
          <cell r="D9410" t="str">
            <v>L48(N)AK(N)CAN(N)</v>
          </cell>
        </row>
        <row r="9411">
          <cell r="C9411" t="str">
            <v>Cypripedium parviflorum</v>
          </cell>
          <cell r="D9411" t="str">
            <v>L48(N)AK(N)CAN(N)SPM(N)</v>
          </cell>
        </row>
        <row r="9412">
          <cell r="C9412" t="str">
            <v>Cypripedium parviflorum var. makasin</v>
          </cell>
          <cell r="D9412" t="str">
            <v>L48(N)CAN(N)</v>
          </cell>
        </row>
        <row r="9413">
          <cell r="C9413" t="str">
            <v>Cypripedium parviflorum var. parviflorum</v>
          </cell>
          <cell r="D9413" t="str">
            <v>L48(N)</v>
          </cell>
        </row>
        <row r="9414">
          <cell r="C9414" t="str">
            <v>Cypripedium parviflorum var. pubescens</v>
          </cell>
          <cell r="D9414" t="str">
            <v>L48(N)AK(N)CAN(N)SPM(N)</v>
          </cell>
        </row>
        <row r="9415">
          <cell r="C9415" t="str">
            <v>Cypripedium passerinum</v>
          </cell>
          <cell r="D9415" t="str">
            <v>L48(N)AK(N)CAN(N)</v>
          </cell>
        </row>
        <row r="9416">
          <cell r="C9416" t="str">
            <v>Cypripedium reginae</v>
          </cell>
          <cell r="D9416" t="str">
            <v>L48(N)CAN(N)</v>
          </cell>
        </row>
        <row r="9417">
          <cell r="C9417" t="str">
            <v>Cypripedium yatabeanum</v>
          </cell>
          <cell r="D9417" t="str">
            <v>AK(N)</v>
          </cell>
        </row>
        <row r="9418">
          <cell r="C9418" t="str">
            <v>Cypselea</v>
          </cell>
          <cell r="D9418" t="str">
            <v>L48(I)</v>
          </cell>
        </row>
        <row r="9419">
          <cell r="C9419" t="str">
            <v>Cypselea humifusa</v>
          </cell>
          <cell r="D9419" t="str">
            <v>L48(I)PR(N)VI(N)</v>
          </cell>
        </row>
        <row r="9420">
          <cell r="C9420" t="str">
            <v>Cyrilla</v>
          </cell>
          <cell r="D9420" t="str">
            <v>L48(N)</v>
          </cell>
        </row>
        <row r="9421">
          <cell r="C9421" t="str">
            <v>Cyrilla parvifolia</v>
          </cell>
          <cell r="D9421" t="str">
            <v>L48(N)</v>
          </cell>
        </row>
        <row r="9422">
          <cell r="C9422" t="str">
            <v>Cyrilla racemiflora</v>
          </cell>
          <cell r="D9422" t="str">
            <v>L48(N)PR(N)</v>
          </cell>
        </row>
        <row r="9423">
          <cell r="C9423" t="str">
            <v>Cyrtandra</v>
          </cell>
        </row>
        <row r="9424">
          <cell r="C9424" t="str">
            <v>Cyrtandra ×alata</v>
          </cell>
          <cell r="D9424" t="str">
            <v>HI(N)</v>
          </cell>
        </row>
        <row r="9425">
          <cell r="C9425" t="str">
            <v>Cyrtandra ×alnea</v>
          </cell>
          <cell r="D9425" t="str">
            <v>HI(N)</v>
          </cell>
        </row>
        <row r="9426">
          <cell r="C9426" t="str">
            <v>Cyrtandra ×ambigua</v>
          </cell>
          <cell r="D9426" t="str">
            <v>HI(N)</v>
          </cell>
        </row>
        <row r="9427">
          <cell r="C9427" t="str">
            <v>Cyrtandra ×atomigyna</v>
          </cell>
          <cell r="D9427" t="str">
            <v>HI(N)</v>
          </cell>
        </row>
        <row r="9428">
          <cell r="C9428" t="str">
            <v>Cyrtandra ×axilliflora</v>
          </cell>
          <cell r="D9428" t="str">
            <v>HI(N)</v>
          </cell>
        </row>
        <row r="9429">
          <cell r="C9429" t="str">
            <v>Cyrtandra ×basipartita</v>
          </cell>
          <cell r="D9429" t="str">
            <v>HI(N)</v>
          </cell>
        </row>
        <row r="9430">
          <cell r="C9430" t="str">
            <v>Cyrtandra ×carinata</v>
          </cell>
          <cell r="D9430" t="str">
            <v>HI(N)</v>
          </cell>
        </row>
        <row r="9431">
          <cell r="C9431" t="str">
            <v>Cyrtandra ×caudatisepala</v>
          </cell>
          <cell r="D9431" t="str">
            <v>HI(N)</v>
          </cell>
        </row>
        <row r="9432">
          <cell r="C9432" t="str">
            <v>Cyrtandra ×caulescens</v>
          </cell>
          <cell r="D9432" t="str">
            <v>HI(N)</v>
          </cell>
        </row>
        <row r="9433">
          <cell r="C9433" t="str">
            <v>Cyrtandra ×christophersenii</v>
          </cell>
          <cell r="D9433" t="str">
            <v>HI(N)</v>
          </cell>
        </row>
        <row r="9434">
          <cell r="C9434" t="str">
            <v>Cyrtandra ×cladantha</v>
          </cell>
          <cell r="D9434" t="str">
            <v>HI(N)</v>
          </cell>
        </row>
        <row r="9435">
          <cell r="C9435" t="str">
            <v>Cyrtandra ×conradtii</v>
          </cell>
          <cell r="D9435" t="str">
            <v>HI(N)</v>
          </cell>
        </row>
        <row r="9436">
          <cell r="C9436" t="str">
            <v>Cyrtandra ×crassifolia</v>
          </cell>
          <cell r="D9436" t="str">
            <v>HI(N)</v>
          </cell>
        </row>
        <row r="9437">
          <cell r="C9437" t="str">
            <v>Cyrtandra ×crassior</v>
          </cell>
          <cell r="D9437" t="str">
            <v>HI(N)</v>
          </cell>
        </row>
        <row r="9438">
          <cell r="C9438" t="str">
            <v>Cyrtandra ×cupuliformis</v>
          </cell>
          <cell r="D9438" t="str">
            <v>HI(N)</v>
          </cell>
        </row>
        <row r="9439">
          <cell r="C9439" t="str">
            <v>Cyrtandra ×ferrocolorata</v>
          </cell>
          <cell r="D9439" t="str">
            <v>HI(N)</v>
          </cell>
        </row>
        <row r="9440">
          <cell r="C9440" t="str">
            <v>Cyrtandra ×ferruginosa</v>
          </cell>
          <cell r="D9440" t="str">
            <v>HI(N)</v>
          </cell>
        </row>
        <row r="9441">
          <cell r="C9441" t="str">
            <v>Cyrtandra ×forbesii</v>
          </cell>
          <cell r="D9441" t="str">
            <v>HI(N)</v>
          </cell>
        </row>
        <row r="9442">
          <cell r="C9442" t="str">
            <v>Cyrtandra ×georgiana</v>
          </cell>
          <cell r="D9442" t="str">
            <v>HI(N)</v>
          </cell>
        </row>
        <row r="9443">
          <cell r="C9443" t="str">
            <v>Cyrtandra ×hillebrandii</v>
          </cell>
          <cell r="D9443" t="str">
            <v>HI(N)</v>
          </cell>
        </row>
        <row r="9444">
          <cell r="C9444" t="str">
            <v>Cyrtandra ×honolulensis</v>
          </cell>
          <cell r="D9444" t="str">
            <v>HI(N)</v>
          </cell>
        </row>
        <row r="9445">
          <cell r="C9445" t="str">
            <v>Cyrtandra ×hosakae</v>
          </cell>
          <cell r="D9445" t="str">
            <v>HI(N)</v>
          </cell>
        </row>
        <row r="9446">
          <cell r="C9446" t="str">
            <v>Cyrtandra ×kaalae</v>
          </cell>
          <cell r="D9446" t="str">
            <v>HI(N)</v>
          </cell>
        </row>
        <row r="9447">
          <cell r="C9447" t="str">
            <v>Cyrtandra ×kahanaensis</v>
          </cell>
          <cell r="D9447" t="str">
            <v>HI(N)</v>
          </cell>
        </row>
        <row r="9448">
          <cell r="C9448" t="str">
            <v>Cyrtandra ×kipahuluensis</v>
          </cell>
          <cell r="D9448" t="str">
            <v>HI(N)</v>
          </cell>
        </row>
        <row r="9449">
          <cell r="C9449" t="str">
            <v>Cyrtandra ×kipapaensis</v>
          </cell>
          <cell r="D9449" t="str">
            <v>HI(N)</v>
          </cell>
        </row>
        <row r="9450">
          <cell r="C9450" t="str">
            <v>Cyrtandra ×laevis</v>
          </cell>
          <cell r="D9450" t="str">
            <v>HI(N)</v>
          </cell>
        </row>
        <row r="9451">
          <cell r="C9451" t="str">
            <v>Cyrtandra ×malacophylla</v>
          </cell>
          <cell r="D9451" t="str">
            <v>HI(N)</v>
          </cell>
        </row>
        <row r="9452">
          <cell r="C9452" t="str">
            <v>Cyrtandra ×mannii</v>
          </cell>
          <cell r="D9452" t="str">
            <v>HI(N)</v>
          </cell>
        </row>
        <row r="9453">
          <cell r="C9453" t="str">
            <v>Cyrtandra ×nutans</v>
          </cell>
          <cell r="D9453" t="str">
            <v>HI(N)</v>
          </cell>
        </row>
        <row r="9454">
          <cell r="C9454" t="str">
            <v>Cyrtandra ×opaeulae</v>
          </cell>
          <cell r="D9454" t="str">
            <v>HI(N)</v>
          </cell>
        </row>
        <row r="9455">
          <cell r="C9455" t="str">
            <v>Cyrtandra ×pubens</v>
          </cell>
          <cell r="D9455" t="str">
            <v>HI(N)</v>
          </cell>
        </row>
        <row r="9456">
          <cell r="C9456" t="str">
            <v>Cyrtandra ×ramosissima</v>
          </cell>
          <cell r="D9456" t="str">
            <v>HI(N)</v>
          </cell>
        </row>
        <row r="9457">
          <cell r="C9457" t="str">
            <v>Cyrtandra ×rockii</v>
          </cell>
          <cell r="D9457" t="str">
            <v>HI(N)</v>
          </cell>
        </row>
        <row r="9458">
          <cell r="C9458" t="str">
            <v>Cyrtandra ×scabrella</v>
          </cell>
          <cell r="D9458" t="str">
            <v>HI(N)</v>
          </cell>
        </row>
        <row r="9459">
          <cell r="C9459" t="str">
            <v>Cyrtandra ×subintegra</v>
          </cell>
          <cell r="D9459" t="str">
            <v>HI(N)</v>
          </cell>
        </row>
        <row r="9460">
          <cell r="C9460" t="str">
            <v>Cyrtandra ×turbiniformis</v>
          </cell>
          <cell r="D9460" t="str">
            <v>HI(N)</v>
          </cell>
        </row>
        <row r="9461">
          <cell r="C9461" t="str">
            <v>Cyrtandra ×umbraculiflora</v>
          </cell>
          <cell r="D9461" t="str">
            <v>HI(N)</v>
          </cell>
        </row>
        <row r="9462">
          <cell r="C9462" t="str">
            <v>Cyrtandra ×villicalyx</v>
          </cell>
          <cell r="D9462" t="str">
            <v>HI(N)</v>
          </cell>
        </row>
        <row r="9463">
          <cell r="C9463" t="str">
            <v>Cyrtandra ×waihoiensis</v>
          </cell>
          <cell r="D9463" t="str">
            <v>HI(N)</v>
          </cell>
        </row>
        <row r="9464">
          <cell r="C9464" t="str">
            <v>Cyrtandra biserrata</v>
          </cell>
          <cell r="D9464" t="str">
            <v>HI(N)</v>
          </cell>
        </row>
        <row r="9465">
          <cell r="C9465" t="str">
            <v>Cyrtandra calpidicarpa</v>
          </cell>
          <cell r="D9465" t="str">
            <v>HI(N)</v>
          </cell>
        </row>
        <row r="9466">
          <cell r="C9466" t="str">
            <v>Cyrtandra confertiflora</v>
          </cell>
          <cell r="D9466" t="str">
            <v>HI(N)</v>
          </cell>
        </row>
        <row r="9467">
          <cell r="C9467" t="str">
            <v>Cyrtandra cordifolia</v>
          </cell>
          <cell r="D9467" t="str">
            <v>HI(N)</v>
          </cell>
        </row>
        <row r="9468">
          <cell r="C9468" t="str">
            <v>Cyrtandra crenata</v>
          </cell>
          <cell r="D9468" t="str">
            <v>HI(N)</v>
          </cell>
        </row>
        <row r="9469">
          <cell r="C9469" t="str">
            <v>Cyrtandra cyaneoides</v>
          </cell>
          <cell r="D9469" t="str">
            <v>HI(N)</v>
          </cell>
        </row>
        <row r="9470">
          <cell r="C9470" t="str">
            <v>Cyrtandra dentata</v>
          </cell>
          <cell r="D9470" t="str">
            <v>HI(N)</v>
          </cell>
        </row>
        <row r="9471">
          <cell r="C9471" t="str">
            <v>Cyrtandra ferripilosa</v>
          </cell>
          <cell r="D9471" t="str">
            <v>HI(N)</v>
          </cell>
        </row>
        <row r="9472">
          <cell r="C9472" t="str">
            <v>Cyrtandra filipes</v>
          </cell>
          <cell r="D9472" t="str">
            <v>HI(N)</v>
          </cell>
        </row>
        <row r="9473">
          <cell r="C9473" t="str">
            <v>Cyrtandra garnotiana</v>
          </cell>
          <cell r="D9473" t="str">
            <v>HI(N)</v>
          </cell>
        </row>
        <row r="9474">
          <cell r="C9474" t="str">
            <v>Cyrtandra giffardii</v>
          </cell>
          <cell r="D9474" t="str">
            <v>HI(N)</v>
          </cell>
        </row>
        <row r="9475">
          <cell r="C9475" t="str">
            <v>Cyrtandra gracilis</v>
          </cell>
          <cell r="D9475" t="str">
            <v>HI(N)</v>
          </cell>
        </row>
        <row r="9476">
          <cell r="C9476" t="str">
            <v>Cyrtandra grandiflora</v>
          </cell>
          <cell r="D9476" t="str">
            <v>HI(N)</v>
          </cell>
        </row>
        <row r="9477">
          <cell r="C9477" t="str">
            <v>Cyrtandra grayana</v>
          </cell>
          <cell r="D9477" t="str">
            <v>HI(N)</v>
          </cell>
        </row>
        <row r="9478">
          <cell r="C9478" t="str">
            <v>Cyrtandra grayi</v>
          </cell>
          <cell r="D9478" t="str">
            <v>HI(N)</v>
          </cell>
        </row>
        <row r="9479">
          <cell r="C9479" t="str">
            <v>Cyrtandra halawensis</v>
          </cell>
          <cell r="D9479" t="str">
            <v>HI(N)</v>
          </cell>
        </row>
        <row r="9480">
          <cell r="C9480" t="str">
            <v>Cyrtandra hashimotoi</v>
          </cell>
          <cell r="D9480" t="str">
            <v>HI(N)</v>
          </cell>
        </row>
        <row r="9481">
          <cell r="C9481" t="str">
            <v>Cyrtandra hawaiensis</v>
          </cell>
          <cell r="D9481" t="str">
            <v>HI(N)</v>
          </cell>
        </row>
        <row r="9482">
          <cell r="C9482" t="str">
            <v>Cyrtandra heinrichii</v>
          </cell>
          <cell r="D9482" t="str">
            <v>HI(N)</v>
          </cell>
        </row>
        <row r="9483">
          <cell r="C9483" t="str">
            <v>Cyrtandra hematos</v>
          </cell>
          <cell r="D9483" t="str">
            <v>HI(N)</v>
          </cell>
        </row>
        <row r="9484">
          <cell r="C9484" t="str">
            <v>Cyrtandra kalihii</v>
          </cell>
          <cell r="D9484" t="str">
            <v>HI(N)</v>
          </cell>
        </row>
        <row r="9485">
          <cell r="C9485" t="str">
            <v>Cyrtandra kamooloaensis</v>
          </cell>
          <cell r="D9485" t="str">
            <v>HI(N)</v>
          </cell>
        </row>
        <row r="9486">
          <cell r="C9486" t="str">
            <v>Cyrtandra kauaiensis</v>
          </cell>
          <cell r="D9486" t="str">
            <v>HI(N)</v>
          </cell>
        </row>
        <row r="9487">
          <cell r="C9487" t="str">
            <v>Cyrtandra kaulantha</v>
          </cell>
          <cell r="D9487" t="str">
            <v>HI(N)</v>
          </cell>
        </row>
        <row r="9488">
          <cell r="C9488" t="str">
            <v>Cyrtandra kealiae</v>
          </cell>
          <cell r="D9488" t="str">
            <v>HI(N)</v>
          </cell>
        </row>
        <row r="9489">
          <cell r="C9489" t="str">
            <v>Cyrtandra kohalae</v>
          </cell>
          <cell r="D9489" t="str">
            <v>HI(N)</v>
          </cell>
        </row>
        <row r="9490">
          <cell r="C9490" t="str">
            <v>Cyrtandra laxiflora</v>
          </cell>
          <cell r="D9490" t="str">
            <v>HI(N)</v>
          </cell>
        </row>
        <row r="9491">
          <cell r="C9491" t="str">
            <v>Cyrtandra lessoniana</v>
          </cell>
          <cell r="D9491" t="str">
            <v>HI(N)</v>
          </cell>
        </row>
        <row r="9492">
          <cell r="C9492" t="str">
            <v>Cyrtandra limahuliensis</v>
          </cell>
          <cell r="D9492" t="str">
            <v>HI(N)</v>
          </cell>
        </row>
        <row r="9493">
          <cell r="C9493" t="str">
            <v>Cyrtandra longifolia</v>
          </cell>
          <cell r="D9493" t="str">
            <v>HI(N)</v>
          </cell>
        </row>
        <row r="9494">
          <cell r="C9494" t="str">
            <v>Cyrtandra lydgatei</v>
          </cell>
          <cell r="D9494" t="str">
            <v>HI(N)</v>
          </cell>
        </row>
        <row r="9495">
          <cell r="C9495" t="str">
            <v>Cyrtandra lysiosepala</v>
          </cell>
          <cell r="D9495" t="str">
            <v>HI(N)</v>
          </cell>
        </row>
        <row r="9496">
          <cell r="C9496" t="str">
            <v>Cyrtandra macraei</v>
          </cell>
          <cell r="D9496" t="str">
            <v>HI(N)</v>
          </cell>
        </row>
        <row r="9497">
          <cell r="C9497" t="str">
            <v>Cyrtandra macrocalyx</v>
          </cell>
          <cell r="D9497" t="str">
            <v>HI(N)</v>
          </cell>
        </row>
        <row r="9498">
          <cell r="C9498" t="str">
            <v>Cyrtandra menziesii</v>
          </cell>
          <cell r="D9498" t="str">
            <v>HI(N)</v>
          </cell>
        </row>
        <row r="9499">
          <cell r="C9499" t="str">
            <v>Cyrtandra munroi</v>
          </cell>
          <cell r="D9499" t="str">
            <v>HI(N)</v>
          </cell>
        </row>
        <row r="9500">
          <cell r="C9500" t="str">
            <v>Cyrtandra nanawalensis</v>
          </cell>
          <cell r="D9500" t="str">
            <v>HI(N)</v>
          </cell>
        </row>
        <row r="9501">
          <cell r="C9501" t="str">
            <v>Cyrtandra oenobarba</v>
          </cell>
          <cell r="D9501" t="str">
            <v>HI(N)</v>
          </cell>
        </row>
        <row r="9502">
          <cell r="C9502" t="str">
            <v>Cyrtandra olona</v>
          </cell>
          <cell r="D9502" t="str">
            <v>HI(N)</v>
          </cell>
        </row>
        <row r="9503">
          <cell r="C9503" t="str">
            <v>Cyrtandra oxybapha</v>
          </cell>
          <cell r="D9503" t="str">
            <v>HI(N)</v>
          </cell>
        </row>
        <row r="9504">
          <cell r="C9504" t="str">
            <v>Cyrtandra paliku</v>
          </cell>
          <cell r="D9504" t="str">
            <v>HI(N)</v>
          </cell>
        </row>
        <row r="9505">
          <cell r="C9505" t="str">
            <v>Cyrtandra paludosa</v>
          </cell>
          <cell r="D9505" t="str">
            <v>HI(N)</v>
          </cell>
        </row>
        <row r="9506">
          <cell r="C9506" t="str">
            <v>Cyrtandra paludosa var. microcarpa</v>
          </cell>
          <cell r="D9506" t="str">
            <v>HI(N)</v>
          </cell>
        </row>
        <row r="9507">
          <cell r="C9507" t="str">
            <v>Cyrtandra paludosa var. paludosa</v>
          </cell>
          <cell r="D9507" t="str">
            <v>HI(N)</v>
          </cell>
        </row>
        <row r="9508">
          <cell r="C9508" t="str">
            <v>Cyrtandra pickeringii</v>
          </cell>
          <cell r="D9508" t="str">
            <v>HI(N)</v>
          </cell>
        </row>
        <row r="9509">
          <cell r="C9509" t="str">
            <v>Cyrtandra platyphylla</v>
          </cell>
          <cell r="D9509" t="str">
            <v>HI(N)</v>
          </cell>
        </row>
        <row r="9510">
          <cell r="C9510" t="str">
            <v>Cyrtandra polyantha</v>
          </cell>
          <cell r="D9510" t="str">
            <v>HI(N)</v>
          </cell>
        </row>
        <row r="9511">
          <cell r="C9511" t="str">
            <v>Cyrtandra procera</v>
          </cell>
          <cell r="D9511" t="str">
            <v>HI(N)</v>
          </cell>
        </row>
        <row r="9512">
          <cell r="C9512" t="str">
            <v>Cyrtandra propinqua</v>
          </cell>
          <cell r="D9512" t="str">
            <v>HI(N)</v>
          </cell>
        </row>
        <row r="9513">
          <cell r="C9513" t="str">
            <v>Cyrtandra pruinosa</v>
          </cell>
          <cell r="D9513" t="str">
            <v>HI(N)</v>
          </cell>
        </row>
        <row r="9514">
          <cell r="C9514" t="str">
            <v>Cyrtandra rivularis</v>
          </cell>
          <cell r="D9514" t="str">
            <v>HI(N)</v>
          </cell>
        </row>
        <row r="9515">
          <cell r="C9515" t="str">
            <v>Cyrtandra sandwicensis</v>
          </cell>
          <cell r="D9515" t="str">
            <v>HI(N)</v>
          </cell>
        </row>
        <row r="9516">
          <cell r="C9516" t="str">
            <v>Cyrtandra sessilis</v>
          </cell>
          <cell r="D9516" t="str">
            <v>HI(N)</v>
          </cell>
        </row>
        <row r="9517">
          <cell r="C9517" t="str">
            <v>Cyrtandra spathulata</v>
          </cell>
          <cell r="D9517" t="str">
            <v>HI(N)</v>
          </cell>
        </row>
        <row r="9518">
          <cell r="C9518" t="str">
            <v>Cyrtandra subumbellata</v>
          </cell>
          <cell r="D9518" t="str">
            <v>HI(N)</v>
          </cell>
        </row>
        <row r="9519">
          <cell r="C9519" t="str">
            <v>Cyrtandra tintinnabula</v>
          </cell>
          <cell r="D9519" t="str">
            <v>HI(N)</v>
          </cell>
        </row>
        <row r="9520">
          <cell r="C9520" t="str">
            <v>Cyrtandra viridiflora</v>
          </cell>
          <cell r="D9520" t="str">
            <v>HI(N)</v>
          </cell>
        </row>
        <row r="9521">
          <cell r="C9521" t="str">
            <v>Cyrtandra wagneri</v>
          </cell>
          <cell r="D9521" t="str">
            <v>HI(N)</v>
          </cell>
        </row>
        <row r="9522">
          <cell r="C9522" t="str">
            <v>Cyrtandra waianaeensis</v>
          </cell>
          <cell r="D9522" t="str">
            <v>HI(N)</v>
          </cell>
        </row>
        <row r="9523">
          <cell r="C9523" t="str">
            <v>Cyrtandra wainihaensis</v>
          </cell>
          <cell r="D9523" t="str">
            <v>HI(N)</v>
          </cell>
        </row>
        <row r="9524">
          <cell r="C9524" t="str">
            <v>Cyrtandra waiolani</v>
          </cell>
          <cell r="D9524" t="str">
            <v>HI(N)</v>
          </cell>
        </row>
        <row r="9525">
          <cell r="C9525" t="str">
            <v>Cyrtandra wawrae</v>
          </cell>
          <cell r="D9525" t="str">
            <v>HI(N)</v>
          </cell>
        </row>
        <row r="9526">
          <cell r="C9526" t="str">
            <v>Cyrtomium</v>
          </cell>
          <cell r="D9526" t="str">
            <v>L48(I,N)</v>
          </cell>
        </row>
        <row r="9527">
          <cell r="C9527" t="str">
            <v>Cyrtomium caryotideum</v>
          </cell>
          <cell r="D9527" t="str">
            <v>L48(N)HI(N)</v>
          </cell>
        </row>
        <row r="9528">
          <cell r="C9528" t="str">
            <v>Cyrtomium falcatum</v>
          </cell>
          <cell r="D9528" t="str">
            <v>L48(I)HI(I)</v>
          </cell>
        </row>
        <row r="9529">
          <cell r="C9529" t="str">
            <v>Cyrtomium fortunei</v>
          </cell>
          <cell r="D9529" t="str">
            <v>L48(I)</v>
          </cell>
        </row>
        <row r="9530">
          <cell r="C9530" t="str">
            <v>Cyrtopodium</v>
          </cell>
          <cell r="D9530" t="str">
            <v>L48(I,N)</v>
          </cell>
        </row>
        <row r="9531">
          <cell r="C9531" t="str">
            <v>Cyrtopodium polyphyllum</v>
          </cell>
          <cell r="D9531" t="str">
            <v>L48(I)</v>
          </cell>
        </row>
        <row r="9532">
          <cell r="C9532" t="str">
            <v>Cyrtopodium punctatum</v>
          </cell>
          <cell r="D9532" t="str">
            <v>L48(N)PR(N)</v>
          </cell>
        </row>
        <row r="9533">
          <cell r="C9533" t="str">
            <v>Cystopteris</v>
          </cell>
          <cell r="D9533" t="str">
            <v>L48(N)CAN(N)GL(N)SPM(N)</v>
          </cell>
        </row>
        <row r="9534">
          <cell r="C9534" t="str">
            <v>Cystopteris ×illinoensis</v>
          </cell>
          <cell r="D9534" t="str">
            <v>L48(N)</v>
          </cell>
        </row>
        <row r="9535">
          <cell r="C9535" t="str">
            <v>Cystopteris ×wagneri</v>
          </cell>
          <cell r="D9535" t="str">
            <v>L48(N)</v>
          </cell>
        </row>
        <row r="9536">
          <cell r="C9536" t="str">
            <v>Cystopteris bulbifera</v>
          </cell>
          <cell r="D9536" t="str">
            <v>L48(N)CAN(N)</v>
          </cell>
        </row>
        <row r="9537">
          <cell r="C9537" t="str">
            <v>Cystopteris douglasii</v>
          </cell>
          <cell r="D9537" t="str">
            <v>HI(N)</v>
          </cell>
        </row>
        <row r="9538">
          <cell r="C9538" t="str">
            <v>Cystopteris fragilis</v>
          </cell>
          <cell r="D9538" t="str">
            <v>L48(N)AK(N)HI(I?)CAN(N)GL(N)SPM(N)</v>
          </cell>
        </row>
        <row r="9539">
          <cell r="C9539" t="str">
            <v>Cystopteris laurentiana</v>
          </cell>
          <cell r="D9539" t="str">
            <v>L48(N)CAN(N)</v>
          </cell>
        </row>
        <row r="9540">
          <cell r="C9540" t="str">
            <v>Cystopteris montana</v>
          </cell>
          <cell r="D9540" t="str">
            <v>L48(N)AK(N)CAN(N)GL(N)</v>
          </cell>
        </row>
        <row r="9541">
          <cell r="C9541" t="str">
            <v>Cystopteris protrusa</v>
          </cell>
          <cell r="D9541" t="str">
            <v>L48(N)CAN(N)</v>
          </cell>
        </row>
        <row r="9542">
          <cell r="C9542" t="str">
            <v>Cystopteris reevesiana</v>
          </cell>
          <cell r="D9542" t="str">
            <v>L48(N)</v>
          </cell>
        </row>
        <row r="9543">
          <cell r="C9543" t="str">
            <v>Cystopteris tennesseensis</v>
          </cell>
          <cell r="D9543" t="str">
            <v>L48(N)</v>
          </cell>
        </row>
        <row r="9544">
          <cell r="C9544" t="str">
            <v>Cystopteris tenuis</v>
          </cell>
          <cell r="D9544" t="str">
            <v>L48(N)CAN(N)</v>
          </cell>
        </row>
        <row r="9545">
          <cell r="C9545" t="str">
            <v>Cystopteris utahensis</v>
          </cell>
          <cell r="D9545" t="str">
            <v>L48(N)</v>
          </cell>
        </row>
        <row r="9546">
          <cell r="C9546" t="str">
            <v>Cytisus</v>
          </cell>
          <cell r="D9546" t="str">
            <v>L48(I)CAN(I)</v>
          </cell>
        </row>
        <row r="9547">
          <cell r="C9547" t="str">
            <v>Cytisus ×dallimorei</v>
          </cell>
          <cell r="D9547" t="str">
            <v>L48(I)</v>
          </cell>
        </row>
        <row r="9548">
          <cell r="C9548" t="str">
            <v>Cytisus ×praecox</v>
          </cell>
          <cell r="D9548" t="str">
            <v>L48(I)</v>
          </cell>
        </row>
        <row r="9549">
          <cell r="C9549" t="str">
            <v>Cytisus multiflorus</v>
          </cell>
          <cell r="D9549" t="str">
            <v>L48(I)</v>
          </cell>
        </row>
        <row r="9550">
          <cell r="C9550" t="str">
            <v>Cytisus scoparius</v>
          </cell>
          <cell r="D9550" t="str">
            <v>L48(I)AK(I)HI(I)CAN(I)</v>
          </cell>
        </row>
        <row r="9551">
          <cell r="C9551" t="str">
            <v>Cytisus scoparius var. andreanus</v>
          </cell>
          <cell r="D9551" t="str">
            <v>L48(I)</v>
          </cell>
        </row>
        <row r="9552">
          <cell r="C9552" t="str">
            <v>Cytisus scoparius var. scoparius</v>
          </cell>
          <cell r="D9552" t="str">
            <v>L48(I)HI(I)CAN(I)</v>
          </cell>
        </row>
        <row r="9553">
          <cell r="C9553" t="str">
            <v>Cytisus striatus</v>
          </cell>
          <cell r="D9553" t="str">
            <v>L48(I)</v>
          </cell>
        </row>
        <row r="9554">
          <cell r="C9554" t="str">
            <v>Cytisus villosus</v>
          </cell>
          <cell r="D9554" t="str">
            <v>L48(I)</v>
          </cell>
        </row>
        <row r="9555">
          <cell r="C9555" t="str">
            <v>Dactylis</v>
          </cell>
          <cell r="D9555" t="str">
            <v>L48(I)CAN(I)GL(I)SPM(I)</v>
          </cell>
        </row>
        <row r="9556">
          <cell r="C9556" t="str">
            <v>Dactylis glomerata</v>
          </cell>
          <cell r="D9556" t="str">
            <v>L48(I)AK(I)HI(I)PR(I)CAN(I)GL(I)SPM(I)</v>
          </cell>
        </row>
        <row r="9557">
          <cell r="C9557" t="str">
            <v>Dactylis glomerata ssp. aschersoniana</v>
          </cell>
          <cell r="D9557" t="str">
            <v>L48(I)</v>
          </cell>
        </row>
        <row r="9558">
          <cell r="C9558" t="str">
            <v>Dactylis glomerata ssp. glomerata</v>
          </cell>
          <cell r="D9558" t="str">
            <v>L48(I)AK(I)HI(I)PR(I)CAN(I)GL(I)SPM(I)</v>
          </cell>
        </row>
        <row r="9559">
          <cell r="C9559" t="str">
            <v>Dactyloctenium</v>
          </cell>
          <cell r="D9559" t="str">
            <v>L48(I)</v>
          </cell>
        </row>
        <row r="9560">
          <cell r="C9560" t="str">
            <v>Dactyloctenium aegyptium</v>
          </cell>
          <cell r="D9560" t="str">
            <v>L48(I)HI(I)PR(I)VI(I)</v>
          </cell>
        </row>
        <row r="9561">
          <cell r="C9561" t="str">
            <v>Dactyloctenium germinatum</v>
          </cell>
          <cell r="D9561" t="str">
            <v>L48(I)</v>
          </cell>
        </row>
        <row r="9562">
          <cell r="C9562" t="str">
            <v>Dactyloctenium radulans</v>
          </cell>
          <cell r="D9562" t="str">
            <v>L48(I)</v>
          </cell>
        </row>
        <row r="9563">
          <cell r="C9563" t="str">
            <v>Dactylorhiza</v>
          </cell>
          <cell r="D9563" t="str">
            <v>L48(N)CAN(I,N)</v>
          </cell>
        </row>
        <row r="9564">
          <cell r="C9564" t="str">
            <v>Dactylorhiza aristata</v>
          </cell>
          <cell r="D9564" t="str">
            <v>AK(N)</v>
          </cell>
        </row>
        <row r="9565">
          <cell r="C9565" t="str">
            <v>Dactylorhiza aristata var. aristata</v>
          </cell>
          <cell r="D9565" t="str">
            <v>AK(N)</v>
          </cell>
        </row>
        <row r="9566">
          <cell r="C9566" t="str">
            <v>Dactylorhiza aristata var. kodiakensis</v>
          </cell>
          <cell r="D9566" t="str">
            <v>AK(N)</v>
          </cell>
        </row>
        <row r="9567">
          <cell r="C9567" t="str">
            <v>Dactylorhiza viridis</v>
          </cell>
          <cell r="D9567" t="str">
            <v>L48(N)AK(N)CAN(N)</v>
          </cell>
        </row>
        <row r="9568">
          <cell r="C9568" t="str">
            <v>Dahlia</v>
          </cell>
          <cell r="D9568" t="str">
            <v>L48(I)</v>
          </cell>
        </row>
        <row r="9569">
          <cell r="C9569" t="str">
            <v>Dahlia pinnata</v>
          </cell>
          <cell r="D9569" t="str">
            <v>L48(I)</v>
          </cell>
        </row>
        <row r="9570">
          <cell r="C9570" t="str">
            <v>Dalbergia</v>
          </cell>
          <cell r="D9570" t="str">
            <v>L48(I,N)</v>
          </cell>
        </row>
        <row r="9571">
          <cell r="C9571" t="str">
            <v>Dalbergia brownei</v>
          </cell>
          <cell r="D9571" t="str">
            <v>L48(N)</v>
          </cell>
        </row>
        <row r="9572">
          <cell r="C9572" t="str">
            <v>Dalbergia ecastaphyllum</v>
          </cell>
          <cell r="D9572" t="str">
            <v>L48(N)PR(N)VI(N)</v>
          </cell>
        </row>
        <row r="9573">
          <cell r="C9573" t="str">
            <v>Dalbergia sissoo</v>
          </cell>
          <cell r="D9573" t="str">
            <v>L48(I)PR(I)</v>
          </cell>
        </row>
        <row r="9574">
          <cell r="C9574" t="str">
            <v>Dalea</v>
          </cell>
          <cell r="D9574" t="str">
            <v>L48(N)CAN(N)</v>
          </cell>
        </row>
        <row r="9575">
          <cell r="C9575" t="str">
            <v>Dalea adenopoda</v>
          </cell>
          <cell r="D9575" t="str">
            <v>L48(N)</v>
          </cell>
        </row>
        <row r="9576">
          <cell r="C9576" t="str">
            <v>Dalea albida</v>
          </cell>
          <cell r="D9576" t="str">
            <v>L48(N)</v>
          </cell>
        </row>
        <row r="9577">
          <cell r="C9577" t="str">
            <v>Dalea albiflora</v>
          </cell>
          <cell r="D9577" t="str">
            <v>L48(N)</v>
          </cell>
        </row>
        <row r="9578">
          <cell r="C9578" t="str">
            <v>Dalea aurea</v>
          </cell>
          <cell r="D9578" t="str">
            <v>L48(N)</v>
          </cell>
        </row>
        <row r="9579">
          <cell r="C9579" t="str">
            <v>Dalea austrotexana</v>
          </cell>
          <cell r="D9579" t="str">
            <v>L48(N)</v>
          </cell>
        </row>
        <row r="9580">
          <cell r="C9580" t="str">
            <v>Dalea bartonii</v>
          </cell>
          <cell r="D9580" t="str">
            <v>L48(N)</v>
          </cell>
        </row>
        <row r="9581">
          <cell r="C9581" t="str">
            <v>Dalea bicolor</v>
          </cell>
          <cell r="D9581" t="str">
            <v>L48(N)</v>
          </cell>
        </row>
        <row r="9582">
          <cell r="C9582" t="str">
            <v>Dalea bicolor var. argyrea</v>
          </cell>
          <cell r="D9582" t="str">
            <v>L48(N)</v>
          </cell>
        </row>
        <row r="9583">
          <cell r="C9583" t="str">
            <v>Dalea brachystachya</v>
          </cell>
          <cell r="D9583" t="str">
            <v>L48(N)</v>
          </cell>
        </row>
        <row r="9584">
          <cell r="C9584" t="str">
            <v>Dalea cahaba</v>
          </cell>
          <cell r="D9584" t="str">
            <v>L48(N)</v>
          </cell>
        </row>
        <row r="9585">
          <cell r="C9585" t="str">
            <v>Dalea candida</v>
          </cell>
          <cell r="D9585" t="str">
            <v>L48(N)CAN(N)</v>
          </cell>
        </row>
        <row r="9586">
          <cell r="C9586" t="str">
            <v>Dalea candida var. candida</v>
          </cell>
          <cell r="D9586" t="str">
            <v>L48(N)CAN(N)</v>
          </cell>
        </row>
        <row r="9587">
          <cell r="C9587" t="str">
            <v>Dalea candida var. oligophylla</v>
          </cell>
          <cell r="D9587" t="str">
            <v>L48(N)CAN(N)</v>
          </cell>
        </row>
        <row r="9588">
          <cell r="C9588" t="str">
            <v>Dalea carnea</v>
          </cell>
          <cell r="D9588" t="str">
            <v>L48(N)</v>
          </cell>
        </row>
        <row r="9589">
          <cell r="C9589" t="str">
            <v>Dalea carthagenensis</v>
          </cell>
          <cell r="D9589" t="str">
            <v>L48(N)PR(N)VI(N)</v>
          </cell>
        </row>
        <row r="9590">
          <cell r="C9590" t="str">
            <v>Dalea carthagenensis var. floridana</v>
          </cell>
          <cell r="D9590" t="str">
            <v>L48(N)</v>
          </cell>
        </row>
        <row r="9591">
          <cell r="C9591" t="str">
            <v>Dalea ceciliana</v>
          </cell>
          <cell r="D9591" t="str">
            <v>L48(N)</v>
          </cell>
        </row>
        <row r="9592">
          <cell r="C9592" t="str">
            <v>Dalea compacta</v>
          </cell>
          <cell r="D9592" t="str">
            <v>L48(N)</v>
          </cell>
        </row>
        <row r="9593">
          <cell r="C9593" t="str">
            <v>Dalea compacta var. compacta</v>
          </cell>
          <cell r="D9593" t="str">
            <v>L48(N)</v>
          </cell>
        </row>
        <row r="9594">
          <cell r="C9594" t="str">
            <v>Dalea compacta var. pubescens</v>
          </cell>
          <cell r="D9594" t="str">
            <v>L48(N)</v>
          </cell>
        </row>
        <row r="9595">
          <cell r="C9595" t="str">
            <v>Dalea cylindriceps</v>
          </cell>
          <cell r="D9595" t="str">
            <v>L48(N)</v>
          </cell>
        </row>
        <row r="9596">
          <cell r="C9596" t="str">
            <v>Dalea emarginata</v>
          </cell>
          <cell r="D9596" t="str">
            <v>L48(N)HI(I)</v>
          </cell>
        </row>
        <row r="9597">
          <cell r="C9597" t="str">
            <v>Dalea enneandra</v>
          </cell>
          <cell r="D9597" t="str">
            <v>L48(N)</v>
          </cell>
        </row>
        <row r="9598">
          <cell r="C9598" t="str">
            <v>Dalea exigua</v>
          </cell>
          <cell r="D9598" t="str">
            <v>L48(N)</v>
          </cell>
        </row>
        <row r="9599">
          <cell r="C9599" t="str">
            <v>Dalea exserta</v>
          </cell>
          <cell r="D9599" t="str">
            <v>L48(N)</v>
          </cell>
        </row>
        <row r="9600">
          <cell r="C9600" t="str">
            <v>Dalea feayi</v>
          </cell>
          <cell r="D9600" t="str">
            <v>L48(N)</v>
          </cell>
        </row>
        <row r="9601">
          <cell r="C9601" t="str">
            <v>Dalea filiformis</v>
          </cell>
          <cell r="D9601" t="str">
            <v>L48(N)</v>
          </cell>
        </row>
        <row r="9602">
          <cell r="C9602" t="str">
            <v>Dalea flavescens</v>
          </cell>
          <cell r="D9602" t="str">
            <v>L48(N)</v>
          </cell>
        </row>
        <row r="9603">
          <cell r="C9603" t="str">
            <v>Dalea foliosa</v>
          </cell>
          <cell r="D9603" t="str">
            <v>L48(N)</v>
          </cell>
        </row>
        <row r="9604">
          <cell r="C9604" t="str">
            <v>Dalea formosa</v>
          </cell>
          <cell r="D9604" t="str">
            <v>L48(N)</v>
          </cell>
        </row>
        <row r="9605">
          <cell r="C9605" t="str">
            <v>Dalea frutescens</v>
          </cell>
          <cell r="D9605" t="str">
            <v>L48(N)</v>
          </cell>
        </row>
        <row r="9606">
          <cell r="C9606" t="str">
            <v>Dalea gattingeri</v>
          </cell>
          <cell r="D9606" t="str">
            <v>L48(N)</v>
          </cell>
        </row>
        <row r="9607">
          <cell r="C9607" t="str">
            <v>Dalea grayi</v>
          </cell>
          <cell r="D9607" t="str">
            <v>L48(N)</v>
          </cell>
        </row>
        <row r="9608">
          <cell r="C9608" t="str">
            <v>Dalea greggii</v>
          </cell>
          <cell r="D9608" t="str">
            <v>L48(N)</v>
          </cell>
        </row>
        <row r="9609">
          <cell r="C9609" t="str">
            <v>Dalea hallii</v>
          </cell>
          <cell r="D9609" t="str">
            <v>L48(N)</v>
          </cell>
        </row>
        <row r="9610">
          <cell r="C9610" t="str">
            <v>Dalea jamesii</v>
          </cell>
          <cell r="D9610" t="str">
            <v>L48(N)</v>
          </cell>
        </row>
        <row r="9611">
          <cell r="C9611" t="str">
            <v>Dalea lachnostachys</v>
          </cell>
          <cell r="D9611" t="str">
            <v>L48(N)</v>
          </cell>
        </row>
        <row r="9612">
          <cell r="C9612" t="str">
            <v>Dalea lanata</v>
          </cell>
          <cell r="D9612" t="str">
            <v>L48(N)</v>
          </cell>
        </row>
        <row r="9613">
          <cell r="C9613" t="str">
            <v>Dalea lanata var. lanata</v>
          </cell>
          <cell r="D9613" t="str">
            <v>L48(N)</v>
          </cell>
        </row>
        <row r="9614">
          <cell r="C9614" t="str">
            <v>Dalea lanata var. terminalis</v>
          </cell>
          <cell r="D9614" t="str">
            <v>L48(N)</v>
          </cell>
        </row>
        <row r="9615">
          <cell r="C9615" t="str">
            <v>Dalea laniceps</v>
          </cell>
          <cell r="D9615" t="str">
            <v>L48(N)</v>
          </cell>
        </row>
        <row r="9616">
          <cell r="C9616" t="str">
            <v>Dalea lasiathera</v>
          </cell>
          <cell r="D9616" t="str">
            <v>L48(N)</v>
          </cell>
        </row>
        <row r="9617">
          <cell r="C9617" t="str">
            <v>Dalea leporina</v>
          </cell>
          <cell r="D9617" t="str">
            <v>L48(N)</v>
          </cell>
        </row>
        <row r="9618">
          <cell r="C9618" t="str">
            <v>Dalea lumholtzii</v>
          </cell>
          <cell r="D9618" t="str">
            <v>L48(N)</v>
          </cell>
        </row>
        <row r="9619">
          <cell r="C9619" t="str">
            <v>Dalea mollis</v>
          </cell>
          <cell r="D9619" t="str">
            <v>L48(N)</v>
          </cell>
        </row>
        <row r="9620">
          <cell r="C9620" t="str">
            <v>Dalea mollissima</v>
          </cell>
          <cell r="D9620" t="str">
            <v>L48(N)</v>
          </cell>
        </row>
        <row r="9621">
          <cell r="C9621" t="str">
            <v>Dalea mountjoyae</v>
          </cell>
          <cell r="D9621" t="str">
            <v>L48(N)</v>
          </cell>
        </row>
        <row r="9622">
          <cell r="C9622" t="str">
            <v>Dalea multiflora</v>
          </cell>
          <cell r="D9622" t="str">
            <v>L48(N)</v>
          </cell>
        </row>
        <row r="9623">
          <cell r="C9623" t="str">
            <v>Dalea nana</v>
          </cell>
          <cell r="D9623" t="str">
            <v>L48(N)</v>
          </cell>
        </row>
        <row r="9624">
          <cell r="C9624" t="str">
            <v>Dalea nana var. carnescens</v>
          </cell>
          <cell r="D9624" t="str">
            <v>L48(N)</v>
          </cell>
        </row>
        <row r="9625">
          <cell r="C9625" t="str">
            <v>Dalea nana var. nana</v>
          </cell>
          <cell r="D9625" t="str">
            <v>L48(N)</v>
          </cell>
        </row>
        <row r="9626">
          <cell r="C9626" t="str">
            <v>Dalea neomexicana</v>
          </cell>
          <cell r="D9626" t="str">
            <v>L48(N)</v>
          </cell>
        </row>
        <row r="9627">
          <cell r="C9627" t="str">
            <v>Dalea neomexicana var. longipila</v>
          </cell>
          <cell r="D9627" t="str">
            <v>L48(N)</v>
          </cell>
        </row>
        <row r="9628">
          <cell r="C9628" t="str">
            <v>Dalea neomexicana var. neomexicana</v>
          </cell>
          <cell r="D9628" t="str">
            <v>L48(N)</v>
          </cell>
        </row>
        <row r="9629">
          <cell r="C9629" t="str">
            <v>Dalea obovata</v>
          </cell>
          <cell r="D9629" t="str">
            <v>L48(N)</v>
          </cell>
        </row>
        <row r="9630">
          <cell r="C9630" t="str">
            <v>Dalea ornata</v>
          </cell>
          <cell r="D9630" t="str">
            <v>L48(N)</v>
          </cell>
        </row>
        <row r="9631">
          <cell r="C9631" t="str">
            <v>Dalea phleoides</v>
          </cell>
          <cell r="D9631" t="str">
            <v>L48(N)</v>
          </cell>
        </row>
        <row r="9632">
          <cell r="C9632" t="str">
            <v>Dalea phleoides var. microphylla</v>
          </cell>
          <cell r="D9632" t="str">
            <v>L48(N)</v>
          </cell>
        </row>
        <row r="9633">
          <cell r="C9633" t="str">
            <v>Dalea phleoides var. phleoides</v>
          </cell>
          <cell r="D9633" t="str">
            <v>L48(N)</v>
          </cell>
        </row>
        <row r="9634">
          <cell r="C9634" t="str">
            <v>Dalea pinnata</v>
          </cell>
          <cell r="D9634" t="str">
            <v>L48(N)</v>
          </cell>
        </row>
        <row r="9635">
          <cell r="C9635" t="str">
            <v>Dalea pinnata var. pinnata</v>
          </cell>
          <cell r="D9635" t="str">
            <v>L48(N)</v>
          </cell>
        </row>
        <row r="9636">
          <cell r="C9636" t="str">
            <v>Dalea pinnata var. trifoliata</v>
          </cell>
          <cell r="D9636" t="str">
            <v>L48(N)</v>
          </cell>
        </row>
        <row r="9637">
          <cell r="C9637" t="str">
            <v>Dalea pogonathera</v>
          </cell>
          <cell r="D9637" t="str">
            <v>L48(N)</v>
          </cell>
        </row>
        <row r="9638">
          <cell r="C9638" t="str">
            <v>Dalea pogonathera var. pogonathera</v>
          </cell>
          <cell r="D9638" t="str">
            <v>L48(N)</v>
          </cell>
        </row>
        <row r="9639">
          <cell r="C9639" t="str">
            <v>Dalea pogonathera var. walkerae</v>
          </cell>
          <cell r="D9639" t="str">
            <v>L48(N)</v>
          </cell>
        </row>
        <row r="9640">
          <cell r="C9640" t="str">
            <v>Dalea polygonoides</v>
          </cell>
          <cell r="D9640" t="str">
            <v>L48(N)</v>
          </cell>
        </row>
        <row r="9641">
          <cell r="C9641" t="str">
            <v>Dalea pringlei</v>
          </cell>
          <cell r="D9641" t="str">
            <v>L48(N)</v>
          </cell>
        </row>
        <row r="9642">
          <cell r="C9642" t="str">
            <v>Dalea pulchra</v>
          </cell>
          <cell r="D9642" t="str">
            <v>L48(N)</v>
          </cell>
        </row>
        <row r="9643">
          <cell r="C9643" t="str">
            <v>Dalea purpurea</v>
          </cell>
          <cell r="D9643" t="str">
            <v>L48(N)CAN(N)</v>
          </cell>
        </row>
        <row r="9644">
          <cell r="C9644" t="str">
            <v>Dalea purpurea var. arenicola</v>
          </cell>
          <cell r="D9644" t="str">
            <v>L48(N)</v>
          </cell>
        </row>
        <row r="9645">
          <cell r="C9645" t="str">
            <v>Dalea purpurea var. purpurea</v>
          </cell>
          <cell r="D9645" t="str">
            <v>L48(N)CAN(N)</v>
          </cell>
        </row>
        <row r="9646">
          <cell r="C9646" t="str">
            <v>Dalea reverchonii</v>
          </cell>
          <cell r="D9646" t="str">
            <v>L48(N)</v>
          </cell>
        </row>
        <row r="9647">
          <cell r="C9647" t="str">
            <v>Dalea sabinalis</v>
          </cell>
          <cell r="D9647" t="str">
            <v>L48(N)</v>
          </cell>
        </row>
        <row r="9648">
          <cell r="C9648" t="str">
            <v>Dalea scandens</v>
          </cell>
          <cell r="D9648" t="str">
            <v>L48(N)</v>
          </cell>
        </row>
        <row r="9649">
          <cell r="C9649" t="str">
            <v>Dalea scandens var. paucifolia</v>
          </cell>
          <cell r="D9649" t="str">
            <v>L48(N)</v>
          </cell>
        </row>
        <row r="9650">
          <cell r="C9650" t="str">
            <v>Dalea scariosa</v>
          </cell>
          <cell r="D9650" t="str">
            <v>L48(N)</v>
          </cell>
        </row>
        <row r="9651">
          <cell r="C9651" t="str">
            <v>Dalea searlsiae</v>
          </cell>
          <cell r="D9651" t="str">
            <v>L48(N)</v>
          </cell>
        </row>
        <row r="9652">
          <cell r="C9652" t="str">
            <v>Dalea tentaculoides</v>
          </cell>
          <cell r="D9652" t="str">
            <v>L48(N)</v>
          </cell>
        </row>
        <row r="9653">
          <cell r="C9653" t="str">
            <v>Dalea tenuifolia</v>
          </cell>
          <cell r="D9653" t="str">
            <v>L48(N)</v>
          </cell>
        </row>
        <row r="9654">
          <cell r="C9654" t="str">
            <v>Dalea tenuis</v>
          </cell>
          <cell r="D9654" t="str">
            <v>L48(N)</v>
          </cell>
        </row>
        <row r="9655">
          <cell r="C9655" t="str">
            <v>Dalea urceolata</v>
          </cell>
          <cell r="D9655" t="str">
            <v>L48(N)</v>
          </cell>
        </row>
        <row r="9656">
          <cell r="C9656" t="str">
            <v>Dalea versicolor</v>
          </cell>
          <cell r="D9656" t="str">
            <v>L48(N)</v>
          </cell>
        </row>
        <row r="9657">
          <cell r="C9657" t="str">
            <v>Dalea versicolor var. sessilis</v>
          </cell>
          <cell r="D9657" t="str">
            <v>L48(N)</v>
          </cell>
        </row>
        <row r="9658">
          <cell r="C9658" t="str">
            <v>Dalea versicolor var. versicolor</v>
          </cell>
          <cell r="D9658" t="str">
            <v>L48(N)</v>
          </cell>
        </row>
        <row r="9659">
          <cell r="C9659" t="str">
            <v>Dalea villosa</v>
          </cell>
          <cell r="D9659" t="str">
            <v>L48(N)CAN(N)</v>
          </cell>
        </row>
        <row r="9660">
          <cell r="C9660" t="str">
            <v>Dalea villosa var. grisea</v>
          </cell>
          <cell r="D9660" t="str">
            <v>L48(N)</v>
          </cell>
        </row>
        <row r="9661">
          <cell r="C9661" t="str">
            <v>Dalea villosa var. villosa</v>
          </cell>
          <cell r="D9661" t="str">
            <v>L48(N)CAN(N)</v>
          </cell>
        </row>
        <row r="9662">
          <cell r="C9662" t="str">
            <v>Dalea wrightii</v>
          </cell>
          <cell r="D9662" t="str">
            <v>L48(N)</v>
          </cell>
        </row>
        <row r="9663">
          <cell r="C9663" t="str">
            <v>Dalea wrightii var. warnockii</v>
          </cell>
          <cell r="D9663" t="str">
            <v>L48(N)</v>
          </cell>
        </row>
        <row r="9664">
          <cell r="C9664" t="str">
            <v>Dalea wrightii var. wrightii</v>
          </cell>
          <cell r="D9664" t="str">
            <v>L48(N)</v>
          </cell>
        </row>
        <row r="9665">
          <cell r="C9665" t="str">
            <v>Dalibarda</v>
          </cell>
          <cell r="D9665" t="str">
            <v>L48(N)CAN(N)</v>
          </cell>
        </row>
        <row r="9666">
          <cell r="C9666" t="str">
            <v>Dalibarda repens</v>
          </cell>
          <cell r="D9666" t="str">
            <v>L48(N)CAN(N)</v>
          </cell>
        </row>
        <row r="9667">
          <cell r="C9667" t="str">
            <v>Damasonium</v>
          </cell>
          <cell r="D9667" t="str">
            <v>L48(N)</v>
          </cell>
        </row>
        <row r="9668">
          <cell r="C9668" t="str">
            <v>Damasonium californicum</v>
          </cell>
          <cell r="D9668" t="str">
            <v>L48(N)</v>
          </cell>
        </row>
        <row r="9669">
          <cell r="C9669" t="str">
            <v>Danthonia</v>
          </cell>
          <cell r="D9669" t="str">
            <v>L48(I,N)CAN(I,N)GL(N)SPM(I,N)</v>
          </cell>
        </row>
        <row r="9670">
          <cell r="C9670" t="str">
            <v>Danthonia californica</v>
          </cell>
          <cell r="D9670" t="str">
            <v>L48(N)CAN(N)</v>
          </cell>
        </row>
        <row r="9671">
          <cell r="C9671" t="str">
            <v>Danthonia compressa</v>
          </cell>
          <cell r="D9671" t="str">
            <v>L48(N)AK(N)CAN(N)</v>
          </cell>
        </row>
        <row r="9672">
          <cell r="C9672" t="str">
            <v>Danthonia decumbens</v>
          </cell>
          <cell r="D9672" t="str">
            <v>L48(I)CAN(I)SPM(I)</v>
          </cell>
        </row>
        <row r="9673">
          <cell r="C9673" t="str">
            <v>Danthonia epilis</v>
          </cell>
          <cell r="D9673" t="str">
            <v>L48(N)</v>
          </cell>
        </row>
        <row r="9674">
          <cell r="C9674" t="str">
            <v>Danthonia intermedia</v>
          </cell>
          <cell r="D9674" t="str">
            <v>L48(N)AK(N)CAN(N)</v>
          </cell>
        </row>
        <row r="9675">
          <cell r="C9675" t="str">
            <v>Danthonia parryi</v>
          </cell>
          <cell r="D9675" t="str">
            <v>L48(N)CAN(N)</v>
          </cell>
        </row>
        <row r="9676">
          <cell r="C9676" t="str">
            <v>Danthonia sericea</v>
          </cell>
          <cell r="D9676" t="str">
            <v>L48(N)</v>
          </cell>
        </row>
        <row r="9677">
          <cell r="C9677" t="str">
            <v>Danthonia spicata</v>
          </cell>
          <cell r="D9677" t="str">
            <v>L48(N)AK(N)CAN(N)GL(N)SPM(N)</v>
          </cell>
        </row>
        <row r="9678">
          <cell r="C9678" t="str">
            <v>Danthonia unispicata</v>
          </cell>
          <cell r="D9678" t="str">
            <v>L48(N)CAN(N)</v>
          </cell>
        </row>
        <row r="9679">
          <cell r="C9679" t="str">
            <v>Daphne</v>
          </cell>
          <cell r="D9679" t="str">
            <v>L48(I)CAN(I)</v>
          </cell>
        </row>
        <row r="9680">
          <cell r="C9680" t="str">
            <v>Daphne cneorum</v>
          </cell>
          <cell r="D9680" t="str">
            <v>L48(I)</v>
          </cell>
        </row>
        <row r="9681">
          <cell r="C9681" t="str">
            <v>Daphne laureola</v>
          </cell>
          <cell r="D9681" t="str">
            <v>L48(I)CAN(I)</v>
          </cell>
        </row>
        <row r="9682">
          <cell r="C9682" t="str">
            <v>Daphne mezereum</v>
          </cell>
          <cell r="D9682" t="str">
            <v>L48(I)AK(W)CAN(I)</v>
          </cell>
        </row>
        <row r="9683">
          <cell r="C9683" t="str">
            <v>Darlingtonia</v>
          </cell>
          <cell r="D9683" t="str">
            <v>L48(N)CAN(N)</v>
          </cell>
        </row>
        <row r="9684">
          <cell r="C9684" t="str">
            <v>Darlingtonia californica</v>
          </cell>
          <cell r="D9684" t="str">
            <v>L48(N)CAN(N)</v>
          </cell>
        </row>
        <row r="9685">
          <cell r="C9685" t="str">
            <v>Darmera</v>
          </cell>
          <cell r="D9685" t="str">
            <v>L48(N)</v>
          </cell>
        </row>
        <row r="9686">
          <cell r="C9686" t="str">
            <v>Darmera peltata</v>
          </cell>
          <cell r="D9686" t="str">
            <v>L48(N)</v>
          </cell>
        </row>
        <row r="9687">
          <cell r="C9687" t="str">
            <v>Dasiphora</v>
          </cell>
          <cell r="D9687" t="str">
            <v>L48(N)CAN(N)SPM(N)</v>
          </cell>
        </row>
        <row r="9688">
          <cell r="C9688" t="str">
            <v>Dasiphora fruticosa</v>
          </cell>
          <cell r="D9688" t="str">
            <v>L48(N)AK(N)CAN(N)SPM(N)</v>
          </cell>
        </row>
        <row r="9689">
          <cell r="C9689" t="str">
            <v>Dasiphora fruticosa ssp. floribunda</v>
          </cell>
          <cell r="D9689" t="str">
            <v>L48(N)AK(N)CAN(N)SPM(N)</v>
          </cell>
        </row>
        <row r="9690">
          <cell r="C9690" t="str">
            <v>Dasistoma</v>
          </cell>
          <cell r="D9690" t="str">
            <v>L48(N)</v>
          </cell>
        </row>
        <row r="9691">
          <cell r="C9691" t="str">
            <v>Dasistoma macrophylla</v>
          </cell>
          <cell r="D9691" t="str">
            <v>L48(N)</v>
          </cell>
        </row>
        <row r="9692">
          <cell r="C9692" t="str">
            <v>Dasylirion</v>
          </cell>
          <cell r="D9692" t="str">
            <v>L48(N)</v>
          </cell>
        </row>
        <row r="9693">
          <cell r="C9693" t="str">
            <v>Dasylirion heteracanthum</v>
          </cell>
          <cell r="D9693" t="str">
            <v>L48(N)</v>
          </cell>
        </row>
        <row r="9694">
          <cell r="C9694" t="str">
            <v>Dasylirion leiophyllum</v>
          </cell>
          <cell r="D9694" t="str">
            <v>L48(N)</v>
          </cell>
        </row>
        <row r="9695">
          <cell r="C9695" t="str">
            <v>Dasylirion texanum</v>
          </cell>
          <cell r="D9695" t="str">
            <v>L48(N)</v>
          </cell>
        </row>
        <row r="9696">
          <cell r="C9696" t="str">
            <v>Dasylirion wheeleri</v>
          </cell>
          <cell r="D9696" t="str">
            <v>L48(N)</v>
          </cell>
        </row>
        <row r="9697">
          <cell r="C9697" t="str">
            <v>Dasynotus</v>
          </cell>
          <cell r="D9697" t="str">
            <v>L48(N)</v>
          </cell>
        </row>
        <row r="9698">
          <cell r="C9698" t="str">
            <v>Dasynotus daubenmirei</v>
          </cell>
          <cell r="D9698" t="str">
            <v>L48(N)</v>
          </cell>
        </row>
        <row r="9699">
          <cell r="C9699" t="str">
            <v>Dasyochloa</v>
          </cell>
          <cell r="D9699" t="str">
            <v>L48(N)</v>
          </cell>
        </row>
        <row r="9700">
          <cell r="C9700" t="str">
            <v>Dasyochloa pulchella</v>
          </cell>
          <cell r="D9700" t="str">
            <v>L48(N)</v>
          </cell>
        </row>
        <row r="9701">
          <cell r="C9701" t="str">
            <v>Dasypyrum</v>
          </cell>
          <cell r="D9701" t="str">
            <v>L48(I)</v>
          </cell>
        </row>
        <row r="9702">
          <cell r="C9702" t="str">
            <v>Dasypyrum villosum</v>
          </cell>
          <cell r="D9702" t="str">
            <v>L48(I)</v>
          </cell>
        </row>
        <row r="9703">
          <cell r="C9703" t="str">
            <v>Datisca</v>
          </cell>
          <cell r="D9703" t="str">
            <v>L48(N)</v>
          </cell>
        </row>
        <row r="9704">
          <cell r="C9704" t="str">
            <v>Datisca glomerata</v>
          </cell>
          <cell r="D9704" t="str">
            <v>L48(N)</v>
          </cell>
        </row>
        <row r="9705">
          <cell r="C9705" t="str">
            <v>Datura</v>
          </cell>
          <cell r="D9705" t="str">
            <v>L48(I,N)CAN(I,W)</v>
          </cell>
        </row>
        <row r="9706">
          <cell r="C9706" t="str">
            <v>Datura ceratocaula</v>
          </cell>
          <cell r="D9706" t="str">
            <v>L48(I)</v>
          </cell>
        </row>
        <row r="9707">
          <cell r="C9707" t="str">
            <v>Datura discolor</v>
          </cell>
          <cell r="D9707" t="str">
            <v>L48(N)</v>
          </cell>
        </row>
        <row r="9708">
          <cell r="C9708" t="str">
            <v>Datura inoxia</v>
          </cell>
          <cell r="D9708" t="str">
            <v>L48(I)HI(I)PR(I)VI(I)CAN(W)</v>
          </cell>
        </row>
        <row r="9709">
          <cell r="C9709" t="str">
            <v>Datura quercifolia</v>
          </cell>
          <cell r="D9709" t="str">
            <v>L48(N)</v>
          </cell>
        </row>
        <row r="9710">
          <cell r="C9710" t="str">
            <v>Datura stramonium</v>
          </cell>
          <cell r="D9710" t="str">
            <v>L48(I)HI(I)PR(I)VI(I)CAN(I)</v>
          </cell>
        </row>
        <row r="9711">
          <cell r="C9711" t="str">
            <v>Datura wrightii</v>
          </cell>
          <cell r="D9711" t="str">
            <v>L48(N)PR(N)VI(I)</v>
          </cell>
        </row>
        <row r="9712">
          <cell r="C9712" t="str">
            <v>Daucosma</v>
          </cell>
          <cell r="D9712" t="str">
            <v>L48(N)</v>
          </cell>
        </row>
        <row r="9713">
          <cell r="C9713" t="str">
            <v>Daucosma laciniata</v>
          </cell>
          <cell r="D9713" t="str">
            <v>L48(N)</v>
          </cell>
        </row>
        <row r="9714">
          <cell r="C9714" t="str">
            <v>Daucus</v>
          </cell>
          <cell r="D9714" t="str">
            <v>L48(I,N)CAN(I,N)SPM(I)</v>
          </cell>
        </row>
        <row r="9715">
          <cell r="C9715" t="str">
            <v>Daucus carota</v>
          </cell>
          <cell r="D9715" t="str">
            <v>L48(I)PR(I)CAN(I)SPM(I)</v>
          </cell>
        </row>
        <row r="9716">
          <cell r="C9716" t="str">
            <v>Daucus pusillus</v>
          </cell>
          <cell r="D9716" t="str">
            <v>L48(N)HI(I?)CAN(N)</v>
          </cell>
        </row>
        <row r="9717">
          <cell r="C9717" t="str">
            <v>Decodon</v>
          </cell>
          <cell r="D9717" t="str">
            <v>L48(N)CAN(N)</v>
          </cell>
        </row>
        <row r="9718">
          <cell r="C9718" t="str">
            <v>Decodon verticillatus</v>
          </cell>
          <cell r="D9718" t="str">
            <v>L48(N)CAN(N)</v>
          </cell>
        </row>
        <row r="9719">
          <cell r="C9719" t="str">
            <v>Decumaria</v>
          </cell>
          <cell r="D9719" t="str">
            <v>L48(N)</v>
          </cell>
        </row>
        <row r="9720">
          <cell r="C9720" t="str">
            <v>Decumaria barbara</v>
          </cell>
          <cell r="D9720" t="str">
            <v>L48(N)</v>
          </cell>
        </row>
        <row r="9721">
          <cell r="C9721" t="str">
            <v>Dedeckera</v>
          </cell>
          <cell r="D9721" t="str">
            <v>L48(N)</v>
          </cell>
        </row>
        <row r="9722">
          <cell r="C9722" t="str">
            <v>Dedeckera eurekensis</v>
          </cell>
          <cell r="D9722" t="str">
            <v>L48(N)</v>
          </cell>
        </row>
        <row r="9723">
          <cell r="C9723" t="str">
            <v>Deeringothamnus</v>
          </cell>
          <cell r="D9723" t="str">
            <v>L48(N)</v>
          </cell>
        </row>
        <row r="9724">
          <cell r="C9724" t="str">
            <v>Deeringothamnus pulchellus</v>
          </cell>
          <cell r="D9724" t="str">
            <v>L48(N)</v>
          </cell>
        </row>
        <row r="9725">
          <cell r="C9725" t="str">
            <v>Deeringothamnus rugelii</v>
          </cell>
          <cell r="D9725" t="str">
            <v>L48(N)</v>
          </cell>
        </row>
        <row r="9726">
          <cell r="C9726" t="str">
            <v>Deinandra</v>
          </cell>
          <cell r="D9726" t="str">
            <v>L48(N)</v>
          </cell>
        </row>
        <row r="9727">
          <cell r="C9727" t="str">
            <v>Deinandra arida</v>
          </cell>
          <cell r="D9727" t="str">
            <v>L48(N)</v>
          </cell>
        </row>
        <row r="9728">
          <cell r="C9728" t="str">
            <v>Deinandra bacigalupii</v>
          </cell>
          <cell r="D9728" t="str">
            <v>L48(N)</v>
          </cell>
        </row>
        <row r="9729">
          <cell r="C9729" t="str">
            <v>Deinandra clementina</v>
          </cell>
          <cell r="D9729" t="str">
            <v>L48(N)</v>
          </cell>
        </row>
        <row r="9730">
          <cell r="C9730" t="str">
            <v>Deinandra conjugens</v>
          </cell>
          <cell r="D9730" t="str">
            <v>L48(N)</v>
          </cell>
        </row>
        <row r="9731">
          <cell r="C9731" t="str">
            <v>Deinandra corymbosa</v>
          </cell>
          <cell r="D9731" t="str">
            <v>L48(N)</v>
          </cell>
        </row>
        <row r="9732">
          <cell r="C9732" t="str">
            <v>Deinandra corymbosa ssp. corymbosa</v>
          </cell>
          <cell r="D9732" t="str">
            <v>L48(N)</v>
          </cell>
        </row>
        <row r="9733">
          <cell r="C9733" t="str">
            <v>Deinandra corymbosa ssp. macrocephala</v>
          </cell>
          <cell r="D9733" t="str">
            <v>L48(N)</v>
          </cell>
        </row>
        <row r="9734">
          <cell r="C9734" t="str">
            <v>Deinandra halliana</v>
          </cell>
          <cell r="D9734" t="str">
            <v>L48(N)</v>
          </cell>
        </row>
        <row r="9735">
          <cell r="C9735" t="str">
            <v>Deinandra increscens</v>
          </cell>
          <cell r="D9735" t="str">
            <v>L48(N)</v>
          </cell>
        </row>
        <row r="9736">
          <cell r="C9736" t="str">
            <v>Deinandra increscens ssp. foliosa</v>
          </cell>
          <cell r="D9736" t="str">
            <v>L48(N)</v>
          </cell>
        </row>
        <row r="9737">
          <cell r="C9737" t="str">
            <v>Deinandra increscens ssp. increscens</v>
          </cell>
          <cell r="D9737" t="str">
            <v>L48(N)</v>
          </cell>
        </row>
        <row r="9738">
          <cell r="C9738" t="str">
            <v>Deinandra increscens ssp. villosa</v>
          </cell>
          <cell r="D9738" t="str">
            <v>L48(N)</v>
          </cell>
        </row>
        <row r="9739">
          <cell r="C9739" t="str">
            <v>Deinandra minthornii</v>
          </cell>
          <cell r="D9739" t="str">
            <v>L48(N)</v>
          </cell>
        </row>
        <row r="9740">
          <cell r="C9740" t="str">
            <v>Deinandra mohavensis</v>
          </cell>
          <cell r="D9740" t="str">
            <v>L48(N)</v>
          </cell>
        </row>
        <row r="9741">
          <cell r="C9741" t="str">
            <v>Deinandra pallida</v>
          </cell>
          <cell r="D9741" t="str">
            <v>L48(N)</v>
          </cell>
        </row>
        <row r="9742">
          <cell r="C9742" t="str">
            <v>Deinandra pentactis</v>
          </cell>
          <cell r="D9742" t="str">
            <v>L48(N)</v>
          </cell>
        </row>
        <row r="9743">
          <cell r="C9743" t="str">
            <v>Deiregyne</v>
          </cell>
          <cell r="D9743" t="str">
            <v>L48(N)</v>
          </cell>
        </row>
        <row r="9744">
          <cell r="C9744" t="str">
            <v>Deiregyne confusa</v>
          </cell>
          <cell r="D9744" t="str">
            <v>L48(N)</v>
          </cell>
        </row>
        <row r="9745">
          <cell r="C9745" t="str">
            <v>Delairea</v>
          </cell>
          <cell r="D9745" t="str">
            <v>L48(I)</v>
          </cell>
        </row>
        <row r="9746">
          <cell r="C9746" t="str">
            <v>Delairea odorata</v>
          </cell>
          <cell r="D9746" t="str">
            <v>L48(I)HI(I)</v>
          </cell>
        </row>
        <row r="9747">
          <cell r="C9747" t="str">
            <v>Delissea</v>
          </cell>
        </row>
        <row r="9748">
          <cell r="C9748" t="str">
            <v>Delissea fallax</v>
          </cell>
          <cell r="D9748" t="str">
            <v>HI(N)</v>
          </cell>
        </row>
        <row r="9749">
          <cell r="C9749" t="str">
            <v>Delissea laciniata</v>
          </cell>
          <cell r="D9749" t="str">
            <v>HI(N)</v>
          </cell>
        </row>
        <row r="9750">
          <cell r="C9750" t="str">
            <v>Delissea lanaiensis</v>
          </cell>
          <cell r="D9750" t="str">
            <v>HI(N)</v>
          </cell>
        </row>
        <row r="9751">
          <cell r="C9751" t="str">
            <v>Delissea lauliiana</v>
          </cell>
          <cell r="D9751" t="str">
            <v>HI(N)</v>
          </cell>
        </row>
        <row r="9752">
          <cell r="C9752" t="str">
            <v>Delissea niihauensis</v>
          </cell>
          <cell r="D9752" t="str">
            <v>HI(N)</v>
          </cell>
        </row>
        <row r="9753">
          <cell r="C9753" t="str">
            <v>Delissea niihauensis ssp. kauaiensis</v>
          </cell>
          <cell r="D9753" t="str">
            <v>HI(N)</v>
          </cell>
        </row>
        <row r="9754">
          <cell r="C9754" t="str">
            <v>Delissea niihauensis ssp. niihauensis</v>
          </cell>
          <cell r="D9754" t="str">
            <v>HI(N)</v>
          </cell>
        </row>
        <row r="9755">
          <cell r="C9755" t="str">
            <v>Delissea parviflora</v>
          </cell>
          <cell r="D9755" t="str">
            <v>HI(N)</v>
          </cell>
        </row>
        <row r="9756">
          <cell r="C9756" t="str">
            <v>Delissea rhytidosperma</v>
          </cell>
          <cell r="D9756" t="str">
            <v>HI(N)</v>
          </cell>
        </row>
        <row r="9757">
          <cell r="C9757" t="str">
            <v>Delissea sinuata</v>
          </cell>
          <cell r="D9757" t="str">
            <v>HI(N)</v>
          </cell>
        </row>
        <row r="9758">
          <cell r="C9758" t="str">
            <v>Delissea subcordata</v>
          </cell>
          <cell r="D9758" t="str">
            <v>HI(N)</v>
          </cell>
        </row>
        <row r="9759">
          <cell r="C9759" t="str">
            <v>Delissea undulata</v>
          </cell>
          <cell r="D9759" t="str">
            <v>HI(N)</v>
          </cell>
        </row>
        <row r="9760">
          <cell r="C9760" t="str">
            <v>Delonix</v>
          </cell>
          <cell r="D9760" t="str">
            <v>L48(I)</v>
          </cell>
        </row>
        <row r="9761">
          <cell r="C9761" t="str">
            <v>Delonix regia</v>
          </cell>
          <cell r="D9761" t="str">
            <v>L48(I)HI(I)PR(I)VI(I)</v>
          </cell>
        </row>
        <row r="9762">
          <cell r="C9762" t="str">
            <v>Delosperma</v>
          </cell>
          <cell r="D9762" t="str">
            <v>L48(I)</v>
          </cell>
        </row>
        <row r="9763">
          <cell r="C9763" t="str">
            <v>Delosperma litorale</v>
          </cell>
          <cell r="D9763" t="str">
            <v>L48(I)</v>
          </cell>
        </row>
        <row r="9764">
          <cell r="C9764" t="str">
            <v>Delphinium</v>
          </cell>
          <cell r="D9764" t="str">
            <v>L48(I,N)CAN(I,N)</v>
          </cell>
        </row>
        <row r="9765">
          <cell r="C9765" t="str">
            <v>Delphinium ×burkei</v>
          </cell>
          <cell r="D9765" t="str">
            <v>L48(N)CAN(N)</v>
          </cell>
        </row>
        <row r="9766">
          <cell r="C9766" t="str">
            <v>Delphinium ×confertiflorum</v>
          </cell>
          <cell r="D9766" t="str">
            <v>L48(N)</v>
          </cell>
        </row>
        <row r="9767">
          <cell r="C9767" t="str">
            <v>Delphinium ×diversicolor</v>
          </cell>
          <cell r="D9767" t="str">
            <v>L48(N)</v>
          </cell>
        </row>
        <row r="9768">
          <cell r="C9768" t="str">
            <v>Delphinium ×inflexum</v>
          </cell>
          <cell r="D9768" t="str">
            <v>L48(N)</v>
          </cell>
        </row>
        <row r="9769">
          <cell r="C9769" t="str">
            <v>Delphinium ×nutans</v>
          </cell>
          <cell r="D9769" t="str">
            <v>AK(N)</v>
          </cell>
        </row>
        <row r="9770">
          <cell r="C9770" t="str">
            <v>Delphinium ×occidentale</v>
          </cell>
          <cell r="D9770" t="str">
            <v>L48(N)</v>
          </cell>
        </row>
        <row r="9771">
          <cell r="C9771" t="str">
            <v>Delphinium ×pavonaceum</v>
          </cell>
          <cell r="D9771" t="str">
            <v>L48(N)</v>
          </cell>
        </row>
        <row r="9772">
          <cell r="C9772" t="str">
            <v>Delphinium alabamicum</v>
          </cell>
          <cell r="D9772" t="str">
            <v>L48(N)</v>
          </cell>
        </row>
        <row r="9773">
          <cell r="C9773" t="str">
            <v>Delphinium alpestre</v>
          </cell>
          <cell r="D9773" t="str">
            <v>L48(N)</v>
          </cell>
        </row>
        <row r="9774">
          <cell r="C9774" t="str">
            <v>Delphinium andersonii</v>
          </cell>
          <cell r="D9774" t="str">
            <v>L48(N)</v>
          </cell>
        </row>
        <row r="9775">
          <cell r="C9775" t="str">
            <v>Delphinium andesicola</v>
          </cell>
          <cell r="D9775" t="str">
            <v>L48(N)</v>
          </cell>
        </row>
        <row r="9776">
          <cell r="C9776" t="str">
            <v>Delphinium antoninum</v>
          </cell>
          <cell r="D9776" t="str">
            <v>L48(N)</v>
          </cell>
        </row>
        <row r="9777">
          <cell r="C9777" t="str">
            <v>Delphinium bakeri</v>
          </cell>
          <cell r="D9777" t="str">
            <v>L48(N)</v>
          </cell>
        </row>
        <row r="9778">
          <cell r="C9778" t="str">
            <v>Delphinium barbeyi</v>
          </cell>
          <cell r="D9778" t="str">
            <v>L48(N)</v>
          </cell>
        </row>
        <row r="9779">
          <cell r="C9779" t="str">
            <v>Delphinium basalticum</v>
          </cell>
          <cell r="D9779" t="str">
            <v>L48(N)</v>
          </cell>
        </row>
        <row r="9780">
          <cell r="C9780" t="str">
            <v>Delphinium bicolor</v>
          </cell>
          <cell r="D9780" t="str">
            <v>L48(N)CAN(N)</v>
          </cell>
        </row>
        <row r="9781">
          <cell r="C9781" t="str">
            <v>Delphinium bicolor ssp. bicolor</v>
          </cell>
          <cell r="D9781" t="str">
            <v>L48(N)CAN(N)</v>
          </cell>
        </row>
        <row r="9782">
          <cell r="C9782" t="str">
            <v>Delphinium bicolor ssp. calcicola</v>
          </cell>
          <cell r="D9782" t="str">
            <v>L48(N)</v>
          </cell>
        </row>
        <row r="9783">
          <cell r="C9783" t="str">
            <v>Delphinium brachycentrum</v>
          </cell>
          <cell r="D9783" t="str">
            <v>AK(N)CAN(N)NA(N)</v>
          </cell>
        </row>
        <row r="9784">
          <cell r="C9784" t="str">
            <v>Delphinium californicum</v>
          </cell>
          <cell r="D9784" t="str">
            <v>L48(N)</v>
          </cell>
        </row>
        <row r="9785">
          <cell r="C9785" t="str">
            <v>Delphinium californicum ssp. californicum</v>
          </cell>
          <cell r="D9785" t="str">
            <v>L48(N)</v>
          </cell>
        </row>
        <row r="9786">
          <cell r="C9786" t="str">
            <v>Delphinium californicum ssp. interius</v>
          </cell>
          <cell r="D9786" t="str">
            <v>L48(N)</v>
          </cell>
        </row>
        <row r="9787">
          <cell r="C9787" t="str">
            <v>Delphinium cardinale</v>
          </cell>
          <cell r="D9787" t="str">
            <v>L48(N)</v>
          </cell>
        </row>
        <row r="9788">
          <cell r="C9788" t="str">
            <v>Delphinium carolinianum</v>
          </cell>
          <cell r="D9788" t="str">
            <v>L48(N)CAN(N)</v>
          </cell>
        </row>
        <row r="9789">
          <cell r="C9789" t="str">
            <v>Delphinium carolinianum ssp. calciphilum</v>
          </cell>
          <cell r="D9789" t="str">
            <v>L48(N)</v>
          </cell>
        </row>
        <row r="9790">
          <cell r="C9790" t="str">
            <v>Delphinium carolinianum ssp. carolinianum</v>
          </cell>
          <cell r="D9790" t="str">
            <v>L48(N)</v>
          </cell>
        </row>
        <row r="9791">
          <cell r="C9791" t="str">
            <v>Delphinium carolinianum ssp. vimineum</v>
          </cell>
          <cell r="D9791" t="str">
            <v>L48(N)</v>
          </cell>
        </row>
        <row r="9792">
          <cell r="C9792" t="str">
            <v>Delphinium carolinianum ssp. virescens</v>
          </cell>
          <cell r="D9792" t="str">
            <v>L48(N)CAN(N)</v>
          </cell>
        </row>
        <row r="9793">
          <cell r="C9793" t="str">
            <v>Delphinium chamissonis</v>
          </cell>
          <cell r="D9793" t="str">
            <v>AK(N)</v>
          </cell>
        </row>
        <row r="9794">
          <cell r="C9794" t="str">
            <v>Delphinium decorum</v>
          </cell>
          <cell r="D9794" t="str">
            <v>L48(N)</v>
          </cell>
        </row>
        <row r="9795">
          <cell r="C9795" t="str">
            <v>Delphinium decorum ssp. decorum</v>
          </cell>
          <cell r="D9795" t="str">
            <v>L48(N)</v>
          </cell>
        </row>
        <row r="9796">
          <cell r="C9796" t="str">
            <v>Delphinium decorum ssp. tracyi</v>
          </cell>
          <cell r="D9796" t="str">
            <v>L48(N)</v>
          </cell>
        </row>
        <row r="9797">
          <cell r="C9797" t="str">
            <v>Delphinium depauperatum</v>
          </cell>
          <cell r="D9797" t="str">
            <v>L48(N)CAN(N)</v>
          </cell>
        </row>
        <row r="9798">
          <cell r="C9798" t="str">
            <v>Delphinium distichum</v>
          </cell>
          <cell r="D9798" t="str">
            <v>L48(N)CAN(N)</v>
          </cell>
        </row>
        <row r="9799">
          <cell r="C9799" t="str">
            <v>Delphinium elatum</v>
          </cell>
          <cell r="D9799" t="str">
            <v>L48(I)AK(I)CAN(I)</v>
          </cell>
        </row>
        <row r="9800">
          <cell r="C9800" t="str">
            <v>Delphinium exaltatum</v>
          </cell>
          <cell r="D9800" t="str">
            <v>L48(N)</v>
          </cell>
        </row>
        <row r="9801">
          <cell r="C9801" t="str">
            <v>Delphinium geraniifolium</v>
          </cell>
          <cell r="D9801" t="str">
            <v>L48(N)</v>
          </cell>
        </row>
        <row r="9802">
          <cell r="C9802" t="str">
            <v>Delphinium geyeri</v>
          </cell>
          <cell r="D9802" t="str">
            <v>L48(N)</v>
          </cell>
        </row>
        <row r="9803">
          <cell r="C9803" t="str">
            <v>Delphinium glareosum</v>
          </cell>
          <cell r="D9803" t="str">
            <v>L48(N)CAN(N)</v>
          </cell>
        </row>
        <row r="9804">
          <cell r="C9804" t="str">
            <v>Delphinium glaucescens</v>
          </cell>
          <cell r="D9804" t="str">
            <v>L48(N)</v>
          </cell>
        </row>
        <row r="9805">
          <cell r="C9805" t="str">
            <v>Delphinium glaucum</v>
          </cell>
          <cell r="D9805" t="str">
            <v>L48(N)AK(N)CAN(N)</v>
          </cell>
        </row>
        <row r="9806">
          <cell r="C9806" t="str">
            <v>Delphinium gracilentum</v>
          </cell>
          <cell r="D9806" t="str">
            <v>L48(N)</v>
          </cell>
        </row>
        <row r="9807">
          <cell r="C9807" t="str">
            <v>Delphinium grandiflorum</v>
          </cell>
          <cell r="D9807" t="str">
            <v>L48(I)</v>
          </cell>
        </row>
        <row r="9808">
          <cell r="C9808" t="str">
            <v>Delphinium gypsophilum</v>
          </cell>
          <cell r="D9808" t="str">
            <v>L48(N)</v>
          </cell>
        </row>
        <row r="9809">
          <cell r="C9809" t="str">
            <v>Delphinium gypsophilum ssp. gypsophilum</v>
          </cell>
          <cell r="D9809" t="str">
            <v>L48(N)</v>
          </cell>
        </row>
        <row r="9810">
          <cell r="C9810" t="str">
            <v>Delphinium gypsophilum ssp. parviflorum</v>
          </cell>
          <cell r="D9810" t="str">
            <v>L48(N)</v>
          </cell>
        </row>
        <row r="9811">
          <cell r="C9811" t="str">
            <v>Delphinium hansenii</v>
          </cell>
          <cell r="D9811" t="str">
            <v>L48(N)</v>
          </cell>
        </row>
        <row r="9812">
          <cell r="C9812" t="str">
            <v>Delphinium hansenii ssp. ewanianum</v>
          </cell>
          <cell r="D9812" t="str">
            <v>L48(N)</v>
          </cell>
        </row>
        <row r="9813">
          <cell r="C9813" t="str">
            <v>Delphinium hansenii ssp. hansenii</v>
          </cell>
          <cell r="D9813" t="str">
            <v>L48(N)</v>
          </cell>
        </row>
        <row r="9814">
          <cell r="C9814" t="str">
            <v>Delphinium hansenii ssp. kernense</v>
          </cell>
          <cell r="D9814" t="str">
            <v>L48(N)</v>
          </cell>
        </row>
        <row r="9815">
          <cell r="C9815" t="str">
            <v>Delphinium hesperium</v>
          </cell>
          <cell r="D9815" t="str">
            <v>L48(N)</v>
          </cell>
        </row>
        <row r="9816">
          <cell r="C9816" t="str">
            <v>Delphinium hesperium ssp. cuyamacae</v>
          </cell>
          <cell r="D9816" t="str">
            <v>L48(N)</v>
          </cell>
        </row>
        <row r="9817">
          <cell r="C9817" t="str">
            <v>Delphinium hesperium ssp. hesperium</v>
          </cell>
          <cell r="D9817" t="str">
            <v>L48(N)</v>
          </cell>
        </row>
        <row r="9818">
          <cell r="C9818" t="str">
            <v>Delphinium hesperium ssp. pallescens</v>
          </cell>
          <cell r="D9818" t="str">
            <v>L48(N)</v>
          </cell>
        </row>
        <row r="9819">
          <cell r="C9819" t="str">
            <v>Delphinium hutchinsoniae</v>
          </cell>
          <cell r="D9819" t="str">
            <v>L48(N)</v>
          </cell>
        </row>
        <row r="9820">
          <cell r="C9820" t="str">
            <v>Delphinium inopinum</v>
          </cell>
          <cell r="D9820" t="str">
            <v>L48(N)</v>
          </cell>
        </row>
        <row r="9821">
          <cell r="C9821" t="str">
            <v>Delphinium lineapetalum</v>
          </cell>
          <cell r="D9821" t="str">
            <v>L48(N)</v>
          </cell>
        </row>
        <row r="9822">
          <cell r="C9822" t="str">
            <v>Delphinium luteum</v>
          </cell>
          <cell r="D9822" t="str">
            <v>L48(N)</v>
          </cell>
        </row>
        <row r="9823">
          <cell r="C9823" t="str">
            <v>Delphinium madrense</v>
          </cell>
          <cell r="D9823" t="str">
            <v>L48(N)</v>
          </cell>
        </row>
        <row r="9824">
          <cell r="C9824" t="str">
            <v>Delphinium menziesii</v>
          </cell>
          <cell r="D9824" t="str">
            <v>L48(N)CAN(N)</v>
          </cell>
        </row>
        <row r="9825">
          <cell r="C9825" t="str">
            <v>Delphinium menziesii ssp. menziesii</v>
          </cell>
          <cell r="D9825" t="str">
            <v>L48(N)CAN(N)</v>
          </cell>
        </row>
        <row r="9826">
          <cell r="C9826" t="str">
            <v>Delphinium menziesii ssp. pallidum</v>
          </cell>
          <cell r="D9826" t="str">
            <v>L48(N)</v>
          </cell>
        </row>
        <row r="9827">
          <cell r="C9827" t="str">
            <v>Delphinium multiplex</v>
          </cell>
          <cell r="D9827" t="str">
            <v>L48(N)</v>
          </cell>
        </row>
        <row r="9828">
          <cell r="C9828" t="str">
            <v>Delphinium newtonianum</v>
          </cell>
          <cell r="D9828" t="str">
            <v>L48(N)</v>
          </cell>
        </row>
        <row r="9829">
          <cell r="C9829" t="str">
            <v>Delphinium novomexicanum</v>
          </cell>
          <cell r="D9829" t="str">
            <v>L48(N)</v>
          </cell>
        </row>
        <row r="9830">
          <cell r="C9830" t="str">
            <v>Delphinium nudicaule</v>
          </cell>
          <cell r="D9830" t="str">
            <v>L48(N)</v>
          </cell>
        </row>
        <row r="9831">
          <cell r="C9831" t="str">
            <v>Delphinium nuttallianum</v>
          </cell>
          <cell r="D9831" t="str">
            <v>L48(N)CAN(N)</v>
          </cell>
        </row>
        <row r="9832">
          <cell r="C9832" t="str">
            <v>Delphinium nuttallii</v>
          </cell>
          <cell r="D9832" t="str">
            <v>L48(N)</v>
          </cell>
        </row>
        <row r="9833">
          <cell r="C9833" t="str">
            <v>Delphinium nuttallii ssp. nuttallii</v>
          </cell>
          <cell r="D9833" t="str">
            <v>L48(N)</v>
          </cell>
        </row>
        <row r="9834">
          <cell r="C9834" t="str">
            <v>Delphinium nuttallii ssp. ochroleucum</v>
          </cell>
          <cell r="D9834" t="str">
            <v>L48(N)</v>
          </cell>
        </row>
        <row r="9835">
          <cell r="C9835" t="str">
            <v>Delphinium parishii</v>
          </cell>
          <cell r="D9835" t="str">
            <v>L48(N)</v>
          </cell>
        </row>
        <row r="9836">
          <cell r="C9836" t="str">
            <v>Delphinium parishii ssp. pallidum</v>
          </cell>
          <cell r="D9836" t="str">
            <v>L48(N)</v>
          </cell>
        </row>
        <row r="9837">
          <cell r="C9837" t="str">
            <v>Delphinium parishii ssp. parishii</v>
          </cell>
          <cell r="D9837" t="str">
            <v>L48(N)</v>
          </cell>
        </row>
        <row r="9838">
          <cell r="C9838" t="str">
            <v>Delphinium parishii ssp. subglobosum</v>
          </cell>
          <cell r="D9838" t="str">
            <v>L48(N)</v>
          </cell>
        </row>
        <row r="9839">
          <cell r="C9839" t="str">
            <v>Delphinium parryi</v>
          </cell>
          <cell r="D9839" t="str">
            <v>L48(N)</v>
          </cell>
        </row>
        <row r="9840">
          <cell r="C9840" t="str">
            <v>Delphinium parryi ssp. blochmaniae</v>
          </cell>
          <cell r="D9840" t="str">
            <v>L48(N)</v>
          </cell>
        </row>
        <row r="9841">
          <cell r="C9841" t="str">
            <v>Delphinium parryi ssp. eastwoodiae</v>
          </cell>
          <cell r="D9841" t="str">
            <v>L48(N)</v>
          </cell>
        </row>
        <row r="9842">
          <cell r="C9842" t="str">
            <v>Delphinium parryi ssp. maritimum</v>
          </cell>
          <cell r="D9842" t="str">
            <v>L48(N)</v>
          </cell>
        </row>
        <row r="9843">
          <cell r="C9843" t="str">
            <v>Delphinium parryi ssp. parryi</v>
          </cell>
          <cell r="D9843" t="str">
            <v>L48(N)</v>
          </cell>
        </row>
        <row r="9844">
          <cell r="C9844" t="str">
            <v>Delphinium parryi ssp. purpureum</v>
          </cell>
          <cell r="D9844" t="str">
            <v>L48(N)</v>
          </cell>
        </row>
        <row r="9845">
          <cell r="C9845" t="str">
            <v>Delphinium patens</v>
          </cell>
          <cell r="D9845" t="str">
            <v>L48(N)</v>
          </cell>
        </row>
        <row r="9846">
          <cell r="C9846" t="str">
            <v>Delphinium patens ssp. hepaticoideum</v>
          </cell>
          <cell r="D9846" t="str">
            <v>L48(N)</v>
          </cell>
        </row>
        <row r="9847">
          <cell r="C9847" t="str">
            <v>Delphinium patens ssp. montanum</v>
          </cell>
          <cell r="D9847" t="str">
            <v>L48(N)</v>
          </cell>
        </row>
        <row r="9848">
          <cell r="C9848" t="str">
            <v>Delphinium patens ssp. patens</v>
          </cell>
          <cell r="D9848" t="str">
            <v>L48(N)</v>
          </cell>
        </row>
        <row r="9849">
          <cell r="C9849" t="str">
            <v>Delphinium polycladon</v>
          </cell>
          <cell r="D9849" t="str">
            <v>L48(N)</v>
          </cell>
        </row>
        <row r="9850">
          <cell r="C9850" t="str">
            <v>Delphinium purpusii</v>
          </cell>
          <cell r="D9850" t="str">
            <v>L48(N)</v>
          </cell>
        </row>
        <row r="9851">
          <cell r="C9851" t="str">
            <v>Delphinium ramosum</v>
          </cell>
          <cell r="D9851" t="str">
            <v>L48(N)</v>
          </cell>
        </row>
        <row r="9852">
          <cell r="C9852" t="str">
            <v>Delphinium recurvatum</v>
          </cell>
          <cell r="D9852" t="str">
            <v>L48(N)</v>
          </cell>
        </row>
        <row r="9853">
          <cell r="C9853" t="str">
            <v>Delphinium robustum</v>
          </cell>
          <cell r="D9853" t="str">
            <v>L48(N)</v>
          </cell>
        </row>
        <row r="9854">
          <cell r="C9854" t="str">
            <v>Delphinium sapellonis</v>
          </cell>
          <cell r="D9854" t="str">
            <v>L48(N)</v>
          </cell>
        </row>
        <row r="9855">
          <cell r="C9855" t="str">
            <v>Delphinium scaposum</v>
          </cell>
          <cell r="D9855" t="str">
            <v>L48(N)</v>
          </cell>
        </row>
        <row r="9856">
          <cell r="C9856" t="str">
            <v>Delphinium scopulorum</v>
          </cell>
          <cell r="D9856" t="str">
            <v>L48(N)</v>
          </cell>
        </row>
        <row r="9857">
          <cell r="C9857" t="str">
            <v>Delphinium stachydeum</v>
          </cell>
          <cell r="D9857" t="str">
            <v>L48(N)</v>
          </cell>
        </row>
        <row r="9858">
          <cell r="C9858" t="str">
            <v>Delphinium sutherlandii</v>
          </cell>
          <cell r="D9858" t="str">
            <v>L48(N)CAN(N)</v>
          </cell>
        </row>
        <row r="9859">
          <cell r="C9859" t="str">
            <v>Delphinium treleasei</v>
          </cell>
          <cell r="D9859" t="str">
            <v>L48(N)</v>
          </cell>
        </row>
        <row r="9860">
          <cell r="C9860" t="str">
            <v>Delphinium tricorne</v>
          </cell>
          <cell r="D9860" t="str">
            <v>L48(N)</v>
          </cell>
        </row>
        <row r="9861">
          <cell r="C9861" t="str">
            <v>Delphinium trolliifolium</v>
          </cell>
          <cell r="D9861" t="str">
            <v>L48(N)</v>
          </cell>
        </row>
        <row r="9862">
          <cell r="C9862" t="str">
            <v>Delphinium uliginosum</v>
          </cell>
          <cell r="D9862" t="str">
            <v>L48(N)</v>
          </cell>
        </row>
        <row r="9863">
          <cell r="C9863" t="str">
            <v>Delphinium umbraculorum</v>
          </cell>
          <cell r="D9863" t="str">
            <v>L48(N)</v>
          </cell>
        </row>
        <row r="9864">
          <cell r="C9864" t="str">
            <v>Delphinium variegatum</v>
          </cell>
          <cell r="D9864" t="str">
            <v>L48(N)</v>
          </cell>
        </row>
        <row r="9865">
          <cell r="C9865" t="str">
            <v>Delphinium variegatum ssp. kinkiense</v>
          </cell>
          <cell r="D9865" t="str">
            <v>L48(N)</v>
          </cell>
        </row>
        <row r="9866">
          <cell r="C9866" t="str">
            <v>Delphinium variegatum ssp. thornei</v>
          </cell>
          <cell r="D9866" t="str">
            <v>L48(N)</v>
          </cell>
        </row>
        <row r="9867">
          <cell r="C9867" t="str">
            <v>Delphinium variegatum ssp. variegatum</v>
          </cell>
          <cell r="D9867" t="str">
            <v>L48(N)</v>
          </cell>
        </row>
        <row r="9868">
          <cell r="C9868" t="str">
            <v>Delphinium viridescens</v>
          </cell>
          <cell r="D9868" t="str">
            <v>L48(N)</v>
          </cell>
        </row>
        <row r="9869">
          <cell r="C9869" t="str">
            <v>Delphinium wootonii</v>
          </cell>
          <cell r="D9869" t="str">
            <v>L48(N)</v>
          </cell>
        </row>
        <row r="9870">
          <cell r="C9870" t="str">
            <v>Delphinium xantholeucum</v>
          </cell>
          <cell r="D9870" t="str">
            <v>L48(N)</v>
          </cell>
        </row>
        <row r="9871">
          <cell r="C9871" t="str">
            <v>Dendromecon</v>
          </cell>
          <cell r="D9871" t="str">
            <v>L48(N)</v>
          </cell>
        </row>
        <row r="9872">
          <cell r="C9872" t="str">
            <v>Dendromecon harfordii</v>
          </cell>
          <cell r="D9872" t="str">
            <v>L48(N)</v>
          </cell>
        </row>
        <row r="9873">
          <cell r="C9873" t="str">
            <v>Dendromecon rigida</v>
          </cell>
          <cell r="D9873" t="str">
            <v>L48(N)</v>
          </cell>
        </row>
        <row r="9874">
          <cell r="C9874" t="str">
            <v>Dendromecon rigida ssp. rhamnoides</v>
          </cell>
          <cell r="D9874" t="str">
            <v>L48(N)</v>
          </cell>
        </row>
        <row r="9875">
          <cell r="C9875" t="str">
            <v>Dendromecon rigida ssp. rigida</v>
          </cell>
          <cell r="D9875" t="str">
            <v>L48(N)</v>
          </cell>
        </row>
        <row r="9876">
          <cell r="C9876" t="str">
            <v>Dendrophylax</v>
          </cell>
          <cell r="D9876" t="str">
            <v>L48(N)</v>
          </cell>
        </row>
        <row r="9877">
          <cell r="C9877" t="str">
            <v>Dendrophylax lindenii</v>
          </cell>
          <cell r="D9877" t="str">
            <v>L48(N)</v>
          </cell>
        </row>
        <row r="9878">
          <cell r="C9878" t="str">
            <v>Dennstaedtia</v>
          </cell>
          <cell r="D9878" t="str">
            <v>L48(N)CAN(N)</v>
          </cell>
        </row>
        <row r="9879">
          <cell r="C9879" t="str">
            <v>Dennstaedtia bipinnata</v>
          </cell>
          <cell r="D9879" t="str">
            <v>L48(N)PR(N)</v>
          </cell>
        </row>
        <row r="9880">
          <cell r="C9880" t="str">
            <v>Dennstaedtia cicutaria</v>
          </cell>
          <cell r="D9880" t="str">
            <v>L48(N)PR(N)</v>
          </cell>
        </row>
        <row r="9881">
          <cell r="C9881" t="str">
            <v>Dennstaedtia globulifera</v>
          </cell>
          <cell r="D9881" t="str">
            <v>L48(N)PR(N)</v>
          </cell>
        </row>
        <row r="9882">
          <cell r="C9882" t="str">
            <v>Dennstaedtia punctilobula</v>
          </cell>
          <cell r="D9882" t="str">
            <v>L48(N)CAN(N)</v>
          </cell>
        </row>
        <row r="9883">
          <cell r="C9883" t="str">
            <v>Deparia</v>
          </cell>
          <cell r="D9883" t="str">
            <v>L48(I,N)CAN(N)</v>
          </cell>
        </row>
        <row r="9884">
          <cell r="C9884" t="str">
            <v>Deparia acrostichoides</v>
          </cell>
          <cell r="D9884" t="str">
            <v>L48(N)CAN(N)</v>
          </cell>
        </row>
        <row r="9885">
          <cell r="C9885" t="str">
            <v>Deparia cataracticola</v>
          </cell>
          <cell r="D9885" t="str">
            <v>HI(N)</v>
          </cell>
        </row>
        <row r="9886">
          <cell r="C9886" t="str">
            <v>Deparia fenzliana</v>
          </cell>
          <cell r="D9886" t="str">
            <v>HI(N)</v>
          </cell>
        </row>
        <row r="9887">
          <cell r="C9887" t="str">
            <v>Deparia kaalaana</v>
          </cell>
          <cell r="D9887" t="str">
            <v>HI(N)</v>
          </cell>
        </row>
        <row r="9888">
          <cell r="C9888" t="str">
            <v>Deparia marginalis</v>
          </cell>
          <cell r="D9888" t="str">
            <v>HI(N)</v>
          </cell>
        </row>
        <row r="9889">
          <cell r="C9889" t="str">
            <v>Deparia petersenii</v>
          </cell>
          <cell r="D9889" t="str">
            <v>L48(I)HI(I)</v>
          </cell>
        </row>
        <row r="9890">
          <cell r="C9890" t="str">
            <v>Deschampsia</v>
          </cell>
          <cell r="D9890" t="str">
            <v>L48(N)CAN(I,N)GL(N)SPM(N)</v>
          </cell>
        </row>
        <row r="9891">
          <cell r="C9891" t="str">
            <v>Deschampsia beringensis</v>
          </cell>
          <cell r="D9891" t="str">
            <v>L48(N)AK(N)</v>
          </cell>
        </row>
        <row r="9892">
          <cell r="C9892" t="str">
            <v>Deschampsia brevifolia</v>
          </cell>
          <cell r="D9892" t="str">
            <v>AK(N)CAN(N)GL(N)NA(N)</v>
          </cell>
        </row>
        <row r="9893">
          <cell r="C9893" t="str">
            <v>Deschampsia cespitosa</v>
          </cell>
          <cell r="D9893" t="str">
            <v>L48(N)AK(N)CAN(N)GL(N)SPM(N)</v>
          </cell>
        </row>
        <row r="9894">
          <cell r="C9894" t="str">
            <v>Deschampsia danthonioides</v>
          </cell>
          <cell r="D9894" t="str">
            <v>L48(N)AK(I)CAN(N)</v>
          </cell>
        </row>
        <row r="9895">
          <cell r="C9895" t="str">
            <v>Deschampsia elongata</v>
          </cell>
          <cell r="D9895" t="str">
            <v>L48(N)AK(I)CAN(N)</v>
          </cell>
        </row>
        <row r="9896">
          <cell r="C9896" t="str">
            <v>Deschampsia flexuosa</v>
          </cell>
          <cell r="D9896" t="str">
            <v>L48(N)AK(I?)CAN(N)GL(N)SPM(N)</v>
          </cell>
        </row>
        <row r="9897">
          <cell r="C9897" t="str">
            <v>Deschampsia flexuosa var. flexuosa</v>
          </cell>
          <cell r="D9897" t="str">
            <v>L48(N)AK(I?)CAN(N)GL(N)SPM(N)</v>
          </cell>
        </row>
        <row r="9898">
          <cell r="C9898" t="str">
            <v>Deschampsia flexuosa var. montana</v>
          </cell>
          <cell r="D9898" t="str">
            <v>L48(N)CAN(N)GL(N)SPM(N)</v>
          </cell>
        </row>
        <row r="9899">
          <cell r="C9899" t="str">
            <v>Deschampsia holciformis</v>
          </cell>
          <cell r="D9899" t="str">
            <v>L48(N)CAN(N)</v>
          </cell>
        </row>
        <row r="9900">
          <cell r="C9900" t="str">
            <v>Deschampsia nubigena</v>
          </cell>
          <cell r="D9900" t="str">
            <v>HI(N)</v>
          </cell>
        </row>
        <row r="9901">
          <cell r="C9901" t="str">
            <v>Descurainia</v>
          </cell>
          <cell r="D9901" t="str">
            <v>L48(I,N)CAN(I,N)GL(I)</v>
          </cell>
        </row>
        <row r="9902">
          <cell r="C9902" t="str">
            <v>Descurainia californica</v>
          </cell>
          <cell r="D9902" t="str">
            <v>L48(N)</v>
          </cell>
        </row>
        <row r="9903">
          <cell r="C9903" t="str">
            <v>Descurainia incana</v>
          </cell>
          <cell r="D9903" t="str">
            <v>L48(N)AK(N)CAN(N)</v>
          </cell>
        </row>
        <row r="9904">
          <cell r="C9904" t="str">
            <v>Descurainia incana ssp. incana</v>
          </cell>
          <cell r="D9904" t="str">
            <v>L48(N)AK(N)CAN(N)</v>
          </cell>
        </row>
        <row r="9905">
          <cell r="C9905" t="str">
            <v>Descurainia incana ssp. incisa</v>
          </cell>
          <cell r="D9905" t="str">
            <v>L48(N)CAN(N)</v>
          </cell>
        </row>
        <row r="9906">
          <cell r="C9906" t="str">
            <v>Descurainia incana ssp. procera</v>
          </cell>
          <cell r="D9906" t="str">
            <v>L48(N)</v>
          </cell>
        </row>
        <row r="9907">
          <cell r="C9907" t="str">
            <v>Descurainia incana ssp. viscosa</v>
          </cell>
          <cell r="D9907" t="str">
            <v>L48(N)</v>
          </cell>
        </row>
        <row r="9908">
          <cell r="C9908" t="str">
            <v>Descurainia obtusa</v>
          </cell>
          <cell r="D9908" t="str">
            <v>L48(N)</v>
          </cell>
        </row>
        <row r="9909">
          <cell r="C9909" t="str">
            <v>Descurainia obtusa ssp. adenophora</v>
          </cell>
          <cell r="D9909" t="str">
            <v>L48(N)</v>
          </cell>
        </row>
        <row r="9910">
          <cell r="C9910" t="str">
            <v>Descurainia obtusa ssp. obtusa</v>
          </cell>
          <cell r="D9910" t="str">
            <v>L48(N)</v>
          </cell>
        </row>
        <row r="9911">
          <cell r="C9911" t="str">
            <v>Descurainia paradisa</v>
          </cell>
          <cell r="D9911" t="str">
            <v>L48(N)</v>
          </cell>
        </row>
        <row r="9912">
          <cell r="C9912" t="str">
            <v>Descurainia paradisa ssp. nevadensis</v>
          </cell>
          <cell r="D9912" t="str">
            <v>L48(N)</v>
          </cell>
        </row>
        <row r="9913">
          <cell r="C9913" t="str">
            <v>Descurainia paradisa ssp. paradisa</v>
          </cell>
          <cell r="D9913" t="str">
            <v>L48(N)</v>
          </cell>
        </row>
        <row r="9914">
          <cell r="C9914" t="str">
            <v>Descurainia pinnata</v>
          </cell>
          <cell r="D9914" t="str">
            <v>L48(N)CAN(N)</v>
          </cell>
        </row>
        <row r="9915">
          <cell r="C9915" t="str">
            <v>Descurainia pinnata ssp. brachycarpa</v>
          </cell>
          <cell r="D9915" t="str">
            <v>L48(N)CAN(N)</v>
          </cell>
        </row>
        <row r="9916">
          <cell r="C9916" t="str">
            <v>Descurainia pinnata ssp. filipes</v>
          </cell>
          <cell r="D9916" t="str">
            <v>L48(N)</v>
          </cell>
        </row>
        <row r="9917">
          <cell r="C9917" t="str">
            <v>Descurainia pinnata ssp. glabra</v>
          </cell>
          <cell r="D9917" t="str">
            <v>L48(N)</v>
          </cell>
        </row>
        <row r="9918">
          <cell r="C9918" t="str">
            <v>Descurainia pinnata ssp. halictorum</v>
          </cell>
          <cell r="D9918" t="str">
            <v>L48(N)</v>
          </cell>
        </row>
        <row r="9919">
          <cell r="C9919" t="str">
            <v>Descurainia pinnata ssp. intermedia</v>
          </cell>
          <cell r="D9919" t="str">
            <v>L48(N)CAN(N)</v>
          </cell>
        </row>
        <row r="9920">
          <cell r="C9920" t="str">
            <v>Descurainia pinnata ssp. menziesii</v>
          </cell>
          <cell r="D9920" t="str">
            <v>L48(N)</v>
          </cell>
        </row>
        <row r="9921">
          <cell r="C9921" t="str">
            <v>Descurainia pinnata ssp. nelsonii</v>
          </cell>
          <cell r="D9921" t="str">
            <v>L48(N)CAN(N)</v>
          </cell>
        </row>
        <row r="9922">
          <cell r="C9922" t="str">
            <v>Descurainia pinnata ssp. ochroleuca</v>
          </cell>
          <cell r="D9922" t="str">
            <v>L48(N)</v>
          </cell>
        </row>
        <row r="9923">
          <cell r="C9923" t="str">
            <v>Descurainia pinnata ssp. paysonii</v>
          </cell>
          <cell r="D9923" t="str">
            <v>L48(N)</v>
          </cell>
        </row>
        <row r="9924">
          <cell r="C9924" t="str">
            <v>Descurainia pinnata ssp. pinnata</v>
          </cell>
          <cell r="D9924" t="str">
            <v>L48(N)</v>
          </cell>
        </row>
        <row r="9925">
          <cell r="C9925" t="str">
            <v>Descurainia ramosissima</v>
          </cell>
          <cell r="D9925" t="str">
            <v>L48(N)</v>
          </cell>
        </row>
        <row r="9926">
          <cell r="C9926" t="str">
            <v>Descurainia sophia</v>
          </cell>
          <cell r="D9926" t="str">
            <v>L48(I)AK(I)HI(I)CAN(I)GL(I)</v>
          </cell>
        </row>
        <row r="9927">
          <cell r="C9927" t="str">
            <v>Descurainia sophioides</v>
          </cell>
          <cell r="D9927" t="str">
            <v>AK(N)CAN(N)NA(N)</v>
          </cell>
        </row>
        <row r="9928">
          <cell r="C9928" t="str">
            <v>Desmanthus</v>
          </cell>
          <cell r="D9928" t="str">
            <v>L48(N)</v>
          </cell>
        </row>
        <row r="9929">
          <cell r="C9929" t="str">
            <v>Desmanthus acuminatus</v>
          </cell>
          <cell r="D9929" t="str">
            <v>L48(N)</v>
          </cell>
        </row>
        <row r="9930">
          <cell r="C9930" t="str">
            <v>Desmanthus bicornutus</v>
          </cell>
          <cell r="D9930" t="str">
            <v>L48(N)</v>
          </cell>
        </row>
        <row r="9931">
          <cell r="C9931" t="str">
            <v>Desmanthus cooleyi</v>
          </cell>
          <cell r="D9931" t="str">
            <v>L48(N)</v>
          </cell>
        </row>
        <row r="9932">
          <cell r="C9932" t="str">
            <v>Desmanthus covillei</v>
          </cell>
          <cell r="D9932" t="str">
            <v>L48(N)</v>
          </cell>
        </row>
        <row r="9933">
          <cell r="C9933" t="str">
            <v>Desmanthus glandulosus</v>
          </cell>
          <cell r="D9933" t="str">
            <v>L48(N)</v>
          </cell>
        </row>
        <row r="9934">
          <cell r="C9934" t="str">
            <v>Desmanthus illinoensis</v>
          </cell>
          <cell r="D9934" t="str">
            <v>L48(N)</v>
          </cell>
        </row>
        <row r="9935">
          <cell r="C9935" t="str">
            <v>Desmanthus leptolobus</v>
          </cell>
          <cell r="D9935" t="str">
            <v>L48(N)</v>
          </cell>
        </row>
        <row r="9936">
          <cell r="C9936" t="str">
            <v>Desmanthus leptophyllus</v>
          </cell>
          <cell r="D9936" t="str">
            <v>L48(N)PR(N)</v>
          </cell>
        </row>
        <row r="9937">
          <cell r="C9937" t="str">
            <v>Desmanthus obtusus</v>
          </cell>
          <cell r="D9937" t="str">
            <v>L48(N)</v>
          </cell>
        </row>
        <row r="9938">
          <cell r="C9938" t="str">
            <v>Desmanthus pernambucanus</v>
          </cell>
          <cell r="D9938" t="str">
            <v>L48(I)HI(I)PR(N)</v>
          </cell>
        </row>
        <row r="9939">
          <cell r="C9939" t="str">
            <v>Desmanthus reticulatus</v>
          </cell>
          <cell r="D9939" t="str">
            <v>L48(N)</v>
          </cell>
        </row>
        <row r="9940">
          <cell r="C9940" t="str">
            <v>Desmanthus tatuhyensis</v>
          </cell>
          <cell r="D9940" t="str">
            <v>L48(N)</v>
          </cell>
        </row>
        <row r="9941">
          <cell r="C9941" t="str">
            <v>Desmanthus tatuhyensis var. brevipes</v>
          </cell>
          <cell r="D9941" t="str">
            <v>L48(N)</v>
          </cell>
        </row>
        <row r="9942">
          <cell r="C9942" t="str">
            <v>Desmanthus velutinus</v>
          </cell>
          <cell r="D9942" t="str">
            <v>L48(N)</v>
          </cell>
        </row>
        <row r="9943">
          <cell r="C9943" t="str">
            <v>Desmanthus virgatus</v>
          </cell>
          <cell r="D9943" t="str">
            <v>L48(N)PR(N)VI(N)</v>
          </cell>
        </row>
        <row r="9944">
          <cell r="C9944" t="str">
            <v>Desmodium</v>
          </cell>
          <cell r="D9944" t="str">
            <v>L48(I,N)CAN(N)</v>
          </cell>
        </row>
        <row r="9945">
          <cell r="C9945" t="str">
            <v>Desmodium arizonicum</v>
          </cell>
          <cell r="D9945" t="str">
            <v>L48(N)</v>
          </cell>
        </row>
        <row r="9946">
          <cell r="C9946" t="str">
            <v>Desmodium batocaulon</v>
          </cell>
          <cell r="D9946" t="str">
            <v>L48(N)</v>
          </cell>
        </row>
        <row r="9947">
          <cell r="C9947" t="str">
            <v>Desmodium cajanifolium</v>
          </cell>
          <cell r="D9947" t="str">
            <v>HI(I)</v>
          </cell>
        </row>
        <row r="9948">
          <cell r="C9948" t="str">
            <v>Desmodium canadense</v>
          </cell>
          <cell r="D9948" t="str">
            <v>L48(N)CAN(N)</v>
          </cell>
        </row>
        <row r="9949">
          <cell r="C9949" t="str">
            <v>Desmodium canescens</v>
          </cell>
          <cell r="D9949" t="str">
            <v>L48(N)CAN(N)</v>
          </cell>
        </row>
        <row r="9950">
          <cell r="C9950" t="str">
            <v>Desmodium ciliare</v>
          </cell>
          <cell r="D9950" t="str">
            <v>L48(N)CAN(N)</v>
          </cell>
        </row>
        <row r="9951">
          <cell r="C9951" t="str">
            <v>Desmodium ciliare var. ciliare</v>
          </cell>
          <cell r="D9951" t="str">
            <v>L48(N)CAN(N)</v>
          </cell>
        </row>
        <row r="9952">
          <cell r="C9952" t="str">
            <v>Desmodium ciliare var. lancifolium</v>
          </cell>
          <cell r="D9952" t="str">
            <v>L48(N)</v>
          </cell>
        </row>
        <row r="9953">
          <cell r="C9953" t="str">
            <v>Desmodium cinerascens</v>
          </cell>
          <cell r="D9953" t="str">
            <v>L48(N)</v>
          </cell>
        </row>
        <row r="9954">
          <cell r="C9954" t="str">
            <v>Desmodium cuspidatum</v>
          </cell>
          <cell r="D9954" t="str">
            <v>L48(N)CAN(N)</v>
          </cell>
        </row>
        <row r="9955">
          <cell r="C9955" t="str">
            <v>Desmodium cuspidatum var. cuspidatum</v>
          </cell>
          <cell r="D9955" t="str">
            <v>L48(N)CAN(N)</v>
          </cell>
        </row>
        <row r="9956">
          <cell r="C9956" t="str">
            <v>Desmodium cuspidatum var. longifolium</v>
          </cell>
          <cell r="D9956" t="str">
            <v>L48(N)</v>
          </cell>
        </row>
        <row r="9957">
          <cell r="C9957" t="str">
            <v>Desmodium fernaldii</v>
          </cell>
          <cell r="D9957" t="str">
            <v>L48(N)</v>
          </cell>
        </row>
        <row r="9958">
          <cell r="C9958" t="str">
            <v>Desmodium floridanum</v>
          </cell>
          <cell r="D9958" t="str">
            <v>L48(N)</v>
          </cell>
        </row>
        <row r="9959">
          <cell r="C9959" t="str">
            <v>Desmodium glabellum</v>
          </cell>
          <cell r="D9959" t="str">
            <v>L48(N)</v>
          </cell>
        </row>
        <row r="9960">
          <cell r="C9960" t="str">
            <v>Desmodium glabrum</v>
          </cell>
          <cell r="D9960" t="str">
            <v>L48(I)PR(N)VI(N)</v>
          </cell>
        </row>
        <row r="9961">
          <cell r="C9961" t="str">
            <v>Desmodium glutinosum</v>
          </cell>
          <cell r="D9961" t="str">
            <v>L48(N)CAN(N)</v>
          </cell>
        </row>
        <row r="9962">
          <cell r="C9962" t="str">
            <v>Desmodium grahamii</v>
          </cell>
          <cell r="D9962" t="str">
            <v>L48(N)</v>
          </cell>
        </row>
        <row r="9963">
          <cell r="C9963" t="str">
            <v>Desmodium gramineum</v>
          </cell>
          <cell r="D9963" t="str">
            <v>L48(N)</v>
          </cell>
        </row>
        <row r="9964">
          <cell r="C9964" t="str">
            <v>Desmodium heterocarpon</v>
          </cell>
          <cell r="D9964" t="str">
            <v>HI(I)</v>
          </cell>
        </row>
        <row r="9965">
          <cell r="C9965" t="str">
            <v>Desmodium heterocarpon var. strigosum</v>
          </cell>
          <cell r="D9965" t="str">
            <v>L48(N)HI(I)</v>
          </cell>
        </row>
        <row r="9966">
          <cell r="C9966" t="str">
            <v>Desmodium heterophyllum</v>
          </cell>
          <cell r="D9966" t="str">
            <v>HI(I)</v>
          </cell>
        </row>
        <row r="9967">
          <cell r="C9967" t="str">
            <v>Desmodium humifusum</v>
          </cell>
          <cell r="D9967" t="str">
            <v>L48(N)</v>
          </cell>
        </row>
        <row r="9968">
          <cell r="C9968" t="str">
            <v>Desmodium illinoense</v>
          </cell>
          <cell r="D9968" t="str">
            <v>L48(N)CAN(N)</v>
          </cell>
        </row>
        <row r="9969">
          <cell r="C9969" t="str">
            <v>Desmodium incanum</v>
          </cell>
          <cell r="D9969" t="str">
            <v>L48(I)HI(I)PR(N)VI(N)</v>
          </cell>
        </row>
        <row r="9970">
          <cell r="C9970" t="str">
            <v>Desmodium incanum var. incanum</v>
          </cell>
          <cell r="D9970" t="str">
            <v>L48(I)HI(I)PR(N)VI(N)</v>
          </cell>
        </row>
        <row r="9971">
          <cell r="C9971" t="str">
            <v>Desmodium intortum</v>
          </cell>
          <cell r="D9971" t="str">
            <v>L48(I)HI(I)PR(N)</v>
          </cell>
        </row>
        <row r="9972">
          <cell r="C9972" t="str">
            <v>Desmodium laevigatum</v>
          </cell>
          <cell r="D9972" t="str">
            <v>L48(N)</v>
          </cell>
        </row>
        <row r="9973">
          <cell r="C9973" t="str">
            <v>Desmodium lindheimeri</v>
          </cell>
          <cell r="D9973" t="str">
            <v>L48(N)</v>
          </cell>
        </row>
        <row r="9974">
          <cell r="C9974" t="str">
            <v>Desmodium lineatum</v>
          </cell>
          <cell r="D9974" t="str">
            <v>L48(N)</v>
          </cell>
        </row>
        <row r="9975">
          <cell r="C9975" t="str">
            <v>Desmodium marilandicum</v>
          </cell>
          <cell r="D9975" t="str">
            <v>L48(N)CAN(N)</v>
          </cell>
        </row>
        <row r="9976">
          <cell r="C9976" t="str">
            <v>Desmodium metcalfei</v>
          </cell>
          <cell r="D9976" t="str">
            <v>L48(N)</v>
          </cell>
        </row>
        <row r="9977">
          <cell r="C9977" t="str">
            <v>Desmodium neomexicanum</v>
          </cell>
          <cell r="D9977" t="str">
            <v>L48(N)</v>
          </cell>
        </row>
        <row r="9978">
          <cell r="C9978" t="str">
            <v>Desmodium nudiflorum</v>
          </cell>
          <cell r="D9978" t="str">
            <v>L48(N)CAN(N)</v>
          </cell>
        </row>
        <row r="9979">
          <cell r="C9979" t="str">
            <v>Desmodium nuttallii</v>
          </cell>
          <cell r="D9979" t="str">
            <v>L48(N)</v>
          </cell>
        </row>
        <row r="9980">
          <cell r="C9980" t="str">
            <v>Desmodium obtusum</v>
          </cell>
          <cell r="D9980" t="str">
            <v>L48(N)</v>
          </cell>
        </row>
        <row r="9981">
          <cell r="C9981" t="str">
            <v>Desmodium ochroleucum</v>
          </cell>
          <cell r="D9981" t="str">
            <v>L48(N)</v>
          </cell>
        </row>
        <row r="9982">
          <cell r="C9982" t="str">
            <v>Desmodium paniculatum</v>
          </cell>
          <cell r="D9982" t="str">
            <v>L48(N)CAN(N)</v>
          </cell>
        </row>
        <row r="9983">
          <cell r="C9983" t="str">
            <v>Desmodium paniculatum var. epetiolatum</v>
          </cell>
          <cell r="D9983" t="str">
            <v>L48(N)</v>
          </cell>
        </row>
        <row r="9984">
          <cell r="C9984" t="str">
            <v>Desmodium paniculatum var. paniculatum</v>
          </cell>
          <cell r="D9984" t="str">
            <v>L48(N)CAN(N)</v>
          </cell>
        </row>
        <row r="9985">
          <cell r="C9985" t="str">
            <v>Desmodium pauciflorum</v>
          </cell>
          <cell r="D9985" t="str">
            <v>L48(N)</v>
          </cell>
        </row>
        <row r="9986">
          <cell r="C9986" t="str">
            <v>Desmodium perplexum</v>
          </cell>
          <cell r="D9986" t="str">
            <v>L48(N)</v>
          </cell>
        </row>
        <row r="9987">
          <cell r="C9987" t="str">
            <v>Desmodium procumbens</v>
          </cell>
          <cell r="D9987" t="str">
            <v>L48(N)PR(N)VI(N)</v>
          </cell>
        </row>
        <row r="9988">
          <cell r="C9988" t="str">
            <v>Desmodium procumbens var. exiguum</v>
          </cell>
          <cell r="D9988" t="str">
            <v>L48(N)</v>
          </cell>
        </row>
        <row r="9989">
          <cell r="C9989" t="str">
            <v>Desmodium psilocarpum</v>
          </cell>
          <cell r="D9989" t="str">
            <v>L48(N)</v>
          </cell>
        </row>
        <row r="9990">
          <cell r="C9990" t="str">
            <v>Desmodium psilophyllum</v>
          </cell>
          <cell r="D9990" t="str">
            <v>L48(N)</v>
          </cell>
        </row>
        <row r="9991">
          <cell r="C9991" t="str">
            <v>Desmodium retinens</v>
          </cell>
          <cell r="D9991" t="str">
            <v>L48(N)</v>
          </cell>
        </row>
        <row r="9992">
          <cell r="C9992" t="str">
            <v>Desmodium rosei</v>
          </cell>
          <cell r="D9992" t="str">
            <v>L48(N)</v>
          </cell>
        </row>
        <row r="9993">
          <cell r="C9993" t="str">
            <v>Desmodium rotundifolium</v>
          </cell>
          <cell r="D9993" t="str">
            <v>L48(N)CAN(N)</v>
          </cell>
        </row>
        <row r="9994">
          <cell r="C9994" t="str">
            <v>Desmodium sandwicense</v>
          </cell>
          <cell r="D9994" t="str">
            <v>L48(I)HI(I)</v>
          </cell>
        </row>
        <row r="9995">
          <cell r="C9995" t="str">
            <v>Desmodium scopulorum</v>
          </cell>
          <cell r="D9995" t="str">
            <v>L48(N)</v>
          </cell>
        </row>
        <row r="9996">
          <cell r="C9996" t="str">
            <v>Desmodium scorpiurus</v>
          </cell>
          <cell r="D9996" t="str">
            <v>L48(I)PR(N)VI(N)</v>
          </cell>
        </row>
        <row r="9997">
          <cell r="C9997" t="str">
            <v>Desmodium sessilifolium</v>
          </cell>
          <cell r="D9997" t="str">
            <v>L48(N)CAN(N)</v>
          </cell>
        </row>
        <row r="9998">
          <cell r="C9998" t="str">
            <v>Desmodium strictum</v>
          </cell>
          <cell r="D9998" t="str">
            <v>L48(N)</v>
          </cell>
        </row>
        <row r="9999">
          <cell r="C9999" t="str">
            <v>Desmodium tenuifolium</v>
          </cell>
          <cell r="D9999" t="str">
            <v>L48(N)</v>
          </cell>
        </row>
        <row r="10000">
          <cell r="C10000" t="str">
            <v>Desmodium tortuosum</v>
          </cell>
          <cell r="D10000" t="str">
            <v>L48(N)HI(I)PR(N)VI(N)</v>
          </cell>
        </row>
        <row r="10001">
          <cell r="C10001" t="str">
            <v>Desmodium triflorum</v>
          </cell>
          <cell r="D10001" t="str">
            <v>L48(I)HI(I)PR(N)VI(N)</v>
          </cell>
        </row>
        <row r="10002">
          <cell r="C10002" t="str">
            <v>Desmodium tweedyi</v>
          </cell>
          <cell r="D10002" t="str">
            <v>L48(N)</v>
          </cell>
        </row>
        <row r="10003">
          <cell r="C10003" t="str">
            <v>Desmodium viridiflorum</v>
          </cell>
          <cell r="D10003" t="str">
            <v>L48(N)</v>
          </cell>
        </row>
        <row r="10004">
          <cell r="C10004" t="str">
            <v>Deutzia</v>
          </cell>
          <cell r="D10004" t="str">
            <v>L48(I)</v>
          </cell>
        </row>
        <row r="10005">
          <cell r="C10005" t="str">
            <v>Deutzia ×magnifica</v>
          </cell>
          <cell r="D10005" t="str">
            <v>L48(I)</v>
          </cell>
        </row>
        <row r="10006">
          <cell r="C10006" t="str">
            <v>Deutzia crenata</v>
          </cell>
          <cell r="D10006" t="str">
            <v>L48(I)</v>
          </cell>
        </row>
        <row r="10007">
          <cell r="C10007" t="str">
            <v>Deutzia gracilis</v>
          </cell>
          <cell r="D10007" t="str">
            <v>L48(I)</v>
          </cell>
        </row>
        <row r="10008">
          <cell r="C10008" t="str">
            <v>Deutzia parviflora</v>
          </cell>
          <cell r="D10008" t="str">
            <v>L48(I)</v>
          </cell>
        </row>
        <row r="10009">
          <cell r="C10009" t="str">
            <v>Deutzia scabra</v>
          </cell>
          <cell r="D10009" t="str">
            <v>L48(I)</v>
          </cell>
        </row>
        <row r="10010">
          <cell r="C10010" t="str">
            <v>Diamorpha</v>
          </cell>
          <cell r="D10010" t="str">
            <v>L48(N)</v>
          </cell>
        </row>
        <row r="10011">
          <cell r="C10011" t="str">
            <v>Diamorpha smallii</v>
          </cell>
          <cell r="D10011" t="str">
            <v>L48(N)</v>
          </cell>
        </row>
        <row r="10012">
          <cell r="C10012" t="str">
            <v>Dianella</v>
          </cell>
          <cell r="D10012" t="str">
            <v>L48(I)</v>
          </cell>
        </row>
        <row r="10013">
          <cell r="C10013" t="str">
            <v>Dianella caerulea</v>
          </cell>
          <cell r="D10013" t="str">
            <v>L48(I)</v>
          </cell>
        </row>
        <row r="10014">
          <cell r="C10014" t="str">
            <v>Dianella sandwicensis</v>
          </cell>
          <cell r="D10014" t="str">
            <v>HI(N)</v>
          </cell>
        </row>
        <row r="10015">
          <cell r="C10015" t="str">
            <v>Dianthus</v>
          </cell>
          <cell r="D10015" t="str">
            <v>L48(I)CAN(I)</v>
          </cell>
        </row>
        <row r="10016">
          <cell r="C10016" t="str">
            <v>Dianthus armeria</v>
          </cell>
          <cell r="D10016" t="str">
            <v>L48(I)HI(I)CAN(W)</v>
          </cell>
        </row>
        <row r="10017">
          <cell r="C10017" t="str">
            <v>Dianthus barbatus</v>
          </cell>
          <cell r="D10017" t="str">
            <v>L48(I)AK(I)CAN(I)</v>
          </cell>
        </row>
        <row r="10018">
          <cell r="C10018" t="str">
            <v>Dianthus carthusianorum</v>
          </cell>
          <cell r="D10018" t="str">
            <v>L48(I)</v>
          </cell>
        </row>
        <row r="10019">
          <cell r="C10019" t="str">
            <v>Dianthus caryophyllus</v>
          </cell>
          <cell r="D10019" t="str">
            <v>L48(I)</v>
          </cell>
        </row>
        <row r="10020">
          <cell r="C10020" t="str">
            <v>Dianthus deltoides</v>
          </cell>
          <cell r="D10020" t="str">
            <v>L48(I)CAN(I)</v>
          </cell>
        </row>
        <row r="10021">
          <cell r="C10021" t="str">
            <v>Dianthus plumarius</v>
          </cell>
          <cell r="D10021" t="str">
            <v>L48(I)CAN(I)</v>
          </cell>
        </row>
        <row r="10022">
          <cell r="C10022" t="str">
            <v>Dianthus repens</v>
          </cell>
          <cell r="D10022" t="str">
            <v>AK(N)CAN(N)NA(N)</v>
          </cell>
        </row>
        <row r="10023">
          <cell r="C10023" t="str">
            <v>Dianthus sylvestris</v>
          </cell>
          <cell r="D10023" t="str">
            <v>L48(I)CAN(I)</v>
          </cell>
        </row>
        <row r="10024">
          <cell r="C10024" t="str">
            <v>Diapensia</v>
          </cell>
          <cell r="D10024" t="str">
            <v>L48(N)CAN(N)GL(N)SPM(N)</v>
          </cell>
        </row>
        <row r="10025">
          <cell r="C10025" t="str">
            <v>Diapensia lapponica</v>
          </cell>
          <cell r="D10025" t="str">
            <v>L48(N)AK(N)CAN(N)GL(N)SPM(N)</v>
          </cell>
        </row>
        <row r="10026">
          <cell r="C10026" t="str">
            <v>Diapensia lapponica var. lapponica</v>
          </cell>
          <cell r="D10026" t="str">
            <v>L48(N)CAN(N)GL(N)SPM(N)</v>
          </cell>
        </row>
        <row r="10027">
          <cell r="C10027" t="str">
            <v>Diapensia lapponica var. obovata</v>
          </cell>
          <cell r="D10027" t="str">
            <v>AK(N)CAN(N)NA(N)</v>
          </cell>
        </row>
        <row r="10028">
          <cell r="C10028" t="str">
            <v>Diarrhena</v>
          </cell>
          <cell r="D10028" t="str">
            <v>L48(N)CAN(N)</v>
          </cell>
        </row>
        <row r="10029">
          <cell r="C10029" t="str">
            <v>Diarrhena americana</v>
          </cell>
          <cell r="D10029" t="str">
            <v>L48(N)</v>
          </cell>
        </row>
        <row r="10030">
          <cell r="C10030" t="str">
            <v>Diarrhena obovata</v>
          </cell>
          <cell r="D10030" t="str">
            <v>L48(N)CAN(N)</v>
          </cell>
        </row>
        <row r="10031">
          <cell r="C10031" t="str">
            <v>Dicentra</v>
          </cell>
          <cell r="D10031" t="str">
            <v>L48(N)CAN(N)</v>
          </cell>
        </row>
        <row r="10032">
          <cell r="C10032" t="str">
            <v>Dicentra canadensis</v>
          </cell>
          <cell r="D10032" t="str">
            <v>L48(N)CAN(N)</v>
          </cell>
        </row>
        <row r="10033">
          <cell r="C10033" t="str">
            <v>Dicentra cucullaria</v>
          </cell>
          <cell r="D10033" t="str">
            <v>L48(N)CAN(N)</v>
          </cell>
        </row>
        <row r="10034">
          <cell r="C10034" t="str">
            <v>Dicentra eximia</v>
          </cell>
          <cell r="D10034" t="str">
            <v>L48(N)</v>
          </cell>
        </row>
        <row r="10035">
          <cell r="C10035" t="str">
            <v>Dicentra formosa</v>
          </cell>
          <cell r="D10035" t="str">
            <v>L48(N)CAN(N)</v>
          </cell>
        </row>
        <row r="10036">
          <cell r="C10036" t="str">
            <v>Dicentra formosa ssp. formosa</v>
          </cell>
          <cell r="D10036" t="str">
            <v>L48(N)CAN(N)</v>
          </cell>
        </row>
        <row r="10037">
          <cell r="C10037" t="str">
            <v>Dicentra formosa ssp. oregona</v>
          </cell>
          <cell r="D10037" t="str">
            <v>L48(N)</v>
          </cell>
        </row>
        <row r="10038">
          <cell r="C10038" t="str">
            <v>Dicentra nevadensis</v>
          </cell>
          <cell r="D10038" t="str">
            <v>L48(N)</v>
          </cell>
        </row>
        <row r="10039">
          <cell r="C10039" t="str">
            <v>Dicentra pauciflora</v>
          </cell>
          <cell r="D10039" t="str">
            <v>L48(N)</v>
          </cell>
        </row>
        <row r="10040">
          <cell r="C10040" t="str">
            <v>Dicentra uniflora</v>
          </cell>
          <cell r="D10040" t="str">
            <v>L48(N)CAN(N)</v>
          </cell>
        </row>
        <row r="10041">
          <cell r="C10041" t="str">
            <v>Dicerandra</v>
          </cell>
          <cell r="D10041" t="str">
            <v>L48(N)</v>
          </cell>
        </row>
        <row r="10042">
          <cell r="C10042" t="str">
            <v>Dicerandra ×thinicola</v>
          </cell>
          <cell r="D10042" t="str">
            <v>L48(N)</v>
          </cell>
        </row>
        <row r="10043">
          <cell r="C10043" t="str">
            <v>Dicerandra christmanii</v>
          </cell>
          <cell r="D10043" t="str">
            <v>L48(N)</v>
          </cell>
        </row>
        <row r="10044">
          <cell r="C10044" t="str">
            <v>Dicerandra cornutissima</v>
          </cell>
          <cell r="D10044" t="str">
            <v>L48(N)</v>
          </cell>
        </row>
        <row r="10045">
          <cell r="C10045" t="str">
            <v>Dicerandra densiflora</v>
          </cell>
          <cell r="D10045" t="str">
            <v>L48(N)</v>
          </cell>
        </row>
        <row r="10046">
          <cell r="C10046" t="str">
            <v>Dicerandra frutescens</v>
          </cell>
          <cell r="D10046" t="str">
            <v>L48(N)</v>
          </cell>
        </row>
        <row r="10047">
          <cell r="C10047" t="str">
            <v>Dicerandra frutescens ssp. frutescens</v>
          </cell>
          <cell r="D10047" t="str">
            <v>L48(N)</v>
          </cell>
        </row>
        <row r="10048">
          <cell r="C10048" t="str">
            <v>Dicerandra frutescens ssp. modesta</v>
          </cell>
          <cell r="D10048" t="str">
            <v>L48(N)</v>
          </cell>
        </row>
        <row r="10049">
          <cell r="C10049" t="str">
            <v>Dicerandra immaculata</v>
          </cell>
          <cell r="D10049" t="str">
            <v>L48(N)</v>
          </cell>
        </row>
        <row r="10050">
          <cell r="C10050" t="str">
            <v>Dicerandra immaculata var. savannarum</v>
          </cell>
          <cell r="D10050" t="str">
            <v>L48(N)</v>
          </cell>
        </row>
        <row r="10051">
          <cell r="C10051" t="str">
            <v>Dicerandra linearifolia</v>
          </cell>
          <cell r="D10051" t="str">
            <v>L48(N)</v>
          </cell>
        </row>
        <row r="10052">
          <cell r="C10052" t="str">
            <v>Dicerandra linearifolia var. linearifolia</v>
          </cell>
          <cell r="D10052" t="str">
            <v>L48(N)</v>
          </cell>
        </row>
        <row r="10053">
          <cell r="C10053" t="str">
            <v>Dicerandra linearifolia var. robustior</v>
          </cell>
          <cell r="D10053" t="str">
            <v>L48(N)</v>
          </cell>
        </row>
        <row r="10054">
          <cell r="C10054" t="str">
            <v>Dicerandra odoratissima</v>
          </cell>
          <cell r="D10054" t="str">
            <v>L48(N)</v>
          </cell>
        </row>
        <row r="10055">
          <cell r="C10055" t="str">
            <v>Dicerandra radfordiana</v>
          </cell>
          <cell r="D10055" t="str">
            <v>L48(N)</v>
          </cell>
        </row>
        <row r="10056">
          <cell r="C10056" t="str">
            <v>Dichaetophora</v>
          </cell>
          <cell r="D10056" t="str">
            <v>L48(N)</v>
          </cell>
        </row>
        <row r="10057">
          <cell r="C10057" t="str">
            <v>Dichaetophora campestris</v>
          </cell>
          <cell r="D10057" t="str">
            <v>L48(N)</v>
          </cell>
        </row>
        <row r="10058">
          <cell r="C10058" t="str">
            <v>Dichanthelium</v>
          </cell>
          <cell r="D10058" t="str">
            <v>L48(N)CAN(N)SPM(N)</v>
          </cell>
        </row>
        <row r="10059">
          <cell r="C10059" t="str">
            <v>Dichanthelium ×scoparioides</v>
          </cell>
          <cell r="D10059" t="str">
            <v>L48(N)</v>
          </cell>
        </row>
        <row r="10060">
          <cell r="C10060" t="str">
            <v>Dichanthelium aciculare</v>
          </cell>
          <cell r="D10060" t="str">
            <v>L48(N)PR(N)</v>
          </cell>
        </row>
        <row r="10061">
          <cell r="C10061" t="str">
            <v>Dichanthelium acuminatum</v>
          </cell>
          <cell r="D10061" t="str">
            <v>L48(N)HI(I)PR(N)CAN(N)</v>
          </cell>
        </row>
        <row r="10062">
          <cell r="C10062" t="str">
            <v>Dichanthelium acuminatum var. acuminatum</v>
          </cell>
          <cell r="D10062" t="str">
            <v>L48(N)HI(I)PR(N)CAN(N)</v>
          </cell>
        </row>
        <row r="10063">
          <cell r="C10063" t="str">
            <v>Dichanthelium acuminatum var. fasciculatum</v>
          </cell>
          <cell r="D10063" t="str">
            <v>L48(N)PR(N)CAN(N)</v>
          </cell>
        </row>
        <row r="10064">
          <cell r="C10064" t="str">
            <v>Dichanthelium acuminatum var. lindheimeri</v>
          </cell>
          <cell r="D10064" t="str">
            <v>L48(N)CAN(N)</v>
          </cell>
        </row>
        <row r="10065">
          <cell r="C10065" t="str">
            <v>Dichanthelium acuminatum var. sericeum</v>
          </cell>
          <cell r="D10065" t="str">
            <v>L48(N)</v>
          </cell>
        </row>
        <row r="10066">
          <cell r="C10066" t="str">
            <v>Dichanthelium acuminatum var. thermale</v>
          </cell>
          <cell r="D10066" t="str">
            <v>L48(N)</v>
          </cell>
        </row>
        <row r="10067">
          <cell r="C10067" t="str">
            <v>Dichanthelium acuminatum var. thurowii</v>
          </cell>
          <cell r="D10067" t="str">
            <v>L48(N)</v>
          </cell>
        </row>
        <row r="10068">
          <cell r="C10068" t="str">
            <v>Dichanthelium boreale</v>
          </cell>
          <cell r="D10068" t="str">
            <v>L48(N)CAN(N)SPM(N)</v>
          </cell>
        </row>
        <row r="10069">
          <cell r="C10069" t="str">
            <v>Dichanthelium boscii</v>
          </cell>
          <cell r="D10069" t="str">
            <v>L48(N)</v>
          </cell>
        </row>
        <row r="10070">
          <cell r="C10070" t="str">
            <v>Dichanthelium clandestinum</v>
          </cell>
          <cell r="D10070" t="str">
            <v>L48(N)CAN(N)</v>
          </cell>
        </row>
        <row r="10071">
          <cell r="C10071" t="str">
            <v>Dichanthelium commutatum</v>
          </cell>
          <cell r="D10071" t="str">
            <v>L48(N)</v>
          </cell>
        </row>
        <row r="10072">
          <cell r="C10072" t="str">
            <v>Dichanthelium consanguineum</v>
          </cell>
          <cell r="D10072" t="str">
            <v>L48(N)</v>
          </cell>
        </row>
        <row r="10073">
          <cell r="C10073" t="str">
            <v>Dichanthelium cynodon</v>
          </cell>
          <cell r="D10073" t="str">
            <v>HI(N)</v>
          </cell>
        </row>
        <row r="10074">
          <cell r="C10074" t="str">
            <v>Dichanthelium depauperatum</v>
          </cell>
          <cell r="D10074" t="str">
            <v>L48(N)CAN(N)</v>
          </cell>
        </row>
        <row r="10075">
          <cell r="C10075" t="str">
            <v>Dichanthelium dichotomum</v>
          </cell>
          <cell r="D10075" t="str">
            <v>L48(N)PR(N)CAN(N)</v>
          </cell>
        </row>
        <row r="10076">
          <cell r="C10076" t="str">
            <v>Dichanthelium dichotomum var. breve</v>
          </cell>
          <cell r="D10076" t="str">
            <v>L48(N)</v>
          </cell>
        </row>
        <row r="10077">
          <cell r="C10077" t="str">
            <v>Dichanthelium dichotomum var. dichotomum</v>
          </cell>
          <cell r="D10077" t="str">
            <v>L48(N)PR(N)CAN(N)</v>
          </cell>
        </row>
        <row r="10078">
          <cell r="C10078" t="str">
            <v>Dichanthelium dichotomum var. ensifolium</v>
          </cell>
          <cell r="D10078" t="str">
            <v>L48(N)</v>
          </cell>
        </row>
        <row r="10079">
          <cell r="C10079" t="str">
            <v>Dichanthelium dichotomum var. glabrifolium</v>
          </cell>
          <cell r="D10079" t="str">
            <v>L48(N)</v>
          </cell>
        </row>
        <row r="10080">
          <cell r="C10080" t="str">
            <v>Dichanthelium dichotomum var. tenue</v>
          </cell>
          <cell r="D10080" t="str">
            <v>L48(N)</v>
          </cell>
        </row>
        <row r="10081">
          <cell r="C10081" t="str">
            <v>Dichanthelium erectifolium</v>
          </cell>
          <cell r="D10081" t="str">
            <v>L48(N)</v>
          </cell>
        </row>
        <row r="10082">
          <cell r="C10082" t="str">
            <v>Dichanthelium hillebrandianum</v>
          </cell>
          <cell r="D10082" t="str">
            <v>HI(N)</v>
          </cell>
        </row>
        <row r="10083">
          <cell r="C10083" t="str">
            <v>Dichanthelium hirstii</v>
          </cell>
          <cell r="D10083" t="str">
            <v>L48(N)</v>
          </cell>
        </row>
        <row r="10084">
          <cell r="C10084" t="str">
            <v>Dichanthelium isachnoides</v>
          </cell>
          <cell r="D10084" t="str">
            <v>HI(N)</v>
          </cell>
        </row>
        <row r="10085">
          <cell r="C10085" t="str">
            <v>Dichanthelium koolauense</v>
          </cell>
          <cell r="D10085" t="str">
            <v>HI(N)</v>
          </cell>
        </row>
        <row r="10086">
          <cell r="C10086" t="str">
            <v>Dichanthelium latifolium</v>
          </cell>
          <cell r="D10086" t="str">
            <v>L48(N)CAN(N)</v>
          </cell>
        </row>
        <row r="10087">
          <cell r="C10087" t="str">
            <v>Dichanthelium laxiflorum</v>
          </cell>
          <cell r="D10087" t="str">
            <v>L48(N)</v>
          </cell>
        </row>
        <row r="10088">
          <cell r="C10088" t="str">
            <v>Dichanthelium leibergii</v>
          </cell>
          <cell r="D10088" t="str">
            <v>L48(N)CAN(N)</v>
          </cell>
        </row>
        <row r="10089">
          <cell r="C10089" t="str">
            <v>Dichanthelium leucothrix</v>
          </cell>
          <cell r="D10089" t="str">
            <v>L48(N)PR(N)</v>
          </cell>
        </row>
        <row r="10090">
          <cell r="C10090" t="str">
            <v>Dichanthelium linearifolium</v>
          </cell>
          <cell r="D10090" t="str">
            <v>L48(N)CAN(N)</v>
          </cell>
        </row>
        <row r="10091">
          <cell r="C10091" t="str">
            <v>Dichanthelium longiligulatum</v>
          </cell>
          <cell r="D10091" t="str">
            <v>L48(N)</v>
          </cell>
        </row>
        <row r="10092">
          <cell r="C10092" t="str">
            <v>Dichanthelium malacophyllum</v>
          </cell>
          <cell r="D10092" t="str">
            <v>L48(N)</v>
          </cell>
        </row>
        <row r="10093">
          <cell r="C10093" t="str">
            <v>Dichanthelium meridionale</v>
          </cell>
          <cell r="D10093" t="str">
            <v>L48(N)</v>
          </cell>
        </row>
        <row r="10094">
          <cell r="C10094" t="str">
            <v>Dichanthelium nodatum</v>
          </cell>
          <cell r="D10094" t="str">
            <v>L48(N)</v>
          </cell>
        </row>
        <row r="10095">
          <cell r="C10095" t="str">
            <v>Dichanthelium oligosanthes</v>
          </cell>
          <cell r="D10095" t="str">
            <v>L48(N)CAN(N)</v>
          </cell>
        </row>
        <row r="10096">
          <cell r="C10096" t="str">
            <v>Dichanthelium oligosanthes var. oligosanthes</v>
          </cell>
          <cell r="D10096" t="str">
            <v>L48(N)CAN(N)</v>
          </cell>
        </row>
        <row r="10097">
          <cell r="C10097" t="str">
            <v>Dichanthelium oligosanthes var. scribnerianum</v>
          </cell>
          <cell r="D10097" t="str">
            <v>L48(N)CAN(N)</v>
          </cell>
        </row>
        <row r="10098">
          <cell r="C10098" t="str">
            <v>Dichanthelium ovale</v>
          </cell>
          <cell r="D10098" t="str">
            <v>L48(N)PR(N)</v>
          </cell>
        </row>
        <row r="10099">
          <cell r="C10099" t="str">
            <v>Dichanthelium ovale var. addisonii</v>
          </cell>
          <cell r="D10099" t="str">
            <v>L48(N)PR(N)</v>
          </cell>
        </row>
        <row r="10100">
          <cell r="C10100" t="str">
            <v>Dichanthelium ovale var. ovale</v>
          </cell>
          <cell r="D10100" t="str">
            <v>L48(N)</v>
          </cell>
        </row>
        <row r="10101">
          <cell r="C10101" t="str">
            <v>Dichanthelium pedicellatum</v>
          </cell>
          <cell r="D10101" t="str">
            <v>L48(N)</v>
          </cell>
        </row>
        <row r="10102">
          <cell r="C10102" t="str">
            <v>Dichanthelium ravenelii</v>
          </cell>
          <cell r="D10102" t="str">
            <v>L48(N)</v>
          </cell>
        </row>
        <row r="10103">
          <cell r="C10103" t="str">
            <v>Dichanthelium sabulorum</v>
          </cell>
          <cell r="D10103" t="str">
            <v>L48(N)PR(N)</v>
          </cell>
        </row>
        <row r="10104">
          <cell r="C10104" t="str">
            <v>Dichanthelium sabulorum var. patulum</v>
          </cell>
          <cell r="D10104" t="str">
            <v>L48(N)</v>
          </cell>
        </row>
        <row r="10105">
          <cell r="C10105" t="str">
            <v>Dichanthelium sabulorum var. thinium</v>
          </cell>
          <cell r="D10105" t="str">
            <v>L48(N)PR(N)</v>
          </cell>
        </row>
        <row r="10106">
          <cell r="C10106" t="str">
            <v>Dichanthelium scabriusculum</v>
          </cell>
          <cell r="D10106" t="str">
            <v>L48(N)</v>
          </cell>
        </row>
        <row r="10107">
          <cell r="C10107" t="str">
            <v>Dichanthelium scoparium</v>
          </cell>
          <cell r="D10107" t="str">
            <v>L48(N)PR(N)</v>
          </cell>
        </row>
        <row r="10108">
          <cell r="C10108" t="str">
            <v>Dichanthelium sphaerocarpon</v>
          </cell>
          <cell r="D10108" t="str">
            <v>L48(N)CAN(N)</v>
          </cell>
        </row>
        <row r="10109">
          <cell r="C10109" t="str">
            <v>Dichanthelium sphaerocarpon var. isophyllum</v>
          </cell>
          <cell r="D10109" t="str">
            <v>L48(N)</v>
          </cell>
        </row>
        <row r="10110">
          <cell r="C10110" t="str">
            <v>Dichanthelium sphaerocarpon var. sphaerocarpon</v>
          </cell>
          <cell r="D10110" t="str">
            <v>L48(N)CAN(N)</v>
          </cell>
        </row>
        <row r="10111">
          <cell r="C10111" t="str">
            <v>Dichanthelium spretum</v>
          </cell>
          <cell r="D10111" t="str">
            <v>L48(N)CAN(N)</v>
          </cell>
        </row>
        <row r="10112">
          <cell r="C10112" t="str">
            <v>Dichanthelium strigosum</v>
          </cell>
          <cell r="D10112" t="str">
            <v>L48(N)PR(N)</v>
          </cell>
        </row>
        <row r="10113">
          <cell r="C10113" t="str">
            <v>Dichanthelium strigosum var. glabrescens</v>
          </cell>
          <cell r="D10113" t="str">
            <v>L48(N)PR(N)</v>
          </cell>
        </row>
        <row r="10114">
          <cell r="C10114" t="str">
            <v>Dichanthelium strigosum var. leucoblepharis</v>
          </cell>
          <cell r="D10114" t="str">
            <v>L48(N)PR(N)</v>
          </cell>
        </row>
        <row r="10115">
          <cell r="C10115" t="str">
            <v>Dichanthelium strigosum var. strigosum</v>
          </cell>
          <cell r="D10115" t="str">
            <v>L48(N)PR(N)</v>
          </cell>
        </row>
        <row r="10116">
          <cell r="C10116" t="str">
            <v>Dichanthelium villosissimum</v>
          </cell>
          <cell r="D10116" t="str">
            <v>L48(N)CAN(N)</v>
          </cell>
        </row>
        <row r="10117">
          <cell r="C10117" t="str">
            <v>Dichanthelium villosissimum var. praecocius</v>
          </cell>
          <cell r="D10117" t="str">
            <v>L48(N)</v>
          </cell>
        </row>
        <row r="10118">
          <cell r="C10118" t="str">
            <v>Dichanthelium villosissimum var. villosissimum</v>
          </cell>
          <cell r="D10118" t="str">
            <v>L48(N)CAN(N)</v>
          </cell>
        </row>
        <row r="10119">
          <cell r="C10119" t="str">
            <v>Dichanthelium wilcoxianum</v>
          </cell>
          <cell r="D10119" t="str">
            <v>L48(N)CAN(N)</v>
          </cell>
        </row>
        <row r="10120">
          <cell r="C10120" t="str">
            <v>Dichanthelium wrightianum</v>
          </cell>
          <cell r="D10120" t="str">
            <v>L48(N)</v>
          </cell>
        </row>
        <row r="10121">
          <cell r="C10121" t="str">
            <v>Dichanthelium xanthophysum</v>
          </cell>
          <cell r="D10121" t="str">
            <v>L48(N)CAN(N)</v>
          </cell>
        </row>
        <row r="10122">
          <cell r="C10122" t="str">
            <v>Dichanthium</v>
          </cell>
          <cell r="D10122" t="str">
            <v>L48(I)</v>
          </cell>
        </row>
        <row r="10123">
          <cell r="C10123" t="str">
            <v>Dichanthium annulatum</v>
          </cell>
          <cell r="D10123" t="str">
            <v>L48(I)HI(I)PR(I)</v>
          </cell>
        </row>
        <row r="10124">
          <cell r="C10124" t="str">
            <v>Dichanthium aristatum</v>
          </cell>
          <cell r="D10124" t="str">
            <v>L48(I)HI(I)PR(I)</v>
          </cell>
        </row>
        <row r="10125">
          <cell r="C10125" t="str">
            <v>Dichanthium sericeum</v>
          </cell>
          <cell r="D10125" t="str">
            <v>L48(I)HI(I)</v>
          </cell>
        </row>
        <row r="10126">
          <cell r="C10126" t="str">
            <v>Dichanthium tenue</v>
          </cell>
          <cell r="D10126" t="str">
            <v>HI(I)</v>
          </cell>
        </row>
        <row r="10127">
          <cell r="C10127" t="str">
            <v>Dichelachne</v>
          </cell>
        </row>
        <row r="10128">
          <cell r="C10128" t="str">
            <v>Dichelachne crinita</v>
          </cell>
          <cell r="D10128" t="str">
            <v>HI(I)</v>
          </cell>
        </row>
        <row r="10129">
          <cell r="C10129" t="str">
            <v>Dichelachne micrantha</v>
          </cell>
          <cell r="D10129" t="str">
            <v>HI(I)</v>
          </cell>
        </row>
        <row r="10130">
          <cell r="C10130" t="str">
            <v>Dichelostemma</v>
          </cell>
          <cell r="D10130" t="str">
            <v>L48(N)</v>
          </cell>
        </row>
        <row r="10131">
          <cell r="C10131" t="str">
            <v>Dichelostemma ×venustum</v>
          </cell>
          <cell r="D10131" t="str">
            <v>L48(N)</v>
          </cell>
        </row>
        <row r="10132">
          <cell r="C10132" t="str">
            <v>Dichelostemma capitatum</v>
          </cell>
          <cell r="D10132" t="str">
            <v>L48(N)</v>
          </cell>
        </row>
        <row r="10133">
          <cell r="C10133" t="str">
            <v>Dichelostemma capitatum ssp. capitatum</v>
          </cell>
          <cell r="D10133" t="str">
            <v>L48(N)</v>
          </cell>
        </row>
        <row r="10134">
          <cell r="C10134" t="str">
            <v>Dichelostemma capitatum ssp. pauciflorum</v>
          </cell>
          <cell r="D10134" t="str">
            <v>L48(N)</v>
          </cell>
        </row>
        <row r="10135">
          <cell r="C10135" t="str">
            <v>Dichelostemma congestum</v>
          </cell>
          <cell r="D10135" t="str">
            <v>L48(N)</v>
          </cell>
        </row>
        <row r="10136">
          <cell r="C10136" t="str">
            <v>Dichelostemma ida-maia</v>
          </cell>
          <cell r="D10136" t="str">
            <v>L48(N)</v>
          </cell>
        </row>
        <row r="10137">
          <cell r="C10137" t="str">
            <v>Dichelostemma multiflorum</v>
          </cell>
          <cell r="D10137" t="str">
            <v>L48(N)</v>
          </cell>
        </row>
        <row r="10138">
          <cell r="C10138" t="str">
            <v>Dichelostemma volubile</v>
          </cell>
          <cell r="D10138" t="str">
            <v>L48(N)</v>
          </cell>
        </row>
        <row r="10139">
          <cell r="C10139" t="str">
            <v>Dichelyma</v>
          </cell>
          <cell r="D10139" t="str">
            <v>NA(N)</v>
          </cell>
        </row>
        <row r="10140">
          <cell r="C10140" t="str">
            <v>Dichelyma capillaceum</v>
          </cell>
          <cell r="D10140" t="str">
            <v>NA(N)</v>
          </cell>
        </row>
        <row r="10141">
          <cell r="C10141" t="str">
            <v>Dichelyma pallescens</v>
          </cell>
          <cell r="D10141" t="str">
            <v>NA(N)</v>
          </cell>
        </row>
        <row r="10142">
          <cell r="C10142" t="str">
            <v>Dichondra</v>
          </cell>
          <cell r="D10142" t="str">
            <v>L48(I,N)</v>
          </cell>
        </row>
        <row r="10143">
          <cell r="C10143" t="str">
            <v>Dichondra argentea</v>
          </cell>
          <cell r="D10143" t="str">
            <v>L48(N)</v>
          </cell>
        </row>
        <row r="10144">
          <cell r="C10144" t="str">
            <v>Dichondra brachypoda</v>
          </cell>
          <cell r="D10144" t="str">
            <v>L48(N)</v>
          </cell>
        </row>
        <row r="10145">
          <cell r="C10145" t="str">
            <v>Dichondra carolinensis</v>
          </cell>
          <cell r="D10145" t="str">
            <v>L48(N)</v>
          </cell>
        </row>
        <row r="10146">
          <cell r="C10146" t="str">
            <v>Dichondra donelliana</v>
          </cell>
          <cell r="D10146" t="str">
            <v>L48(N)</v>
          </cell>
        </row>
        <row r="10147">
          <cell r="C10147" t="str">
            <v>Dichondra micrantha</v>
          </cell>
          <cell r="D10147" t="str">
            <v>L48(I)PR(I)</v>
          </cell>
        </row>
        <row r="10148">
          <cell r="C10148" t="str">
            <v>Dichondra occidentalis</v>
          </cell>
          <cell r="D10148" t="str">
            <v>L48(N)</v>
          </cell>
        </row>
        <row r="10149">
          <cell r="C10149" t="str">
            <v>Dichondra recurvata</v>
          </cell>
          <cell r="D10149" t="str">
            <v>L48(N)</v>
          </cell>
        </row>
        <row r="10150">
          <cell r="C10150" t="str">
            <v>Dichondra sericea</v>
          </cell>
          <cell r="D10150" t="str">
            <v>L48(N)</v>
          </cell>
        </row>
        <row r="10151">
          <cell r="C10151" t="str">
            <v>Dichromanthus</v>
          </cell>
          <cell r="D10151" t="str">
            <v>L48(N)</v>
          </cell>
        </row>
        <row r="10152">
          <cell r="C10152" t="str">
            <v>Dichromanthus cinnabarinus</v>
          </cell>
          <cell r="D10152" t="str">
            <v>L48(N)</v>
          </cell>
        </row>
        <row r="10153">
          <cell r="C10153" t="str">
            <v>Dichrostachys</v>
          </cell>
          <cell r="D10153" t="str">
            <v>L48(I)</v>
          </cell>
        </row>
        <row r="10154">
          <cell r="C10154" t="str">
            <v>Dichrostachys cinerea</v>
          </cell>
          <cell r="D10154" t="str">
            <v>L48(I)</v>
          </cell>
        </row>
        <row r="10155">
          <cell r="C10155" t="str">
            <v>Dicliptera</v>
          </cell>
          <cell r="D10155" t="str">
            <v>L48(N)</v>
          </cell>
        </row>
        <row r="10156">
          <cell r="C10156" t="str">
            <v>Dicliptera brachiata</v>
          </cell>
          <cell r="D10156" t="str">
            <v>L48(N)</v>
          </cell>
        </row>
        <row r="10157">
          <cell r="C10157" t="str">
            <v>Dicliptera chinensis</v>
          </cell>
          <cell r="D10157" t="str">
            <v>HI(I)</v>
          </cell>
        </row>
        <row r="10158">
          <cell r="C10158" t="str">
            <v>Dicliptera resupinata</v>
          </cell>
          <cell r="D10158" t="str">
            <v>L48(N)</v>
          </cell>
        </row>
        <row r="10159">
          <cell r="C10159" t="str">
            <v>Dicliptera sexangularis</v>
          </cell>
          <cell r="D10159" t="str">
            <v>L48(N)PR(N)VI(N)</v>
          </cell>
        </row>
        <row r="10160">
          <cell r="C10160" t="str">
            <v>Dicoria</v>
          </cell>
          <cell r="D10160" t="str">
            <v>L48(N)</v>
          </cell>
        </row>
        <row r="10161">
          <cell r="C10161" t="str">
            <v>Dicoria canescens</v>
          </cell>
          <cell r="D10161" t="str">
            <v>L48(N)</v>
          </cell>
        </row>
        <row r="10162">
          <cell r="C10162" t="str">
            <v>Dicoria canescens ssp. brandegeei</v>
          </cell>
          <cell r="D10162" t="str">
            <v>L48(N)</v>
          </cell>
        </row>
        <row r="10163">
          <cell r="C10163" t="str">
            <v>Dicoria canescens ssp. canescens</v>
          </cell>
          <cell r="D10163" t="str">
            <v>L48(N)</v>
          </cell>
        </row>
        <row r="10164">
          <cell r="C10164" t="str">
            <v>Dicoria canescens ssp. clarkiae</v>
          </cell>
          <cell r="D10164" t="str">
            <v>L48(N)</v>
          </cell>
        </row>
        <row r="10165">
          <cell r="C10165" t="str">
            <v>Dicoria canescens ssp. hispidula</v>
          </cell>
          <cell r="D10165" t="str">
            <v>L48(N)</v>
          </cell>
        </row>
        <row r="10166">
          <cell r="C10166" t="str">
            <v>Dicoria canescens ssp. wetherillii</v>
          </cell>
          <cell r="D10166" t="str">
            <v>L48(N)</v>
          </cell>
        </row>
        <row r="10167">
          <cell r="C10167" t="str">
            <v>Dicranella</v>
          </cell>
          <cell r="D10167" t="str">
            <v>NA(N)</v>
          </cell>
        </row>
        <row r="10168">
          <cell r="C10168" t="str">
            <v>Dicranella heteromalla</v>
          </cell>
          <cell r="D10168" t="str">
            <v>NA(N)</v>
          </cell>
        </row>
        <row r="10169">
          <cell r="C10169" t="str">
            <v>Dicranella rufescens</v>
          </cell>
          <cell r="D10169" t="str">
            <v>NA(N)</v>
          </cell>
        </row>
        <row r="10170">
          <cell r="C10170" t="str">
            <v>Dicranella varia</v>
          </cell>
          <cell r="D10170" t="str">
            <v>NA(N)</v>
          </cell>
        </row>
        <row r="10171">
          <cell r="C10171" t="str">
            <v>Dicranocarpus</v>
          </cell>
          <cell r="D10171" t="str">
            <v>L48(N)</v>
          </cell>
        </row>
        <row r="10172">
          <cell r="C10172" t="str">
            <v>Dicranocarpus parviflorus</v>
          </cell>
          <cell r="D10172" t="str">
            <v>L48(N)</v>
          </cell>
        </row>
        <row r="10173">
          <cell r="C10173" t="str">
            <v>Dicranopteris</v>
          </cell>
          <cell r="D10173" t="str">
            <v>L48(N)</v>
          </cell>
        </row>
        <row r="10174">
          <cell r="C10174" t="str">
            <v>Dicranopteris emarginata</v>
          </cell>
          <cell r="D10174" t="str">
            <v>HI(N)</v>
          </cell>
        </row>
        <row r="10175">
          <cell r="C10175" t="str">
            <v>Dicranopteris emarginata var. emarginata</v>
          </cell>
          <cell r="D10175" t="str">
            <v>HI(N)</v>
          </cell>
        </row>
        <row r="10176">
          <cell r="C10176" t="str">
            <v>Dicranopteris emarginata var. inaequalis</v>
          </cell>
          <cell r="D10176" t="str">
            <v>HI(N)</v>
          </cell>
        </row>
        <row r="10177">
          <cell r="C10177" t="str">
            <v>Dicranopteris flexuosa</v>
          </cell>
          <cell r="D10177" t="str">
            <v>L48(N)PR(N)</v>
          </cell>
        </row>
        <row r="10178">
          <cell r="C10178" t="str">
            <v>Dicranopteris linearis</v>
          </cell>
          <cell r="D10178" t="str">
            <v>L48(N)HI(N)</v>
          </cell>
        </row>
        <row r="10179">
          <cell r="C10179" t="str">
            <v>Dicranopteris linearis var. linearis</v>
          </cell>
          <cell r="D10179" t="str">
            <v>HI(N)</v>
          </cell>
        </row>
        <row r="10180">
          <cell r="C10180" t="str">
            <v>Dicranopteris linearis var. maxima</v>
          </cell>
          <cell r="D10180" t="str">
            <v>HI(N)</v>
          </cell>
        </row>
        <row r="10181">
          <cell r="C10181" t="str">
            <v>Dicranum</v>
          </cell>
          <cell r="D10181" t="str">
            <v>NA(N)</v>
          </cell>
        </row>
        <row r="10182">
          <cell r="C10182" t="str">
            <v>Dicranum bonjeanii</v>
          </cell>
          <cell r="D10182" t="str">
            <v>NA(N)</v>
          </cell>
        </row>
        <row r="10183">
          <cell r="C10183" t="str">
            <v>Dicranum condensatum</v>
          </cell>
          <cell r="D10183" t="str">
            <v>NA(N)</v>
          </cell>
        </row>
        <row r="10184">
          <cell r="C10184" t="str">
            <v>Dicranum flagellare</v>
          </cell>
          <cell r="D10184" t="str">
            <v>NA(N)</v>
          </cell>
        </row>
        <row r="10185">
          <cell r="C10185" t="str">
            <v>Dicranum fulvum</v>
          </cell>
          <cell r="D10185" t="str">
            <v>NA(N)</v>
          </cell>
        </row>
        <row r="10186">
          <cell r="C10186" t="str">
            <v>Dicranum montanum</v>
          </cell>
          <cell r="D10186" t="str">
            <v>NA(N)</v>
          </cell>
        </row>
        <row r="10187">
          <cell r="C10187" t="str">
            <v>Dicranum scoparium</v>
          </cell>
          <cell r="D10187" t="str">
            <v>NA(N)</v>
          </cell>
        </row>
        <row r="10188">
          <cell r="C10188" t="str">
            <v>Dicranum spurium</v>
          </cell>
          <cell r="D10188" t="str">
            <v>NA(N)</v>
          </cell>
        </row>
        <row r="10189">
          <cell r="C10189" t="str">
            <v>Dictamnus</v>
          </cell>
          <cell r="D10189" t="str">
            <v>L48(I)</v>
          </cell>
        </row>
        <row r="10190">
          <cell r="C10190" t="str">
            <v>Dictamnus albus</v>
          </cell>
          <cell r="D10190" t="str">
            <v>L48(I)</v>
          </cell>
        </row>
        <row r="10191">
          <cell r="C10191" t="str">
            <v>Didiplis</v>
          </cell>
          <cell r="D10191" t="str">
            <v>L48(N)</v>
          </cell>
        </row>
        <row r="10192">
          <cell r="C10192" t="str">
            <v>Didiplis diandra</v>
          </cell>
          <cell r="D10192" t="str">
            <v>L48(N)</v>
          </cell>
        </row>
        <row r="10193">
          <cell r="C10193" t="str">
            <v>Didymodon</v>
          </cell>
          <cell r="D10193" t="str">
            <v>NA(N)</v>
          </cell>
        </row>
        <row r="10194">
          <cell r="C10194" t="str">
            <v>Didymodon fallax</v>
          </cell>
          <cell r="D10194" t="str">
            <v>NA(N)</v>
          </cell>
        </row>
        <row r="10195">
          <cell r="C10195" t="str">
            <v>Dieffenbachia</v>
          </cell>
          <cell r="D10195" t="str">
            <v>L48(I)</v>
          </cell>
        </row>
        <row r="10196">
          <cell r="C10196" t="str">
            <v>Dieffenbachia seguine</v>
          </cell>
          <cell r="D10196" t="str">
            <v>L48(I)PR(N)VI(N)</v>
          </cell>
        </row>
        <row r="10197">
          <cell r="C10197" t="str">
            <v>Diellia</v>
          </cell>
        </row>
        <row r="10198">
          <cell r="C10198" t="str">
            <v>Diellia ×lauii</v>
          </cell>
          <cell r="D10198" t="str">
            <v>HI(N)</v>
          </cell>
        </row>
        <row r="10199">
          <cell r="C10199" t="str">
            <v>Diellia erecta</v>
          </cell>
          <cell r="D10199" t="str">
            <v>HI(N)</v>
          </cell>
        </row>
        <row r="10200">
          <cell r="C10200" t="str">
            <v>Diellia falcata</v>
          </cell>
          <cell r="D10200" t="str">
            <v>HI(N)</v>
          </cell>
        </row>
        <row r="10201">
          <cell r="C10201" t="str">
            <v>Diellia laciniata</v>
          </cell>
          <cell r="D10201" t="str">
            <v>HI(N)</v>
          </cell>
        </row>
        <row r="10202">
          <cell r="C10202" t="str">
            <v>Diellia leucostegioides</v>
          </cell>
          <cell r="D10202" t="str">
            <v>HI(N)</v>
          </cell>
        </row>
        <row r="10203">
          <cell r="C10203" t="str">
            <v>Diellia mannii</v>
          </cell>
          <cell r="D10203" t="str">
            <v>HI(N)</v>
          </cell>
        </row>
        <row r="10204">
          <cell r="C10204" t="str">
            <v>Diellia pallida</v>
          </cell>
          <cell r="D10204" t="str">
            <v>HI(N)</v>
          </cell>
        </row>
        <row r="10205">
          <cell r="C10205" t="str">
            <v>Diellia unisora</v>
          </cell>
          <cell r="D10205" t="str">
            <v>HI(N)</v>
          </cell>
        </row>
        <row r="10206">
          <cell r="C10206" t="str">
            <v>Diervilla</v>
          </cell>
          <cell r="D10206" t="str">
            <v>L48(N)CAN(N)SPM(N)</v>
          </cell>
        </row>
        <row r="10207">
          <cell r="C10207" t="str">
            <v>Diervilla lonicera</v>
          </cell>
          <cell r="D10207" t="str">
            <v>L48(N)CAN(N)SPM(N)</v>
          </cell>
        </row>
        <row r="10208">
          <cell r="C10208" t="str">
            <v>Diervilla rivularis</v>
          </cell>
          <cell r="D10208" t="str">
            <v>L48(N)</v>
          </cell>
        </row>
        <row r="10209">
          <cell r="C10209" t="str">
            <v>Diervilla sessilifolia</v>
          </cell>
          <cell r="D10209" t="str">
            <v>L48(N)</v>
          </cell>
        </row>
        <row r="10210">
          <cell r="C10210" t="str">
            <v>Digera</v>
          </cell>
          <cell r="D10210" t="str">
            <v>L48(I)</v>
          </cell>
        </row>
        <row r="10211">
          <cell r="C10211" t="str">
            <v>Digera muricata</v>
          </cell>
          <cell r="D10211" t="str">
            <v>L48(I)</v>
          </cell>
        </row>
        <row r="10212">
          <cell r="C10212" t="str">
            <v>Digitalis</v>
          </cell>
          <cell r="D10212" t="str">
            <v>L48(I)CAN(I)SPM(I)</v>
          </cell>
        </row>
        <row r="10213">
          <cell r="C10213" t="str">
            <v>Digitalis grandiflora</v>
          </cell>
          <cell r="D10213" t="str">
            <v>L48(I)CAN(I)</v>
          </cell>
        </row>
        <row r="10214">
          <cell r="C10214" t="str">
            <v>Digitalis lanata</v>
          </cell>
          <cell r="D10214" t="str">
            <v>L48(I)CAN(I)</v>
          </cell>
        </row>
        <row r="10215">
          <cell r="C10215" t="str">
            <v>Digitalis lutea</v>
          </cell>
          <cell r="D10215" t="str">
            <v>L48(I)CAN(I)</v>
          </cell>
        </row>
        <row r="10216">
          <cell r="C10216" t="str">
            <v>Digitalis purpurea</v>
          </cell>
          <cell r="D10216" t="str">
            <v>L48(I)AK(I)CAN(I)SPM(I)</v>
          </cell>
        </row>
        <row r="10217">
          <cell r="C10217" t="str">
            <v>Digitalis purpurea ssp. purpurea</v>
          </cell>
          <cell r="D10217" t="str">
            <v>L48(I)AK(I)CAN(I)SPM(I)</v>
          </cell>
        </row>
        <row r="10218">
          <cell r="C10218" t="str">
            <v>Digitaria</v>
          </cell>
          <cell r="D10218" t="str">
            <v>L48(I,N)CAN(I,N)</v>
          </cell>
        </row>
        <row r="10219">
          <cell r="C10219" t="str">
            <v>Digitaria abyssinica</v>
          </cell>
          <cell r="D10219" t="str">
            <v>HI(I)</v>
          </cell>
        </row>
        <row r="10220">
          <cell r="C10220" t="str">
            <v>Digitaria aequiglumis</v>
          </cell>
          <cell r="D10220" t="str">
            <v>L48(I)</v>
          </cell>
        </row>
        <row r="10221">
          <cell r="C10221" t="str">
            <v>Digitaria arenicola</v>
          </cell>
          <cell r="D10221" t="str">
            <v>L48(N)</v>
          </cell>
        </row>
        <row r="10222">
          <cell r="C10222" t="str">
            <v>Digitaria bicornis</v>
          </cell>
          <cell r="D10222" t="str">
            <v>L48(N)PR(N)</v>
          </cell>
        </row>
        <row r="10223">
          <cell r="C10223" t="str">
            <v>Digitaria californica</v>
          </cell>
          <cell r="D10223" t="str">
            <v>L48(N)</v>
          </cell>
        </row>
        <row r="10224">
          <cell r="C10224" t="str">
            <v>Digitaria ciliaris</v>
          </cell>
          <cell r="D10224" t="str">
            <v>L48(N)HI(I)PR(N)VI(N)</v>
          </cell>
        </row>
        <row r="10225">
          <cell r="C10225" t="str">
            <v>Digitaria cognata</v>
          </cell>
          <cell r="D10225" t="str">
            <v>L48(N)CAN(N)</v>
          </cell>
        </row>
        <row r="10226">
          <cell r="C10226" t="str">
            <v>Digitaria dolichophylla</v>
          </cell>
          <cell r="D10226" t="str">
            <v>L48(N)PR(N)</v>
          </cell>
        </row>
        <row r="10227">
          <cell r="C10227" t="str">
            <v>Digitaria eriantha</v>
          </cell>
          <cell r="D10227" t="str">
            <v>L48(I)HI(I)PR(I)</v>
          </cell>
        </row>
        <row r="10228">
          <cell r="C10228" t="str">
            <v>Digitaria filiformis</v>
          </cell>
          <cell r="D10228" t="str">
            <v>L48(N)</v>
          </cell>
        </row>
        <row r="10229">
          <cell r="C10229" t="str">
            <v>Digitaria floridana</v>
          </cell>
          <cell r="D10229" t="str">
            <v>L48(N)</v>
          </cell>
        </row>
        <row r="10230">
          <cell r="C10230" t="str">
            <v>Digitaria fuscescens</v>
          </cell>
          <cell r="D10230" t="str">
            <v>L48(I)HI(I)</v>
          </cell>
        </row>
        <row r="10231">
          <cell r="C10231" t="str">
            <v>Digitaria gracillima</v>
          </cell>
          <cell r="D10231" t="str">
            <v>L48(N)</v>
          </cell>
        </row>
        <row r="10232">
          <cell r="C10232" t="str">
            <v>Digitaria hitchcockii</v>
          </cell>
          <cell r="D10232" t="str">
            <v>VI(N)</v>
          </cell>
        </row>
        <row r="10233">
          <cell r="C10233" t="str">
            <v>Digitaria horizontalis</v>
          </cell>
          <cell r="D10233" t="str">
            <v>L48(I)HI(I)PR(I)VI(I)</v>
          </cell>
        </row>
        <row r="10234">
          <cell r="C10234" t="str">
            <v>Digitaria insularis</v>
          </cell>
          <cell r="D10234" t="str">
            <v>L48(N)HI(I)PR(N)VI(N)</v>
          </cell>
        </row>
        <row r="10235">
          <cell r="C10235" t="str">
            <v>Digitaria ischaemum</v>
          </cell>
          <cell r="D10235" t="str">
            <v>L48(I)PR(I)VI(I)CAN(I)</v>
          </cell>
        </row>
        <row r="10236">
          <cell r="C10236" t="str">
            <v>Digitaria longiflora</v>
          </cell>
          <cell r="D10236" t="str">
            <v>L48(N)PR(N)</v>
          </cell>
        </row>
        <row r="10237">
          <cell r="C10237" t="str">
            <v>Digitaria milanjiana</v>
          </cell>
          <cell r="D10237" t="str">
            <v>L48(I)</v>
          </cell>
        </row>
        <row r="10238">
          <cell r="C10238" t="str">
            <v>Digitaria patens</v>
          </cell>
          <cell r="D10238" t="str">
            <v>L48(N)</v>
          </cell>
        </row>
        <row r="10239">
          <cell r="C10239" t="str">
            <v>Digitaria pauciflora</v>
          </cell>
          <cell r="D10239" t="str">
            <v>L48(N)</v>
          </cell>
        </row>
        <row r="10240">
          <cell r="C10240" t="str">
            <v>Digitaria pubiflora</v>
          </cell>
          <cell r="D10240" t="str">
            <v>L48(N)</v>
          </cell>
        </row>
        <row r="10241">
          <cell r="C10241" t="str">
            <v>Digitaria radicosa</v>
          </cell>
          <cell r="D10241" t="str">
            <v>L48(I)HI(I)</v>
          </cell>
        </row>
        <row r="10242">
          <cell r="C10242" t="str">
            <v>Digitaria sanguinalis</v>
          </cell>
          <cell r="D10242" t="str">
            <v>L48(I)PR(I)CAN(I)</v>
          </cell>
        </row>
        <row r="10243">
          <cell r="C10243" t="str">
            <v>Digitaria serotina</v>
          </cell>
          <cell r="D10243" t="str">
            <v>L48(N)</v>
          </cell>
        </row>
        <row r="10244">
          <cell r="C10244" t="str">
            <v>Digitaria setigera</v>
          </cell>
          <cell r="D10244" t="str">
            <v>L48(I)HI(I)PR(I)</v>
          </cell>
        </row>
        <row r="10245">
          <cell r="C10245" t="str">
            <v>Digitaria simpsonii</v>
          </cell>
          <cell r="D10245" t="str">
            <v>L48(N)</v>
          </cell>
        </row>
        <row r="10246">
          <cell r="C10246" t="str">
            <v>Digitaria texana</v>
          </cell>
          <cell r="D10246" t="str">
            <v>L48(N)</v>
          </cell>
        </row>
        <row r="10247">
          <cell r="C10247" t="str">
            <v>Digitaria velutina</v>
          </cell>
          <cell r="D10247" t="str">
            <v>L48(I)</v>
          </cell>
        </row>
        <row r="10248">
          <cell r="C10248" t="str">
            <v>Digitaria villosa</v>
          </cell>
          <cell r="D10248" t="str">
            <v>L48(N)PR(N)</v>
          </cell>
        </row>
        <row r="10249">
          <cell r="C10249" t="str">
            <v>Digitaria violascens</v>
          </cell>
          <cell r="D10249" t="str">
            <v>L48(I)HI(I)PR(I)</v>
          </cell>
        </row>
        <row r="10250">
          <cell r="C10250" t="str">
            <v>Dillenia</v>
          </cell>
        </row>
        <row r="10251">
          <cell r="C10251" t="str">
            <v>Dillenia suffruticosa</v>
          </cell>
          <cell r="D10251" t="str">
            <v>HI(I)</v>
          </cell>
        </row>
        <row r="10252">
          <cell r="C10252" t="str">
            <v>Dimeresia</v>
          </cell>
          <cell r="D10252" t="str">
            <v>L48(N)</v>
          </cell>
        </row>
        <row r="10253">
          <cell r="C10253" t="str">
            <v>Dimeresia howellii</v>
          </cell>
          <cell r="D10253" t="str">
            <v>L48(N)</v>
          </cell>
        </row>
        <row r="10254">
          <cell r="C10254" t="str">
            <v>Dimocarpus</v>
          </cell>
          <cell r="D10254" t="str">
            <v>L48(I)</v>
          </cell>
        </row>
        <row r="10255">
          <cell r="C10255" t="str">
            <v>Dimocarpus longan</v>
          </cell>
          <cell r="D10255" t="str">
            <v>L48(I)</v>
          </cell>
        </row>
        <row r="10256">
          <cell r="C10256" t="str">
            <v>Dimorphocarpa</v>
          </cell>
          <cell r="D10256" t="str">
            <v>L48(N)</v>
          </cell>
        </row>
        <row r="10257">
          <cell r="C10257" t="str">
            <v>Dimorphocarpa candicans</v>
          </cell>
          <cell r="D10257" t="str">
            <v>L48(N)</v>
          </cell>
        </row>
        <row r="10258">
          <cell r="C10258" t="str">
            <v>Dimorphocarpa pinnatifida</v>
          </cell>
          <cell r="D10258" t="str">
            <v>L48(N)</v>
          </cell>
        </row>
        <row r="10259">
          <cell r="C10259" t="str">
            <v>Dimorphocarpa wislizeni</v>
          </cell>
          <cell r="D10259" t="str">
            <v>L48(N)</v>
          </cell>
        </row>
        <row r="10260">
          <cell r="C10260" t="str">
            <v>Dimorphotheca</v>
          </cell>
          <cell r="D10260" t="str">
            <v>L48(I)</v>
          </cell>
        </row>
        <row r="10261">
          <cell r="C10261" t="str">
            <v>Dimorphotheca sinuata</v>
          </cell>
          <cell r="D10261" t="str">
            <v>L48(I)</v>
          </cell>
        </row>
        <row r="10262">
          <cell r="C10262" t="str">
            <v>Dinebra</v>
          </cell>
          <cell r="D10262" t="str">
            <v>L48(I)</v>
          </cell>
        </row>
        <row r="10263">
          <cell r="C10263" t="str">
            <v>Dinebra retroflexa</v>
          </cell>
          <cell r="D10263" t="str">
            <v>L48(I)</v>
          </cell>
        </row>
        <row r="10264">
          <cell r="C10264" t="str">
            <v>Dioclea</v>
          </cell>
          <cell r="D10264" t="str">
            <v>L48(N)</v>
          </cell>
        </row>
        <row r="10265">
          <cell r="C10265" t="str">
            <v>Dioclea multiflora</v>
          </cell>
          <cell r="D10265" t="str">
            <v>L48(N)</v>
          </cell>
        </row>
        <row r="10266">
          <cell r="C10266" t="str">
            <v>Dioclea wilsonii</v>
          </cell>
          <cell r="D10266" t="str">
            <v>HI(I)</v>
          </cell>
        </row>
        <row r="10267">
          <cell r="C10267" t="str">
            <v>Diodia</v>
          </cell>
          <cell r="D10267" t="str">
            <v>L48(I,N)</v>
          </cell>
        </row>
        <row r="10268">
          <cell r="C10268" t="str">
            <v>Diodia dasycephala</v>
          </cell>
          <cell r="D10268" t="str">
            <v>L48(I)</v>
          </cell>
        </row>
        <row r="10269">
          <cell r="C10269" t="str">
            <v>Diodia radula</v>
          </cell>
          <cell r="D10269" t="str">
            <v>L48(I)</v>
          </cell>
        </row>
        <row r="10270">
          <cell r="C10270" t="str">
            <v>Diodia teres</v>
          </cell>
          <cell r="D10270" t="str">
            <v>L48(N)</v>
          </cell>
        </row>
        <row r="10271">
          <cell r="C10271" t="str">
            <v>Diodia teres var. angustata</v>
          </cell>
          <cell r="D10271" t="str">
            <v>L48(N)</v>
          </cell>
        </row>
        <row r="10272">
          <cell r="C10272" t="str">
            <v>Diodia teres var. hirsutior</v>
          </cell>
          <cell r="D10272" t="str">
            <v>L48(N)</v>
          </cell>
        </row>
        <row r="10273">
          <cell r="C10273" t="str">
            <v>Diodia teres var. hystricina</v>
          </cell>
          <cell r="D10273" t="str">
            <v>L48(N)</v>
          </cell>
        </row>
        <row r="10274">
          <cell r="C10274" t="str">
            <v>Diodia teres var. oblongifolia</v>
          </cell>
          <cell r="D10274" t="str">
            <v>L48(N)</v>
          </cell>
        </row>
        <row r="10275">
          <cell r="C10275" t="str">
            <v>Diodia teres var. teres</v>
          </cell>
          <cell r="D10275" t="str">
            <v>L48(N)</v>
          </cell>
        </row>
        <row r="10276">
          <cell r="C10276" t="str">
            <v>Diodia virginiana</v>
          </cell>
          <cell r="D10276" t="str">
            <v>L48(N)</v>
          </cell>
        </row>
        <row r="10277">
          <cell r="C10277" t="str">
            <v>Diodia virginiana var. attenuata</v>
          </cell>
          <cell r="D10277" t="str">
            <v>L48(N)</v>
          </cell>
        </row>
        <row r="10278">
          <cell r="C10278" t="str">
            <v>Diodia virginiana var. latifolia</v>
          </cell>
          <cell r="D10278" t="str">
            <v>L48(N)</v>
          </cell>
        </row>
        <row r="10279">
          <cell r="C10279" t="str">
            <v>Diodia virginiana var. virginiana</v>
          </cell>
          <cell r="D10279" t="str">
            <v>L48(N)</v>
          </cell>
        </row>
        <row r="10280">
          <cell r="C10280" t="str">
            <v>Dionaea</v>
          </cell>
          <cell r="D10280" t="str">
            <v>L48(N)</v>
          </cell>
        </row>
        <row r="10281">
          <cell r="C10281" t="str">
            <v>Dionaea muscipula</v>
          </cell>
          <cell r="D10281" t="str">
            <v>L48(N)</v>
          </cell>
        </row>
        <row r="10282">
          <cell r="C10282" t="str">
            <v>Dioscorea</v>
          </cell>
          <cell r="D10282" t="str">
            <v>L48(I,N)CAN(N)</v>
          </cell>
        </row>
        <row r="10283">
          <cell r="C10283" t="str">
            <v>Dioscorea alata</v>
          </cell>
          <cell r="D10283" t="str">
            <v>L48(I)PR(I)VI(I)</v>
          </cell>
        </row>
        <row r="10284">
          <cell r="C10284" t="str">
            <v>Dioscorea bulbifera</v>
          </cell>
          <cell r="D10284" t="str">
            <v>L48(I)HI(I)PR(I)</v>
          </cell>
        </row>
        <row r="10285">
          <cell r="C10285" t="str">
            <v>Dioscorea floridana</v>
          </cell>
          <cell r="D10285" t="str">
            <v>L48(N)</v>
          </cell>
        </row>
        <row r="10286">
          <cell r="C10286" t="str">
            <v>Dioscorea oppositifolia</v>
          </cell>
          <cell r="D10286" t="str">
            <v>L48(I)</v>
          </cell>
        </row>
        <row r="10287">
          <cell r="C10287" t="str">
            <v>Dioscorea pentaphylla</v>
          </cell>
          <cell r="D10287" t="str">
            <v>L48(I)HI(I)</v>
          </cell>
        </row>
        <row r="10288">
          <cell r="C10288" t="str">
            <v>Dioscorea quaternata</v>
          </cell>
          <cell r="D10288" t="str">
            <v>L48(N)</v>
          </cell>
        </row>
        <row r="10289">
          <cell r="C10289" t="str">
            <v>Dioscorea sansibarensis</v>
          </cell>
          <cell r="D10289" t="str">
            <v>L48(I)</v>
          </cell>
        </row>
        <row r="10290">
          <cell r="C10290" t="str">
            <v>Dioscorea villosa</v>
          </cell>
          <cell r="D10290" t="str">
            <v>L48(N)PR(N)CAN(N)</v>
          </cell>
        </row>
        <row r="10291">
          <cell r="C10291" t="str">
            <v>Diospyros</v>
          </cell>
          <cell r="D10291" t="str">
            <v>L48(I,N)</v>
          </cell>
        </row>
        <row r="10292">
          <cell r="C10292" t="str">
            <v>Diospyros blancoi</v>
          </cell>
          <cell r="D10292" t="str">
            <v>L48(I)HI(N)</v>
          </cell>
        </row>
        <row r="10293">
          <cell r="C10293" t="str">
            <v>Diospyros digyna</v>
          </cell>
          <cell r="D10293" t="str">
            <v>L48(I)</v>
          </cell>
        </row>
        <row r="10294">
          <cell r="C10294" t="str">
            <v>Diospyros ebenum</v>
          </cell>
          <cell r="D10294" t="str">
            <v>L48(I)</v>
          </cell>
        </row>
        <row r="10295">
          <cell r="C10295" t="str">
            <v>Diospyros hillebrandii</v>
          </cell>
          <cell r="D10295" t="str">
            <v>HI(N)</v>
          </cell>
        </row>
        <row r="10296">
          <cell r="C10296" t="str">
            <v>Diospyros maritima</v>
          </cell>
          <cell r="D10296" t="str">
            <v>L48(I)</v>
          </cell>
        </row>
        <row r="10297">
          <cell r="C10297" t="str">
            <v>Diospyros sandwicensis</v>
          </cell>
          <cell r="D10297" t="str">
            <v>HI(N)</v>
          </cell>
        </row>
        <row r="10298">
          <cell r="C10298" t="str">
            <v>Diospyros texana</v>
          </cell>
          <cell r="D10298" t="str">
            <v>L48(N)</v>
          </cell>
        </row>
        <row r="10299">
          <cell r="C10299" t="str">
            <v>Diospyros virginiana</v>
          </cell>
          <cell r="D10299" t="str">
            <v>L48(N)</v>
          </cell>
        </row>
        <row r="10300">
          <cell r="C10300" t="str">
            <v>Diphylleia</v>
          </cell>
          <cell r="D10300" t="str">
            <v>L48(N)</v>
          </cell>
        </row>
        <row r="10301">
          <cell r="C10301" t="str">
            <v>Diphylleia cymosa</v>
          </cell>
          <cell r="D10301" t="str">
            <v>L48(N)</v>
          </cell>
        </row>
        <row r="10302">
          <cell r="C10302" t="str">
            <v>Diphysa</v>
          </cell>
          <cell r="D10302" t="str">
            <v>L48(N)</v>
          </cell>
        </row>
        <row r="10303">
          <cell r="C10303" t="str">
            <v>Diphysa thurberi</v>
          </cell>
          <cell r="D10303" t="str">
            <v>L48(N)</v>
          </cell>
        </row>
        <row r="10304">
          <cell r="C10304" t="str">
            <v>Diphyscium</v>
          </cell>
          <cell r="D10304" t="str">
            <v>NA(N)</v>
          </cell>
        </row>
        <row r="10305">
          <cell r="C10305" t="str">
            <v>Diphyscium foliosum</v>
          </cell>
          <cell r="D10305" t="str">
            <v>NA(N)</v>
          </cell>
        </row>
        <row r="10306">
          <cell r="C10306" t="str">
            <v>Diplacus</v>
          </cell>
          <cell r="D10306" t="str">
            <v>L48(N)</v>
          </cell>
        </row>
        <row r="10307">
          <cell r="C10307" t="str">
            <v>Diplacus aridus</v>
          </cell>
          <cell r="D10307" t="str">
            <v>L48(N)</v>
          </cell>
        </row>
        <row r="10308">
          <cell r="C10308" t="str">
            <v>Diplacus aurantiacus</v>
          </cell>
          <cell r="D10308" t="str">
            <v>L48(N)</v>
          </cell>
        </row>
        <row r="10309">
          <cell r="C10309" t="str">
            <v>Diplacus aurantiacus ssp. aurantiacus</v>
          </cell>
          <cell r="D10309" t="str">
            <v>L48(N)</v>
          </cell>
        </row>
        <row r="10310">
          <cell r="C10310" t="str">
            <v>Diplacus aurantiacus ssp. australis</v>
          </cell>
          <cell r="D10310" t="str">
            <v>L48(N)</v>
          </cell>
        </row>
        <row r="10311">
          <cell r="C10311" t="str">
            <v>Diplacus calycinus</v>
          </cell>
          <cell r="D10311" t="str">
            <v>L48(N)</v>
          </cell>
        </row>
        <row r="10312">
          <cell r="C10312" t="str">
            <v>Diplacus clevelandii</v>
          </cell>
          <cell r="D10312" t="str">
            <v>L48(N)</v>
          </cell>
        </row>
        <row r="10313">
          <cell r="C10313" t="str">
            <v>Diplacus fasciculatus</v>
          </cell>
          <cell r="D10313" t="str">
            <v>L48(N)</v>
          </cell>
        </row>
        <row r="10314">
          <cell r="C10314" t="str">
            <v>Diplacus grandiflorus</v>
          </cell>
          <cell r="D10314" t="str">
            <v>L48(N)</v>
          </cell>
        </row>
        <row r="10315">
          <cell r="C10315" t="str">
            <v>Diplacus linearis</v>
          </cell>
          <cell r="D10315" t="str">
            <v>L48(N)</v>
          </cell>
        </row>
        <row r="10316">
          <cell r="C10316" t="str">
            <v>Diplacus lompocensis</v>
          </cell>
          <cell r="D10316" t="str">
            <v>L48(N)</v>
          </cell>
        </row>
        <row r="10317">
          <cell r="C10317" t="str">
            <v>Diplacus longiflorus</v>
          </cell>
          <cell r="D10317" t="str">
            <v>L48(N)</v>
          </cell>
        </row>
        <row r="10318">
          <cell r="C10318" t="str">
            <v>Diplacus parviflorus</v>
          </cell>
          <cell r="D10318" t="str">
            <v>L48(N)</v>
          </cell>
        </row>
        <row r="10319">
          <cell r="C10319" t="str">
            <v>Diplacus puniceus</v>
          </cell>
          <cell r="D10319" t="str">
            <v>L48(N)</v>
          </cell>
        </row>
        <row r="10320">
          <cell r="C10320" t="str">
            <v>Diplacus rutilus</v>
          </cell>
          <cell r="D10320" t="str">
            <v>L48(N)</v>
          </cell>
        </row>
        <row r="10321">
          <cell r="C10321" t="str">
            <v>Diplazium</v>
          </cell>
          <cell r="D10321" t="str">
            <v>L48(I,N)CAN(N)</v>
          </cell>
        </row>
        <row r="10322">
          <cell r="C10322" t="str">
            <v>Diplazium esculentum</v>
          </cell>
          <cell r="D10322" t="str">
            <v>L48(I)HI(I)</v>
          </cell>
        </row>
        <row r="10323">
          <cell r="C10323" t="str">
            <v>Diplazium lonchophyllum</v>
          </cell>
          <cell r="D10323" t="str">
            <v>L48(N)</v>
          </cell>
        </row>
        <row r="10324">
          <cell r="C10324" t="str">
            <v>Diplazium meyenianum</v>
          </cell>
          <cell r="D10324" t="str">
            <v>HI(N)</v>
          </cell>
        </row>
        <row r="10325">
          <cell r="C10325" t="str">
            <v>Diplazium molokaiense</v>
          </cell>
          <cell r="D10325" t="str">
            <v>HI(N)</v>
          </cell>
        </row>
        <row r="10326">
          <cell r="C10326" t="str">
            <v>Diplazium pycnocarpon</v>
          </cell>
          <cell r="D10326" t="str">
            <v>L48(N)CAN(N)</v>
          </cell>
        </row>
        <row r="10327">
          <cell r="C10327" t="str">
            <v>Diplazium sandwichianum</v>
          </cell>
          <cell r="D10327" t="str">
            <v>HI(N)</v>
          </cell>
        </row>
        <row r="10328">
          <cell r="C10328" t="str">
            <v>Diplopterygium</v>
          </cell>
        </row>
        <row r="10329">
          <cell r="C10329" t="str">
            <v>Diplopterygium pinnatum</v>
          </cell>
          <cell r="D10329" t="str">
            <v>HI(N)</v>
          </cell>
        </row>
        <row r="10330">
          <cell r="C10330" t="str">
            <v>Diplotaxis</v>
          </cell>
          <cell r="D10330" t="str">
            <v>L48(I)CAN(I,W)</v>
          </cell>
        </row>
        <row r="10331">
          <cell r="C10331" t="str">
            <v>Diplotaxis erucoides</v>
          </cell>
          <cell r="D10331" t="str">
            <v>L48(I)CAN(W)</v>
          </cell>
        </row>
        <row r="10332">
          <cell r="C10332" t="str">
            <v>Diplotaxis muralis</v>
          </cell>
          <cell r="D10332" t="str">
            <v>L48(I)CAN(I)</v>
          </cell>
        </row>
        <row r="10333">
          <cell r="C10333" t="str">
            <v>Diplotaxis siifolia</v>
          </cell>
          <cell r="D10333" t="str">
            <v>L48(I)</v>
          </cell>
        </row>
        <row r="10334">
          <cell r="C10334" t="str">
            <v>Diplotaxis tenuifolia</v>
          </cell>
          <cell r="D10334" t="str">
            <v>L48(I)CAN(W)</v>
          </cell>
        </row>
        <row r="10335">
          <cell r="C10335" t="str">
            <v>Dipogon</v>
          </cell>
          <cell r="D10335" t="str">
            <v>L48(I)</v>
          </cell>
        </row>
        <row r="10336">
          <cell r="C10336" t="str">
            <v>Dipogon lignosus</v>
          </cell>
          <cell r="D10336" t="str">
            <v>L48(I)</v>
          </cell>
        </row>
        <row r="10337">
          <cell r="C10337" t="str">
            <v>Dipsacus</v>
          </cell>
          <cell r="D10337" t="str">
            <v>L48(I)CAN(I)</v>
          </cell>
        </row>
        <row r="10338">
          <cell r="C10338" t="str">
            <v>Dipsacus fullonum</v>
          </cell>
          <cell r="D10338" t="str">
            <v>L48(I)CAN(I)</v>
          </cell>
        </row>
        <row r="10339">
          <cell r="C10339" t="str">
            <v>Dipsacus laciniatus</v>
          </cell>
          <cell r="D10339" t="str">
            <v>L48(I)CAN(I)</v>
          </cell>
        </row>
        <row r="10340">
          <cell r="C10340" t="str">
            <v>Dipsacus sativus</v>
          </cell>
          <cell r="D10340" t="str">
            <v>L48(I)</v>
          </cell>
        </row>
        <row r="10341">
          <cell r="C10341" t="str">
            <v>Dirca</v>
          </cell>
          <cell r="D10341" t="str">
            <v>L48(N)CAN(N)</v>
          </cell>
        </row>
        <row r="10342">
          <cell r="C10342" t="str">
            <v>Dirca occidentalis</v>
          </cell>
          <cell r="D10342" t="str">
            <v>L48(N)</v>
          </cell>
        </row>
        <row r="10343">
          <cell r="C10343" t="str">
            <v>Dirca palustris</v>
          </cell>
          <cell r="D10343" t="str">
            <v>L48(N)CAN(N)</v>
          </cell>
        </row>
        <row r="10344">
          <cell r="C10344" t="str">
            <v>Dissanthelium</v>
          </cell>
          <cell r="D10344" t="str">
            <v>L48(N)</v>
          </cell>
        </row>
        <row r="10345">
          <cell r="C10345" t="str">
            <v>Dissanthelium californicum</v>
          </cell>
          <cell r="D10345" t="str">
            <v>L48(N)</v>
          </cell>
        </row>
        <row r="10346">
          <cell r="C10346" t="str">
            <v>Dissochondrus</v>
          </cell>
        </row>
        <row r="10347">
          <cell r="C10347" t="str">
            <v>Dissochondrus biflorus</v>
          </cell>
          <cell r="D10347" t="str">
            <v>HI(N)</v>
          </cell>
        </row>
        <row r="10348">
          <cell r="C10348" t="str">
            <v>Dissotis</v>
          </cell>
        </row>
        <row r="10349">
          <cell r="C10349" t="str">
            <v>Dissotis rotundifolia</v>
          </cell>
          <cell r="D10349" t="str">
            <v>L48(I)HI(I)PR(I)</v>
          </cell>
        </row>
        <row r="10350">
          <cell r="C10350" t="str">
            <v>Distichlis</v>
          </cell>
          <cell r="D10350" t="str">
            <v>L48(N)CAN(N)</v>
          </cell>
        </row>
        <row r="10351">
          <cell r="C10351" t="str">
            <v>Distichlis spicata</v>
          </cell>
          <cell r="D10351" t="str">
            <v>L48(N)HI(I)CAN(N)</v>
          </cell>
        </row>
        <row r="10352">
          <cell r="C10352" t="str">
            <v>Dithyrea</v>
          </cell>
          <cell r="D10352" t="str">
            <v>L48(N)</v>
          </cell>
        </row>
        <row r="10353">
          <cell r="C10353" t="str">
            <v>Dithyrea californica</v>
          </cell>
          <cell r="D10353" t="str">
            <v>L48(N)</v>
          </cell>
        </row>
        <row r="10354">
          <cell r="C10354" t="str">
            <v>Dithyrea maritima</v>
          </cell>
          <cell r="D10354" t="str">
            <v>L48(N)</v>
          </cell>
        </row>
        <row r="10355">
          <cell r="C10355" t="str">
            <v>Ditrichum</v>
          </cell>
          <cell r="D10355" t="str">
            <v>NA(N)</v>
          </cell>
        </row>
        <row r="10356">
          <cell r="C10356" t="str">
            <v>Ditrichum lineare</v>
          </cell>
          <cell r="D10356" t="str">
            <v>NA(N)</v>
          </cell>
        </row>
        <row r="10357">
          <cell r="C10357" t="str">
            <v>Ditrichum pallidum</v>
          </cell>
          <cell r="D10357" t="str">
            <v>NA(N)</v>
          </cell>
        </row>
        <row r="10358">
          <cell r="C10358" t="str">
            <v>Ditrichum pusillum</v>
          </cell>
          <cell r="D10358" t="str">
            <v>NA(N)</v>
          </cell>
        </row>
        <row r="10359">
          <cell r="C10359" t="str">
            <v>Ditrysinia</v>
          </cell>
          <cell r="D10359" t="str">
            <v>L48(N)</v>
          </cell>
        </row>
        <row r="10360">
          <cell r="C10360" t="str">
            <v>Ditrysinia fruticosa</v>
          </cell>
          <cell r="D10360" t="str">
            <v>L48(N)</v>
          </cell>
        </row>
        <row r="10361">
          <cell r="C10361" t="str">
            <v>Dittrichia</v>
          </cell>
          <cell r="D10361" t="str">
            <v>L48(I)</v>
          </cell>
        </row>
        <row r="10362">
          <cell r="C10362" t="str">
            <v>Dittrichia graveolens</v>
          </cell>
          <cell r="D10362" t="str">
            <v>L48(I)</v>
          </cell>
        </row>
        <row r="10363">
          <cell r="C10363" t="str">
            <v>Dittrichia viscosa</v>
          </cell>
          <cell r="D10363" t="str">
            <v>L48(I)</v>
          </cell>
        </row>
        <row r="10364">
          <cell r="C10364" t="str">
            <v>Dodecahema</v>
          </cell>
          <cell r="D10364" t="str">
            <v>L48(N)</v>
          </cell>
        </row>
        <row r="10365">
          <cell r="C10365" t="str">
            <v>Dodecahema leptoceras</v>
          </cell>
          <cell r="D10365" t="str">
            <v>L48(N)</v>
          </cell>
        </row>
        <row r="10366">
          <cell r="C10366" t="str">
            <v>Dodecatheon</v>
          </cell>
          <cell r="D10366" t="str">
            <v>L48(N)CAN(N)</v>
          </cell>
        </row>
        <row r="10367">
          <cell r="C10367" t="str">
            <v>Dodecatheon alpinum</v>
          </cell>
          <cell r="D10367" t="str">
            <v>L48(N)</v>
          </cell>
        </row>
        <row r="10368">
          <cell r="C10368" t="str">
            <v>Dodecatheon alpinum ssp. alpinum</v>
          </cell>
          <cell r="D10368" t="str">
            <v>L48(N)</v>
          </cell>
        </row>
        <row r="10369">
          <cell r="C10369" t="str">
            <v>Dodecatheon alpinum ssp. majus</v>
          </cell>
          <cell r="D10369" t="str">
            <v>L48(N)</v>
          </cell>
        </row>
        <row r="10370">
          <cell r="C10370" t="str">
            <v>Dodecatheon amethystinum</v>
          </cell>
          <cell r="D10370" t="str">
            <v>L48(N)</v>
          </cell>
        </row>
        <row r="10371">
          <cell r="C10371" t="str">
            <v>Dodecatheon austrofrigidum</v>
          </cell>
          <cell r="D10371" t="str">
            <v>L48(N)</v>
          </cell>
        </row>
        <row r="10372">
          <cell r="C10372" t="str">
            <v>Dodecatheon clevelandii</v>
          </cell>
          <cell r="D10372" t="str">
            <v>L48(N)</v>
          </cell>
        </row>
        <row r="10373">
          <cell r="C10373" t="str">
            <v>Dodecatheon clevelandii ssp. clevelandii</v>
          </cell>
          <cell r="D10373" t="str">
            <v>L48(N)</v>
          </cell>
        </row>
        <row r="10374">
          <cell r="C10374" t="str">
            <v>Dodecatheon clevelandii ssp. insulare</v>
          </cell>
          <cell r="D10374" t="str">
            <v>L48(N)</v>
          </cell>
        </row>
        <row r="10375">
          <cell r="C10375" t="str">
            <v>Dodecatheon clevelandii ssp. patulum</v>
          </cell>
          <cell r="D10375" t="str">
            <v>L48(N)</v>
          </cell>
        </row>
        <row r="10376">
          <cell r="C10376" t="str">
            <v>Dodecatheon clevelandii ssp. sanctarum</v>
          </cell>
          <cell r="D10376" t="str">
            <v>L48(N)</v>
          </cell>
        </row>
        <row r="10377">
          <cell r="C10377" t="str">
            <v>Dodecatheon conjugens</v>
          </cell>
          <cell r="D10377" t="str">
            <v>L48(N)CAN(N)</v>
          </cell>
        </row>
        <row r="10378">
          <cell r="C10378" t="str">
            <v>Dodecatheon conjugens ssp. conjugens</v>
          </cell>
          <cell r="D10378" t="str">
            <v>L48(N)CAN(N)</v>
          </cell>
        </row>
        <row r="10379">
          <cell r="C10379" t="str">
            <v>Dodecatheon conjugens ssp. viscidum</v>
          </cell>
          <cell r="D10379" t="str">
            <v>L48(N)CAN(N)</v>
          </cell>
        </row>
        <row r="10380">
          <cell r="C10380" t="str">
            <v>Dodecatheon dentatum</v>
          </cell>
          <cell r="D10380" t="str">
            <v>L48(N)CAN(N)</v>
          </cell>
        </row>
        <row r="10381">
          <cell r="C10381" t="str">
            <v>Dodecatheon dentatum ssp. dentatum</v>
          </cell>
          <cell r="D10381" t="str">
            <v>L48(N)CAN(N)</v>
          </cell>
        </row>
        <row r="10382">
          <cell r="C10382" t="str">
            <v>Dodecatheon dentatum ssp. ellisiae</v>
          </cell>
          <cell r="D10382" t="str">
            <v>L48(N)</v>
          </cell>
        </row>
        <row r="10383">
          <cell r="C10383" t="str">
            <v>Dodecatheon dentatum ssp. utahense</v>
          </cell>
          <cell r="D10383" t="str">
            <v>L48(N)</v>
          </cell>
        </row>
        <row r="10384">
          <cell r="C10384" t="str">
            <v>Dodecatheon frenchii</v>
          </cell>
          <cell r="D10384" t="str">
            <v>L48(N)</v>
          </cell>
        </row>
        <row r="10385">
          <cell r="C10385" t="str">
            <v>Dodecatheon frigidum</v>
          </cell>
          <cell r="D10385" t="str">
            <v>AK(N)CAN(N)NA(N)</v>
          </cell>
        </row>
        <row r="10386">
          <cell r="C10386" t="str">
            <v>Dodecatheon hendersonii</v>
          </cell>
          <cell r="D10386" t="str">
            <v>L48(N)CAN(N)</v>
          </cell>
        </row>
        <row r="10387">
          <cell r="C10387" t="str">
            <v>Dodecatheon hendersonii ssp. cruciatum</v>
          </cell>
          <cell r="D10387" t="str">
            <v>L48(N)</v>
          </cell>
        </row>
        <row r="10388">
          <cell r="C10388" t="str">
            <v>Dodecatheon hendersonii ssp. hansenii</v>
          </cell>
          <cell r="D10388" t="str">
            <v>L48(N)</v>
          </cell>
        </row>
        <row r="10389">
          <cell r="C10389" t="str">
            <v>Dodecatheon hendersonii ssp. hendersonii</v>
          </cell>
          <cell r="D10389" t="str">
            <v>L48(N)CAN(N)</v>
          </cell>
        </row>
        <row r="10390">
          <cell r="C10390" t="str">
            <v>Dodecatheon hendersonii ssp. parvifolium</v>
          </cell>
          <cell r="D10390" t="str">
            <v>L48(N)</v>
          </cell>
        </row>
        <row r="10391">
          <cell r="C10391" t="str">
            <v>Dodecatheon jeffreyi</v>
          </cell>
          <cell r="D10391" t="str">
            <v>L48(N)AK(N)CAN(N)</v>
          </cell>
        </row>
        <row r="10392">
          <cell r="C10392" t="str">
            <v>Dodecatheon jeffreyi ssp. jeffreyi</v>
          </cell>
          <cell r="D10392" t="str">
            <v>L48(N)AK(N)CAN(N)</v>
          </cell>
        </row>
        <row r="10393">
          <cell r="C10393" t="str">
            <v>Dodecatheon jeffreyi ssp. pygmaeum</v>
          </cell>
          <cell r="D10393" t="str">
            <v>L48(N)</v>
          </cell>
        </row>
        <row r="10394">
          <cell r="C10394" t="str">
            <v>Dodecatheon meadia</v>
          </cell>
          <cell r="D10394" t="str">
            <v>L48(N)CAN(N)</v>
          </cell>
        </row>
        <row r="10395">
          <cell r="C10395" t="str">
            <v>Dodecatheon meadia ssp. brachycarpum</v>
          </cell>
          <cell r="D10395" t="str">
            <v>L48(N)</v>
          </cell>
        </row>
        <row r="10396">
          <cell r="C10396" t="str">
            <v>Dodecatheon meadia ssp. meadia</v>
          </cell>
          <cell r="D10396" t="str">
            <v>L48(N)CAN(N)</v>
          </cell>
        </row>
        <row r="10397">
          <cell r="C10397" t="str">
            <v>Dodecatheon poeticum</v>
          </cell>
          <cell r="D10397" t="str">
            <v>L48(N)</v>
          </cell>
        </row>
        <row r="10398">
          <cell r="C10398" t="str">
            <v>Dodecatheon pulchellum</v>
          </cell>
          <cell r="D10398" t="str">
            <v>L48(N)AK(N)CAN(N)</v>
          </cell>
        </row>
        <row r="10399">
          <cell r="C10399" t="str">
            <v>Dodecatheon pulchellum ssp. cusickii</v>
          </cell>
          <cell r="D10399" t="str">
            <v>L48(N)CAN(N)</v>
          </cell>
        </row>
        <row r="10400">
          <cell r="C10400" t="str">
            <v>Dodecatheon pulchellum ssp. macrocarpum</v>
          </cell>
          <cell r="D10400" t="str">
            <v>L48(N)AK(N)CAN(N)</v>
          </cell>
        </row>
        <row r="10401">
          <cell r="C10401" t="str">
            <v>Dodecatheon pulchellum ssp. monanthum</v>
          </cell>
          <cell r="D10401" t="str">
            <v>L48(N)</v>
          </cell>
        </row>
        <row r="10402">
          <cell r="C10402" t="str">
            <v>Dodecatheon pulchellum ssp. pulchellum</v>
          </cell>
          <cell r="D10402" t="str">
            <v>L48(N)AK(N)CAN(N)</v>
          </cell>
        </row>
        <row r="10403">
          <cell r="C10403" t="str">
            <v>Dodecatheon redolens</v>
          </cell>
          <cell r="D10403" t="str">
            <v>L48(N)</v>
          </cell>
        </row>
        <row r="10404">
          <cell r="C10404" t="str">
            <v>Dodecatheon subalpinum</v>
          </cell>
          <cell r="D10404" t="str">
            <v>L48(N)</v>
          </cell>
        </row>
        <row r="10405">
          <cell r="C10405" t="str">
            <v>Dodonaea</v>
          </cell>
          <cell r="D10405" t="str">
            <v>L48(N)</v>
          </cell>
        </row>
        <row r="10406">
          <cell r="C10406" t="str">
            <v>Dodonaea viscosa</v>
          </cell>
          <cell r="D10406" t="str">
            <v>L48(N)HI(I)PR(N)VI(N)</v>
          </cell>
        </row>
        <row r="10407">
          <cell r="C10407" t="str">
            <v>Doellingeria</v>
          </cell>
          <cell r="D10407" t="str">
            <v>L48(N)CAN(N)SPM(N)</v>
          </cell>
        </row>
        <row r="10408">
          <cell r="C10408" t="str">
            <v>Doellingeria infirma</v>
          </cell>
          <cell r="D10408" t="str">
            <v>L48(N)</v>
          </cell>
        </row>
        <row r="10409">
          <cell r="C10409" t="str">
            <v>Doellingeria sericocarpoides</v>
          </cell>
          <cell r="D10409" t="str">
            <v>L48(N)</v>
          </cell>
        </row>
        <row r="10410">
          <cell r="C10410" t="str">
            <v>Doellingeria umbellata</v>
          </cell>
          <cell r="D10410" t="str">
            <v>L48(N)CAN(N)SPM(N)</v>
          </cell>
        </row>
        <row r="10411">
          <cell r="C10411" t="str">
            <v>Doellingeria umbellata var. pubens</v>
          </cell>
          <cell r="D10411" t="str">
            <v>L48(N)CAN(N)</v>
          </cell>
        </row>
        <row r="10412">
          <cell r="C10412" t="str">
            <v>Doellingeria umbellata var. umbellata</v>
          </cell>
          <cell r="D10412" t="str">
            <v>L48(N)CAN(N)SPM(N)</v>
          </cell>
        </row>
        <row r="10413">
          <cell r="C10413" t="str">
            <v>Doodia</v>
          </cell>
        </row>
        <row r="10414">
          <cell r="C10414" t="str">
            <v>Doodia kunthiana</v>
          </cell>
          <cell r="D10414" t="str">
            <v>HI(N)</v>
          </cell>
        </row>
        <row r="10415">
          <cell r="C10415" t="str">
            <v>Doodia lyonii</v>
          </cell>
          <cell r="D10415" t="str">
            <v>HI(N)</v>
          </cell>
        </row>
        <row r="10416">
          <cell r="C10416" t="str">
            <v>Dopatrium</v>
          </cell>
          <cell r="D10416" t="str">
            <v>L48(I)</v>
          </cell>
        </row>
        <row r="10417">
          <cell r="C10417" t="str">
            <v>Dopatrium junceum</v>
          </cell>
          <cell r="D10417" t="str">
            <v>L48(I)HI(I)</v>
          </cell>
        </row>
        <row r="10418">
          <cell r="C10418" t="str">
            <v>Doronicum</v>
          </cell>
          <cell r="D10418" t="str">
            <v>L48(I)CAN(I)</v>
          </cell>
        </row>
        <row r="10419">
          <cell r="C10419" t="str">
            <v>Doronicum pardalianches</v>
          </cell>
          <cell r="D10419" t="str">
            <v>L48(I)CAN(I)</v>
          </cell>
        </row>
        <row r="10420">
          <cell r="C10420" t="str">
            <v>Doronicum plantagineum</v>
          </cell>
          <cell r="D10420" t="str">
            <v>L48(I)</v>
          </cell>
        </row>
        <row r="10421">
          <cell r="C10421" t="str">
            <v>Dorstenia</v>
          </cell>
          <cell r="D10421" t="str">
            <v>L48(I)</v>
          </cell>
        </row>
        <row r="10422">
          <cell r="C10422" t="str">
            <v>Dorstenia contrajerva</v>
          </cell>
          <cell r="D10422" t="str">
            <v>L48(I)PR(N)</v>
          </cell>
        </row>
        <row r="10423">
          <cell r="C10423" t="str">
            <v>Doryopteris</v>
          </cell>
        </row>
        <row r="10424">
          <cell r="C10424" t="str">
            <v>Doryopteris angelica</v>
          </cell>
          <cell r="D10424" t="str">
            <v>HI(N)</v>
          </cell>
        </row>
        <row r="10425">
          <cell r="C10425" t="str">
            <v>Doryopteris decipiens</v>
          </cell>
          <cell r="D10425" t="str">
            <v>HI(N)</v>
          </cell>
        </row>
        <row r="10426">
          <cell r="C10426" t="str">
            <v>Doryopteris decora</v>
          </cell>
          <cell r="D10426" t="str">
            <v>HI(N)</v>
          </cell>
        </row>
        <row r="10427">
          <cell r="C10427" t="str">
            <v>Doryopteris subdecipiens</v>
          </cell>
          <cell r="D10427" t="str">
            <v>HI(N)</v>
          </cell>
        </row>
        <row r="10428">
          <cell r="C10428" t="str">
            <v>Doryopteris takeuchii</v>
          </cell>
          <cell r="D10428" t="str">
            <v>HI(N)</v>
          </cell>
        </row>
        <row r="10429">
          <cell r="C10429" t="str">
            <v>Douglasia</v>
          </cell>
          <cell r="D10429" t="str">
            <v>L48(N)CAN(N)</v>
          </cell>
        </row>
        <row r="10430">
          <cell r="C10430" t="str">
            <v>Douglasia alaskana</v>
          </cell>
          <cell r="D10430" t="str">
            <v>AK(N)CAN(N)NA(N)</v>
          </cell>
        </row>
        <row r="10431">
          <cell r="C10431" t="str">
            <v>Douglasia arctica</v>
          </cell>
          <cell r="D10431" t="str">
            <v>AK(N)CAN(N)NA(N)</v>
          </cell>
        </row>
        <row r="10432">
          <cell r="C10432" t="str">
            <v>Douglasia beringensis</v>
          </cell>
          <cell r="D10432" t="str">
            <v>AK(N)</v>
          </cell>
        </row>
        <row r="10433">
          <cell r="C10433" t="str">
            <v>Douglasia conservatorum</v>
          </cell>
          <cell r="D10433" t="str">
            <v>L48(N)</v>
          </cell>
        </row>
        <row r="10434">
          <cell r="C10434" t="str">
            <v>Douglasia gormanii</v>
          </cell>
          <cell r="D10434" t="str">
            <v>AK(N)CAN(N)NA(N)</v>
          </cell>
        </row>
        <row r="10435">
          <cell r="C10435" t="str">
            <v>Douglasia idahoensis</v>
          </cell>
          <cell r="D10435" t="str">
            <v>L48(N)</v>
          </cell>
        </row>
        <row r="10436">
          <cell r="C10436" t="str">
            <v>Douglasia laevigata</v>
          </cell>
          <cell r="D10436" t="str">
            <v>L48(N)AK(N)CAN(N)</v>
          </cell>
        </row>
        <row r="10437">
          <cell r="C10437" t="str">
            <v>Douglasia laevigata var. ciliolata</v>
          </cell>
          <cell r="D10437" t="str">
            <v>L48(N)AK(N)CAN(N)</v>
          </cell>
        </row>
        <row r="10438">
          <cell r="C10438" t="str">
            <v>Douglasia laevigata var. laevigata</v>
          </cell>
          <cell r="D10438" t="str">
            <v>L48(N)</v>
          </cell>
        </row>
        <row r="10439">
          <cell r="C10439" t="str">
            <v>Douglasia montana</v>
          </cell>
          <cell r="D10439" t="str">
            <v>L48(N)CAN(N)</v>
          </cell>
        </row>
        <row r="10440">
          <cell r="C10440" t="str">
            <v>Douglasia nivalis</v>
          </cell>
          <cell r="D10440" t="str">
            <v>L48(N)</v>
          </cell>
        </row>
        <row r="10441">
          <cell r="C10441" t="str">
            <v>Douglasia nivalis var. dentata</v>
          </cell>
          <cell r="D10441" t="str">
            <v>L48(N)</v>
          </cell>
        </row>
        <row r="10442">
          <cell r="C10442" t="str">
            <v>Douglasia nivalis var. nivalis</v>
          </cell>
          <cell r="D10442" t="str">
            <v>L48(N)</v>
          </cell>
        </row>
        <row r="10443">
          <cell r="C10443" t="str">
            <v>Douglasia ochotensis</v>
          </cell>
          <cell r="D10443" t="str">
            <v>AK(N)CAN(N)NA(N)</v>
          </cell>
        </row>
        <row r="10444">
          <cell r="C10444" t="str">
            <v>Dovyalis</v>
          </cell>
        </row>
        <row r="10445">
          <cell r="C10445" t="str">
            <v>Dovyalis hebecarpa</v>
          </cell>
          <cell r="D10445" t="str">
            <v>HI(I)PR(I)</v>
          </cell>
        </row>
        <row r="10446">
          <cell r="C10446" t="str">
            <v>Downingia</v>
          </cell>
          <cell r="D10446" t="str">
            <v>L48(N)CAN(N)</v>
          </cell>
        </row>
        <row r="10447">
          <cell r="C10447" t="str">
            <v>Downingia bacigalupii</v>
          </cell>
          <cell r="D10447" t="str">
            <v>L48(N)</v>
          </cell>
        </row>
        <row r="10448">
          <cell r="C10448" t="str">
            <v>Downingia bella</v>
          </cell>
          <cell r="D10448" t="str">
            <v>L48(N)</v>
          </cell>
        </row>
        <row r="10449">
          <cell r="C10449" t="str">
            <v>Downingia bicornuta</v>
          </cell>
          <cell r="D10449" t="str">
            <v>L48(N)</v>
          </cell>
        </row>
        <row r="10450">
          <cell r="C10450" t="str">
            <v>Downingia bicornuta var. bicornuta</v>
          </cell>
          <cell r="D10450" t="str">
            <v>L48(N)</v>
          </cell>
        </row>
        <row r="10451">
          <cell r="C10451" t="str">
            <v>Downingia bicornuta var. picta</v>
          </cell>
          <cell r="D10451" t="str">
            <v>L48(N)</v>
          </cell>
        </row>
        <row r="10452">
          <cell r="C10452" t="str">
            <v>Downingia concolor</v>
          </cell>
          <cell r="D10452" t="str">
            <v>L48(N)</v>
          </cell>
        </row>
        <row r="10453">
          <cell r="C10453" t="str">
            <v>Downingia concolor var. brevior</v>
          </cell>
          <cell r="D10453" t="str">
            <v>L48(N)</v>
          </cell>
        </row>
        <row r="10454">
          <cell r="C10454" t="str">
            <v>Downingia concolor var. concolor</v>
          </cell>
          <cell r="D10454" t="str">
            <v>L48(N)</v>
          </cell>
        </row>
        <row r="10455">
          <cell r="C10455" t="str">
            <v>Downingia concolor var. tricolor</v>
          </cell>
          <cell r="D10455" t="str">
            <v>L48(N)</v>
          </cell>
        </row>
        <row r="10456">
          <cell r="C10456" t="str">
            <v>Downingia cuspidata</v>
          </cell>
          <cell r="D10456" t="str">
            <v>L48(N)</v>
          </cell>
        </row>
        <row r="10457">
          <cell r="C10457" t="str">
            <v>Downingia elegans</v>
          </cell>
          <cell r="D10457" t="str">
            <v>L48(N)CAN(N)</v>
          </cell>
        </row>
        <row r="10458">
          <cell r="C10458" t="str">
            <v>Downingia elegans var. brachypetala</v>
          </cell>
          <cell r="D10458" t="str">
            <v>L48(N)</v>
          </cell>
        </row>
        <row r="10459">
          <cell r="C10459" t="str">
            <v>Downingia elegans var. elegans</v>
          </cell>
          <cell r="D10459" t="str">
            <v>L48(N)CAN(N)</v>
          </cell>
        </row>
        <row r="10460">
          <cell r="C10460" t="str">
            <v>Downingia insignis</v>
          </cell>
          <cell r="D10460" t="str">
            <v>L48(N)</v>
          </cell>
        </row>
        <row r="10461">
          <cell r="C10461" t="str">
            <v>Downingia laeta</v>
          </cell>
          <cell r="D10461" t="str">
            <v>L48(N)CAN(N)</v>
          </cell>
        </row>
        <row r="10462">
          <cell r="C10462" t="str">
            <v>Downingia montana</v>
          </cell>
          <cell r="D10462" t="str">
            <v>L48(N)</v>
          </cell>
        </row>
        <row r="10463">
          <cell r="C10463" t="str">
            <v>Downingia ornatissima</v>
          </cell>
          <cell r="D10463" t="str">
            <v>L48(N)</v>
          </cell>
        </row>
        <row r="10464">
          <cell r="C10464" t="str">
            <v>Downingia ornatissima var. eximia</v>
          </cell>
          <cell r="D10464" t="str">
            <v>L48(N)</v>
          </cell>
        </row>
        <row r="10465">
          <cell r="C10465" t="str">
            <v>Downingia ornatissima var. ornatissima</v>
          </cell>
          <cell r="D10465" t="str">
            <v>L48(N)</v>
          </cell>
        </row>
        <row r="10466">
          <cell r="C10466" t="str">
            <v>Downingia pulchella</v>
          </cell>
          <cell r="D10466" t="str">
            <v>L48(N)</v>
          </cell>
        </row>
        <row r="10467">
          <cell r="C10467" t="str">
            <v>Downingia pusilla</v>
          </cell>
          <cell r="D10467" t="str">
            <v>L48(N)</v>
          </cell>
        </row>
        <row r="10468">
          <cell r="C10468" t="str">
            <v>Downingia yina</v>
          </cell>
          <cell r="D10468" t="str">
            <v>L48(N)</v>
          </cell>
        </row>
        <row r="10469">
          <cell r="C10469" t="str">
            <v>Draba</v>
          </cell>
          <cell r="D10469" t="str">
            <v>L48(I,N)CAN(N,W)GL(N)SPM(N)</v>
          </cell>
        </row>
        <row r="10470">
          <cell r="C10470" t="str">
            <v>Draba albertina</v>
          </cell>
          <cell r="D10470" t="str">
            <v>L48(N)AK(N)CAN(N)</v>
          </cell>
        </row>
        <row r="10471">
          <cell r="C10471" t="str">
            <v>Draba aleutica</v>
          </cell>
          <cell r="D10471" t="str">
            <v>AK(N)</v>
          </cell>
        </row>
        <row r="10472">
          <cell r="C10472" t="str">
            <v>Draba alpina</v>
          </cell>
          <cell r="D10472" t="str">
            <v>AK(N)CAN(N)GL(N)NA(N)</v>
          </cell>
        </row>
        <row r="10473">
          <cell r="C10473" t="str">
            <v>Draba aprica</v>
          </cell>
          <cell r="D10473" t="str">
            <v>L48(N)</v>
          </cell>
        </row>
        <row r="10474">
          <cell r="C10474" t="str">
            <v>Draba arabisans</v>
          </cell>
          <cell r="D10474" t="str">
            <v>L48(N)CAN(N)</v>
          </cell>
        </row>
        <row r="10475">
          <cell r="C10475" t="str">
            <v>Draba arctica</v>
          </cell>
          <cell r="D10475" t="str">
            <v>AK(N)GL(N)</v>
          </cell>
        </row>
        <row r="10476">
          <cell r="C10476" t="str">
            <v>Draba argyrea</v>
          </cell>
          <cell r="D10476" t="str">
            <v>L48(N)</v>
          </cell>
        </row>
        <row r="10477">
          <cell r="C10477" t="str">
            <v>Draba arida</v>
          </cell>
          <cell r="D10477" t="str">
            <v>L48(N)</v>
          </cell>
        </row>
        <row r="10478">
          <cell r="C10478" t="str">
            <v>Draba asprella</v>
          </cell>
          <cell r="D10478" t="str">
            <v>L48(N)</v>
          </cell>
        </row>
        <row r="10479">
          <cell r="C10479" t="str">
            <v>Draba asprella var. asprella</v>
          </cell>
          <cell r="D10479" t="str">
            <v>L48(N)</v>
          </cell>
        </row>
        <row r="10480">
          <cell r="C10480" t="str">
            <v>Draba asprella var. kaibabensis</v>
          </cell>
          <cell r="D10480" t="str">
            <v>L48(N)</v>
          </cell>
        </row>
        <row r="10481">
          <cell r="C10481" t="str">
            <v>Draba asprella var. stelligera</v>
          </cell>
          <cell r="D10481" t="str">
            <v>L48(N)</v>
          </cell>
        </row>
        <row r="10482">
          <cell r="C10482" t="str">
            <v>Draba asprella var. zionensis</v>
          </cell>
          <cell r="D10482" t="str">
            <v>L48(N)</v>
          </cell>
        </row>
        <row r="10483">
          <cell r="C10483" t="str">
            <v>Draba asterophora</v>
          </cell>
          <cell r="D10483" t="str">
            <v>L48(N)</v>
          </cell>
        </row>
        <row r="10484">
          <cell r="C10484" t="str">
            <v>Draba asterophora var. asterophora</v>
          </cell>
          <cell r="D10484" t="str">
            <v>L48(N)</v>
          </cell>
        </row>
        <row r="10485">
          <cell r="C10485" t="str">
            <v>Draba asterophora var. macrocarpa</v>
          </cell>
          <cell r="D10485" t="str">
            <v>L48(N)</v>
          </cell>
        </row>
        <row r="10486">
          <cell r="C10486" t="str">
            <v>Draba aurea</v>
          </cell>
          <cell r="D10486" t="str">
            <v>L48(N)AK(N)CAN(N)GL(N)</v>
          </cell>
        </row>
        <row r="10487">
          <cell r="C10487" t="str">
            <v>Draba aureola</v>
          </cell>
          <cell r="D10487" t="str">
            <v>L48(N)</v>
          </cell>
        </row>
        <row r="10488">
          <cell r="C10488" t="str">
            <v>Draba borealis</v>
          </cell>
          <cell r="D10488" t="str">
            <v>L48(N)AK(N)CAN(N)</v>
          </cell>
        </row>
        <row r="10489">
          <cell r="C10489" t="str">
            <v>Draba brachycarpa</v>
          </cell>
          <cell r="D10489" t="str">
            <v>L48(N)</v>
          </cell>
        </row>
        <row r="10490">
          <cell r="C10490" t="str">
            <v>Draba brachystylis</v>
          </cell>
          <cell r="D10490" t="str">
            <v>L48(N)</v>
          </cell>
        </row>
        <row r="10491">
          <cell r="C10491" t="str">
            <v>Draba breweri</v>
          </cell>
          <cell r="D10491" t="str">
            <v>L48(N)AK(N)CAN(N)GL(N)</v>
          </cell>
        </row>
        <row r="10492">
          <cell r="C10492" t="str">
            <v>Draba breweri var. breweri</v>
          </cell>
          <cell r="D10492" t="str">
            <v>L48(N)</v>
          </cell>
        </row>
        <row r="10493">
          <cell r="C10493" t="str">
            <v>Draba breweri var. cana</v>
          </cell>
          <cell r="D10493" t="str">
            <v>L48(N)AK(N)CAN(N)GL(N)</v>
          </cell>
        </row>
        <row r="10494">
          <cell r="C10494" t="str">
            <v>Draba burkei</v>
          </cell>
          <cell r="D10494" t="str">
            <v>L48(N)</v>
          </cell>
        </row>
        <row r="10495">
          <cell r="C10495" t="str">
            <v>Draba calcifuga</v>
          </cell>
          <cell r="D10495" t="str">
            <v>L48(N)</v>
          </cell>
        </row>
        <row r="10496">
          <cell r="C10496" t="str">
            <v>Draba californica</v>
          </cell>
          <cell r="D10496" t="str">
            <v>L48(N)</v>
          </cell>
        </row>
        <row r="10497">
          <cell r="C10497" t="str">
            <v>Draba carnosula</v>
          </cell>
          <cell r="D10497" t="str">
            <v>L48(N)</v>
          </cell>
        </row>
        <row r="10498">
          <cell r="C10498" t="str">
            <v>Draba chamissonis</v>
          </cell>
          <cell r="D10498" t="str">
            <v>AK(N)</v>
          </cell>
        </row>
        <row r="10499">
          <cell r="C10499" t="str">
            <v>Draba cinerea</v>
          </cell>
          <cell r="D10499" t="str">
            <v>AK(N)CAN(N)GL(N)NA(N)</v>
          </cell>
        </row>
        <row r="10500">
          <cell r="C10500" t="str">
            <v>Draba corrugata</v>
          </cell>
          <cell r="D10500" t="str">
            <v>L48(N)</v>
          </cell>
        </row>
        <row r="10501">
          <cell r="C10501" t="str">
            <v>Draba corrugata var. corrugata</v>
          </cell>
          <cell r="D10501" t="str">
            <v>L48(N)</v>
          </cell>
        </row>
        <row r="10502">
          <cell r="C10502" t="str">
            <v>Draba corrugata var. saxosa</v>
          </cell>
          <cell r="D10502" t="str">
            <v>L48(N)</v>
          </cell>
        </row>
        <row r="10503">
          <cell r="C10503" t="str">
            <v>Draba corymbosa</v>
          </cell>
          <cell r="D10503" t="str">
            <v>AK(N?)CAN(N)GL(N)NA(N)</v>
          </cell>
        </row>
        <row r="10504">
          <cell r="C10504" t="str">
            <v>Draba crassa</v>
          </cell>
          <cell r="D10504" t="str">
            <v>L48(N)</v>
          </cell>
        </row>
        <row r="10505">
          <cell r="C10505" t="str">
            <v>Draba crassifolia</v>
          </cell>
          <cell r="D10505" t="str">
            <v>L48(N)AK(N)CAN(N)GL(N)</v>
          </cell>
        </row>
        <row r="10506">
          <cell r="C10506" t="str">
            <v>Draba cruciata</v>
          </cell>
          <cell r="D10506" t="str">
            <v>L48(N)</v>
          </cell>
        </row>
        <row r="10507">
          <cell r="C10507" t="str">
            <v>Draba cuneifolia</v>
          </cell>
          <cell r="D10507" t="str">
            <v>L48(N)</v>
          </cell>
        </row>
        <row r="10508">
          <cell r="C10508" t="str">
            <v>Draba cuneifolia var. cuneifolia</v>
          </cell>
          <cell r="D10508" t="str">
            <v>L48(N)</v>
          </cell>
        </row>
        <row r="10509">
          <cell r="C10509" t="str">
            <v>Draba cuneifolia var. integrifolia</v>
          </cell>
          <cell r="D10509" t="str">
            <v>L48(N)</v>
          </cell>
        </row>
        <row r="10510">
          <cell r="C10510" t="str">
            <v>Draba cuneifolia var. sonorae</v>
          </cell>
          <cell r="D10510" t="str">
            <v>L48(N)</v>
          </cell>
        </row>
        <row r="10511">
          <cell r="C10511" t="str">
            <v>Draba cusickii</v>
          </cell>
          <cell r="D10511" t="str">
            <v>L48(N)</v>
          </cell>
        </row>
        <row r="10512">
          <cell r="C10512" t="str">
            <v>Draba cusickii var. cusickii</v>
          </cell>
          <cell r="D10512" t="str">
            <v>L48(N)</v>
          </cell>
        </row>
        <row r="10513">
          <cell r="C10513" t="str">
            <v>Draba daviesiae</v>
          </cell>
          <cell r="D10513" t="str">
            <v>L48(N)</v>
          </cell>
        </row>
        <row r="10514">
          <cell r="C10514" t="str">
            <v>Draba densifolia</v>
          </cell>
          <cell r="D10514" t="str">
            <v>L48(N)AK(N)CAN(N)</v>
          </cell>
        </row>
        <row r="10515">
          <cell r="C10515" t="str">
            <v>Draba exunguiculata</v>
          </cell>
          <cell r="D10515" t="str">
            <v>L48(N)</v>
          </cell>
        </row>
        <row r="10516">
          <cell r="C10516" t="str">
            <v>Draba fladnizensis</v>
          </cell>
          <cell r="D10516" t="str">
            <v>L48(N)AK(N)CAN(N)GL(N)</v>
          </cell>
        </row>
        <row r="10517">
          <cell r="C10517" t="str">
            <v>Draba fladnizensis var. fladnizensis</v>
          </cell>
          <cell r="D10517" t="str">
            <v>L48(N)AK(N)CAN(N)GL(N)</v>
          </cell>
        </row>
        <row r="10518">
          <cell r="C10518" t="str">
            <v>Draba fladnizensis var. pattersonii</v>
          </cell>
          <cell r="D10518" t="str">
            <v>L48(N)</v>
          </cell>
        </row>
        <row r="10519">
          <cell r="C10519" t="str">
            <v>Draba glabella</v>
          </cell>
          <cell r="D10519" t="str">
            <v>L48(N)AK(N)CAN(N)GL(N)SPM(N)</v>
          </cell>
        </row>
        <row r="10520">
          <cell r="C10520" t="str">
            <v>Draba glabella var. glabella</v>
          </cell>
          <cell r="D10520" t="str">
            <v>L48(N)AK(N)CAN(N)GL(N)SPM(N)</v>
          </cell>
        </row>
        <row r="10521">
          <cell r="C10521" t="str">
            <v>Draba globosa</v>
          </cell>
          <cell r="D10521" t="str">
            <v>L48(N)</v>
          </cell>
        </row>
        <row r="10522">
          <cell r="C10522" t="str">
            <v>Draba graminea</v>
          </cell>
          <cell r="D10522" t="str">
            <v>L48(N)</v>
          </cell>
        </row>
        <row r="10523">
          <cell r="C10523" t="str">
            <v>Draba grayana</v>
          </cell>
          <cell r="D10523" t="str">
            <v>L48(N)</v>
          </cell>
        </row>
        <row r="10524">
          <cell r="C10524" t="str">
            <v>Draba helleriana</v>
          </cell>
          <cell r="D10524" t="str">
            <v>L48(N)</v>
          </cell>
        </row>
        <row r="10525">
          <cell r="C10525" t="str">
            <v>Draba helleriana var. bifurcata</v>
          </cell>
          <cell r="D10525" t="str">
            <v>L48(N)</v>
          </cell>
        </row>
        <row r="10526">
          <cell r="C10526" t="str">
            <v>Draba helleriana var. blumeri</v>
          </cell>
          <cell r="D10526" t="str">
            <v>L48(N)</v>
          </cell>
        </row>
        <row r="10527">
          <cell r="C10527" t="str">
            <v>Draba helleriana var. helleriana</v>
          </cell>
          <cell r="D10527" t="str">
            <v>L48(N)</v>
          </cell>
        </row>
        <row r="10528">
          <cell r="C10528" t="str">
            <v>Draba helleriana var. patens</v>
          </cell>
          <cell r="D10528" t="str">
            <v>L48(N)</v>
          </cell>
        </row>
        <row r="10529">
          <cell r="C10529" t="str">
            <v>Draba hitchcockii</v>
          </cell>
          <cell r="D10529" t="str">
            <v>L48(N)</v>
          </cell>
        </row>
        <row r="10530">
          <cell r="C10530" t="str">
            <v>Draba howellii</v>
          </cell>
          <cell r="D10530" t="str">
            <v>L48(N)</v>
          </cell>
        </row>
        <row r="10531">
          <cell r="C10531" t="str">
            <v>Draba hyperborea</v>
          </cell>
          <cell r="D10531" t="str">
            <v>AK(N)CAN(N)NA(N)</v>
          </cell>
        </row>
        <row r="10532">
          <cell r="C10532" t="str">
            <v>Draba incana</v>
          </cell>
          <cell r="D10532" t="str">
            <v>L48(N)CAN(N)GL(N)</v>
          </cell>
        </row>
        <row r="10533">
          <cell r="C10533" t="str">
            <v>Draba incerta</v>
          </cell>
          <cell r="D10533" t="str">
            <v>L48(N)AK(N)CAN(N)</v>
          </cell>
        </row>
        <row r="10534">
          <cell r="C10534" t="str">
            <v>Draba incerta var. incerta</v>
          </cell>
          <cell r="D10534" t="str">
            <v>L48(N)AK(N)CAN(N)</v>
          </cell>
        </row>
        <row r="10535">
          <cell r="C10535" t="str">
            <v>Draba incrassata</v>
          </cell>
          <cell r="D10535" t="str">
            <v>L48(N)</v>
          </cell>
        </row>
        <row r="10536">
          <cell r="C10536" t="str">
            <v>Draba jaegeri</v>
          </cell>
          <cell r="D10536" t="str">
            <v>L48(N)</v>
          </cell>
        </row>
        <row r="10537">
          <cell r="C10537" t="str">
            <v>Draba juvenilis</v>
          </cell>
          <cell r="D10537" t="str">
            <v>L48(N)AK(N)CAN(N)</v>
          </cell>
        </row>
        <row r="10538">
          <cell r="C10538" t="str">
            <v>Draba kassii</v>
          </cell>
          <cell r="D10538" t="str">
            <v>L48(N)</v>
          </cell>
        </row>
        <row r="10539">
          <cell r="C10539" t="str">
            <v>Draba lactea</v>
          </cell>
          <cell r="D10539" t="str">
            <v>L48(N)AK(N)CAN(N)GL(N)</v>
          </cell>
        </row>
        <row r="10540">
          <cell r="C10540" t="str">
            <v>Draba lemmonii</v>
          </cell>
          <cell r="D10540" t="str">
            <v>L48(N)</v>
          </cell>
        </row>
        <row r="10541">
          <cell r="C10541" t="str">
            <v>Draba lemmonii var. cyclomorpha</v>
          </cell>
          <cell r="D10541" t="str">
            <v>L48(N)</v>
          </cell>
        </row>
        <row r="10542">
          <cell r="C10542" t="str">
            <v>Draba lemmonii var. lemmonii</v>
          </cell>
          <cell r="D10542" t="str">
            <v>L48(N)</v>
          </cell>
        </row>
        <row r="10543">
          <cell r="C10543" t="str">
            <v>Draba lonchocarpa</v>
          </cell>
          <cell r="D10543" t="str">
            <v>L48(N)AK(N)CAN(N)</v>
          </cell>
        </row>
        <row r="10544">
          <cell r="C10544" t="str">
            <v>Draba lonchocarpa var. lonchocarpa</v>
          </cell>
          <cell r="D10544" t="str">
            <v>L48(N)AK(N)CAN(N)</v>
          </cell>
        </row>
        <row r="10545">
          <cell r="C10545" t="str">
            <v>Draba lonchocarpa var. thompsonii</v>
          </cell>
          <cell r="D10545" t="str">
            <v>L48(N)AK(N)CAN(N)</v>
          </cell>
        </row>
        <row r="10546">
          <cell r="C10546" t="str">
            <v>Draba lonchocarpa var. vestita</v>
          </cell>
          <cell r="D10546" t="str">
            <v>L48(N)AK(N)CAN(N)</v>
          </cell>
        </row>
        <row r="10547">
          <cell r="C10547" t="str">
            <v>Draba macounii</v>
          </cell>
          <cell r="D10547" t="str">
            <v>L48(N)AK(N)CAN(N)</v>
          </cell>
        </row>
        <row r="10548">
          <cell r="C10548" t="str">
            <v>Draba maguirei</v>
          </cell>
          <cell r="D10548" t="str">
            <v>L48(N)</v>
          </cell>
        </row>
        <row r="10549">
          <cell r="C10549" t="str">
            <v>Draba maguirei var. maguirei</v>
          </cell>
          <cell r="D10549" t="str">
            <v>L48(N)</v>
          </cell>
        </row>
        <row r="10550">
          <cell r="C10550" t="str">
            <v>Draba mogollonica</v>
          </cell>
          <cell r="D10550" t="str">
            <v>L48(N)</v>
          </cell>
        </row>
        <row r="10551">
          <cell r="C10551" t="str">
            <v>Draba monoensis</v>
          </cell>
          <cell r="D10551" t="str">
            <v>L48(N)</v>
          </cell>
        </row>
        <row r="10552">
          <cell r="C10552" t="str">
            <v>Draba murrayi</v>
          </cell>
          <cell r="D10552" t="str">
            <v>AK(N)CAN(N)NA(N)</v>
          </cell>
        </row>
        <row r="10553">
          <cell r="C10553" t="str">
            <v>Draba nemorosa</v>
          </cell>
          <cell r="D10553" t="str">
            <v>L48(N)AK(N)CAN(N)</v>
          </cell>
        </row>
        <row r="10554">
          <cell r="C10554" t="str">
            <v>Draba nivalis</v>
          </cell>
          <cell r="D10554" t="str">
            <v>AK(N)CAN(N)GL(N)NA(N)</v>
          </cell>
        </row>
        <row r="10555">
          <cell r="C10555" t="str">
            <v>Draba nivalis var. nivalis</v>
          </cell>
          <cell r="D10555" t="str">
            <v>AK(N)CAN(N)GL(N)NA(N)</v>
          </cell>
        </row>
        <row r="10556">
          <cell r="C10556" t="str">
            <v>Draba norvegica</v>
          </cell>
          <cell r="D10556" t="str">
            <v>L48(N)CAN(N)GL(N)</v>
          </cell>
        </row>
        <row r="10557">
          <cell r="C10557" t="str">
            <v>Draba norvegica var. norvegica</v>
          </cell>
          <cell r="D10557" t="str">
            <v>L48(N)CAN(N)GL(N)</v>
          </cell>
        </row>
        <row r="10558">
          <cell r="C10558" t="str">
            <v>Draba oblongata</v>
          </cell>
          <cell r="D10558" t="str">
            <v>AK(N)CAN(N)GL(N)NA(N)</v>
          </cell>
        </row>
        <row r="10559">
          <cell r="C10559" t="str">
            <v>Draba ogilviensis</v>
          </cell>
          <cell r="D10559" t="str">
            <v>AK(N)CAN(N)NA(N)</v>
          </cell>
        </row>
        <row r="10560">
          <cell r="C10560" t="str">
            <v>Draba oligosperma</v>
          </cell>
          <cell r="D10560" t="str">
            <v>L48(N)AK(N)CAN(N)</v>
          </cell>
        </row>
        <row r="10561">
          <cell r="C10561" t="str">
            <v>Draba oreibata</v>
          </cell>
          <cell r="D10561" t="str">
            <v>L48(N)</v>
          </cell>
        </row>
        <row r="10562">
          <cell r="C10562" t="str">
            <v>Draba oreibata var. oreibata</v>
          </cell>
          <cell r="D10562" t="str">
            <v>L48(N)</v>
          </cell>
        </row>
        <row r="10563">
          <cell r="C10563" t="str">
            <v>Draba oreibata var. serpentina</v>
          </cell>
          <cell r="D10563" t="str">
            <v>L48(N)</v>
          </cell>
        </row>
        <row r="10564">
          <cell r="C10564" t="str">
            <v>Draba palanderiana</v>
          </cell>
          <cell r="D10564" t="str">
            <v>AK(N)CAN(N)NA(N)</v>
          </cell>
        </row>
        <row r="10565">
          <cell r="C10565" t="str">
            <v>Draba pauciflora</v>
          </cell>
          <cell r="D10565" t="str">
            <v>AK(N)CAN(N)GL(N)NA(N)</v>
          </cell>
        </row>
        <row r="10566">
          <cell r="C10566" t="str">
            <v>Draba paucifructa</v>
          </cell>
          <cell r="D10566" t="str">
            <v>L48(N)</v>
          </cell>
        </row>
        <row r="10567">
          <cell r="C10567" t="str">
            <v>Draba paysonii</v>
          </cell>
          <cell r="D10567" t="str">
            <v>L48(N)AK(N)CAN(N)</v>
          </cell>
        </row>
        <row r="10568">
          <cell r="C10568" t="str">
            <v>Draba paysonii var. paysonii</v>
          </cell>
          <cell r="D10568" t="str">
            <v>L48(N)</v>
          </cell>
        </row>
        <row r="10569">
          <cell r="C10569" t="str">
            <v>Draba paysonii var. treleasii</v>
          </cell>
          <cell r="D10569" t="str">
            <v>L48(N)AK(N)CAN(N)</v>
          </cell>
        </row>
        <row r="10570">
          <cell r="C10570" t="str">
            <v>Draba pedicellata</v>
          </cell>
          <cell r="D10570" t="str">
            <v>L48(N)</v>
          </cell>
        </row>
        <row r="10571">
          <cell r="C10571" t="str">
            <v>Draba pennellii</v>
          </cell>
          <cell r="D10571" t="str">
            <v>L48(N)</v>
          </cell>
        </row>
        <row r="10572">
          <cell r="C10572" t="str">
            <v>Draba petrophila</v>
          </cell>
          <cell r="D10572" t="str">
            <v>L48(N)</v>
          </cell>
        </row>
        <row r="10573">
          <cell r="C10573" t="str">
            <v>Draba petrophila var. petrophila</v>
          </cell>
          <cell r="D10573" t="str">
            <v>L48(N)</v>
          </cell>
        </row>
        <row r="10574">
          <cell r="C10574" t="str">
            <v>Draba petrophila var. viridis</v>
          </cell>
          <cell r="D10574" t="str">
            <v>L48(N)</v>
          </cell>
        </row>
        <row r="10575">
          <cell r="C10575" t="str">
            <v>Draba platycarpa</v>
          </cell>
          <cell r="D10575" t="str">
            <v>L48(N)</v>
          </cell>
        </row>
        <row r="10576">
          <cell r="C10576" t="str">
            <v>Draba porsildii</v>
          </cell>
          <cell r="D10576" t="str">
            <v>L48(N)AK(N)CAN(N)</v>
          </cell>
        </row>
        <row r="10577">
          <cell r="C10577" t="str">
            <v>Draba porsildii var. brevicula</v>
          </cell>
          <cell r="D10577" t="str">
            <v>L48(N)</v>
          </cell>
        </row>
        <row r="10578">
          <cell r="C10578" t="str">
            <v>Draba porsildii var. porsildii</v>
          </cell>
          <cell r="D10578" t="str">
            <v>L48(N)AK(N)CAN(N)</v>
          </cell>
        </row>
        <row r="10579">
          <cell r="C10579" t="str">
            <v>Draba praealta</v>
          </cell>
          <cell r="D10579" t="str">
            <v>L48(N)AK(N)CAN(N)</v>
          </cell>
        </row>
        <row r="10580">
          <cell r="C10580" t="str">
            <v>Draba pseudopilosa</v>
          </cell>
          <cell r="D10580" t="str">
            <v>AK(N)</v>
          </cell>
        </row>
        <row r="10581">
          <cell r="C10581" t="str">
            <v>Draba pterosperma</v>
          </cell>
          <cell r="D10581" t="str">
            <v>L48(N)</v>
          </cell>
        </row>
        <row r="10582">
          <cell r="C10582" t="str">
            <v>Draba ramosissima</v>
          </cell>
          <cell r="D10582" t="str">
            <v>L48(N)</v>
          </cell>
        </row>
        <row r="10583">
          <cell r="C10583" t="str">
            <v>Draba ramulosa</v>
          </cell>
          <cell r="D10583" t="str">
            <v>L48(N)</v>
          </cell>
        </row>
        <row r="10584">
          <cell r="C10584" t="str">
            <v>Draba rectifructa</v>
          </cell>
          <cell r="D10584" t="str">
            <v>L48(N)</v>
          </cell>
        </row>
        <row r="10585">
          <cell r="C10585" t="str">
            <v>Draba reptans</v>
          </cell>
          <cell r="D10585" t="str">
            <v>L48(N)CAN(N)</v>
          </cell>
        </row>
        <row r="10586">
          <cell r="C10586" t="str">
            <v>Draba ruaxes</v>
          </cell>
          <cell r="D10586" t="str">
            <v>L48(N)AK(N)CAN(N)</v>
          </cell>
        </row>
        <row r="10587">
          <cell r="C10587" t="str">
            <v>Draba sharsmithii</v>
          </cell>
          <cell r="D10587" t="str">
            <v>L48(N)</v>
          </cell>
        </row>
        <row r="10588">
          <cell r="C10588" t="str">
            <v>Draba sierrae</v>
          </cell>
          <cell r="D10588" t="str">
            <v>L48(N)</v>
          </cell>
        </row>
        <row r="10589">
          <cell r="C10589" t="str">
            <v>Draba smithii</v>
          </cell>
          <cell r="D10589" t="str">
            <v>L48(N)</v>
          </cell>
        </row>
        <row r="10590">
          <cell r="C10590" t="str">
            <v>Draba sobolifera</v>
          </cell>
          <cell r="D10590" t="str">
            <v>L48(N)</v>
          </cell>
        </row>
        <row r="10591">
          <cell r="C10591" t="str">
            <v>Draba spectabilis</v>
          </cell>
          <cell r="D10591" t="str">
            <v>L48(N)</v>
          </cell>
        </row>
        <row r="10592">
          <cell r="C10592" t="str">
            <v>Draba spectabilis var. oxyloba</v>
          </cell>
          <cell r="D10592" t="str">
            <v>L48(N)</v>
          </cell>
        </row>
        <row r="10593">
          <cell r="C10593" t="str">
            <v>Draba spectabilis var. spectabilis</v>
          </cell>
          <cell r="D10593" t="str">
            <v>L48(N)</v>
          </cell>
        </row>
        <row r="10594">
          <cell r="C10594" t="str">
            <v>Draba sphaerocarpa</v>
          </cell>
          <cell r="D10594" t="str">
            <v>L48(N)</v>
          </cell>
        </row>
        <row r="10595">
          <cell r="C10595" t="str">
            <v>Draba sphaeroides</v>
          </cell>
          <cell r="D10595" t="str">
            <v>L48(N)</v>
          </cell>
        </row>
        <row r="10596">
          <cell r="C10596" t="str">
            <v>Draba standleyi</v>
          </cell>
          <cell r="D10596" t="str">
            <v>L48(N)</v>
          </cell>
        </row>
        <row r="10597">
          <cell r="C10597" t="str">
            <v>Draba stenoloba</v>
          </cell>
          <cell r="D10597" t="str">
            <v>L48(N)AK(N)CAN(N)</v>
          </cell>
        </row>
        <row r="10598">
          <cell r="C10598" t="str">
            <v>Draba stenoloba var. ramosa</v>
          </cell>
          <cell r="D10598" t="str">
            <v>L48(N)</v>
          </cell>
        </row>
        <row r="10599">
          <cell r="C10599" t="str">
            <v>Draba stenoloba var. stenoloba</v>
          </cell>
          <cell r="D10599" t="str">
            <v>L48(N)AK(N)CAN(N)</v>
          </cell>
        </row>
        <row r="10600">
          <cell r="C10600" t="str">
            <v>Draba stenopetala</v>
          </cell>
          <cell r="D10600" t="str">
            <v>AK(N)CAN(N)NA(N)</v>
          </cell>
        </row>
        <row r="10601">
          <cell r="C10601" t="str">
            <v>Draba streptobrachia</v>
          </cell>
          <cell r="D10601" t="str">
            <v>L48(N)</v>
          </cell>
        </row>
        <row r="10602">
          <cell r="C10602" t="str">
            <v>Draba streptocarpa</v>
          </cell>
          <cell r="D10602" t="str">
            <v>L48(N)</v>
          </cell>
        </row>
        <row r="10603">
          <cell r="C10603" t="str">
            <v>Draba subalpina</v>
          </cell>
          <cell r="D10603" t="str">
            <v>L48(N)</v>
          </cell>
        </row>
        <row r="10604">
          <cell r="C10604" t="str">
            <v>Draba subcapitata</v>
          </cell>
          <cell r="D10604" t="str">
            <v>AK(N)CAN(N)GL(N)NA(N)</v>
          </cell>
        </row>
        <row r="10605">
          <cell r="C10605" t="str">
            <v>Draba subumbellata</v>
          </cell>
          <cell r="D10605" t="str">
            <v>L48(N)</v>
          </cell>
        </row>
        <row r="10606">
          <cell r="C10606" t="str">
            <v>Draba trichocarpa</v>
          </cell>
          <cell r="D10606" t="str">
            <v>L48(N)</v>
          </cell>
        </row>
        <row r="10607">
          <cell r="C10607" t="str">
            <v>Draba ventosa</v>
          </cell>
          <cell r="D10607" t="str">
            <v>L48(N)AK(N)CAN(N)</v>
          </cell>
        </row>
        <row r="10608">
          <cell r="C10608" t="str">
            <v>Draba verna</v>
          </cell>
          <cell r="D10608" t="str">
            <v>L48(I)CAN(W)</v>
          </cell>
        </row>
        <row r="10609">
          <cell r="C10609" t="str">
            <v>Draba weberi</v>
          </cell>
          <cell r="D10609" t="str">
            <v>L48(N)</v>
          </cell>
        </row>
        <row r="10610">
          <cell r="C10610" t="str">
            <v>Dracocephalum</v>
          </cell>
          <cell r="D10610" t="str">
            <v>L48(I,N)CAN(I,N)</v>
          </cell>
        </row>
        <row r="10611">
          <cell r="C10611" t="str">
            <v>Dracocephalum moldavica</v>
          </cell>
          <cell r="D10611" t="str">
            <v>L48(I)</v>
          </cell>
        </row>
        <row r="10612">
          <cell r="C10612" t="str">
            <v>Dracocephalum parviflorum</v>
          </cell>
          <cell r="D10612" t="str">
            <v>L48(N)AK(N)CAN(N)</v>
          </cell>
        </row>
        <row r="10613">
          <cell r="C10613" t="str">
            <v>Dracocephalum thymiflorum</v>
          </cell>
          <cell r="D10613" t="str">
            <v>L48(I)CAN(I)</v>
          </cell>
        </row>
        <row r="10614">
          <cell r="C10614" t="str">
            <v>Dracopis</v>
          </cell>
          <cell r="D10614" t="str">
            <v>L48(N)</v>
          </cell>
        </row>
        <row r="10615">
          <cell r="C10615" t="str">
            <v>Dracopis amplexicaulis</v>
          </cell>
          <cell r="D10615" t="str">
            <v>L48(N)</v>
          </cell>
        </row>
        <row r="10616">
          <cell r="C10616" t="str">
            <v>Dracunculus</v>
          </cell>
          <cell r="D10616" t="str">
            <v>L48(I)</v>
          </cell>
        </row>
        <row r="10617">
          <cell r="C10617" t="str">
            <v>Dracunculus vulgaris</v>
          </cell>
          <cell r="D10617" t="str">
            <v>L48(I)PR(I)</v>
          </cell>
        </row>
        <row r="10618">
          <cell r="C10618" t="str">
            <v>Draperia</v>
          </cell>
          <cell r="D10618" t="str">
            <v>L48(N)</v>
          </cell>
        </row>
        <row r="10619">
          <cell r="C10619" t="str">
            <v>Draperia systyla</v>
          </cell>
          <cell r="D10619" t="str">
            <v>L48(N)</v>
          </cell>
        </row>
        <row r="10620">
          <cell r="C10620" t="str">
            <v>Drepanocladus</v>
          </cell>
          <cell r="D10620" t="str">
            <v>L48(N)</v>
          </cell>
        </row>
        <row r="10621">
          <cell r="C10621" t="str">
            <v>Drepanocladus aduncus</v>
          </cell>
          <cell r="D10621" t="str">
            <v>L48(N)</v>
          </cell>
        </row>
        <row r="10622">
          <cell r="C10622" t="str">
            <v>Drepanocladus aduncus var. gracilescens</v>
          </cell>
          <cell r="D10622" t="str">
            <v>L48(N)</v>
          </cell>
        </row>
        <row r="10623">
          <cell r="C10623" t="str">
            <v>Drepanocladus aduncus var. kneiffii</v>
          </cell>
          <cell r="D10623" t="str">
            <v>NA(N)</v>
          </cell>
        </row>
        <row r="10624">
          <cell r="C10624" t="str">
            <v>Drosanthemum</v>
          </cell>
          <cell r="D10624" t="str">
            <v>L48(I)</v>
          </cell>
        </row>
        <row r="10625">
          <cell r="C10625" t="str">
            <v>Drosanthemum floribundum</v>
          </cell>
          <cell r="D10625" t="str">
            <v>L48(I)</v>
          </cell>
        </row>
        <row r="10626">
          <cell r="C10626" t="str">
            <v>Drosanthemum hispidum</v>
          </cell>
          <cell r="D10626" t="str">
            <v>L48(I)</v>
          </cell>
        </row>
        <row r="10627">
          <cell r="C10627" t="str">
            <v>Drosanthemum speciosum</v>
          </cell>
          <cell r="D10627" t="str">
            <v>L48(I)</v>
          </cell>
        </row>
        <row r="10628">
          <cell r="C10628" t="str">
            <v>Drosera</v>
          </cell>
          <cell r="D10628" t="str">
            <v>L48(I,N)CAN(N)GL(N)SPM(N)</v>
          </cell>
        </row>
        <row r="10629">
          <cell r="C10629" t="str">
            <v>Drosera ×belezeana</v>
          </cell>
          <cell r="D10629" t="str">
            <v>L48(N)CAN(N)</v>
          </cell>
        </row>
        <row r="10630">
          <cell r="C10630" t="str">
            <v>Drosera ×californica</v>
          </cell>
          <cell r="D10630" t="str">
            <v>L48(N)</v>
          </cell>
        </row>
        <row r="10631">
          <cell r="C10631" t="str">
            <v>Drosera ×hybrida</v>
          </cell>
          <cell r="D10631" t="str">
            <v>L48(N)</v>
          </cell>
        </row>
        <row r="10632">
          <cell r="C10632" t="str">
            <v>Drosera ×obovata</v>
          </cell>
          <cell r="D10632" t="str">
            <v>L48(N)AK(N)CAN(N)</v>
          </cell>
        </row>
        <row r="10633">
          <cell r="C10633" t="str">
            <v>Drosera aliciae</v>
          </cell>
          <cell r="D10633" t="str">
            <v>L48(I)</v>
          </cell>
        </row>
        <row r="10634">
          <cell r="C10634" t="str">
            <v>Drosera anglica</v>
          </cell>
          <cell r="D10634" t="str">
            <v>L48(N)AK(N)HI(N)CAN(N)</v>
          </cell>
        </row>
        <row r="10635">
          <cell r="C10635" t="str">
            <v>Drosera brevifolia</v>
          </cell>
          <cell r="D10635" t="str">
            <v>L48(N)</v>
          </cell>
        </row>
        <row r="10636">
          <cell r="C10636" t="str">
            <v>Drosera capensis</v>
          </cell>
          <cell r="D10636" t="str">
            <v>L48(I)</v>
          </cell>
        </row>
        <row r="10637">
          <cell r="C10637" t="str">
            <v>Drosera capillaris</v>
          </cell>
          <cell r="D10637" t="str">
            <v>L48(N)PR(N)</v>
          </cell>
        </row>
        <row r="10638">
          <cell r="C10638" t="str">
            <v>Drosera filiformis</v>
          </cell>
          <cell r="D10638" t="str">
            <v>L48(N)CAN(N)</v>
          </cell>
        </row>
        <row r="10639">
          <cell r="C10639" t="str">
            <v>Drosera intermedia</v>
          </cell>
          <cell r="D10639" t="str">
            <v>L48(N)CAN(N)SPM(N)</v>
          </cell>
        </row>
        <row r="10640">
          <cell r="C10640" t="str">
            <v>Drosera linearis</v>
          </cell>
          <cell r="D10640" t="str">
            <v>L48(N)CAN(N)</v>
          </cell>
        </row>
        <row r="10641">
          <cell r="C10641" t="str">
            <v>Drosera rotundifolia</v>
          </cell>
          <cell r="D10641" t="str">
            <v>L48(N)AK(N)CAN(N)GL(N)SPM(N)</v>
          </cell>
        </row>
        <row r="10642">
          <cell r="C10642" t="str">
            <v>Drosera rotundifolia var. comosa</v>
          </cell>
          <cell r="D10642" t="str">
            <v>L48(N)CAN(N)</v>
          </cell>
        </row>
        <row r="10643">
          <cell r="C10643" t="str">
            <v>Drosera rotundifolia var. gracilis</v>
          </cell>
          <cell r="D10643" t="str">
            <v>AK(N)</v>
          </cell>
        </row>
        <row r="10644">
          <cell r="C10644" t="str">
            <v>Drosera rotundifolia var. rotundifolia</v>
          </cell>
          <cell r="D10644" t="str">
            <v>L48(N)AK(N)CAN(N)GL(N)SPM(N)</v>
          </cell>
        </row>
        <row r="10645">
          <cell r="C10645" t="str">
            <v>Drosera tracyi</v>
          </cell>
          <cell r="D10645" t="str">
            <v>L48(N)</v>
          </cell>
        </row>
        <row r="10646">
          <cell r="C10646" t="str">
            <v>Drummondia</v>
          </cell>
          <cell r="D10646" t="str">
            <v>NA(N)</v>
          </cell>
        </row>
        <row r="10647">
          <cell r="C10647" t="str">
            <v>Drummondia prorepens</v>
          </cell>
          <cell r="D10647" t="str">
            <v>NA(N)</v>
          </cell>
        </row>
        <row r="10648">
          <cell r="C10648" t="str">
            <v>Dryas</v>
          </cell>
          <cell r="D10648" t="str">
            <v>L48(N)CAN(N)GL(N)</v>
          </cell>
        </row>
        <row r="10649">
          <cell r="C10649" t="str">
            <v>Dryas drummondii</v>
          </cell>
          <cell r="D10649" t="str">
            <v>L48(N)AK(N)CAN(N)</v>
          </cell>
        </row>
        <row r="10650">
          <cell r="C10650" t="str">
            <v>Dryas drummondii var. drummondii</v>
          </cell>
          <cell r="D10650" t="str">
            <v>L48(N)AK(N)CAN(N)</v>
          </cell>
        </row>
        <row r="10651">
          <cell r="C10651" t="str">
            <v>Dryas drummondii var. eglandulosa</v>
          </cell>
          <cell r="D10651" t="str">
            <v>AK(N)CAN(N)NA(N)</v>
          </cell>
        </row>
        <row r="10652">
          <cell r="C10652" t="str">
            <v>Dryas drummondii var. tomentosa</v>
          </cell>
          <cell r="D10652" t="str">
            <v>AK(N)CAN(N)NA(N)</v>
          </cell>
        </row>
        <row r="10653">
          <cell r="C10653" t="str">
            <v>Dryas integrifolia</v>
          </cell>
          <cell r="D10653" t="str">
            <v>L48(N)AK(N)CAN(N)GL(N)</v>
          </cell>
        </row>
        <row r="10654">
          <cell r="C10654" t="str">
            <v>Dryas integrifolia ssp. chamissonis</v>
          </cell>
          <cell r="D10654" t="str">
            <v>AK(N)CAN(N)NA(N)</v>
          </cell>
        </row>
        <row r="10655">
          <cell r="C10655" t="str">
            <v>Dryas integrifolia ssp. crenulata</v>
          </cell>
          <cell r="D10655" t="str">
            <v>AK(N)CAN(N)NA(N)</v>
          </cell>
        </row>
        <row r="10656">
          <cell r="C10656" t="str">
            <v>Dryas integrifolia ssp. integrifolia</v>
          </cell>
          <cell r="D10656" t="str">
            <v>L48(N)AK(N)CAN(N)GL(N)</v>
          </cell>
        </row>
        <row r="10657">
          <cell r="C10657" t="str">
            <v>Dryas integrifolia ssp. sylvatica</v>
          </cell>
          <cell r="D10657" t="str">
            <v>AK(N)CAN(N)NA(N)</v>
          </cell>
        </row>
        <row r="10658">
          <cell r="C10658" t="str">
            <v>Dryas octopetala</v>
          </cell>
          <cell r="D10658" t="str">
            <v>L48(N)AK(N)CAN(N)GL(N)</v>
          </cell>
        </row>
        <row r="10659">
          <cell r="C10659" t="str">
            <v>Dryas octopetala ssp. alaskensis</v>
          </cell>
          <cell r="D10659" t="str">
            <v>AK(N)CAN(N)NA(N)</v>
          </cell>
        </row>
        <row r="10660">
          <cell r="C10660" t="str">
            <v>Dryas octopetala ssp. hookeriana</v>
          </cell>
          <cell r="D10660" t="str">
            <v>L48(N)CAN(N)</v>
          </cell>
        </row>
        <row r="10661">
          <cell r="C10661" t="str">
            <v>Dryas octopetala ssp. octopetala</v>
          </cell>
          <cell r="D10661" t="str">
            <v>L48(N)AK(N)CAN(N)</v>
          </cell>
        </row>
        <row r="10662">
          <cell r="C10662" t="str">
            <v>Dryas octopetala ssp. octopetala var. angustifolia</v>
          </cell>
          <cell r="D10662" t="str">
            <v>L48(N)</v>
          </cell>
        </row>
        <row r="10663">
          <cell r="C10663" t="str">
            <v>Dryas octopetala ssp. octopetala var. kamtschatica</v>
          </cell>
          <cell r="D10663" t="str">
            <v>AK(N)</v>
          </cell>
        </row>
        <row r="10664">
          <cell r="C10664" t="str">
            <v>Dryas octopetala ssp. octopetala var. octopetala</v>
          </cell>
          <cell r="D10664" t="str">
            <v>AK(N)CAN(N)NA(N)</v>
          </cell>
        </row>
        <row r="10665">
          <cell r="C10665" t="str">
            <v>Dryas octopetala ssp. punctata</v>
          </cell>
          <cell r="D10665" t="str">
            <v>AK(N)CAN(N)GL(N)NA(N)</v>
          </cell>
        </row>
        <row r="10666">
          <cell r="C10666" t="str">
            <v>Drymaria</v>
          </cell>
          <cell r="D10666" t="str">
            <v>L48(N)</v>
          </cell>
        </row>
        <row r="10667">
          <cell r="C10667" t="str">
            <v>Drymaria cordata</v>
          </cell>
          <cell r="D10667" t="str">
            <v>L48(N)HI(I)PR(N)VI(N)</v>
          </cell>
        </row>
        <row r="10668">
          <cell r="C10668" t="str">
            <v>Drymaria cordata ssp. cordata</v>
          </cell>
          <cell r="D10668" t="str">
            <v>L48(N)PR(N)VI(N)</v>
          </cell>
        </row>
        <row r="10669">
          <cell r="C10669" t="str">
            <v>Drymaria cordata ssp. diandra</v>
          </cell>
          <cell r="D10669" t="str">
            <v>HI(I)</v>
          </cell>
        </row>
        <row r="10670">
          <cell r="C10670" t="str">
            <v>Drymaria effusa</v>
          </cell>
          <cell r="D10670" t="str">
            <v>L48(N)</v>
          </cell>
        </row>
        <row r="10671">
          <cell r="C10671" t="str">
            <v>Drymaria effusa var. depressa</v>
          </cell>
          <cell r="D10671" t="str">
            <v>L48(N)</v>
          </cell>
        </row>
        <row r="10672">
          <cell r="C10672" t="str">
            <v>Drymaria effusa var. effusa</v>
          </cell>
          <cell r="D10672" t="str">
            <v>L48(N)</v>
          </cell>
        </row>
        <row r="10673">
          <cell r="C10673" t="str">
            <v>Drymaria glandulosa</v>
          </cell>
          <cell r="D10673" t="str">
            <v>L48(N)</v>
          </cell>
        </row>
        <row r="10674">
          <cell r="C10674" t="str">
            <v>Drymaria laxiflora</v>
          </cell>
          <cell r="D10674" t="str">
            <v>L48(N)</v>
          </cell>
        </row>
        <row r="10675">
          <cell r="C10675" t="str">
            <v>Drymaria leptophylla</v>
          </cell>
          <cell r="D10675" t="str">
            <v>L48(N)</v>
          </cell>
        </row>
        <row r="10676">
          <cell r="C10676" t="str">
            <v>Drymaria molluginea</v>
          </cell>
          <cell r="D10676" t="str">
            <v>L48(N)</v>
          </cell>
        </row>
        <row r="10677">
          <cell r="C10677" t="str">
            <v>Drymaria pachyphylla</v>
          </cell>
          <cell r="D10677" t="str">
            <v>L48(N)</v>
          </cell>
        </row>
        <row r="10678">
          <cell r="C10678" t="str">
            <v>Drymaria viscosa</v>
          </cell>
          <cell r="D10678" t="str">
            <v>L48(N)</v>
          </cell>
        </row>
        <row r="10679">
          <cell r="C10679" t="str">
            <v>Drynaria</v>
          </cell>
          <cell r="D10679" t="str">
            <v>L48(I)</v>
          </cell>
        </row>
        <row r="10680">
          <cell r="C10680" t="str">
            <v>Drynaria quercifolia</v>
          </cell>
          <cell r="D10680" t="str">
            <v>L48(I)</v>
          </cell>
        </row>
        <row r="10681">
          <cell r="C10681" t="str">
            <v>Dryopetalon</v>
          </cell>
          <cell r="D10681" t="str">
            <v>L48(N)</v>
          </cell>
        </row>
        <row r="10682">
          <cell r="C10682" t="str">
            <v>Dryopetalon runcinatum</v>
          </cell>
          <cell r="D10682" t="str">
            <v>L48(N)</v>
          </cell>
        </row>
        <row r="10683">
          <cell r="C10683" t="str">
            <v>Dryopteris</v>
          </cell>
          <cell r="D10683" t="str">
            <v>L48(N)CAN(N)GL(N)SPM(N)</v>
          </cell>
        </row>
        <row r="10684">
          <cell r="C10684" t="str">
            <v>Dryopteris ×australis</v>
          </cell>
          <cell r="D10684" t="str">
            <v>L48(N)</v>
          </cell>
        </row>
        <row r="10685">
          <cell r="C10685" t="str">
            <v>Dryopteris ×benedictii</v>
          </cell>
          <cell r="D10685" t="str">
            <v>L48(N)CAN(N)</v>
          </cell>
        </row>
        <row r="10686">
          <cell r="C10686" t="str">
            <v>Dryopteris ×boottii</v>
          </cell>
          <cell r="D10686" t="str">
            <v>L48(N)CAN(N)</v>
          </cell>
        </row>
        <row r="10687">
          <cell r="C10687" t="str">
            <v>Dryopteris ×burgessii</v>
          </cell>
          <cell r="D10687" t="str">
            <v>L48(N)CAN(N)</v>
          </cell>
        </row>
        <row r="10688">
          <cell r="C10688" t="str">
            <v>Dryopteris ×correllii</v>
          </cell>
          <cell r="D10688" t="str">
            <v>L48(N)</v>
          </cell>
        </row>
        <row r="10689">
          <cell r="C10689" t="str">
            <v>Dryopteris ×dowellii</v>
          </cell>
          <cell r="D10689" t="str">
            <v>L48(N)CAN(N)</v>
          </cell>
        </row>
        <row r="10690">
          <cell r="C10690" t="str">
            <v>Dryopteris ×leedsii</v>
          </cell>
          <cell r="D10690" t="str">
            <v>L48(N)</v>
          </cell>
        </row>
        <row r="10691">
          <cell r="C10691" t="str">
            <v>Dryopteris ×mickelii</v>
          </cell>
          <cell r="D10691" t="str">
            <v>L48(N)CAN(N)</v>
          </cell>
        </row>
        <row r="10692">
          <cell r="C10692" t="str">
            <v>Dryopteris ×neowherryi</v>
          </cell>
          <cell r="D10692" t="str">
            <v>L48(N)CAN(N)</v>
          </cell>
        </row>
        <row r="10693">
          <cell r="C10693" t="str">
            <v>Dryopteris ×pittsfordensis</v>
          </cell>
          <cell r="D10693" t="str">
            <v>L48(N)CAN(N)</v>
          </cell>
        </row>
        <row r="10694">
          <cell r="C10694" t="str">
            <v>Dryopteris ×separabilis</v>
          </cell>
          <cell r="D10694" t="str">
            <v>L48(N)</v>
          </cell>
        </row>
        <row r="10695">
          <cell r="C10695" t="str">
            <v>Dryopteris ×slossoniae</v>
          </cell>
          <cell r="D10695" t="str">
            <v>L48(N)CAN(N)</v>
          </cell>
        </row>
        <row r="10696">
          <cell r="C10696" t="str">
            <v>Dryopteris ×triploidea</v>
          </cell>
          <cell r="D10696" t="str">
            <v>L48(N)CAN(N)</v>
          </cell>
        </row>
        <row r="10697">
          <cell r="C10697" t="str">
            <v>Dryopteris ×uliginosa</v>
          </cell>
          <cell r="D10697" t="str">
            <v>L48(N)CAN(N)</v>
          </cell>
        </row>
        <row r="10698">
          <cell r="C10698" t="str">
            <v>Dryopteris alboviridis</v>
          </cell>
          <cell r="D10698" t="str">
            <v>HI(N)</v>
          </cell>
        </row>
        <row r="10699">
          <cell r="C10699" t="str">
            <v>Dryopteris arguta</v>
          </cell>
          <cell r="D10699" t="str">
            <v>L48(N)CAN(N)</v>
          </cell>
        </row>
        <row r="10700">
          <cell r="C10700" t="str">
            <v>Dryopteris campyloptera</v>
          </cell>
          <cell r="D10700" t="str">
            <v>L48(N)CAN(N)</v>
          </cell>
        </row>
        <row r="10701">
          <cell r="C10701" t="str">
            <v>Dryopteris carthusiana</v>
          </cell>
          <cell r="D10701" t="str">
            <v>L48(N)CAN(N)SPM(N)</v>
          </cell>
        </row>
        <row r="10702">
          <cell r="C10702" t="str">
            <v>Dryopteris celsa</v>
          </cell>
          <cell r="D10702" t="str">
            <v>L48(N)</v>
          </cell>
        </row>
        <row r="10703">
          <cell r="C10703" t="str">
            <v>Dryopteris cinnamomea</v>
          </cell>
          <cell r="D10703" t="str">
            <v>L48(N)</v>
          </cell>
        </row>
        <row r="10704">
          <cell r="C10704" t="str">
            <v>Dryopteris clintoniana</v>
          </cell>
          <cell r="D10704" t="str">
            <v>L48(N)CAN(N)</v>
          </cell>
        </row>
        <row r="10705">
          <cell r="C10705" t="str">
            <v>Dryopteris crinalis</v>
          </cell>
          <cell r="D10705" t="str">
            <v>HI(N)</v>
          </cell>
        </row>
        <row r="10706">
          <cell r="C10706" t="str">
            <v>Dryopteris cristata</v>
          </cell>
          <cell r="D10706" t="str">
            <v>L48(N)CAN(N)SPM(N)</v>
          </cell>
        </row>
        <row r="10707">
          <cell r="C10707" t="str">
            <v>Dryopteris expansa</v>
          </cell>
          <cell r="D10707" t="str">
            <v>L48(N)AK(N)CAN(N)GL(N)</v>
          </cell>
        </row>
        <row r="10708">
          <cell r="C10708" t="str">
            <v>Dryopteris filix-mas</v>
          </cell>
          <cell r="D10708" t="str">
            <v>L48(N)CAN(N)GL(N)SPM(N)</v>
          </cell>
        </row>
        <row r="10709">
          <cell r="C10709" t="str">
            <v>Dryopteris fragrans</v>
          </cell>
          <cell r="D10709" t="str">
            <v>L48(N)AK(N)CAN(N)GL(N)</v>
          </cell>
        </row>
        <row r="10710">
          <cell r="C10710" t="str">
            <v>Dryopteris fuscoatra</v>
          </cell>
          <cell r="D10710" t="str">
            <v>HI(N)</v>
          </cell>
        </row>
        <row r="10711">
          <cell r="C10711" t="str">
            <v>Dryopteris glabra</v>
          </cell>
          <cell r="D10711" t="str">
            <v>HI(N)</v>
          </cell>
        </row>
        <row r="10712">
          <cell r="C10712" t="str">
            <v>Dryopteris goldieana</v>
          </cell>
          <cell r="D10712" t="str">
            <v>L48(N)CAN(N)</v>
          </cell>
        </row>
        <row r="10713">
          <cell r="C10713" t="str">
            <v>Dryopteris hawaiiensis</v>
          </cell>
          <cell r="D10713" t="str">
            <v>HI(N)</v>
          </cell>
        </row>
        <row r="10714">
          <cell r="C10714" t="str">
            <v>Dryopteris hobdyana</v>
          </cell>
          <cell r="D10714" t="str">
            <v>HI(N)</v>
          </cell>
        </row>
        <row r="10715">
          <cell r="C10715" t="str">
            <v>Dryopteris intermedia</v>
          </cell>
          <cell r="D10715" t="str">
            <v>L48(N)CAN(N)SPM(N)</v>
          </cell>
        </row>
        <row r="10716">
          <cell r="C10716" t="str">
            <v>Dryopteris ludoviciana</v>
          </cell>
          <cell r="D10716" t="str">
            <v>L48(N)</v>
          </cell>
        </row>
        <row r="10717">
          <cell r="C10717" t="str">
            <v>Dryopteris marginalis</v>
          </cell>
          <cell r="D10717" t="str">
            <v>L48(N)CAN(N)GL(N)</v>
          </cell>
        </row>
        <row r="10718">
          <cell r="C10718" t="str">
            <v>Dryopteris mauiensis</v>
          </cell>
          <cell r="D10718" t="str">
            <v>HI(N)</v>
          </cell>
        </row>
        <row r="10719">
          <cell r="C10719" t="str">
            <v>Dryopteris nuda</v>
          </cell>
          <cell r="D10719" t="str">
            <v>HI(N)</v>
          </cell>
        </row>
        <row r="10720">
          <cell r="C10720" t="str">
            <v>Dryopteris parvula</v>
          </cell>
          <cell r="D10720" t="str">
            <v>HI(N)</v>
          </cell>
        </row>
        <row r="10721">
          <cell r="C10721" t="str">
            <v>Dryopteris podosora</v>
          </cell>
          <cell r="D10721" t="str">
            <v>HI(N)</v>
          </cell>
        </row>
        <row r="10722">
          <cell r="C10722" t="str">
            <v>Dryopteris rossii</v>
          </cell>
          <cell r="D10722" t="str">
            <v>L48(N)</v>
          </cell>
        </row>
        <row r="10723">
          <cell r="C10723" t="str">
            <v>Dryopteris sandwicensis</v>
          </cell>
          <cell r="D10723" t="str">
            <v>HI(N)</v>
          </cell>
        </row>
        <row r="10724">
          <cell r="C10724" t="str">
            <v>Dryopteris subbipinnata</v>
          </cell>
          <cell r="D10724" t="str">
            <v>HI(N)</v>
          </cell>
        </row>
        <row r="10725">
          <cell r="C10725" t="str">
            <v>Dryopteris tenebrosa</v>
          </cell>
          <cell r="D10725" t="str">
            <v>HI(N)</v>
          </cell>
        </row>
        <row r="10726">
          <cell r="C10726" t="str">
            <v>Dryopteris tetrapinnata</v>
          </cell>
          <cell r="D10726" t="str">
            <v>HI(N)</v>
          </cell>
        </row>
        <row r="10727">
          <cell r="C10727" t="str">
            <v>Dryopteris unidentata</v>
          </cell>
          <cell r="D10727" t="str">
            <v>HI(N)</v>
          </cell>
        </row>
        <row r="10728">
          <cell r="C10728" t="str">
            <v>Dryopteris wallichiana</v>
          </cell>
          <cell r="D10728" t="str">
            <v>HI(N)</v>
          </cell>
        </row>
        <row r="10729">
          <cell r="C10729" t="str">
            <v>Drypetes</v>
          </cell>
          <cell r="D10729" t="str">
            <v>L48(N)</v>
          </cell>
        </row>
        <row r="10730">
          <cell r="C10730" t="str">
            <v>Drypetes diversifolia</v>
          </cell>
          <cell r="D10730" t="str">
            <v>L48(N)</v>
          </cell>
        </row>
        <row r="10731">
          <cell r="C10731" t="str">
            <v>Drypetes lateriflora</v>
          </cell>
          <cell r="D10731" t="str">
            <v>L48(N)PR(N)</v>
          </cell>
        </row>
        <row r="10732">
          <cell r="C10732" t="str">
            <v>Dubautia</v>
          </cell>
        </row>
        <row r="10733">
          <cell r="C10733" t="str">
            <v>Dubautia ×demissifolia</v>
          </cell>
          <cell r="D10733" t="str">
            <v>HI(N)</v>
          </cell>
        </row>
        <row r="10734">
          <cell r="C10734" t="str">
            <v>Dubautia ×fallax</v>
          </cell>
          <cell r="D10734" t="str">
            <v>HI(N)</v>
          </cell>
        </row>
        <row r="10735">
          <cell r="C10735" t="str">
            <v>Dubautia ×media</v>
          </cell>
          <cell r="D10735" t="str">
            <v>HI(N)</v>
          </cell>
        </row>
        <row r="10736">
          <cell r="C10736" t="str">
            <v>Dubautia ×molokaiensis</v>
          </cell>
          <cell r="D10736" t="str">
            <v>HI(N)</v>
          </cell>
        </row>
        <row r="10737">
          <cell r="C10737" t="str">
            <v>Dubautia ×montana</v>
          </cell>
          <cell r="D10737" t="str">
            <v>HI(N)</v>
          </cell>
        </row>
        <row r="10738">
          <cell r="C10738" t="str">
            <v>Dubautia ×thyrsiflora</v>
          </cell>
          <cell r="D10738" t="str">
            <v>HI(N)</v>
          </cell>
        </row>
        <row r="10739">
          <cell r="C10739" t="str">
            <v>Dubautia arborea</v>
          </cell>
          <cell r="D10739" t="str">
            <v>HI(N)</v>
          </cell>
        </row>
        <row r="10740">
          <cell r="C10740" t="str">
            <v>Dubautia ciliolata</v>
          </cell>
          <cell r="D10740" t="str">
            <v>HI(N)</v>
          </cell>
        </row>
        <row r="10741">
          <cell r="C10741" t="str">
            <v>Dubautia ciliolata ssp. ciliolata</v>
          </cell>
          <cell r="D10741" t="str">
            <v>HI(N)</v>
          </cell>
        </row>
        <row r="10742">
          <cell r="C10742" t="str">
            <v>Dubautia ciliolata ssp. glutinosa</v>
          </cell>
          <cell r="D10742" t="str">
            <v>HI(N)</v>
          </cell>
        </row>
        <row r="10743">
          <cell r="C10743" t="str">
            <v>Dubautia dolosa</v>
          </cell>
          <cell r="D10743" t="str">
            <v>HI(N)</v>
          </cell>
        </row>
        <row r="10744">
          <cell r="C10744" t="str">
            <v>Dubautia herbstobatae</v>
          </cell>
          <cell r="D10744" t="str">
            <v>HI(N)</v>
          </cell>
        </row>
        <row r="10745">
          <cell r="C10745" t="str">
            <v>Dubautia imbricata</v>
          </cell>
          <cell r="D10745" t="str">
            <v>HI(N)</v>
          </cell>
        </row>
        <row r="10746">
          <cell r="C10746" t="str">
            <v>Dubautia imbricata ssp. acronaea</v>
          </cell>
          <cell r="D10746" t="str">
            <v>HI(N)</v>
          </cell>
        </row>
        <row r="10747">
          <cell r="C10747" t="str">
            <v>Dubautia imbricata ssp. imbricata</v>
          </cell>
          <cell r="D10747" t="str">
            <v>HI(N)</v>
          </cell>
        </row>
        <row r="10748">
          <cell r="C10748" t="str">
            <v>Dubautia kenwoodii</v>
          </cell>
          <cell r="D10748" t="str">
            <v>HI(N)</v>
          </cell>
        </row>
        <row r="10749">
          <cell r="C10749" t="str">
            <v>Dubautia knudsenii</v>
          </cell>
          <cell r="D10749" t="str">
            <v>HI(N)</v>
          </cell>
        </row>
        <row r="10750">
          <cell r="C10750" t="str">
            <v>Dubautia knudsenii ssp. filiformis</v>
          </cell>
          <cell r="D10750" t="str">
            <v>HI(N)</v>
          </cell>
        </row>
        <row r="10751">
          <cell r="C10751" t="str">
            <v>Dubautia knudsenii ssp. knudsenii</v>
          </cell>
          <cell r="D10751" t="str">
            <v>HI(N)</v>
          </cell>
        </row>
        <row r="10752">
          <cell r="C10752" t="str">
            <v>Dubautia knudsenii ssp. nagatae</v>
          </cell>
          <cell r="D10752" t="str">
            <v>HI(N)</v>
          </cell>
        </row>
        <row r="10753">
          <cell r="C10753" t="str">
            <v>Dubautia laevigata</v>
          </cell>
          <cell r="D10753" t="str">
            <v>HI(N)</v>
          </cell>
        </row>
        <row r="10754">
          <cell r="C10754" t="str">
            <v>Dubautia latifolia</v>
          </cell>
          <cell r="D10754" t="str">
            <v>HI(N)</v>
          </cell>
        </row>
        <row r="10755">
          <cell r="C10755" t="str">
            <v>Dubautia laxa</v>
          </cell>
          <cell r="D10755" t="str">
            <v>HI(N)</v>
          </cell>
        </row>
        <row r="10756">
          <cell r="C10756" t="str">
            <v>Dubautia laxa ssp. bryanii</v>
          </cell>
          <cell r="D10756" t="str">
            <v>HI(N)</v>
          </cell>
        </row>
        <row r="10757">
          <cell r="C10757" t="str">
            <v>Dubautia laxa ssp. hirsuta</v>
          </cell>
          <cell r="D10757" t="str">
            <v>HI(N)</v>
          </cell>
        </row>
        <row r="10758">
          <cell r="C10758" t="str">
            <v>Dubautia laxa ssp. laxa</v>
          </cell>
          <cell r="D10758" t="str">
            <v>HI(N)</v>
          </cell>
        </row>
        <row r="10759">
          <cell r="C10759" t="str">
            <v>Dubautia laxa ssp. pseudoplantaginea</v>
          </cell>
          <cell r="D10759" t="str">
            <v>HI(N)</v>
          </cell>
        </row>
        <row r="10760">
          <cell r="C10760" t="str">
            <v>Dubautia linearis</v>
          </cell>
          <cell r="D10760" t="str">
            <v>HI(N)</v>
          </cell>
        </row>
        <row r="10761">
          <cell r="C10761" t="str">
            <v>Dubautia linearis ssp. hillebrandii</v>
          </cell>
          <cell r="D10761" t="str">
            <v>HI(N)</v>
          </cell>
        </row>
        <row r="10762">
          <cell r="C10762" t="str">
            <v>Dubautia linearis ssp. linearis</v>
          </cell>
          <cell r="D10762" t="str">
            <v>HI(N)</v>
          </cell>
        </row>
        <row r="10763">
          <cell r="C10763" t="str">
            <v>Dubautia linearis ssp. opposita</v>
          </cell>
          <cell r="D10763" t="str">
            <v>HI(N)</v>
          </cell>
        </row>
        <row r="10764">
          <cell r="C10764" t="str">
            <v>Dubautia menziesii</v>
          </cell>
          <cell r="D10764" t="str">
            <v>HI(N)</v>
          </cell>
        </row>
        <row r="10765">
          <cell r="C10765" t="str">
            <v>Dubautia microcephala</v>
          </cell>
          <cell r="D10765" t="str">
            <v>HI(N)</v>
          </cell>
        </row>
        <row r="10766">
          <cell r="C10766" t="str">
            <v>Dubautia paleata</v>
          </cell>
          <cell r="D10766" t="str">
            <v>HI(N)</v>
          </cell>
        </row>
        <row r="10767">
          <cell r="C10767" t="str">
            <v>Dubautia pauciflorula</v>
          </cell>
          <cell r="D10767" t="str">
            <v>HI(N)</v>
          </cell>
        </row>
        <row r="10768">
          <cell r="C10768" t="str">
            <v>Dubautia plantaginea</v>
          </cell>
          <cell r="D10768" t="str">
            <v>HI(N)</v>
          </cell>
        </row>
        <row r="10769">
          <cell r="C10769" t="str">
            <v>Dubautia plantaginea ssp. humilis</v>
          </cell>
          <cell r="D10769" t="str">
            <v>HI(N)</v>
          </cell>
        </row>
        <row r="10770">
          <cell r="C10770" t="str">
            <v>Dubautia plantaginea ssp. magnifolia</v>
          </cell>
          <cell r="D10770" t="str">
            <v>HI(N)</v>
          </cell>
        </row>
        <row r="10771">
          <cell r="C10771" t="str">
            <v>Dubautia plantaginea ssp. plantaginea</v>
          </cell>
          <cell r="D10771" t="str">
            <v>HI(N)</v>
          </cell>
        </row>
        <row r="10772">
          <cell r="C10772" t="str">
            <v>Dubautia platyphylla</v>
          </cell>
          <cell r="D10772" t="str">
            <v>HI(N)</v>
          </cell>
        </row>
        <row r="10773">
          <cell r="C10773" t="str">
            <v>Dubautia raillardioides</v>
          </cell>
          <cell r="D10773" t="str">
            <v>HI(N)</v>
          </cell>
        </row>
        <row r="10774">
          <cell r="C10774" t="str">
            <v>Dubautia reticulata</v>
          </cell>
          <cell r="D10774" t="str">
            <v>HI(N)</v>
          </cell>
        </row>
        <row r="10775">
          <cell r="C10775" t="str">
            <v>Dubautia scabra</v>
          </cell>
          <cell r="D10775" t="str">
            <v>HI(N)</v>
          </cell>
        </row>
        <row r="10776">
          <cell r="C10776" t="str">
            <v>Dubautia scabra ssp. leiophylla</v>
          </cell>
          <cell r="D10776" t="str">
            <v>HI(N)</v>
          </cell>
        </row>
        <row r="10777">
          <cell r="C10777" t="str">
            <v>Dubautia scabra ssp. scabra</v>
          </cell>
          <cell r="D10777" t="str">
            <v>HI(N)</v>
          </cell>
        </row>
        <row r="10778">
          <cell r="C10778" t="str">
            <v>Dubautia sherffiana</v>
          </cell>
          <cell r="D10778" t="str">
            <v>HI(N)</v>
          </cell>
        </row>
        <row r="10779">
          <cell r="C10779" t="str">
            <v>Dubautia syndetica</v>
          </cell>
          <cell r="D10779" t="str">
            <v>HI(N)</v>
          </cell>
        </row>
        <row r="10780">
          <cell r="C10780" t="str">
            <v>Dubautia waialealae</v>
          </cell>
          <cell r="D10780" t="str">
            <v>HI(N)</v>
          </cell>
        </row>
        <row r="10781">
          <cell r="C10781" t="str">
            <v>Duchesnea</v>
          </cell>
          <cell r="D10781" t="str">
            <v>L48(I)CAN(I)</v>
          </cell>
        </row>
        <row r="10782">
          <cell r="C10782" t="str">
            <v>Duchesnea indica</v>
          </cell>
          <cell r="D10782" t="str">
            <v>L48(I)CAN(I)</v>
          </cell>
        </row>
        <row r="10783">
          <cell r="C10783" t="str">
            <v>Dudleya</v>
          </cell>
          <cell r="D10783" t="str">
            <v>L48(N)</v>
          </cell>
        </row>
        <row r="10784">
          <cell r="C10784" t="str">
            <v>Dudleya abramsii</v>
          </cell>
          <cell r="D10784" t="str">
            <v>L48(N)</v>
          </cell>
        </row>
        <row r="10785">
          <cell r="C10785" t="str">
            <v>Dudleya abramsii ssp. abramsii</v>
          </cell>
          <cell r="D10785" t="str">
            <v>L48(N)</v>
          </cell>
        </row>
        <row r="10786">
          <cell r="C10786" t="str">
            <v>Dudleya abramsii ssp. affinis</v>
          </cell>
          <cell r="D10786" t="str">
            <v>L48(N)</v>
          </cell>
        </row>
        <row r="10787">
          <cell r="C10787" t="str">
            <v>Dudleya abramsii ssp. bettinae</v>
          </cell>
          <cell r="D10787" t="str">
            <v>L48(N)</v>
          </cell>
        </row>
        <row r="10788">
          <cell r="C10788" t="str">
            <v>Dudleya abramsii ssp. murina</v>
          </cell>
          <cell r="D10788" t="str">
            <v>L48(N)</v>
          </cell>
        </row>
        <row r="10789">
          <cell r="C10789" t="str">
            <v>Dudleya abramsii ssp. parva</v>
          </cell>
          <cell r="D10789" t="str">
            <v>L48(N)</v>
          </cell>
        </row>
        <row r="10790">
          <cell r="C10790" t="str">
            <v>Dudleya attenuata</v>
          </cell>
          <cell r="D10790" t="str">
            <v>L48(N)</v>
          </cell>
        </row>
        <row r="10791">
          <cell r="C10791" t="str">
            <v>Dudleya attenuata ssp. orcuttii</v>
          </cell>
          <cell r="D10791" t="str">
            <v>L48(N)</v>
          </cell>
        </row>
        <row r="10792">
          <cell r="C10792" t="str">
            <v>Dudleya blochmaniae</v>
          </cell>
          <cell r="D10792" t="str">
            <v>L48(N)</v>
          </cell>
        </row>
        <row r="10793">
          <cell r="C10793" t="str">
            <v>Dudleya blochmaniae ssp. blochmaniae</v>
          </cell>
          <cell r="D10793" t="str">
            <v>L48(N)</v>
          </cell>
        </row>
        <row r="10794">
          <cell r="C10794" t="str">
            <v>Dudleya blochmaniae ssp. brevifolia</v>
          </cell>
          <cell r="D10794" t="str">
            <v>L48(N)</v>
          </cell>
        </row>
        <row r="10795">
          <cell r="C10795" t="str">
            <v>Dudleya blochmaniae ssp. insularis</v>
          </cell>
          <cell r="D10795" t="str">
            <v>L48(N)</v>
          </cell>
        </row>
        <row r="10796">
          <cell r="C10796" t="str">
            <v>Dudleya caespitosa</v>
          </cell>
          <cell r="D10796" t="str">
            <v>L48(N)</v>
          </cell>
        </row>
        <row r="10797">
          <cell r="C10797" t="str">
            <v>Dudleya calcicola</v>
          </cell>
          <cell r="D10797" t="str">
            <v>L48(N)</v>
          </cell>
        </row>
        <row r="10798">
          <cell r="C10798" t="str">
            <v>Dudleya candelabrum</v>
          </cell>
          <cell r="D10798" t="str">
            <v>L48(N)</v>
          </cell>
        </row>
        <row r="10799">
          <cell r="C10799" t="str">
            <v>Dudleya collomiae</v>
          </cell>
          <cell r="D10799" t="str">
            <v>L48(N)</v>
          </cell>
        </row>
        <row r="10800">
          <cell r="C10800" t="str">
            <v>Dudleya cymosa</v>
          </cell>
          <cell r="D10800" t="str">
            <v>L48(N)</v>
          </cell>
        </row>
        <row r="10801">
          <cell r="C10801" t="str">
            <v>Dudleya cymosa ssp. agourensis</v>
          </cell>
          <cell r="D10801" t="str">
            <v>L48(N)</v>
          </cell>
        </row>
        <row r="10802">
          <cell r="C10802" t="str">
            <v>Dudleya cymosa ssp. costafolia</v>
          </cell>
          <cell r="D10802" t="str">
            <v>L48(N)</v>
          </cell>
        </row>
        <row r="10803">
          <cell r="C10803" t="str">
            <v>Dudleya cymosa ssp. crebrifolia</v>
          </cell>
          <cell r="D10803" t="str">
            <v>L48(N)</v>
          </cell>
        </row>
        <row r="10804">
          <cell r="C10804" t="str">
            <v>Dudleya cymosa ssp. cymosa</v>
          </cell>
          <cell r="D10804" t="str">
            <v>L48(N)</v>
          </cell>
        </row>
        <row r="10805">
          <cell r="C10805" t="str">
            <v>Dudleya cymosa ssp. marcescens</v>
          </cell>
          <cell r="D10805" t="str">
            <v>L48(N)</v>
          </cell>
        </row>
        <row r="10806">
          <cell r="C10806" t="str">
            <v>Dudleya cymosa ssp. ovatifolia</v>
          </cell>
          <cell r="D10806" t="str">
            <v>L48(N)</v>
          </cell>
        </row>
        <row r="10807">
          <cell r="C10807" t="str">
            <v>Dudleya cymosa ssp. paniculata</v>
          </cell>
          <cell r="D10807" t="str">
            <v>L48(N)</v>
          </cell>
        </row>
        <row r="10808">
          <cell r="C10808" t="str">
            <v>Dudleya cymosa ssp. pumila</v>
          </cell>
          <cell r="D10808" t="str">
            <v>L48(N)</v>
          </cell>
        </row>
        <row r="10809">
          <cell r="C10809" t="str">
            <v>Dudleya densiflora</v>
          </cell>
          <cell r="D10809" t="str">
            <v>L48(N)</v>
          </cell>
        </row>
        <row r="10810">
          <cell r="C10810" t="str">
            <v>Dudleya edulis</v>
          </cell>
          <cell r="D10810" t="str">
            <v>L48(N)</v>
          </cell>
        </row>
        <row r="10811">
          <cell r="C10811" t="str">
            <v>Dudleya farinosa</v>
          </cell>
          <cell r="D10811" t="str">
            <v>L48(N)</v>
          </cell>
        </row>
        <row r="10812">
          <cell r="C10812" t="str">
            <v>Dudleya gnoma</v>
          </cell>
          <cell r="D10812" t="str">
            <v>L48(N)</v>
          </cell>
        </row>
        <row r="10813">
          <cell r="C10813" t="str">
            <v>Dudleya greenei</v>
          </cell>
          <cell r="D10813" t="str">
            <v>L48(N)</v>
          </cell>
        </row>
        <row r="10814">
          <cell r="C10814" t="str">
            <v>Dudleya lanceolata</v>
          </cell>
          <cell r="D10814" t="str">
            <v>L48(N)</v>
          </cell>
        </row>
        <row r="10815">
          <cell r="C10815" t="str">
            <v>Dudleya multicaulis</v>
          </cell>
          <cell r="D10815" t="str">
            <v>L48(N)</v>
          </cell>
        </row>
        <row r="10816">
          <cell r="C10816" t="str">
            <v>Dudleya nesiotica</v>
          </cell>
          <cell r="D10816" t="str">
            <v>L48(N)</v>
          </cell>
        </row>
        <row r="10817">
          <cell r="C10817" t="str">
            <v>Dudleya palmeri</v>
          </cell>
          <cell r="D10817" t="str">
            <v>L48(N)</v>
          </cell>
        </row>
        <row r="10818">
          <cell r="C10818" t="str">
            <v>Dudleya pulverulenta</v>
          </cell>
          <cell r="D10818" t="str">
            <v>L48(N)</v>
          </cell>
        </row>
        <row r="10819">
          <cell r="C10819" t="str">
            <v>Dudleya pulverulenta ssp. arizonica</v>
          </cell>
          <cell r="D10819" t="str">
            <v>L48(N)</v>
          </cell>
        </row>
        <row r="10820">
          <cell r="C10820" t="str">
            <v>Dudleya pulverulenta ssp. pulverulenta</v>
          </cell>
          <cell r="D10820" t="str">
            <v>L48(N)</v>
          </cell>
        </row>
        <row r="10821">
          <cell r="C10821" t="str">
            <v>Dudleya saxosa</v>
          </cell>
          <cell r="D10821" t="str">
            <v>L48(N)</v>
          </cell>
        </row>
        <row r="10822">
          <cell r="C10822" t="str">
            <v>Dudleya saxosa ssp. aloides</v>
          </cell>
          <cell r="D10822" t="str">
            <v>L48(N)</v>
          </cell>
        </row>
        <row r="10823">
          <cell r="C10823" t="str">
            <v>Dudleya saxosa ssp. saxosa</v>
          </cell>
          <cell r="D10823" t="str">
            <v>L48(N)</v>
          </cell>
        </row>
        <row r="10824">
          <cell r="C10824" t="str">
            <v>Dudleya setchellii</v>
          </cell>
          <cell r="D10824" t="str">
            <v>L48(N)</v>
          </cell>
        </row>
        <row r="10825">
          <cell r="C10825" t="str">
            <v>Dudleya stolonifera</v>
          </cell>
          <cell r="D10825" t="str">
            <v>L48(N)</v>
          </cell>
        </row>
        <row r="10826">
          <cell r="C10826" t="str">
            <v>Dudleya traskiae</v>
          </cell>
          <cell r="D10826" t="str">
            <v>L48(N)</v>
          </cell>
        </row>
        <row r="10827">
          <cell r="C10827" t="str">
            <v>Dudleya variegata</v>
          </cell>
          <cell r="D10827" t="str">
            <v>L48(N)</v>
          </cell>
        </row>
        <row r="10828">
          <cell r="C10828" t="str">
            <v>Dudleya verityi</v>
          </cell>
          <cell r="D10828" t="str">
            <v>L48(N)</v>
          </cell>
        </row>
        <row r="10829">
          <cell r="C10829" t="str">
            <v>Dudleya virens</v>
          </cell>
          <cell r="D10829" t="str">
            <v>L48(N)</v>
          </cell>
        </row>
        <row r="10830">
          <cell r="C10830" t="str">
            <v>Dudleya virens ssp. hassei</v>
          </cell>
          <cell r="D10830" t="str">
            <v>L48(N)</v>
          </cell>
        </row>
        <row r="10831">
          <cell r="C10831" t="str">
            <v>Dudleya virens ssp. insularis</v>
          </cell>
          <cell r="D10831" t="str">
            <v>L48(N)</v>
          </cell>
        </row>
        <row r="10832">
          <cell r="C10832" t="str">
            <v>Dudleya virens ssp. virens</v>
          </cell>
          <cell r="D10832" t="str">
            <v>L48(N)</v>
          </cell>
        </row>
        <row r="10833">
          <cell r="C10833" t="str">
            <v>Dudleya viscida</v>
          </cell>
          <cell r="D10833" t="str">
            <v>L48(N)</v>
          </cell>
        </row>
        <row r="10834">
          <cell r="C10834" t="str">
            <v>Dulichium</v>
          </cell>
          <cell r="D10834" t="str">
            <v>L48(N)CAN(N)SPM(N)</v>
          </cell>
        </row>
        <row r="10835">
          <cell r="C10835" t="str">
            <v>Dulichium arundinaceum</v>
          </cell>
          <cell r="D10835" t="str">
            <v>L48(N)AK(N)CAN(N)SPM(N)</v>
          </cell>
        </row>
        <row r="10836">
          <cell r="C10836" t="str">
            <v>Dulichium arundinaceum var. arundinaceum</v>
          </cell>
          <cell r="D10836" t="str">
            <v>L48(N)AK(N)CAN(N)SPM(N)</v>
          </cell>
        </row>
        <row r="10837">
          <cell r="C10837" t="str">
            <v>×Dupoa</v>
          </cell>
          <cell r="D10837" t="str">
            <v>CAN(N)NA(N)</v>
          </cell>
        </row>
        <row r="10838">
          <cell r="C10838" t="str">
            <v>×Dupoa labradorica</v>
          </cell>
          <cell r="D10838" t="str">
            <v>AK(N)CAN(N)NA(N)</v>
          </cell>
        </row>
        <row r="10839">
          <cell r="C10839" t="str">
            <v>Dupontia</v>
          </cell>
          <cell r="D10839" t="str">
            <v>CAN(N)GL(N)NA(N)</v>
          </cell>
        </row>
        <row r="10840">
          <cell r="C10840" t="str">
            <v>Dupontia fisheri</v>
          </cell>
          <cell r="D10840" t="str">
            <v>AK(N)CAN(N)GL(N)NA(N)</v>
          </cell>
        </row>
        <row r="10841">
          <cell r="C10841" t="str">
            <v>Duranta</v>
          </cell>
          <cell r="D10841" t="str">
            <v>L48(N)</v>
          </cell>
        </row>
        <row r="10842">
          <cell r="C10842" t="str">
            <v>Duranta erecta</v>
          </cell>
          <cell r="D10842" t="str">
            <v>L48(N)HI(I)PR(N)VI(N)</v>
          </cell>
        </row>
        <row r="10843">
          <cell r="C10843" t="str">
            <v>Dyckia</v>
          </cell>
          <cell r="D10843" t="str">
            <v>L48(I)</v>
          </cell>
        </row>
        <row r="10844">
          <cell r="C10844" t="str">
            <v>Dyckia brevifolia</v>
          </cell>
          <cell r="D10844" t="str">
            <v>L48(I)</v>
          </cell>
        </row>
        <row r="10845">
          <cell r="C10845" t="str">
            <v>Dypsis</v>
          </cell>
          <cell r="D10845" t="str">
            <v>L48(I)</v>
          </cell>
        </row>
        <row r="10846">
          <cell r="C10846" t="str">
            <v>Dypsis lutescens</v>
          </cell>
          <cell r="D10846" t="str">
            <v>L48(I)PR(I)</v>
          </cell>
        </row>
        <row r="10847">
          <cell r="C10847" t="str">
            <v>Dyschoriste</v>
          </cell>
          <cell r="D10847" t="str">
            <v>L48(N)</v>
          </cell>
        </row>
        <row r="10848">
          <cell r="C10848" t="str">
            <v>Dyschoriste angusta</v>
          </cell>
          <cell r="D10848" t="str">
            <v>L48(N)</v>
          </cell>
        </row>
        <row r="10849">
          <cell r="C10849" t="str">
            <v>Dyschoriste crenulata</v>
          </cell>
          <cell r="D10849" t="str">
            <v>L48(N)</v>
          </cell>
        </row>
        <row r="10850">
          <cell r="C10850" t="str">
            <v>Dyschoriste humistrata</v>
          </cell>
          <cell r="D10850" t="str">
            <v>L48(N)</v>
          </cell>
        </row>
        <row r="10851">
          <cell r="C10851" t="str">
            <v>Dyschoriste linearis</v>
          </cell>
          <cell r="D10851" t="str">
            <v>L48(N)</v>
          </cell>
        </row>
        <row r="10852">
          <cell r="C10852" t="str">
            <v>Dyschoriste linearis var. linearis</v>
          </cell>
          <cell r="D10852" t="str">
            <v>L48(N)</v>
          </cell>
        </row>
        <row r="10853">
          <cell r="C10853" t="str">
            <v>Dyschoriste linearis var. sanpatriciensis</v>
          </cell>
          <cell r="D10853" t="str">
            <v>L48(N)</v>
          </cell>
        </row>
        <row r="10854">
          <cell r="C10854" t="str">
            <v>Dyschoriste oblongifolia</v>
          </cell>
          <cell r="D10854" t="str">
            <v>L48(N)</v>
          </cell>
        </row>
        <row r="10855">
          <cell r="C10855" t="str">
            <v>Dyschoriste schiedeana</v>
          </cell>
          <cell r="D10855" t="str">
            <v>L48(N)</v>
          </cell>
        </row>
        <row r="10856">
          <cell r="C10856" t="str">
            <v>Dyschoriste schiedeana var. cinerascens</v>
          </cell>
          <cell r="D10856" t="str">
            <v>L48(N)</v>
          </cell>
        </row>
        <row r="10857">
          <cell r="C10857" t="str">
            <v>Dyschoriste schiedeana var. decumbens</v>
          </cell>
          <cell r="D10857" t="str">
            <v>L48(N)</v>
          </cell>
        </row>
        <row r="10858">
          <cell r="C10858" t="str">
            <v>Dysodiopsis</v>
          </cell>
          <cell r="D10858" t="str">
            <v>L48(N)</v>
          </cell>
        </row>
        <row r="10859">
          <cell r="C10859" t="str">
            <v>Dysodiopsis tagetoides</v>
          </cell>
          <cell r="D10859" t="str">
            <v>L48(N)</v>
          </cell>
        </row>
        <row r="10860">
          <cell r="C10860" t="str">
            <v>Dysphania</v>
          </cell>
          <cell r="D10860" t="str">
            <v>L48(I,N)CAN(I)</v>
          </cell>
        </row>
        <row r="10861">
          <cell r="C10861" t="str">
            <v>Dysphania ambrosioides</v>
          </cell>
          <cell r="D10861" t="str">
            <v>L48(I)HI(I)PR(N)VI(N)CAN(I)</v>
          </cell>
        </row>
        <row r="10862">
          <cell r="C10862" t="str">
            <v>Dysphania anthelmintica</v>
          </cell>
          <cell r="D10862" t="str">
            <v>L48(I)</v>
          </cell>
        </row>
        <row r="10863">
          <cell r="C10863" t="str">
            <v>Dysphania aristata</v>
          </cell>
          <cell r="D10863" t="str">
            <v>L48(I)AK(I)</v>
          </cell>
        </row>
        <row r="10864">
          <cell r="C10864" t="str">
            <v>Dysphania botrys</v>
          </cell>
          <cell r="D10864" t="str">
            <v>L48(I)CAN(I)</v>
          </cell>
        </row>
        <row r="10865">
          <cell r="C10865" t="str">
            <v>Dysphania carinata</v>
          </cell>
          <cell r="D10865" t="str">
            <v>L48(I)</v>
          </cell>
        </row>
        <row r="10866">
          <cell r="C10866" t="str">
            <v>Dysphania chilensis</v>
          </cell>
          <cell r="D10866" t="str">
            <v>L48(I)</v>
          </cell>
        </row>
        <row r="10867">
          <cell r="C10867" t="str">
            <v>Dysphania cristata</v>
          </cell>
          <cell r="D10867" t="str">
            <v>L48(I)</v>
          </cell>
        </row>
        <row r="10868">
          <cell r="C10868" t="str">
            <v>Dysphania graveolens</v>
          </cell>
          <cell r="D10868" t="str">
            <v>L48(I,N)</v>
          </cell>
        </row>
        <row r="10869">
          <cell r="C10869" t="str">
            <v>Dysphania multifida</v>
          </cell>
          <cell r="D10869" t="str">
            <v>L48(I)</v>
          </cell>
        </row>
        <row r="10870">
          <cell r="C10870" t="str">
            <v>Dysphania plantaginella</v>
          </cell>
          <cell r="D10870" t="str">
            <v>L48(I)</v>
          </cell>
        </row>
        <row r="10871">
          <cell r="C10871" t="str">
            <v>Dysphania pumilio</v>
          </cell>
          <cell r="D10871" t="str">
            <v>L48(I)HI(I)CAN(I)</v>
          </cell>
        </row>
        <row r="10872">
          <cell r="C10872" t="str">
            <v>Dyssodia</v>
          </cell>
          <cell r="D10872" t="str">
            <v>L48(N)CAN(I)</v>
          </cell>
        </row>
        <row r="10873">
          <cell r="C10873" t="str">
            <v>Dyssodia papposa</v>
          </cell>
          <cell r="D10873" t="str">
            <v>L48(N)CAN(I)</v>
          </cell>
        </row>
        <row r="10874">
          <cell r="C10874" t="str">
            <v>Eastwoodia</v>
          </cell>
          <cell r="D10874" t="str">
            <v>L48(N)</v>
          </cell>
        </row>
        <row r="10875">
          <cell r="C10875" t="str">
            <v>Eastwoodia elegans</v>
          </cell>
          <cell r="D10875" t="str">
            <v>L48(N)</v>
          </cell>
        </row>
        <row r="10876">
          <cell r="C10876" t="str">
            <v>Eatonella</v>
          </cell>
          <cell r="D10876" t="str">
            <v>L48(N)</v>
          </cell>
        </row>
        <row r="10877">
          <cell r="C10877" t="str">
            <v>Eatonella nivea</v>
          </cell>
          <cell r="D10877" t="str">
            <v>L48(N)</v>
          </cell>
        </row>
        <row r="10878">
          <cell r="C10878" t="str">
            <v>Ebenopsis</v>
          </cell>
          <cell r="D10878" t="str">
            <v>L48(N)</v>
          </cell>
        </row>
        <row r="10879">
          <cell r="C10879" t="str">
            <v>Ebenopsis ebano</v>
          </cell>
          <cell r="D10879" t="str">
            <v>L48(N)</v>
          </cell>
        </row>
        <row r="10880">
          <cell r="C10880" t="str">
            <v>Ecballium</v>
          </cell>
          <cell r="D10880" t="str">
            <v>L48(I)</v>
          </cell>
        </row>
        <row r="10881">
          <cell r="C10881" t="str">
            <v>Ecballium elaterium</v>
          </cell>
          <cell r="D10881" t="str">
            <v>L48(I)</v>
          </cell>
        </row>
        <row r="10882">
          <cell r="C10882" t="str">
            <v>Echeandia</v>
          </cell>
          <cell r="D10882" t="str">
            <v>L48(N)</v>
          </cell>
        </row>
        <row r="10883">
          <cell r="C10883" t="str">
            <v>Echeandia chandleri</v>
          </cell>
          <cell r="D10883" t="str">
            <v>L48(N)</v>
          </cell>
        </row>
        <row r="10884">
          <cell r="C10884" t="str">
            <v>Echeandia flavescens</v>
          </cell>
          <cell r="D10884" t="str">
            <v>L48(N)</v>
          </cell>
        </row>
        <row r="10885">
          <cell r="C10885" t="str">
            <v>Echeandia texensis</v>
          </cell>
          <cell r="D10885" t="str">
            <v>L48(N)</v>
          </cell>
        </row>
        <row r="10886">
          <cell r="C10886" t="str">
            <v>Echeveria</v>
          </cell>
          <cell r="D10886" t="str">
            <v>L48(N)</v>
          </cell>
        </row>
        <row r="10887">
          <cell r="C10887" t="str">
            <v>Echeveria strictiflora</v>
          </cell>
          <cell r="D10887" t="str">
            <v>L48(N)</v>
          </cell>
        </row>
        <row r="10888">
          <cell r="C10888" t="str">
            <v>Echinacea</v>
          </cell>
          <cell r="D10888" t="str">
            <v>L48(N)CAN(I,N)</v>
          </cell>
        </row>
        <row r="10889">
          <cell r="C10889" t="str">
            <v>Echinacea angustifolia</v>
          </cell>
          <cell r="D10889" t="str">
            <v>L48(N)CAN(N)</v>
          </cell>
        </row>
        <row r="10890">
          <cell r="C10890" t="str">
            <v>Echinacea angustifolia var. angustifolia</v>
          </cell>
          <cell r="D10890" t="str">
            <v>L48(N)CAN(N)</v>
          </cell>
        </row>
        <row r="10891">
          <cell r="C10891" t="str">
            <v>Echinacea angustifolia var. strigosa</v>
          </cell>
          <cell r="D10891" t="str">
            <v>L48(N)</v>
          </cell>
        </row>
        <row r="10892">
          <cell r="C10892" t="str">
            <v>Echinacea atrorubens</v>
          </cell>
          <cell r="D10892" t="str">
            <v>L48(N)</v>
          </cell>
        </row>
        <row r="10893">
          <cell r="C10893" t="str">
            <v>Echinacea laevigata</v>
          </cell>
          <cell r="D10893" t="str">
            <v>L48(N)</v>
          </cell>
        </row>
        <row r="10894">
          <cell r="C10894" t="str">
            <v>Echinacea pallida</v>
          </cell>
          <cell r="D10894" t="str">
            <v>L48(N)CAN(N)</v>
          </cell>
        </row>
        <row r="10895">
          <cell r="C10895" t="str">
            <v>Echinacea paradoxa</v>
          </cell>
          <cell r="D10895" t="str">
            <v>L48(N)</v>
          </cell>
        </row>
        <row r="10896">
          <cell r="C10896" t="str">
            <v>Echinacea paradoxa var. neglecta</v>
          </cell>
          <cell r="D10896" t="str">
            <v>L48(N)</v>
          </cell>
        </row>
        <row r="10897">
          <cell r="C10897" t="str">
            <v>Echinacea paradoxa var. paradoxa</v>
          </cell>
          <cell r="D10897" t="str">
            <v>L48(N)</v>
          </cell>
        </row>
        <row r="10898">
          <cell r="C10898" t="str">
            <v>Echinacea purpurea</v>
          </cell>
          <cell r="D10898" t="str">
            <v>L48(N)CAN(I)</v>
          </cell>
        </row>
        <row r="10899">
          <cell r="C10899" t="str">
            <v>Echinacea sanguinea</v>
          </cell>
          <cell r="D10899" t="str">
            <v>L48(N)</v>
          </cell>
        </row>
        <row r="10900">
          <cell r="C10900" t="str">
            <v>Echinacea simulata</v>
          </cell>
          <cell r="D10900" t="str">
            <v>L48(N)</v>
          </cell>
        </row>
        <row r="10901">
          <cell r="C10901" t="str">
            <v>Echinacea tennesseensis</v>
          </cell>
          <cell r="D10901" t="str">
            <v>L48(N)</v>
          </cell>
        </row>
        <row r="10902">
          <cell r="C10902" t="str">
            <v>Echinocactus</v>
          </cell>
          <cell r="D10902" t="str">
            <v>L48(N)</v>
          </cell>
        </row>
        <row r="10903">
          <cell r="C10903" t="str">
            <v>Echinocactus horizonthalonius</v>
          </cell>
          <cell r="D10903" t="str">
            <v>L48(N)</v>
          </cell>
        </row>
        <row r="10904">
          <cell r="C10904" t="str">
            <v>Echinocactus horizonthalonius var. horizonthalonius</v>
          </cell>
          <cell r="D10904" t="str">
            <v>L48(N)</v>
          </cell>
        </row>
        <row r="10905">
          <cell r="C10905" t="str">
            <v>Echinocactus horizonthalonius var. nicholii</v>
          </cell>
          <cell r="D10905" t="str">
            <v>L48(N)</v>
          </cell>
        </row>
        <row r="10906">
          <cell r="C10906" t="str">
            <v>Echinocactus polycephalus</v>
          </cell>
          <cell r="D10906" t="str">
            <v>L48(N)</v>
          </cell>
        </row>
        <row r="10907">
          <cell r="C10907" t="str">
            <v>Echinocactus polycephalus var. polycephalus</v>
          </cell>
          <cell r="D10907" t="str">
            <v>L48(N)</v>
          </cell>
        </row>
        <row r="10908">
          <cell r="C10908" t="str">
            <v>Echinocactus polycephalus var. xeranthemoides</v>
          </cell>
          <cell r="D10908" t="str">
            <v>L48(N)</v>
          </cell>
        </row>
        <row r="10909">
          <cell r="C10909" t="str">
            <v>Echinocactus texensis</v>
          </cell>
          <cell r="D10909" t="str">
            <v>L48(N)</v>
          </cell>
        </row>
        <row r="10910">
          <cell r="C10910" t="str">
            <v>Echinocereus</v>
          </cell>
          <cell r="D10910" t="str">
            <v>L48(N)</v>
          </cell>
        </row>
        <row r="10911">
          <cell r="C10911" t="str">
            <v>Echinocereus ×roetteri</v>
          </cell>
          <cell r="D10911" t="str">
            <v>L48(N)</v>
          </cell>
        </row>
        <row r="10912">
          <cell r="C10912" t="str">
            <v>Echinocereus ×roetteri  ×neomexicanus</v>
          </cell>
          <cell r="D10912" t="str">
            <v>L48(N)</v>
          </cell>
        </row>
        <row r="10913">
          <cell r="C10913" t="str">
            <v>Echinocereus ×roetteri  ×roetteri</v>
          </cell>
          <cell r="D10913" t="str">
            <v>L48(N)</v>
          </cell>
        </row>
        <row r="10914">
          <cell r="C10914" t="str">
            <v>Echinocereus apachensis</v>
          </cell>
          <cell r="D10914" t="str">
            <v>L48(N)</v>
          </cell>
        </row>
        <row r="10915">
          <cell r="C10915" t="str">
            <v>Echinocereus berlandieri</v>
          </cell>
          <cell r="D10915" t="str">
            <v>L48(N)</v>
          </cell>
        </row>
        <row r="10916">
          <cell r="C10916" t="str">
            <v>Echinocereus bonkerae</v>
          </cell>
          <cell r="D10916" t="str">
            <v>L48(N)</v>
          </cell>
        </row>
        <row r="10917">
          <cell r="C10917" t="str">
            <v>Echinocereus boyce-thompsonii</v>
          </cell>
          <cell r="D10917" t="str">
            <v>L48(N)</v>
          </cell>
        </row>
        <row r="10918">
          <cell r="C10918" t="str">
            <v>Echinocereus chisoensis</v>
          </cell>
          <cell r="D10918" t="str">
            <v>L48(N)</v>
          </cell>
        </row>
        <row r="10919">
          <cell r="C10919" t="str">
            <v>Echinocereus coccineus</v>
          </cell>
          <cell r="D10919" t="str">
            <v>L48(N)</v>
          </cell>
        </row>
        <row r="10920">
          <cell r="C10920" t="str">
            <v>Echinocereus coccineus var. arizonicus</v>
          </cell>
          <cell r="D10920" t="str">
            <v>L48(N)</v>
          </cell>
        </row>
        <row r="10921">
          <cell r="C10921" t="str">
            <v>Echinocereus coccineus var. coccineus</v>
          </cell>
          <cell r="D10921" t="str">
            <v>L48(N)</v>
          </cell>
        </row>
        <row r="10922">
          <cell r="C10922" t="str">
            <v>Echinocereus coccineus var. gurneyi</v>
          </cell>
          <cell r="D10922" t="str">
            <v>L48(N)</v>
          </cell>
        </row>
        <row r="10923">
          <cell r="C10923" t="str">
            <v>Echinocereus coccineus var. paucispinus</v>
          </cell>
          <cell r="D10923" t="str">
            <v>L48(N)</v>
          </cell>
        </row>
        <row r="10924">
          <cell r="C10924" t="str">
            <v>Echinocereus dasyacanthus</v>
          </cell>
          <cell r="D10924" t="str">
            <v>L48(N)</v>
          </cell>
        </row>
        <row r="10925">
          <cell r="C10925" t="str">
            <v>Echinocereus engelmannii</v>
          </cell>
          <cell r="D10925" t="str">
            <v>L48(N)</v>
          </cell>
        </row>
        <row r="10926">
          <cell r="C10926" t="str">
            <v>Echinocereus engelmannii var. acicularis</v>
          </cell>
          <cell r="D10926" t="str">
            <v>L48(N)</v>
          </cell>
        </row>
        <row r="10927">
          <cell r="C10927" t="str">
            <v>Echinocereus engelmannii var. armatus</v>
          </cell>
          <cell r="D10927" t="str">
            <v>L48(N)</v>
          </cell>
        </row>
        <row r="10928">
          <cell r="C10928" t="str">
            <v>Echinocereus engelmannii var. chrysocentrus</v>
          </cell>
          <cell r="D10928" t="str">
            <v>L48(N)</v>
          </cell>
        </row>
        <row r="10929">
          <cell r="C10929" t="str">
            <v>Echinocereus engelmannii var. engelmannii</v>
          </cell>
          <cell r="D10929" t="str">
            <v>L48(N)</v>
          </cell>
        </row>
        <row r="10930">
          <cell r="C10930" t="str">
            <v>Echinocereus engelmannii var. howei</v>
          </cell>
          <cell r="D10930" t="str">
            <v>L48(N)</v>
          </cell>
        </row>
        <row r="10931">
          <cell r="C10931" t="str">
            <v>Echinocereus engelmannii var. munzii</v>
          </cell>
          <cell r="D10931" t="str">
            <v>L48(N)</v>
          </cell>
        </row>
        <row r="10932">
          <cell r="C10932" t="str">
            <v>Echinocereus engelmannii var. purpureus</v>
          </cell>
          <cell r="D10932" t="str">
            <v>L48(N)</v>
          </cell>
        </row>
        <row r="10933">
          <cell r="C10933" t="str">
            <v>Echinocereus engelmannii var. variegatus</v>
          </cell>
          <cell r="D10933" t="str">
            <v>L48(N)</v>
          </cell>
        </row>
        <row r="10934">
          <cell r="C10934" t="str">
            <v>Echinocereus enneacanthus</v>
          </cell>
          <cell r="D10934" t="str">
            <v>L48(N)</v>
          </cell>
        </row>
        <row r="10935">
          <cell r="C10935" t="str">
            <v>Echinocereus enneacanthus var. brevispinus</v>
          </cell>
          <cell r="D10935" t="str">
            <v>L48(N)</v>
          </cell>
        </row>
        <row r="10936">
          <cell r="C10936" t="str">
            <v>Echinocereus enneacanthus var. enneacanthus</v>
          </cell>
          <cell r="D10936" t="str">
            <v>L48(N)</v>
          </cell>
        </row>
        <row r="10937">
          <cell r="C10937" t="str">
            <v>Echinocereus fasciculatus</v>
          </cell>
          <cell r="D10937" t="str">
            <v>L48(N)</v>
          </cell>
        </row>
        <row r="10938">
          <cell r="C10938" t="str">
            <v>Echinocereus fendleri</v>
          </cell>
          <cell r="D10938" t="str">
            <v>L48(N)</v>
          </cell>
        </row>
        <row r="10939">
          <cell r="C10939" t="str">
            <v>Echinocereus fendleri ssp. fendleri</v>
          </cell>
          <cell r="D10939" t="str">
            <v>L48(N)</v>
          </cell>
        </row>
        <row r="10940">
          <cell r="C10940" t="str">
            <v>Echinocereus fendleri ssp. rectispinus</v>
          </cell>
          <cell r="D10940" t="str">
            <v>L48(N)</v>
          </cell>
        </row>
        <row r="10941">
          <cell r="C10941" t="str">
            <v>Echinocereus ledingii</v>
          </cell>
          <cell r="D10941" t="str">
            <v>L48(N)</v>
          </cell>
        </row>
        <row r="10942">
          <cell r="C10942" t="str">
            <v>Echinocereus mojavensis</v>
          </cell>
          <cell r="D10942" t="str">
            <v>L48(N)</v>
          </cell>
        </row>
        <row r="10943">
          <cell r="C10943" t="str">
            <v>Echinocereus nicholii</v>
          </cell>
          <cell r="D10943" t="str">
            <v>L48(N)</v>
          </cell>
        </row>
        <row r="10944">
          <cell r="C10944" t="str">
            <v>Echinocereus papillosus</v>
          </cell>
          <cell r="D10944" t="str">
            <v>L48(N)</v>
          </cell>
        </row>
        <row r="10945">
          <cell r="C10945" t="str">
            <v>Echinocereus papillosus var. angusticeps</v>
          </cell>
          <cell r="D10945" t="str">
            <v>L48(N)</v>
          </cell>
        </row>
        <row r="10946">
          <cell r="C10946" t="str">
            <v>Echinocereus papillosus var. papillosus</v>
          </cell>
          <cell r="D10946" t="str">
            <v>L48(N)</v>
          </cell>
        </row>
        <row r="10947">
          <cell r="C10947" t="str">
            <v>Echinocereus pectinatus</v>
          </cell>
          <cell r="D10947" t="str">
            <v>L48(N)</v>
          </cell>
        </row>
        <row r="10948">
          <cell r="C10948" t="str">
            <v>Echinocereus pectinatus var. wenigeri</v>
          </cell>
          <cell r="D10948" t="str">
            <v>L48(N)</v>
          </cell>
        </row>
        <row r="10949">
          <cell r="C10949" t="str">
            <v>Echinocereus pentalophus</v>
          </cell>
          <cell r="D10949" t="str">
            <v>L48(N)</v>
          </cell>
        </row>
        <row r="10950">
          <cell r="C10950" t="str">
            <v>Echinocereus polyacanthus</v>
          </cell>
          <cell r="D10950" t="str">
            <v>L48(N)</v>
          </cell>
        </row>
        <row r="10951">
          <cell r="C10951" t="str">
            <v>Echinocereus poselgeri</v>
          </cell>
          <cell r="D10951" t="str">
            <v>L48(N)</v>
          </cell>
        </row>
        <row r="10952">
          <cell r="C10952" t="str">
            <v>Echinocereus pseudopectinatus</v>
          </cell>
          <cell r="D10952" t="str">
            <v>L48(N)</v>
          </cell>
        </row>
        <row r="10953">
          <cell r="C10953" t="str">
            <v>Echinocereus reichenbachii</v>
          </cell>
          <cell r="D10953" t="str">
            <v>L48(N)</v>
          </cell>
        </row>
        <row r="10954">
          <cell r="C10954" t="str">
            <v>Echinocereus reichenbachii ssp. baileyi</v>
          </cell>
          <cell r="D10954" t="str">
            <v>L48(N)</v>
          </cell>
        </row>
        <row r="10955">
          <cell r="C10955" t="str">
            <v>Echinocereus reichenbachii ssp. fitchii</v>
          </cell>
          <cell r="D10955" t="str">
            <v>L48(N)</v>
          </cell>
        </row>
        <row r="10956">
          <cell r="C10956" t="str">
            <v>Echinocereus reichenbachii ssp. perbellus</v>
          </cell>
          <cell r="D10956" t="str">
            <v>L48(N)</v>
          </cell>
        </row>
        <row r="10957">
          <cell r="C10957" t="str">
            <v>Echinocereus reichenbachii ssp. reichenbachii</v>
          </cell>
          <cell r="D10957" t="str">
            <v>L48(N)</v>
          </cell>
        </row>
        <row r="10958">
          <cell r="C10958" t="str">
            <v>Echinocereus rigidissimus</v>
          </cell>
          <cell r="D10958" t="str">
            <v>L48(N)</v>
          </cell>
        </row>
        <row r="10959">
          <cell r="C10959" t="str">
            <v>Echinocereus russanthus</v>
          </cell>
          <cell r="D10959" t="str">
            <v>L48(N)</v>
          </cell>
        </row>
        <row r="10960">
          <cell r="C10960" t="str">
            <v>Echinocereus stramineus</v>
          </cell>
          <cell r="D10960" t="str">
            <v>L48(N)</v>
          </cell>
        </row>
        <row r="10961">
          <cell r="C10961" t="str">
            <v>Echinocereus triglochidiatus</v>
          </cell>
          <cell r="D10961" t="str">
            <v>L48(N)</v>
          </cell>
        </row>
        <row r="10962">
          <cell r="C10962" t="str">
            <v>Echinocereus triglochidiatus var. triglochidiatus</v>
          </cell>
          <cell r="D10962" t="str">
            <v>L48(N)</v>
          </cell>
        </row>
        <row r="10963">
          <cell r="C10963" t="str">
            <v>Echinocereus viridiflorus</v>
          </cell>
          <cell r="D10963" t="str">
            <v>L48(N)</v>
          </cell>
        </row>
        <row r="10964">
          <cell r="C10964" t="str">
            <v>Echinocereus viridiflorus var. canus</v>
          </cell>
          <cell r="D10964" t="str">
            <v>L48(N)</v>
          </cell>
        </row>
        <row r="10965">
          <cell r="C10965" t="str">
            <v>Echinocereus viridiflorus var. chloranthus</v>
          </cell>
          <cell r="D10965" t="str">
            <v>L48(N)</v>
          </cell>
        </row>
        <row r="10966">
          <cell r="C10966" t="str">
            <v>Echinocereus viridiflorus var. correllii</v>
          </cell>
          <cell r="D10966" t="str">
            <v>L48(N)</v>
          </cell>
        </row>
        <row r="10967">
          <cell r="C10967" t="str">
            <v>Echinocereus viridiflorus var. cylindricus</v>
          </cell>
          <cell r="D10967" t="str">
            <v>L48(N)</v>
          </cell>
        </row>
        <row r="10968">
          <cell r="C10968" t="str">
            <v>Echinocereus viridiflorus var. davisii</v>
          </cell>
          <cell r="D10968" t="str">
            <v>L48(N)</v>
          </cell>
        </row>
        <row r="10969">
          <cell r="C10969" t="str">
            <v>Echinocereus viridiflorus var. neocapillus</v>
          </cell>
          <cell r="D10969" t="str">
            <v>L48(N)</v>
          </cell>
        </row>
        <row r="10970">
          <cell r="C10970" t="str">
            <v>Echinocereus viridiflorus var. russanthus</v>
          </cell>
          <cell r="D10970" t="str">
            <v>L48(N)</v>
          </cell>
        </row>
        <row r="10971">
          <cell r="C10971" t="str">
            <v>Echinocereus viridiflorus var. viridiflorus</v>
          </cell>
          <cell r="D10971" t="str">
            <v>L48(N)</v>
          </cell>
        </row>
        <row r="10972">
          <cell r="C10972" t="str">
            <v>Echinocereus viridiflorus var. weedinii</v>
          </cell>
          <cell r="D10972" t="str">
            <v>L48(N)</v>
          </cell>
        </row>
        <row r="10973">
          <cell r="C10973" t="str">
            <v>Echinochloa</v>
          </cell>
          <cell r="D10973" t="str">
            <v>L48(I,N)SPM(W)</v>
          </cell>
        </row>
        <row r="10974">
          <cell r="C10974" t="str">
            <v>Echinochloa colona</v>
          </cell>
          <cell r="D10974" t="str">
            <v>L48(I)HI(I)PR(I)VI(I)</v>
          </cell>
        </row>
        <row r="10975">
          <cell r="C10975" t="str">
            <v>Echinochloa crus-galli</v>
          </cell>
          <cell r="D10975" t="str">
            <v>L48(I)HI(I)PR(I)CAN(W)SPM(W)</v>
          </cell>
        </row>
        <row r="10976">
          <cell r="C10976" t="str">
            <v>Echinochloa crus-pavonis</v>
          </cell>
          <cell r="D10976" t="str">
            <v>L48(I,N)PR(I)</v>
          </cell>
        </row>
        <row r="10977">
          <cell r="C10977" t="str">
            <v>Echinochloa crus-pavonis var. crus-pavonis</v>
          </cell>
          <cell r="D10977" t="str">
            <v>L48(I)PR(I)</v>
          </cell>
        </row>
        <row r="10978">
          <cell r="C10978" t="str">
            <v>Echinochloa crus-pavonis var. macera</v>
          </cell>
          <cell r="D10978" t="str">
            <v>L48(N)</v>
          </cell>
        </row>
        <row r="10979">
          <cell r="C10979" t="str">
            <v>Echinochloa esculenta</v>
          </cell>
          <cell r="D10979" t="str">
            <v>L48(I)HI(I)</v>
          </cell>
        </row>
        <row r="10980">
          <cell r="C10980" t="str">
            <v>Echinochloa frumentacea</v>
          </cell>
          <cell r="D10980" t="str">
            <v>L48(I)CAN(I)</v>
          </cell>
        </row>
        <row r="10981">
          <cell r="C10981" t="str">
            <v>Echinochloa holciformis</v>
          </cell>
          <cell r="D10981" t="str">
            <v>L48(I)</v>
          </cell>
        </row>
        <row r="10982">
          <cell r="C10982" t="str">
            <v>Echinochloa muricata</v>
          </cell>
          <cell r="D10982" t="str">
            <v>L48(N)VI(I)CAN(N)</v>
          </cell>
        </row>
        <row r="10983">
          <cell r="C10983" t="str">
            <v>Echinochloa muricata var. microstachya</v>
          </cell>
          <cell r="D10983" t="str">
            <v>L48(N)VI(I)CAN(N)</v>
          </cell>
        </row>
        <row r="10984">
          <cell r="C10984" t="str">
            <v>Echinochloa muricata var. muricata</v>
          </cell>
          <cell r="D10984" t="str">
            <v>L48(N)CAN(N)</v>
          </cell>
        </row>
        <row r="10985">
          <cell r="C10985" t="str">
            <v>Echinochloa oplismenoides</v>
          </cell>
          <cell r="D10985" t="str">
            <v>L48(N)</v>
          </cell>
        </row>
        <row r="10986">
          <cell r="C10986" t="str">
            <v>Echinochloa oryzoides</v>
          </cell>
          <cell r="D10986" t="str">
            <v>L48(I)HI(I)</v>
          </cell>
        </row>
        <row r="10987">
          <cell r="C10987" t="str">
            <v>Echinochloa paludigena</v>
          </cell>
          <cell r="D10987" t="str">
            <v>L48(N)</v>
          </cell>
        </row>
        <row r="10988">
          <cell r="C10988" t="str">
            <v>Echinochloa phyllopogon</v>
          </cell>
          <cell r="D10988" t="str">
            <v>L48(I)</v>
          </cell>
        </row>
        <row r="10989">
          <cell r="C10989" t="str">
            <v>Echinochloa picta</v>
          </cell>
          <cell r="D10989" t="str">
            <v>HI(I)</v>
          </cell>
        </row>
        <row r="10990">
          <cell r="C10990" t="str">
            <v>Echinochloa polystachya</v>
          </cell>
          <cell r="D10990" t="str">
            <v>L48(N)PR(N)</v>
          </cell>
        </row>
        <row r="10991">
          <cell r="C10991" t="str">
            <v>Echinochloa walteri</v>
          </cell>
          <cell r="D10991" t="str">
            <v>L48(N)HI(I)CAN(N)</v>
          </cell>
        </row>
        <row r="10992">
          <cell r="C10992" t="str">
            <v>Echinocystis</v>
          </cell>
          <cell r="D10992" t="str">
            <v>L48(N)CAN(N)</v>
          </cell>
        </row>
        <row r="10993">
          <cell r="C10993" t="str">
            <v>Echinocystis lobata</v>
          </cell>
          <cell r="D10993" t="str">
            <v>L48(N)CAN(N)</v>
          </cell>
        </row>
        <row r="10994">
          <cell r="C10994" t="str">
            <v>Echinodorus</v>
          </cell>
          <cell r="D10994" t="str">
            <v>L48(N)</v>
          </cell>
        </row>
        <row r="10995">
          <cell r="C10995" t="str">
            <v>Echinodorus berteroi</v>
          </cell>
          <cell r="D10995" t="str">
            <v>L48(N)HI(I?)PR(N)VI(N)</v>
          </cell>
        </row>
        <row r="10996">
          <cell r="C10996" t="str">
            <v>Echinodorus cordifolius</v>
          </cell>
          <cell r="D10996" t="str">
            <v>L48(N)</v>
          </cell>
        </row>
        <row r="10997">
          <cell r="C10997" t="str">
            <v>Echinodorus floridanus</v>
          </cell>
          <cell r="D10997" t="str">
            <v>L48(N)</v>
          </cell>
        </row>
        <row r="10998">
          <cell r="C10998" t="str">
            <v>Echinodorus tenellus</v>
          </cell>
          <cell r="D10998" t="str">
            <v>L48(N)PR(N)</v>
          </cell>
        </row>
        <row r="10999">
          <cell r="C10999" t="str">
            <v>Echinomastus</v>
          </cell>
          <cell r="D10999" t="str">
            <v>L48(N)</v>
          </cell>
        </row>
        <row r="11000">
          <cell r="C11000" t="str">
            <v>Echinomastus erectocentrus</v>
          </cell>
          <cell r="D11000" t="str">
            <v>L48(N)</v>
          </cell>
        </row>
        <row r="11001">
          <cell r="C11001" t="str">
            <v>Echinomastus gautii</v>
          </cell>
          <cell r="D11001" t="str">
            <v>L48(N)</v>
          </cell>
        </row>
        <row r="11002">
          <cell r="C11002" t="str">
            <v>Echinomastus intertextus</v>
          </cell>
          <cell r="D11002" t="str">
            <v>L48(N)</v>
          </cell>
        </row>
        <row r="11003">
          <cell r="C11003" t="str">
            <v>Echinomastus intertextus var. dasyacanthus</v>
          </cell>
          <cell r="D11003" t="str">
            <v>L48(N)</v>
          </cell>
        </row>
        <row r="11004">
          <cell r="C11004" t="str">
            <v>Echinomastus intertextus var. intertextus</v>
          </cell>
          <cell r="D11004" t="str">
            <v>L48(N)</v>
          </cell>
        </row>
        <row r="11005">
          <cell r="C11005" t="str">
            <v>Echinomastus johnsonii</v>
          </cell>
          <cell r="D11005" t="str">
            <v>L48(N)</v>
          </cell>
        </row>
        <row r="11006">
          <cell r="C11006" t="str">
            <v>Echinomastus mariposensis</v>
          </cell>
          <cell r="D11006" t="str">
            <v>L48(N)</v>
          </cell>
        </row>
        <row r="11007">
          <cell r="C11007" t="str">
            <v>Echinomastus warnockii</v>
          </cell>
          <cell r="D11007" t="str">
            <v>L48(N)</v>
          </cell>
        </row>
        <row r="11008">
          <cell r="C11008" t="str">
            <v>Echinopepon</v>
          </cell>
          <cell r="D11008" t="str">
            <v>L48(N)</v>
          </cell>
        </row>
        <row r="11009">
          <cell r="C11009" t="str">
            <v>Echinopepon coulteri</v>
          </cell>
          <cell r="D11009" t="str">
            <v>L48(N)</v>
          </cell>
        </row>
        <row r="11010">
          <cell r="C11010" t="str">
            <v>Echinopepon wrightii</v>
          </cell>
          <cell r="D11010" t="str">
            <v>L48(N)</v>
          </cell>
        </row>
        <row r="11011">
          <cell r="C11011" t="str">
            <v>Echinoplaca</v>
          </cell>
          <cell r="D11011" t="str">
            <v>NA(N)</v>
          </cell>
        </row>
        <row r="11012">
          <cell r="C11012" t="str">
            <v>Echinoplaca tetrapla</v>
          </cell>
          <cell r="D11012" t="str">
            <v>NA(N)</v>
          </cell>
        </row>
        <row r="11013">
          <cell r="C11013" t="str">
            <v>Echinops</v>
          </cell>
          <cell r="D11013" t="str">
            <v>L48(I)CAN(I)</v>
          </cell>
        </row>
        <row r="11014">
          <cell r="C11014" t="str">
            <v>Echinops exaltatus</v>
          </cell>
          <cell r="D11014" t="str">
            <v>L48(I)CAN(I)</v>
          </cell>
        </row>
        <row r="11015">
          <cell r="C11015" t="str">
            <v>Echinops ritro</v>
          </cell>
          <cell r="D11015" t="str">
            <v>L48(I)</v>
          </cell>
        </row>
        <row r="11016">
          <cell r="C11016" t="str">
            <v>Echinops ritro ssp. ruthenicus</v>
          </cell>
          <cell r="D11016" t="str">
            <v>L48(I)</v>
          </cell>
        </row>
        <row r="11017">
          <cell r="C11017" t="str">
            <v>Echinops sphaerocephalus</v>
          </cell>
          <cell r="D11017" t="str">
            <v>L48(I)CAN(I)</v>
          </cell>
        </row>
        <row r="11018">
          <cell r="C11018" t="str">
            <v>Echites</v>
          </cell>
          <cell r="D11018" t="str">
            <v>L48(N)</v>
          </cell>
        </row>
        <row r="11019">
          <cell r="C11019" t="str">
            <v>Echites umbellatus</v>
          </cell>
          <cell r="D11019" t="str">
            <v>L48(N)</v>
          </cell>
        </row>
        <row r="11020">
          <cell r="C11020" t="str">
            <v>Echium</v>
          </cell>
          <cell r="D11020" t="str">
            <v>L48(I)CAN(I,W)SPM(I)</v>
          </cell>
        </row>
        <row r="11021">
          <cell r="C11021" t="str">
            <v>Echium candicans</v>
          </cell>
          <cell r="D11021" t="str">
            <v>L48(I)</v>
          </cell>
        </row>
        <row r="11022">
          <cell r="C11022" t="str">
            <v>Echium creticum</v>
          </cell>
          <cell r="D11022" t="str">
            <v>L48(I)</v>
          </cell>
        </row>
        <row r="11023">
          <cell r="C11023" t="str">
            <v>Echium italicum</v>
          </cell>
          <cell r="D11023" t="str">
            <v>L48(I)</v>
          </cell>
        </row>
        <row r="11024">
          <cell r="C11024" t="str">
            <v>Echium lusitanicum</v>
          </cell>
          <cell r="D11024" t="str">
            <v>L48(I)</v>
          </cell>
        </row>
        <row r="11025">
          <cell r="C11025" t="str">
            <v>Echium plantagineum</v>
          </cell>
          <cell r="D11025" t="str">
            <v>L48(I)CAN(I)</v>
          </cell>
        </row>
        <row r="11026">
          <cell r="C11026" t="str">
            <v>Echium pustulatum</v>
          </cell>
          <cell r="D11026" t="str">
            <v>L48(I)</v>
          </cell>
        </row>
        <row r="11027">
          <cell r="C11027" t="str">
            <v>Echium vulgare</v>
          </cell>
          <cell r="D11027" t="str">
            <v>L48(I)AK(I)CAN(W)SPM(I)</v>
          </cell>
        </row>
        <row r="11028">
          <cell r="C11028" t="str">
            <v>Eclipta</v>
          </cell>
          <cell r="D11028" t="str">
            <v>L48(N)CAN(N)</v>
          </cell>
        </row>
        <row r="11029">
          <cell r="C11029" t="str">
            <v>Eclipta prostrata</v>
          </cell>
          <cell r="D11029" t="str">
            <v>L48(N)HI(I)PR(N)VI(N)CAN(N)</v>
          </cell>
        </row>
        <row r="11030">
          <cell r="C11030" t="str">
            <v>Edgeworthia</v>
          </cell>
          <cell r="D11030" t="str">
            <v>L48(I)</v>
          </cell>
        </row>
        <row r="11031">
          <cell r="C11031" t="str">
            <v>Edgeworthia chrysantha</v>
          </cell>
          <cell r="D11031" t="str">
            <v>L48(I)</v>
          </cell>
        </row>
        <row r="11032">
          <cell r="C11032" t="str">
            <v>Egeria</v>
          </cell>
          <cell r="D11032" t="str">
            <v>L48(I)CAN(W)</v>
          </cell>
        </row>
        <row r="11033">
          <cell r="C11033" t="str">
            <v>Egeria densa</v>
          </cell>
          <cell r="D11033" t="str">
            <v>L48(I)HI(I)PR(I)CAN(W)</v>
          </cell>
        </row>
        <row r="11034">
          <cell r="C11034" t="str">
            <v>Egletes</v>
          </cell>
          <cell r="D11034" t="str">
            <v>L48(N)</v>
          </cell>
        </row>
        <row r="11035">
          <cell r="C11035" t="str">
            <v>Egletes viscosa</v>
          </cell>
          <cell r="D11035" t="str">
            <v>L48(N)</v>
          </cell>
        </row>
        <row r="11036">
          <cell r="C11036" t="str">
            <v>Ehrendorferia</v>
          </cell>
          <cell r="D11036" t="str">
            <v>L48(N)</v>
          </cell>
        </row>
        <row r="11037">
          <cell r="C11037" t="str">
            <v>Ehrendorferia chrysantha</v>
          </cell>
          <cell r="D11037" t="str">
            <v>L48(N)</v>
          </cell>
        </row>
        <row r="11038">
          <cell r="C11038" t="str">
            <v>Ehrendorferia ochroleuca</v>
          </cell>
          <cell r="D11038" t="str">
            <v>L48(N)</v>
          </cell>
        </row>
        <row r="11039">
          <cell r="C11039" t="str">
            <v>Ehretia</v>
          </cell>
          <cell r="D11039" t="str">
            <v>L48(N)</v>
          </cell>
        </row>
        <row r="11040">
          <cell r="C11040" t="str">
            <v>Ehretia anacua</v>
          </cell>
          <cell r="D11040" t="str">
            <v>L48(N)</v>
          </cell>
        </row>
        <row r="11041">
          <cell r="C11041" t="str">
            <v>Ehrharta</v>
          </cell>
          <cell r="D11041" t="str">
            <v>L48(I)</v>
          </cell>
        </row>
        <row r="11042">
          <cell r="C11042" t="str">
            <v>Ehrharta calycina</v>
          </cell>
          <cell r="D11042" t="str">
            <v>L48(I)HI(I)</v>
          </cell>
        </row>
        <row r="11043">
          <cell r="C11043" t="str">
            <v>Ehrharta erecta</v>
          </cell>
          <cell r="D11043" t="str">
            <v>L48(I)HI(I)</v>
          </cell>
        </row>
        <row r="11044">
          <cell r="C11044" t="str">
            <v>Ehrharta longiflora</v>
          </cell>
          <cell r="D11044" t="str">
            <v>L48(I)</v>
          </cell>
        </row>
        <row r="11045">
          <cell r="C11045" t="str">
            <v>Eichhornia</v>
          </cell>
          <cell r="D11045" t="str">
            <v>L48(I)CAN(W)</v>
          </cell>
        </row>
        <row r="11046">
          <cell r="C11046" t="str">
            <v>Eichhornia azurea</v>
          </cell>
          <cell r="D11046" t="str">
            <v>L48(I)PR(I)</v>
          </cell>
        </row>
        <row r="11047">
          <cell r="C11047" t="str">
            <v>Eichhornia crassipes</v>
          </cell>
          <cell r="D11047" t="str">
            <v>L48(I)HI(I)PR(I)VI(I)CAN(W)</v>
          </cell>
        </row>
        <row r="11048">
          <cell r="C11048" t="str">
            <v>Eichhornia paniculata</v>
          </cell>
          <cell r="D11048" t="str">
            <v>L48(I)</v>
          </cell>
        </row>
        <row r="11049">
          <cell r="C11049" t="str">
            <v>Elaeagnus</v>
          </cell>
          <cell r="D11049" t="str">
            <v>L48(I,N)CAN(I,N)</v>
          </cell>
        </row>
        <row r="11050">
          <cell r="C11050" t="str">
            <v>Elaeagnus angustifolia</v>
          </cell>
          <cell r="D11050" t="str">
            <v>L48(I)CAN(I)</v>
          </cell>
        </row>
        <row r="11051">
          <cell r="C11051" t="str">
            <v>Elaeagnus commutata</v>
          </cell>
          <cell r="D11051" t="str">
            <v>L48(N)AK(N)CAN(N)</v>
          </cell>
        </row>
        <row r="11052">
          <cell r="C11052" t="str">
            <v>Elaeagnus multiflora</v>
          </cell>
          <cell r="D11052" t="str">
            <v>L48(I)</v>
          </cell>
        </row>
        <row r="11053">
          <cell r="C11053" t="str">
            <v>Elaeagnus pungens</v>
          </cell>
          <cell r="D11053" t="str">
            <v>L48(I)</v>
          </cell>
        </row>
        <row r="11054">
          <cell r="C11054" t="str">
            <v>Elaeagnus umbellata</v>
          </cell>
          <cell r="D11054" t="str">
            <v>L48(I)HI(I)CAN(I)</v>
          </cell>
        </row>
        <row r="11055">
          <cell r="C11055" t="str">
            <v>Elaeagnus umbellata var. parvifolia</v>
          </cell>
          <cell r="D11055" t="str">
            <v>L48(I)HI(I)</v>
          </cell>
        </row>
        <row r="11056">
          <cell r="C11056" t="str">
            <v>Elaeis</v>
          </cell>
          <cell r="D11056" t="str">
            <v>L48(I)</v>
          </cell>
        </row>
        <row r="11057">
          <cell r="C11057" t="str">
            <v>Elaeis guineensis</v>
          </cell>
          <cell r="D11057" t="str">
            <v>L48(I)</v>
          </cell>
        </row>
        <row r="11058">
          <cell r="C11058" t="str">
            <v>Elaeocarpus</v>
          </cell>
        </row>
        <row r="11059">
          <cell r="C11059" t="str">
            <v>Elaeocarpus bifidus</v>
          </cell>
          <cell r="D11059" t="str">
            <v>HI(N)</v>
          </cell>
        </row>
        <row r="11060">
          <cell r="C11060" t="str">
            <v>Elaphoglossum</v>
          </cell>
        </row>
        <row r="11061">
          <cell r="C11061" t="str">
            <v>Elaphoglossum aemulum</v>
          </cell>
          <cell r="D11061" t="str">
            <v>HI(N)</v>
          </cell>
        </row>
        <row r="11062">
          <cell r="C11062" t="str">
            <v>Elaphoglossum alatum</v>
          </cell>
          <cell r="D11062" t="str">
            <v>HI(N)</v>
          </cell>
        </row>
        <row r="11063">
          <cell r="C11063" t="str">
            <v>Elaphoglossum alatum var. alatum</v>
          </cell>
          <cell r="D11063" t="str">
            <v>HI(N)</v>
          </cell>
        </row>
        <row r="11064">
          <cell r="C11064" t="str">
            <v>Elaphoglossum alatum var. crassicaule</v>
          </cell>
          <cell r="D11064" t="str">
            <v>HI(N)</v>
          </cell>
        </row>
        <row r="11065">
          <cell r="C11065" t="str">
            <v>Elaphoglossum alatum var. fauriei</v>
          </cell>
          <cell r="D11065" t="str">
            <v>HI(N)</v>
          </cell>
        </row>
        <row r="11066">
          <cell r="C11066" t="str">
            <v>Elaphoglossum alatum var. parvisquamaeum</v>
          </cell>
          <cell r="D11066" t="str">
            <v>HI(N)</v>
          </cell>
        </row>
        <row r="11067">
          <cell r="C11067" t="str">
            <v>Elaphoglossum crassifolium</v>
          </cell>
          <cell r="D11067" t="str">
            <v>HI(N)</v>
          </cell>
        </row>
        <row r="11068">
          <cell r="C11068" t="str">
            <v>Elaphoglossum hirtum</v>
          </cell>
          <cell r="D11068" t="str">
            <v>HI(N)</v>
          </cell>
        </row>
        <row r="11069">
          <cell r="C11069" t="str">
            <v>Elaphoglossum hirtum var. micans</v>
          </cell>
          <cell r="D11069" t="str">
            <v>HI(N)</v>
          </cell>
        </row>
        <row r="11070">
          <cell r="C11070" t="str">
            <v>Elaphoglossum pellucidum</v>
          </cell>
          <cell r="D11070" t="str">
            <v>HI(N)</v>
          </cell>
        </row>
        <row r="11071">
          <cell r="C11071" t="str">
            <v>Elaphoglossum wawrae</v>
          </cell>
          <cell r="D11071" t="str">
            <v>HI(N)</v>
          </cell>
        </row>
        <row r="11072">
          <cell r="C11072" t="str">
            <v>Elatine</v>
          </cell>
          <cell r="D11072" t="str">
            <v>L48(I,N)CAN(I,N)SPM(N)</v>
          </cell>
        </row>
        <row r="11073">
          <cell r="C11073" t="str">
            <v>Elatine ambigua</v>
          </cell>
          <cell r="D11073" t="str">
            <v>L48(I)</v>
          </cell>
        </row>
        <row r="11074">
          <cell r="C11074" t="str">
            <v>Elatine americana</v>
          </cell>
          <cell r="D11074" t="str">
            <v>L48(N)</v>
          </cell>
        </row>
        <row r="11075">
          <cell r="C11075" t="str">
            <v>Elatine brachysperma</v>
          </cell>
          <cell r="D11075" t="str">
            <v>L48(N)</v>
          </cell>
        </row>
        <row r="11076">
          <cell r="C11076" t="str">
            <v>Elatine californica</v>
          </cell>
          <cell r="D11076" t="str">
            <v>L48(N)</v>
          </cell>
        </row>
        <row r="11077">
          <cell r="C11077" t="str">
            <v>Elatine chilensis</v>
          </cell>
          <cell r="D11077" t="str">
            <v>L48(I)</v>
          </cell>
        </row>
        <row r="11078">
          <cell r="C11078" t="str">
            <v>Elatine heterandra</v>
          </cell>
          <cell r="D11078" t="str">
            <v>L48(N)</v>
          </cell>
        </row>
        <row r="11079">
          <cell r="C11079" t="str">
            <v>Elatine minima</v>
          </cell>
          <cell r="D11079" t="str">
            <v>L48(N)CAN(N)SPM(N)</v>
          </cell>
        </row>
        <row r="11080">
          <cell r="C11080" t="str">
            <v>Elatine rubella</v>
          </cell>
          <cell r="D11080" t="str">
            <v>L48(N)CAN(N)</v>
          </cell>
        </row>
        <row r="11081">
          <cell r="C11081" t="str">
            <v>Elatine triandra</v>
          </cell>
          <cell r="D11081" t="str">
            <v>L48(N)CAN(N)</v>
          </cell>
        </row>
        <row r="11082">
          <cell r="C11082" t="str">
            <v>Eleocharis</v>
          </cell>
          <cell r="D11082" t="str">
            <v>L48(I,N)CAN(N)GL(N)SPM(N)</v>
          </cell>
        </row>
        <row r="11083">
          <cell r="C11083" t="str">
            <v>Eleocharis ×inaequilatera [cellulosa × quadrangulata]</v>
          </cell>
          <cell r="D11083" t="str">
            <v>L48(N)</v>
          </cell>
        </row>
        <row r="11084">
          <cell r="C11084" t="str">
            <v>Eleocharis acicularis</v>
          </cell>
          <cell r="D11084" t="str">
            <v>L48(N)AK(N)CAN(N)GL(N)SPM(N)</v>
          </cell>
        </row>
        <row r="11085">
          <cell r="C11085" t="str">
            <v>Eleocharis acicularis var. acicularis</v>
          </cell>
          <cell r="D11085" t="str">
            <v>L48(N)AK(N)CAN(N)GL(N)SPM(N)</v>
          </cell>
        </row>
        <row r="11086">
          <cell r="C11086" t="str">
            <v>Eleocharis acicularis var. porcata</v>
          </cell>
          <cell r="D11086" t="str">
            <v>L48(N)CAN(N)</v>
          </cell>
        </row>
        <row r="11087">
          <cell r="C11087" t="str">
            <v>Eleocharis acutangula</v>
          </cell>
          <cell r="D11087" t="str">
            <v>L48(I)</v>
          </cell>
        </row>
        <row r="11088">
          <cell r="C11088" t="str">
            <v>Eleocharis aestuum</v>
          </cell>
          <cell r="D11088" t="str">
            <v>L48(N)CAN(N)</v>
          </cell>
        </row>
        <row r="11089">
          <cell r="C11089" t="str">
            <v>Eleocharis albida</v>
          </cell>
          <cell r="D11089" t="str">
            <v>L48(N)</v>
          </cell>
        </row>
        <row r="11090">
          <cell r="C11090" t="str">
            <v>Eleocharis atropurpurea</v>
          </cell>
          <cell r="D11090" t="str">
            <v>L48(N)CAN(N)</v>
          </cell>
        </row>
        <row r="11091">
          <cell r="C11091" t="str">
            <v>Eleocharis austrotexana</v>
          </cell>
          <cell r="D11091" t="str">
            <v>L48(N)</v>
          </cell>
        </row>
        <row r="11092">
          <cell r="C11092" t="str">
            <v>Eleocharis baldwinii</v>
          </cell>
          <cell r="D11092" t="str">
            <v>L48(N)</v>
          </cell>
        </row>
        <row r="11093">
          <cell r="C11093" t="str">
            <v>Eleocharis bella</v>
          </cell>
          <cell r="D11093" t="str">
            <v>L48(N)</v>
          </cell>
        </row>
        <row r="11094">
          <cell r="C11094" t="str">
            <v>Eleocharis bicolor</v>
          </cell>
          <cell r="D11094" t="str">
            <v>L48(N)</v>
          </cell>
        </row>
        <row r="11095">
          <cell r="C11095" t="str">
            <v>Eleocharis bifida</v>
          </cell>
          <cell r="D11095" t="str">
            <v>L48(N)</v>
          </cell>
        </row>
        <row r="11096">
          <cell r="C11096" t="str">
            <v>Eleocharis bolanderi</v>
          </cell>
          <cell r="D11096" t="str">
            <v>L48(N)</v>
          </cell>
        </row>
        <row r="11097">
          <cell r="C11097" t="str">
            <v>Eleocharis brachycarpa</v>
          </cell>
          <cell r="D11097" t="str">
            <v>L48(N)</v>
          </cell>
        </row>
        <row r="11098">
          <cell r="C11098" t="str">
            <v>Eleocharis brittonii</v>
          </cell>
          <cell r="D11098" t="str">
            <v>L48(N)</v>
          </cell>
        </row>
        <row r="11099">
          <cell r="C11099" t="str">
            <v>Eleocharis cancellata</v>
          </cell>
          <cell r="D11099" t="str">
            <v>L48(N)</v>
          </cell>
        </row>
        <row r="11100">
          <cell r="C11100" t="str">
            <v>Eleocharis cellulosa</v>
          </cell>
          <cell r="D11100" t="str">
            <v>L48(N)PR(N)VI(N)</v>
          </cell>
        </row>
        <row r="11101">
          <cell r="C11101" t="str">
            <v>Eleocharis compressa</v>
          </cell>
          <cell r="D11101" t="str">
            <v>L48(N)CAN(N)</v>
          </cell>
        </row>
        <row r="11102">
          <cell r="C11102" t="str">
            <v>Eleocharis compressa var. acutisquamata</v>
          </cell>
          <cell r="D11102" t="str">
            <v>L48(N)CAN(N)</v>
          </cell>
        </row>
        <row r="11103">
          <cell r="C11103" t="str">
            <v>Eleocharis compressa var. compressa</v>
          </cell>
          <cell r="D11103" t="str">
            <v>L48(N)CAN(N)</v>
          </cell>
        </row>
        <row r="11104">
          <cell r="C11104" t="str">
            <v>Eleocharis cylindrica</v>
          </cell>
          <cell r="D11104" t="str">
            <v>L48(N)</v>
          </cell>
        </row>
        <row r="11105">
          <cell r="C11105" t="str">
            <v>Eleocharis decumbens</v>
          </cell>
          <cell r="D11105" t="str">
            <v>L48(N)</v>
          </cell>
        </row>
        <row r="11106">
          <cell r="C11106" t="str">
            <v>Eleocharis diandra</v>
          </cell>
          <cell r="D11106" t="str">
            <v>L48(N)HI(N)CAN(N)</v>
          </cell>
        </row>
        <row r="11107">
          <cell r="C11107" t="str">
            <v>Eleocharis dulcis</v>
          </cell>
          <cell r="D11107" t="str">
            <v>L48(I)</v>
          </cell>
        </row>
        <row r="11108">
          <cell r="C11108" t="str">
            <v>Eleocharis elegans</v>
          </cell>
          <cell r="D11108" t="str">
            <v>PR(N)</v>
          </cell>
        </row>
        <row r="11109">
          <cell r="C11109" t="str">
            <v>Eleocharis elliptica</v>
          </cell>
          <cell r="D11109" t="str">
            <v>L48(N)CAN(N)SPM(N)</v>
          </cell>
        </row>
        <row r="11110">
          <cell r="C11110" t="str">
            <v>Eleocharis elongata</v>
          </cell>
          <cell r="D11110" t="str">
            <v>L48(N)</v>
          </cell>
        </row>
        <row r="11111">
          <cell r="C11111" t="str">
            <v>Eleocharis engelmannii</v>
          </cell>
          <cell r="D11111" t="str">
            <v>L48(N)CAN(N)</v>
          </cell>
        </row>
        <row r="11112">
          <cell r="C11112" t="str">
            <v>Eleocharis equisetoides</v>
          </cell>
          <cell r="D11112" t="str">
            <v>L48(N)CAN(N)</v>
          </cell>
        </row>
        <row r="11113">
          <cell r="C11113" t="str">
            <v>Eleocharis erythropoda</v>
          </cell>
          <cell r="D11113" t="str">
            <v>L48(N)AK(N)HI(N)CAN(N)</v>
          </cell>
        </row>
        <row r="11114">
          <cell r="C11114" t="str">
            <v>Eleocharis fallax</v>
          </cell>
          <cell r="D11114" t="str">
            <v>L48(N)PR(N)VI(N)CAN(N)</v>
          </cell>
        </row>
        <row r="11115">
          <cell r="C11115" t="str">
            <v>Eleocharis flavescens</v>
          </cell>
          <cell r="D11115" t="str">
            <v>L48(N)PR(N)VI(N)</v>
          </cell>
        </row>
        <row r="11116">
          <cell r="C11116" t="str">
            <v>Eleocharis flavescens var. flavescens</v>
          </cell>
          <cell r="D11116" t="str">
            <v>L48(N)PR(N)</v>
          </cell>
        </row>
        <row r="11117">
          <cell r="C11117" t="str">
            <v>Eleocharis flavescens var. thermalis</v>
          </cell>
          <cell r="D11117" t="str">
            <v>L48(N)</v>
          </cell>
        </row>
        <row r="11118">
          <cell r="C11118" t="str">
            <v>Eleocharis geniculata</v>
          </cell>
          <cell r="D11118" t="str">
            <v>L48(N)HI(I)PR(N)VI(N)CAN(N)</v>
          </cell>
        </row>
        <row r="11119">
          <cell r="C11119" t="str">
            <v>Eleocharis halophila</v>
          </cell>
          <cell r="D11119" t="str">
            <v>L48(N)</v>
          </cell>
        </row>
        <row r="11120">
          <cell r="C11120" t="str">
            <v>Eleocharis intermedia</v>
          </cell>
          <cell r="D11120" t="str">
            <v>L48(N)CAN(N)</v>
          </cell>
        </row>
        <row r="11121">
          <cell r="C11121" t="str">
            <v>Eleocharis interstincta</v>
          </cell>
          <cell r="D11121" t="str">
            <v>L48(N)PR(N)VI(N)</v>
          </cell>
        </row>
        <row r="11122">
          <cell r="C11122" t="str">
            <v>Eleocharis kamtschatica</v>
          </cell>
          <cell r="D11122" t="str">
            <v>AK(N)CAN(N)NA(N)</v>
          </cell>
        </row>
        <row r="11123">
          <cell r="C11123" t="str">
            <v>Eleocharis lanceolata</v>
          </cell>
          <cell r="D11123" t="str">
            <v>L48(N)</v>
          </cell>
        </row>
        <row r="11124">
          <cell r="C11124" t="str">
            <v>Eleocharis macrostachya</v>
          </cell>
          <cell r="D11124" t="str">
            <v>L48(N)AK(N)CAN(N)</v>
          </cell>
        </row>
        <row r="11125">
          <cell r="C11125" t="str">
            <v>Eleocharis mamillata</v>
          </cell>
          <cell r="D11125" t="str">
            <v>L48(N)AK(N)CAN(N)</v>
          </cell>
        </row>
        <row r="11126">
          <cell r="C11126" t="str">
            <v>Eleocharis melanocarpa</v>
          </cell>
          <cell r="D11126" t="str">
            <v>L48(N)</v>
          </cell>
        </row>
        <row r="11127">
          <cell r="C11127" t="str">
            <v>Eleocharis microcarpa</v>
          </cell>
          <cell r="D11127" t="str">
            <v>L48(N)PR(N)VI(N)</v>
          </cell>
        </row>
        <row r="11128">
          <cell r="C11128" t="str">
            <v>Eleocharis minima</v>
          </cell>
          <cell r="D11128" t="str">
            <v>L48(N)</v>
          </cell>
        </row>
        <row r="11129">
          <cell r="C11129" t="str">
            <v>Eleocharis montana</v>
          </cell>
          <cell r="D11129" t="str">
            <v>L48(N)PR(N)VI(N)</v>
          </cell>
        </row>
        <row r="11130">
          <cell r="C11130" t="str">
            <v>Eleocharis montevidensis</v>
          </cell>
          <cell r="D11130" t="str">
            <v>L48(N)</v>
          </cell>
        </row>
        <row r="11131">
          <cell r="C11131" t="str">
            <v>Eleocharis nana</v>
          </cell>
          <cell r="D11131" t="str">
            <v>L48(N)</v>
          </cell>
        </row>
        <row r="11132">
          <cell r="C11132" t="str">
            <v>Eleocharis nigrescens</v>
          </cell>
          <cell r="D11132" t="str">
            <v>L48(N)VI(N)</v>
          </cell>
        </row>
        <row r="11133">
          <cell r="C11133" t="str">
            <v>Eleocharis nitida</v>
          </cell>
          <cell r="D11133" t="str">
            <v>L48(N)AK(N)CAN(N)</v>
          </cell>
        </row>
        <row r="11134">
          <cell r="C11134" t="str">
            <v>Eleocharis obtusa</v>
          </cell>
          <cell r="D11134" t="str">
            <v>L48(N)HI(N)CAN(N)</v>
          </cell>
        </row>
        <row r="11135">
          <cell r="C11135" t="str">
            <v>Eleocharis obtusetrigona</v>
          </cell>
          <cell r="D11135" t="str">
            <v>L48(N)</v>
          </cell>
        </row>
        <row r="11136">
          <cell r="C11136" t="str">
            <v>Eleocharis occulta</v>
          </cell>
          <cell r="D11136" t="str">
            <v>L48(N)</v>
          </cell>
        </row>
        <row r="11137">
          <cell r="C11137" t="str">
            <v>Eleocharis olivacea</v>
          </cell>
          <cell r="D11137" t="str">
            <v>L48(N)HI(I)PR(N)CAN(N)</v>
          </cell>
        </row>
        <row r="11138">
          <cell r="C11138" t="str">
            <v>Eleocharis olivacea var. olivacea</v>
          </cell>
          <cell r="D11138" t="str">
            <v>L48(N)HI(I)PR(N)CAN(N)</v>
          </cell>
        </row>
        <row r="11139">
          <cell r="C11139" t="str">
            <v>Eleocharis olivacea var. reductiseta</v>
          </cell>
          <cell r="D11139" t="str">
            <v>L48(N)</v>
          </cell>
        </row>
        <row r="11140">
          <cell r="C11140" t="str">
            <v>Eleocharis ovata</v>
          </cell>
          <cell r="D11140" t="str">
            <v>HI(N)CAN(N)NA(N)</v>
          </cell>
        </row>
        <row r="11141">
          <cell r="C11141" t="str">
            <v>Eleocharis pachycarpa</v>
          </cell>
          <cell r="D11141" t="str">
            <v>L48(I)</v>
          </cell>
        </row>
        <row r="11142">
          <cell r="C11142" t="str">
            <v>Eleocharis palustris</v>
          </cell>
          <cell r="D11142" t="str">
            <v>L48(N)AK(N)HI(I?)CAN(N)GL(N)SPM(N)</v>
          </cell>
        </row>
        <row r="11143">
          <cell r="C11143" t="str">
            <v>Eleocharis palustris var. palustris</v>
          </cell>
          <cell r="D11143" t="str">
            <v>L48(N)AK(N)HI(I?)CAN(N)GL(N)SPM(N)</v>
          </cell>
        </row>
        <row r="11144">
          <cell r="C11144" t="str">
            <v>Eleocharis palustris var. vigens</v>
          </cell>
          <cell r="D11144" t="str">
            <v>L48(N)</v>
          </cell>
        </row>
        <row r="11145">
          <cell r="C11145" t="str">
            <v>Eleocharis parishii</v>
          </cell>
          <cell r="D11145" t="str">
            <v>L48(N)</v>
          </cell>
        </row>
        <row r="11146">
          <cell r="C11146" t="str">
            <v>Eleocharis parvula</v>
          </cell>
          <cell r="D11146" t="str">
            <v>L48(N)CAN(N)SPM(N)</v>
          </cell>
        </row>
        <row r="11147">
          <cell r="C11147" t="str">
            <v>Eleocharis quadrangulata</v>
          </cell>
          <cell r="D11147" t="str">
            <v>L48(N)CAN(N)</v>
          </cell>
        </row>
        <row r="11148">
          <cell r="C11148" t="str">
            <v>Eleocharis quinqueflora</v>
          </cell>
          <cell r="D11148" t="str">
            <v>L48(N)AK(N)CAN(N)GL(N)SPM(N)</v>
          </cell>
        </row>
        <row r="11149">
          <cell r="C11149" t="str">
            <v>Eleocharis radicans</v>
          </cell>
          <cell r="D11149" t="str">
            <v>L48(N)HI(I)PR(N)</v>
          </cell>
        </row>
        <row r="11150">
          <cell r="C11150" t="str">
            <v>Eleocharis retroflexa</v>
          </cell>
          <cell r="D11150" t="str">
            <v>L48(N)PR(N)VI(N)</v>
          </cell>
        </row>
        <row r="11151">
          <cell r="C11151" t="str">
            <v>Eleocharis reverchonii</v>
          </cell>
          <cell r="D11151" t="str">
            <v>L48(N)</v>
          </cell>
        </row>
        <row r="11152">
          <cell r="C11152" t="str">
            <v>Eleocharis robbinsii</v>
          </cell>
          <cell r="D11152" t="str">
            <v>L48(N)CAN(N)</v>
          </cell>
        </row>
        <row r="11153">
          <cell r="C11153" t="str">
            <v>Eleocharis rostellata</v>
          </cell>
          <cell r="D11153" t="str">
            <v>L48(N)PR(N)CAN(N)</v>
          </cell>
        </row>
        <row r="11154">
          <cell r="C11154" t="str">
            <v>Eleocharis schaffneri</v>
          </cell>
          <cell r="D11154" t="str">
            <v>HI(I)</v>
          </cell>
        </row>
        <row r="11155">
          <cell r="C11155" t="str">
            <v>Eleocharis suksdorfiana</v>
          </cell>
          <cell r="D11155" t="str">
            <v>L48(N)CAN(N)</v>
          </cell>
        </row>
        <row r="11156">
          <cell r="C11156" t="str">
            <v>Eleocharis tenuis</v>
          </cell>
          <cell r="D11156" t="str">
            <v>L48(N)CAN(N)</v>
          </cell>
        </row>
        <row r="11157">
          <cell r="C11157" t="str">
            <v>Eleocharis tenuis var. pseudoptera</v>
          </cell>
          <cell r="D11157" t="str">
            <v>L48(N)CAN(N)</v>
          </cell>
        </row>
        <row r="11158">
          <cell r="C11158" t="str">
            <v>Eleocharis tenuis var. tenuis</v>
          </cell>
          <cell r="D11158" t="str">
            <v>L48(N)CAN(N)</v>
          </cell>
        </row>
        <row r="11159">
          <cell r="C11159" t="str">
            <v>Eleocharis tenuis var. verrucosa</v>
          </cell>
          <cell r="D11159" t="str">
            <v>L48(N)</v>
          </cell>
        </row>
        <row r="11160">
          <cell r="C11160" t="str">
            <v>Eleocharis torticulmis</v>
          </cell>
          <cell r="D11160" t="str">
            <v>L48(N)</v>
          </cell>
        </row>
        <row r="11161">
          <cell r="C11161" t="str">
            <v>Eleocharis tortilis</v>
          </cell>
          <cell r="D11161" t="str">
            <v>L48(N)</v>
          </cell>
        </row>
        <row r="11162">
          <cell r="C11162" t="str">
            <v>Eleocharis tricostata</v>
          </cell>
          <cell r="D11162" t="str">
            <v>L48(N)</v>
          </cell>
        </row>
        <row r="11163">
          <cell r="C11163" t="str">
            <v>Eleocharis tuberculosa</v>
          </cell>
          <cell r="D11163" t="str">
            <v>L48(N)CAN(N)</v>
          </cell>
        </row>
        <row r="11164">
          <cell r="C11164" t="str">
            <v>Eleocharis uniglumis</v>
          </cell>
          <cell r="D11164" t="str">
            <v>L48(N)AK(N)CAN(N)GL(N)SPM(N)</v>
          </cell>
        </row>
        <row r="11165">
          <cell r="C11165" t="str">
            <v>Eleocharis vivipara</v>
          </cell>
          <cell r="D11165" t="str">
            <v>L48(N)</v>
          </cell>
        </row>
        <row r="11166">
          <cell r="C11166" t="str">
            <v>Eleocharis wolfii</v>
          </cell>
          <cell r="D11166" t="str">
            <v>L48(N)</v>
          </cell>
        </row>
        <row r="11167">
          <cell r="C11167" t="str">
            <v>Elephantopus</v>
          </cell>
          <cell r="D11167" t="str">
            <v>L48(N)</v>
          </cell>
        </row>
        <row r="11168">
          <cell r="C11168" t="str">
            <v>Elephantopus carolinianus</v>
          </cell>
          <cell r="D11168" t="str">
            <v>L48(N)</v>
          </cell>
        </row>
        <row r="11169">
          <cell r="C11169" t="str">
            <v>Elephantopus elatus</v>
          </cell>
          <cell r="D11169" t="str">
            <v>L48(N)</v>
          </cell>
        </row>
        <row r="11170">
          <cell r="C11170" t="str">
            <v>Elephantopus mollis</v>
          </cell>
          <cell r="D11170" t="str">
            <v>L48(I)HI(I)PR(N)VI(N)</v>
          </cell>
        </row>
        <row r="11171">
          <cell r="C11171" t="str">
            <v>Elephantopus nudatus</v>
          </cell>
          <cell r="D11171" t="str">
            <v>L48(N)</v>
          </cell>
        </row>
        <row r="11172">
          <cell r="C11172" t="str">
            <v>Elephantopus tomentosus</v>
          </cell>
          <cell r="D11172" t="str">
            <v>L48(N)</v>
          </cell>
        </row>
        <row r="11173">
          <cell r="C11173" t="str">
            <v>Eleusine</v>
          </cell>
          <cell r="D11173" t="str">
            <v>L48(I)CAN(I)</v>
          </cell>
        </row>
        <row r="11174">
          <cell r="C11174" t="str">
            <v>Eleusine coracana</v>
          </cell>
          <cell r="D11174" t="str">
            <v>L48(I)</v>
          </cell>
        </row>
        <row r="11175">
          <cell r="C11175" t="str">
            <v>Eleusine coracana ssp. africana</v>
          </cell>
          <cell r="D11175" t="str">
            <v>L48(I)</v>
          </cell>
        </row>
        <row r="11176">
          <cell r="C11176" t="str">
            <v>Eleusine indica</v>
          </cell>
          <cell r="D11176" t="str">
            <v>L48(I)HI(I)PR(I)VI(I)CAN(I)</v>
          </cell>
        </row>
        <row r="11177">
          <cell r="C11177" t="str">
            <v>Eleusine tristachya</v>
          </cell>
          <cell r="D11177" t="str">
            <v>L48(I)</v>
          </cell>
        </row>
        <row r="11178">
          <cell r="C11178" t="str">
            <v>Eleutherococcus</v>
          </cell>
          <cell r="D11178" t="str">
            <v>L48(I)CAN(I)</v>
          </cell>
        </row>
        <row r="11179">
          <cell r="C11179" t="str">
            <v>Eleutherococcus pentaphyllus</v>
          </cell>
          <cell r="D11179" t="str">
            <v>L48(I)CAN(I)</v>
          </cell>
        </row>
        <row r="11180">
          <cell r="C11180" t="str">
            <v>Elionurus</v>
          </cell>
          <cell r="D11180" t="str">
            <v>L48(N)</v>
          </cell>
        </row>
        <row r="11181">
          <cell r="C11181" t="str">
            <v>Elionurus barbiculmis</v>
          </cell>
          <cell r="D11181" t="str">
            <v>L48(N)</v>
          </cell>
        </row>
        <row r="11182">
          <cell r="C11182" t="str">
            <v>Elionurus tripsacoides</v>
          </cell>
          <cell r="D11182" t="str">
            <v>L48(N)</v>
          </cell>
        </row>
        <row r="11183">
          <cell r="C11183" t="str">
            <v>Elliottia</v>
          </cell>
          <cell r="D11183" t="str">
            <v>L48(N)CAN(N)</v>
          </cell>
        </row>
        <row r="11184">
          <cell r="C11184" t="str">
            <v>Elliottia pyroliflora</v>
          </cell>
          <cell r="D11184" t="str">
            <v>L48(N)AK(N)CAN(N)</v>
          </cell>
        </row>
        <row r="11185">
          <cell r="C11185" t="str">
            <v>Elliottia racemosa</v>
          </cell>
          <cell r="D11185" t="str">
            <v>L48(N)</v>
          </cell>
        </row>
        <row r="11186">
          <cell r="C11186" t="str">
            <v>Ellisia</v>
          </cell>
          <cell r="D11186" t="str">
            <v>L48(N)CAN(N)</v>
          </cell>
        </row>
        <row r="11187">
          <cell r="C11187" t="str">
            <v>Ellisia nyctelea</v>
          </cell>
          <cell r="D11187" t="str">
            <v>L48(N)CAN(N)</v>
          </cell>
        </row>
        <row r="11188">
          <cell r="C11188" t="str">
            <v>Elmera</v>
          </cell>
          <cell r="D11188" t="str">
            <v>L48(N)CAN(N)</v>
          </cell>
        </row>
        <row r="11189">
          <cell r="C11189" t="str">
            <v>Elmera racemosa</v>
          </cell>
          <cell r="D11189" t="str">
            <v>L48(N)CAN(N)</v>
          </cell>
        </row>
        <row r="11190">
          <cell r="C11190" t="str">
            <v>Elmera racemosa var. puberulenta</v>
          </cell>
          <cell r="D11190" t="str">
            <v>L48(N)</v>
          </cell>
        </row>
        <row r="11191">
          <cell r="C11191" t="str">
            <v>Elmera racemosa var. racemosa</v>
          </cell>
          <cell r="D11191" t="str">
            <v>L48(N)CAN(N)</v>
          </cell>
        </row>
        <row r="11192">
          <cell r="C11192" t="str">
            <v>Elodea</v>
          </cell>
          <cell r="D11192" t="str">
            <v>L48(I,N)CAN(N)</v>
          </cell>
        </row>
        <row r="11193">
          <cell r="C11193" t="str">
            <v>Elodea bifoliata</v>
          </cell>
          <cell r="D11193" t="str">
            <v>L48(N)CAN(N)</v>
          </cell>
        </row>
        <row r="11194">
          <cell r="C11194" t="str">
            <v>Elodea callitrichoides</v>
          </cell>
          <cell r="D11194" t="str">
            <v>L48(I)</v>
          </cell>
        </row>
        <row r="11195">
          <cell r="C11195" t="str">
            <v>Elodea canadensis</v>
          </cell>
          <cell r="D11195" t="str">
            <v>L48(N)AK(I)PR(I)CAN(N)</v>
          </cell>
        </row>
        <row r="11196">
          <cell r="C11196" t="str">
            <v>Elodea nuttallii</v>
          </cell>
          <cell r="D11196" t="str">
            <v>L48(N)CAN(N)</v>
          </cell>
        </row>
        <row r="11197">
          <cell r="C11197" t="str">
            <v>Elodea schweinitzii</v>
          </cell>
          <cell r="D11197" t="str">
            <v>L48(N)</v>
          </cell>
        </row>
        <row r="11198">
          <cell r="C11198" t="str">
            <v>Elsholtzia</v>
          </cell>
          <cell r="D11198" t="str">
            <v>L48(I)CAN(I)</v>
          </cell>
        </row>
        <row r="11199">
          <cell r="C11199" t="str">
            <v>Elsholtzia ciliata</v>
          </cell>
          <cell r="D11199" t="str">
            <v>L48(I)CAN(I)</v>
          </cell>
        </row>
        <row r="11200">
          <cell r="C11200" t="str">
            <v>Eltroplectris</v>
          </cell>
          <cell r="D11200" t="str">
            <v>L48(N)</v>
          </cell>
        </row>
        <row r="11201">
          <cell r="C11201" t="str">
            <v>Eltroplectris calcarata</v>
          </cell>
          <cell r="D11201" t="str">
            <v>L48(N)PR(N)</v>
          </cell>
        </row>
        <row r="11202">
          <cell r="C11202" t="str">
            <v>×Elyhordeum</v>
          </cell>
          <cell r="D11202" t="str">
            <v>L48(N)CAN(N)</v>
          </cell>
        </row>
        <row r="11203">
          <cell r="C11203" t="str">
            <v>×Elyhordeum arcuatum</v>
          </cell>
          <cell r="D11203" t="str">
            <v>AK(N)</v>
          </cell>
        </row>
        <row r="11204">
          <cell r="C11204" t="str">
            <v>×Elyhordeum californicum</v>
          </cell>
          <cell r="D11204" t="str">
            <v>L48(N)</v>
          </cell>
        </row>
        <row r="11205">
          <cell r="C11205" t="str">
            <v>×Elyhordeum dakotense</v>
          </cell>
          <cell r="D11205" t="str">
            <v>L48(N)</v>
          </cell>
        </row>
        <row r="11206">
          <cell r="C11206" t="str">
            <v>×Elyhordeum iowense</v>
          </cell>
          <cell r="D11206" t="str">
            <v>L48(N)</v>
          </cell>
        </row>
        <row r="11207">
          <cell r="C11207" t="str">
            <v>×Elyhordeum macounii</v>
          </cell>
          <cell r="D11207" t="str">
            <v>L48(N)AK(N)CAN(N)</v>
          </cell>
        </row>
        <row r="11208">
          <cell r="C11208" t="str">
            <v>×Elyhordeum montanense</v>
          </cell>
          <cell r="D11208" t="str">
            <v>L48(N)CAN(N)</v>
          </cell>
        </row>
        <row r="11209">
          <cell r="C11209" t="str">
            <v>×Elyhordeum pilosilemma</v>
          </cell>
          <cell r="D11209" t="str">
            <v>AK(N)</v>
          </cell>
        </row>
        <row r="11210">
          <cell r="C11210" t="str">
            <v>×Elyhordeum schaackianum</v>
          </cell>
          <cell r="D11210" t="str">
            <v>AK(N)</v>
          </cell>
        </row>
        <row r="11211">
          <cell r="C11211" t="str">
            <v>×Elyhordeum stebbinsianum</v>
          </cell>
          <cell r="D11211" t="str">
            <v>L48(N)</v>
          </cell>
        </row>
        <row r="11212">
          <cell r="C11212" t="str">
            <v>×Elyleymus</v>
          </cell>
          <cell r="D11212" t="str">
            <v>L48(N)CAN(N)</v>
          </cell>
        </row>
        <row r="11213">
          <cell r="C11213" t="str">
            <v>×Elyleymus aleuticus</v>
          </cell>
          <cell r="D11213" t="str">
            <v>AK(N)</v>
          </cell>
        </row>
        <row r="11214">
          <cell r="C11214" t="str">
            <v>×Elyleymus aristatus</v>
          </cell>
          <cell r="D11214" t="str">
            <v>L48(N)</v>
          </cell>
        </row>
        <row r="11215">
          <cell r="C11215" t="str">
            <v>×Elyleymus colvillensis</v>
          </cell>
          <cell r="D11215" t="str">
            <v>AK(N)</v>
          </cell>
        </row>
        <row r="11216">
          <cell r="C11216" t="str">
            <v>×Elyleymus hirtiflorus</v>
          </cell>
          <cell r="D11216" t="str">
            <v>L48(N)CAN(N)</v>
          </cell>
        </row>
        <row r="11217">
          <cell r="C11217" t="str">
            <v>Elymus</v>
          </cell>
          <cell r="D11217" t="str">
            <v>L48(I,N)CAN(I,N)GL(I,N)SPM(I,N)</v>
          </cell>
        </row>
        <row r="11218">
          <cell r="C11218" t="str">
            <v>Elymus ×ebingeri</v>
          </cell>
          <cell r="D11218" t="str">
            <v>L48(N)CAN(N)</v>
          </cell>
        </row>
        <row r="11219">
          <cell r="C11219" t="str">
            <v>Elymus ×hansenii</v>
          </cell>
          <cell r="D11219" t="str">
            <v>L48(N)</v>
          </cell>
        </row>
        <row r="11220">
          <cell r="C11220" t="str">
            <v>Elymus ×maltei</v>
          </cell>
          <cell r="D11220" t="str">
            <v>L48(N)CAN(N)</v>
          </cell>
        </row>
        <row r="11221">
          <cell r="C11221" t="str">
            <v>Elymus ×mossii</v>
          </cell>
          <cell r="D11221" t="str">
            <v>L48(N)CAN(N)</v>
          </cell>
        </row>
        <row r="11222">
          <cell r="C11222" t="str">
            <v>Elymus ×palmerensis</v>
          </cell>
          <cell r="D11222" t="str">
            <v>AK(N)</v>
          </cell>
        </row>
        <row r="11223">
          <cell r="C11223" t="str">
            <v>Elymus ×pinaloensis</v>
          </cell>
          <cell r="D11223" t="str">
            <v>L48(N)</v>
          </cell>
        </row>
        <row r="11224">
          <cell r="C11224" t="str">
            <v>Elymus ×pseudorepens</v>
          </cell>
          <cell r="D11224" t="str">
            <v>L48(N)CAN(N)</v>
          </cell>
        </row>
        <row r="11225">
          <cell r="C11225" t="str">
            <v>Elymus ×saundersii</v>
          </cell>
          <cell r="D11225" t="str">
            <v>L48(N)</v>
          </cell>
        </row>
        <row r="11226">
          <cell r="C11226" t="str">
            <v>Elymus ×yukonensis</v>
          </cell>
          <cell r="D11226" t="str">
            <v>AK(N)CAN(N)NA(N)</v>
          </cell>
        </row>
        <row r="11227">
          <cell r="C11227" t="str">
            <v>Elymus alaskanus</v>
          </cell>
          <cell r="D11227" t="str">
            <v>L48(N)AK(N)CAN(N)GL(N)</v>
          </cell>
        </row>
        <row r="11228">
          <cell r="C11228" t="str">
            <v>Elymus alaskanus ssp. alaskanus</v>
          </cell>
          <cell r="D11228" t="str">
            <v>AK(N)CAN(N)NA(N)</v>
          </cell>
        </row>
        <row r="11229">
          <cell r="C11229" t="str">
            <v>Elymus alaskanus ssp. latiglumis</v>
          </cell>
          <cell r="D11229" t="str">
            <v>L48(N)AK(N)CAN(N)GL(N)</v>
          </cell>
        </row>
        <row r="11230">
          <cell r="C11230" t="str">
            <v>Elymus albicans</v>
          </cell>
          <cell r="D11230" t="str">
            <v>L48(N)CAN(N)</v>
          </cell>
        </row>
        <row r="11231">
          <cell r="C11231" t="str">
            <v>Elymus arizonicus</v>
          </cell>
          <cell r="D11231" t="str">
            <v>L48(N)</v>
          </cell>
        </row>
        <row r="11232">
          <cell r="C11232" t="str">
            <v>Elymus bakeri</v>
          </cell>
          <cell r="D11232" t="str">
            <v>L48(N)</v>
          </cell>
        </row>
        <row r="11233">
          <cell r="C11233" t="str">
            <v>Elymus calderi</v>
          </cell>
          <cell r="D11233" t="str">
            <v>AK(N)CAN(N)NA(N)</v>
          </cell>
        </row>
        <row r="11234">
          <cell r="C11234" t="str">
            <v>Elymus californicus</v>
          </cell>
          <cell r="D11234" t="str">
            <v>L48(N)</v>
          </cell>
        </row>
        <row r="11235">
          <cell r="C11235" t="str">
            <v>Elymus canadensis</v>
          </cell>
          <cell r="D11235" t="str">
            <v>L48(N)CAN(N)</v>
          </cell>
        </row>
        <row r="11236">
          <cell r="C11236" t="str">
            <v>Elymus caninus</v>
          </cell>
          <cell r="D11236" t="str">
            <v>L48(I)</v>
          </cell>
        </row>
        <row r="11237">
          <cell r="C11237" t="str">
            <v>Elymus churchii</v>
          </cell>
          <cell r="D11237" t="str">
            <v>L48(N)</v>
          </cell>
        </row>
        <row r="11238">
          <cell r="C11238" t="str">
            <v>Elymus diversiglumis</v>
          </cell>
          <cell r="D11238" t="str">
            <v>L48(N)CAN(N)</v>
          </cell>
        </row>
        <row r="11239">
          <cell r="C11239" t="str">
            <v>Elymus elymoides</v>
          </cell>
          <cell r="D11239" t="str">
            <v>L48(N)CAN(N)</v>
          </cell>
        </row>
        <row r="11240">
          <cell r="C11240" t="str">
            <v>Elymus elymoides ssp. brevifolius</v>
          </cell>
          <cell r="D11240" t="str">
            <v>L48(N)</v>
          </cell>
        </row>
        <row r="11241">
          <cell r="C11241" t="str">
            <v>Elymus elymoides ssp. californicus</v>
          </cell>
          <cell r="D11241" t="str">
            <v>L48(N)CAN(N)</v>
          </cell>
        </row>
        <row r="11242">
          <cell r="C11242" t="str">
            <v>Elymus elymoides ssp. elymoides</v>
          </cell>
          <cell r="D11242" t="str">
            <v>L48(N)CAN(N)</v>
          </cell>
        </row>
        <row r="11243">
          <cell r="C11243" t="str">
            <v>Elymus elymoides ssp. hordeoides</v>
          </cell>
          <cell r="D11243" t="str">
            <v>L48(N)</v>
          </cell>
        </row>
        <row r="11244">
          <cell r="C11244" t="str">
            <v>Elymus glabriflorus</v>
          </cell>
          <cell r="D11244" t="str">
            <v>L48(N)</v>
          </cell>
        </row>
        <row r="11245">
          <cell r="C11245" t="str">
            <v>Elymus glaucus</v>
          </cell>
          <cell r="D11245" t="str">
            <v>L48(N)AK(N)CAN(N)</v>
          </cell>
        </row>
        <row r="11246">
          <cell r="C11246" t="str">
            <v>Elymus glaucus ssp. glaucus</v>
          </cell>
          <cell r="D11246" t="str">
            <v>L48(N)AK(N)CAN(N)</v>
          </cell>
        </row>
        <row r="11247">
          <cell r="C11247" t="str">
            <v>Elymus glaucus ssp. jepsonii</v>
          </cell>
          <cell r="D11247" t="str">
            <v>L48(N)</v>
          </cell>
        </row>
        <row r="11248">
          <cell r="C11248" t="str">
            <v>Elymus glaucus ssp. mackenzii</v>
          </cell>
          <cell r="D11248" t="str">
            <v>L48(N)</v>
          </cell>
        </row>
        <row r="11249">
          <cell r="C11249" t="str">
            <v>Elymus glaucus ssp. virescens</v>
          </cell>
          <cell r="D11249" t="str">
            <v>L48(N)AK(N)CAN(N)</v>
          </cell>
        </row>
        <row r="11250">
          <cell r="C11250" t="str">
            <v>Elymus hirsutus</v>
          </cell>
          <cell r="D11250" t="str">
            <v>L48(N)AK(N)CAN(N)</v>
          </cell>
        </row>
        <row r="11251">
          <cell r="C11251" t="str">
            <v>Elymus hoffmannii</v>
          </cell>
          <cell r="D11251" t="str">
            <v>L48(I)</v>
          </cell>
        </row>
        <row r="11252">
          <cell r="C11252" t="str">
            <v>Elymus hystrix</v>
          </cell>
          <cell r="D11252" t="str">
            <v>L48(N)CAN(N)</v>
          </cell>
        </row>
        <row r="11253">
          <cell r="C11253" t="str">
            <v>Elymus hystrix var. bigeloviana</v>
          </cell>
          <cell r="D11253" t="str">
            <v>L48(N)</v>
          </cell>
        </row>
        <row r="11254">
          <cell r="C11254" t="str">
            <v>Elymus hystrix var. hystrix</v>
          </cell>
          <cell r="D11254" t="str">
            <v>L48(N)CAN(N)</v>
          </cell>
        </row>
        <row r="11255">
          <cell r="C11255" t="str">
            <v>Elymus interruptus</v>
          </cell>
          <cell r="D11255" t="str">
            <v>L48(N)</v>
          </cell>
        </row>
        <row r="11256">
          <cell r="C11256" t="str">
            <v>Elymus lanceolatus</v>
          </cell>
          <cell r="D11256" t="str">
            <v>L48(N)AK(N)CAN(N)</v>
          </cell>
        </row>
        <row r="11257">
          <cell r="C11257" t="str">
            <v>Elymus lanceolatus ssp. lanceolatus</v>
          </cell>
          <cell r="D11257" t="str">
            <v>L48(N)AK(N)CAN(N)</v>
          </cell>
        </row>
        <row r="11258">
          <cell r="C11258" t="str">
            <v>Elymus lanceolatus ssp. psammophilus</v>
          </cell>
          <cell r="D11258" t="str">
            <v>L48(N)CAN(N)</v>
          </cell>
        </row>
        <row r="11259">
          <cell r="C11259" t="str">
            <v>Elymus macgregorii</v>
          </cell>
          <cell r="D11259" t="str">
            <v>L48(N)CAN(N)</v>
          </cell>
        </row>
        <row r="11260">
          <cell r="C11260" t="str">
            <v>Elymus macrourus</v>
          </cell>
          <cell r="D11260" t="str">
            <v>AK(N)CAN(N)NA(N)</v>
          </cell>
        </row>
        <row r="11261">
          <cell r="C11261" t="str">
            <v>Elymus multisetus</v>
          </cell>
          <cell r="D11261" t="str">
            <v>L48(N)</v>
          </cell>
        </row>
        <row r="11262">
          <cell r="C11262" t="str">
            <v>Elymus repens</v>
          </cell>
          <cell r="D11262" t="str">
            <v>L48(I)AK(I)CAN(I)GL(I)SPM(I)</v>
          </cell>
        </row>
        <row r="11263">
          <cell r="C11263" t="str">
            <v>Elymus riparius</v>
          </cell>
          <cell r="D11263" t="str">
            <v>L48(N)CAN(N)</v>
          </cell>
        </row>
        <row r="11264">
          <cell r="C11264" t="str">
            <v>Elymus sajanensis</v>
          </cell>
          <cell r="D11264" t="str">
            <v>AK(N)CAN(N)GL(N)NA(N)</v>
          </cell>
        </row>
        <row r="11265">
          <cell r="C11265" t="str">
            <v>Elymus scribneri</v>
          </cell>
          <cell r="D11265" t="str">
            <v>L48(N)CAN(N)</v>
          </cell>
        </row>
        <row r="11266">
          <cell r="C11266" t="str">
            <v>Elymus semicostatus</v>
          </cell>
          <cell r="D11266" t="str">
            <v>L48(I)</v>
          </cell>
        </row>
        <row r="11267">
          <cell r="C11267" t="str">
            <v>Elymus sibiricus</v>
          </cell>
          <cell r="D11267" t="str">
            <v>AK(I)CAN(N)NA(N)</v>
          </cell>
        </row>
        <row r="11268">
          <cell r="C11268" t="str">
            <v>Elymus sierrus</v>
          </cell>
          <cell r="D11268" t="str">
            <v>L48(N)</v>
          </cell>
        </row>
        <row r="11269">
          <cell r="C11269" t="str">
            <v>Elymus stebbinsii</v>
          </cell>
          <cell r="D11269" t="str">
            <v>L48(N)</v>
          </cell>
        </row>
        <row r="11270">
          <cell r="C11270" t="str">
            <v>Elymus stebbinsii ssp. septentrionalis</v>
          </cell>
          <cell r="D11270" t="str">
            <v>L48(N)</v>
          </cell>
        </row>
        <row r="11271">
          <cell r="C11271" t="str">
            <v>Elymus stebbinsii ssp. stebbinsii</v>
          </cell>
          <cell r="D11271" t="str">
            <v>L48(N)</v>
          </cell>
        </row>
        <row r="11272">
          <cell r="C11272" t="str">
            <v>Elymus submuticus</v>
          </cell>
          <cell r="D11272" t="str">
            <v>L48(N)CAN(N)</v>
          </cell>
        </row>
        <row r="11273">
          <cell r="C11273" t="str">
            <v>Elymus svensonii</v>
          </cell>
          <cell r="D11273" t="str">
            <v>L48(N)</v>
          </cell>
        </row>
        <row r="11274">
          <cell r="C11274" t="str">
            <v>Elymus texensis</v>
          </cell>
          <cell r="D11274" t="str">
            <v>L48(N)</v>
          </cell>
        </row>
        <row r="11275">
          <cell r="C11275" t="str">
            <v>Elymus trachycaulus</v>
          </cell>
          <cell r="D11275" t="str">
            <v>L48(N)AK(N)CAN(N)GL(N)SPM(N)</v>
          </cell>
        </row>
        <row r="11276">
          <cell r="C11276" t="str">
            <v>Elymus trachycaulus ssp. subsecundus</v>
          </cell>
          <cell r="D11276" t="str">
            <v>L48(N)AK(N)CAN(N)</v>
          </cell>
        </row>
        <row r="11277">
          <cell r="C11277" t="str">
            <v>Elymus trachycaulus ssp. trachycaulus</v>
          </cell>
          <cell r="D11277" t="str">
            <v>L48(N)AK(N)CAN(N)SPM(N)</v>
          </cell>
        </row>
        <row r="11278">
          <cell r="C11278" t="str">
            <v>Elymus villosus</v>
          </cell>
          <cell r="D11278" t="str">
            <v>L48(N)CAN(N)</v>
          </cell>
        </row>
        <row r="11279">
          <cell r="C11279" t="str">
            <v>Elymus virginicus</v>
          </cell>
          <cell r="D11279" t="str">
            <v>L48(N)CAN(N)SPM(N)</v>
          </cell>
        </row>
        <row r="11280">
          <cell r="C11280" t="str">
            <v>Elymus virginicus var. halophilus</v>
          </cell>
          <cell r="D11280" t="str">
            <v>L48(N)CAN(N)</v>
          </cell>
        </row>
        <row r="11281">
          <cell r="C11281" t="str">
            <v>Elymus virginicus var. virginicus</v>
          </cell>
          <cell r="D11281" t="str">
            <v>L48(N)CAN(N)SPM(N)</v>
          </cell>
        </row>
        <row r="11282">
          <cell r="C11282" t="str">
            <v>Elymus vulpinus</v>
          </cell>
          <cell r="D11282" t="str">
            <v>L48(N)</v>
          </cell>
        </row>
        <row r="11283">
          <cell r="C11283" t="str">
            <v>Elymus wawawaiensis</v>
          </cell>
          <cell r="D11283" t="str">
            <v>L48(N)</v>
          </cell>
        </row>
        <row r="11284">
          <cell r="C11284" t="str">
            <v>Elymus wiegandii</v>
          </cell>
          <cell r="D11284" t="str">
            <v>L48(N)CAN(N)</v>
          </cell>
        </row>
        <row r="11285">
          <cell r="C11285" t="str">
            <v>Elytraria</v>
          </cell>
          <cell r="D11285" t="str">
            <v>L48(N)</v>
          </cell>
        </row>
        <row r="11286">
          <cell r="C11286" t="str">
            <v>Elytraria bromoides</v>
          </cell>
          <cell r="D11286" t="str">
            <v>L48(N)</v>
          </cell>
        </row>
        <row r="11287">
          <cell r="C11287" t="str">
            <v>Elytraria caroliniensis</v>
          </cell>
          <cell r="D11287" t="str">
            <v>L48(N)</v>
          </cell>
        </row>
        <row r="11288">
          <cell r="C11288" t="str">
            <v>Elytraria caroliniensis var. angustifolia</v>
          </cell>
          <cell r="D11288" t="str">
            <v>L48(N)</v>
          </cell>
        </row>
        <row r="11289">
          <cell r="C11289" t="str">
            <v>Elytraria caroliniensis var. caroliniensis</v>
          </cell>
          <cell r="D11289" t="str">
            <v>L48(N)</v>
          </cell>
        </row>
        <row r="11290">
          <cell r="C11290" t="str">
            <v>Elytraria imbricata</v>
          </cell>
          <cell r="D11290" t="str">
            <v>L48(N)</v>
          </cell>
        </row>
        <row r="11291">
          <cell r="C11291" t="str">
            <v>Embelia</v>
          </cell>
        </row>
        <row r="11292">
          <cell r="C11292" t="str">
            <v>Embelia pacifica</v>
          </cell>
          <cell r="D11292" t="str">
            <v>HI(N)</v>
          </cell>
        </row>
        <row r="11293">
          <cell r="C11293" t="str">
            <v>Emex</v>
          </cell>
          <cell r="D11293" t="str">
            <v>L48(I)</v>
          </cell>
        </row>
        <row r="11294">
          <cell r="C11294" t="str">
            <v>Emex australis</v>
          </cell>
          <cell r="D11294" t="str">
            <v>L48(I)</v>
          </cell>
        </row>
        <row r="11295">
          <cell r="C11295" t="str">
            <v>Emex spinosa</v>
          </cell>
          <cell r="D11295" t="str">
            <v>L48(I)HI(I)</v>
          </cell>
        </row>
        <row r="11296">
          <cell r="C11296" t="str">
            <v>Emilia</v>
          </cell>
          <cell r="D11296" t="str">
            <v>L48(I,N)</v>
          </cell>
        </row>
        <row r="11297">
          <cell r="C11297" t="str">
            <v>Emilia coccinea</v>
          </cell>
          <cell r="D11297" t="str">
            <v>L48(I)HI(I)PR(I)</v>
          </cell>
        </row>
        <row r="11298">
          <cell r="C11298" t="str">
            <v>Emilia fosbergii</v>
          </cell>
          <cell r="D11298" t="str">
            <v>L48(I)HI(I)PR(I)VI(I)</v>
          </cell>
        </row>
        <row r="11299">
          <cell r="C11299" t="str">
            <v>Emilia sonchifolia</v>
          </cell>
          <cell r="D11299" t="str">
            <v>L48(I,N)HI(I)PR(N)VI(N)</v>
          </cell>
        </row>
        <row r="11300">
          <cell r="C11300" t="str">
            <v>Emilia sonchifolia var. javanica</v>
          </cell>
          <cell r="D11300" t="str">
            <v>HI(I)</v>
          </cell>
        </row>
        <row r="11301">
          <cell r="C11301" t="str">
            <v>Emilia sonchifolia var. sonchifolia</v>
          </cell>
          <cell r="D11301" t="str">
            <v>L48(N)HI(I)PR(N)VI(N)</v>
          </cell>
        </row>
        <row r="11302">
          <cell r="C11302" t="str">
            <v>Emmenanthe</v>
          </cell>
          <cell r="D11302" t="str">
            <v>L48(N)</v>
          </cell>
        </row>
        <row r="11303">
          <cell r="C11303" t="str">
            <v>Emmenanthe penduliflora</v>
          </cell>
          <cell r="D11303" t="str">
            <v>L48(N)</v>
          </cell>
        </row>
        <row r="11304">
          <cell r="C11304" t="str">
            <v>Emmenanthe penduliflora var. penduliflora</v>
          </cell>
          <cell r="D11304" t="str">
            <v>L48(N)</v>
          </cell>
        </row>
        <row r="11305">
          <cell r="C11305" t="str">
            <v>Emmenanthe penduliflora var. rosea</v>
          </cell>
          <cell r="D11305" t="str">
            <v>L48(N)</v>
          </cell>
        </row>
        <row r="11306">
          <cell r="C11306" t="str">
            <v>Emorya</v>
          </cell>
          <cell r="D11306" t="str">
            <v>L48(N)</v>
          </cell>
        </row>
        <row r="11307">
          <cell r="C11307" t="str">
            <v>Emorya suaveolens</v>
          </cell>
          <cell r="D11307" t="str">
            <v>L48(N)</v>
          </cell>
        </row>
        <row r="11308">
          <cell r="C11308" t="str">
            <v>Empetrum</v>
          </cell>
          <cell r="D11308" t="str">
            <v>L48(N)CAN(N)GL(N)SPM(N)</v>
          </cell>
        </row>
        <row r="11309">
          <cell r="C11309" t="str">
            <v>Empetrum eamesii</v>
          </cell>
          <cell r="D11309" t="str">
            <v>L48(N)CAN(N)</v>
          </cell>
        </row>
        <row r="11310">
          <cell r="C11310" t="str">
            <v>Empetrum eamesii ssp. atropurpureum</v>
          </cell>
          <cell r="D11310" t="str">
            <v>L48(N)CAN(N)</v>
          </cell>
        </row>
        <row r="11311">
          <cell r="C11311" t="str">
            <v>Empetrum nigrum</v>
          </cell>
          <cell r="D11311" t="str">
            <v>L48(N)AK(N)CAN(N)GL(N)SPM(N)</v>
          </cell>
        </row>
        <row r="11312">
          <cell r="C11312" t="str">
            <v>Empetrum nigrum ssp. hermaphroditum</v>
          </cell>
          <cell r="D11312" t="str">
            <v>L48(N)AK(N)CAN(N)GL(N)SPM(N)</v>
          </cell>
        </row>
        <row r="11313">
          <cell r="C11313" t="str">
            <v>Empetrum nigrum ssp. nigrum</v>
          </cell>
          <cell r="D11313" t="str">
            <v>L48(N)AK(N)CAN(N)SPM(N)</v>
          </cell>
        </row>
        <row r="11314">
          <cell r="C11314" t="str">
            <v>Encalypta</v>
          </cell>
          <cell r="D11314" t="str">
            <v>NA(N)</v>
          </cell>
        </row>
        <row r="11315">
          <cell r="C11315" t="str">
            <v>Encalypta procera</v>
          </cell>
          <cell r="D11315" t="str">
            <v>NA(N)</v>
          </cell>
        </row>
        <row r="11316">
          <cell r="C11316" t="str">
            <v>Encelia</v>
          </cell>
          <cell r="D11316" t="str">
            <v>L48(N)</v>
          </cell>
        </row>
        <row r="11317">
          <cell r="C11317" t="str">
            <v>Encelia actonii</v>
          </cell>
          <cell r="D11317" t="str">
            <v>L48(N)</v>
          </cell>
        </row>
        <row r="11318">
          <cell r="C11318" t="str">
            <v>Encelia californica</v>
          </cell>
          <cell r="D11318" t="str">
            <v>L48(N)</v>
          </cell>
        </row>
        <row r="11319">
          <cell r="C11319" t="str">
            <v>Encelia farinosa</v>
          </cell>
          <cell r="D11319" t="str">
            <v>L48(N)HI(I)</v>
          </cell>
        </row>
        <row r="11320">
          <cell r="C11320" t="str">
            <v>Encelia frutescens</v>
          </cell>
          <cell r="D11320" t="str">
            <v>L48(N)</v>
          </cell>
        </row>
        <row r="11321">
          <cell r="C11321" t="str">
            <v>Encelia nutans</v>
          </cell>
          <cell r="D11321" t="str">
            <v>L48(N)</v>
          </cell>
        </row>
        <row r="11322">
          <cell r="C11322" t="str">
            <v>Encelia resinifera</v>
          </cell>
          <cell r="D11322" t="str">
            <v>L48(N)</v>
          </cell>
        </row>
        <row r="11323">
          <cell r="C11323" t="str">
            <v>Encelia resinifera ssp. resinifera</v>
          </cell>
          <cell r="D11323" t="str">
            <v>L48(N)</v>
          </cell>
        </row>
        <row r="11324">
          <cell r="C11324" t="str">
            <v>Encelia resinifera ssp. tenuifolia</v>
          </cell>
          <cell r="D11324" t="str">
            <v>L48(N)</v>
          </cell>
        </row>
        <row r="11325">
          <cell r="C11325" t="str">
            <v>Encelia scaposa</v>
          </cell>
          <cell r="D11325" t="str">
            <v>L48(N)</v>
          </cell>
        </row>
        <row r="11326">
          <cell r="C11326" t="str">
            <v>Encelia virginensis</v>
          </cell>
          <cell r="D11326" t="str">
            <v>L48(N)</v>
          </cell>
        </row>
        <row r="11327">
          <cell r="C11327" t="str">
            <v>Enceliopsis</v>
          </cell>
          <cell r="D11327" t="str">
            <v>L48(N)</v>
          </cell>
        </row>
        <row r="11328">
          <cell r="C11328" t="str">
            <v>Enceliopsis argophylla</v>
          </cell>
          <cell r="D11328" t="str">
            <v>L48(N)</v>
          </cell>
        </row>
        <row r="11329">
          <cell r="C11329" t="str">
            <v>Enceliopsis covillei</v>
          </cell>
          <cell r="D11329" t="str">
            <v>L48(N)</v>
          </cell>
        </row>
        <row r="11330">
          <cell r="C11330" t="str">
            <v>Enceliopsis nudicaulis</v>
          </cell>
          <cell r="D11330" t="str">
            <v>L48(N)</v>
          </cell>
        </row>
        <row r="11331">
          <cell r="C11331" t="str">
            <v>Enceliopsis nudicaulis var. corrugata</v>
          </cell>
          <cell r="D11331" t="str">
            <v>L48(N)</v>
          </cell>
        </row>
        <row r="11332">
          <cell r="C11332" t="str">
            <v>Enceliopsis nudicaulis var. nudicaulis</v>
          </cell>
          <cell r="D11332" t="str">
            <v>L48(N)</v>
          </cell>
        </row>
        <row r="11333">
          <cell r="C11333" t="str">
            <v>Enchylaena</v>
          </cell>
          <cell r="D11333" t="str">
            <v>L48(I)</v>
          </cell>
        </row>
        <row r="11334">
          <cell r="C11334" t="str">
            <v>Enchylaena tomentosa</v>
          </cell>
          <cell r="D11334" t="str">
            <v>L48(I)</v>
          </cell>
        </row>
        <row r="11335">
          <cell r="C11335" t="str">
            <v>Encyclia</v>
          </cell>
          <cell r="D11335" t="str">
            <v>L48(I,N)</v>
          </cell>
        </row>
        <row r="11336">
          <cell r="C11336" t="str">
            <v>Encyclia rufa</v>
          </cell>
          <cell r="D11336" t="str">
            <v>L48(I)</v>
          </cell>
        </row>
        <row r="11337">
          <cell r="C11337" t="str">
            <v>Encyclia tampensis</v>
          </cell>
          <cell r="D11337" t="str">
            <v>L48(N)</v>
          </cell>
        </row>
        <row r="11338">
          <cell r="C11338" t="str">
            <v>Endolepis</v>
          </cell>
          <cell r="D11338" t="str">
            <v>L48(N)CAN(N)</v>
          </cell>
        </row>
        <row r="11339">
          <cell r="C11339" t="str">
            <v>Endolepis covillei</v>
          </cell>
          <cell r="D11339" t="str">
            <v>L48(N)</v>
          </cell>
        </row>
        <row r="11340">
          <cell r="C11340" t="str">
            <v>Endolepis dioica</v>
          </cell>
          <cell r="D11340" t="str">
            <v>L48(N)CAN(N)</v>
          </cell>
        </row>
        <row r="11341">
          <cell r="C11341" t="str">
            <v>Enemion</v>
          </cell>
          <cell r="D11341" t="str">
            <v>L48(N)CAN(N)</v>
          </cell>
        </row>
        <row r="11342">
          <cell r="C11342" t="str">
            <v>Enemion biternatum</v>
          </cell>
          <cell r="D11342" t="str">
            <v>L48(N)CAN(N)</v>
          </cell>
        </row>
        <row r="11343">
          <cell r="C11343" t="str">
            <v>Enemion hallii</v>
          </cell>
          <cell r="D11343" t="str">
            <v>L48(N)</v>
          </cell>
        </row>
        <row r="11344">
          <cell r="C11344" t="str">
            <v>Enemion occidentale</v>
          </cell>
          <cell r="D11344" t="str">
            <v>L48(N)</v>
          </cell>
        </row>
        <row r="11345">
          <cell r="C11345" t="str">
            <v>Enemion stipitatum</v>
          </cell>
          <cell r="D11345" t="str">
            <v>L48(N)</v>
          </cell>
        </row>
        <row r="11346">
          <cell r="C11346" t="str">
            <v>Engelmannia</v>
          </cell>
          <cell r="D11346" t="str">
            <v>L48(N)</v>
          </cell>
        </row>
        <row r="11347">
          <cell r="C11347" t="str">
            <v>Engelmannia peristenia</v>
          </cell>
          <cell r="D11347" t="str">
            <v>L48(N)</v>
          </cell>
        </row>
        <row r="11348">
          <cell r="C11348" t="str">
            <v>Enneapogon</v>
          </cell>
          <cell r="D11348" t="str">
            <v>L48(I,N)</v>
          </cell>
        </row>
        <row r="11349">
          <cell r="C11349" t="str">
            <v>Enneapogon cenchroides</v>
          </cell>
          <cell r="D11349" t="str">
            <v>L48(I)</v>
          </cell>
        </row>
        <row r="11350">
          <cell r="C11350" t="str">
            <v>Enneapogon desvauxii</v>
          </cell>
          <cell r="D11350" t="str">
            <v>L48(N)HI(I)</v>
          </cell>
        </row>
        <row r="11351">
          <cell r="C11351" t="str">
            <v>Entada</v>
          </cell>
        </row>
        <row r="11352">
          <cell r="C11352" t="str">
            <v>Entada phaseoloides</v>
          </cell>
          <cell r="D11352" t="str">
            <v>L48(N)HI(I)</v>
          </cell>
        </row>
        <row r="11353">
          <cell r="C11353" t="str">
            <v>Enterolobium</v>
          </cell>
          <cell r="D11353" t="str">
            <v>L48(I)</v>
          </cell>
        </row>
        <row r="11354">
          <cell r="C11354" t="str">
            <v>Enterolobium contortisiliquum</v>
          </cell>
          <cell r="D11354" t="str">
            <v>L48(I)</v>
          </cell>
        </row>
        <row r="11355">
          <cell r="C11355" t="str">
            <v>Enterolobium cyclocarpum</v>
          </cell>
          <cell r="D11355" t="str">
            <v>PR(I)</v>
          </cell>
        </row>
        <row r="11356">
          <cell r="C11356" t="str">
            <v>Enteropogon</v>
          </cell>
          <cell r="D11356" t="str">
            <v>L48(I,N)</v>
          </cell>
        </row>
        <row r="11357">
          <cell r="C11357" t="str">
            <v>Enteropogon chlorideus</v>
          </cell>
          <cell r="D11357" t="str">
            <v>L48(N)</v>
          </cell>
        </row>
        <row r="11358">
          <cell r="C11358" t="str">
            <v>Enteropogon prieurii</v>
          </cell>
          <cell r="D11358" t="str">
            <v>L48(I)</v>
          </cell>
        </row>
        <row r="11359">
          <cell r="C11359" t="str">
            <v>Entodon</v>
          </cell>
          <cell r="D11359" t="str">
            <v>NA(N)</v>
          </cell>
        </row>
        <row r="11360">
          <cell r="C11360" t="str">
            <v>Entodon brevisetus</v>
          </cell>
          <cell r="D11360" t="str">
            <v>NA(N)</v>
          </cell>
        </row>
        <row r="11361">
          <cell r="C11361" t="str">
            <v>Entodon cladorrhizans</v>
          </cell>
          <cell r="D11361" t="str">
            <v>NA(N)</v>
          </cell>
        </row>
        <row r="11362">
          <cell r="C11362" t="str">
            <v>Entodon seductrix</v>
          </cell>
          <cell r="D11362" t="str">
            <v>NA(N)</v>
          </cell>
        </row>
        <row r="11363">
          <cell r="C11363" t="str">
            <v>Entolasia</v>
          </cell>
        </row>
        <row r="11364">
          <cell r="C11364" t="str">
            <v>Entolasia marginata</v>
          </cell>
          <cell r="D11364" t="str">
            <v>HI(I)</v>
          </cell>
        </row>
        <row r="11365">
          <cell r="C11365" t="str">
            <v>Enydra</v>
          </cell>
          <cell r="D11365" t="str">
            <v>L48(I)</v>
          </cell>
        </row>
        <row r="11366">
          <cell r="C11366" t="str">
            <v>Enydra fluctuans</v>
          </cell>
          <cell r="D11366" t="str">
            <v>L48(I)</v>
          </cell>
        </row>
        <row r="11367">
          <cell r="C11367" t="str">
            <v>Ephedra</v>
          </cell>
          <cell r="D11367" t="str">
            <v>L48(I,N)</v>
          </cell>
        </row>
        <row r="11368">
          <cell r="C11368" t="str">
            <v>Ephedra ×arenicola</v>
          </cell>
          <cell r="D11368" t="str">
            <v>L48(N)</v>
          </cell>
        </row>
        <row r="11369">
          <cell r="C11369" t="str">
            <v>Ephedra ×intermixta</v>
          </cell>
          <cell r="D11369" t="str">
            <v>L48(N)</v>
          </cell>
        </row>
        <row r="11370">
          <cell r="C11370" t="str">
            <v>Ephedra altissima</v>
          </cell>
          <cell r="D11370" t="str">
            <v>L48(I)</v>
          </cell>
        </row>
        <row r="11371">
          <cell r="C11371" t="str">
            <v>Ephedra antisyphilitica</v>
          </cell>
          <cell r="D11371" t="str">
            <v>L48(N)</v>
          </cell>
        </row>
        <row r="11372">
          <cell r="C11372" t="str">
            <v>Ephedra aspera</v>
          </cell>
          <cell r="D11372" t="str">
            <v>L48(N)</v>
          </cell>
        </row>
        <row r="11373">
          <cell r="C11373" t="str">
            <v>Ephedra californica</v>
          </cell>
          <cell r="D11373" t="str">
            <v>L48(N)</v>
          </cell>
        </row>
        <row r="11374">
          <cell r="C11374" t="str">
            <v>Ephedra coryi</v>
          </cell>
          <cell r="D11374" t="str">
            <v>L48(N)</v>
          </cell>
        </row>
        <row r="11375">
          <cell r="C11375" t="str">
            <v>Ephedra cutleri</v>
          </cell>
          <cell r="D11375" t="str">
            <v>L48(N)</v>
          </cell>
        </row>
        <row r="11376">
          <cell r="C11376" t="str">
            <v>Ephedra distachya</v>
          </cell>
          <cell r="D11376" t="str">
            <v>L48(I)</v>
          </cell>
        </row>
        <row r="11377">
          <cell r="C11377" t="str">
            <v>Ephedra funerea</v>
          </cell>
          <cell r="D11377" t="str">
            <v>L48(N)</v>
          </cell>
        </row>
        <row r="11378">
          <cell r="C11378" t="str">
            <v>Ephedra nevadensis</v>
          </cell>
          <cell r="D11378" t="str">
            <v>L48(N)</v>
          </cell>
        </row>
        <row r="11379">
          <cell r="C11379" t="str">
            <v>Ephedra pedunculata</v>
          </cell>
          <cell r="D11379" t="str">
            <v>L48(N)</v>
          </cell>
        </row>
        <row r="11380">
          <cell r="C11380" t="str">
            <v>Ephedra torreyana</v>
          </cell>
          <cell r="D11380" t="str">
            <v>L48(N)</v>
          </cell>
        </row>
        <row r="11381">
          <cell r="C11381" t="str">
            <v>Ephedra torreyana var. powelliorum</v>
          </cell>
          <cell r="D11381" t="str">
            <v>L48(N)</v>
          </cell>
        </row>
        <row r="11382">
          <cell r="C11382" t="str">
            <v>Ephedra torreyana var. torreyana</v>
          </cell>
          <cell r="D11382" t="str">
            <v>L48(N)</v>
          </cell>
        </row>
        <row r="11383">
          <cell r="C11383" t="str">
            <v>Ephedra trifurca</v>
          </cell>
          <cell r="D11383" t="str">
            <v>L48(N)</v>
          </cell>
        </row>
        <row r="11384">
          <cell r="C11384" t="str">
            <v>Ephedra viridis</v>
          </cell>
          <cell r="D11384" t="str">
            <v>L48(N)</v>
          </cell>
        </row>
        <row r="11385">
          <cell r="C11385" t="str">
            <v>Ephemerum</v>
          </cell>
          <cell r="D11385" t="str">
            <v>NA(N)</v>
          </cell>
        </row>
        <row r="11386">
          <cell r="C11386" t="str">
            <v>Ephemerum crassinervium</v>
          </cell>
          <cell r="D11386" t="str">
            <v>NA(N)</v>
          </cell>
        </row>
        <row r="11387">
          <cell r="C11387" t="str">
            <v>Ephemerum serratum</v>
          </cell>
          <cell r="D11387" t="str">
            <v>NA(N)</v>
          </cell>
        </row>
        <row r="11388">
          <cell r="C11388" t="str">
            <v>Epidendrum</v>
          </cell>
          <cell r="D11388" t="str">
            <v>L48(I,N)</v>
          </cell>
        </row>
        <row r="11389">
          <cell r="C11389" t="str">
            <v>Epidendrum ×obrienianum</v>
          </cell>
          <cell r="D11389" t="str">
            <v>HI(I)</v>
          </cell>
        </row>
        <row r="11390">
          <cell r="C11390" t="str">
            <v>Epidendrum acunae</v>
          </cell>
          <cell r="D11390" t="str">
            <v>L48(N)</v>
          </cell>
        </row>
        <row r="11391">
          <cell r="C11391" t="str">
            <v>Epidendrum amphistomum</v>
          </cell>
          <cell r="D11391" t="str">
            <v>L48(N)PR(N)VI(N)</v>
          </cell>
        </row>
        <row r="11392">
          <cell r="C11392" t="str">
            <v>Epidendrum boricuarum</v>
          </cell>
          <cell r="D11392" t="str">
            <v>L48(N)PR(N)</v>
          </cell>
        </row>
        <row r="11393">
          <cell r="C11393" t="str">
            <v>Epidendrum floridense</v>
          </cell>
          <cell r="D11393" t="str">
            <v>L48(N)</v>
          </cell>
        </row>
        <row r="11394">
          <cell r="C11394" t="str">
            <v>Epidendrum magnoliae</v>
          </cell>
          <cell r="D11394" t="str">
            <v>L48(N)</v>
          </cell>
        </row>
        <row r="11395">
          <cell r="C11395" t="str">
            <v>Epidendrum magnoliae var. magnoliae</v>
          </cell>
          <cell r="D11395" t="str">
            <v>L48(N)</v>
          </cell>
        </row>
        <row r="11396">
          <cell r="C11396" t="str">
            <v>Epidendrum nocturnum</v>
          </cell>
          <cell r="D11396" t="str">
            <v>L48(N)PR(N)</v>
          </cell>
        </row>
        <row r="11397">
          <cell r="C11397" t="str">
            <v>Epidendrum radicans</v>
          </cell>
          <cell r="D11397" t="str">
            <v>L48(I)PR(I)</v>
          </cell>
        </row>
        <row r="11398">
          <cell r="C11398" t="str">
            <v>Epidendrum rigidum</v>
          </cell>
          <cell r="D11398" t="str">
            <v>L48(N)PR(N)</v>
          </cell>
        </row>
        <row r="11399">
          <cell r="C11399" t="str">
            <v>Epidendrum strobiliferum</v>
          </cell>
          <cell r="D11399" t="str">
            <v>L48(N)</v>
          </cell>
        </row>
        <row r="11400">
          <cell r="C11400" t="str">
            <v>Epifagus</v>
          </cell>
          <cell r="D11400" t="str">
            <v>L48(N)CAN(N)</v>
          </cell>
        </row>
        <row r="11401">
          <cell r="C11401" t="str">
            <v>Epifagus virginiana</v>
          </cell>
          <cell r="D11401" t="str">
            <v>L48(N)CAN(N)</v>
          </cell>
        </row>
        <row r="11402">
          <cell r="C11402" t="str">
            <v>Epigaea</v>
          </cell>
          <cell r="D11402" t="str">
            <v>L48(N)CAN(N)SPM(N)</v>
          </cell>
        </row>
        <row r="11403">
          <cell r="C11403" t="str">
            <v>Epigaea repens</v>
          </cell>
          <cell r="D11403" t="str">
            <v>L48(N)CAN(N)SPM(N)</v>
          </cell>
        </row>
        <row r="11404">
          <cell r="C11404" t="str">
            <v>Epilobium</v>
          </cell>
          <cell r="D11404" t="str">
            <v>L48(I,N)CAN(I,N)GL(N)SPM(N)</v>
          </cell>
        </row>
        <row r="11405">
          <cell r="C11405" t="str">
            <v>Epilobium ×pulchrum</v>
          </cell>
          <cell r="D11405" t="str">
            <v>L48(N)</v>
          </cell>
        </row>
        <row r="11406">
          <cell r="C11406" t="str">
            <v>Epilobium ×treleaseanum</v>
          </cell>
          <cell r="D11406" t="str">
            <v>L48(N)AK(N)CAN(N)</v>
          </cell>
        </row>
        <row r="11407">
          <cell r="C11407" t="str">
            <v>Epilobium ×wisconsinense</v>
          </cell>
          <cell r="D11407" t="str">
            <v>L48(N)CAN(N)</v>
          </cell>
        </row>
        <row r="11408">
          <cell r="C11408" t="str">
            <v>Epilobium anagallidifolium</v>
          </cell>
          <cell r="D11408" t="str">
            <v>L48(N)AK(N)CAN(N)GL(N)</v>
          </cell>
        </row>
        <row r="11409">
          <cell r="C11409" t="str">
            <v>Epilobium arcticum</v>
          </cell>
          <cell r="D11409" t="str">
            <v>AK(N)CAN(N)GL(N)NA(N)</v>
          </cell>
        </row>
        <row r="11410">
          <cell r="C11410" t="str">
            <v>Epilobium billardierianum</v>
          </cell>
          <cell r="D11410" t="str">
            <v>HI(I)</v>
          </cell>
        </row>
        <row r="11411">
          <cell r="C11411" t="str">
            <v>Epilobium billardierianum ssp. cinereum</v>
          </cell>
          <cell r="D11411" t="str">
            <v>HI(I)</v>
          </cell>
        </row>
        <row r="11412">
          <cell r="C11412" t="str">
            <v>Epilobium brachycarpum</v>
          </cell>
          <cell r="D11412" t="str">
            <v>L48(N)CAN(N)</v>
          </cell>
        </row>
        <row r="11413">
          <cell r="C11413" t="str">
            <v>Epilobium canum</v>
          </cell>
          <cell r="D11413" t="str">
            <v>L48(N)</v>
          </cell>
        </row>
        <row r="11414">
          <cell r="C11414" t="str">
            <v>Epilobium canum ssp. angustifolium</v>
          </cell>
          <cell r="D11414" t="str">
            <v>L48(N)</v>
          </cell>
        </row>
        <row r="11415">
          <cell r="C11415" t="str">
            <v>Epilobium canum ssp. canum</v>
          </cell>
          <cell r="D11415" t="str">
            <v>L48(N)</v>
          </cell>
        </row>
        <row r="11416">
          <cell r="C11416" t="str">
            <v>Epilobium canum ssp. garrettii</v>
          </cell>
          <cell r="D11416" t="str">
            <v>L48(N)</v>
          </cell>
        </row>
        <row r="11417">
          <cell r="C11417" t="str">
            <v>Epilobium canum ssp. latifolium</v>
          </cell>
          <cell r="D11417" t="str">
            <v>L48(N)</v>
          </cell>
        </row>
        <row r="11418">
          <cell r="C11418" t="str">
            <v>Epilobium ciliatum</v>
          </cell>
          <cell r="D11418" t="str">
            <v>L48(N)AK(N)HI(I)CAN(N)SPM(N)</v>
          </cell>
        </row>
        <row r="11419">
          <cell r="C11419" t="str">
            <v>Epilobium ciliatum ssp. ciliatum</v>
          </cell>
          <cell r="D11419" t="str">
            <v>L48(N)AK(N)HI(I)CAN(N)</v>
          </cell>
        </row>
        <row r="11420">
          <cell r="C11420" t="str">
            <v>Epilobium ciliatum ssp. glandulosum</v>
          </cell>
          <cell r="D11420" t="str">
            <v>L48(N)AK(N)CAN(N)SPM(N)</v>
          </cell>
        </row>
        <row r="11421">
          <cell r="C11421" t="str">
            <v>Epilobium ciliatum ssp. watsonii</v>
          </cell>
          <cell r="D11421" t="str">
            <v>L48(N)CAN(N)</v>
          </cell>
        </row>
        <row r="11422">
          <cell r="C11422" t="str">
            <v>Epilobium clavatum</v>
          </cell>
          <cell r="D11422" t="str">
            <v>L48(N)AK(N)CAN(N)</v>
          </cell>
        </row>
        <row r="11423">
          <cell r="C11423" t="str">
            <v>Epilobium cleistogamum</v>
          </cell>
          <cell r="D11423" t="str">
            <v>L48(N)</v>
          </cell>
        </row>
        <row r="11424">
          <cell r="C11424" t="str">
            <v>Epilobium coloratum</v>
          </cell>
          <cell r="D11424" t="str">
            <v>L48(N)CAN(N)</v>
          </cell>
        </row>
        <row r="11425">
          <cell r="C11425" t="str">
            <v>Epilobium davuricum</v>
          </cell>
          <cell r="D11425" t="str">
            <v>AK(N)CAN(N)NA(N)</v>
          </cell>
        </row>
        <row r="11426">
          <cell r="C11426" t="str">
            <v>Epilobium densiflorum</v>
          </cell>
          <cell r="D11426" t="str">
            <v>L48(N)CAN(N)</v>
          </cell>
        </row>
        <row r="11427">
          <cell r="C11427" t="str">
            <v>Epilobium foliosum</v>
          </cell>
          <cell r="D11427" t="str">
            <v>L48(N)CAN(N)</v>
          </cell>
        </row>
        <row r="11428">
          <cell r="C11428" t="str">
            <v>Epilobium glaberrimum</v>
          </cell>
          <cell r="D11428" t="str">
            <v>L48(N)CAN(N)</v>
          </cell>
        </row>
        <row r="11429">
          <cell r="C11429" t="str">
            <v>Epilobium glaberrimum ssp. fastigiatum</v>
          </cell>
          <cell r="D11429" t="str">
            <v>L48(N)CAN(N)</v>
          </cell>
        </row>
        <row r="11430">
          <cell r="C11430" t="str">
            <v>Epilobium glaberrimum ssp. glaberrimum</v>
          </cell>
          <cell r="D11430" t="str">
            <v>L48(N)</v>
          </cell>
        </row>
        <row r="11431">
          <cell r="C11431" t="str">
            <v>Epilobium halleanum</v>
          </cell>
          <cell r="D11431" t="str">
            <v>L48(N)CAN(N)</v>
          </cell>
        </row>
        <row r="11432">
          <cell r="C11432" t="str">
            <v>Epilobium hirsutum</v>
          </cell>
          <cell r="D11432" t="str">
            <v>L48(I)CAN(I)</v>
          </cell>
        </row>
        <row r="11433">
          <cell r="C11433" t="str">
            <v>Epilobium hornemannii</v>
          </cell>
          <cell r="D11433" t="str">
            <v>L48(N)AK(N)CAN(N)GL(N)</v>
          </cell>
        </row>
        <row r="11434">
          <cell r="C11434" t="str">
            <v>Epilobium hornemannii ssp. behringianum</v>
          </cell>
          <cell r="D11434" t="str">
            <v>AK(N)CAN(N)NA(N)</v>
          </cell>
        </row>
        <row r="11435">
          <cell r="C11435" t="str">
            <v>Epilobium hornemannii ssp. hornemannii</v>
          </cell>
          <cell r="D11435" t="str">
            <v>L48(N)AK(N)CAN(N)GL(N)</v>
          </cell>
        </row>
        <row r="11436">
          <cell r="C11436" t="str">
            <v>Epilobium howellii</v>
          </cell>
          <cell r="D11436" t="str">
            <v>L48(N)</v>
          </cell>
        </row>
        <row r="11437">
          <cell r="C11437" t="str">
            <v>Epilobium lactiflorum</v>
          </cell>
          <cell r="D11437" t="str">
            <v>L48(N)AK(N)CAN(N)GL(N)</v>
          </cell>
        </row>
        <row r="11438">
          <cell r="C11438" t="str">
            <v>Epilobium leptocarpum</v>
          </cell>
          <cell r="D11438" t="str">
            <v>L48(N)AK(N)CAN(N)</v>
          </cell>
        </row>
        <row r="11439">
          <cell r="C11439" t="str">
            <v>Epilobium leptophyllum</v>
          </cell>
          <cell r="D11439" t="str">
            <v>L48(N)AK(N)CAN(N)SPM(N)</v>
          </cell>
        </row>
        <row r="11440">
          <cell r="C11440" t="str">
            <v>Epilobium luteum</v>
          </cell>
          <cell r="D11440" t="str">
            <v>L48(N)AK(N)CAN(N)</v>
          </cell>
        </row>
        <row r="11441">
          <cell r="C11441" t="str">
            <v>Epilobium minutum</v>
          </cell>
          <cell r="D11441" t="str">
            <v>L48(N)CAN(N)</v>
          </cell>
        </row>
        <row r="11442">
          <cell r="C11442" t="str">
            <v>Epilobium mirabile</v>
          </cell>
          <cell r="D11442" t="str">
            <v>L48(N)CAN(N)</v>
          </cell>
        </row>
        <row r="11443">
          <cell r="C11443" t="str">
            <v>Epilobium nevadense</v>
          </cell>
          <cell r="D11443" t="str">
            <v>L48(N)</v>
          </cell>
        </row>
        <row r="11444">
          <cell r="C11444" t="str">
            <v>Epilobium nivium</v>
          </cell>
          <cell r="D11444" t="str">
            <v>L48(N)</v>
          </cell>
        </row>
        <row r="11445">
          <cell r="C11445" t="str">
            <v>Epilobium obcordatum</v>
          </cell>
          <cell r="D11445" t="str">
            <v>L48(N)</v>
          </cell>
        </row>
        <row r="11446">
          <cell r="C11446" t="str">
            <v>Epilobium obscurum</v>
          </cell>
          <cell r="D11446" t="str">
            <v>L48(I)</v>
          </cell>
        </row>
        <row r="11447">
          <cell r="C11447" t="str">
            <v>Epilobium oreganum</v>
          </cell>
          <cell r="D11447" t="str">
            <v>L48(N)</v>
          </cell>
        </row>
        <row r="11448">
          <cell r="C11448" t="str">
            <v>Epilobium oregonense</v>
          </cell>
          <cell r="D11448" t="str">
            <v>L48(N)CAN(N)</v>
          </cell>
        </row>
        <row r="11449">
          <cell r="C11449" t="str">
            <v>Epilobium pallidum</v>
          </cell>
          <cell r="D11449" t="str">
            <v>L48(N)</v>
          </cell>
        </row>
        <row r="11450">
          <cell r="C11450" t="str">
            <v>Epilobium palustre</v>
          </cell>
          <cell r="D11450" t="str">
            <v>L48(N)AK(N)CAN(N)GL(N)SPM(N)</v>
          </cell>
        </row>
        <row r="11451">
          <cell r="C11451" t="str">
            <v>Epilobium parviflorum</v>
          </cell>
          <cell r="D11451" t="str">
            <v>L48(I)CAN(I)</v>
          </cell>
        </row>
        <row r="11452">
          <cell r="C11452" t="str">
            <v>Epilobium pygmaeum</v>
          </cell>
          <cell r="D11452" t="str">
            <v>L48(N)CAN(N)</v>
          </cell>
        </row>
        <row r="11453">
          <cell r="C11453" t="str">
            <v>Epilobium rigidum</v>
          </cell>
          <cell r="D11453" t="str">
            <v>L48(N)</v>
          </cell>
        </row>
        <row r="11454">
          <cell r="C11454" t="str">
            <v>Epilobium saximontanum</v>
          </cell>
          <cell r="D11454" t="str">
            <v>L48(N)CAN(N)</v>
          </cell>
        </row>
        <row r="11455">
          <cell r="C11455" t="str">
            <v>Epilobium septentrionale</v>
          </cell>
          <cell r="D11455" t="str">
            <v>L48(N)</v>
          </cell>
        </row>
        <row r="11456">
          <cell r="C11456" t="str">
            <v>Epilobium siskiyouense</v>
          </cell>
          <cell r="D11456" t="str">
            <v>L48(N)</v>
          </cell>
        </row>
        <row r="11457">
          <cell r="C11457" t="str">
            <v>Epilobium strictum</v>
          </cell>
          <cell r="D11457" t="str">
            <v>L48(N)CAN(N)</v>
          </cell>
        </row>
        <row r="11458">
          <cell r="C11458" t="str">
            <v>Epilobium suffruticosum</v>
          </cell>
          <cell r="D11458" t="str">
            <v>L48(N)</v>
          </cell>
        </row>
        <row r="11459">
          <cell r="C11459" t="str">
            <v>Epilobium torreyi</v>
          </cell>
          <cell r="D11459" t="str">
            <v>L48(N)CAN(N)</v>
          </cell>
        </row>
        <row r="11460">
          <cell r="C11460" t="str">
            <v>Epimedium</v>
          </cell>
          <cell r="D11460" t="str">
            <v>L48(I)</v>
          </cell>
        </row>
        <row r="11461">
          <cell r="C11461" t="str">
            <v>Epimedium ×youngianum</v>
          </cell>
          <cell r="D11461" t="str">
            <v>L48(I)</v>
          </cell>
        </row>
        <row r="11462">
          <cell r="C11462" t="str">
            <v>Epipactis</v>
          </cell>
          <cell r="D11462" t="str">
            <v>L48(I,N)CAN(I,N)</v>
          </cell>
        </row>
        <row r="11463">
          <cell r="C11463" t="str">
            <v>Epipactis atrorubens</v>
          </cell>
          <cell r="D11463" t="str">
            <v>L48(I)</v>
          </cell>
        </row>
        <row r="11464">
          <cell r="C11464" t="str">
            <v>Epipactis gigantea</v>
          </cell>
          <cell r="D11464" t="str">
            <v>L48(N)CAN(N)</v>
          </cell>
        </row>
        <row r="11465">
          <cell r="C11465" t="str">
            <v>Epipactis helleborine</v>
          </cell>
          <cell r="D11465" t="str">
            <v>L48(I)CAN(I)</v>
          </cell>
        </row>
        <row r="11466">
          <cell r="C11466" t="str">
            <v>Epiphyllum</v>
          </cell>
          <cell r="D11466" t="str">
            <v>L48(I)</v>
          </cell>
        </row>
        <row r="11467">
          <cell r="C11467" t="str">
            <v>Epiphyllum hookeri</v>
          </cell>
          <cell r="D11467" t="str">
            <v>L48(I)PR(I)</v>
          </cell>
        </row>
        <row r="11468">
          <cell r="C11468" t="str">
            <v>Epipremnum</v>
          </cell>
          <cell r="D11468" t="str">
            <v>L48(I)</v>
          </cell>
        </row>
        <row r="11469">
          <cell r="C11469" t="str">
            <v>Epipremnum pinnatum</v>
          </cell>
          <cell r="D11469" t="str">
            <v>L48(I)HI(I)PR(I)VI(I)</v>
          </cell>
        </row>
        <row r="11470">
          <cell r="C11470" t="str">
            <v>Epithelantha</v>
          </cell>
          <cell r="D11470" t="str">
            <v>L48(N)</v>
          </cell>
        </row>
        <row r="11471">
          <cell r="C11471" t="str">
            <v>Epithelantha bokei</v>
          </cell>
          <cell r="D11471" t="str">
            <v>L48(N)</v>
          </cell>
        </row>
        <row r="11472">
          <cell r="C11472" t="str">
            <v>Epithelantha micromeris</v>
          </cell>
          <cell r="D11472" t="str">
            <v>L48(N)</v>
          </cell>
        </row>
        <row r="11473">
          <cell r="C11473" t="str">
            <v>Epixiphium</v>
          </cell>
          <cell r="D11473" t="str">
            <v>L48(N)</v>
          </cell>
        </row>
        <row r="11474">
          <cell r="C11474" t="str">
            <v>Epixiphium wislizeni</v>
          </cell>
          <cell r="D11474" t="str">
            <v>L48(N)</v>
          </cell>
        </row>
        <row r="11475">
          <cell r="C11475" t="str">
            <v>Equisetum</v>
          </cell>
          <cell r="D11475" t="str">
            <v>L48(N)CAN(N)GL(N)SPM(N)</v>
          </cell>
        </row>
        <row r="11476">
          <cell r="C11476" t="str">
            <v>Equisetum ×ferrissii</v>
          </cell>
          <cell r="D11476" t="str">
            <v>L48(N)CAN(N)</v>
          </cell>
        </row>
        <row r="11477">
          <cell r="C11477" t="str">
            <v>Equisetum ×litorale</v>
          </cell>
          <cell r="D11477" t="str">
            <v>L48(N)AK(N)CAN(N)</v>
          </cell>
        </row>
        <row r="11478">
          <cell r="C11478" t="str">
            <v>Equisetum ×mackaii</v>
          </cell>
          <cell r="D11478" t="str">
            <v>L48(N)AK(N)CAN(N)GL(N)</v>
          </cell>
        </row>
        <row r="11479">
          <cell r="C11479" t="str">
            <v>Equisetum ×nelsonii</v>
          </cell>
          <cell r="D11479" t="str">
            <v>L48(N)CAN(N)</v>
          </cell>
        </row>
        <row r="11480">
          <cell r="C11480" t="str">
            <v>Equisetum arvense</v>
          </cell>
          <cell r="D11480" t="str">
            <v>L48(N)AK(N?)CAN(N)GL(N)SPM(N)</v>
          </cell>
        </row>
        <row r="11481">
          <cell r="C11481" t="str">
            <v>Equisetum fluviatile</v>
          </cell>
          <cell r="D11481" t="str">
            <v>L48(N)AK(N)CAN(N)SPM(N)</v>
          </cell>
        </row>
        <row r="11482">
          <cell r="C11482" t="str">
            <v>Equisetum hyemale</v>
          </cell>
          <cell r="D11482" t="str">
            <v>L48(N)AK(N)CAN(N)GL(N)</v>
          </cell>
        </row>
        <row r="11483">
          <cell r="C11483" t="str">
            <v>Equisetum hyemale var. affine</v>
          </cell>
          <cell r="D11483" t="str">
            <v>L48(N)AK(N)CAN(N)GL(N)</v>
          </cell>
        </row>
        <row r="11484">
          <cell r="C11484" t="str">
            <v>Equisetum laevigatum</v>
          </cell>
          <cell r="D11484" t="str">
            <v>L48(N)CAN(N)</v>
          </cell>
        </row>
        <row r="11485">
          <cell r="C11485" t="str">
            <v>Equisetum palustre</v>
          </cell>
          <cell r="D11485" t="str">
            <v>L48(N)AK(N)CAN(N)</v>
          </cell>
        </row>
        <row r="11486">
          <cell r="C11486" t="str">
            <v>Equisetum pratense</v>
          </cell>
          <cell r="D11486" t="str">
            <v>L48(N)AK(N)CAN(N)</v>
          </cell>
        </row>
        <row r="11487">
          <cell r="C11487" t="str">
            <v>Equisetum ramosissimum</v>
          </cell>
          <cell r="D11487" t="str">
            <v>L48(N)</v>
          </cell>
        </row>
        <row r="11488">
          <cell r="C11488" t="str">
            <v>Equisetum scirpoides</v>
          </cell>
          <cell r="D11488" t="str">
            <v>L48(N)AK(N)CAN(N)GL(N)SPM(N)</v>
          </cell>
        </row>
        <row r="11489">
          <cell r="C11489" t="str">
            <v>Equisetum sylvaticum</v>
          </cell>
          <cell r="D11489" t="str">
            <v>L48(N)AK(N)CAN(N)GL(N)SPM(N)</v>
          </cell>
        </row>
        <row r="11490">
          <cell r="C11490" t="str">
            <v>Equisetum telmateia</v>
          </cell>
          <cell r="D11490" t="str">
            <v>L48(N)CAN(N)</v>
          </cell>
        </row>
        <row r="11491">
          <cell r="C11491" t="str">
            <v>Equisetum telmateia var. braunii</v>
          </cell>
          <cell r="D11491" t="str">
            <v>L48(N)CAN(N)</v>
          </cell>
        </row>
        <row r="11492">
          <cell r="C11492" t="str">
            <v>Equisetum variegatum</v>
          </cell>
          <cell r="D11492" t="str">
            <v>L48(N)AK(N)CAN(N)GL(N)SPM(N)</v>
          </cell>
        </row>
        <row r="11493">
          <cell r="C11493" t="str">
            <v>Equisetum variegatum var. alaskanum</v>
          </cell>
          <cell r="D11493" t="str">
            <v>L48(N)AK(N)CAN(N)</v>
          </cell>
        </row>
        <row r="11494">
          <cell r="C11494" t="str">
            <v>Equisetum variegatum var. variegatum</v>
          </cell>
          <cell r="D11494" t="str">
            <v>L48(N)AK(N)CAN(N)GL(N)SPM(N)</v>
          </cell>
        </row>
        <row r="11495">
          <cell r="C11495" t="str">
            <v>Eragrostis</v>
          </cell>
          <cell r="D11495" t="str">
            <v>L48(I,N)CAN(I,N)</v>
          </cell>
        </row>
        <row r="11496">
          <cell r="C11496" t="str">
            <v>Eragrostis airoides</v>
          </cell>
          <cell r="D11496" t="str">
            <v>L48(I)</v>
          </cell>
        </row>
        <row r="11497">
          <cell r="C11497" t="str">
            <v>Eragrostis amabilis</v>
          </cell>
          <cell r="D11497" t="str">
            <v>L48(I)HI(I)PR(I)VI(I)</v>
          </cell>
        </row>
        <row r="11498">
          <cell r="C11498" t="str">
            <v>Eragrostis atropioides</v>
          </cell>
          <cell r="D11498" t="str">
            <v>HI(N)</v>
          </cell>
        </row>
        <row r="11499">
          <cell r="C11499" t="str">
            <v>Eragrostis atrovirens</v>
          </cell>
          <cell r="D11499" t="str">
            <v>L48(I)</v>
          </cell>
        </row>
        <row r="11500">
          <cell r="C11500" t="str">
            <v>Eragrostis bahiensis</v>
          </cell>
          <cell r="D11500" t="str">
            <v>L48(I)</v>
          </cell>
        </row>
        <row r="11501">
          <cell r="C11501" t="str">
            <v>Eragrostis barrelieri</v>
          </cell>
          <cell r="D11501" t="str">
            <v>L48(I)PR(I)VI(I)</v>
          </cell>
        </row>
        <row r="11502">
          <cell r="C11502" t="str">
            <v>Eragrostis capillaris</v>
          </cell>
          <cell r="D11502" t="str">
            <v>L48(N)CAN(N)</v>
          </cell>
        </row>
        <row r="11503">
          <cell r="C11503" t="str">
            <v>Eragrostis chaetophylla</v>
          </cell>
          <cell r="D11503" t="str">
            <v>L48(I)</v>
          </cell>
        </row>
        <row r="11504">
          <cell r="C11504" t="str">
            <v>Eragrostis cilianensis</v>
          </cell>
          <cell r="D11504" t="str">
            <v>L48(I)HI(I)CAN(I)</v>
          </cell>
        </row>
        <row r="11505">
          <cell r="C11505" t="str">
            <v>Eragrostis ciliaris</v>
          </cell>
          <cell r="D11505" t="str">
            <v>L48(I)HI(I)PR(I)VI(I)</v>
          </cell>
        </row>
        <row r="11506">
          <cell r="C11506" t="str">
            <v>Eragrostis cumingii</v>
          </cell>
          <cell r="D11506" t="str">
            <v>L48(I)HI(I)</v>
          </cell>
        </row>
        <row r="11507">
          <cell r="C11507" t="str">
            <v>Eragrostis curtipedicellata</v>
          </cell>
          <cell r="D11507" t="str">
            <v>L48(N)</v>
          </cell>
        </row>
        <row r="11508">
          <cell r="C11508" t="str">
            <v>Eragrostis curvula</v>
          </cell>
          <cell r="D11508" t="str">
            <v>L48(I)HI(I)PR(I)</v>
          </cell>
        </row>
        <row r="11509">
          <cell r="C11509" t="str">
            <v>Eragrostis cylindriflora</v>
          </cell>
          <cell r="D11509" t="str">
            <v>L48(I)</v>
          </cell>
        </row>
        <row r="11510">
          <cell r="C11510" t="str">
            <v>Eragrostis deflexa</v>
          </cell>
          <cell r="D11510" t="str">
            <v>HI(N)</v>
          </cell>
        </row>
        <row r="11511">
          <cell r="C11511" t="str">
            <v>Eragrostis echinochloidea</v>
          </cell>
          <cell r="D11511" t="str">
            <v>L48(I)</v>
          </cell>
        </row>
        <row r="11512">
          <cell r="C11512" t="str">
            <v>Eragrostis elliottii</v>
          </cell>
          <cell r="D11512" t="str">
            <v>L48(N)PR(N)VI(N)</v>
          </cell>
        </row>
        <row r="11513">
          <cell r="C11513" t="str">
            <v>Eragrostis elongata</v>
          </cell>
          <cell r="D11513" t="str">
            <v>L48(I)HI(I)</v>
          </cell>
        </row>
        <row r="11514">
          <cell r="C11514" t="str">
            <v>Eragrostis erosa</v>
          </cell>
          <cell r="D11514" t="str">
            <v>L48(N)</v>
          </cell>
        </row>
        <row r="11515">
          <cell r="C11515" t="str">
            <v>Eragrostis fosbergii</v>
          </cell>
          <cell r="D11515" t="str">
            <v>HI(N)</v>
          </cell>
        </row>
        <row r="11516">
          <cell r="C11516" t="str">
            <v>Eragrostis frankii</v>
          </cell>
          <cell r="D11516" t="str">
            <v>L48(N)CAN(I)</v>
          </cell>
        </row>
        <row r="11517">
          <cell r="C11517" t="str">
            <v>Eragrostis gangetica</v>
          </cell>
          <cell r="D11517" t="str">
            <v>L48(I)</v>
          </cell>
        </row>
        <row r="11518">
          <cell r="C11518" t="str">
            <v>Eragrostis grandis</v>
          </cell>
          <cell r="D11518" t="str">
            <v>HI(N)</v>
          </cell>
        </row>
        <row r="11519">
          <cell r="C11519" t="str">
            <v>Eragrostis hirsuta</v>
          </cell>
          <cell r="D11519" t="str">
            <v>L48(N)</v>
          </cell>
        </row>
        <row r="11520">
          <cell r="C11520" t="str">
            <v>Eragrostis hypnoides</v>
          </cell>
          <cell r="D11520" t="str">
            <v>L48(N)PR(N)CAN(N)</v>
          </cell>
        </row>
        <row r="11521">
          <cell r="C11521" t="str">
            <v>Eragrostis intermedia</v>
          </cell>
          <cell r="D11521" t="str">
            <v>L48(N)</v>
          </cell>
        </row>
        <row r="11522">
          <cell r="C11522" t="str">
            <v>Eragrostis japonica</v>
          </cell>
          <cell r="D11522" t="str">
            <v>L48(I)</v>
          </cell>
        </row>
        <row r="11523">
          <cell r="C11523" t="str">
            <v>Eragrostis lehmanniana</v>
          </cell>
          <cell r="D11523" t="str">
            <v>L48(I)</v>
          </cell>
        </row>
        <row r="11524">
          <cell r="C11524" t="str">
            <v>Eragrostis leptophylla</v>
          </cell>
          <cell r="D11524" t="str">
            <v>HI(N)</v>
          </cell>
        </row>
        <row r="11525">
          <cell r="C11525" t="str">
            <v>Eragrostis leptostachya</v>
          </cell>
          <cell r="D11525" t="str">
            <v>L48(I)HI(I)</v>
          </cell>
        </row>
        <row r="11526">
          <cell r="C11526" t="str">
            <v>Eragrostis lugens</v>
          </cell>
          <cell r="D11526" t="str">
            <v>L48(N)</v>
          </cell>
        </row>
        <row r="11527">
          <cell r="C11527" t="str">
            <v>Eragrostis lutescens</v>
          </cell>
          <cell r="D11527" t="str">
            <v>L48(N)</v>
          </cell>
        </row>
        <row r="11528">
          <cell r="C11528" t="str">
            <v>Eragrostis mauiensis</v>
          </cell>
          <cell r="D11528" t="str">
            <v>HI(N)</v>
          </cell>
        </row>
        <row r="11529">
          <cell r="C11529" t="str">
            <v>Eragrostis mexicana</v>
          </cell>
          <cell r="D11529" t="str">
            <v>L48(N)CAN(N)</v>
          </cell>
        </row>
        <row r="11530">
          <cell r="C11530" t="str">
            <v>Eragrostis mexicana ssp. mexicana</v>
          </cell>
          <cell r="D11530" t="str">
            <v>L48(N)CAN(N)</v>
          </cell>
        </row>
        <row r="11531">
          <cell r="C11531" t="str">
            <v>Eragrostis mexicana ssp. virescens</v>
          </cell>
          <cell r="D11531" t="str">
            <v>L48(N)CAN(N)</v>
          </cell>
        </row>
        <row r="11532">
          <cell r="C11532" t="str">
            <v>Eragrostis minor</v>
          </cell>
          <cell r="D11532" t="str">
            <v>L48(I)CAN(I)</v>
          </cell>
        </row>
        <row r="11533">
          <cell r="C11533" t="str">
            <v>Eragrostis monticola</v>
          </cell>
          <cell r="D11533" t="str">
            <v>HI(N)</v>
          </cell>
        </row>
        <row r="11534">
          <cell r="C11534" t="str">
            <v>Eragrostis palmeri</v>
          </cell>
          <cell r="D11534" t="str">
            <v>L48(N)</v>
          </cell>
        </row>
        <row r="11535">
          <cell r="C11535" t="str">
            <v>Eragrostis parviflora</v>
          </cell>
          <cell r="D11535" t="str">
            <v>HI(I)</v>
          </cell>
        </row>
        <row r="11536">
          <cell r="C11536" t="str">
            <v>Eragrostis paupera</v>
          </cell>
          <cell r="D11536" t="str">
            <v>L48(N)HI(N)</v>
          </cell>
        </row>
        <row r="11537">
          <cell r="C11537" t="str">
            <v>Eragrostis pectinacea</v>
          </cell>
          <cell r="D11537" t="str">
            <v>L48(N)HI(I)PR(N)VI(N)CAN(N)</v>
          </cell>
        </row>
        <row r="11538">
          <cell r="C11538" t="str">
            <v>Eragrostis pectinacea var. miserrima</v>
          </cell>
          <cell r="D11538" t="str">
            <v>L48(N)PR(N)VI(N)CAN(N)</v>
          </cell>
        </row>
        <row r="11539">
          <cell r="C11539" t="str">
            <v>Eragrostis pectinacea var. pectinacea</v>
          </cell>
          <cell r="D11539" t="str">
            <v>L48(N)HI(I)PR(N)VI(N)CAN(N)</v>
          </cell>
        </row>
        <row r="11540">
          <cell r="C11540" t="str">
            <v>Eragrostis pectinacea var. tracyi</v>
          </cell>
          <cell r="D11540" t="str">
            <v>L48(N)</v>
          </cell>
        </row>
        <row r="11541">
          <cell r="C11541" t="str">
            <v>Eragrostis pilosa</v>
          </cell>
          <cell r="D11541" t="str">
            <v>L48(I)HI(I)PR(I)VI(I)CAN(I)</v>
          </cell>
        </row>
        <row r="11542">
          <cell r="C11542" t="str">
            <v>Eragrostis plana</v>
          </cell>
          <cell r="D11542" t="str">
            <v>L48(I)</v>
          </cell>
        </row>
        <row r="11543">
          <cell r="C11543" t="str">
            <v>Eragrostis polytricha</v>
          </cell>
          <cell r="D11543" t="str">
            <v>L48(N)</v>
          </cell>
        </row>
        <row r="11544">
          <cell r="C11544" t="str">
            <v>Eragrostis prolifera</v>
          </cell>
          <cell r="D11544" t="str">
            <v>L48(N)</v>
          </cell>
        </row>
        <row r="11545">
          <cell r="C11545" t="str">
            <v>Eragrostis refracta</v>
          </cell>
          <cell r="D11545" t="str">
            <v>L48(N)</v>
          </cell>
        </row>
        <row r="11546">
          <cell r="C11546" t="str">
            <v>Eragrostis scaligera</v>
          </cell>
          <cell r="D11546" t="str">
            <v>L48(I)</v>
          </cell>
        </row>
        <row r="11547">
          <cell r="C11547" t="str">
            <v>Eragrostis secundiflora</v>
          </cell>
          <cell r="D11547" t="str">
            <v>L48(N)</v>
          </cell>
        </row>
        <row r="11548">
          <cell r="C11548" t="str">
            <v>Eragrostis secundiflora ssp. oxylepis</v>
          </cell>
          <cell r="D11548" t="str">
            <v>L48(N)</v>
          </cell>
        </row>
        <row r="11549">
          <cell r="C11549" t="str">
            <v>Eragrostis sessilispica</v>
          </cell>
          <cell r="D11549" t="str">
            <v>L48(N)</v>
          </cell>
        </row>
        <row r="11550">
          <cell r="C11550" t="str">
            <v>Eragrostis silveana</v>
          </cell>
          <cell r="D11550" t="str">
            <v>L48(N)</v>
          </cell>
        </row>
        <row r="11551">
          <cell r="C11551" t="str">
            <v>Eragrostis spectabilis</v>
          </cell>
          <cell r="D11551" t="str">
            <v>L48(N)CAN(I)</v>
          </cell>
        </row>
        <row r="11552">
          <cell r="C11552" t="str">
            <v>Eragrostis spicata</v>
          </cell>
          <cell r="D11552" t="str">
            <v>L48(N)</v>
          </cell>
        </row>
        <row r="11553">
          <cell r="C11553" t="str">
            <v>Eragrostis superba</v>
          </cell>
          <cell r="D11553" t="str">
            <v>L48(I)HI(I)</v>
          </cell>
        </row>
        <row r="11554">
          <cell r="C11554" t="str">
            <v>Eragrostis swallenii</v>
          </cell>
          <cell r="D11554" t="str">
            <v>L48(N)</v>
          </cell>
        </row>
        <row r="11555">
          <cell r="C11555" t="str">
            <v>Eragrostis tef</v>
          </cell>
          <cell r="D11555" t="str">
            <v>L48(I)</v>
          </cell>
        </row>
        <row r="11556">
          <cell r="C11556" t="str">
            <v>Eragrostis tenuifolia</v>
          </cell>
          <cell r="D11556" t="str">
            <v>HI(I)</v>
          </cell>
        </row>
        <row r="11557">
          <cell r="C11557" t="str">
            <v>Eragrostis trichodes</v>
          </cell>
          <cell r="D11557" t="str">
            <v>L48(N)</v>
          </cell>
        </row>
        <row r="11558">
          <cell r="C11558" t="str">
            <v>Eragrostis trichophora</v>
          </cell>
          <cell r="D11558" t="str">
            <v>L48(I)</v>
          </cell>
        </row>
        <row r="11559">
          <cell r="C11559" t="str">
            <v>Eragrostis unioloides</v>
          </cell>
          <cell r="D11559" t="str">
            <v>L48(I)HI(I)</v>
          </cell>
        </row>
        <row r="11560">
          <cell r="C11560" t="str">
            <v>Eragrostis variabilis</v>
          </cell>
          <cell r="D11560" t="str">
            <v>L48(N)HI(N)</v>
          </cell>
        </row>
        <row r="11561">
          <cell r="C11561" t="str">
            <v>Eranthemum</v>
          </cell>
          <cell r="D11561" t="str">
            <v>L48(I)</v>
          </cell>
        </row>
        <row r="11562">
          <cell r="C11562" t="str">
            <v>Eranthemum pulchellum</v>
          </cell>
          <cell r="D11562" t="str">
            <v>L48(I)</v>
          </cell>
        </row>
        <row r="11563">
          <cell r="C11563" t="str">
            <v>Eranthis</v>
          </cell>
          <cell r="D11563" t="str">
            <v>L48(I)CAN(I)</v>
          </cell>
        </row>
        <row r="11564">
          <cell r="C11564" t="str">
            <v>Eranthis hyemalis</v>
          </cell>
          <cell r="D11564" t="str">
            <v>L48(I)CAN(I)</v>
          </cell>
        </row>
        <row r="11565">
          <cell r="C11565" t="str">
            <v>Erechtites</v>
          </cell>
          <cell r="D11565" t="str">
            <v>L48(I,N)CAN(N)</v>
          </cell>
        </row>
        <row r="11566">
          <cell r="C11566" t="str">
            <v>Erechtites glomeratus</v>
          </cell>
          <cell r="D11566" t="str">
            <v>L48(I)</v>
          </cell>
        </row>
        <row r="11567">
          <cell r="C11567" t="str">
            <v>Erechtites hieraciifolius</v>
          </cell>
          <cell r="D11567" t="str">
            <v>L48(N)HI(I)PR(N)VI(N)CAN(N)</v>
          </cell>
        </row>
        <row r="11568">
          <cell r="C11568" t="str">
            <v>Erechtites hieraciifolius var. hieraciifolius</v>
          </cell>
          <cell r="D11568" t="str">
            <v>L48(N)HI(I)PR(N)CAN(N)</v>
          </cell>
        </row>
        <row r="11569">
          <cell r="C11569" t="str">
            <v>Erechtites hieraciifolius var. megalocarpus</v>
          </cell>
          <cell r="D11569" t="str">
            <v>L48(N)</v>
          </cell>
        </row>
        <row r="11570">
          <cell r="C11570" t="str">
            <v>Erechtites minimus</v>
          </cell>
          <cell r="D11570" t="str">
            <v>L48(I)</v>
          </cell>
        </row>
        <row r="11571">
          <cell r="C11571" t="str">
            <v>Erechtites valerianifolius</v>
          </cell>
          <cell r="D11571" t="str">
            <v>HI(I)PR(I)</v>
          </cell>
        </row>
        <row r="11572">
          <cell r="C11572" t="str">
            <v>Eremalche</v>
          </cell>
          <cell r="D11572" t="str">
            <v>L48(N)</v>
          </cell>
        </row>
        <row r="11573">
          <cell r="C11573" t="str">
            <v>Eremalche exilis</v>
          </cell>
          <cell r="D11573" t="str">
            <v>L48(N)</v>
          </cell>
        </row>
        <row r="11574">
          <cell r="C11574" t="str">
            <v>Eremalche parryi</v>
          </cell>
          <cell r="D11574" t="str">
            <v>L48(N)</v>
          </cell>
        </row>
        <row r="11575">
          <cell r="C11575" t="str">
            <v>Eremalche parryi ssp. kernensis</v>
          </cell>
          <cell r="D11575" t="str">
            <v>L48(N)</v>
          </cell>
        </row>
        <row r="11576">
          <cell r="C11576" t="str">
            <v>Eremalche parryi ssp. parryi</v>
          </cell>
          <cell r="D11576" t="str">
            <v>L48(N)</v>
          </cell>
        </row>
        <row r="11577">
          <cell r="C11577" t="str">
            <v>Eremalche rotundifolia</v>
          </cell>
          <cell r="D11577" t="str">
            <v>L48(N)</v>
          </cell>
        </row>
        <row r="11578">
          <cell r="C11578" t="str">
            <v>Eremochloa</v>
          </cell>
          <cell r="D11578" t="str">
            <v>L48(I)</v>
          </cell>
        </row>
        <row r="11579">
          <cell r="C11579" t="str">
            <v>Eremochloa ciliaris</v>
          </cell>
          <cell r="D11579" t="str">
            <v>L48(I)</v>
          </cell>
        </row>
        <row r="11580">
          <cell r="C11580" t="str">
            <v>Eremochloa ophiuroides</v>
          </cell>
          <cell r="D11580" t="str">
            <v>L48(I)PR(I)</v>
          </cell>
        </row>
        <row r="11581">
          <cell r="C11581" t="str">
            <v>Eremocrinum</v>
          </cell>
          <cell r="D11581" t="str">
            <v>L48(N)</v>
          </cell>
        </row>
        <row r="11582">
          <cell r="C11582" t="str">
            <v>Eremocrinum albomarginatum</v>
          </cell>
          <cell r="D11582" t="str">
            <v>L48(N)</v>
          </cell>
        </row>
        <row r="11583">
          <cell r="C11583" t="str">
            <v>Eremogone</v>
          </cell>
          <cell r="D11583" t="str">
            <v>L48(N)</v>
          </cell>
        </row>
        <row r="11584">
          <cell r="C11584" t="str">
            <v>Eremogone cliftonii</v>
          </cell>
          <cell r="D11584" t="str">
            <v>L48(N)</v>
          </cell>
        </row>
        <row r="11585">
          <cell r="C11585" t="str">
            <v>Eremopyrum</v>
          </cell>
          <cell r="D11585" t="str">
            <v>L48(I)CAN(I)</v>
          </cell>
        </row>
        <row r="11586">
          <cell r="C11586" t="str">
            <v>Eremopyrum bonaepartis</v>
          </cell>
          <cell r="D11586" t="str">
            <v>L48(I)</v>
          </cell>
        </row>
        <row r="11587">
          <cell r="C11587" t="str">
            <v>Eremopyrum orientale</v>
          </cell>
          <cell r="D11587" t="str">
            <v>L48(I)CAN(I)</v>
          </cell>
        </row>
        <row r="11588">
          <cell r="C11588" t="str">
            <v>Eremopyrum triticeum</v>
          </cell>
          <cell r="D11588" t="str">
            <v>L48(I)CAN(I)</v>
          </cell>
        </row>
        <row r="11589">
          <cell r="C11589" t="str">
            <v>Eriastrum</v>
          </cell>
          <cell r="D11589" t="str">
            <v>L48(N)</v>
          </cell>
        </row>
        <row r="11590">
          <cell r="C11590" t="str">
            <v>Eriastrum abramsii</v>
          </cell>
          <cell r="D11590" t="str">
            <v>L48(N)</v>
          </cell>
        </row>
        <row r="11591">
          <cell r="C11591" t="str">
            <v>Eriastrum brandegeeae</v>
          </cell>
          <cell r="D11591" t="str">
            <v>L48(N)</v>
          </cell>
        </row>
        <row r="11592">
          <cell r="C11592" t="str">
            <v>Eriastrum densifolium</v>
          </cell>
          <cell r="D11592" t="str">
            <v>L48(N)</v>
          </cell>
        </row>
        <row r="11593">
          <cell r="C11593" t="str">
            <v>Eriastrum densifolium ssp. densifolium</v>
          </cell>
          <cell r="D11593" t="str">
            <v>L48(N)</v>
          </cell>
        </row>
        <row r="11594">
          <cell r="C11594" t="str">
            <v>Eriastrum densifolium ssp. sanctorum</v>
          </cell>
          <cell r="D11594" t="str">
            <v>L48(N)</v>
          </cell>
        </row>
        <row r="11595">
          <cell r="C11595" t="str">
            <v>Eriastrum diffusum</v>
          </cell>
          <cell r="D11595" t="str">
            <v>L48(N)</v>
          </cell>
        </row>
        <row r="11596">
          <cell r="C11596" t="str">
            <v>Eriastrum eremicum</v>
          </cell>
          <cell r="D11596" t="str">
            <v>L48(N)</v>
          </cell>
        </row>
        <row r="11597">
          <cell r="C11597" t="str">
            <v>Eriastrum eremicum ssp. eremicum</v>
          </cell>
          <cell r="D11597" t="str">
            <v>L48(N)</v>
          </cell>
        </row>
        <row r="11598">
          <cell r="C11598" t="str">
            <v>Eriastrum eremicum ssp. yageri</v>
          </cell>
          <cell r="D11598" t="str">
            <v>L48(N)</v>
          </cell>
        </row>
        <row r="11599">
          <cell r="C11599" t="str">
            <v>Eriastrum ertterae</v>
          </cell>
          <cell r="D11599" t="str">
            <v>L48(N)</v>
          </cell>
        </row>
        <row r="11600">
          <cell r="C11600" t="str">
            <v>Eriastrum filifolium</v>
          </cell>
          <cell r="D11600" t="str">
            <v>L48(N)</v>
          </cell>
        </row>
        <row r="11601">
          <cell r="C11601" t="str">
            <v>Eriastrum harwoodii</v>
          </cell>
          <cell r="D11601" t="str">
            <v>L48(N)</v>
          </cell>
        </row>
        <row r="11602">
          <cell r="C11602" t="str">
            <v>Eriastrum hooveri</v>
          </cell>
          <cell r="D11602" t="str">
            <v>L48(N)</v>
          </cell>
        </row>
        <row r="11603">
          <cell r="C11603" t="str">
            <v>Eriastrum luteum</v>
          </cell>
          <cell r="D11603" t="str">
            <v>L48(N)</v>
          </cell>
        </row>
        <row r="11604">
          <cell r="C11604" t="str">
            <v>Eriastrum pluriflorum</v>
          </cell>
          <cell r="D11604" t="str">
            <v>L48(N)</v>
          </cell>
        </row>
        <row r="11605">
          <cell r="C11605" t="str">
            <v>Eriastrum pluriflorum ssp. pluriflorum</v>
          </cell>
          <cell r="D11605" t="str">
            <v>L48(N)</v>
          </cell>
        </row>
        <row r="11606">
          <cell r="C11606" t="str">
            <v>Eriastrum pluriflorum ssp. sherman-hoytae</v>
          </cell>
          <cell r="D11606" t="str">
            <v>L48(N)</v>
          </cell>
        </row>
        <row r="11607">
          <cell r="C11607" t="str">
            <v>Eriastrum rosamondense</v>
          </cell>
          <cell r="D11607" t="str">
            <v>L48(N)</v>
          </cell>
        </row>
        <row r="11608">
          <cell r="C11608" t="str">
            <v>Eriastrum sapphirinum</v>
          </cell>
          <cell r="D11608" t="str">
            <v>L48(N)</v>
          </cell>
        </row>
        <row r="11609">
          <cell r="C11609" t="str">
            <v>Eriastrum sapphirinum ssp. dasyanthum</v>
          </cell>
          <cell r="D11609" t="str">
            <v>L48(N)</v>
          </cell>
        </row>
        <row r="11610">
          <cell r="C11610" t="str">
            <v>Eriastrum sapphirinum ssp. sapphirinum</v>
          </cell>
          <cell r="D11610" t="str">
            <v>L48(N)</v>
          </cell>
        </row>
        <row r="11611">
          <cell r="C11611" t="str">
            <v>Eriastrum signatum</v>
          </cell>
          <cell r="D11611" t="str">
            <v>L48(N)</v>
          </cell>
        </row>
        <row r="11612">
          <cell r="C11612" t="str">
            <v>Eriastrum sparsiflorum</v>
          </cell>
          <cell r="D11612" t="str">
            <v>L48(N)</v>
          </cell>
        </row>
        <row r="11613">
          <cell r="C11613" t="str">
            <v>Eriastrum sparsiflorum ssp. sparsiflorum</v>
          </cell>
          <cell r="D11613" t="str">
            <v>L48(N)</v>
          </cell>
        </row>
        <row r="11614">
          <cell r="C11614" t="str">
            <v>Eriastrum virgatum</v>
          </cell>
          <cell r="D11614" t="str">
            <v>L48(N)</v>
          </cell>
        </row>
        <row r="11615">
          <cell r="C11615" t="str">
            <v>Eriastrum wilcoxii</v>
          </cell>
          <cell r="D11615" t="str">
            <v>L48(N)</v>
          </cell>
        </row>
        <row r="11616">
          <cell r="C11616" t="str">
            <v>Erica</v>
          </cell>
          <cell r="D11616" t="str">
            <v>L48(I)</v>
          </cell>
        </row>
        <row r="11617">
          <cell r="C11617" t="str">
            <v>Erica cinerea</v>
          </cell>
          <cell r="D11617" t="str">
            <v>L48(I)</v>
          </cell>
        </row>
        <row r="11618">
          <cell r="C11618" t="str">
            <v>Erica lusitanica</v>
          </cell>
          <cell r="D11618" t="str">
            <v>L48(I)</v>
          </cell>
        </row>
        <row r="11619">
          <cell r="C11619" t="str">
            <v>Erica tetralix</v>
          </cell>
          <cell r="D11619" t="str">
            <v>L48(I)</v>
          </cell>
        </row>
        <row r="11620">
          <cell r="C11620" t="str">
            <v>Erica vagans</v>
          </cell>
          <cell r="D11620" t="str">
            <v>L48(I)</v>
          </cell>
        </row>
        <row r="11621">
          <cell r="C11621" t="str">
            <v>Ericameria</v>
          </cell>
          <cell r="D11621" t="str">
            <v>L48(N)CAN(N)</v>
          </cell>
        </row>
        <row r="11622">
          <cell r="C11622" t="str">
            <v>Ericameria ×bolanderi</v>
          </cell>
          <cell r="D11622" t="str">
            <v>L48(N)</v>
          </cell>
        </row>
        <row r="11623">
          <cell r="C11623" t="str">
            <v>Ericameria ×uintahensis</v>
          </cell>
          <cell r="D11623" t="str">
            <v>L48(N)</v>
          </cell>
        </row>
        <row r="11624">
          <cell r="C11624" t="str">
            <v>Ericameria ×viscosa</v>
          </cell>
          <cell r="D11624" t="str">
            <v>L48(N)</v>
          </cell>
        </row>
        <row r="11625">
          <cell r="C11625" t="str">
            <v>Ericameria arborescens</v>
          </cell>
          <cell r="D11625" t="str">
            <v>L48(N)</v>
          </cell>
        </row>
        <row r="11626">
          <cell r="C11626" t="str">
            <v>Ericameria bloomeri</v>
          </cell>
          <cell r="D11626" t="str">
            <v>L48(N)CAN(N)</v>
          </cell>
        </row>
        <row r="11627">
          <cell r="C11627" t="str">
            <v>Ericameria brachylepis</v>
          </cell>
          <cell r="D11627" t="str">
            <v>L48(N)</v>
          </cell>
        </row>
        <row r="11628">
          <cell r="C11628" t="str">
            <v>Ericameria cervina</v>
          </cell>
          <cell r="D11628" t="str">
            <v>L48(N)</v>
          </cell>
        </row>
        <row r="11629">
          <cell r="C11629" t="str">
            <v>Ericameria compacta</v>
          </cell>
          <cell r="D11629" t="str">
            <v>L48(N)</v>
          </cell>
        </row>
        <row r="11630">
          <cell r="C11630" t="str">
            <v>Ericameria cooperi</v>
          </cell>
          <cell r="D11630" t="str">
            <v>L48(N)</v>
          </cell>
        </row>
        <row r="11631">
          <cell r="C11631" t="str">
            <v>Ericameria crispa</v>
          </cell>
          <cell r="D11631" t="str">
            <v>L48(N)</v>
          </cell>
        </row>
        <row r="11632">
          <cell r="C11632" t="str">
            <v>Ericameria cuneata</v>
          </cell>
          <cell r="D11632" t="str">
            <v>L48(N)</v>
          </cell>
        </row>
        <row r="11633">
          <cell r="C11633" t="str">
            <v>Ericameria cuneata var. cuneata</v>
          </cell>
          <cell r="D11633" t="str">
            <v>L48(N)</v>
          </cell>
        </row>
        <row r="11634">
          <cell r="C11634" t="str">
            <v>Ericameria cuneata var. macrocephala</v>
          </cell>
          <cell r="D11634" t="str">
            <v>L48(N)</v>
          </cell>
        </row>
        <row r="11635">
          <cell r="C11635" t="str">
            <v>Ericameria cuneata var. spathulata</v>
          </cell>
          <cell r="D11635" t="str">
            <v>L48(N)</v>
          </cell>
        </row>
        <row r="11636">
          <cell r="C11636" t="str">
            <v>Ericameria discoidea</v>
          </cell>
          <cell r="D11636" t="str">
            <v>L48(N)</v>
          </cell>
        </row>
        <row r="11637">
          <cell r="C11637" t="str">
            <v>Ericameria discoidea var. discoidea</v>
          </cell>
          <cell r="D11637" t="str">
            <v>L48(N)</v>
          </cell>
        </row>
        <row r="11638">
          <cell r="C11638" t="str">
            <v>Ericameria discoidea var. linearis</v>
          </cell>
          <cell r="D11638" t="str">
            <v>L48(N)</v>
          </cell>
        </row>
        <row r="11639">
          <cell r="C11639" t="str">
            <v>Ericameria ericoides</v>
          </cell>
          <cell r="D11639" t="str">
            <v>L48(N)</v>
          </cell>
        </row>
        <row r="11640">
          <cell r="C11640" t="str">
            <v>Ericameria fasciculata</v>
          </cell>
          <cell r="D11640" t="str">
            <v>L48(N)</v>
          </cell>
        </row>
        <row r="11641">
          <cell r="C11641" t="str">
            <v>Ericameria gilmanii</v>
          </cell>
          <cell r="D11641" t="str">
            <v>L48(N)</v>
          </cell>
        </row>
        <row r="11642">
          <cell r="C11642" t="str">
            <v>Ericameria greenei</v>
          </cell>
          <cell r="D11642" t="str">
            <v>L48(N)</v>
          </cell>
        </row>
        <row r="11643">
          <cell r="C11643" t="str">
            <v>Ericameria laricifolia</v>
          </cell>
          <cell r="D11643" t="str">
            <v>L48(N)</v>
          </cell>
        </row>
        <row r="11644">
          <cell r="C11644" t="str">
            <v>Ericameria lignumviridis</v>
          </cell>
          <cell r="D11644" t="str">
            <v>L48(N)</v>
          </cell>
        </row>
        <row r="11645">
          <cell r="C11645" t="str">
            <v>Ericameria linearifolia</v>
          </cell>
          <cell r="D11645" t="str">
            <v>L48(N)</v>
          </cell>
        </row>
        <row r="11646">
          <cell r="C11646" t="str">
            <v>Ericameria nana</v>
          </cell>
          <cell r="D11646" t="str">
            <v>L48(N)</v>
          </cell>
        </row>
        <row r="11647">
          <cell r="C11647" t="str">
            <v>Ericameria nauseosa</v>
          </cell>
          <cell r="D11647" t="str">
            <v>L48(N)CAN(N)</v>
          </cell>
        </row>
        <row r="11648">
          <cell r="C11648" t="str">
            <v>Ericameria nauseosa ssp. consimilis</v>
          </cell>
          <cell r="D11648" t="str">
            <v>L48(N)</v>
          </cell>
        </row>
        <row r="11649">
          <cell r="C11649" t="str">
            <v>Ericameria nauseosa ssp. consimilis var. arenaria</v>
          </cell>
          <cell r="D11649" t="str">
            <v>L48(N)</v>
          </cell>
        </row>
        <row r="11650">
          <cell r="C11650" t="str">
            <v>Ericameria nauseosa ssp. consimilis var. ceruminosa</v>
          </cell>
          <cell r="D11650" t="str">
            <v>L48(N)</v>
          </cell>
        </row>
        <row r="11651">
          <cell r="C11651" t="str">
            <v>Ericameria nauseosa ssp. consimilis var. juncea</v>
          </cell>
          <cell r="D11651" t="str">
            <v>L48(N)</v>
          </cell>
        </row>
        <row r="11652">
          <cell r="C11652" t="str">
            <v>Ericameria nauseosa ssp. consimilis var. leiosperma</v>
          </cell>
          <cell r="D11652" t="str">
            <v>L48(N)</v>
          </cell>
        </row>
        <row r="11653">
          <cell r="C11653" t="str">
            <v>Ericameria nauseosa ssp. consimilis var. mohavensis</v>
          </cell>
          <cell r="D11653" t="str">
            <v>L48(N)</v>
          </cell>
        </row>
        <row r="11654">
          <cell r="C11654" t="str">
            <v>Ericameria nauseosa ssp. consimilis var. nitida</v>
          </cell>
          <cell r="D11654" t="str">
            <v>L48(N)</v>
          </cell>
        </row>
        <row r="11655">
          <cell r="C11655" t="str">
            <v>Ericameria nauseosa ssp. consimilis var. oreophila</v>
          </cell>
          <cell r="D11655" t="str">
            <v>L48(N)</v>
          </cell>
        </row>
        <row r="11656">
          <cell r="C11656" t="str">
            <v>Ericameria nauseosa ssp. consimilis var. turbinata</v>
          </cell>
          <cell r="D11656" t="str">
            <v>L48(N)</v>
          </cell>
        </row>
        <row r="11657">
          <cell r="C11657" t="str">
            <v>Ericameria nauseosa ssp. nauseosa</v>
          </cell>
          <cell r="D11657" t="str">
            <v>L48(N)CAN(N)</v>
          </cell>
        </row>
        <row r="11658">
          <cell r="C11658" t="str">
            <v>Ericameria nauseosa ssp. nauseosa var. bernardina</v>
          </cell>
          <cell r="D11658" t="str">
            <v>L48(N)</v>
          </cell>
        </row>
        <row r="11659">
          <cell r="C11659" t="str">
            <v>Ericameria nauseosa ssp. nauseosa var. bigelovii</v>
          </cell>
          <cell r="D11659" t="str">
            <v>L48(N)</v>
          </cell>
        </row>
        <row r="11660">
          <cell r="C11660" t="str">
            <v>Ericameria nauseosa ssp. nauseosa var. glabrata</v>
          </cell>
          <cell r="D11660" t="str">
            <v>L48(N)CAN(N)</v>
          </cell>
        </row>
        <row r="11661">
          <cell r="C11661" t="str">
            <v>Ericameria nauseosa ssp. nauseosa var. glareosa</v>
          </cell>
          <cell r="D11661" t="str">
            <v>L48(N)</v>
          </cell>
        </row>
        <row r="11662">
          <cell r="C11662" t="str">
            <v>Ericameria nauseosa ssp. nauseosa var. hololeuca</v>
          </cell>
          <cell r="D11662" t="str">
            <v>L48(N)</v>
          </cell>
        </row>
        <row r="11663">
          <cell r="C11663" t="str">
            <v>Ericameria nauseosa ssp. nauseosa var. iridis</v>
          </cell>
          <cell r="D11663" t="str">
            <v>L48(N)</v>
          </cell>
        </row>
        <row r="11664">
          <cell r="C11664" t="str">
            <v>Ericameria nauseosa ssp. nauseosa var. latisquamea</v>
          </cell>
          <cell r="D11664" t="str">
            <v>L48(N)</v>
          </cell>
        </row>
        <row r="11665">
          <cell r="C11665" t="str">
            <v>Ericameria nauseosa ssp. nauseosa var. nana</v>
          </cell>
          <cell r="D11665" t="str">
            <v>L48(N)</v>
          </cell>
        </row>
        <row r="11666">
          <cell r="C11666" t="str">
            <v>Ericameria nauseosa ssp. nauseosa var. nauseosa</v>
          </cell>
          <cell r="D11666" t="str">
            <v>L48(N)</v>
          </cell>
        </row>
        <row r="11667">
          <cell r="C11667" t="str">
            <v>Ericameria nauseosa ssp. nauseosa var. psilocarpa</v>
          </cell>
          <cell r="D11667" t="str">
            <v>L48(N)</v>
          </cell>
        </row>
        <row r="11668">
          <cell r="C11668" t="str">
            <v>Ericameria nauseosa ssp. nauseosa var. salicifolia</v>
          </cell>
          <cell r="D11668" t="str">
            <v>L48(N)</v>
          </cell>
        </row>
        <row r="11669">
          <cell r="C11669" t="str">
            <v>Ericameria nauseosa ssp. nauseosa var. speciosa</v>
          </cell>
          <cell r="D11669" t="str">
            <v>L48(N)CAN(N)</v>
          </cell>
        </row>
        <row r="11670">
          <cell r="C11670" t="str">
            <v>Ericameria nauseosa ssp. nauseosa var. texensis</v>
          </cell>
          <cell r="D11670" t="str">
            <v>L48(N)</v>
          </cell>
        </row>
        <row r="11671">
          <cell r="C11671" t="str">
            <v>Ericameria nauseosa ssp. nauseosa var. washoensis</v>
          </cell>
          <cell r="D11671" t="str">
            <v>L48(N)</v>
          </cell>
        </row>
        <row r="11672">
          <cell r="C11672" t="str">
            <v>Ericameria obovata</v>
          </cell>
          <cell r="D11672" t="str">
            <v>L48(N)</v>
          </cell>
        </row>
        <row r="11673">
          <cell r="C11673" t="str">
            <v>Ericameria ophitidis</v>
          </cell>
          <cell r="D11673" t="str">
            <v>L48(N)</v>
          </cell>
        </row>
        <row r="11674">
          <cell r="C11674" t="str">
            <v>Ericameria palmeri</v>
          </cell>
          <cell r="D11674" t="str">
            <v>L48(N)</v>
          </cell>
        </row>
        <row r="11675">
          <cell r="C11675" t="str">
            <v>Ericameria palmeri var. pachylepis</v>
          </cell>
          <cell r="D11675" t="str">
            <v>L48(N)</v>
          </cell>
        </row>
        <row r="11676">
          <cell r="C11676" t="str">
            <v>Ericameria palmeri var. palmeri</v>
          </cell>
          <cell r="D11676" t="str">
            <v>L48(N)</v>
          </cell>
        </row>
        <row r="11677">
          <cell r="C11677" t="str">
            <v>Ericameria paniculata</v>
          </cell>
          <cell r="D11677" t="str">
            <v>L48(N)</v>
          </cell>
        </row>
        <row r="11678">
          <cell r="C11678" t="str">
            <v>Ericameria parishii</v>
          </cell>
          <cell r="D11678" t="str">
            <v>L48(N)</v>
          </cell>
        </row>
        <row r="11679">
          <cell r="C11679" t="str">
            <v>Ericameria parryi</v>
          </cell>
          <cell r="D11679" t="str">
            <v>L48(N)</v>
          </cell>
        </row>
        <row r="11680">
          <cell r="C11680" t="str">
            <v>Ericameria parryi var. affinis</v>
          </cell>
          <cell r="D11680" t="str">
            <v>L48(N)</v>
          </cell>
        </row>
        <row r="11681">
          <cell r="C11681" t="str">
            <v>Ericameria parryi var. aspra</v>
          </cell>
          <cell r="D11681" t="str">
            <v>L48(N)</v>
          </cell>
        </row>
        <row r="11682">
          <cell r="C11682" t="str">
            <v>Ericameria parryi var. attenuata</v>
          </cell>
          <cell r="D11682" t="str">
            <v>L48(N)</v>
          </cell>
        </row>
        <row r="11683">
          <cell r="C11683" t="str">
            <v>Ericameria parryi var. howardii</v>
          </cell>
          <cell r="D11683" t="str">
            <v>L48(N)</v>
          </cell>
        </row>
        <row r="11684">
          <cell r="C11684" t="str">
            <v>Ericameria parryi var. imula</v>
          </cell>
          <cell r="D11684" t="str">
            <v>L48(N)</v>
          </cell>
        </row>
        <row r="11685">
          <cell r="C11685" t="str">
            <v>Ericameria parryi var. latior</v>
          </cell>
          <cell r="D11685" t="str">
            <v>L48(N)</v>
          </cell>
        </row>
        <row r="11686">
          <cell r="C11686" t="str">
            <v>Ericameria parryi var. monocephala</v>
          </cell>
          <cell r="D11686" t="str">
            <v>L48(N)</v>
          </cell>
        </row>
        <row r="11687">
          <cell r="C11687" t="str">
            <v>Ericameria parryi var. montana</v>
          </cell>
          <cell r="D11687" t="str">
            <v>L48(N)</v>
          </cell>
        </row>
        <row r="11688">
          <cell r="C11688" t="str">
            <v>Ericameria parryi var. nevadensis</v>
          </cell>
          <cell r="D11688" t="str">
            <v>L48(N)</v>
          </cell>
        </row>
        <row r="11689">
          <cell r="C11689" t="str">
            <v>Ericameria parryi var. parryi</v>
          </cell>
          <cell r="D11689" t="str">
            <v>L48(N)</v>
          </cell>
        </row>
        <row r="11690">
          <cell r="C11690" t="str">
            <v>Ericameria parryi var. salmonensis</v>
          </cell>
          <cell r="D11690" t="str">
            <v>L48(N)</v>
          </cell>
        </row>
        <row r="11691">
          <cell r="C11691" t="str">
            <v>Ericameria parryi var. vulcanica</v>
          </cell>
          <cell r="D11691" t="str">
            <v>L48(N)</v>
          </cell>
        </row>
        <row r="11692">
          <cell r="C11692" t="str">
            <v>Ericameria pinifolia</v>
          </cell>
          <cell r="D11692" t="str">
            <v>L48(N)</v>
          </cell>
        </row>
        <row r="11693">
          <cell r="C11693" t="str">
            <v>Ericameria resinosa</v>
          </cell>
          <cell r="D11693" t="str">
            <v>L48(N)</v>
          </cell>
        </row>
        <row r="11694">
          <cell r="C11694" t="str">
            <v>Ericameria suffruticosa</v>
          </cell>
          <cell r="D11694" t="str">
            <v>L48(N)</v>
          </cell>
        </row>
        <row r="11695">
          <cell r="C11695" t="str">
            <v>Ericameria teretifolia</v>
          </cell>
          <cell r="D11695" t="str">
            <v>L48(N)</v>
          </cell>
        </row>
        <row r="11696">
          <cell r="C11696" t="str">
            <v>Ericameria watsonii</v>
          </cell>
          <cell r="D11696" t="str">
            <v>L48(N)</v>
          </cell>
        </row>
        <row r="11697">
          <cell r="C11697" t="str">
            <v>Ericameria zionis</v>
          </cell>
          <cell r="D11697" t="str">
            <v>L48(N)</v>
          </cell>
        </row>
        <row r="11698">
          <cell r="C11698" t="str">
            <v>Erigenia</v>
          </cell>
          <cell r="D11698" t="str">
            <v>L48(N)CAN(N)</v>
          </cell>
        </row>
        <row r="11699">
          <cell r="C11699" t="str">
            <v>Erigenia bulbosa</v>
          </cell>
          <cell r="D11699" t="str">
            <v>L48(N)CAN(N)</v>
          </cell>
        </row>
        <row r="11700">
          <cell r="C11700" t="str">
            <v>Erigeron</v>
          </cell>
          <cell r="D11700" t="str">
            <v>L48(I,N)CAN(N)GL(N)SPM(I)</v>
          </cell>
        </row>
        <row r="11701">
          <cell r="C11701" t="str">
            <v>Erigeron abajoensis</v>
          </cell>
          <cell r="D11701" t="str">
            <v>L48(N)</v>
          </cell>
        </row>
        <row r="11702">
          <cell r="C11702" t="str">
            <v>Erigeron acomanus</v>
          </cell>
          <cell r="D11702" t="str">
            <v>L48(N)</v>
          </cell>
        </row>
        <row r="11703">
          <cell r="C11703" t="str">
            <v>Erigeron acris</v>
          </cell>
          <cell r="D11703" t="str">
            <v>L48(N)AK(N)CAN(N)</v>
          </cell>
        </row>
        <row r="11704">
          <cell r="C11704" t="str">
            <v>Erigeron acris ssp. debilis</v>
          </cell>
          <cell r="D11704" t="str">
            <v>L48(N)AK(N)CAN(N)</v>
          </cell>
        </row>
        <row r="11705">
          <cell r="C11705" t="str">
            <v>Erigeron acris ssp. kamtschaticus</v>
          </cell>
          <cell r="D11705" t="str">
            <v>AK(N)CAN(N)NA(N)</v>
          </cell>
        </row>
        <row r="11706">
          <cell r="C11706" t="str">
            <v>Erigeron acris ssp. politus</v>
          </cell>
          <cell r="D11706" t="str">
            <v>L48(N)AK(N)</v>
          </cell>
        </row>
        <row r="11707">
          <cell r="C11707" t="str">
            <v>Erigeron aequifolius</v>
          </cell>
          <cell r="D11707" t="str">
            <v>L48(N)</v>
          </cell>
        </row>
        <row r="11708">
          <cell r="C11708" t="str">
            <v>Erigeron algidus</v>
          </cell>
          <cell r="D11708" t="str">
            <v>L48(N)</v>
          </cell>
        </row>
        <row r="11709">
          <cell r="C11709" t="str">
            <v>Erigeron aliceae</v>
          </cell>
          <cell r="D11709" t="str">
            <v>L48(N)</v>
          </cell>
        </row>
        <row r="11710">
          <cell r="C11710" t="str">
            <v>Erigeron allocotus</v>
          </cell>
          <cell r="D11710" t="str">
            <v>L48(N)</v>
          </cell>
        </row>
        <row r="11711">
          <cell r="C11711" t="str">
            <v>Erigeron anchana</v>
          </cell>
          <cell r="D11711" t="str">
            <v>L48(N)</v>
          </cell>
        </row>
        <row r="11712">
          <cell r="C11712" t="str">
            <v>Erigeron angustatus</v>
          </cell>
          <cell r="D11712" t="str">
            <v>L48(N)</v>
          </cell>
        </row>
        <row r="11713">
          <cell r="C11713" t="str">
            <v>Erigeron annuus</v>
          </cell>
          <cell r="D11713" t="str">
            <v>L48(N)CAN(N)SPM(I)</v>
          </cell>
        </row>
        <row r="11714">
          <cell r="C11714" t="str">
            <v>Erigeron aphanactis</v>
          </cell>
          <cell r="D11714" t="str">
            <v>L48(N)</v>
          </cell>
        </row>
        <row r="11715">
          <cell r="C11715" t="str">
            <v>Erigeron aphanactis var. aphanactis</v>
          </cell>
          <cell r="D11715" t="str">
            <v>L48(N)</v>
          </cell>
        </row>
        <row r="11716">
          <cell r="C11716" t="str">
            <v>Erigeron aphanactis var. congestus</v>
          </cell>
          <cell r="D11716" t="str">
            <v>L48(N)</v>
          </cell>
        </row>
        <row r="11717">
          <cell r="C11717" t="str">
            <v>Erigeron arenarioides</v>
          </cell>
          <cell r="D11717" t="str">
            <v>L48(N)</v>
          </cell>
        </row>
        <row r="11718">
          <cell r="C11718" t="str">
            <v>Erigeron argentatus</v>
          </cell>
          <cell r="D11718" t="str">
            <v>L48(N)</v>
          </cell>
        </row>
        <row r="11719">
          <cell r="C11719" t="str">
            <v>Erigeron arisolius</v>
          </cell>
          <cell r="D11719" t="str">
            <v>L48(N)</v>
          </cell>
        </row>
        <row r="11720">
          <cell r="C11720" t="str">
            <v>Erigeron arizonicus</v>
          </cell>
          <cell r="D11720" t="str">
            <v>L48(N)</v>
          </cell>
        </row>
        <row r="11721">
          <cell r="C11721" t="str">
            <v>Erigeron asper</v>
          </cell>
          <cell r="D11721" t="str">
            <v>L48(N)AK(N)</v>
          </cell>
        </row>
        <row r="11722">
          <cell r="C11722" t="str">
            <v>Erigeron asperugineus</v>
          </cell>
          <cell r="D11722" t="str">
            <v>L48(N)</v>
          </cell>
        </row>
        <row r="11723">
          <cell r="C11723" t="str">
            <v>Erigeron aureus</v>
          </cell>
          <cell r="D11723" t="str">
            <v>L48(N)CAN(N)</v>
          </cell>
        </row>
        <row r="11724">
          <cell r="C11724" t="str">
            <v>Erigeron aureus var. aureus</v>
          </cell>
          <cell r="D11724" t="str">
            <v>L48(N)CAN(N)</v>
          </cell>
        </row>
        <row r="11725">
          <cell r="C11725" t="str">
            <v>Erigeron austiniae</v>
          </cell>
          <cell r="D11725" t="str">
            <v>L48(N)</v>
          </cell>
        </row>
        <row r="11726">
          <cell r="C11726" t="str">
            <v>Erigeron awapensis</v>
          </cell>
          <cell r="D11726" t="str">
            <v>L48(N)</v>
          </cell>
        </row>
        <row r="11727">
          <cell r="C11727" t="str">
            <v>Erigeron barbellulatus</v>
          </cell>
          <cell r="D11727" t="str">
            <v>L48(N)</v>
          </cell>
        </row>
        <row r="11728">
          <cell r="C11728" t="str">
            <v>Erigeron basalticus</v>
          </cell>
          <cell r="D11728" t="str">
            <v>L48(N)</v>
          </cell>
        </row>
        <row r="11729">
          <cell r="C11729" t="str">
            <v>Erigeron bellidiastrum</v>
          </cell>
          <cell r="D11729" t="str">
            <v>L48(N)</v>
          </cell>
        </row>
        <row r="11730">
          <cell r="C11730" t="str">
            <v>Erigeron bellidiastrum var. arenarius</v>
          </cell>
          <cell r="D11730" t="str">
            <v>L48(N)</v>
          </cell>
        </row>
        <row r="11731">
          <cell r="C11731" t="str">
            <v>Erigeron bellidiastrum var. bellidiastrum</v>
          </cell>
          <cell r="D11731" t="str">
            <v>L48(N)</v>
          </cell>
        </row>
        <row r="11732">
          <cell r="C11732" t="str">
            <v>Erigeron bellidiastrum var. robustus</v>
          </cell>
          <cell r="D11732" t="str">
            <v>L48(N)</v>
          </cell>
        </row>
        <row r="11733">
          <cell r="C11733" t="str">
            <v>Erigeron bellioides</v>
          </cell>
          <cell r="D11733" t="str">
            <v>L48(I)HI(I)PR(N)</v>
          </cell>
        </row>
        <row r="11734">
          <cell r="C11734" t="str">
            <v>Erigeron bigelovii</v>
          </cell>
          <cell r="D11734" t="str">
            <v>L48(N)</v>
          </cell>
        </row>
        <row r="11735">
          <cell r="C11735" t="str">
            <v>Erigeron biolettii</v>
          </cell>
          <cell r="D11735" t="str">
            <v>L48(N)</v>
          </cell>
        </row>
        <row r="11736">
          <cell r="C11736" t="str">
            <v>Erigeron bistiensis</v>
          </cell>
          <cell r="D11736" t="str">
            <v>L48(N)</v>
          </cell>
        </row>
        <row r="11737">
          <cell r="C11737" t="str">
            <v>Erigeron blochmaniae</v>
          </cell>
          <cell r="D11737" t="str">
            <v>L48(N)</v>
          </cell>
        </row>
        <row r="11738">
          <cell r="C11738" t="str">
            <v>Erigeron bloomeri</v>
          </cell>
          <cell r="D11738" t="str">
            <v>L48(N)</v>
          </cell>
        </row>
        <row r="11739">
          <cell r="C11739" t="str">
            <v>Erigeron bloomeri var. bloomeri</v>
          </cell>
          <cell r="D11739" t="str">
            <v>L48(N)</v>
          </cell>
        </row>
        <row r="11740">
          <cell r="C11740" t="str">
            <v>Erigeron bloomeri var. nudatus</v>
          </cell>
          <cell r="D11740" t="str">
            <v>L48(N)</v>
          </cell>
        </row>
        <row r="11741">
          <cell r="C11741" t="str">
            <v>Erigeron bloomeri var. pubens</v>
          </cell>
          <cell r="D11741" t="str">
            <v>L48(N)</v>
          </cell>
        </row>
        <row r="11742">
          <cell r="C11742" t="str">
            <v>Erigeron breweri</v>
          </cell>
          <cell r="D11742" t="str">
            <v>L48(N)</v>
          </cell>
        </row>
        <row r="11743">
          <cell r="C11743" t="str">
            <v>Erigeron breweri var. bisanctus</v>
          </cell>
          <cell r="D11743" t="str">
            <v>L48(N)</v>
          </cell>
        </row>
        <row r="11744">
          <cell r="C11744" t="str">
            <v>Erigeron breweri var. breweri</v>
          </cell>
          <cell r="D11744" t="str">
            <v>L48(N)</v>
          </cell>
        </row>
        <row r="11745">
          <cell r="C11745" t="str">
            <v>Erigeron breweri var. covillei</v>
          </cell>
          <cell r="D11745" t="str">
            <v>L48(N)</v>
          </cell>
        </row>
        <row r="11746">
          <cell r="C11746" t="str">
            <v>Erigeron breweri var. jacinteus</v>
          </cell>
          <cell r="D11746" t="str">
            <v>L48(N)</v>
          </cell>
        </row>
        <row r="11747">
          <cell r="C11747" t="str">
            <v>Erigeron breweri var. klamathensis</v>
          </cell>
          <cell r="D11747" t="str">
            <v>L48(N)</v>
          </cell>
        </row>
        <row r="11748">
          <cell r="C11748" t="str">
            <v>Erigeron breweri var. porphyreticus</v>
          </cell>
          <cell r="D11748" t="str">
            <v>L48(N)</v>
          </cell>
        </row>
        <row r="11749">
          <cell r="C11749" t="str">
            <v>Erigeron caespitosus</v>
          </cell>
          <cell r="D11749" t="str">
            <v>L48(N)AK(N)CAN(N)</v>
          </cell>
        </row>
        <row r="11750">
          <cell r="C11750" t="str">
            <v>Erigeron calvus</v>
          </cell>
          <cell r="D11750" t="str">
            <v>L48(N)</v>
          </cell>
        </row>
        <row r="11751">
          <cell r="C11751" t="str">
            <v>Erigeron canus</v>
          </cell>
          <cell r="D11751" t="str">
            <v>L48(N)</v>
          </cell>
        </row>
        <row r="11752">
          <cell r="C11752" t="str">
            <v>Erigeron cascadensis</v>
          </cell>
          <cell r="D11752" t="str">
            <v>L48(N)</v>
          </cell>
        </row>
        <row r="11753">
          <cell r="C11753" t="str">
            <v>Erigeron cervinus</v>
          </cell>
          <cell r="D11753" t="str">
            <v>L48(N)</v>
          </cell>
        </row>
        <row r="11754">
          <cell r="C11754" t="str">
            <v>Erigeron chrysopsidis</v>
          </cell>
          <cell r="D11754" t="str">
            <v>L48(N)</v>
          </cell>
        </row>
        <row r="11755">
          <cell r="C11755" t="str">
            <v>Erigeron clokeyi</v>
          </cell>
          <cell r="D11755" t="str">
            <v>L48(N)</v>
          </cell>
        </row>
        <row r="11756">
          <cell r="C11756" t="str">
            <v>Erigeron clokeyi var. pinzliae</v>
          </cell>
          <cell r="D11756" t="str">
            <v>L48(N)</v>
          </cell>
        </row>
        <row r="11757">
          <cell r="C11757" t="str">
            <v>Erigeron colomexicanus</v>
          </cell>
          <cell r="D11757" t="str">
            <v>L48(N)</v>
          </cell>
        </row>
        <row r="11758">
          <cell r="C11758" t="str">
            <v>Erigeron compactus</v>
          </cell>
          <cell r="D11758" t="str">
            <v>L48(N)</v>
          </cell>
        </row>
        <row r="11759">
          <cell r="C11759" t="str">
            <v>Erigeron compositus</v>
          </cell>
          <cell r="D11759" t="str">
            <v>L48(N)AK(N)CAN(N)GL(N)</v>
          </cell>
        </row>
        <row r="11760">
          <cell r="C11760" t="str">
            <v>Erigeron concinnus</v>
          </cell>
          <cell r="D11760" t="str">
            <v>L48(N)</v>
          </cell>
        </row>
        <row r="11761">
          <cell r="C11761" t="str">
            <v>Erigeron concinnus var. concinnus</v>
          </cell>
          <cell r="D11761" t="str">
            <v>L48(N)</v>
          </cell>
        </row>
        <row r="11762">
          <cell r="C11762" t="str">
            <v>Erigeron concinnus var. condensatus</v>
          </cell>
          <cell r="D11762" t="str">
            <v>L48(N)</v>
          </cell>
        </row>
        <row r="11763">
          <cell r="C11763" t="str">
            <v>Erigeron concinnus var. subglaber</v>
          </cell>
          <cell r="D11763" t="str">
            <v>L48(N)</v>
          </cell>
        </row>
        <row r="11764">
          <cell r="C11764" t="str">
            <v>Erigeron consimilis</v>
          </cell>
          <cell r="D11764" t="str">
            <v>L48(N)</v>
          </cell>
        </row>
        <row r="11765">
          <cell r="C11765" t="str">
            <v>Erigeron corymbosus</v>
          </cell>
          <cell r="D11765" t="str">
            <v>L48(N)CAN(N)</v>
          </cell>
        </row>
        <row r="11766">
          <cell r="C11766" t="str">
            <v>Erigeron coulteri</v>
          </cell>
          <cell r="D11766" t="str">
            <v>L48(N)</v>
          </cell>
        </row>
        <row r="11767">
          <cell r="C11767" t="str">
            <v>Erigeron cronquistii</v>
          </cell>
          <cell r="D11767" t="str">
            <v>L48(N)</v>
          </cell>
        </row>
        <row r="11768">
          <cell r="C11768" t="str">
            <v>Erigeron decumbens</v>
          </cell>
          <cell r="D11768" t="str">
            <v>L48(N)</v>
          </cell>
        </row>
        <row r="11769">
          <cell r="C11769" t="str">
            <v>Erigeron decumbens var. decumbens</v>
          </cell>
          <cell r="D11769" t="str">
            <v>L48(N)</v>
          </cell>
        </row>
        <row r="11770">
          <cell r="C11770" t="str">
            <v>Erigeron decumbens var. robustior</v>
          </cell>
          <cell r="D11770" t="str">
            <v>L48(N)</v>
          </cell>
        </row>
        <row r="11771">
          <cell r="C11771" t="str">
            <v>Erigeron disparipilus</v>
          </cell>
          <cell r="D11771" t="str">
            <v>L48(N)</v>
          </cell>
        </row>
        <row r="11772">
          <cell r="C11772" t="str">
            <v>Erigeron divergens</v>
          </cell>
          <cell r="D11772" t="str">
            <v>L48(N)CAN(N)</v>
          </cell>
        </row>
        <row r="11773">
          <cell r="C11773" t="str">
            <v>Erigeron eatonii</v>
          </cell>
          <cell r="D11773" t="str">
            <v>L48(N)</v>
          </cell>
        </row>
        <row r="11774">
          <cell r="C11774" t="str">
            <v>Erigeron eatonii var. eatonii</v>
          </cell>
          <cell r="D11774" t="str">
            <v>L48(N)</v>
          </cell>
        </row>
        <row r="11775">
          <cell r="C11775" t="str">
            <v>Erigeron eatonii var. lavandulus</v>
          </cell>
          <cell r="D11775" t="str">
            <v>L48(N)</v>
          </cell>
        </row>
        <row r="11776">
          <cell r="C11776" t="str">
            <v>Erigeron eatonii var. nevadincola</v>
          </cell>
          <cell r="D11776" t="str">
            <v>L48(N)</v>
          </cell>
        </row>
        <row r="11777">
          <cell r="C11777" t="str">
            <v>Erigeron eatonii var. plantagineus</v>
          </cell>
          <cell r="D11777" t="str">
            <v>L48(N)</v>
          </cell>
        </row>
        <row r="11778">
          <cell r="C11778" t="str">
            <v>Erigeron eatonii var. sonnei</v>
          </cell>
          <cell r="D11778" t="str">
            <v>L48(N)</v>
          </cell>
        </row>
        <row r="11779">
          <cell r="C11779" t="str">
            <v>Erigeron eatonii var. villosus</v>
          </cell>
          <cell r="D11779" t="str">
            <v>L48(N)</v>
          </cell>
        </row>
        <row r="11780">
          <cell r="C11780" t="str">
            <v>Erigeron elatior</v>
          </cell>
          <cell r="D11780" t="str">
            <v>L48(N)</v>
          </cell>
        </row>
        <row r="11781">
          <cell r="C11781" t="str">
            <v>Erigeron elatus</v>
          </cell>
          <cell r="D11781" t="str">
            <v>L48(N)AK(N)CAN(N)</v>
          </cell>
        </row>
        <row r="11782">
          <cell r="C11782" t="str">
            <v>Erigeron elegantulus</v>
          </cell>
          <cell r="D11782" t="str">
            <v>L48(N)</v>
          </cell>
        </row>
        <row r="11783">
          <cell r="C11783" t="str">
            <v>Erigeron elmeri</v>
          </cell>
          <cell r="D11783" t="str">
            <v>L48(N)</v>
          </cell>
        </row>
        <row r="11784">
          <cell r="C11784" t="str">
            <v>Erigeron engelmannii</v>
          </cell>
          <cell r="D11784" t="str">
            <v>L48(N)</v>
          </cell>
        </row>
        <row r="11785">
          <cell r="C11785" t="str">
            <v>Erigeron engelmannii var. davisii</v>
          </cell>
          <cell r="D11785" t="str">
            <v>L48(N)</v>
          </cell>
        </row>
        <row r="11786">
          <cell r="C11786" t="str">
            <v>Erigeron engelmannii var. engelmannii</v>
          </cell>
          <cell r="D11786" t="str">
            <v>L48(N)</v>
          </cell>
        </row>
        <row r="11787">
          <cell r="C11787" t="str">
            <v>Erigeron evermannii</v>
          </cell>
          <cell r="D11787" t="str">
            <v>L48(N)CAN(N)</v>
          </cell>
        </row>
        <row r="11788">
          <cell r="C11788" t="str">
            <v>Erigeron eximius</v>
          </cell>
          <cell r="D11788" t="str">
            <v>L48(N)</v>
          </cell>
        </row>
        <row r="11789">
          <cell r="C11789" t="str">
            <v>Erigeron filifolius</v>
          </cell>
          <cell r="D11789" t="str">
            <v>L48(N)CAN(N)</v>
          </cell>
        </row>
        <row r="11790">
          <cell r="C11790" t="str">
            <v>Erigeron filifolius var. filifolius</v>
          </cell>
          <cell r="D11790" t="str">
            <v>L48(N)CAN(N)</v>
          </cell>
        </row>
        <row r="11791">
          <cell r="C11791" t="str">
            <v>Erigeron filifolius var. robustior</v>
          </cell>
          <cell r="D11791" t="str">
            <v>L48(N)</v>
          </cell>
        </row>
        <row r="11792">
          <cell r="C11792" t="str">
            <v>Erigeron flabellifolius</v>
          </cell>
          <cell r="D11792" t="str">
            <v>L48(N)</v>
          </cell>
        </row>
        <row r="11793">
          <cell r="C11793" t="str">
            <v>Erigeron flagellaris</v>
          </cell>
          <cell r="D11793" t="str">
            <v>L48(N)CAN(N)</v>
          </cell>
        </row>
        <row r="11794">
          <cell r="C11794" t="str">
            <v>Erigeron flettii</v>
          </cell>
          <cell r="D11794" t="str">
            <v>L48(N)</v>
          </cell>
        </row>
        <row r="11795">
          <cell r="C11795" t="str">
            <v>Erigeron foliosus</v>
          </cell>
          <cell r="D11795" t="str">
            <v>L48(N)</v>
          </cell>
        </row>
        <row r="11796">
          <cell r="C11796" t="str">
            <v>Erigeron foliosus var. confinis</v>
          </cell>
          <cell r="D11796" t="str">
            <v>L48(N)</v>
          </cell>
        </row>
        <row r="11797">
          <cell r="C11797" t="str">
            <v>Erigeron foliosus var. foliosus</v>
          </cell>
          <cell r="D11797" t="str">
            <v>L48(N)</v>
          </cell>
        </row>
        <row r="11798">
          <cell r="C11798" t="str">
            <v>Erigeron foliosus var. franciscensis</v>
          </cell>
          <cell r="D11798" t="str">
            <v>L48(N)</v>
          </cell>
        </row>
        <row r="11799">
          <cell r="C11799" t="str">
            <v>Erigeron foliosus var. hartwegii</v>
          </cell>
          <cell r="D11799" t="str">
            <v>L48(N)</v>
          </cell>
        </row>
        <row r="11800">
          <cell r="C11800" t="str">
            <v>Erigeron foliosus var. mendocinus</v>
          </cell>
          <cell r="D11800" t="str">
            <v>L48(N)</v>
          </cell>
        </row>
        <row r="11801">
          <cell r="C11801" t="str">
            <v>Erigeron formosissimus</v>
          </cell>
          <cell r="D11801" t="str">
            <v>L48(N)</v>
          </cell>
        </row>
        <row r="11802">
          <cell r="C11802" t="str">
            <v>Erigeron garrettii</v>
          </cell>
          <cell r="D11802" t="str">
            <v>L48(N)</v>
          </cell>
        </row>
        <row r="11803">
          <cell r="C11803" t="str">
            <v>Erigeron geiseri</v>
          </cell>
          <cell r="D11803" t="str">
            <v>L48(N)</v>
          </cell>
        </row>
        <row r="11804">
          <cell r="C11804" t="str">
            <v>Erigeron glabellus</v>
          </cell>
          <cell r="D11804" t="str">
            <v>L48(N)AK(N)CAN(N)</v>
          </cell>
        </row>
        <row r="11805">
          <cell r="C11805" t="str">
            <v>Erigeron glabellus var. glabellus</v>
          </cell>
          <cell r="D11805" t="str">
            <v>L48(N)AK(N)CAN(N)</v>
          </cell>
        </row>
        <row r="11806">
          <cell r="C11806" t="str">
            <v>Erigeron glabellus var. pubescens</v>
          </cell>
          <cell r="D11806" t="str">
            <v>L48(N)AK(N)CAN(N)</v>
          </cell>
        </row>
        <row r="11807">
          <cell r="C11807" t="str">
            <v>Erigeron glaucus</v>
          </cell>
          <cell r="D11807" t="str">
            <v>L48(N)</v>
          </cell>
        </row>
        <row r="11808">
          <cell r="C11808" t="str">
            <v>Erigeron goodrichii</v>
          </cell>
          <cell r="D11808" t="str">
            <v>L48(N)</v>
          </cell>
        </row>
        <row r="11809">
          <cell r="C11809" t="str">
            <v>Erigeron gracilis</v>
          </cell>
          <cell r="D11809" t="str">
            <v>L48(N)</v>
          </cell>
        </row>
        <row r="11810">
          <cell r="C11810" t="str">
            <v>Erigeron grandiflorus</v>
          </cell>
          <cell r="D11810" t="str">
            <v>L48(N)AK(N)CAN(N)</v>
          </cell>
        </row>
        <row r="11811">
          <cell r="C11811" t="str">
            <v>Erigeron grandiflorus ssp. arcticus</v>
          </cell>
          <cell r="D11811" t="str">
            <v>AK(N)CAN(N)NA(N)</v>
          </cell>
        </row>
        <row r="11812">
          <cell r="C11812" t="str">
            <v>Erigeron grandiflorus ssp. grandiflorus</v>
          </cell>
          <cell r="D11812" t="str">
            <v>L48(N)CAN(N)</v>
          </cell>
        </row>
        <row r="11813">
          <cell r="C11813" t="str">
            <v>Erigeron heliographis</v>
          </cell>
          <cell r="D11813" t="str">
            <v>L48(N)</v>
          </cell>
        </row>
        <row r="11814">
          <cell r="C11814" t="str">
            <v>Erigeron hessii</v>
          </cell>
          <cell r="D11814" t="str">
            <v>L48(N)</v>
          </cell>
        </row>
        <row r="11815">
          <cell r="C11815" t="str">
            <v>Erigeron howellii</v>
          </cell>
          <cell r="D11815" t="str">
            <v>L48(N)</v>
          </cell>
        </row>
        <row r="11816">
          <cell r="C11816" t="str">
            <v>Erigeron huberi</v>
          </cell>
          <cell r="D11816" t="str">
            <v>L48(N)</v>
          </cell>
        </row>
        <row r="11817">
          <cell r="C11817" t="str">
            <v>Erigeron hultenii</v>
          </cell>
          <cell r="D11817" t="str">
            <v>AK(N)</v>
          </cell>
        </row>
        <row r="11818">
          <cell r="C11818" t="str">
            <v>Erigeron humilis</v>
          </cell>
          <cell r="D11818" t="str">
            <v>L48(N)AK(N)CAN(N)GL(N)</v>
          </cell>
        </row>
        <row r="11819">
          <cell r="C11819" t="str">
            <v>Erigeron hyperboreus</v>
          </cell>
          <cell r="D11819" t="str">
            <v>AK(N)CAN(N)NA(N)</v>
          </cell>
        </row>
        <row r="11820">
          <cell r="C11820" t="str">
            <v>Erigeron hyssopifolius</v>
          </cell>
          <cell r="D11820" t="str">
            <v>L48(N)CAN(N)</v>
          </cell>
        </row>
        <row r="11821">
          <cell r="C11821" t="str">
            <v>Erigeron hyssopifolius var. hyssopifolius</v>
          </cell>
          <cell r="D11821" t="str">
            <v>L48(N)CAN(N)</v>
          </cell>
        </row>
        <row r="11822">
          <cell r="C11822" t="str">
            <v>Erigeron inornatus</v>
          </cell>
          <cell r="D11822" t="str">
            <v>L48(N)</v>
          </cell>
        </row>
        <row r="11823">
          <cell r="C11823" t="str">
            <v>Erigeron inornatus var. calidipetris</v>
          </cell>
          <cell r="D11823" t="str">
            <v>L48(N)</v>
          </cell>
        </row>
        <row r="11824">
          <cell r="C11824" t="str">
            <v>Erigeron inornatus var. inornatus</v>
          </cell>
          <cell r="D11824" t="str">
            <v>L48(N)</v>
          </cell>
        </row>
        <row r="11825">
          <cell r="C11825" t="str">
            <v>Erigeron inornatus var. keilii</v>
          </cell>
          <cell r="D11825" t="str">
            <v>L48(N)</v>
          </cell>
        </row>
        <row r="11826">
          <cell r="C11826" t="str">
            <v>Erigeron jonesii</v>
          </cell>
          <cell r="D11826" t="str">
            <v>L48(N)</v>
          </cell>
        </row>
        <row r="11827">
          <cell r="C11827" t="str">
            <v>Erigeron kachinensis</v>
          </cell>
          <cell r="D11827" t="str">
            <v>L48(N)</v>
          </cell>
        </row>
        <row r="11828">
          <cell r="C11828" t="str">
            <v>Erigeron karvinskianus</v>
          </cell>
          <cell r="D11828" t="str">
            <v>L48(I)HI(I)</v>
          </cell>
        </row>
        <row r="11829">
          <cell r="C11829" t="str">
            <v>Erigeron kuschei</v>
          </cell>
          <cell r="D11829" t="str">
            <v>L48(N)</v>
          </cell>
        </row>
        <row r="11830">
          <cell r="C11830" t="str">
            <v>Erigeron lackschewitzii</v>
          </cell>
          <cell r="D11830" t="str">
            <v>L48(N)CAN(N)</v>
          </cell>
        </row>
        <row r="11831">
          <cell r="C11831" t="str">
            <v>Erigeron lanatus</v>
          </cell>
          <cell r="D11831" t="str">
            <v>L48(N)CAN(N)</v>
          </cell>
        </row>
        <row r="11832">
          <cell r="C11832" t="str">
            <v>Erigeron lassenianus</v>
          </cell>
          <cell r="D11832" t="str">
            <v>L48(N)</v>
          </cell>
        </row>
        <row r="11833">
          <cell r="C11833" t="str">
            <v>Erigeron lassenianus var. deficiens</v>
          </cell>
          <cell r="D11833" t="str">
            <v>L48(N)</v>
          </cell>
        </row>
        <row r="11834">
          <cell r="C11834" t="str">
            <v>Erigeron lassenianus var. lassenianus</v>
          </cell>
          <cell r="D11834" t="str">
            <v>L48(N)</v>
          </cell>
        </row>
        <row r="11835">
          <cell r="C11835" t="str">
            <v>Erigeron latus</v>
          </cell>
          <cell r="D11835" t="str">
            <v>L48(N)</v>
          </cell>
        </row>
        <row r="11836">
          <cell r="C11836" t="str">
            <v>Erigeron leibergii</v>
          </cell>
          <cell r="D11836" t="str">
            <v>L48(N)CAN(N)</v>
          </cell>
        </row>
        <row r="11837">
          <cell r="C11837" t="str">
            <v>Erigeron leiomerus</v>
          </cell>
          <cell r="D11837" t="str">
            <v>L48(N)</v>
          </cell>
        </row>
        <row r="11838">
          <cell r="C11838" t="str">
            <v>Erigeron lemmonii</v>
          </cell>
          <cell r="D11838" t="str">
            <v>L48(N)</v>
          </cell>
        </row>
        <row r="11839">
          <cell r="C11839" t="str">
            <v>Erigeron linearis</v>
          </cell>
          <cell r="D11839" t="str">
            <v>L48(N)CAN(N)</v>
          </cell>
        </row>
        <row r="11840">
          <cell r="C11840" t="str">
            <v>Erigeron lobatus</v>
          </cell>
          <cell r="D11840" t="str">
            <v>L48(N)</v>
          </cell>
        </row>
        <row r="11841">
          <cell r="C11841" t="str">
            <v>Erigeron lonchophyllus</v>
          </cell>
          <cell r="D11841" t="str">
            <v>L48(N)AK(N)CAN(N)</v>
          </cell>
        </row>
        <row r="11842">
          <cell r="C11842" t="str">
            <v>Erigeron maguirei</v>
          </cell>
          <cell r="D11842" t="str">
            <v>L48(N)</v>
          </cell>
        </row>
        <row r="11843">
          <cell r="C11843" t="str">
            <v>Erigeron mancus</v>
          </cell>
          <cell r="D11843" t="str">
            <v>L48(N)</v>
          </cell>
        </row>
        <row r="11844">
          <cell r="C11844" t="str">
            <v>Erigeron maniopotamicus</v>
          </cell>
          <cell r="D11844" t="str">
            <v>L48(N)</v>
          </cell>
        </row>
        <row r="11845">
          <cell r="C11845" t="str">
            <v>Erigeron mariposanus</v>
          </cell>
          <cell r="D11845" t="str">
            <v>L48(N)</v>
          </cell>
        </row>
        <row r="11846">
          <cell r="C11846" t="str">
            <v>Erigeron melanocephalus</v>
          </cell>
          <cell r="D11846" t="str">
            <v>L48(N)</v>
          </cell>
        </row>
        <row r="11847">
          <cell r="C11847" t="str">
            <v>Erigeron mexiae</v>
          </cell>
          <cell r="D11847" t="str">
            <v>AK(N)CAN(N)NA(N)</v>
          </cell>
        </row>
        <row r="11848">
          <cell r="C11848" t="str">
            <v>Erigeron miser</v>
          </cell>
          <cell r="D11848" t="str">
            <v>L48(N)</v>
          </cell>
        </row>
        <row r="11849">
          <cell r="C11849" t="str">
            <v>Erigeron modestus</v>
          </cell>
          <cell r="D11849" t="str">
            <v>L48(N)</v>
          </cell>
        </row>
        <row r="11850">
          <cell r="C11850" t="str">
            <v>Erigeron muirii</v>
          </cell>
          <cell r="D11850" t="str">
            <v>AK(N)</v>
          </cell>
        </row>
        <row r="11851">
          <cell r="C11851" t="str">
            <v>Erigeron multiceps</v>
          </cell>
          <cell r="D11851" t="str">
            <v>L48(N)</v>
          </cell>
        </row>
        <row r="11852">
          <cell r="C11852" t="str">
            <v>Erigeron nanus</v>
          </cell>
          <cell r="D11852" t="str">
            <v>L48(N)</v>
          </cell>
        </row>
        <row r="11853">
          <cell r="C11853" t="str">
            <v>Erigeron nauseosus</v>
          </cell>
          <cell r="D11853" t="str">
            <v>L48(N)</v>
          </cell>
        </row>
        <row r="11854">
          <cell r="C11854" t="str">
            <v>Erigeron nematophyllus</v>
          </cell>
          <cell r="D11854" t="str">
            <v>L48(N)</v>
          </cell>
        </row>
        <row r="11855">
          <cell r="C11855" t="str">
            <v>Erigeron neomexicanus</v>
          </cell>
          <cell r="D11855" t="str">
            <v>L48(N)</v>
          </cell>
        </row>
        <row r="11856">
          <cell r="C11856" t="str">
            <v>Erigeron ochroleucus</v>
          </cell>
          <cell r="D11856" t="str">
            <v>L48(N)AK(N)CAN(N)</v>
          </cell>
        </row>
        <row r="11857">
          <cell r="C11857" t="str">
            <v>Erigeron oreganus</v>
          </cell>
          <cell r="D11857" t="str">
            <v>L48(N)</v>
          </cell>
        </row>
        <row r="11858">
          <cell r="C11858" t="str">
            <v>Erigeron oreophilus</v>
          </cell>
          <cell r="D11858" t="str">
            <v>L48(N)</v>
          </cell>
        </row>
        <row r="11859">
          <cell r="C11859" t="str">
            <v>Erigeron ovinus</v>
          </cell>
          <cell r="D11859" t="str">
            <v>L48(N)</v>
          </cell>
        </row>
        <row r="11860">
          <cell r="C11860" t="str">
            <v>Erigeron oxyphyllus</v>
          </cell>
          <cell r="D11860" t="str">
            <v>L48(N)</v>
          </cell>
        </row>
        <row r="11861">
          <cell r="C11861" t="str">
            <v>Erigeron pallens</v>
          </cell>
          <cell r="D11861" t="str">
            <v>AK(N)CAN(N)NA(N)</v>
          </cell>
        </row>
        <row r="11862">
          <cell r="C11862" t="str">
            <v>Erigeron parishii</v>
          </cell>
          <cell r="D11862" t="str">
            <v>L48(N)</v>
          </cell>
        </row>
        <row r="11863">
          <cell r="C11863" t="str">
            <v>Erigeron peregrinus</v>
          </cell>
          <cell r="D11863" t="str">
            <v>L48(N)AK(N)CAN(N)</v>
          </cell>
        </row>
        <row r="11864">
          <cell r="C11864" t="str">
            <v>Erigeron peregrinus ssp. callianthemus</v>
          </cell>
          <cell r="D11864" t="str">
            <v>L48(N)AK(N)CAN(N)</v>
          </cell>
        </row>
        <row r="11865">
          <cell r="C11865" t="str">
            <v>Erigeron peregrinus ssp. callianthemus var. callianthemus</v>
          </cell>
          <cell r="D11865" t="str">
            <v>L48(N)AK(N)CAN(N)</v>
          </cell>
        </row>
        <row r="11866">
          <cell r="C11866" t="str">
            <v>Erigeron peregrinus ssp. callianthemus var. hirsutus</v>
          </cell>
          <cell r="D11866" t="str">
            <v>L48(N)</v>
          </cell>
        </row>
        <row r="11867">
          <cell r="C11867" t="str">
            <v>Erigeron peregrinus ssp. peregrinus</v>
          </cell>
          <cell r="D11867" t="str">
            <v>L48(N)AK(N)CAN(N)</v>
          </cell>
        </row>
        <row r="11868">
          <cell r="C11868" t="str">
            <v>Erigeron peregrinus ssp. peregrinus var. dawsonii</v>
          </cell>
          <cell r="D11868" t="str">
            <v>L48(N)AK(N)</v>
          </cell>
        </row>
        <row r="11869">
          <cell r="C11869" t="str">
            <v>Erigeron peregrinus ssp. peregrinus var. peregrinus</v>
          </cell>
          <cell r="D11869" t="str">
            <v>L48(N)AK(N)</v>
          </cell>
        </row>
        <row r="11870">
          <cell r="C11870" t="str">
            <v>Erigeron peregrinus ssp. peregrinus var. thompsonii</v>
          </cell>
          <cell r="D11870" t="str">
            <v>L48(N)</v>
          </cell>
        </row>
        <row r="11871">
          <cell r="C11871" t="str">
            <v>Erigeron petrophilus</v>
          </cell>
          <cell r="D11871" t="str">
            <v>L48(N)</v>
          </cell>
        </row>
        <row r="11872">
          <cell r="C11872" t="str">
            <v>Erigeron petrophilus var. petrophilus</v>
          </cell>
          <cell r="D11872" t="str">
            <v>L48(N)</v>
          </cell>
        </row>
        <row r="11873">
          <cell r="C11873" t="str">
            <v>Erigeron petrophilus var. sierrensis</v>
          </cell>
          <cell r="D11873" t="str">
            <v>L48(N)</v>
          </cell>
        </row>
        <row r="11874">
          <cell r="C11874" t="str">
            <v>Erigeron petrophilus var. viscidulus</v>
          </cell>
          <cell r="D11874" t="str">
            <v>L48(N)</v>
          </cell>
        </row>
        <row r="11875">
          <cell r="C11875" t="str">
            <v>Erigeron philadelphicus</v>
          </cell>
          <cell r="D11875" t="str">
            <v>L48(N)CAN(N)</v>
          </cell>
        </row>
        <row r="11876">
          <cell r="C11876" t="str">
            <v>Erigeron philadelphicus var. philadelphicus</v>
          </cell>
          <cell r="D11876" t="str">
            <v>L48(N)CAN(N)</v>
          </cell>
        </row>
        <row r="11877">
          <cell r="C11877" t="str">
            <v>Erigeron philadelphicus var. provancheri</v>
          </cell>
          <cell r="D11877" t="str">
            <v>L48(N)CAN(N)</v>
          </cell>
        </row>
        <row r="11878">
          <cell r="C11878" t="str">
            <v>Erigeron pinnatisectus</v>
          </cell>
          <cell r="D11878" t="str">
            <v>L48(N)</v>
          </cell>
        </row>
        <row r="11879">
          <cell r="C11879" t="str">
            <v>Erigeron piperianus</v>
          </cell>
          <cell r="D11879" t="str">
            <v>L48(N)</v>
          </cell>
        </row>
        <row r="11880">
          <cell r="C11880" t="str">
            <v>Erigeron piscaticus</v>
          </cell>
          <cell r="D11880" t="str">
            <v>L48(N)</v>
          </cell>
        </row>
        <row r="11881">
          <cell r="C11881" t="str">
            <v>Erigeron poliospermus</v>
          </cell>
          <cell r="D11881" t="str">
            <v>L48(N)CAN(N)</v>
          </cell>
        </row>
        <row r="11882">
          <cell r="C11882" t="str">
            <v>Erigeron poliospermus var. cereus</v>
          </cell>
          <cell r="D11882" t="str">
            <v>L48(N)</v>
          </cell>
        </row>
        <row r="11883">
          <cell r="C11883" t="str">
            <v>Erigeron poliospermus var. poliospermus</v>
          </cell>
          <cell r="D11883" t="str">
            <v>L48(N)CAN(N)</v>
          </cell>
        </row>
        <row r="11884">
          <cell r="C11884" t="str">
            <v>Erigeron pringlei</v>
          </cell>
          <cell r="D11884" t="str">
            <v>L48(N)</v>
          </cell>
        </row>
        <row r="11885">
          <cell r="C11885" t="str">
            <v>Erigeron procumbens</v>
          </cell>
          <cell r="D11885" t="str">
            <v>L48(N)</v>
          </cell>
        </row>
        <row r="11886">
          <cell r="C11886" t="str">
            <v>Erigeron proselyticus</v>
          </cell>
          <cell r="D11886" t="str">
            <v>L48(N)</v>
          </cell>
        </row>
        <row r="11887">
          <cell r="C11887" t="str">
            <v>Erigeron pubescens</v>
          </cell>
          <cell r="D11887" t="str">
            <v>L48(N)</v>
          </cell>
        </row>
        <row r="11888">
          <cell r="C11888" t="str">
            <v>Erigeron pulchellus</v>
          </cell>
          <cell r="D11888" t="str">
            <v>L48(N)CAN(N)</v>
          </cell>
        </row>
        <row r="11889">
          <cell r="C11889" t="str">
            <v>Erigeron pulchellus var. brauniae</v>
          </cell>
          <cell r="D11889" t="str">
            <v>L48(N)</v>
          </cell>
        </row>
        <row r="11890">
          <cell r="C11890" t="str">
            <v>Erigeron pulchellus var. pulchellus</v>
          </cell>
          <cell r="D11890" t="str">
            <v>L48(N)CAN(N)</v>
          </cell>
        </row>
        <row r="11891">
          <cell r="C11891" t="str">
            <v>Erigeron pulchellus var. tolsteadii</v>
          </cell>
          <cell r="D11891" t="str">
            <v>L48(N)</v>
          </cell>
        </row>
        <row r="11892">
          <cell r="C11892" t="str">
            <v>Erigeron pulcherrimus</v>
          </cell>
          <cell r="D11892" t="str">
            <v>L48(N)</v>
          </cell>
        </row>
        <row r="11893">
          <cell r="C11893" t="str">
            <v>Erigeron pumilus</v>
          </cell>
          <cell r="D11893" t="str">
            <v>L48(N)CAN(N)</v>
          </cell>
        </row>
        <row r="11894">
          <cell r="C11894" t="str">
            <v>Erigeron pumilus ssp. intermedius</v>
          </cell>
          <cell r="D11894" t="str">
            <v>L48(N)CAN(N)</v>
          </cell>
        </row>
        <row r="11895">
          <cell r="C11895" t="str">
            <v>Erigeron pumilus ssp. intermedius var. gracilior</v>
          </cell>
          <cell r="D11895" t="str">
            <v>L48(N)</v>
          </cell>
        </row>
        <row r="11896">
          <cell r="C11896" t="str">
            <v>Erigeron pumilus ssp. intermedius var. intermedius</v>
          </cell>
          <cell r="D11896" t="str">
            <v>L48(N)</v>
          </cell>
        </row>
        <row r="11897">
          <cell r="C11897" t="str">
            <v>Erigeron pumilus ssp. pumilus</v>
          </cell>
          <cell r="D11897" t="str">
            <v>L48(N)CAN(N)</v>
          </cell>
        </row>
        <row r="11898">
          <cell r="C11898" t="str">
            <v>Erigeron purpuratus</v>
          </cell>
          <cell r="D11898" t="str">
            <v>AK(N)CAN(N)NA(N)</v>
          </cell>
        </row>
        <row r="11899">
          <cell r="C11899" t="str">
            <v>Erigeron purpuratus var. purpuratus</v>
          </cell>
          <cell r="D11899" t="str">
            <v>AK(N)CAN(N)NA(N)</v>
          </cell>
        </row>
        <row r="11900">
          <cell r="C11900" t="str">
            <v>Erigeron pygmaeus</v>
          </cell>
          <cell r="D11900" t="str">
            <v>L48(N)</v>
          </cell>
        </row>
        <row r="11901">
          <cell r="C11901" t="str">
            <v>Erigeron quercifolius</v>
          </cell>
          <cell r="D11901" t="str">
            <v>L48(N)</v>
          </cell>
        </row>
        <row r="11902">
          <cell r="C11902" t="str">
            <v>Erigeron radicatus</v>
          </cell>
          <cell r="D11902" t="str">
            <v>L48(N)CAN(N)</v>
          </cell>
        </row>
        <row r="11903">
          <cell r="C11903" t="str">
            <v>Erigeron reductus</v>
          </cell>
          <cell r="D11903" t="str">
            <v>L48(N)</v>
          </cell>
        </row>
        <row r="11904">
          <cell r="C11904" t="str">
            <v>Erigeron reductus var. angustatus</v>
          </cell>
          <cell r="D11904" t="str">
            <v>L48(N)</v>
          </cell>
        </row>
        <row r="11905">
          <cell r="C11905" t="str">
            <v>Erigeron reductus var. reductus</v>
          </cell>
          <cell r="D11905" t="str">
            <v>L48(N)</v>
          </cell>
        </row>
        <row r="11906">
          <cell r="C11906" t="str">
            <v>Erigeron religiosus</v>
          </cell>
          <cell r="D11906" t="str">
            <v>L48(N)</v>
          </cell>
        </row>
        <row r="11907">
          <cell r="C11907" t="str">
            <v>Erigeron rhizomatus</v>
          </cell>
          <cell r="D11907" t="str">
            <v>L48(N)</v>
          </cell>
        </row>
        <row r="11908">
          <cell r="C11908" t="str">
            <v>Erigeron rybius</v>
          </cell>
          <cell r="D11908" t="str">
            <v>L48(N)</v>
          </cell>
        </row>
        <row r="11909">
          <cell r="C11909" t="str">
            <v>Erigeron rydbergii</v>
          </cell>
          <cell r="D11909" t="str">
            <v>L48(N)</v>
          </cell>
        </row>
        <row r="11910">
          <cell r="C11910" t="str">
            <v>Erigeron salishii</v>
          </cell>
          <cell r="D11910" t="str">
            <v>L48(N)CAN(N)</v>
          </cell>
        </row>
        <row r="11911">
          <cell r="C11911" t="str">
            <v>Erigeron salmonensis</v>
          </cell>
          <cell r="D11911" t="str">
            <v>L48(N)</v>
          </cell>
        </row>
        <row r="11912">
          <cell r="C11912" t="str">
            <v>Erigeron sanctarum</v>
          </cell>
          <cell r="D11912" t="str">
            <v>L48(N)</v>
          </cell>
        </row>
        <row r="11913">
          <cell r="C11913" t="str">
            <v>Erigeron saxatilis</v>
          </cell>
          <cell r="D11913" t="str">
            <v>L48(N)</v>
          </cell>
        </row>
        <row r="11914">
          <cell r="C11914" t="str">
            <v>Erigeron sceptrifer</v>
          </cell>
          <cell r="D11914" t="str">
            <v>L48(N)</v>
          </cell>
        </row>
        <row r="11915">
          <cell r="C11915" t="str">
            <v>Erigeron scopulinus</v>
          </cell>
          <cell r="D11915" t="str">
            <v>L48(N)</v>
          </cell>
        </row>
        <row r="11916">
          <cell r="C11916" t="str">
            <v>Erigeron serpentinus</v>
          </cell>
          <cell r="D11916" t="str">
            <v>L48(N)</v>
          </cell>
        </row>
        <row r="11917">
          <cell r="C11917" t="str">
            <v>Erigeron simplex</v>
          </cell>
          <cell r="D11917" t="str">
            <v>L48(N)</v>
          </cell>
        </row>
        <row r="11918">
          <cell r="C11918" t="str">
            <v>Erigeron sionis</v>
          </cell>
          <cell r="D11918" t="str">
            <v>L48(N)</v>
          </cell>
        </row>
        <row r="11919">
          <cell r="C11919" t="str">
            <v>Erigeron sivinskii</v>
          </cell>
          <cell r="D11919" t="str">
            <v>L48(N)</v>
          </cell>
        </row>
        <row r="11920">
          <cell r="C11920" t="str">
            <v>Erigeron speciosus</v>
          </cell>
          <cell r="D11920" t="str">
            <v>L48(N)CAN(N)</v>
          </cell>
        </row>
        <row r="11921">
          <cell r="C11921" t="str">
            <v>Erigeron speciosus var. macranthus</v>
          </cell>
          <cell r="D11921" t="str">
            <v>L48(N)CAN(N)</v>
          </cell>
        </row>
        <row r="11922">
          <cell r="C11922" t="str">
            <v>Erigeron speciosus var. speciosus</v>
          </cell>
          <cell r="D11922" t="str">
            <v>L48(N)CAN(N)</v>
          </cell>
        </row>
        <row r="11923">
          <cell r="C11923" t="str">
            <v>Erigeron stanselliae</v>
          </cell>
          <cell r="D11923" t="str">
            <v>L48(N)</v>
          </cell>
        </row>
        <row r="11924">
          <cell r="C11924" t="str">
            <v>Erigeron strigosus</v>
          </cell>
          <cell r="D11924" t="str">
            <v>L48(N)CAN(N)</v>
          </cell>
        </row>
        <row r="11925">
          <cell r="C11925" t="str">
            <v>Erigeron strigosus var. beyrichii</v>
          </cell>
          <cell r="D11925" t="str">
            <v>L48(N)</v>
          </cell>
        </row>
        <row r="11926">
          <cell r="C11926" t="str">
            <v>Erigeron strigosus var. calcicola</v>
          </cell>
          <cell r="D11926" t="str">
            <v>L48(N)</v>
          </cell>
        </row>
        <row r="11927">
          <cell r="C11927" t="str">
            <v>Erigeron strigosus var. dolomiticola</v>
          </cell>
          <cell r="D11927" t="str">
            <v>L48(N)</v>
          </cell>
        </row>
        <row r="11928">
          <cell r="C11928" t="str">
            <v>Erigeron strigosus var. septentrionalis</v>
          </cell>
          <cell r="D11928" t="str">
            <v>L48(N)CAN(N)</v>
          </cell>
        </row>
        <row r="11929">
          <cell r="C11929" t="str">
            <v>Erigeron strigosus var. strigosus</v>
          </cell>
          <cell r="D11929" t="str">
            <v>L48(N)CAN(N)</v>
          </cell>
        </row>
        <row r="11930">
          <cell r="C11930" t="str">
            <v>Erigeron subglaber</v>
          </cell>
          <cell r="D11930" t="str">
            <v>L48(N)</v>
          </cell>
        </row>
        <row r="11931">
          <cell r="C11931" t="str">
            <v>Erigeron subtrinervis</v>
          </cell>
          <cell r="D11931" t="str">
            <v>L48(N)</v>
          </cell>
        </row>
        <row r="11932">
          <cell r="C11932" t="str">
            <v>Erigeron subtrinervis var. conspicuus</v>
          </cell>
          <cell r="D11932" t="str">
            <v>L48(N)</v>
          </cell>
        </row>
        <row r="11933">
          <cell r="C11933" t="str">
            <v>Erigeron subtrinervis var. subtrinervis</v>
          </cell>
          <cell r="D11933" t="str">
            <v>L48(N)</v>
          </cell>
        </row>
        <row r="11934">
          <cell r="C11934" t="str">
            <v>Erigeron supplex</v>
          </cell>
          <cell r="D11934" t="str">
            <v>L48(N)</v>
          </cell>
        </row>
        <row r="11935">
          <cell r="C11935" t="str">
            <v>Erigeron tenellus</v>
          </cell>
          <cell r="D11935" t="str">
            <v>L48(N)</v>
          </cell>
        </row>
        <row r="11936">
          <cell r="C11936" t="str">
            <v>Erigeron tener</v>
          </cell>
          <cell r="D11936" t="str">
            <v>L48(N)</v>
          </cell>
        </row>
        <row r="11937">
          <cell r="C11937" t="str">
            <v>Erigeron tenuis</v>
          </cell>
          <cell r="D11937" t="str">
            <v>L48(N)</v>
          </cell>
        </row>
        <row r="11938">
          <cell r="C11938" t="str">
            <v>Erigeron tweedyi</v>
          </cell>
          <cell r="D11938" t="str">
            <v>L48(N)</v>
          </cell>
        </row>
        <row r="11939">
          <cell r="C11939" t="str">
            <v>Erigeron uintahensis</v>
          </cell>
          <cell r="D11939" t="str">
            <v>L48(N)</v>
          </cell>
        </row>
        <row r="11940">
          <cell r="C11940" t="str">
            <v>Erigeron uncialis</v>
          </cell>
          <cell r="D11940" t="str">
            <v>L48(N)</v>
          </cell>
        </row>
        <row r="11941">
          <cell r="C11941" t="str">
            <v>Erigeron uncialis ssp. conjugans</v>
          </cell>
          <cell r="D11941" t="str">
            <v>L48(N)</v>
          </cell>
        </row>
        <row r="11942">
          <cell r="C11942" t="str">
            <v>Erigeron uncialis ssp. uncialis</v>
          </cell>
          <cell r="D11942" t="str">
            <v>L48(N)</v>
          </cell>
        </row>
        <row r="11943">
          <cell r="C11943" t="str">
            <v>Erigeron uniflorus</v>
          </cell>
          <cell r="D11943" t="str">
            <v>AK(N)CAN(N)GL(N)NA(N)</v>
          </cell>
        </row>
        <row r="11944">
          <cell r="C11944" t="str">
            <v>Erigeron uniflorus ssp. eriocephalus</v>
          </cell>
          <cell r="D11944" t="str">
            <v>AK(N)CAN(N)GL(N)NA(N)</v>
          </cell>
        </row>
        <row r="11945">
          <cell r="C11945" t="str">
            <v>Erigeron untermannii</v>
          </cell>
          <cell r="D11945" t="str">
            <v>L48(N)</v>
          </cell>
        </row>
        <row r="11946">
          <cell r="C11946" t="str">
            <v>Erigeron ursinus</v>
          </cell>
          <cell r="D11946" t="str">
            <v>L48(N)</v>
          </cell>
        </row>
        <row r="11947">
          <cell r="C11947" t="str">
            <v>Erigeron utahensis</v>
          </cell>
          <cell r="D11947" t="str">
            <v>L48(N)</v>
          </cell>
        </row>
        <row r="11948">
          <cell r="C11948" t="str">
            <v>Erigeron utahensis var. sparsifolius</v>
          </cell>
          <cell r="D11948" t="str">
            <v>L48(N)</v>
          </cell>
        </row>
        <row r="11949">
          <cell r="C11949" t="str">
            <v>Erigeron utahensis var. utahensis</v>
          </cell>
          <cell r="D11949" t="str">
            <v>L48(N)</v>
          </cell>
        </row>
        <row r="11950">
          <cell r="C11950" t="str">
            <v>Erigeron vagus</v>
          </cell>
          <cell r="D11950" t="str">
            <v>L48(N)</v>
          </cell>
        </row>
        <row r="11951">
          <cell r="C11951" t="str">
            <v>Erigeron velutipes</v>
          </cell>
          <cell r="D11951" t="str">
            <v>L48(N)</v>
          </cell>
        </row>
        <row r="11952">
          <cell r="C11952" t="str">
            <v>Erigeron vernus</v>
          </cell>
          <cell r="D11952" t="str">
            <v>L48(N)</v>
          </cell>
        </row>
        <row r="11953">
          <cell r="C11953" t="str">
            <v>Erigeron versicolor</v>
          </cell>
          <cell r="D11953" t="str">
            <v>L48(N)</v>
          </cell>
        </row>
        <row r="11954">
          <cell r="C11954" t="str">
            <v>Erigeron vetensis</v>
          </cell>
          <cell r="D11954" t="str">
            <v>L48(N)</v>
          </cell>
        </row>
        <row r="11955">
          <cell r="C11955" t="str">
            <v>Erigeron vicinus</v>
          </cell>
          <cell r="D11955" t="str">
            <v>L48(N)</v>
          </cell>
        </row>
        <row r="11956">
          <cell r="C11956" t="str">
            <v>Erigeron vreelandii</v>
          </cell>
          <cell r="D11956" t="str">
            <v>L48(N)</v>
          </cell>
        </row>
        <row r="11957">
          <cell r="C11957" t="str">
            <v>Erigeron watsonii</v>
          </cell>
          <cell r="D11957" t="str">
            <v>L48(N)</v>
          </cell>
        </row>
        <row r="11958">
          <cell r="C11958" t="str">
            <v>Erigeron wilkenii</v>
          </cell>
          <cell r="D11958" t="str">
            <v>L48(N)</v>
          </cell>
        </row>
        <row r="11959">
          <cell r="C11959" t="str">
            <v>Erigeron yukonensis</v>
          </cell>
          <cell r="D11959" t="str">
            <v>AK(N)CAN(N)NA(N)</v>
          </cell>
        </row>
        <row r="11960">
          <cell r="C11960" t="str">
            <v>Erigeron zothecinus</v>
          </cell>
          <cell r="D11960" t="str">
            <v>L48(N)</v>
          </cell>
        </row>
        <row r="11961">
          <cell r="C11961" t="str">
            <v>Eriobotrya</v>
          </cell>
          <cell r="D11961" t="str">
            <v>L48(I)</v>
          </cell>
        </row>
        <row r="11962">
          <cell r="C11962" t="str">
            <v>Eriobotrya japonica</v>
          </cell>
          <cell r="D11962" t="str">
            <v>L48(I)HI(I)PR(I)</v>
          </cell>
        </row>
        <row r="11963">
          <cell r="C11963" t="str">
            <v>Eriocaulon</v>
          </cell>
          <cell r="D11963" t="str">
            <v>L48(I,N)CAN(N)SPM(N)</v>
          </cell>
        </row>
        <row r="11964">
          <cell r="C11964" t="str">
            <v>Eriocaulon aquaticum</v>
          </cell>
          <cell r="D11964" t="str">
            <v>L48(N)CAN(N)SPM(N)</v>
          </cell>
        </row>
        <row r="11965">
          <cell r="C11965" t="str">
            <v>Eriocaulon benthamii</v>
          </cell>
          <cell r="D11965" t="str">
            <v>L48(I)</v>
          </cell>
        </row>
        <row r="11966">
          <cell r="C11966" t="str">
            <v>Eriocaulon cinereum</v>
          </cell>
          <cell r="D11966" t="str">
            <v>L48(I)HI(I)</v>
          </cell>
        </row>
        <row r="11967">
          <cell r="C11967" t="str">
            <v>Eriocaulon compressum</v>
          </cell>
          <cell r="D11967" t="str">
            <v>L48(N)</v>
          </cell>
        </row>
        <row r="11968">
          <cell r="C11968" t="str">
            <v>Eriocaulon decangulare</v>
          </cell>
          <cell r="D11968" t="str">
            <v>L48(N)</v>
          </cell>
        </row>
        <row r="11969">
          <cell r="C11969" t="str">
            <v>Eriocaulon decangulare var. decangulare</v>
          </cell>
          <cell r="D11969" t="str">
            <v>L48(N)</v>
          </cell>
        </row>
        <row r="11970">
          <cell r="C11970" t="str">
            <v>Eriocaulon decangulare var. latifolium</v>
          </cell>
          <cell r="D11970" t="str">
            <v>L48(N)</v>
          </cell>
        </row>
        <row r="11971">
          <cell r="C11971" t="str">
            <v>Eriocaulon koernickianum</v>
          </cell>
          <cell r="D11971" t="str">
            <v>L48(N)</v>
          </cell>
        </row>
        <row r="11972">
          <cell r="C11972" t="str">
            <v>Eriocaulon lineare</v>
          </cell>
          <cell r="D11972" t="str">
            <v>L48(N)</v>
          </cell>
        </row>
        <row r="11973">
          <cell r="C11973" t="str">
            <v>Eriocaulon microcephalum</v>
          </cell>
          <cell r="D11973" t="str">
            <v>L48(N)</v>
          </cell>
        </row>
        <row r="11974">
          <cell r="C11974" t="str">
            <v>Eriocaulon nigrobracteatum</v>
          </cell>
          <cell r="D11974" t="str">
            <v>L48(N)</v>
          </cell>
        </row>
        <row r="11975">
          <cell r="C11975" t="str">
            <v>Eriocaulon parkeri</v>
          </cell>
          <cell r="D11975" t="str">
            <v>L48(N)CAN(N)</v>
          </cell>
        </row>
        <row r="11976">
          <cell r="C11976" t="str">
            <v>Eriocaulon ravenelii</v>
          </cell>
          <cell r="D11976" t="str">
            <v>L48(N)</v>
          </cell>
        </row>
        <row r="11977">
          <cell r="C11977" t="str">
            <v>Eriocaulon scariosum</v>
          </cell>
          <cell r="D11977" t="str">
            <v>HI(I)</v>
          </cell>
        </row>
        <row r="11978">
          <cell r="C11978" t="str">
            <v>Eriocaulon texense</v>
          </cell>
          <cell r="D11978" t="str">
            <v>L48(N)</v>
          </cell>
        </row>
        <row r="11979">
          <cell r="C11979" t="str">
            <v>Eriochloa</v>
          </cell>
          <cell r="D11979" t="str">
            <v>L48(I,N)CAN(I)</v>
          </cell>
        </row>
        <row r="11980">
          <cell r="C11980" t="str">
            <v>Eriochloa acuminata</v>
          </cell>
          <cell r="D11980" t="str">
            <v>L48(I)</v>
          </cell>
        </row>
        <row r="11981">
          <cell r="C11981" t="str">
            <v>Eriochloa acuminata var. acuminata</v>
          </cell>
          <cell r="D11981" t="str">
            <v>L48(N)</v>
          </cell>
        </row>
        <row r="11982">
          <cell r="C11982" t="str">
            <v>Eriochloa acuminata var. minor</v>
          </cell>
          <cell r="D11982" t="str">
            <v>L48(N)</v>
          </cell>
        </row>
        <row r="11983">
          <cell r="C11983" t="str">
            <v>Eriochloa aristata</v>
          </cell>
          <cell r="D11983" t="str">
            <v>L48(N)</v>
          </cell>
        </row>
        <row r="11984">
          <cell r="C11984" t="str">
            <v>Eriochloa contracta</v>
          </cell>
          <cell r="D11984" t="str">
            <v>L48(N)CAN(I)</v>
          </cell>
        </row>
        <row r="11985">
          <cell r="C11985" t="str">
            <v>Eriochloa fatmensis</v>
          </cell>
          <cell r="D11985" t="str">
            <v>L48(I)</v>
          </cell>
        </row>
        <row r="11986">
          <cell r="C11986" t="str">
            <v>Eriochloa lemmonii</v>
          </cell>
          <cell r="D11986" t="str">
            <v>L48(N)</v>
          </cell>
        </row>
        <row r="11987">
          <cell r="C11987" t="str">
            <v>Eriochloa michauxii</v>
          </cell>
          <cell r="D11987" t="str">
            <v>L48(N)</v>
          </cell>
        </row>
        <row r="11988">
          <cell r="C11988" t="str">
            <v>Eriochloa michauxii var. michauxii</v>
          </cell>
          <cell r="D11988" t="str">
            <v>L48(N)</v>
          </cell>
        </row>
        <row r="11989">
          <cell r="C11989" t="str">
            <v>Eriochloa michauxii var. simpsonii</v>
          </cell>
          <cell r="D11989" t="str">
            <v>L48(N)</v>
          </cell>
        </row>
        <row r="11990">
          <cell r="C11990" t="str">
            <v>Eriochloa polystachya</v>
          </cell>
          <cell r="D11990" t="str">
            <v>L48(N)PR(N)</v>
          </cell>
        </row>
        <row r="11991">
          <cell r="C11991" t="str">
            <v>Eriochloa pseudoacrotricha</v>
          </cell>
          <cell r="D11991" t="str">
            <v>L48(I)</v>
          </cell>
        </row>
        <row r="11992">
          <cell r="C11992" t="str">
            <v>Eriochloa punctata</v>
          </cell>
          <cell r="D11992" t="str">
            <v>L48(N)HI(I)PR(N)VI(N)</v>
          </cell>
        </row>
        <row r="11993">
          <cell r="C11993" t="str">
            <v>Eriochloa sericea</v>
          </cell>
          <cell r="D11993" t="str">
            <v>L48(N)</v>
          </cell>
        </row>
        <row r="11994">
          <cell r="C11994" t="str">
            <v>Eriochloa villosa</v>
          </cell>
          <cell r="D11994" t="str">
            <v>L48(I)</v>
          </cell>
        </row>
        <row r="11995">
          <cell r="C11995" t="str">
            <v>Eriodictyon</v>
          </cell>
          <cell r="D11995" t="str">
            <v>L48(N)</v>
          </cell>
        </row>
        <row r="11996">
          <cell r="C11996" t="str">
            <v>Eriodictyon altissimum</v>
          </cell>
          <cell r="D11996" t="str">
            <v>L48(N)</v>
          </cell>
        </row>
        <row r="11997">
          <cell r="C11997" t="str">
            <v>Eriodictyon angustifolium</v>
          </cell>
          <cell r="D11997" t="str">
            <v>L48(N)</v>
          </cell>
        </row>
        <row r="11998">
          <cell r="C11998" t="str">
            <v>Eriodictyon californicum</v>
          </cell>
          <cell r="D11998" t="str">
            <v>L48(N)</v>
          </cell>
        </row>
        <row r="11999">
          <cell r="C11999" t="str">
            <v>Eriodictyon capitatum</v>
          </cell>
          <cell r="D11999" t="str">
            <v>L48(N)</v>
          </cell>
        </row>
        <row r="12000">
          <cell r="C12000" t="str">
            <v>Eriodictyon crassifolium</v>
          </cell>
          <cell r="D12000" t="str">
            <v>L48(N)</v>
          </cell>
        </row>
        <row r="12001">
          <cell r="C12001" t="str">
            <v>Eriodictyon crassifolium var. crassifolium</v>
          </cell>
          <cell r="D12001" t="str">
            <v>L48(N)</v>
          </cell>
        </row>
        <row r="12002">
          <cell r="C12002" t="str">
            <v>Eriodictyon crassifolium var. nigrescens</v>
          </cell>
          <cell r="D12002" t="str">
            <v>L48(N)</v>
          </cell>
        </row>
        <row r="12003">
          <cell r="C12003" t="str">
            <v>Eriodictyon parryi</v>
          </cell>
          <cell r="D12003" t="str">
            <v>L48(N)</v>
          </cell>
        </row>
        <row r="12004">
          <cell r="C12004" t="str">
            <v>Eriodictyon tomentosum</v>
          </cell>
          <cell r="D12004" t="str">
            <v>L48(N)</v>
          </cell>
        </row>
        <row r="12005">
          <cell r="C12005" t="str">
            <v>Eriodictyon traskiae</v>
          </cell>
          <cell r="D12005" t="str">
            <v>L48(N)</v>
          </cell>
        </row>
        <row r="12006">
          <cell r="C12006" t="str">
            <v>Eriodictyon trichocalyx</v>
          </cell>
          <cell r="D12006" t="str">
            <v>L48(N)</v>
          </cell>
        </row>
        <row r="12007">
          <cell r="C12007" t="str">
            <v>Eriodictyon trichocalyx var. lanatum</v>
          </cell>
          <cell r="D12007" t="str">
            <v>L48(N)</v>
          </cell>
        </row>
        <row r="12008">
          <cell r="C12008" t="str">
            <v>Eriodictyon trichocalyx var. trichocalyx</v>
          </cell>
          <cell r="D12008" t="str">
            <v>L48(N)</v>
          </cell>
        </row>
        <row r="12009">
          <cell r="C12009" t="str">
            <v>Eriogonum</v>
          </cell>
          <cell r="D12009" t="str">
            <v>L48(N)CAN(N)</v>
          </cell>
        </row>
        <row r="12010">
          <cell r="C12010" t="str">
            <v>Eriogonum ×blissianum</v>
          </cell>
          <cell r="D12010" t="str">
            <v>L48(N)</v>
          </cell>
        </row>
        <row r="12011">
          <cell r="C12011" t="str">
            <v>Eriogonum ×duchesnense</v>
          </cell>
          <cell r="D12011" t="str">
            <v>L48(N)</v>
          </cell>
        </row>
        <row r="12012">
          <cell r="C12012" t="str">
            <v>Eriogonum ×nebraskense</v>
          </cell>
          <cell r="D12012" t="str">
            <v>L48(N)</v>
          </cell>
        </row>
        <row r="12013">
          <cell r="C12013" t="str">
            <v>Eriogonum abertianum</v>
          </cell>
          <cell r="D12013" t="str">
            <v>L48(N)</v>
          </cell>
        </row>
        <row r="12014">
          <cell r="C12014" t="str">
            <v>Eriogonum acaule</v>
          </cell>
          <cell r="D12014" t="str">
            <v>L48(N)</v>
          </cell>
        </row>
        <row r="12015">
          <cell r="C12015" t="str">
            <v>Eriogonum alatum</v>
          </cell>
          <cell r="D12015" t="str">
            <v>L48(N)</v>
          </cell>
        </row>
        <row r="12016">
          <cell r="C12016" t="str">
            <v>Eriogonum alatum var. alatum</v>
          </cell>
          <cell r="D12016" t="str">
            <v>L48(N)</v>
          </cell>
        </row>
        <row r="12017">
          <cell r="C12017" t="str">
            <v>Eriogonum alatum var. glabriusculum</v>
          </cell>
          <cell r="D12017" t="str">
            <v>L48(N)</v>
          </cell>
        </row>
        <row r="12018">
          <cell r="C12018" t="str">
            <v>Eriogonum alatum var. mogollense</v>
          </cell>
          <cell r="D12018" t="str">
            <v>L48(N)</v>
          </cell>
        </row>
        <row r="12019">
          <cell r="C12019" t="str">
            <v>Eriogonum aliquantum</v>
          </cell>
          <cell r="D12019" t="str">
            <v>L48(N)</v>
          </cell>
        </row>
        <row r="12020">
          <cell r="C12020" t="str">
            <v>Eriogonum allenii</v>
          </cell>
          <cell r="D12020" t="str">
            <v>L48(N)</v>
          </cell>
        </row>
        <row r="12021">
          <cell r="C12021" t="str">
            <v>Eriogonum alpinum</v>
          </cell>
          <cell r="D12021" t="str">
            <v>L48(N)</v>
          </cell>
        </row>
        <row r="12022">
          <cell r="C12022" t="str">
            <v>Eriogonum ammophilum</v>
          </cell>
          <cell r="D12022" t="str">
            <v>L48(N)</v>
          </cell>
        </row>
        <row r="12023">
          <cell r="C12023" t="str">
            <v>Eriogonum ampullaceum</v>
          </cell>
          <cell r="D12023" t="str">
            <v>L48(N)</v>
          </cell>
        </row>
        <row r="12024">
          <cell r="C12024" t="str">
            <v>Eriogonum androsaceum</v>
          </cell>
          <cell r="D12024" t="str">
            <v>L48(N)CAN(N)</v>
          </cell>
        </row>
        <row r="12025">
          <cell r="C12025" t="str">
            <v>Eriogonum anemophilum</v>
          </cell>
          <cell r="D12025" t="str">
            <v>L48(N)</v>
          </cell>
        </row>
        <row r="12026">
          <cell r="C12026" t="str">
            <v>Eriogonum angulosum</v>
          </cell>
          <cell r="D12026" t="str">
            <v>L48(N)</v>
          </cell>
        </row>
        <row r="12027">
          <cell r="C12027" t="str">
            <v>Eriogonum annuum</v>
          </cell>
          <cell r="D12027" t="str">
            <v>L48(N)</v>
          </cell>
        </row>
        <row r="12028">
          <cell r="C12028" t="str">
            <v>Eriogonum apiculatum</v>
          </cell>
          <cell r="D12028" t="str">
            <v>L48(N)</v>
          </cell>
        </row>
        <row r="12029">
          <cell r="C12029" t="str">
            <v>Eriogonum apricum</v>
          </cell>
          <cell r="D12029" t="str">
            <v>L48(N)</v>
          </cell>
        </row>
        <row r="12030">
          <cell r="C12030" t="str">
            <v>Eriogonum apricum var. apricum</v>
          </cell>
          <cell r="D12030" t="str">
            <v>L48(N)</v>
          </cell>
        </row>
        <row r="12031">
          <cell r="C12031" t="str">
            <v>Eriogonum apricum var. prostratum</v>
          </cell>
          <cell r="D12031" t="str">
            <v>L48(N)</v>
          </cell>
        </row>
        <row r="12032">
          <cell r="C12032" t="str">
            <v>Eriogonum arborescens</v>
          </cell>
          <cell r="D12032" t="str">
            <v>L48(N)</v>
          </cell>
        </row>
        <row r="12033">
          <cell r="C12033" t="str">
            <v>Eriogonum aretioides</v>
          </cell>
          <cell r="D12033" t="str">
            <v>L48(N)</v>
          </cell>
        </row>
        <row r="12034">
          <cell r="C12034" t="str">
            <v>Eriogonum argillosum</v>
          </cell>
          <cell r="D12034" t="str">
            <v>L48(N)</v>
          </cell>
        </row>
        <row r="12035">
          <cell r="C12035" t="str">
            <v>Eriogonum argophyllum</v>
          </cell>
          <cell r="D12035" t="str">
            <v>L48(N)</v>
          </cell>
        </row>
        <row r="12036">
          <cell r="C12036" t="str">
            <v>Eriogonum arizonicum</v>
          </cell>
          <cell r="D12036" t="str">
            <v>L48(N)</v>
          </cell>
        </row>
        <row r="12037">
          <cell r="C12037" t="str">
            <v>Eriogonum atrorubens</v>
          </cell>
          <cell r="D12037" t="str">
            <v>L48(N)</v>
          </cell>
        </row>
        <row r="12038">
          <cell r="C12038" t="str">
            <v>Eriogonum baileyi</v>
          </cell>
          <cell r="D12038" t="str">
            <v>L48(N)</v>
          </cell>
        </row>
        <row r="12039">
          <cell r="C12039" t="str">
            <v>Eriogonum baileyi var. baileyi</v>
          </cell>
          <cell r="D12039" t="str">
            <v>L48(N)</v>
          </cell>
        </row>
        <row r="12040">
          <cell r="C12040" t="str">
            <v>Eriogonum baileyi var. praebens</v>
          </cell>
          <cell r="D12040" t="str">
            <v>L48(N)</v>
          </cell>
        </row>
        <row r="12041">
          <cell r="C12041" t="str">
            <v>Eriogonum batemanii</v>
          </cell>
          <cell r="D12041" t="str">
            <v>L48(N)</v>
          </cell>
        </row>
        <row r="12042">
          <cell r="C12042" t="str">
            <v>Eriogonum bicolor</v>
          </cell>
          <cell r="D12042" t="str">
            <v>L48(N)</v>
          </cell>
        </row>
        <row r="12043">
          <cell r="C12043" t="str">
            <v>Eriogonum bifurcatum</v>
          </cell>
          <cell r="D12043" t="str">
            <v>L48(N)</v>
          </cell>
        </row>
        <row r="12044">
          <cell r="C12044" t="str">
            <v>Eriogonum brachyanthum</v>
          </cell>
          <cell r="D12044" t="str">
            <v>L48(N)</v>
          </cell>
        </row>
        <row r="12045">
          <cell r="C12045" t="str">
            <v>Eriogonum brachypodum</v>
          </cell>
          <cell r="D12045" t="str">
            <v>L48(N)</v>
          </cell>
        </row>
        <row r="12046">
          <cell r="C12046" t="str">
            <v>Eriogonum brandegeei</v>
          </cell>
          <cell r="D12046" t="str">
            <v>L48(N)</v>
          </cell>
        </row>
        <row r="12047">
          <cell r="C12047" t="str">
            <v>Eriogonum breedlovei</v>
          </cell>
          <cell r="D12047" t="str">
            <v>L48(N)</v>
          </cell>
        </row>
        <row r="12048">
          <cell r="C12048" t="str">
            <v>Eriogonum breedlovei var. breedlovei</v>
          </cell>
          <cell r="D12048" t="str">
            <v>L48(N)</v>
          </cell>
        </row>
        <row r="12049">
          <cell r="C12049" t="str">
            <v>Eriogonum breedlovei var. shevockii</v>
          </cell>
          <cell r="D12049" t="str">
            <v>L48(N)</v>
          </cell>
        </row>
        <row r="12050">
          <cell r="C12050" t="str">
            <v>Eriogonum brevicaule</v>
          </cell>
          <cell r="D12050" t="str">
            <v>L48(N)</v>
          </cell>
        </row>
        <row r="12051">
          <cell r="C12051" t="str">
            <v>Eriogonum brevicaule var. brevicaule</v>
          </cell>
          <cell r="D12051" t="str">
            <v>L48(N)</v>
          </cell>
        </row>
        <row r="12052">
          <cell r="C12052" t="str">
            <v>Eriogonum brevicaule var. cottamii</v>
          </cell>
          <cell r="D12052" t="str">
            <v>L48(N)</v>
          </cell>
        </row>
        <row r="12053">
          <cell r="C12053" t="str">
            <v>Eriogonum brevicaule var. laxifolium</v>
          </cell>
          <cell r="D12053" t="str">
            <v>L48(N)</v>
          </cell>
        </row>
        <row r="12054">
          <cell r="C12054" t="str">
            <v>Eriogonum brevicaule var. micranthum</v>
          </cell>
          <cell r="D12054" t="str">
            <v>L48(N)</v>
          </cell>
        </row>
        <row r="12055">
          <cell r="C12055" t="str">
            <v>Eriogonum butterworthianum</v>
          </cell>
          <cell r="D12055" t="str">
            <v>L48(N)</v>
          </cell>
        </row>
        <row r="12056">
          <cell r="C12056" t="str">
            <v>Eriogonum caespitosum</v>
          </cell>
          <cell r="D12056" t="str">
            <v>L48(N)</v>
          </cell>
        </row>
        <row r="12057">
          <cell r="C12057" t="str">
            <v>Eriogonum capillare</v>
          </cell>
          <cell r="D12057" t="str">
            <v>L48(N)</v>
          </cell>
        </row>
        <row r="12058">
          <cell r="C12058" t="str">
            <v>Eriogonum capistratum</v>
          </cell>
          <cell r="D12058" t="str">
            <v>L48(N)</v>
          </cell>
        </row>
        <row r="12059">
          <cell r="C12059" t="str">
            <v>Eriogonum capistratum var. capistratum</v>
          </cell>
          <cell r="D12059" t="str">
            <v>L48(N)</v>
          </cell>
        </row>
        <row r="12060">
          <cell r="C12060" t="str">
            <v>Eriogonum capistratum var. muhlickii</v>
          </cell>
          <cell r="D12060" t="str">
            <v>L48(N)</v>
          </cell>
        </row>
        <row r="12061">
          <cell r="C12061" t="str">
            <v>Eriogonum capistratum var. welshii</v>
          </cell>
          <cell r="D12061" t="str">
            <v>L48(N)</v>
          </cell>
        </row>
        <row r="12062">
          <cell r="C12062" t="str">
            <v>Eriogonum cernuum</v>
          </cell>
          <cell r="D12062" t="str">
            <v>L48(N)CAN(N)</v>
          </cell>
        </row>
        <row r="12063">
          <cell r="C12063" t="str">
            <v>Eriogonum cernuum var. cernuum</v>
          </cell>
          <cell r="D12063" t="str">
            <v>L48(N)CAN(N)</v>
          </cell>
        </row>
        <row r="12064">
          <cell r="C12064" t="str">
            <v>Eriogonum cernuum var. viminale</v>
          </cell>
          <cell r="D12064" t="str">
            <v>L48(N)</v>
          </cell>
        </row>
        <row r="12065">
          <cell r="C12065" t="str">
            <v>Eriogonum chrysops</v>
          </cell>
          <cell r="D12065" t="str">
            <v>L48(N)</v>
          </cell>
        </row>
        <row r="12066">
          <cell r="C12066" t="str">
            <v>Eriogonum cinereum</v>
          </cell>
          <cell r="D12066" t="str">
            <v>L48(N)</v>
          </cell>
        </row>
        <row r="12067">
          <cell r="C12067" t="str">
            <v>Eriogonum cithariforme</v>
          </cell>
          <cell r="D12067" t="str">
            <v>L48(N)</v>
          </cell>
        </row>
        <row r="12068">
          <cell r="C12068" t="str">
            <v>Eriogonum cithariforme var. agninum</v>
          </cell>
          <cell r="D12068" t="str">
            <v>L48(N)</v>
          </cell>
        </row>
        <row r="12069">
          <cell r="C12069" t="str">
            <v>Eriogonum cithariforme var. cithariforme</v>
          </cell>
          <cell r="D12069" t="str">
            <v>L48(N)</v>
          </cell>
        </row>
        <row r="12070">
          <cell r="C12070" t="str">
            <v>Eriogonum clavellatum</v>
          </cell>
          <cell r="D12070" t="str">
            <v>L48(N)</v>
          </cell>
        </row>
        <row r="12071">
          <cell r="C12071" t="str">
            <v>Eriogonum codium</v>
          </cell>
          <cell r="D12071" t="str">
            <v>L48(N)</v>
          </cell>
        </row>
        <row r="12072">
          <cell r="C12072" t="str">
            <v>Eriogonum collinum</v>
          </cell>
          <cell r="D12072" t="str">
            <v>L48(N)</v>
          </cell>
        </row>
        <row r="12073">
          <cell r="C12073" t="str">
            <v>Eriogonum coloradense</v>
          </cell>
          <cell r="D12073" t="str">
            <v>L48(N)</v>
          </cell>
        </row>
        <row r="12074">
          <cell r="C12074" t="str">
            <v>Eriogonum compositum</v>
          </cell>
          <cell r="D12074" t="str">
            <v>L48(N)</v>
          </cell>
        </row>
        <row r="12075">
          <cell r="C12075" t="str">
            <v>Eriogonum compositum var. compositum</v>
          </cell>
          <cell r="D12075" t="str">
            <v>L48(N)</v>
          </cell>
        </row>
        <row r="12076">
          <cell r="C12076" t="str">
            <v>Eriogonum compositum var. lancifolium</v>
          </cell>
          <cell r="D12076" t="str">
            <v>L48(N)</v>
          </cell>
        </row>
        <row r="12077">
          <cell r="C12077" t="str">
            <v>Eriogonum compositum var. leianthum</v>
          </cell>
          <cell r="D12077" t="str">
            <v>L48(N)</v>
          </cell>
        </row>
        <row r="12078">
          <cell r="C12078" t="str">
            <v>Eriogonum concinnum</v>
          </cell>
          <cell r="D12078" t="str">
            <v>L48(N)</v>
          </cell>
        </row>
        <row r="12079">
          <cell r="C12079" t="str">
            <v>Eriogonum congdonii</v>
          </cell>
          <cell r="D12079" t="str">
            <v>L48(N)</v>
          </cell>
        </row>
        <row r="12080">
          <cell r="C12080" t="str">
            <v>Eriogonum contiguum</v>
          </cell>
          <cell r="D12080" t="str">
            <v>L48(N)</v>
          </cell>
        </row>
        <row r="12081">
          <cell r="C12081" t="str">
            <v>Eriogonum contortum</v>
          </cell>
          <cell r="D12081" t="str">
            <v>L48(N)</v>
          </cell>
        </row>
        <row r="12082">
          <cell r="C12082" t="str">
            <v>Eriogonum correllii</v>
          </cell>
          <cell r="D12082" t="str">
            <v>L48(N)</v>
          </cell>
        </row>
        <row r="12083">
          <cell r="C12083" t="str">
            <v>Eriogonum corymbosum</v>
          </cell>
          <cell r="D12083" t="str">
            <v>L48(N)</v>
          </cell>
        </row>
        <row r="12084">
          <cell r="C12084" t="str">
            <v>Eriogonum corymbosum var. aureum</v>
          </cell>
          <cell r="D12084" t="str">
            <v>L48(N)</v>
          </cell>
        </row>
        <row r="12085">
          <cell r="C12085" t="str">
            <v>Eriogonum corymbosum var. corymbosum</v>
          </cell>
          <cell r="D12085" t="str">
            <v>L48(N)</v>
          </cell>
        </row>
        <row r="12086">
          <cell r="C12086" t="str">
            <v>Eriogonum corymbosum var. glutinosum</v>
          </cell>
          <cell r="D12086" t="str">
            <v>L48(N)</v>
          </cell>
        </row>
        <row r="12087">
          <cell r="C12087" t="str">
            <v>Eriogonum corymbosum var. nilesii</v>
          </cell>
          <cell r="D12087" t="str">
            <v>L48(N)</v>
          </cell>
        </row>
        <row r="12088">
          <cell r="C12088" t="str">
            <v>Eriogonum corymbosum var. orbiculatum</v>
          </cell>
          <cell r="D12088" t="str">
            <v>L48(N)</v>
          </cell>
        </row>
        <row r="12089">
          <cell r="C12089" t="str">
            <v>Eriogonum corymbosum var. velutinum</v>
          </cell>
          <cell r="D12089" t="str">
            <v>L48(N)</v>
          </cell>
        </row>
        <row r="12090">
          <cell r="C12090" t="str">
            <v>Eriogonum covilleanum</v>
          </cell>
          <cell r="D12090" t="str">
            <v>L48(N)</v>
          </cell>
        </row>
        <row r="12091">
          <cell r="C12091" t="str">
            <v>Eriogonum crocatum</v>
          </cell>
          <cell r="D12091" t="str">
            <v>L48(N)</v>
          </cell>
        </row>
        <row r="12092">
          <cell r="C12092" t="str">
            <v>Eriogonum cronquistii</v>
          </cell>
          <cell r="D12092" t="str">
            <v>L48(N)</v>
          </cell>
        </row>
        <row r="12093">
          <cell r="C12093" t="str">
            <v>Eriogonum crosbyae</v>
          </cell>
          <cell r="D12093" t="str">
            <v>L48(N)</v>
          </cell>
        </row>
        <row r="12094">
          <cell r="C12094" t="str">
            <v>Eriogonum cusickii</v>
          </cell>
          <cell r="D12094" t="str">
            <v>L48(N)</v>
          </cell>
        </row>
        <row r="12095">
          <cell r="C12095" t="str">
            <v>Eriogonum darrovii</v>
          </cell>
          <cell r="D12095" t="str">
            <v>L48(N)</v>
          </cell>
        </row>
        <row r="12096">
          <cell r="C12096" t="str">
            <v>Eriogonum dasyanthemum</v>
          </cell>
          <cell r="D12096" t="str">
            <v>L48(N)</v>
          </cell>
        </row>
        <row r="12097">
          <cell r="C12097" t="str">
            <v>Eriogonum davidsonii</v>
          </cell>
          <cell r="D12097" t="str">
            <v>L48(N)</v>
          </cell>
        </row>
        <row r="12098">
          <cell r="C12098" t="str">
            <v>Eriogonum deflexum</v>
          </cell>
          <cell r="D12098" t="str">
            <v>L48(N)</v>
          </cell>
        </row>
        <row r="12099">
          <cell r="C12099" t="str">
            <v>Eriogonum deflexum var. baratum</v>
          </cell>
          <cell r="D12099" t="str">
            <v>L48(N)</v>
          </cell>
        </row>
        <row r="12100">
          <cell r="C12100" t="str">
            <v>Eriogonum deflexum var. deflexum</v>
          </cell>
          <cell r="D12100" t="str">
            <v>L48(N)</v>
          </cell>
        </row>
        <row r="12101">
          <cell r="C12101" t="str">
            <v>Eriogonum deflexum var. nevadense</v>
          </cell>
          <cell r="D12101" t="str">
            <v>L48(N)</v>
          </cell>
        </row>
        <row r="12102">
          <cell r="C12102" t="str">
            <v>Eriogonum deflexum var. rectum</v>
          </cell>
          <cell r="D12102" t="str">
            <v>L48(N)</v>
          </cell>
        </row>
        <row r="12103">
          <cell r="C12103" t="str">
            <v>Eriogonum deserticola</v>
          </cell>
          <cell r="D12103" t="str">
            <v>L48(N)</v>
          </cell>
        </row>
        <row r="12104">
          <cell r="C12104" t="str">
            <v>Eriogonum desertorum</v>
          </cell>
          <cell r="D12104" t="str">
            <v>L48(N)</v>
          </cell>
        </row>
        <row r="12105">
          <cell r="C12105" t="str">
            <v>Eriogonum diatomaceum</v>
          </cell>
          <cell r="D12105" t="str">
            <v>L48(N)</v>
          </cell>
        </row>
        <row r="12106">
          <cell r="C12106" t="str">
            <v>Eriogonum diclinum</v>
          </cell>
          <cell r="D12106" t="str">
            <v>L48(N)</v>
          </cell>
        </row>
        <row r="12107">
          <cell r="C12107" t="str">
            <v>Eriogonum divaricatum</v>
          </cell>
          <cell r="D12107" t="str">
            <v>L48(N)</v>
          </cell>
        </row>
        <row r="12108">
          <cell r="C12108" t="str">
            <v>Eriogonum douglasii</v>
          </cell>
          <cell r="D12108" t="str">
            <v>L48(N)</v>
          </cell>
        </row>
        <row r="12109">
          <cell r="C12109" t="str">
            <v>Eriogonum douglasii var. douglasii</v>
          </cell>
          <cell r="D12109" t="str">
            <v>L48(N)</v>
          </cell>
        </row>
        <row r="12110">
          <cell r="C12110" t="str">
            <v>Eriogonum douglasii var. sublineare</v>
          </cell>
          <cell r="D12110" t="str">
            <v>L48(N)</v>
          </cell>
        </row>
        <row r="12111">
          <cell r="C12111" t="str">
            <v>Eriogonum eastwoodianum</v>
          </cell>
          <cell r="D12111" t="str">
            <v>L48(N)</v>
          </cell>
        </row>
        <row r="12112">
          <cell r="C12112" t="str">
            <v>Eriogonum effusum</v>
          </cell>
          <cell r="D12112" t="str">
            <v>L48(N)</v>
          </cell>
        </row>
        <row r="12113">
          <cell r="C12113" t="str">
            <v>Eriogonum effusum var. effusum</v>
          </cell>
          <cell r="D12113" t="str">
            <v>L48(N)</v>
          </cell>
        </row>
        <row r="12114">
          <cell r="C12114" t="str">
            <v>Eriogonum elatum</v>
          </cell>
          <cell r="D12114" t="str">
            <v>L48(N)</v>
          </cell>
        </row>
        <row r="12115">
          <cell r="C12115" t="str">
            <v>Eriogonum elatum var. elatum</v>
          </cell>
          <cell r="D12115" t="str">
            <v>L48(N)</v>
          </cell>
        </row>
        <row r="12116">
          <cell r="C12116" t="str">
            <v>Eriogonum elatum var. villosum</v>
          </cell>
          <cell r="D12116" t="str">
            <v>L48(N)</v>
          </cell>
        </row>
        <row r="12117">
          <cell r="C12117" t="str">
            <v>Eriogonum elegans</v>
          </cell>
          <cell r="D12117" t="str">
            <v>L48(N)</v>
          </cell>
        </row>
        <row r="12118">
          <cell r="C12118" t="str">
            <v>Eriogonum elongatum</v>
          </cell>
          <cell r="D12118" t="str">
            <v>L48(N)</v>
          </cell>
        </row>
        <row r="12119">
          <cell r="C12119" t="str">
            <v>Eriogonum ephedroides</v>
          </cell>
          <cell r="D12119" t="str">
            <v>L48(N)</v>
          </cell>
        </row>
        <row r="12120">
          <cell r="C12120" t="str">
            <v>Eriogonum eremicola</v>
          </cell>
          <cell r="D12120" t="str">
            <v>L48(N)</v>
          </cell>
        </row>
        <row r="12121">
          <cell r="C12121" t="str">
            <v>Eriogonum eremicum</v>
          </cell>
          <cell r="D12121" t="str">
            <v>L48(N)</v>
          </cell>
        </row>
        <row r="12122">
          <cell r="C12122" t="str">
            <v>Eriogonum ericifolium</v>
          </cell>
          <cell r="D12122" t="str">
            <v>L48(N)</v>
          </cell>
        </row>
        <row r="12123">
          <cell r="C12123" t="str">
            <v>Eriogonum ericifolium var. ericifolium</v>
          </cell>
          <cell r="D12123" t="str">
            <v>L48(N)</v>
          </cell>
        </row>
        <row r="12124">
          <cell r="C12124" t="str">
            <v>Eriogonum esmeraldense</v>
          </cell>
          <cell r="D12124" t="str">
            <v>L48(N)</v>
          </cell>
        </row>
        <row r="12125">
          <cell r="C12125" t="str">
            <v>Eriogonum esmeraldense var. esmeraldense</v>
          </cell>
          <cell r="D12125" t="str">
            <v>L48(N)</v>
          </cell>
        </row>
        <row r="12126">
          <cell r="C12126" t="str">
            <v>Eriogonum esmeraldense var. toiyabense</v>
          </cell>
          <cell r="D12126" t="str">
            <v>L48(N)</v>
          </cell>
        </row>
        <row r="12127">
          <cell r="C12127" t="str">
            <v>Eriogonum exilifolium</v>
          </cell>
          <cell r="D12127" t="str">
            <v>L48(N)</v>
          </cell>
        </row>
        <row r="12128">
          <cell r="C12128" t="str">
            <v>Eriogonum fasciculatum</v>
          </cell>
          <cell r="D12128" t="str">
            <v>L48(N)</v>
          </cell>
        </row>
        <row r="12129">
          <cell r="C12129" t="str">
            <v>Eriogonum fasciculatum var. fasciculatum</v>
          </cell>
          <cell r="D12129" t="str">
            <v>L48(N)</v>
          </cell>
        </row>
        <row r="12130">
          <cell r="C12130" t="str">
            <v>Eriogonum fasciculatum var. flavoviride</v>
          </cell>
          <cell r="D12130" t="str">
            <v>L48(N)</v>
          </cell>
        </row>
        <row r="12131">
          <cell r="C12131" t="str">
            <v>Eriogonum fasciculatum var. foliolosum</v>
          </cell>
          <cell r="D12131" t="str">
            <v>L48(N)</v>
          </cell>
        </row>
        <row r="12132">
          <cell r="C12132" t="str">
            <v>Eriogonum fasciculatum var. polifolium</v>
          </cell>
          <cell r="D12132" t="str">
            <v>L48(N)</v>
          </cell>
        </row>
        <row r="12133">
          <cell r="C12133" t="str">
            <v>Eriogonum flavum</v>
          </cell>
          <cell r="D12133" t="str">
            <v>L48(N)AK(N)CAN(N)</v>
          </cell>
        </row>
        <row r="12134">
          <cell r="C12134" t="str">
            <v>Eriogonum flavum var. aquilinum</v>
          </cell>
          <cell r="D12134" t="str">
            <v>AK(N)CAN(N)NA(N)</v>
          </cell>
        </row>
        <row r="12135">
          <cell r="C12135" t="str">
            <v>Eriogonum flavum var. flavum</v>
          </cell>
          <cell r="D12135" t="str">
            <v>L48(N)CAN(N)</v>
          </cell>
        </row>
        <row r="12136">
          <cell r="C12136" t="str">
            <v>Eriogonum flavum var. piperi</v>
          </cell>
          <cell r="D12136" t="str">
            <v>L48(N)CAN(N)</v>
          </cell>
        </row>
        <row r="12137">
          <cell r="C12137" t="str">
            <v>Eriogonum flavum var. polyphyllum</v>
          </cell>
          <cell r="D12137" t="str">
            <v>L48(N)</v>
          </cell>
        </row>
        <row r="12138">
          <cell r="C12138" t="str">
            <v>Eriogonum foliosum</v>
          </cell>
          <cell r="D12138" t="str">
            <v>L48(N)</v>
          </cell>
        </row>
        <row r="12139">
          <cell r="C12139" t="str">
            <v>Eriogonum fusiforme</v>
          </cell>
          <cell r="D12139" t="str">
            <v>L48(N)</v>
          </cell>
        </row>
        <row r="12140">
          <cell r="C12140" t="str">
            <v>Eriogonum giganteum</v>
          </cell>
          <cell r="D12140" t="str">
            <v>L48(N)</v>
          </cell>
        </row>
        <row r="12141">
          <cell r="C12141" t="str">
            <v>Eriogonum giganteum var. compactum</v>
          </cell>
          <cell r="D12141" t="str">
            <v>L48(N)</v>
          </cell>
        </row>
        <row r="12142">
          <cell r="C12142" t="str">
            <v>Eriogonum giganteum var. formosum</v>
          </cell>
          <cell r="D12142" t="str">
            <v>L48(N)</v>
          </cell>
        </row>
        <row r="12143">
          <cell r="C12143" t="str">
            <v>Eriogonum giganteum var. giganteum</v>
          </cell>
          <cell r="D12143" t="str">
            <v>L48(N)</v>
          </cell>
        </row>
        <row r="12144">
          <cell r="C12144" t="str">
            <v>Eriogonum gilmanii</v>
          </cell>
          <cell r="D12144" t="str">
            <v>L48(N)</v>
          </cell>
        </row>
        <row r="12145">
          <cell r="C12145" t="str">
            <v>Eriogonum glandulosum</v>
          </cell>
          <cell r="D12145" t="str">
            <v>L48(N)</v>
          </cell>
        </row>
        <row r="12146">
          <cell r="C12146" t="str">
            <v>Eriogonum gordonii</v>
          </cell>
          <cell r="D12146" t="str">
            <v>L48(N)</v>
          </cell>
        </row>
        <row r="12147">
          <cell r="C12147" t="str">
            <v>Eriogonum gossypinum</v>
          </cell>
          <cell r="D12147" t="str">
            <v>L48(N)</v>
          </cell>
        </row>
        <row r="12148">
          <cell r="C12148" t="str">
            <v>Eriogonum gracile</v>
          </cell>
          <cell r="D12148" t="str">
            <v>L48(N)</v>
          </cell>
        </row>
        <row r="12149">
          <cell r="C12149" t="str">
            <v>Eriogonum gracile var. gracile</v>
          </cell>
          <cell r="D12149" t="str">
            <v>L48(N)</v>
          </cell>
        </row>
        <row r="12150">
          <cell r="C12150" t="str">
            <v>Eriogonum gracile var. incultum</v>
          </cell>
          <cell r="D12150" t="str">
            <v>L48(N)</v>
          </cell>
        </row>
        <row r="12151">
          <cell r="C12151" t="str">
            <v>Eriogonum gracilipes</v>
          </cell>
          <cell r="D12151" t="str">
            <v>L48(N)</v>
          </cell>
        </row>
        <row r="12152">
          <cell r="C12152" t="str">
            <v>Eriogonum gracillimum</v>
          </cell>
          <cell r="D12152" t="str">
            <v>L48(N)</v>
          </cell>
        </row>
        <row r="12153">
          <cell r="C12153" t="str">
            <v>Eriogonum grande</v>
          </cell>
          <cell r="D12153" t="str">
            <v>L48(N)</v>
          </cell>
        </row>
        <row r="12154">
          <cell r="C12154" t="str">
            <v>Eriogonum grande var. grande</v>
          </cell>
          <cell r="D12154" t="str">
            <v>L48(N)</v>
          </cell>
        </row>
        <row r="12155">
          <cell r="C12155" t="str">
            <v>Eriogonum grande var. rubescens</v>
          </cell>
          <cell r="D12155" t="str">
            <v>L48(N)</v>
          </cell>
        </row>
        <row r="12156">
          <cell r="C12156" t="str">
            <v>Eriogonum grande var. timorum</v>
          </cell>
          <cell r="D12156" t="str">
            <v>L48(N)</v>
          </cell>
        </row>
        <row r="12157">
          <cell r="C12157" t="str">
            <v>Eriogonum greggii</v>
          </cell>
          <cell r="D12157" t="str">
            <v>L48(N)</v>
          </cell>
        </row>
        <row r="12158">
          <cell r="C12158" t="str">
            <v>Eriogonum gypsophilum</v>
          </cell>
          <cell r="D12158" t="str">
            <v>L48(N)</v>
          </cell>
        </row>
        <row r="12159">
          <cell r="C12159" t="str">
            <v>Eriogonum havardii</v>
          </cell>
          <cell r="D12159" t="str">
            <v>L48(N)</v>
          </cell>
        </row>
        <row r="12160">
          <cell r="C12160" t="str">
            <v>Eriogonum heermannii</v>
          </cell>
          <cell r="D12160" t="str">
            <v>L48(N)</v>
          </cell>
        </row>
        <row r="12161">
          <cell r="C12161" t="str">
            <v>Eriogonum heermannii var. apachense</v>
          </cell>
          <cell r="D12161" t="str">
            <v>L48(N)</v>
          </cell>
        </row>
        <row r="12162">
          <cell r="C12162" t="str">
            <v>Eriogonum heermannii var. argense</v>
          </cell>
          <cell r="D12162" t="str">
            <v>L48(N)</v>
          </cell>
        </row>
        <row r="12163">
          <cell r="C12163" t="str">
            <v>Eriogonum heermannii var. clokeyi</v>
          </cell>
          <cell r="D12163" t="str">
            <v>L48(N)</v>
          </cell>
        </row>
        <row r="12164">
          <cell r="C12164" t="str">
            <v>Eriogonum heermannii var. floccosum</v>
          </cell>
          <cell r="D12164" t="str">
            <v>L48(N)</v>
          </cell>
        </row>
        <row r="12165">
          <cell r="C12165" t="str">
            <v>Eriogonum heermannii var. heermannii</v>
          </cell>
          <cell r="D12165" t="str">
            <v>L48(N)</v>
          </cell>
        </row>
        <row r="12166">
          <cell r="C12166" t="str">
            <v>Eriogonum heermannii var. humilius</v>
          </cell>
          <cell r="D12166" t="str">
            <v>L48(N)</v>
          </cell>
        </row>
        <row r="12167">
          <cell r="C12167" t="str">
            <v>Eriogonum heermannii var. occidentale</v>
          </cell>
          <cell r="D12167" t="str">
            <v>L48(N)</v>
          </cell>
        </row>
        <row r="12168">
          <cell r="C12168" t="str">
            <v>Eriogonum heermannii var. subracemosum</v>
          </cell>
          <cell r="D12168" t="str">
            <v>L48(N)</v>
          </cell>
        </row>
        <row r="12169">
          <cell r="C12169" t="str">
            <v>Eriogonum heermannii var. subspinosum</v>
          </cell>
          <cell r="D12169" t="str">
            <v>L48(N)</v>
          </cell>
        </row>
        <row r="12170">
          <cell r="C12170" t="str">
            <v>Eriogonum heermannii var. sulcatum</v>
          </cell>
          <cell r="D12170" t="str">
            <v>L48(N)</v>
          </cell>
        </row>
        <row r="12171">
          <cell r="C12171" t="str">
            <v>Eriogonum helichrysoides</v>
          </cell>
          <cell r="D12171" t="str">
            <v>L48(N)</v>
          </cell>
        </row>
        <row r="12172">
          <cell r="C12172" t="str">
            <v>Eriogonum hemipterum</v>
          </cell>
          <cell r="D12172" t="str">
            <v>L48(N)</v>
          </cell>
        </row>
        <row r="12173">
          <cell r="C12173" t="str">
            <v>Eriogonum heracleoides</v>
          </cell>
          <cell r="D12173" t="str">
            <v>L48(N)CAN(N)</v>
          </cell>
        </row>
        <row r="12174">
          <cell r="C12174" t="str">
            <v>Eriogonum heracleoides var. angustifolium</v>
          </cell>
          <cell r="D12174" t="str">
            <v>L48(N)CAN(N)</v>
          </cell>
        </row>
        <row r="12175">
          <cell r="C12175" t="str">
            <v>Eriogonum heracleoides var. heracleoides</v>
          </cell>
          <cell r="D12175" t="str">
            <v>L48(N)</v>
          </cell>
        </row>
        <row r="12176">
          <cell r="C12176" t="str">
            <v>Eriogonum heracleoides var. leucophaeum</v>
          </cell>
          <cell r="D12176" t="str">
            <v>L48(N)</v>
          </cell>
        </row>
        <row r="12177">
          <cell r="C12177" t="str">
            <v>Eriogonum hieraciifolium</v>
          </cell>
          <cell r="D12177" t="str">
            <v>L48(N)</v>
          </cell>
        </row>
        <row r="12178">
          <cell r="C12178" t="str">
            <v>Eriogonum hirtellum</v>
          </cell>
          <cell r="D12178" t="str">
            <v>L48(N)</v>
          </cell>
        </row>
        <row r="12179">
          <cell r="C12179" t="str">
            <v>Eriogonum hirtiflorum</v>
          </cell>
          <cell r="D12179" t="str">
            <v>L48(N)</v>
          </cell>
        </row>
        <row r="12180">
          <cell r="C12180" t="str">
            <v>Eriogonum hoffmannii</v>
          </cell>
          <cell r="D12180" t="str">
            <v>L48(N)</v>
          </cell>
        </row>
        <row r="12181">
          <cell r="C12181" t="str">
            <v>Eriogonum hoffmannii var. hoffmannii</v>
          </cell>
          <cell r="D12181" t="str">
            <v>L48(N)</v>
          </cell>
        </row>
        <row r="12182">
          <cell r="C12182" t="str">
            <v>Eriogonum hoffmannii var. robustius</v>
          </cell>
          <cell r="D12182" t="str">
            <v>L48(N)</v>
          </cell>
        </row>
        <row r="12183">
          <cell r="C12183" t="str">
            <v>Eriogonum holmgrenii</v>
          </cell>
          <cell r="D12183" t="str">
            <v>L48(N)</v>
          </cell>
        </row>
        <row r="12184">
          <cell r="C12184" t="str">
            <v>Eriogonum hookeri</v>
          </cell>
          <cell r="D12184" t="str">
            <v>L48(N)</v>
          </cell>
        </row>
        <row r="12185">
          <cell r="C12185" t="str">
            <v>Eriogonum howellianum</v>
          </cell>
          <cell r="D12185" t="str">
            <v>L48(N)</v>
          </cell>
        </row>
        <row r="12186">
          <cell r="C12186" t="str">
            <v>Eriogonum hylophilum</v>
          </cell>
          <cell r="D12186" t="str">
            <v>L48(N)</v>
          </cell>
        </row>
        <row r="12187">
          <cell r="C12187" t="str">
            <v>Eriogonum incanum</v>
          </cell>
          <cell r="D12187" t="str">
            <v>L48(N)</v>
          </cell>
        </row>
        <row r="12188">
          <cell r="C12188" t="str">
            <v>Eriogonum inerme</v>
          </cell>
          <cell r="D12188" t="str">
            <v>L48(N)</v>
          </cell>
        </row>
        <row r="12189">
          <cell r="C12189" t="str">
            <v>Eriogonum inerme var. hispidulum</v>
          </cell>
          <cell r="D12189" t="str">
            <v>L48(N)</v>
          </cell>
        </row>
        <row r="12190">
          <cell r="C12190" t="str">
            <v>Eriogonum inerme var. inerme</v>
          </cell>
          <cell r="D12190" t="str">
            <v>L48(N)</v>
          </cell>
        </row>
        <row r="12191">
          <cell r="C12191" t="str">
            <v>Eriogonum inflatum</v>
          </cell>
          <cell r="D12191" t="str">
            <v>L48(N)</v>
          </cell>
        </row>
        <row r="12192">
          <cell r="C12192" t="str">
            <v>Eriogonum inflatum var. deflatum</v>
          </cell>
          <cell r="D12192" t="str">
            <v>L48(N)</v>
          </cell>
        </row>
        <row r="12193">
          <cell r="C12193" t="str">
            <v>Eriogonum inflatum var. inflatum</v>
          </cell>
          <cell r="D12193" t="str">
            <v>L48(N)</v>
          </cell>
        </row>
        <row r="12194">
          <cell r="C12194" t="str">
            <v>Eriogonum insigne</v>
          </cell>
          <cell r="D12194" t="str">
            <v>L48(N)</v>
          </cell>
        </row>
        <row r="12195">
          <cell r="C12195" t="str">
            <v>Eriogonum intrafractum</v>
          </cell>
          <cell r="D12195" t="str">
            <v>L48(N)</v>
          </cell>
        </row>
        <row r="12196">
          <cell r="C12196" t="str">
            <v>Eriogonum jamesii</v>
          </cell>
          <cell r="D12196" t="str">
            <v>L48(N)</v>
          </cell>
        </row>
        <row r="12197">
          <cell r="C12197" t="str">
            <v>Eriogonum jamesii var. flavescens</v>
          </cell>
          <cell r="D12197" t="str">
            <v>L48(N)</v>
          </cell>
        </row>
        <row r="12198">
          <cell r="C12198" t="str">
            <v>Eriogonum jamesii var. jamesii</v>
          </cell>
          <cell r="D12198" t="str">
            <v>L48(N)</v>
          </cell>
        </row>
        <row r="12199">
          <cell r="C12199" t="str">
            <v>Eriogonum jamesii var. rupicola</v>
          </cell>
          <cell r="D12199" t="str">
            <v>L48(N)</v>
          </cell>
        </row>
        <row r="12200">
          <cell r="C12200" t="str">
            <v>Eriogonum jamesii var. simplex</v>
          </cell>
          <cell r="D12200" t="str">
            <v>L48(N)</v>
          </cell>
        </row>
        <row r="12201">
          <cell r="C12201" t="str">
            <v>Eriogonum jamesii var. undulatum</v>
          </cell>
          <cell r="D12201" t="str">
            <v>L48(N)</v>
          </cell>
        </row>
        <row r="12202">
          <cell r="C12202" t="str">
            <v>Eriogonum jamesii var. wootonii</v>
          </cell>
          <cell r="D12202" t="str">
            <v>L48(N)</v>
          </cell>
        </row>
        <row r="12203">
          <cell r="C12203" t="str">
            <v>Eriogonum jamesii var. xanthum</v>
          </cell>
          <cell r="D12203" t="str">
            <v>L48(N)</v>
          </cell>
        </row>
        <row r="12204">
          <cell r="C12204" t="str">
            <v>Eriogonum jonesii</v>
          </cell>
          <cell r="D12204" t="str">
            <v>L48(N)</v>
          </cell>
        </row>
        <row r="12205">
          <cell r="C12205" t="str">
            <v>Eriogonum kelloggii</v>
          </cell>
          <cell r="D12205" t="str">
            <v>L48(N)</v>
          </cell>
        </row>
        <row r="12206">
          <cell r="C12206" t="str">
            <v>Eriogonum kennedyi</v>
          </cell>
          <cell r="D12206" t="str">
            <v>L48(N)</v>
          </cell>
        </row>
        <row r="12207">
          <cell r="C12207" t="str">
            <v>Eriogonum kennedyi var. alpigenum</v>
          </cell>
          <cell r="D12207" t="str">
            <v>L48(N)</v>
          </cell>
        </row>
        <row r="12208">
          <cell r="C12208" t="str">
            <v>Eriogonum kennedyi var. austromontanum</v>
          </cell>
          <cell r="D12208" t="str">
            <v>L48(N)</v>
          </cell>
        </row>
        <row r="12209">
          <cell r="C12209" t="str">
            <v>Eriogonum kennedyi var. kennedyi</v>
          </cell>
          <cell r="D12209" t="str">
            <v>L48(N)</v>
          </cell>
        </row>
        <row r="12210">
          <cell r="C12210" t="str">
            <v>Eriogonum kennedyi var. pinicola</v>
          </cell>
          <cell r="D12210" t="str">
            <v>L48(N)</v>
          </cell>
        </row>
        <row r="12211">
          <cell r="C12211" t="str">
            <v>Eriogonum kingii</v>
          </cell>
          <cell r="D12211" t="str">
            <v>L48(N)</v>
          </cell>
        </row>
        <row r="12212">
          <cell r="C12212" t="str">
            <v>Eriogonum lachnogynum</v>
          </cell>
          <cell r="D12212" t="str">
            <v>L48(N)</v>
          </cell>
        </row>
        <row r="12213">
          <cell r="C12213" t="str">
            <v>Eriogonum lachnogynum var. colobum</v>
          </cell>
          <cell r="D12213" t="str">
            <v>L48(N)</v>
          </cell>
        </row>
        <row r="12214">
          <cell r="C12214" t="str">
            <v>Eriogonum lachnogynum var. lachnogynum</v>
          </cell>
          <cell r="D12214" t="str">
            <v>L48(N)</v>
          </cell>
        </row>
        <row r="12215">
          <cell r="C12215" t="str">
            <v>Eriogonum lachnogynum var. sarahiae</v>
          </cell>
          <cell r="D12215" t="str">
            <v>L48(N)</v>
          </cell>
        </row>
        <row r="12216">
          <cell r="C12216" t="str">
            <v>Eriogonum lagopus</v>
          </cell>
          <cell r="D12216" t="str">
            <v>L48(N)</v>
          </cell>
        </row>
        <row r="12217">
          <cell r="C12217" t="str">
            <v>Eriogonum lancifolium</v>
          </cell>
          <cell r="D12217" t="str">
            <v>L48(N)</v>
          </cell>
        </row>
        <row r="12218">
          <cell r="C12218" t="str">
            <v>Eriogonum latens</v>
          </cell>
          <cell r="D12218" t="str">
            <v>L48(N)</v>
          </cell>
        </row>
        <row r="12219">
          <cell r="C12219" t="str">
            <v>Eriogonum latifolium</v>
          </cell>
          <cell r="D12219" t="str">
            <v>L48(N)</v>
          </cell>
        </row>
        <row r="12220">
          <cell r="C12220" t="str">
            <v>Eriogonum lemmonii</v>
          </cell>
          <cell r="D12220" t="str">
            <v>L48(N)</v>
          </cell>
        </row>
        <row r="12221">
          <cell r="C12221" t="str">
            <v>Eriogonum leptocladon</v>
          </cell>
          <cell r="D12221" t="str">
            <v>L48(N)</v>
          </cell>
        </row>
        <row r="12222">
          <cell r="C12222" t="str">
            <v>Eriogonum leptocladon var. leptocladon</v>
          </cell>
          <cell r="D12222" t="str">
            <v>L48(N)</v>
          </cell>
        </row>
        <row r="12223">
          <cell r="C12223" t="str">
            <v>Eriogonum leptocladon var. papiliunculi</v>
          </cell>
          <cell r="D12223" t="str">
            <v>L48(N)</v>
          </cell>
        </row>
        <row r="12224">
          <cell r="C12224" t="str">
            <v>Eriogonum leptocladon var. ramosissimum</v>
          </cell>
          <cell r="D12224" t="str">
            <v>L48(N)</v>
          </cell>
        </row>
        <row r="12225">
          <cell r="C12225" t="str">
            <v>Eriogonum leptophyllum</v>
          </cell>
          <cell r="D12225" t="str">
            <v>L48(N)</v>
          </cell>
        </row>
        <row r="12226">
          <cell r="C12226" t="str">
            <v>Eriogonum lewisii</v>
          </cell>
          <cell r="D12226" t="str">
            <v>L48(N)</v>
          </cell>
        </row>
        <row r="12227">
          <cell r="C12227" t="str">
            <v>Eriogonum libertini</v>
          </cell>
          <cell r="D12227" t="str">
            <v>L48(N)</v>
          </cell>
        </row>
        <row r="12228">
          <cell r="C12228" t="str">
            <v>Eriogonum lobbii</v>
          </cell>
          <cell r="D12228" t="str">
            <v>L48(N)</v>
          </cell>
        </row>
        <row r="12229">
          <cell r="C12229" t="str">
            <v>Eriogonum loganum</v>
          </cell>
          <cell r="D12229" t="str">
            <v>L48(N)</v>
          </cell>
        </row>
        <row r="12230">
          <cell r="C12230" t="str">
            <v>Eriogonum lonchophyllum</v>
          </cell>
          <cell r="D12230" t="str">
            <v>L48(N)</v>
          </cell>
        </row>
        <row r="12231">
          <cell r="C12231" t="str">
            <v>Eriogonum lonchophyllum var. fendlerianum</v>
          </cell>
          <cell r="D12231" t="str">
            <v>L48(N)</v>
          </cell>
        </row>
        <row r="12232">
          <cell r="C12232" t="str">
            <v>Eriogonum lonchophyllum var. intermontanum</v>
          </cell>
          <cell r="D12232" t="str">
            <v>L48(N)</v>
          </cell>
        </row>
        <row r="12233">
          <cell r="C12233" t="str">
            <v>Eriogonum lonchophyllum var. lonchophyllum</v>
          </cell>
          <cell r="D12233" t="str">
            <v>L48(N)</v>
          </cell>
        </row>
        <row r="12234">
          <cell r="C12234" t="str">
            <v>Eriogonum lonchophyllum var. nudicaule</v>
          </cell>
          <cell r="D12234" t="str">
            <v>L48(N)</v>
          </cell>
        </row>
        <row r="12235">
          <cell r="C12235" t="str">
            <v>Eriogonum longifolium</v>
          </cell>
          <cell r="D12235" t="str">
            <v>L48(N)</v>
          </cell>
        </row>
        <row r="12236">
          <cell r="C12236" t="str">
            <v>Eriogonum longifolium var. gnaphalifolium</v>
          </cell>
          <cell r="D12236" t="str">
            <v>L48(N)</v>
          </cell>
        </row>
        <row r="12237">
          <cell r="C12237" t="str">
            <v>Eriogonum longifolium var. harperi</v>
          </cell>
          <cell r="D12237" t="str">
            <v>L48(N)</v>
          </cell>
        </row>
        <row r="12238">
          <cell r="C12238" t="str">
            <v>Eriogonum longifolium var. lindheimeri</v>
          </cell>
          <cell r="D12238" t="str">
            <v>L48(N)</v>
          </cell>
        </row>
        <row r="12239">
          <cell r="C12239" t="str">
            <v>Eriogonum longifolium var. longifolium</v>
          </cell>
          <cell r="D12239" t="str">
            <v>L48(N)</v>
          </cell>
        </row>
        <row r="12240">
          <cell r="C12240" t="str">
            <v>Eriogonum luteolum</v>
          </cell>
          <cell r="D12240" t="str">
            <v>L48(N)</v>
          </cell>
        </row>
        <row r="12241">
          <cell r="C12241" t="str">
            <v>Eriogonum luteolum var. caninum</v>
          </cell>
          <cell r="D12241" t="str">
            <v>L48(N)</v>
          </cell>
        </row>
        <row r="12242">
          <cell r="C12242" t="str">
            <v>Eriogonum luteolum var. luteolum</v>
          </cell>
          <cell r="D12242" t="str">
            <v>L48(N)</v>
          </cell>
        </row>
        <row r="12243">
          <cell r="C12243" t="str">
            <v>Eriogonum luteolum var. pedunculatum</v>
          </cell>
          <cell r="D12243" t="str">
            <v>L48(N)</v>
          </cell>
        </row>
        <row r="12244">
          <cell r="C12244" t="str">
            <v>Eriogonum luteolum var. saltuarium</v>
          </cell>
          <cell r="D12244" t="str">
            <v>L48(N)</v>
          </cell>
        </row>
        <row r="12245">
          <cell r="C12245" t="str">
            <v>Eriogonum maculatum</v>
          </cell>
          <cell r="D12245" t="str">
            <v>L48(N)</v>
          </cell>
        </row>
        <row r="12246">
          <cell r="C12246" t="str">
            <v>Eriogonum mancum</v>
          </cell>
          <cell r="D12246" t="str">
            <v>L48(N)</v>
          </cell>
        </row>
        <row r="12247">
          <cell r="C12247" t="str">
            <v>Eriogonum marifolium</v>
          </cell>
          <cell r="D12247" t="str">
            <v>L48(N)</v>
          </cell>
        </row>
        <row r="12248">
          <cell r="C12248" t="str">
            <v>Eriogonum meledonum</v>
          </cell>
          <cell r="D12248" t="str">
            <v>L48(N)</v>
          </cell>
        </row>
        <row r="12249">
          <cell r="C12249" t="str">
            <v>Eriogonum mensicola</v>
          </cell>
          <cell r="D12249" t="str">
            <v>L48(N)</v>
          </cell>
        </row>
        <row r="12250">
          <cell r="C12250" t="str">
            <v>Eriogonum microthecum</v>
          </cell>
          <cell r="D12250" t="str">
            <v>L48(N)</v>
          </cell>
        </row>
        <row r="12251">
          <cell r="C12251" t="str">
            <v>Eriogonum microthecum var. alpinum</v>
          </cell>
          <cell r="D12251" t="str">
            <v>L48(N)</v>
          </cell>
        </row>
        <row r="12252">
          <cell r="C12252" t="str">
            <v>Eriogonum microthecum var. ambiguum</v>
          </cell>
          <cell r="D12252" t="str">
            <v>L48(N)</v>
          </cell>
        </row>
        <row r="12253">
          <cell r="C12253" t="str">
            <v>Eriogonum microthecum var. corymbosoides</v>
          </cell>
          <cell r="D12253" t="str">
            <v>L48(N)</v>
          </cell>
        </row>
        <row r="12254">
          <cell r="C12254" t="str">
            <v>Eriogonum microthecum var. johnstonii</v>
          </cell>
          <cell r="D12254" t="str">
            <v>L48(N)</v>
          </cell>
        </row>
        <row r="12255">
          <cell r="C12255" t="str">
            <v>Eriogonum microthecum var. lapidicola</v>
          </cell>
          <cell r="D12255" t="str">
            <v>L48(N)</v>
          </cell>
        </row>
        <row r="12256">
          <cell r="C12256" t="str">
            <v>Eriogonum microthecum var. laxiflorum</v>
          </cell>
          <cell r="D12256" t="str">
            <v>L48(N)</v>
          </cell>
        </row>
        <row r="12257">
          <cell r="C12257" t="str">
            <v>Eriogonum microthecum var. microthecum</v>
          </cell>
          <cell r="D12257" t="str">
            <v>L48(N)</v>
          </cell>
        </row>
        <row r="12258">
          <cell r="C12258" t="str">
            <v>Eriogonum microthecum var. panamintense</v>
          </cell>
          <cell r="D12258" t="str">
            <v>L48(N)</v>
          </cell>
        </row>
        <row r="12259">
          <cell r="C12259" t="str">
            <v>Eriogonum microthecum var. simpsonii</v>
          </cell>
          <cell r="D12259" t="str">
            <v>L48(N)</v>
          </cell>
        </row>
        <row r="12260">
          <cell r="C12260" t="str">
            <v>Eriogonum mohavense</v>
          </cell>
          <cell r="D12260" t="str">
            <v>L48(N)</v>
          </cell>
        </row>
        <row r="12261">
          <cell r="C12261" t="str">
            <v>Eriogonum molestum</v>
          </cell>
          <cell r="D12261" t="str">
            <v>L48(N)</v>
          </cell>
        </row>
        <row r="12262">
          <cell r="C12262" t="str">
            <v>Eriogonum mortonianum</v>
          </cell>
          <cell r="D12262" t="str">
            <v>L48(N)</v>
          </cell>
        </row>
        <row r="12263">
          <cell r="C12263" t="str">
            <v>Eriogonum multiflorum</v>
          </cell>
          <cell r="D12263" t="str">
            <v>L48(N)</v>
          </cell>
        </row>
        <row r="12264">
          <cell r="C12264" t="str">
            <v>Eriogonum natum</v>
          </cell>
          <cell r="D12264" t="str">
            <v>L48(N)</v>
          </cell>
        </row>
        <row r="12265">
          <cell r="C12265" t="str">
            <v>Eriogonum nealleyi</v>
          </cell>
          <cell r="D12265" t="str">
            <v>L48(N)</v>
          </cell>
        </row>
        <row r="12266">
          <cell r="C12266" t="str">
            <v>Eriogonum nervulosum</v>
          </cell>
          <cell r="D12266" t="str">
            <v>L48(N)</v>
          </cell>
        </row>
        <row r="12267">
          <cell r="C12267" t="str">
            <v>Eriogonum nidularium</v>
          </cell>
          <cell r="D12267" t="str">
            <v>L48(N)</v>
          </cell>
        </row>
        <row r="12268">
          <cell r="C12268" t="str">
            <v>Eriogonum niveum</v>
          </cell>
          <cell r="D12268" t="str">
            <v>L48(N)CAN(N)</v>
          </cell>
        </row>
        <row r="12269">
          <cell r="C12269" t="str">
            <v>Eriogonum nortonii</v>
          </cell>
          <cell r="D12269" t="str">
            <v>L48(N)</v>
          </cell>
        </row>
        <row r="12270">
          <cell r="C12270" t="str">
            <v>Eriogonum novonudum</v>
          </cell>
          <cell r="D12270" t="str">
            <v>L48(N)</v>
          </cell>
        </row>
        <row r="12271">
          <cell r="C12271" t="str">
            <v>Eriogonum nudum</v>
          </cell>
          <cell r="D12271" t="str">
            <v>L48(N)</v>
          </cell>
        </row>
        <row r="12272">
          <cell r="C12272" t="str">
            <v>Eriogonum nudum var. auriculatum</v>
          </cell>
          <cell r="D12272" t="str">
            <v>L48(N)</v>
          </cell>
        </row>
        <row r="12273">
          <cell r="C12273" t="str">
            <v>Eriogonum nudum var. decurrens</v>
          </cell>
          <cell r="D12273" t="str">
            <v>L48(N)</v>
          </cell>
        </row>
        <row r="12274">
          <cell r="C12274" t="str">
            <v>Eriogonum nudum var. deductum</v>
          </cell>
          <cell r="D12274" t="str">
            <v>L48(N)</v>
          </cell>
        </row>
        <row r="12275">
          <cell r="C12275" t="str">
            <v>Eriogonum nudum var. indictum</v>
          </cell>
          <cell r="D12275" t="str">
            <v>L48(N)</v>
          </cell>
        </row>
        <row r="12276">
          <cell r="C12276" t="str">
            <v>Eriogonum nudum var. murinum</v>
          </cell>
          <cell r="D12276" t="str">
            <v>L48(N)</v>
          </cell>
        </row>
        <row r="12277">
          <cell r="C12277" t="str">
            <v>Eriogonum nudum var. nudum</v>
          </cell>
          <cell r="D12277" t="str">
            <v>L48(N)</v>
          </cell>
        </row>
        <row r="12278">
          <cell r="C12278" t="str">
            <v>Eriogonum nudum var. oblongifolium</v>
          </cell>
          <cell r="D12278" t="str">
            <v>L48(N)</v>
          </cell>
        </row>
        <row r="12279">
          <cell r="C12279" t="str">
            <v>Eriogonum nudum var. paralinum</v>
          </cell>
          <cell r="D12279" t="str">
            <v>L48(N)</v>
          </cell>
        </row>
        <row r="12280">
          <cell r="C12280" t="str">
            <v>Eriogonum nudum var. pauciflorum</v>
          </cell>
          <cell r="D12280" t="str">
            <v>L48(N)</v>
          </cell>
        </row>
        <row r="12281">
          <cell r="C12281" t="str">
            <v>Eriogonum nudum var. pubiflorum</v>
          </cell>
          <cell r="D12281" t="str">
            <v>L48(N)</v>
          </cell>
        </row>
        <row r="12282">
          <cell r="C12282" t="str">
            <v>Eriogonum nudum var. regirivum</v>
          </cell>
          <cell r="D12282" t="str">
            <v>L48(N)</v>
          </cell>
        </row>
        <row r="12283">
          <cell r="C12283" t="str">
            <v>Eriogonum nudum var. scapigerum</v>
          </cell>
          <cell r="D12283" t="str">
            <v>L48(N)</v>
          </cell>
        </row>
        <row r="12284">
          <cell r="C12284" t="str">
            <v>Eriogonum nudum var. westonii</v>
          </cell>
          <cell r="D12284" t="str">
            <v>L48(N)</v>
          </cell>
        </row>
        <row r="12285">
          <cell r="C12285" t="str">
            <v>Eriogonum nummulare</v>
          </cell>
          <cell r="D12285" t="str">
            <v>L48(N)</v>
          </cell>
        </row>
        <row r="12286">
          <cell r="C12286" t="str">
            <v>Eriogonum nutans</v>
          </cell>
          <cell r="D12286" t="str">
            <v>L48(N)</v>
          </cell>
        </row>
        <row r="12287">
          <cell r="C12287" t="str">
            <v>Eriogonum nutans var. glabratum</v>
          </cell>
          <cell r="D12287" t="str">
            <v>L48(N)</v>
          </cell>
        </row>
        <row r="12288">
          <cell r="C12288" t="str">
            <v>Eriogonum nutans var. nutans</v>
          </cell>
          <cell r="D12288" t="str">
            <v>L48(N)</v>
          </cell>
        </row>
        <row r="12289">
          <cell r="C12289" t="str">
            <v>Eriogonum ochrocephalum</v>
          </cell>
          <cell r="D12289" t="str">
            <v>L48(N)</v>
          </cell>
        </row>
        <row r="12290">
          <cell r="C12290" t="str">
            <v>Eriogonum ochrocephalum var. alexandrae</v>
          </cell>
          <cell r="D12290" t="str">
            <v>L48(N)</v>
          </cell>
        </row>
        <row r="12291">
          <cell r="C12291" t="str">
            <v>Eriogonum ochrocephalum var. calcareum</v>
          </cell>
          <cell r="D12291" t="str">
            <v>L48(N)</v>
          </cell>
        </row>
        <row r="12292">
          <cell r="C12292" t="str">
            <v>Eriogonum ochrocephalum var. ochrocephalum</v>
          </cell>
          <cell r="D12292" t="str">
            <v>L48(N)</v>
          </cell>
        </row>
        <row r="12293">
          <cell r="C12293" t="str">
            <v>Eriogonum ochrocephalum var. sceptrum</v>
          </cell>
          <cell r="D12293" t="str">
            <v>L48(N)</v>
          </cell>
        </row>
        <row r="12294">
          <cell r="C12294" t="str">
            <v>Eriogonum ordii</v>
          </cell>
          <cell r="D12294" t="str">
            <v>L48(N)</v>
          </cell>
        </row>
        <row r="12295">
          <cell r="C12295" t="str">
            <v>Eriogonum ostlundii</v>
          </cell>
          <cell r="D12295" t="str">
            <v>L48(N)</v>
          </cell>
        </row>
        <row r="12296">
          <cell r="C12296" t="str">
            <v>Eriogonum ovalifolium</v>
          </cell>
          <cell r="D12296" t="str">
            <v>L48(N)CAN(N)</v>
          </cell>
        </row>
        <row r="12297">
          <cell r="C12297" t="str">
            <v>Eriogonum ovalifolium var. caelestinum</v>
          </cell>
          <cell r="D12297" t="str">
            <v>L48(N)</v>
          </cell>
        </row>
        <row r="12298">
          <cell r="C12298" t="str">
            <v>Eriogonum ovalifolium var. depressum</v>
          </cell>
          <cell r="D12298" t="str">
            <v>L48(N)</v>
          </cell>
        </row>
        <row r="12299">
          <cell r="C12299" t="str">
            <v>Eriogonum ovalifolium var. eximium</v>
          </cell>
          <cell r="D12299" t="str">
            <v>L48(N)</v>
          </cell>
        </row>
        <row r="12300">
          <cell r="C12300" t="str">
            <v>Eriogonum ovalifolium var. focarium</v>
          </cell>
          <cell r="D12300" t="str">
            <v>L48(N)</v>
          </cell>
        </row>
        <row r="12301">
          <cell r="C12301" t="str">
            <v>Eriogonum ovalifolium var. nivale</v>
          </cell>
          <cell r="D12301" t="str">
            <v>L48(N)CAN(N)</v>
          </cell>
        </row>
        <row r="12302">
          <cell r="C12302" t="str">
            <v>Eriogonum ovalifolium var. ochroleucum</v>
          </cell>
          <cell r="D12302" t="str">
            <v>L48(N)</v>
          </cell>
        </row>
        <row r="12303">
          <cell r="C12303" t="str">
            <v>Eriogonum ovalifolium var. ovalifolium</v>
          </cell>
          <cell r="D12303" t="str">
            <v>L48(N)CAN(N)</v>
          </cell>
        </row>
        <row r="12304">
          <cell r="C12304" t="str">
            <v>Eriogonum ovalifolium var. pansum</v>
          </cell>
          <cell r="D12304" t="str">
            <v>L48(N)</v>
          </cell>
        </row>
        <row r="12305">
          <cell r="C12305" t="str">
            <v>Eriogonum ovalifolium var. purpureum</v>
          </cell>
          <cell r="D12305" t="str">
            <v>L48(N)</v>
          </cell>
        </row>
        <row r="12306">
          <cell r="C12306" t="str">
            <v>Eriogonum ovalifolium var. rubidum</v>
          </cell>
          <cell r="D12306" t="str">
            <v>L48(N)</v>
          </cell>
        </row>
        <row r="12307">
          <cell r="C12307" t="str">
            <v>Eriogonum ovalifolium var. vineum</v>
          </cell>
          <cell r="D12307" t="str">
            <v>L48(N)</v>
          </cell>
        </row>
        <row r="12308">
          <cell r="C12308" t="str">
            <v>Eriogonum ovalifolium var. williamsiae</v>
          </cell>
          <cell r="D12308" t="str">
            <v>L48(N)</v>
          </cell>
        </row>
        <row r="12309">
          <cell r="C12309" t="str">
            <v>Eriogonum palmerianum</v>
          </cell>
          <cell r="D12309" t="str">
            <v>L48(N)</v>
          </cell>
        </row>
        <row r="12310">
          <cell r="C12310" t="str">
            <v>Eriogonum panamintense</v>
          </cell>
          <cell r="D12310" t="str">
            <v>L48(N)</v>
          </cell>
        </row>
        <row r="12311">
          <cell r="C12311" t="str">
            <v>Eriogonum panguicense</v>
          </cell>
          <cell r="D12311" t="str">
            <v>L48(N)</v>
          </cell>
        </row>
        <row r="12312">
          <cell r="C12312" t="str">
            <v>Eriogonum panguicense var. alpestre</v>
          </cell>
          <cell r="D12312" t="str">
            <v>L48(N)</v>
          </cell>
        </row>
        <row r="12313">
          <cell r="C12313" t="str">
            <v>Eriogonum panguicense var. panguicense</v>
          </cell>
          <cell r="D12313" t="str">
            <v>L48(N)</v>
          </cell>
        </row>
        <row r="12314">
          <cell r="C12314" t="str">
            <v>Eriogonum parishii</v>
          </cell>
          <cell r="D12314" t="str">
            <v>L48(N)</v>
          </cell>
        </row>
        <row r="12315">
          <cell r="C12315" t="str">
            <v>Eriogonum parvifolium</v>
          </cell>
          <cell r="D12315" t="str">
            <v>L48(N)</v>
          </cell>
        </row>
        <row r="12316">
          <cell r="C12316" t="str">
            <v>Eriogonum pauciflorum</v>
          </cell>
          <cell r="D12316" t="str">
            <v>L48(N)CAN(N)</v>
          </cell>
        </row>
        <row r="12317">
          <cell r="C12317" t="str">
            <v>Eriogonum pauciflorum var. gnaphalodes</v>
          </cell>
          <cell r="D12317" t="str">
            <v>L48(N)</v>
          </cell>
        </row>
        <row r="12318">
          <cell r="C12318" t="str">
            <v>Eriogonum pauciflorum var. pauciflorum</v>
          </cell>
          <cell r="D12318" t="str">
            <v>L48(N)CAN(N)</v>
          </cell>
        </row>
        <row r="12319">
          <cell r="C12319" t="str">
            <v>Eriogonum pelinophilum</v>
          </cell>
          <cell r="D12319" t="str">
            <v>L48(N)</v>
          </cell>
        </row>
        <row r="12320">
          <cell r="C12320" t="str">
            <v>Eriogonum pendulum</v>
          </cell>
          <cell r="D12320" t="str">
            <v>L48(N)</v>
          </cell>
        </row>
        <row r="12321">
          <cell r="C12321" t="str">
            <v>Eriogonum pharnaceoides</v>
          </cell>
          <cell r="D12321" t="str">
            <v>L48(N)</v>
          </cell>
        </row>
        <row r="12322">
          <cell r="C12322" t="str">
            <v>Eriogonum pharnaceoides var. cervinum</v>
          </cell>
          <cell r="D12322" t="str">
            <v>L48(N)</v>
          </cell>
        </row>
        <row r="12323">
          <cell r="C12323" t="str">
            <v>Eriogonum pharnaceoides var. pharnaceoides</v>
          </cell>
          <cell r="D12323" t="str">
            <v>L48(N)</v>
          </cell>
        </row>
        <row r="12324">
          <cell r="C12324" t="str">
            <v>Eriogonum phoeniceum</v>
          </cell>
          <cell r="D12324" t="str">
            <v>L48(N)</v>
          </cell>
        </row>
        <row r="12325">
          <cell r="C12325" t="str">
            <v>Eriogonum plumatella</v>
          </cell>
          <cell r="D12325" t="str">
            <v>L48(N)</v>
          </cell>
        </row>
        <row r="12326">
          <cell r="C12326" t="str">
            <v>Eriogonum polyanthum</v>
          </cell>
          <cell r="D12326" t="str">
            <v>L48(N)</v>
          </cell>
        </row>
        <row r="12327">
          <cell r="C12327" t="str">
            <v>Eriogonum polycladon</v>
          </cell>
          <cell r="D12327" t="str">
            <v>L48(N)</v>
          </cell>
        </row>
        <row r="12328">
          <cell r="C12328" t="str">
            <v>Eriogonum polypodum</v>
          </cell>
          <cell r="D12328" t="str">
            <v>L48(N)</v>
          </cell>
        </row>
        <row r="12329">
          <cell r="C12329" t="str">
            <v>Eriogonum prattenianum</v>
          </cell>
          <cell r="D12329" t="str">
            <v>L48(N)</v>
          </cell>
        </row>
        <row r="12330">
          <cell r="C12330" t="str">
            <v>Eriogonum prattenianum var. avium</v>
          </cell>
          <cell r="D12330" t="str">
            <v>L48(N)</v>
          </cell>
        </row>
        <row r="12331">
          <cell r="C12331" t="str">
            <v>Eriogonum prattenianum var. prattenianum</v>
          </cell>
          <cell r="D12331" t="str">
            <v>L48(N)</v>
          </cell>
        </row>
        <row r="12332">
          <cell r="C12332" t="str">
            <v>Eriogonum prociduum</v>
          </cell>
          <cell r="D12332" t="str">
            <v>L48(N)</v>
          </cell>
        </row>
        <row r="12333">
          <cell r="C12333" t="str">
            <v>Eriogonum pulchrum</v>
          </cell>
          <cell r="D12333" t="str">
            <v>L48(N)</v>
          </cell>
        </row>
        <row r="12334">
          <cell r="C12334" t="str">
            <v>Eriogonum purpusii</v>
          </cell>
          <cell r="D12334" t="str">
            <v>L48(N)</v>
          </cell>
        </row>
        <row r="12335">
          <cell r="C12335" t="str">
            <v>Eriogonum pusillum</v>
          </cell>
          <cell r="D12335" t="str">
            <v>L48(N)</v>
          </cell>
        </row>
        <row r="12336">
          <cell r="C12336" t="str">
            <v>Eriogonum pyrolifolium</v>
          </cell>
          <cell r="D12336" t="str">
            <v>L48(N)CAN(N)</v>
          </cell>
        </row>
        <row r="12337">
          <cell r="C12337" t="str">
            <v>Eriogonum pyrolifolium var. coryphaeum</v>
          </cell>
          <cell r="D12337" t="str">
            <v>L48(N)CAN(N)</v>
          </cell>
        </row>
        <row r="12338">
          <cell r="C12338" t="str">
            <v>Eriogonum pyrolifolium var. pyrolifolium</v>
          </cell>
          <cell r="D12338" t="str">
            <v>L48(N)</v>
          </cell>
        </row>
        <row r="12339">
          <cell r="C12339" t="str">
            <v>Eriogonum racemosum</v>
          </cell>
          <cell r="D12339" t="str">
            <v>L48(N)</v>
          </cell>
        </row>
        <row r="12340">
          <cell r="C12340" t="str">
            <v>Eriogonum reniforme</v>
          </cell>
          <cell r="D12340" t="str">
            <v>L48(N)</v>
          </cell>
        </row>
        <row r="12341">
          <cell r="C12341" t="str">
            <v>Eriogonum ripleyi</v>
          </cell>
          <cell r="D12341" t="str">
            <v>L48(N)</v>
          </cell>
        </row>
        <row r="12342">
          <cell r="C12342" t="str">
            <v>Eriogonum rixfordii</v>
          </cell>
          <cell r="D12342" t="str">
            <v>L48(N)</v>
          </cell>
        </row>
        <row r="12343">
          <cell r="C12343" t="str">
            <v>Eriogonum robustum</v>
          </cell>
          <cell r="D12343" t="str">
            <v>L48(N)</v>
          </cell>
        </row>
        <row r="12344">
          <cell r="C12344" t="str">
            <v>Eriogonum rosense</v>
          </cell>
          <cell r="D12344" t="str">
            <v>L48(N)</v>
          </cell>
        </row>
        <row r="12345">
          <cell r="C12345" t="str">
            <v>Eriogonum rosense var. beatleyae</v>
          </cell>
          <cell r="D12345" t="str">
            <v>L48(N)</v>
          </cell>
        </row>
        <row r="12346">
          <cell r="C12346" t="str">
            <v>Eriogonum rosense var. rosense</v>
          </cell>
          <cell r="D12346" t="str">
            <v>L48(N)</v>
          </cell>
        </row>
        <row r="12347">
          <cell r="C12347" t="str">
            <v>Eriogonum roseum</v>
          </cell>
          <cell r="D12347" t="str">
            <v>L48(N)</v>
          </cell>
        </row>
        <row r="12348">
          <cell r="C12348" t="str">
            <v>Eriogonum rotundifolium</v>
          </cell>
          <cell r="D12348" t="str">
            <v>L48(N)</v>
          </cell>
        </row>
        <row r="12349">
          <cell r="C12349" t="str">
            <v>Eriogonum rubricaule</v>
          </cell>
          <cell r="D12349" t="str">
            <v>L48(N)</v>
          </cell>
        </row>
        <row r="12350">
          <cell r="C12350" t="str">
            <v>Eriogonum rupinum</v>
          </cell>
          <cell r="D12350" t="str">
            <v>L48(N)</v>
          </cell>
        </row>
        <row r="12351">
          <cell r="C12351" t="str">
            <v>Eriogonum salicornioides</v>
          </cell>
          <cell r="D12351" t="str">
            <v>L48(N)</v>
          </cell>
        </row>
        <row r="12352">
          <cell r="C12352" t="str">
            <v>Eriogonum saxatile</v>
          </cell>
          <cell r="D12352" t="str">
            <v>L48(N)</v>
          </cell>
        </row>
        <row r="12353">
          <cell r="C12353" t="str">
            <v>Eriogonum scabrellum</v>
          </cell>
          <cell r="D12353" t="str">
            <v>L48(N)</v>
          </cell>
        </row>
        <row r="12354">
          <cell r="C12354" t="str">
            <v>Eriogonum scopulorum</v>
          </cell>
          <cell r="D12354" t="str">
            <v>L48(N)</v>
          </cell>
        </row>
        <row r="12355">
          <cell r="C12355" t="str">
            <v>Eriogonum shockleyi</v>
          </cell>
          <cell r="D12355" t="str">
            <v>L48(N)</v>
          </cell>
        </row>
        <row r="12356">
          <cell r="C12356" t="str">
            <v>Eriogonum siskiyouense</v>
          </cell>
          <cell r="D12356" t="str">
            <v>L48(N)</v>
          </cell>
        </row>
        <row r="12357">
          <cell r="C12357" t="str">
            <v>Eriogonum smithii</v>
          </cell>
          <cell r="D12357" t="str">
            <v>L48(N)</v>
          </cell>
        </row>
        <row r="12358">
          <cell r="C12358" t="str">
            <v>Eriogonum soredium</v>
          </cell>
          <cell r="D12358" t="str">
            <v>L48(N)</v>
          </cell>
        </row>
        <row r="12359">
          <cell r="C12359" t="str">
            <v>Eriogonum spathulatum</v>
          </cell>
          <cell r="D12359" t="str">
            <v>L48(N)</v>
          </cell>
        </row>
        <row r="12360">
          <cell r="C12360" t="str">
            <v>Eriogonum spectabile</v>
          </cell>
          <cell r="D12360" t="str">
            <v>L48(N)</v>
          </cell>
        </row>
        <row r="12361">
          <cell r="C12361" t="str">
            <v>Eriogonum spergulinum</v>
          </cell>
          <cell r="D12361" t="str">
            <v>L48(N)</v>
          </cell>
        </row>
        <row r="12362">
          <cell r="C12362" t="str">
            <v>Eriogonum spergulinum var. pratense</v>
          </cell>
          <cell r="D12362" t="str">
            <v>L48(N)</v>
          </cell>
        </row>
        <row r="12363">
          <cell r="C12363" t="str">
            <v>Eriogonum spergulinum var. reddingianum</v>
          </cell>
          <cell r="D12363" t="str">
            <v>L48(N)</v>
          </cell>
        </row>
        <row r="12364">
          <cell r="C12364" t="str">
            <v>Eriogonum spergulinum var. spergulinum</v>
          </cell>
          <cell r="D12364" t="str">
            <v>L48(N)</v>
          </cell>
        </row>
        <row r="12365">
          <cell r="C12365" t="str">
            <v>Eriogonum sphaerocephalum</v>
          </cell>
          <cell r="D12365" t="str">
            <v>L48(N)</v>
          </cell>
        </row>
        <row r="12366">
          <cell r="C12366" t="str">
            <v>Eriogonum sphaerocephalum var. fasciculifolium</v>
          </cell>
          <cell r="D12366" t="str">
            <v>L48(N)</v>
          </cell>
        </row>
        <row r="12367">
          <cell r="C12367" t="str">
            <v>Eriogonum sphaerocephalum var. halimioides</v>
          </cell>
          <cell r="D12367" t="str">
            <v>L48(N)</v>
          </cell>
        </row>
        <row r="12368">
          <cell r="C12368" t="str">
            <v>Eriogonum sphaerocephalum var. sphaerocephalum</v>
          </cell>
          <cell r="D12368" t="str">
            <v>L48(N)</v>
          </cell>
        </row>
        <row r="12369">
          <cell r="C12369" t="str">
            <v>Eriogonum strictum</v>
          </cell>
          <cell r="D12369" t="str">
            <v>L48(N)CAN(N)</v>
          </cell>
        </row>
        <row r="12370">
          <cell r="C12370" t="str">
            <v>Eriogonum strictum ssp. proliferum</v>
          </cell>
          <cell r="D12370" t="str">
            <v>L48(N)CAN(N)</v>
          </cell>
        </row>
        <row r="12371">
          <cell r="C12371" t="str">
            <v>Eriogonum strictum ssp. proliferum var. anserinum</v>
          </cell>
          <cell r="D12371" t="str">
            <v>L48(N)</v>
          </cell>
        </row>
        <row r="12372">
          <cell r="C12372" t="str">
            <v>Eriogonum strictum ssp. proliferum var. glabrum</v>
          </cell>
          <cell r="D12372" t="str">
            <v>L48(N)</v>
          </cell>
        </row>
        <row r="12373">
          <cell r="C12373" t="str">
            <v>Eriogonum strictum ssp. proliferum var. proliferum</v>
          </cell>
          <cell r="D12373" t="str">
            <v>L48(N)CAN(N)</v>
          </cell>
        </row>
        <row r="12374">
          <cell r="C12374" t="str">
            <v>Eriogonum strictum ssp. strictum</v>
          </cell>
          <cell r="D12374" t="str">
            <v>L48(N)</v>
          </cell>
        </row>
        <row r="12375">
          <cell r="C12375" t="str">
            <v>Eriogonum subreniforme</v>
          </cell>
          <cell r="D12375" t="str">
            <v>L48(N)</v>
          </cell>
        </row>
        <row r="12376">
          <cell r="C12376" t="str">
            <v>Eriogonum suffruticosum</v>
          </cell>
          <cell r="D12376" t="str">
            <v>L48(N)</v>
          </cell>
        </row>
        <row r="12377">
          <cell r="C12377" t="str">
            <v>Eriogonum temblorense</v>
          </cell>
          <cell r="D12377" t="str">
            <v>L48(N)</v>
          </cell>
        </row>
        <row r="12378">
          <cell r="C12378" t="str">
            <v>Eriogonum tenellum</v>
          </cell>
          <cell r="D12378" t="str">
            <v>L48(N)</v>
          </cell>
        </row>
        <row r="12379">
          <cell r="C12379" t="str">
            <v>Eriogonum tenellum var. platyphyllum</v>
          </cell>
          <cell r="D12379" t="str">
            <v>L48(N)</v>
          </cell>
        </row>
        <row r="12380">
          <cell r="C12380" t="str">
            <v>Eriogonum tenellum var. ramosissimum</v>
          </cell>
          <cell r="D12380" t="str">
            <v>L48(N)</v>
          </cell>
        </row>
        <row r="12381">
          <cell r="C12381" t="str">
            <v>Eriogonum tenellum var. tenellum</v>
          </cell>
          <cell r="D12381" t="str">
            <v>L48(N)</v>
          </cell>
        </row>
        <row r="12382">
          <cell r="C12382" t="str">
            <v>Eriogonum ternatum</v>
          </cell>
          <cell r="D12382" t="str">
            <v>L48(N)</v>
          </cell>
        </row>
        <row r="12383">
          <cell r="C12383" t="str">
            <v>Eriogonum thomasii</v>
          </cell>
          <cell r="D12383" t="str">
            <v>L48(N)</v>
          </cell>
        </row>
        <row r="12384">
          <cell r="C12384" t="str">
            <v>Eriogonum thompsoniae</v>
          </cell>
          <cell r="D12384" t="str">
            <v>L48(N)</v>
          </cell>
        </row>
        <row r="12385">
          <cell r="C12385" t="str">
            <v>Eriogonum thompsoniae var. albiflorum</v>
          </cell>
          <cell r="D12385" t="str">
            <v>L48(N)</v>
          </cell>
        </row>
        <row r="12386">
          <cell r="C12386" t="str">
            <v>Eriogonum thompsoniae var. atwoodii</v>
          </cell>
          <cell r="D12386" t="str">
            <v>L48(N)</v>
          </cell>
        </row>
        <row r="12387">
          <cell r="C12387" t="str">
            <v>Eriogonum thompsoniae var. matthewsiae</v>
          </cell>
          <cell r="D12387" t="str">
            <v>L48(N)</v>
          </cell>
        </row>
        <row r="12388">
          <cell r="C12388" t="str">
            <v>Eriogonum thompsoniae var. thompsoniae</v>
          </cell>
          <cell r="D12388" t="str">
            <v>L48(N)</v>
          </cell>
        </row>
        <row r="12389">
          <cell r="C12389" t="str">
            <v>Eriogonum thornei</v>
          </cell>
          <cell r="D12389" t="str">
            <v>L48(N)</v>
          </cell>
        </row>
        <row r="12390">
          <cell r="C12390" t="str">
            <v>Eriogonum thurberi</v>
          </cell>
          <cell r="D12390" t="str">
            <v>L48(N)</v>
          </cell>
        </row>
        <row r="12391">
          <cell r="C12391" t="str">
            <v>Eriogonum thymoides</v>
          </cell>
          <cell r="D12391" t="str">
            <v>L48(N)</v>
          </cell>
        </row>
        <row r="12392">
          <cell r="C12392" t="str">
            <v>Eriogonum tiehmii</v>
          </cell>
          <cell r="D12392" t="str">
            <v>L48(N)</v>
          </cell>
        </row>
        <row r="12393">
          <cell r="C12393" t="str">
            <v>Eriogonum tomentosum</v>
          </cell>
          <cell r="D12393" t="str">
            <v>L48(N)</v>
          </cell>
        </row>
        <row r="12394">
          <cell r="C12394" t="str">
            <v>Eriogonum trichopes</v>
          </cell>
          <cell r="D12394" t="str">
            <v>L48(N)</v>
          </cell>
        </row>
        <row r="12395">
          <cell r="C12395" t="str">
            <v>Eriogonum trichopes var. hooveri</v>
          </cell>
          <cell r="D12395" t="str">
            <v>L48(N)</v>
          </cell>
        </row>
        <row r="12396">
          <cell r="C12396" t="str">
            <v>Eriogonum trichopes var. trichopes</v>
          </cell>
          <cell r="D12396" t="str">
            <v>L48(N)</v>
          </cell>
        </row>
        <row r="12397">
          <cell r="C12397" t="str">
            <v>Eriogonum tripodum</v>
          </cell>
          <cell r="D12397" t="str">
            <v>L48(N)</v>
          </cell>
        </row>
        <row r="12398">
          <cell r="C12398" t="str">
            <v>Eriogonum truncatum</v>
          </cell>
          <cell r="D12398" t="str">
            <v>L48(N)</v>
          </cell>
        </row>
        <row r="12399">
          <cell r="C12399" t="str">
            <v>Eriogonum tumulosum</v>
          </cell>
          <cell r="D12399" t="str">
            <v>L48(N)</v>
          </cell>
        </row>
        <row r="12400">
          <cell r="C12400" t="str">
            <v>Eriogonum twisselmannii</v>
          </cell>
          <cell r="D12400" t="str">
            <v>L48(N)</v>
          </cell>
        </row>
        <row r="12401">
          <cell r="C12401" t="str">
            <v>Eriogonum umbellatum</v>
          </cell>
          <cell r="D12401" t="str">
            <v>L48(N)CAN(N)</v>
          </cell>
        </row>
        <row r="12402">
          <cell r="C12402" t="str">
            <v>Eriogonum umbellatum var. argus</v>
          </cell>
          <cell r="D12402" t="str">
            <v>L48(N)</v>
          </cell>
        </row>
        <row r="12403">
          <cell r="C12403" t="str">
            <v>Eriogonum umbellatum var. aureum</v>
          </cell>
          <cell r="D12403" t="str">
            <v>L48(N)</v>
          </cell>
        </row>
        <row r="12404">
          <cell r="C12404" t="str">
            <v>Eriogonum umbellatum var. bahiiforme</v>
          </cell>
          <cell r="D12404" t="str">
            <v>L48(N)</v>
          </cell>
        </row>
        <row r="12405">
          <cell r="C12405" t="str">
            <v>Eriogonum umbellatum var. chlorothamnus</v>
          </cell>
          <cell r="D12405" t="str">
            <v>L48(N)</v>
          </cell>
        </row>
        <row r="12406">
          <cell r="C12406" t="str">
            <v>Eriogonum umbellatum var. cladophorum</v>
          </cell>
          <cell r="D12406" t="str">
            <v>L48(N)</v>
          </cell>
        </row>
        <row r="12407">
          <cell r="C12407" t="str">
            <v>Eriogonum umbellatum var. cognatum</v>
          </cell>
          <cell r="D12407" t="str">
            <v>L48(N)</v>
          </cell>
        </row>
        <row r="12408">
          <cell r="C12408" t="str">
            <v>Eriogonum umbellatum var. covillei</v>
          </cell>
          <cell r="D12408" t="str">
            <v>L48(N)</v>
          </cell>
        </row>
        <row r="12409">
          <cell r="C12409" t="str">
            <v>Eriogonum umbellatum var. deserticum</v>
          </cell>
          <cell r="D12409" t="str">
            <v>L48(N)</v>
          </cell>
        </row>
        <row r="12410">
          <cell r="C12410" t="str">
            <v>Eriogonum umbellatum var. devestivum</v>
          </cell>
          <cell r="D12410" t="str">
            <v>L48(N)</v>
          </cell>
        </row>
        <row r="12411">
          <cell r="C12411" t="str">
            <v>Eriogonum umbellatum var. dichrocephalum</v>
          </cell>
          <cell r="D12411" t="str">
            <v>L48(N)</v>
          </cell>
        </row>
        <row r="12412">
          <cell r="C12412" t="str">
            <v>Eriogonum umbellatum var. ellipticum</v>
          </cell>
          <cell r="D12412" t="str">
            <v>L48(N)</v>
          </cell>
        </row>
        <row r="12413">
          <cell r="C12413" t="str">
            <v>Eriogonum umbellatum var. furcosum</v>
          </cell>
          <cell r="D12413" t="str">
            <v>L48(N)</v>
          </cell>
        </row>
        <row r="12414">
          <cell r="C12414" t="str">
            <v>Eriogonum umbellatum var. glaberrimum</v>
          </cell>
          <cell r="D12414" t="str">
            <v>L48(N)</v>
          </cell>
        </row>
        <row r="12415">
          <cell r="C12415" t="str">
            <v>Eriogonum umbellatum var. goodmanii</v>
          </cell>
          <cell r="D12415" t="str">
            <v>L48(N)</v>
          </cell>
        </row>
        <row r="12416">
          <cell r="C12416" t="str">
            <v>Eriogonum umbellatum var. hausknechtii</v>
          </cell>
          <cell r="D12416" t="str">
            <v>L48(N)</v>
          </cell>
        </row>
        <row r="12417">
          <cell r="C12417" t="str">
            <v>Eriogonum umbellatum var. humistratum</v>
          </cell>
          <cell r="D12417" t="str">
            <v>L48(N)</v>
          </cell>
        </row>
        <row r="12418">
          <cell r="C12418" t="str">
            <v>Eriogonum umbellatum var. hypoleium</v>
          </cell>
          <cell r="D12418" t="str">
            <v>L48(N)</v>
          </cell>
        </row>
        <row r="12419">
          <cell r="C12419" t="str">
            <v>Eriogonum umbellatum var. juniporinum</v>
          </cell>
          <cell r="D12419" t="str">
            <v>L48(N)</v>
          </cell>
        </row>
        <row r="12420">
          <cell r="C12420" t="str">
            <v>Eriogonum umbellatum var. majus</v>
          </cell>
          <cell r="D12420" t="str">
            <v>L48(N)CAN(N)</v>
          </cell>
        </row>
        <row r="12421">
          <cell r="C12421" t="str">
            <v>Eriogonum umbellatum var. minus</v>
          </cell>
          <cell r="D12421" t="str">
            <v>L48(N)</v>
          </cell>
        </row>
        <row r="12422">
          <cell r="C12422" t="str">
            <v>Eriogonum umbellatum var. modocense</v>
          </cell>
          <cell r="D12422" t="str">
            <v>L48(N)</v>
          </cell>
        </row>
        <row r="12423">
          <cell r="C12423" t="str">
            <v>Eriogonum umbellatum var. munzii</v>
          </cell>
          <cell r="D12423" t="str">
            <v>L48(N)</v>
          </cell>
        </row>
        <row r="12424">
          <cell r="C12424" t="str">
            <v>Eriogonum umbellatum var. nevadense</v>
          </cell>
          <cell r="D12424" t="str">
            <v>L48(N)</v>
          </cell>
        </row>
        <row r="12425">
          <cell r="C12425" t="str">
            <v>Eriogonum umbellatum var. porteri</v>
          </cell>
          <cell r="D12425" t="str">
            <v>L48(N)</v>
          </cell>
        </row>
        <row r="12426">
          <cell r="C12426" t="str">
            <v>Eriogonum umbellatum var. speciosum</v>
          </cell>
          <cell r="D12426" t="str">
            <v>L48(N)</v>
          </cell>
        </row>
        <row r="12427">
          <cell r="C12427" t="str">
            <v>Eriogonum umbellatum var. subaridum</v>
          </cell>
          <cell r="D12427" t="str">
            <v>L48(N)</v>
          </cell>
        </row>
        <row r="12428">
          <cell r="C12428" t="str">
            <v>Eriogonum umbellatum var. torreyanum</v>
          </cell>
          <cell r="D12428" t="str">
            <v>L48(N)</v>
          </cell>
        </row>
        <row r="12429">
          <cell r="C12429" t="str">
            <v>Eriogonum umbellatum var. umbellatum</v>
          </cell>
          <cell r="D12429" t="str">
            <v>L48(N)CAN(N)</v>
          </cell>
        </row>
        <row r="12430">
          <cell r="C12430" t="str">
            <v>Eriogonum umbellatum var. vernum</v>
          </cell>
          <cell r="D12430" t="str">
            <v>L48(N)</v>
          </cell>
        </row>
        <row r="12431">
          <cell r="C12431" t="str">
            <v>Eriogonum umbellatum var. versicolor</v>
          </cell>
          <cell r="D12431" t="str">
            <v>L48(N)</v>
          </cell>
        </row>
        <row r="12432">
          <cell r="C12432" t="str">
            <v>Eriogonum ursinum</v>
          </cell>
          <cell r="D12432" t="str">
            <v>L48(N)</v>
          </cell>
        </row>
        <row r="12433">
          <cell r="C12433" t="str">
            <v>Eriogonum ursinum var. erubescens</v>
          </cell>
          <cell r="D12433" t="str">
            <v>L48(N)</v>
          </cell>
        </row>
        <row r="12434">
          <cell r="C12434" t="str">
            <v>Eriogonum ursinum var. ursinum</v>
          </cell>
          <cell r="D12434" t="str">
            <v>L48(N)</v>
          </cell>
        </row>
        <row r="12435">
          <cell r="C12435" t="str">
            <v>Eriogonum verrucosum</v>
          </cell>
          <cell r="D12435" t="str">
            <v>L48(N)</v>
          </cell>
        </row>
        <row r="12436">
          <cell r="C12436" t="str">
            <v>Eriogonum vestitum</v>
          </cell>
          <cell r="D12436" t="str">
            <v>L48(N)</v>
          </cell>
        </row>
        <row r="12437">
          <cell r="C12437" t="str">
            <v>Eriogonum villiflorum</v>
          </cell>
          <cell r="D12437" t="str">
            <v>L48(N)</v>
          </cell>
        </row>
        <row r="12438">
          <cell r="C12438" t="str">
            <v>Eriogonum vimineum</v>
          </cell>
          <cell r="D12438" t="str">
            <v>L48(N)</v>
          </cell>
        </row>
        <row r="12439">
          <cell r="C12439" t="str">
            <v>Eriogonum viridescens</v>
          </cell>
          <cell r="D12439" t="str">
            <v>L48(N)</v>
          </cell>
        </row>
        <row r="12440">
          <cell r="C12440" t="str">
            <v>Eriogonum viridulum</v>
          </cell>
          <cell r="D12440" t="str">
            <v>L48(N)</v>
          </cell>
        </row>
        <row r="12441">
          <cell r="C12441" t="str">
            <v>Eriogonum viscidulum</v>
          </cell>
          <cell r="D12441" t="str">
            <v>L48(N)</v>
          </cell>
        </row>
        <row r="12442">
          <cell r="C12442" t="str">
            <v>Eriogonum visheri</v>
          </cell>
          <cell r="D12442" t="str">
            <v>L48(N)</v>
          </cell>
        </row>
        <row r="12443">
          <cell r="C12443" t="str">
            <v>Eriogonum watsonii</v>
          </cell>
          <cell r="D12443" t="str">
            <v>L48(N)</v>
          </cell>
        </row>
        <row r="12444">
          <cell r="C12444" t="str">
            <v>Eriogonum wetherillii</v>
          </cell>
          <cell r="D12444" t="str">
            <v>L48(N)</v>
          </cell>
        </row>
        <row r="12445">
          <cell r="C12445" t="str">
            <v>Eriogonum wrightii</v>
          </cell>
          <cell r="D12445" t="str">
            <v>L48(N)</v>
          </cell>
        </row>
        <row r="12446">
          <cell r="C12446" t="str">
            <v>Eriogonum wrightii var. membranaceum</v>
          </cell>
          <cell r="D12446" t="str">
            <v>L48(N)</v>
          </cell>
        </row>
        <row r="12447">
          <cell r="C12447" t="str">
            <v>Eriogonum wrightii var. nodosum</v>
          </cell>
          <cell r="D12447" t="str">
            <v>L48(N)</v>
          </cell>
        </row>
        <row r="12448">
          <cell r="C12448" t="str">
            <v>Eriogonum wrightii var. olanchense</v>
          </cell>
          <cell r="D12448" t="str">
            <v>L48(N)</v>
          </cell>
        </row>
        <row r="12449">
          <cell r="C12449" t="str">
            <v>Eriogonum wrightii var. pringlei</v>
          </cell>
          <cell r="D12449" t="str">
            <v>L48(N)</v>
          </cell>
        </row>
        <row r="12450">
          <cell r="C12450" t="str">
            <v>Eriogonum wrightii var. subscaposum</v>
          </cell>
          <cell r="D12450" t="str">
            <v>L48(N)</v>
          </cell>
        </row>
        <row r="12451">
          <cell r="C12451" t="str">
            <v>Eriogonum wrightii var. trachygonum</v>
          </cell>
          <cell r="D12451" t="str">
            <v>L48(N)</v>
          </cell>
        </row>
        <row r="12452">
          <cell r="C12452" t="str">
            <v>Eriogonum wrightii var. wrightii</v>
          </cell>
          <cell r="D12452" t="str">
            <v>L48(N)</v>
          </cell>
        </row>
        <row r="12453">
          <cell r="C12453" t="str">
            <v>Eriogonum zionis</v>
          </cell>
          <cell r="D12453" t="str">
            <v>L48(N)</v>
          </cell>
        </row>
        <row r="12454">
          <cell r="C12454" t="str">
            <v>Eriogonum zionis var. coccineum</v>
          </cell>
          <cell r="D12454" t="str">
            <v>L48(N)</v>
          </cell>
        </row>
        <row r="12455">
          <cell r="C12455" t="str">
            <v>Eriogonum zionis var. zionis</v>
          </cell>
          <cell r="D12455" t="str">
            <v>L48(N)</v>
          </cell>
        </row>
        <row r="12456">
          <cell r="C12456" t="str">
            <v>Erioneuron</v>
          </cell>
          <cell r="D12456" t="str">
            <v>L48(N)</v>
          </cell>
        </row>
        <row r="12457">
          <cell r="C12457" t="str">
            <v>Erioneuron avenaceum</v>
          </cell>
          <cell r="D12457" t="str">
            <v>L48(N)</v>
          </cell>
        </row>
        <row r="12458">
          <cell r="C12458" t="str">
            <v>Erioneuron nealleyi</v>
          </cell>
          <cell r="D12458" t="str">
            <v>L48(N)</v>
          </cell>
        </row>
        <row r="12459">
          <cell r="C12459" t="str">
            <v>Erioneuron pilosum</v>
          </cell>
          <cell r="D12459" t="str">
            <v>L48(N)</v>
          </cell>
        </row>
        <row r="12460">
          <cell r="C12460" t="str">
            <v>Eriophorum</v>
          </cell>
          <cell r="D12460" t="str">
            <v>L48(N)CAN(N)GL(N)SPM(N)</v>
          </cell>
        </row>
        <row r="12461">
          <cell r="C12461" t="str">
            <v>Eriophorum ×beringianum</v>
          </cell>
          <cell r="D12461" t="str">
            <v>AK(N)</v>
          </cell>
        </row>
        <row r="12462">
          <cell r="C12462" t="str">
            <v>Eriophorum ×churchillianum</v>
          </cell>
          <cell r="D12462" t="str">
            <v>AK(N)</v>
          </cell>
        </row>
        <row r="12463">
          <cell r="C12463" t="str">
            <v>Eriophorum ×porsildii</v>
          </cell>
          <cell r="D12463" t="str">
            <v>AK(N)CAN(N)NA(N)</v>
          </cell>
        </row>
        <row r="12464">
          <cell r="C12464" t="str">
            <v>Eriophorum ×pylaieanum</v>
          </cell>
          <cell r="D12464" t="str">
            <v>AK(N)CAN(N)SPM(N)NA(N)</v>
          </cell>
        </row>
        <row r="12465">
          <cell r="C12465" t="str">
            <v>Eriophorum ×rousseauanum</v>
          </cell>
          <cell r="D12465" t="str">
            <v>AK(N)</v>
          </cell>
        </row>
        <row r="12466">
          <cell r="C12466" t="str">
            <v>Eriophorum altaicum</v>
          </cell>
          <cell r="D12466" t="str">
            <v>L48(N)</v>
          </cell>
        </row>
        <row r="12467">
          <cell r="C12467" t="str">
            <v>Eriophorum altaicum var. neogaeum</v>
          </cell>
          <cell r="D12467" t="str">
            <v>L48(N)</v>
          </cell>
        </row>
        <row r="12468">
          <cell r="C12468" t="str">
            <v>Eriophorum angustifolium</v>
          </cell>
          <cell r="D12468" t="str">
            <v>L48(N)AK(N)CAN(N)GL(N)SPM(N)</v>
          </cell>
        </row>
        <row r="12469">
          <cell r="C12469" t="str">
            <v>Eriophorum angustifolium ssp. angustifolium</v>
          </cell>
          <cell r="D12469" t="str">
            <v>L48(N)AK(N)CAN(N)GL(N)SPM(N)</v>
          </cell>
        </row>
        <row r="12470">
          <cell r="C12470" t="str">
            <v>Eriophorum angustifolium ssp. triste</v>
          </cell>
          <cell r="D12470" t="str">
            <v>AK(N)CAN(N)GL(N)NA(N)</v>
          </cell>
        </row>
        <row r="12471">
          <cell r="C12471" t="str">
            <v>Eriophorum brachyantherum</v>
          </cell>
          <cell r="D12471" t="str">
            <v>AK(N)CAN(N)NA(N)</v>
          </cell>
        </row>
        <row r="12472">
          <cell r="C12472" t="str">
            <v>Eriophorum brachyantherum var. brachyantherum</v>
          </cell>
          <cell r="D12472" t="str">
            <v>AK(N)CAN(N)NA(N)</v>
          </cell>
        </row>
        <row r="12473">
          <cell r="C12473" t="str">
            <v>Eriophorum callitrix</v>
          </cell>
          <cell r="D12473" t="str">
            <v>L48(N)AK(N)CAN(N)GL(N)</v>
          </cell>
        </row>
        <row r="12474">
          <cell r="C12474" t="str">
            <v>Eriophorum callitrix var. callitrix</v>
          </cell>
          <cell r="D12474" t="str">
            <v>L48(N)AK(N)CAN(N)GL(N)</v>
          </cell>
        </row>
        <row r="12475">
          <cell r="C12475" t="str">
            <v>Eriophorum callitrix var. moravium</v>
          </cell>
          <cell r="D12475" t="str">
            <v>AK(N)CAN(N)NA(N)</v>
          </cell>
        </row>
        <row r="12476">
          <cell r="C12476" t="str">
            <v>Eriophorum chamissonis</v>
          </cell>
          <cell r="D12476" t="str">
            <v>L48(N)AK(N)CAN(N)</v>
          </cell>
        </row>
        <row r="12477">
          <cell r="C12477" t="str">
            <v>Eriophorum gracile</v>
          </cell>
          <cell r="D12477" t="str">
            <v>L48(N)AK(N)CAN(N)SPM(N)</v>
          </cell>
        </row>
        <row r="12478">
          <cell r="C12478" t="str">
            <v>Eriophorum gracile var. caurianum</v>
          </cell>
          <cell r="D12478" t="str">
            <v>L48(N)</v>
          </cell>
        </row>
        <row r="12479">
          <cell r="C12479" t="str">
            <v>Eriophorum gracile var. gracile</v>
          </cell>
          <cell r="D12479" t="str">
            <v>L48(N)AK(N)CAN(N)SPM(N)</v>
          </cell>
        </row>
        <row r="12480">
          <cell r="C12480" t="str">
            <v>Eriophorum russeolum</v>
          </cell>
          <cell r="D12480" t="str">
            <v>L48(N)AK(N)CAN(N)SPM(N)</v>
          </cell>
        </row>
        <row r="12481">
          <cell r="C12481" t="str">
            <v>Eriophorum russeolum var. albidum</v>
          </cell>
          <cell r="D12481" t="str">
            <v>L48(N)AK(N)</v>
          </cell>
        </row>
        <row r="12482">
          <cell r="C12482" t="str">
            <v>Eriophorum russeolum var. majus</v>
          </cell>
          <cell r="D12482" t="str">
            <v>AK(N)CAN(N)SPM(N)NA(N)</v>
          </cell>
        </row>
        <row r="12483">
          <cell r="C12483" t="str">
            <v>Eriophorum scheuchzeri</v>
          </cell>
          <cell r="D12483" t="str">
            <v>L48(N)AK(N)CAN(N)GL(N)</v>
          </cell>
        </row>
        <row r="12484">
          <cell r="C12484" t="str">
            <v>Eriophorum tenellum</v>
          </cell>
          <cell r="D12484" t="str">
            <v>L48(N)CAN(N)SPM(N)</v>
          </cell>
        </row>
        <row r="12485">
          <cell r="C12485" t="str">
            <v>Eriophorum vaginatum</v>
          </cell>
          <cell r="D12485" t="str">
            <v>L48(N)AK(N)CAN(N)GL(N)SPM(N)</v>
          </cell>
        </row>
        <row r="12486">
          <cell r="C12486" t="str">
            <v>Eriophorum vaginatum var. spissum</v>
          </cell>
          <cell r="D12486" t="str">
            <v>L48(N)AK(N)CAN(N)GL(N)SPM(N)</v>
          </cell>
        </row>
        <row r="12487">
          <cell r="C12487" t="str">
            <v>Eriophorum vaginatum var. vaginatum</v>
          </cell>
          <cell r="D12487" t="str">
            <v>L48(N)AK(N)CAN(N)</v>
          </cell>
        </row>
        <row r="12488">
          <cell r="C12488" t="str">
            <v>Eriophorum virginicum</v>
          </cell>
          <cell r="D12488" t="str">
            <v>L48(N)CAN(N)SPM(N)</v>
          </cell>
        </row>
        <row r="12489">
          <cell r="C12489" t="str">
            <v>Eriophorum viridicarinatum</v>
          </cell>
          <cell r="D12489" t="str">
            <v>L48(N)AK(N)CAN(N)SPM(N)</v>
          </cell>
        </row>
        <row r="12490">
          <cell r="C12490" t="str">
            <v>Eriophyllum</v>
          </cell>
          <cell r="D12490" t="str">
            <v>L48(N)CAN(N)</v>
          </cell>
        </row>
        <row r="12491">
          <cell r="C12491" t="str">
            <v>Eriophyllum ambiguum</v>
          </cell>
          <cell r="D12491" t="str">
            <v>L48(N)</v>
          </cell>
        </row>
        <row r="12492">
          <cell r="C12492" t="str">
            <v>Eriophyllum ambiguum var. ambiguum</v>
          </cell>
          <cell r="D12492" t="str">
            <v>L48(N)</v>
          </cell>
        </row>
        <row r="12493">
          <cell r="C12493" t="str">
            <v>Eriophyllum ambiguum var. paleaceum</v>
          </cell>
          <cell r="D12493" t="str">
            <v>L48(N)</v>
          </cell>
        </row>
        <row r="12494">
          <cell r="C12494" t="str">
            <v>Eriophyllum confertiflorum</v>
          </cell>
          <cell r="D12494" t="str">
            <v>L48(N)</v>
          </cell>
        </row>
        <row r="12495">
          <cell r="C12495" t="str">
            <v>Eriophyllum confertiflorum var. confertiflorum</v>
          </cell>
          <cell r="D12495" t="str">
            <v>L48(N)</v>
          </cell>
        </row>
        <row r="12496">
          <cell r="C12496" t="str">
            <v>Eriophyllum confertiflorum var. tanacetiflorum</v>
          </cell>
          <cell r="D12496" t="str">
            <v>L48(N)</v>
          </cell>
        </row>
        <row r="12497">
          <cell r="C12497" t="str">
            <v>Eriophyllum congdonii</v>
          </cell>
          <cell r="D12497" t="str">
            <v>L48(N)</v>
          </cell>
        </row>
        <row r="12498">
          <cell r="C12498" t="str">
            <v>Eriophyllum jepsonii</v>
          </cell>
          <cell r="D12498" t="str">
            <v>L48(N)</v>
          </cell>
        </row>
        <row r="12499">
          <cell r="C12499" t="str">
            <v>Eriophyllum lanatum</v>
          </cell>
          <cell r="D12499" t="str">
            <v>L48(N)CAN(N)</v>
          </cell>
        </row>
        <row r="12500">
          <cell r="C12500" t="str">
            <v>Eriophyllum lanatum var. achillaeoides</v>
          </cell>
          <cell r="D12500" t="str">
            <v>L48(N)</v>
          </cell>
        </row>
        <row r="12501">
          <cell r="C12501" t="str">
            <v>Eriophyllum lanatum var. aphanactis</v>
          </cell>
          <cell r="D12501" t="str">
            <v>L48(N)</v>
          </cell>
        </row>
        <row r="12502">
          <cell r="C12502" t="str">
            <v>Eriophyllum lanatum var. arachnoideum</v>
          </cell>
          <cell r="D12502" t="str">
            <v>L48(N)</v>
          </cell>
        </row>
        <row r="12503">
          <cell r="C12503" t="str">
            <v>Eriophyllum lanatum var. croceum</v>
          </cell>
          <cell r="D12503" t="str">
            <v>L48(N)</v>
          </cell>
        </row>
        <row r="12504">
          <cell r="C12504" t="str">
            <v>Eriophyllum lanatum var. cuneatum</v>
          </cell>
          <cell r="D12504" t="str">
            <v>L48(N)</v>
          </cell>
        </row>
        <row r="12505">
          <cell r="C12505" t="str">
            <v>Eriophyllum lanatum var. grandiflorum</v>
          </cell>
          <cell r="D12505" t="str">
            <v>L48(N)</v>
          </cell>
        </row>
        <row r="12506">
          <cell r="C12506" t="str">
            <v>Eriophyllum lanatum var. hallii</v>
          </cell>
          <cell r="D12506" t="str">
            <v>L48(N)</v>
          </cell>
        </row>
        <row r="12507">
          <cell r="C12507" t="str">
            <v>Eriophyllum lanatum var. integrifolium</v>
          </cell>
          <cell r="D12507" t="str">
            <v>L48(N)</v>
          </cell>
        </row>
        <row r="12508">
          <cell r="C12508" t="str">
            <v>Eriophyllum lanatum var. lanatum</v>
          </cell>
          <cell r="D12508" t="str">
            <v>L48(N)</v>
          </cell>
        </row>
        <row r="12509">
          <cell r="C12509" t="str">
            <v>Eriophyllum lanatum var. lanceolatum</v>
          </cell>
          <cell r="D12509" t="str">
            <v>L48(N)</v>
          </cell>
        </row>
        <row r="12510">
          <cell r="C12510" t="str">
            <v>Eriophyllum lanatum var. leucophyllum</v>
          </cell>
          <cell r="D12510" t="str">
            <v>L48(N)CAN(N)</v>
          </cell>
        </row>
        <row r="12511">
          <cell r="C12511" t="str">
            <v>Eriophyllum lanatum var. obovatum</v>
          </cell>
          <cell r="D12511" t="str">
            <v>L48(N)</v>
          </cell>
        </row>
        <row r="12512">
          <cell r="C12512" t="str">
            <v>Eriophyllum latilobum</v>
          </cell>
          <cell r="D12512" t="str">
            <v>L48(N)</v>
          </cell>
        </row>
        <row r="12513">
          <cell r="C12513" t="str">
            <v>Eriophyllum mohavense</v>
          </cell>
          <cell r="D12513" t="str">
            <v>L48(N)</v>
          </cell>
        </row>
        <row r="12514">
          <cell r="C12514" t="str">
            <v>Eriophyllum multicaule</v>
          </cell>
          <cell r="D12514" t="str">
            <v>L48(N)</v>
          </cell>
        </row>
        <row r="12515">
          <cell r="C12515" t="str">
            <v>Eriophyllum nubigenum</v>
          </cell>
          <cell r="D12515" t="str">
            <v>L48(N)</v>
          </cell>
        </row>
        <row r="12516">
          <cell r="C12516" t="str">
            <v>Eriophyllum pringlei</v>
          </cell>
          <cell r="D12516" t="str">
            <v>L48(N)</v>
          </cell>
        </row>
        <row r="12517">
          <cell r="C12517" t="str">
            <v>Eriophyllum stoechadifolium</v>
          </cell>
          <cell r="D12517" t="str">
            <v>L48(N)</v>
          </cell>
        </row>
        <row r="12518">
          <cell r="C12518" t="str">
            <v>Erithalis</v>
          </cell>
          <cell r="D12518" t="str">
            <v>L48(N)</v>
          </cell>
        </row>
        <row r="12519">
          <cell r="C12519" t="str">
            <v>Erithalis fruticosa</v>
          </cell>
          <cell r="D12519" t="str">
            <v>L48(N)PR(N)VI(N)</v>
          </cell>
        </row>
        <row r="12520">
          <cell r="C12520" t="str">
            <v>Eritrichium</v>
          </cell>
          <cell r="D12520" t="str">
            <v>L48(N)CAN(N)</v>
          </cell>
        </row>
        <row r="12521">
          <cell r="C12521" t="str">
            <v>Eritrichium howardii</v>
          </cell>
          <cell r="D12521" t="str">
            <v>L48(N)</v>
          </cell>
        </row>
        <row r="12522">
          <cell r="C12522" t="str">
            <v>Eritrichium nanum</v>
          </cell>
          <cell r="D12522" t="str">
            <v>L48(N)AK(N)CAN(N)</v>
          </cell>
        </row>
        <row r="12523">
          <cell r="C12523" t="str">
            <v>Eritrichium nanum var. aretioides</v>
          </cell>
          <cell r="D12523" t="str">
            <v>AK(N)CAN(N)NA(N)</v>
          </cell>
        </row>
        <row r="12524">
          <cell r="C12524" t="str">
            <v>Eritrichium nanum var. argenteum</v>
          </cell>
          <cell r="D12524" t="str">
            <v>L48(N)</v>
          </cell>
        </row>
        <row r="12525">
          <cell r="C12525" t="str">
            <v>Eritrichium nanum var. chamissonis</v>
          </cell>
          <cell r="D12525" t="str">
            <v>AK(N)CAN(N)NA(N)</v>
          </cell>
        </row>
        <row r="12526">
          <cell r="C12526" t="str">
            <v>Eritrichium nanum var. elongatum</v>
          </cell>
          <cell r="D12526" t="str">
            <v>L48(N)</v>
          </cell>
        </row>
        <row r="12527">
          <cell r="C12527" t="str">
            <v>Eritrichium splendens</v>
          </cell>
          <cell r="D12527" t="str">
            <v>AK(N)CAN(N)NA(N)</v>
          </cell>
        </row>
        <row r="12528">
          <cell r="C12528" t="str">
            <v>Ernodea</v>
          </cell>
          <cell r="D12528" t="str">
            <v>L48(N)</v>
          </cell>
        </row>
        <row r="12529">
          <cell r="C12529" t="str">
            <v>Ernodea cokeri</v>
          </cell>
          <cell r="D12529" t="str">
            <v>L48(N)</v>
          </cell>
        </row>
        <row r="12530">
          <cell r="C12530" t="str">
            <v>Ernodea littoralis</v>
          </cell>
          <cell r="D12530" t="str">
            <v>L48(N)PR(N)VI(N)</v>
          </cell>
        </row>
        <row r="12531">
          <cell r="C12531" t="str">
            <v>Erodium</v>
          </cell>
          <cell r="D12531" t="str">
            <v>L48(I,N)CAN(I)GL(I,N)</v>
          </cell>
        </row>
        <row r="12532">
          <cell r="C12532" t="str">
            <v>Erodium botrys</v>
          </cell>
          <cell r="D12532" t="str">
            <v>L48(I)</v>
          </cell>
        </row>
        <row r="12533">
          <cell r="C12533" t="str">
            <v>Erodium brachycarpum</v>
          </cell>
          <cell r="D12533" t="str">
            <v>L48(I)</v>
          </cell>
        </row>
        <row r="12534">
          <cell r="C12534" t="str">
            <v>Erodium ciconium</v>
          </cell>
          <cell r="D12534" t="str">
            <v>L48(I)</v>
          </cell>
        </row>
        <row r="12535">
          <cell r="C12535" t="str">
            <v>Erodium cicutarium</v>
          </cell>
          <cell r="D12535" t="str">
            <v>L48(I)AK(I)HI(I)CAN(I)GL(I)</v>
          </cell>
        </row>
        <row r="12536">
          <cell r="C12536" t="str">
            <v>Erodium cicutarium ssp. bipinnatum</v>
          </cell>
          <cell r="D12536" t="str">
            <v>L48(I)</v>
          </cell>
        </row>
        <row r="12537">
          <cell r="C12537" t="str">
            <v>Erodium cicutarium ssp. cicutarium</v>
          </cell>
          <cell r="D12537" t="str">
            <v>L48(I)AK(I)HI(I)CAN(I)GL(I)</v>
          </cell>
        </row>
        <row r="12538">
          <cell r="C12538" t="str">
            <v>Erodium cicutarium ssp. jacquinianum</v>
          </cell>
          <cell r="D12538" t="str">
            <v>L48(I)</v>
          </cell>
        </row>
        <row r="12539">
          <cell r="C12539" t="str">
            <v>Erodium cygnorum</v>
          </cell>
          <cell r="D12539" t="str">
            <v>L48(I)</v>
          </cell>
        </row>
        <row r="12540">
          <cell r="C12540" t="str">
            <v>Erodium gruinum</v>
          </cell>
          <cell r="D12540" t="str">
            <v>L48(I)</v>
          </cell>
        </row>
        <row r="12541">
          <cell r="C12541" t="str">
            <v>Erodium laciniatum</v>
          </cell>
          <cell r="D12541" t="str">
            <v>L48(I)</v>
          </cell>
        </row>
        <row r="12542">
          <cell r="C12542" t="str">
            <v>Erodium laciniatum var. bovei</v>
          </cell>
          <cell r="D12542" t="str">
            <v>L48(I)</v>
          </cell>
        </row>
        <row r="12543">
          <cell r="C12543" t="str">
            <v>Erodium macrophyllum</v>
          </cell>
          <cell r="D12543" t="str">
            <v>L48(N)</v>
          </cell>
        </row>
        <row r="12544">
          <cell r="C12544" t="str">
            <v>Erodium macrophyllum var. californicum</v>
          </cell>
          <cell r="D12544" t="str">
            <v>L48(N)</v>
          </cell>
        </row>
        <row r="12545">
          <cell r="C12545" t="str">
            <v>Erodium macrophyllum var. macrophyllum</v>
          </cell>
          <cell r="D12545" t="str">
            <v>L48(N)</v>
          </cell>
        </row>
        <row r="12546">
          <cell r="C12546" t="str">
            <v>Erodium malacoides</v>
          </cell>
          <cell r="D12546" t="str">
            <v>L48(I)</v>
          </cell>
        </row>
        <row r="12547">
          <cell r="C12547" t="str">
            <v>Erodium moschatum</v>
          </cell>
          <cell r="D12547" t="str">
            <v>L48(I)CAN(I)</v>
          </cell>
        </row>
        <row r="12548">
          <cell r="C12548" t="str">
            <v>Erodium moschatum var. moschatum</v>
          </cell>
          <cell r="D12548" t="str">
            <v>L48(I)CAN(I)</v>
          </cell>
        </row>
        <row r="12549">
          <cell r="C12549" t="str">
            <v>Erodium moschatum var. praecox</v>
          </cell>
          <cell r="D12549" t="str">
            <v>L48(I)CAN(I)</v>
          </cell>
        </row>
        <row r="12550">
          <cell r="C12550" t="str">
            <v>Erodium stephenianum</v>
          </cell>
          <cell r="D12550" t="str">
            <v>L48(I)</v>
          </cell>
        </row>
        <row r="12551">
          <cell r="C12551" t="str">
            <v>Erodium texanum</v>
          </cell>
          <cell r="D12551" t="str">
            <v>L48(N)</v>
          </cell>
        </row>
        <row r="12552">
          <cell r="C12552" t="str">
            <v>Erpodium</v>
          </cell>
          <cell r="D12552" t="str">
            <v>NA(N)</v>
          </cell>
        </row>
        <row r="12553">
          <cell r="C12553" t="str">
            <v>Erpodium acrifolium</v>
          </cell>
          <cell r="D12553" t="str">
            <v>NA(N)</v>
          </cell>
        </row>
        <row r="12554">
          <cell r="C12554" t="str">
            <v>Erpodium domingense</v>
          </cell>
          <cell r="D12554" t="str">
            <v>PR(N)VI(N)NA(N)</v>
          </cell>
        </row>
        <row r="12555">
          <cell r="C12555" t="str">
            <v>Errazurizia</v>
          </cell>
          <cell r="D12555" t="str">
            <v>L48(N)</v>
          </cell>
        </row>
        <row r="12556">
          <cell r="C12556" t="str">
            <v>Errazurizia rotundata</v>
          </cell>
          <cell r="D12556" t="str">
            <v>L48(N)</v>
          </cell>
        </row>
        <row r="12557">
          <cell r="C12557" t="str">
            <v>Eruca</v>
          </cell>
          <cell r="D12557" t="str">
            <v>L48(I)CAN(I)</v>
          </cell>
        </row>
        <row r="12558">
          <cell r="C12558" t="str">
            <v>Eruca vesicaria</v>
          </cell>
          <cell r="D12558" t="str">
            <v>L48(I)CAN(I)</v>
          </cell>
        </row>
        <row r="12559">
          <cell r="C12559" t="str">
            <v>Eruca vesicaria ssp. sativa</v>
          </cell>
          <cell r="D12559" t="str">
            <v>L48(I)CAN(I)</v>
          </cell>
        </row>
        <row r="12560">
          <cell r="C12560" t="str">
            <v>Erucastrum</v>
          </cell>
          <cell r="D12560" t="str">
            <v>L48(I)CAN(I)SPM(I)</v>
          </cell>
        </row>
        <row r="12561">
          <cell r="C12561" t="str">
            <v>Erucastrum gallicum</v>
          </cell>
          <cell r="D12561" t="str">
            <v>L48(I)AK(I)CAN(I)SPM(I)</v>
          </cell>
        </row>
        <row r="12562">
          <cell r="C12562" t="str">
            <v>Eryngium</v>
          </cell>
          <cell r="D12562" t="str">
            <v>L48(I,N)CAN(I)</v>
          </cell>
        </row>
        <row r="12563">
          <cell r="C12563" t="str">
            <v>Eryngium alismifolium</v>
          </cell>
          <cell r="D12563" t="str">
            <v>L48(N)</v>
          </cell>
        </row>
        <row r="12564">
          <cell r="C12564" t="str">
            <v>Eryngium aquaticum</v>
          </cell>
          <cell r="D12564" t="str">
            <v>L48(N)CAN(I)</v>
          </cell>
        </row>
        <row r="12565">
          <cell r="C12565" t="str">
            <v>Eryngium aquaticum var. aquaticum</v>
          </cell>
          <cell r="D12565" t="str">
            <v>L48(N)CAN(I)</v>
          </cell>
        </row>
        <row r="12566">
          <cell r="C12566" t="str">
            <v>Eryngium aquaticum var. ravenelii</v>
          </cell>
          <cell r="D12566" t="str">
            <v>L48(N)</v>
          </cell>
        </row>
        <row r="12567">
          <cell r="C12567" t="str">
            <v>Eryngium aristulatum</v>
          </cell>
          <cell r="D12567" t="str">
            <v>L48(N)</v>
          </cell>
        </row>
        <row r="12568">
          <cell r="C12568" t="str">
            <v>Eryngium aristulatum var. aristulatum</v>
          </cell>
          <cell r="D12568" t="str">
            <v>L48(N)</v>
          </cell>
        </row>
        <row r="12569">
          <cell r="C12569" t="str">
            <v>Eryngium aristulatum var. hooveri</v>
          </cell>
          <cell r="D12569" t="str">
            <v>L48(N)</v>
          </cell>
        </row>
        <row r="12570">
          <cell r="C12570" t="str">
            <v>Eryngium aristulatum var. parishii</v>
          </cell>
          <cell r="D12570" t="str">
            <v>L48(N)</v>
          </cell>
        </row>
        <row r="12571">
          <cell r="C12571" t="str">
            <v>Eryngium armatum</v>
          </cell>
          <cell r="D12571" t="str">
            <v>L48(N)</v>
          </cell>
        </row>
        <row r="12572">
          <cell r="C12572" t="str">
            <v>Eryngium aromaticum</v>
          </cell>
          <cell r="D12572" t="str">
            <v>L48(N)</v>
          </cell>
        </row>
        <row r="12573">
          <cell r="C12573" t="str">
            <v>Eryngium articulatum</v>
          </cell>
          <cell r="D12573" t="str">
            <v>L48(N)</v>
          </cell>
        </row>
        <row r="12574">
          <cell r="C12574" t="str">
            <v>Eryngium baldwinii</v>
          </cell>
          <cell r="D12574" t="str">
            <v>L48(N)</v>
          </cell>
        </row>
        <row r="12575">
          <cell r="C12575" t="str">
            <v>Eryngium campestre</v>
          </cell>
          <cell r="D12575" t="str">
            <v>L48(I)CAN(I)</v>
          </cell>
        </row>
        <row r="12576">
          <cell r="C12576" t="str">
            <v>Eryngium castrense</v>
          </cell>
          <cell r="D12576" t="str">
            <v>L48(N)</v>
          </cell>
        </row>
        <row r="12577">
          <cell r="C12577" t="str">
            <v>Eryngium constancei</v>
          </cell>
          <cell r="D12577" t="str">
            <v>L48(N)</v>
          </cell>
        </row>
        <row r="12578">
          <cell r="C12578" t="str">
            <v>Eryngium cuneifolium</v>
          </cell>
          <cell r="D12578" t="str">
            <v>L48(N)</v>
          </cell>
        </row>
        <row r="12579">
          <cell r="C12579" t="str">
            <v>Eryngium diffusum</v>
          </cell>
          <cell r="D12579" t="str">
            <v>L48(N)</v>
          </cell>
        </row>
        <row r="12580">
          <cell r="C12580" t="str">
            <v>Eryngium divaricatum</v>
          </cell>
          <cell r="D12580" t="str">
            <v>L48(I)</v>
          </cell>
        </row>
        <row r="12581">
          <cell r="C12581" t="str">
            <v>Eryngium foetidum</v>
          </cell>
          <cell r="D12581" t="str">
            <v>L48(I)HI(I)PR(I)VI(I)</v>
          </cell>
        </row>
        <row r="12582">
          <cell r="C12582" t="str">
            <v>Eryngium heterophyllum</v>
          </cell>
          <cell r="D12582" t="str">
            <v>L48(N)</v>
          </cell>
        </row>
        <row r="12583">
          <cell r="C12583" t="str">
            <v>Eryngium hookeri</v>
          </cell>
          <cell r="D12583" t="str">
            <v>L48(N)</v>
          </cell>
        </row>
        <row r="12584">
          <cell r="C12584" t="str">
            <v>Eryngium integrifolium</v>
          </cell>
          <cell r="D12584" t="str">
            <v>L48(N)</v>
          </cell>
        </row>
        <row r="12585">
          <cell r="C12585" t="str">
            <v>Eryngium jepsonii</v>
          </cell>
          <cell r="D12585" t="str">
            <v>L48(N)</v>
          </cell>
        </row>
        <row r="12586">
          <cell r="C12586" t="str">
            <v>Eryngium leavenworthii</v>
          </cell>
          <cell r="D12586" t="str">
            <v>L48(N)</v>
          </cell>
        </row>
        <row r="12587">
          <cell r="C12587" t="str">
            <v>Eryngium lemmonii</v>
          </cell>
          <cell r="D12587" t="str">
            <v>L48(N)</v>
          </cell>
        </row>
        <row r="12588">
          <cell r="C12588" t="str">
            <v>Eryngium maritimum</v>
          </cell>
          <cell r="D12588" t="str">
            <v>L48(I)CAN(I)</v>
          </cell>
        </row>
        <row r="12589">
          <cell r="C12589" t="str">
            <v>Eryngium mathiasiae</v>
          </cell>
          <cell r="D12589" t="str">
            <v>L48(N)</v>
          </cell>
        </row>
        <row r="12590">
          <cell r="C12590" t="str">
            <v>Eryngium nasturtiifolium</v>
          </cell>
          <cell r="D12590" t="str">
            <v>L48(N)</v>
          </cell>
        </row>
        <row r="12591">
          <cell r="C12591" t="str">
            <v>Eryngium pendletonensis</v>
          </cell>
          <cell r="D12591" t="str">
            <v>L48(N)</v>
          </cell>
        </row>
        <row r="12592">
          <cell r="C12592" t="str">
            <v>Eryngium petiolatum</v>
          </cell>
          <cell r="D12592" t="str">
            <v>L48(N)</v>
          </cell>
        </row>
        <row r="12593">
          <cell r="C12593" t="str">
            <v>Eryngium phyteumae</v>
          </cell>
          <cell r="D12593" t="str">
            <v>L48(N)</v>
          </cell>
        </row>
        <row r="12594">
          <cell r="C12594" t="str">
            <v>Eryngium pinnatisectum</v>
          </cell>
          <cell r="D12594" t="str">
            <v>L48(N)</v>
          </cell>
        </row>
        <row r="12595">
          <cell r="C12595" t="str">
            <v>Eryngium planum</v>
          </cell>
          <cell r="D12595" t="str">
            <v>L48(I)CAN(I)</v>
          </cell>
        </row>
        <row r="12596">
          <cell r="C12596" t="str">
            <v>Eryngium prostratum</v>
          </cell>
          <cell r="D12596" t="str">
            <v>L48(N)</v>
          </cell>
        </row>
        <row r="12597">
          <cell r="C12597" t="str">
            <v>Eryngium racemosum</v>
          </cell>
          <cell r="D12597" t="str">
            <v>L48(N)</v>
          </cell>
        </row>
        <row r="12598">
          <cell r="C12598" t="str">
            <v>Eryngium sparganophyllum</v>
          </cell>
          <cell r="D12598" t="str">
            <v>L48(N)</v>
          </cell>
        </row>
        <row r="12599">
          <cell r="C12599" t="str">
            <v>Eryngium spinosepalum</v>
          </cell>
          <cell r="D12599" t="str">
            <v>L48(N)</v>
          </cell>
        </row>
        <row r="12600">
          <cell r="C12600" t="str">
            <v>Eryngium vaseyi</v>
          </cell>
          <cell r="D12600" t="str">
            <v>L48(N)</v>
          </cell>
        </row>
        <row r="12601">
          <cell r="C12601" t="str">
            <v>Eryngium yuccifolium</v>
          </cell>
          <cell r="D12601" t="str">
            <v>L48(N)</v>
          </cell>
        </row>
        <row r="12602">
          <cell r="C12602" t="str">
            <v>Eryngium yuccifolium var. synchaetum</v>
          </cell>
          <cell r="D12602" t="str">
            <v>L48(N)</v>
          </cell>
        </row>
        <row r="12603">
          <cell r="C12603" t="str">
            <v>Eryngium yuccifolium var. yuccifolium</v>
          </cell>
          <cell r="D12603" t="str">
            <v>L48(N)</v>
          </cell>
        </row>
        <row r="12604">
          <cell r="C12604" t="str">
            <v>Erysimum</v>
          </cell>
          <cell r="D12604" t="str">
            <v>L48(I,N)CAN(I,N)GL(N)</v>
          </cell>
        </row>
        <row r="12605">
          <cell r="C12605" t="str">
            <v>Erysimum ammophilum</v>
          </cell>
          <cell r="D12605" t="str">
            <v>L48(N)</v>
          </cell>
        </row>
        <row r="12606">
          <cell r="C12606" t="str">
            <v>Erysimum angustatum</v>
          </cell>
          <cell r="D12606" t="str">
            <v>AK(N)CAN(N)NA(N)</v>
          </cell>
        </row>
        <row r="12607">
          <cell r="C12607" t="str">
            <v>Erysimum arenicola</v>
          </cell>
          <cell r="D12607" t="str">
            <v>L48(N)CAN(N)</v>
          </cell>
        </row>
        <row r="12608">
          <cell r="C12608" t="str">
            <v>Erysimum asperum</v>
          </cell>
          <cell r="D12608" t="str">
            <v>L48(N)CAN(N)</v>
          </cell>
        </row>
        <row r="12609">
          <cell r="C12609" t="str">
            <v>Erysimum capitatum</v>
          </cell>
          <cell r="D12609" t="str">
            <v>L48(N)AK(N)</v>
          </cell>
        </row>
        <row r="12610">
          <cell r="C12610" t="str">
            <v>Erysimum capitatum var. angustatum</v>
          </cell>
          <cell r="D12610" t="str">
            <v>L48(N)AK(N)</v>
          </cell>
        </row>
        <row r="12611">
          <cell r="C12611" t="str">
            <v>Erysimum capitatum var. bealianum</v>
          </cell>
          <cell r="D12611" t="str">
            <v>L48(N)</v>
          </cell>
        </row>
        <row r="12612">
          <cell r="C12612" t="str">
            <v>Erysimum capitatum var. capitatum</v>
          </cell>
          <cell r="D12612" t="str">
            <v>L48(N)AK(N)</v>
          </cell>
        </row>
        <row r="12613">
          <cell r="C12613" t="str">
            <v>Erysimum capitatum var. lompocense</v>
          </cell>
          <cell r="D12613" t="str">
            <v>L48(N)</v>
          </cell>
        </row>
        <row r="12614">
          <cell r="C12614" t="str">
            <v>Erysimum capitatum var. perenne</v>
          </cell>
          <cell r="D12614" t="str">
            <v>L48(N)</v>
          </cell>
        </row>
        <row r="12615">
          <cell r="C12615" t="str">
            <v>Erysimum capitatum var. purshii</v>
          </cell>
          <cell r="D12615" t="str">
            <v>L48(N)</v>
          </cell>
        </row>
        <row r="12616">
          <cell r="C12616" t="str">
            <v>Erysimum cheiranthoides</v>
          </cell>
          <cell r="D12616" t="str">
            <v>L48(I)AK(I)CAN(I)</v>
          </cell>
        </row>
        <row r="12617">
          <cell r="C12617" t="str">
            <v>Erysimum cheiri</v>
          </cell>
          <cell r="D12617" t="str">
            <v>L48(I)CAN(I)</v>
          </cell>
        </row>
        <row r="12618">
          <cell r="C12618" t="str">
            <v>Erysimum diffusum</v>
          </cell>
          <cell r="D12618" t="str">
            <v>L48(I)</v>
          </cell>
        </row>
        <row r="12619">
          <cell r="C12619" t="str">
            <v>Erysimum franciscanum</v>
          </cell>
          <cell r="D12619" t="str">
            <v>L48(N)</v>
          </cell>
        </row>
        <row r="12620">
          <cell r="C12620" t="str">
            <v>Erysimum hieraciifolium</v>
          </cell>
          <cell r="D12620" t="str">
            <v>L48(I)CAN(I)</v>
          </cell>
        </row>
        <row r="12621">
          <cell r="C12621" t="str">
            <v>Erysimum inconspicuum</v>
          </cell>
          <cell r="D12621" t="str">
            <v>L48(N)AK(N)CAN(N)</v>
          </cell>
        </row>
        <row r="12622">
          <cell r="C12622" t="str">
            <v>Erysimum inconspicuum var. inconspicuum</v>
          </cell>
          <cell r="D12622" t="str">
            <v>L48(N)AK(N)CAN(N)</v>
          </cell>
        </row>
        <row r="12623">
          <cell r="C12623" t="str">
            <v>Erysimum insulare</v>
          </cell>
          <cell r="D12623" t="str">
            <v>L48(N)</v>
          </cell>
        </row>
        <row r="12624">
          <cell r="C12624" t="str">
            <v>Erysimum insulare ssp. insulare</v>
          </cell>
          <cell r="D12624" t="str">
            <v>L48(N)</v>
          </cell>
        </row>
        <row r="12625">
          <cell r="C12625" t="str">
            <v>Erysimum insulare ssp. suffrutescens</v>
          </cell>
          <cell r="D12625" t="str">
            <v>L48(N)</v>
          </cell>
        </row>
        <row r="12626">
          <cell r="C12626" t="str">
            <v>Erysimum marschallianum</v>
          </cell>
          <cell r="D12626" t="str">
            <v>L48(I)</v>
          </cell>
        </row>
        <row r="12627">
          <cell r="C12627" t="str">
            <v>Erysimum menziesii</v>
          </cell>
          <cell r="D12627" t="str">
            <v>L48(N)</v>
          </cell>
        </row>
        <row r="12628">
          <cell r="C12628" t="str">
            <v>Erysimum menziesii ssp. concinnum</v>
          </cell>
          <cell r="D12628" t="str">
            <v>L48(N)</v>
          </cell>
        </row>
        <row r="12629">
          <cell r="C12629" t="str">
            <v>Erysimum menziesii ssp. eurekense</v>
          </cell>
          <cell r="D12629" t="str">
            <v>L48(N)</v>
          </cell>
        </row>
        <row r="12630">
          <cell r="C12630" t="str">
            <v>Erysimum menziesii ssp. menziesii</v>
          </cell>
          <cell r="D12630" t="str">
            <v>L48(N)</v>
          </cell>
        </row>
        <row r="12631">
          <cell r="C12631" t="str">
            <v>Erysimum menziesii ssp. yadonii</v>
          </cell>
          <cell r="D12631" t="str">
            <v>L48(N)</v>
          </cell>
        </row>
        <row r="12632">
          <cell r="C12632" t="str">
            <v>Erysimum occidentale</v>
          </cell>
          <cell r="D12632" t="str">
            <v>L48(N)</v>
          </cell>
        </row>
        <row r="12633">
          <cell r="C12633" t="str">
            <v>Erysimum odoratum</v>
          </cell>
          <cell r="D12633" t="str">
            <v>L48(I)</v>
          </cell>
        </row>
        <row r="12634">
          <cell r="C12634" t="str">
            <v>Erysimum pallasii</v>
          </cell>
          <cell r="D12634" t="str">
            <v>AK(N)CAN(N)GL(N)NA(N)</v>
          </cell>
        </row>
        <row r="12635">
          <cell r="C12635" t="str">
            <v>Erysimum pallasii var. bracteosum</v>
          </cell>
          <cell r="D12635" t="str">
            <v>AK(N)</v>
          </cell>
        </row>
        <row r="12636">
          <cell r="C12636" t="str">
            <v>Erysimum pallasii var. pallasii</v>
          </cell>
          <cell r="D12636" t="str">
            <v>AK(N)CAN(N)GL(N)NA(N)</v>
          </cell>
        </row>
        <row r="12637">
          <cell r="C12637" t="str">
            <v>Erysimum perofskianum</v>
          </cell>
          <cell r="D12637" t="str">
            <v>L48(I)</v>
          </cell>
        </row>
        <row r="12638">
          <cell r="C12638" t="str">
            <v>Erysimum repandum</v>
          </cell>
          <cell r="D12638" t="str">
            <v>L48(I)CAN(I)</v>
          </cell>
        </row>
        <row r="12639">
          <cell r="C12639" t="str">
            <v>Erysimum teretifolium</v>
          </cell>
          <cell r="D12639" t="str">
            <v>L48(N)</v>
          </cell>
        </row>
        <row r="12640">
          <cell r="C12640" t="str">
            <v>Erythranthe</v>
          </cell>
          <cell r="D12640" t="str">
            <v>L48(N)</v>
          </cell>
        </row>
        <row r="12641">
          <cell r="C12641" t="str">
            <v>Erythranthe carsonensis</v>
          </cell>
          <cell r="D12641" t="str">
            <v>L48(N)</v>
          </cell>
        </row>
        <row r="12642">
          <cell r="C12642" t="str">
            <v>Erythrina</v>
          </cell>
          <cell r="D12642" t="str">
            <v>L48(I,N)</v>
          </cell>
        </row>
        <row r="12643">
          <cell r="C12643" t="str">
            <v>Erythrina crista-galli</v>
          </cell>
          <cell r="D12643" t="str">
            <v>L48(I)PR(I)</v>
          </cell>
        </row>
        <row r="12644">
          <cell r="C12644" t="str">
            <v>Erythrina flabelliformis</v>
          </cell>
          <cell r="D12644" t="str">
            <v>L48(N)</v>
          </cell>
        </row>
        <row r="12645">
          <cell r="C12645" t="str">
            <v>Erythrina herbacea</v>
          </cell>
          <cell r="D12645" t="str">
            <v>L48(N)</v>
          </cell>
        </row>
        <row r="12646">
          <cell r="C12646" t="str">
            <v>Erythrina sandwicensis</v>
          </cell>
          <cell r="D12646" t="str">
            <v>HI(N)</v>
          </cell>
        </row>
        <row r="12647">
          <cell r="C12647" t="str">
            <v>Erythronium</v>
          </cell>
          <cell r="D12647" t="str">
            <v>L48(N)CAN(N)</v>
          </cell>
        </row>
        <row r="12648">
          <cell r="C12648" t="str">
            <v>Erythronium albidum</v>
          </cell>
          <cell r="D12648" t="str">
            <v>L48(N)CAN(N)</v>
          </cell>
        </row>
        <row r="12649">
          <cell r="C12649" t="str">
            <v>Erythronium americanum</v>
          </cell>
          <cell r="D12649" t="str">
            <v>L48(N)CAN(N)</v>
          </cell>
        </row>
        <row r="12650">
          <cell r="C12650" t="str">
            <v>Erythronium americanum ssp. americanum</v>
          </cell>
          <cell r="D12650" t="str">
            <v>L48(N)CAN(N)</v>
          </cell>
        </row>
        <row r="12651">
          <cell r="C12651" t="str">
            <v>Erythronium americanum ssp. harperi</v>
          </cell>
          <cell r="D12651" t="str">
            <v>L48(N)</v>
          </cell>
        </row>
        <row r="12652">
          <cell r="C12652" t="str">
            <v>Erythronium californicum</v>
          </cell>
          <cell r="D12652" t="str">
            <v>L48(N)</v>
          </cell>
        </row>
        <row r="12653">
          <cell r="C12653" t="str">
            <v>Erythronium citrinum</v>
          </cell>
          <cell r="D12653" t="str">
            <v>L48(N)</v>
          </cell>
        </row>
        <row r="12654">
          <cell r="C12654" t="str">
            <v>Erythronium citrinum var. citrinum</v>
          </cell>
          <cell r="D12654" t="str">
            <v>L48(N)</v>
          </cell>
        </row>
        <row r="12655">
          <cell r="C12655" t="str">
            <v>Erythronium citrinum var. roderickii</v>
          </cell>
          <cell r="D12655" t="str">
            <v>L48(N)</v>
          </cell>
        </row>
        <row r="12656">
          <cell r="C12656" t="str">
            <v>Erythronium elegans</v>
          </cell>
          <cell r="D12656" t="str">
            <v>L48(N)</v>
          </cell>
        </row>
        <row r="12657">
          <cell r="C12657" t="str">
            <v>Erythronium grandiflorum</v>
          </cell>
          <cell r="D12657" t="str">
            <v>L48(N)CAN(N)</v>
          </cell>
        </row>
        <row r="12658">
          <cell r="C12658" t="str">
            <v>Erythronium grandiflorum ssp. candidum</v>
          </cell>
          <cell r="D12658" t="str">
            <v>L48(N)</v>
          </cell>
        </row>
        <row r="12659">
          <cell r="C12659" t="str">
            <v>Erythronium grandiflorum ssp. grandiflorum</v>
          </cell>
          <cell r="D12659" t="str">
            <v>L48(N)CAN(N)</v>
          </cell>
        </row>
        <row r="12660">
          <cell r="C12660" t="str">
            <v>Erythronium helenae</v>
          </cell>
          <cell r="D12660" t="str">
            <v>L48(N)</v>
          </cell>
        </row>
        <row r="12661">
          <cell r="C12661" t="str">
            <v>Erythronium hendersonii</v>
          </cell>
          <cell r="D12661" t="str">
            <v>L48(N)</v>
          </cell>
        </row>
        <row r="12662">
          <cell r="C12662" t="str">
            <v>Erythronium howellii</v>
          </cell>
          <cell r="D12662" t="str">
            <v>L48(N)</v>
          </cell>
        </row>
        <row r="12663">
          <cell r="C12663" t="str">
            <v>Erythronium klamathense</v>
          </cell>
          <cell r="D12663" t="str">
            <v>L48(N)</v>
          </cell>
        </row>
        <row r="12664">
          <cell r="C12664" t="str">
            <v>Erythronium mesochoreum</v>
          </cell>
          <cell r="D12664" t="str">
            <v>L48(N)</v>
          </cell>
        </row>
        <row r="12665">
          <cell r="C12665" t="str">
            <v>Erythronium montanum</v>
          </cell>
          <cell r="D12665" t="str">
            <v>L48(N)CAN(N)</v>
          </cell>
        </row>
        <row r="12666">
          <cell r="C12666" t="str">
            <v>Erythronium multiscapoideum</v>
          </cell>
          <cell r="D12666" t="str">
            <v>L48(N)</v>
          </cell>
        </row>
        <row r="12667">
          <cell r="C12667" t="str">
            <v>Erythronium oregonum</v>
          </cell>
          <cell r="D12667" t="str">
            <v>L48(N)CAN(N)</v>
          </cell>
        </row>
        <row r="12668">
          <cell r="C12668" t="str">
            <v>Erythronium oregonum ssp. leucandrum</v>
          </cell>
          <cell r="D12668" t="str">
            <v>L48(N)</v>
          </cell>
        </row>
        <row r="12669">
          <cell r="C12669" t="str">
            <v>Erythronium oregonum ssp. oregonum</v>
          </cell>
          <cell r="D12669" t="str">
            <v>L48(N)CAN(N)</v>
          </cell>
        </row>
        <row r="12670">
          <cell r="C12670" t="str">
            <v>Erythronium pluriflorum</v>
          </cell>
          <cell r="D12670" t="str">
            <v>L48(N)</v>
          </cell>
        </row>
        <row r="12671">
          <cell r="C12671" t="str">
            <v>Erythronium propullans</v>
          </cell>
          <cell r="D12671" t="str">
            <v>L48(N)</v>
          </cell>
        </row>
        <row r="12672">
          <cell r="C12672" t="str">
            <v>Erythronium purpurascens</v>
          </cell>
          <cell r="D12672" t="str">
            <v>L48(N)</v>
          </cell>
        </row>
        <row r="12673">
          <cell r="C12673" t="str">
            <v>Erythronium pusaterii</v>
          </cell>
          <cell r="D12673" t="str">
            <v>L48(N)</v>
          </cell>
        </row>
        <row r="12674">
          <cell r="C12674" t="str">
            <v>Erythronium quinaultense</v>
          </cell>
          <cell r="D12674" t="str">
            <v>L48(N)</v>
          </cell>
        </row>
        <row r="12675">
          <cell r="C12675" t="str">
            <v>Erythronium revolutum</v>
          </cell>
          <cell r="D12675" t="str">
            <v>L48(N)CAN(N)</v>
          </cell>
        </row>
        <row r="12676">
          <cell r="C12676" t="str">
            <v>Erythronium rostratum</v>
          </cell>
          <cell r="D12676" t="str">
            <v>L48(N)</v>
          </cell>
        </row>
        <row r="12677">
          <cell r="C12677" t="str">
            <v>Erythronium taylorii</v>
          </cell>
          <cell r="D12677" t="str">
            <v>L48(N)</v>
          </cell>
        </row>
        <row r="12678">
          <cell r="C12678" t="str">
            <v>Erythronium tuolumnense</v>
          </cell>
          <cell r="D12678" t="str">
            <v>L48(N)</v>
          </cell>
        </row>
        <row r="12679">
          <cell r="C12679" t="str">
            <v>Erythronium umbilicatum</v>
          </cell>
          <cell r="D12679" t="str">
            <v>L48(N)</v>
          </cell>
        </row>
        <row r="12680">
          <cell r="C12680" t="str">
            <v>Erythronium umbilicatum ssp. monostolum</v>
          </cell>
          <cell r="D12680" t="str">
            <v>L48(N)</v>
          </cell>
        </row>
        <row r="12681">
          <cell r="C12681" t="str">
            <v>Erythronium umbilicatum ssp. umbilicatum</v>
          </cell>
          <cell r="D12681" t="str">
            <v>L48(N)</v>
          </cell>
        </row>
        <row r="12682">
          <cell r="C12682" t="str">
            <v>Escallonia</v>
          </cell>
          <cell r="D12682" t="str">
            <v>L48(I)</v>
          </cell>
        </row>
        <row r="12683">
          <cell r="C12683" t="str">
            <v>Escallonia rubra</v>
          </cell>
          <cell r="D12683" t="str">
            <v>L48(I)</v>
          </cell>
        </row>
        <row r="12684">
          <cell r="C12684" t="str">
            <v>Escallonia rubra var. macrantha</v>
          </cell>
          <cell r="D12684" t="str">
            <v>L48(I)</v>
          </cell>
        </row>
        <row r="12685">
          <cell r="C12685" t="str">
            <v>Eschscholzia</v>
          </cell>
          <cell r="D12685" t="str">
            <v>L48(N)CAN(I)</v>
          </cell>
        </row>
        <row r="12686">
          <cell r="C12686" t="str">
            <v>Eschscholzia caespitosa</v>
          </cell>
          <cell r="D12686" t="str">
            <v>L48(N)</v>
          </cell>
        </row>
        <row r="12687">
          <cell r="C12687" t="str">
            <v>Eschscholzia californica</v>
          </cell>
          <cell r="D12687" t="str">
            <v>L48(N)AK(I)HI(I)CAN(I)</v>
          </cell>
        </row>
        <row r="12688">
          <cell r="C12688" t="str">
            <v>Eschscholzia californica ssp. californica</v>
          </cell>
          <cell r="D12688" t="str">
            <v>L48(N)HI(I)CAN(I)</v>
          </cell>
        </row>
        <row r="12689">
          <cell r="C12689" t="str">
            <v>Eschscholzia californica ssp. mexicana</v>
          </cell>
          <cell r="D12689" t="str">
            <v>L48(N)</v>
          </cell>
        </row>
        <row r="12690">
          <cell r="C12690" t="str">
            <v>Eschscholzia glyptosperma</v>
          </cell>
          <cell r="D12690" t="str">
            <v>L48(N)</v>
          </cell>
        </row>
        <row r="12691">
          <cell r="C12691" t="str">
            <v>Eschscholzia hypecoides</v>
          </cell>
          <cell r="D12691" t="str">
            <v>L48(N)</v>
          </cell>
        </row>
        <row r="12692">
          <cell r="C12692" t="str">
            <v>Eschscholzia lemmonii</v>
          </cell>
          <cell r="D12692" t="str">
            <v>L48(N)</v>
          </cell>
        </row>
        <row r="12693">
          <cell r="C12693" t="str">
            <v>Eschscholzia lemmonii ssp. kernensis</v>
          </cell>
          <cell r="D12693" t="str">
            <v>L48(N)</v>
          </cell>
        </row>
        <row r="12694">
          <cell r="C12694" t="str">
            <v>Eschscholzia lemmonii ssp. lemmonii</v>
          </cell>
          <cell r="D12694" t="str">
            <v>L48(N)</v>
          </cell>
        </row>
        <row r="12695">
          <cell r="C12695" t="str">
            <v>Eschscholzia lobbii</v>
          </cell>
          <cell r="D12695" t="str">
            <v>L48(N)</v>
          </cell>
        </row>
        <row r="12696">
          <cell r="C12696" t="str">
            <v>Eschscholzia minutiflora</v>
          </cell>
          <cell r="D12696" t="str">
            <v>L48(N)</v>
          </cell>
        </row>
        <row r="12697">
          <cell r="C12697" t="str">
            <v>Eschscholzia minutiflora ssp. covillei</v>
          </cell>
          <cell r="D12697" t="str">
            <v>L48(N)</v>
          </cell>
        </row>
        <row r="12698">
          <cell r="C12698" t="str">
            <v>Eschscholzia minutiflora ssp. minutiflora</v>
          </cell>
          <cell r="D12698" t="str">
            <v>L48(N)</v>
          </cell>
        </row>
        <row r="12699">
          <cell r="C12699" t="str">
            <v>Eschscholzia minutiflora ssp. twisselmannii</v>
          </cell>
          <cell r="D12699" t="str">
            <v>L48(N)</v>
          </cell>
        </row>
        <row r="12700">
          <cell r="C12700" t="str">
            <v>Eschscholzia papastillii</v>
          </cell>
          <cell r="D12700" t="str">
            <v>L48(N)</v>
          </cell>
        </row>
        <row r="12701">
          <cell r="C12701" t="str">
            <v>Eschscholzia parishii</v>
          </cell>
          <cell r="D12701" t="str">
            <v>L48(N)</v>
          </cell>
        </row>
        <row r="12702">
          <cell r="C12702" t="str">
            <v>Eschscholzia ramosa</v>
          </cell>
          <cell r="D12702" t="str">
            <v>L48(N)</v>
          </cell>
        </row>
        <row r="12703">
          <cell r="C12703" t="str">
            <v>Eschscholzia rhombipetala</v>
          </cell>
          <cell r="D12703" t="str">
            <v>L48(N)</v>
          </cell>
        </row>
        <row r="12704">
          <cell r="C12704" t="str">
            <v>Escobaria</v>
          </cell>
          <cell r="D12704" t="str">
            <v>L48(N)CAN(N)</v>
          </cell>
        </row>
        <row r="12705">
          <cell r="C12705" t="str">
            <v>Escobaria albicolumnaria</v>
          </cell>
          <cell r="D12705" t="str">
            <v>L48(N)</v>
          </cell>
        </row>
        <row r="12706">
          <cell r="C12706" t="str">
            <v>Escobaria alversonii</v>
          </cell>
          <cell r="D12706" t="str">
            <v>L48(N)</v>
          </cell>
        </row>
        <row r="12707">
          <cell r="C12707" t="str">
            <v>Escobaria dasyacantha</v>
          </cell>
          <cell r="D12707" t="str">
            <v>L48(N)</v>
          </cell>
        </row>
        <row r="12708">
          <cell r="C12708" t="str">
            <v>Escobaria dasyacantha var. chaffeyi</v>
          </cell>
          <cell r="D12708" t="str">
            <v>L48(N)</v>
          </cell>
        </row>
        <row r="12709">
          <cell r="C12709" t="str">
            <v>Escobaria dasyacantha var. dasyacantha</v>
          </cell>
          <cell r="D12709" t="str">
            <v>L48(N)</v>
          </cell>
        </row>
        <row r="12710">
          <cell r="C12710" t="str">
            <v>Escobaria duncanii</v>
          </cell>
          <cell r="D12710" t="str">
            <v>L48(N)</v>
          </cell>
        </row>
        <row r="12711">
          <cell r="C12711" t="str">
            <v>Escobaria emskoetteriana</v>
          </cell>
          <cell r="D12711" t="str">
            <v>L48(N)</v>
          </cell>
        </row>
        <row r="12712">
          <cell r="C12712" t="str">
            <v>Escobaria guadalupensis</v>
          </cell>
          <cell r="D12712" t="str">
            <v>L48(N)</v>
          </cell>
        </row>
        <row r="12713">
          <cell r="C12713" t="str">
            <v>Escobaria hesteri</v>
          </cell>
          <cell r="D12713" t="str">
            <v>L48(N)</v>
          </cell>
        </row>
        <row r="12714">
          <cell r="C12714" t="str">
            <v>Escobaria minima</v>
          </cell>
          <cell r="D12714" t="str">
            <v>L48(N)</v>
          </cell>
        </row>
        <row r="12715">
          <cell r="C12715" t="str">
            <v>Escobaria missouriensis</v>
          </cell>
          <cell r="D12715" t="str">
            <v>L48(N)</v>
          </cell>
        </row>
        <row r="12716">
          <cell r="C12716" t="str">
            <v>Escobaria orcuttii</v>
          </cell>
          <cell r="D12716" t="str">
            <v>L48(N)</v>
          </cell>
        </row>
        <row r="12717">
          <cell r="C12717" t="str">
            <v>Escobaria orcuttii var. koenigii</v>
          </cell>
          <cell r="D12717" t="str">
            <v>L48(N)</v>
          </cell>
        </row>
        <row r="12718">
          <cell r="C12718" t="str">
            <v>Escobaria orcuttii var. macraxima</v>
          </cell>
          <cell r="D12718" t="str">
            <v>L48(N)</v>
          </cell>
        </row>
        <row r="12719">
          <cell r="C12719" t="str">
            <v>Escobaria orcuttii var. orcuttii</v>
          </cell>
          <cell r="D12719" t="str">
            <v>L48(N)</v>
          </cell>
        </row>
        <row r="12720">
          <cell r="C12720" t="str">
            <v>Escobaria organensis</v>
          </cell>
          <cell r="D12720" t="str">
            <v>L48(N)</v>
          </cell>
        </row>
        <row r="12721">
          <cell r="C12721" t="str">
            <v>Escobaria robbinsiorum</v>
          </cell>
          <cell r="D12721" t="str">
            <v>L48(N)</v>
          </cell>
        </row>
        <row r="12722">
          <cell r="C12722" t="str">
            <v>Escobaria sandbergii</v>
          </cell>
          <cell r="D12722" t="str">
            <v>L48(N)</v>
          </cell>
        </row>
        <row r="12723">
          <cell r="C12723" t="str">
            <v>Escobaria sneedii</v>
          </cell>
          <cell r="D12723" t="str">
            <v>L48(N)</v>
          </cell>
        </row>
        <row r="12724">
          <cell r="C12724" t="str">
            <v>Escobaria sneedii var. leei</v>
          </cell>
          <cell r="D12724" t="str">
            <v>L48(N)</v>
          </cell>
        </row>
        <row r="12725">
          <cell r="C12725" t="str">
            <v>Escobaria sneedii var. sneedii</v>
          </cell>
          <cell r="D12725" t="str">
            <v>L48(N)</v>
          </cell>
        </row>
        <row r="12726">
          <cell r="C12726" t="str">
            <v>Escobaria tuberculosa</v>
          </cell>
          <cell r="D12726" t="str">
            <v>L48(N)</v>
          </cell>
        </row>
        <row r="12727">
          <cell r="C12727" t="str">
            <v>Escobaria tuberculosa</v>
          </cell>
          <cell r="D12727" t="str">
            <v>L48(N)</v>
          </cell>
        </row>
        <row r="12728">
          <cell r="C12728" t="str">
            <v>Escobaria tuberculosa var. tuberculosa</v>
          </cell>
          <cell r="D12728" t="str">
            <v>L48(N)</v>
          </cell>
        </row>
        <row r="12729">
          <cell r="C12729" t="str">
            <v>Escobaria villardii</v>
          </cell>
          <cell r="D12729" t="str">
            <v>L48(N)</v>
          </cell>
        </row>
        <row r="12730">
          <cell r="C12730" t="str">
            <v>Escobaria vivipara</v>
          </cell>
          <cell r="D12730" t="str">
            <v>L48(N)CAN(N)</v>
          </cell>
        </row>
        <row r="12731">
          <cell r="C12731" t="str">
            <v>Escobaria vivipara var. arizonica</v>
          </cell>
          <cell r="D12731" t="str">
            <v>L48(N)</v>
          </cell>
        </row>
        <row r="12732">
          <cell r="C12732" t="str">
            <v>Escobaria vivipara var. bisbeeana</v>
          </cell>
          <cell r="D12732" t="str">
            <v>L48(N)</v>
          </cell>
        </row>
        <row r="12733">
          <cell r="C12733" t="str">
            <v>Escobaria vivipara var. buoflama</v>
          </cell>
          <cell r="D12733" t="str">
            <v>L48(N)</v>
          </cell>
        </row>
        <row r="12734">
          <cell r="C12734" t="str">
            <v>Escobaria vivipara var. deserti</v>
          </cell>
          <cell r="D12734" t="str">
            <v>L48(N)</v>
          </cell>
        </row>
        <row r="12735">
          <cell r="C12735" t="str">
            <v>Escobaria vivipara var. kaibabensis</v>
          </cell>
          <cell r="D12735" t="str">
            <v>L48(N)</v>
          </cell>
        </row>
        <row r="12736">
          <cell r="C12736" t="str">
            <v>Escobaria vivipara var. neomexicana</v>
          </cell>
          <cell r="D12736" t="str">
            <v>L48(N)</v>
          </cell>
        </row>
        <row r="12737">
          <cell r="C12737" t="str">
            <v>Escobaria vivipara var. radiosa</v>
          </cell>
          <cell r="D12737" t="str">
            <v>L48(N)</v>
          </cell>
        </row>
        <row r="12738">
          <cell r="C12738" t="str">
            <v>Escobaria vivipara var. rosea</v>
          </cell>
          <cell r="D12738" t="str">
            <v>L48(N)</v>
          </cell>
        </row>
        <row r="12739">
          <cell r="C12739" t="str">
            <v>Escobaria vivipara var. vivipara</v>
          </cell>
          <cell r="D12739" t="str">
            <v>L48(N)CAN(N)</v>
          </cell>
        </row>
        <row r="12740">
          <cell r="C12740" t="str">
            <v>Esenbeckia</v>
          </cell>
          <cell r="D12740" t="str">
            <v>L48(N)</v>
          </cell>
        </row>
        <row r="12741">
          <cell r="C12741" t="str">
            <v>Esenbeckia berlandieri</v>
          </cell>
          <cell r="D12741" t="str">
            <v>L48(N)</v>
          </cell>
        </row>
        <row r="12742">
          <cell r="C12742" t="str">
            <v>Etlingera</v>
          </cell>
        </row>
        <row r="12743">
          <cell r="C12743" t="str">
            <v>Etlingera cevuga</v>
          </cell>
          <cell r="D12743" t="str">
            <v>HI(I)</v>
          </cell>
        </row>
        <row r="12744">
          <cell r="C12744" t="str">
            <v>Eubotrys</v>
          </cell>
          <cell r="D12744" t="str">
            <v>L48(N)</v>
          </cell>
        </row>
        <row r="12745">
          <cell r="C12745" t="str">
            <v>Eubotrys racemosus</v>
          </cell>
          <cell r="D12745" t="str">
            <v>L48(N)</v>
          </cell>
        </row>
        <row r="12746">
          <cell r="C12746" t="str">
            <v>Eubotrys recurvus</v>
          </cell>
          <cell r="D12746" t="str">
            <v>L48(N)</v>
          </cell>
        </row>
        <row r="12747">
          <cell r="C12747" t="str">
            <v>Eucalyptus</v>
          </cell>
          <cell r="D12747" t="str">
            <v>L48(I)</v>
          </cell>
        </row>
        <row r="12748">
          <cell r="C12748" t="str">
            <v>Eucalyptus ×mortoniana</v>
          </cell>
          <cell r="D12748" t="str">
            <v>L48(I)</v>
          </cell>
        </row>
        <row r="12749">
          <cell r="C12749" t="str">
            <v>Eucalyptus botryoides</v>
          </cell>
          <cell r="D12749" t="str">
            <v>HI(I)</v>
          </cell>
        </row>
        <row r="12750">
          <cell r="C12750" t="str">
            <v>Eucalyptus bridgesiana</v>
          </cell>
          <cell r="D12750" t="str">
            <v>HI(I)</v>
          </cell>
        </row>
        <row r="12751">
          <cell r="C12751" t="str">
            <v>Eucalyptus camaldulensis</v>
          </cell>
          <cell r="D12751" t="str">
            <v>L48(I)HI(I)PR(I)</v>
          </cell>
        </row>
        <row r="12752">
          <cell r="C12752" t="str">
            <v>Eucalyptus cinerea</v>
          </cell>
          <cell r="D12752" t="str">
            <v>HI(I)</v>
          </cell>
        </row>
        <row r="12753">
          <cell r="C12753" t="str">
            <v>Eucalyptus cornuta</v>
          </cell>
          <cell r="D12753" t="str">
            <v>HI(I)</v>
          </cell>
        </row>
        <row r="12754">
          <cell r="C12754" t="str">
            <v>Eucalyptus crebra</v>
          </cell>
          <cell r="D12754" t="str">
            <v>HI(I)</v>
          </cell>
        </row>
        <row r="12755">
          <cell r="C12755" t="str">
            <v>Eucalyptus deanei</v>
          </cell>
          <cell r="D12755" t="str">
            <v>HI(I)</v>
          </cell>
        </row>
        <row r="12756">
          <cell r="C12756" t="str">
            <v>Eucalyptus deglupta</v>
          </cell>
          <cell r="D12756" t="str">
            <v>L48(I)HI(I)PR(I)</v>
          </cell>
        </row>
        <row r="12757">
          <cell r="C12757" t="str">
            <v>Eucalyptus glaucescens</v>
          </cell>
          <cell r="D12757" t="str">
            <v>L48(I)</v>
          </cell>
        </row>
        <row r="12758">
          <cell r="C12758" t="str">
            <v>Eucalyptus globulus</v>
          </cell>
          <cell r="D12758" t="str">
            <v>L48(I)HI(I)</v>
          </cell>
        </row>
        <row r="12759">
          <cell r="C12759" t="str">
            <v>Eucalyptus globulus ssp. globulus</v>
          </cell>
          <cell r="D12759" t="str">
            <v>L48(I)HI(I)</v>
          </cell>
        </row>
        <row r="12760">
          <cell r="C12760" t="str">
            <v>Eucalyptus globulus ssp. maidenii</v>
          </cell>
          <cell r="D12760" t="str">
            <v>HI(I)</v>
          </cell>
        </row>
        <row r="12761">
          <cell r="C12761" t="str">
            <v>Eucalyptus gomphocephala</v>
          </cell>
          <cell r="D12761" t="str">
            <v>HI(I)</v>
          </cell>
        </row>
        <row r="12762">
          <cell r="C12762" t="str">
            <v>Eucalyptus goniocalyx</v>
          </cell>
          <cell r="D12762" t="str">
            <v>HI(I)</v>
          </cell>
        </row>
        <row r="12763">
          <cell r="C12763" t="str">
            <v>Eucalyptus grandis</v>
          </cell>
          <cell r="D12763" t="str">
            <v>L48(I)</v>
          </cell>
        </row>
        <row r="12764">
          <cell r="C12764" t="str">
            <v>Eucalyptus hemiphloia</v>
          </cell>
          <cell r="D12764" t="str">
            <v>HI(I)</v>
          </cell>
        </row>
        <row r="12765">
          <cell r="C12765" t="str">
            <v>Eucalyptus hemiphloia var. albens</v>
          </cell>
          <cell r="D12765" t="str">
            <v>HI(I)</v>
          </cell>
        </row>
        <row r="12766">
          <cell r="C12766" t="str">
            <v>Eucalyptus marginata</v>
          </cell>
          <cell r="D12766" t="str">
            <v>HI(I)</v>
          </cell>
        </row>
        <row r="12767">
          <cell r="C12767" t="str">
            <v>Eucalyptus microcorys</v>
          </cell>
          <cell r="D12767" t="str">
            <v>HI(I)</v>
          </cell>
        </row>
        <row r="12768">
          <cell r="C12768" t="str">
            <v>Eucalyptus paniculata</v>
          </cell>
          <cell r="D12768" t="str">
            <v>HI(I)</v>
          </cell>
        </row>
        <row r="12769">
          <cell r="C12769" t="str">
            <v>Eucalyptus pilularis</v>
          </cell>
          <cell r="D12769" t="str">
            <v>HI(I)</v>
          </cell>
        </row>
        <row r="12770">
          <cell r="C12770" t="str">
            <v>Eucalyptus polyanthemos</v>
          </cell>
          <cell r="D12770" t="str">
            <v>L48(I)</v>
          </cell>
        </row>
        <row r="12771">
          <cell r="C12771" t="str">
            <v>Eucalyptus pulverulenta</v>
          </cell>
          <cell r="D12771" t="str">
            <v>L48(I)</v>
          </cell>
        </row>
        <row r="12772">
          <cell r="C12772" t="str">
            <v>Eucalyptus raveretiana</v>
          </cell>
          <cell r="D12772" t="str">
            <v>HI(I)</v>
          </cell>
        </row>
        <row r="12773">
          <cell r="C12773" t="str">
            <v>Eucalyptus resinifera</v>
          </cell>
          <cell r="D12773" t="str">
            <v>HI(I)PR(I)</v>
          </cell>
        </row>
        <row r="12774">
          <cell r="C12774" t="str">
            <v>Eucalyptus robusta</v>
          </cell>
          <cell r="D12774" t="str">
            <v>L48(I)HI(I)</v>
          </cell>
        </row>
        <row r="12775">
          <cell r="C12775" t="str">
            <v>Eucalyptus rudis</v>
          </cell>
          <cell r="D12775" t="str">
            <v>HI(I)</v>
          </cell>
        </row>
        <row r="12776">
          <cell r="C12776" t="str">
            <v>Eucalyptus salicifolia</v>
          </cell>
          <cell r="D12776" t="str">
            <v>HI(I)</v>
          </cell>
        </row>
        <row r="12777">
          <cell r="C12777" t="str">
            <v>Eucalyptus saligna</v>
          </cell>
          <cell r="D12777" t="str">
            <v>HI(I)</v>
          </cell>
        </row>
        <row r="12778">
          <cell r="C12778" t="str">
            <v>Eucalyptus sideroxylon</v>
          </cell>
          <cell r="D12778" t="str">
            <v>L48(I)HI(I)</v>
          </cell>
        </row>
        <row r="12779">
          <cell r="C12779" t="str">
            <v>Eucalyptus tereticornis</v>
          </cell>
          <cell r="D12779" t="str">
            <v>L48(I)HI(I)</v>
          </cell>
        </row>
        <row r="12780">
          <cell r="C12780" t="str">
            <v>Eucalyptus torquata</v>
          </cell>
          <cell r="D12780" t="str">
            <v>L48(I)</v>
          </cell>
        </row>
        <row r="12781">
          <cell r="C12781" t="str">
            <v>Eucalyptus viminalis</v>
          </cell>
          <cell r="D12781" t="str">
            <v>L48(I)HI(I)</v>
          </cell>
        </row>
        <row r="12782">
          <cell r="C12782" t="str">
            <v>Eucephalus</v>
          </cell>
          <cell r="D12782" t="str">
            <v>L48(N)CAN(N)</v>
          </cell>
        </row>
        <row r="12783">
          <cell r="C12783" t="str">
            <v>Eucephalus breweri</v>
          </cell>
          <cell r="D12783" t="str">
            <v>L48(N)</v>
          </cell>
        </row>
        <row r="12784">
          <cell r="C12784" t="str">
            <v>Eucephalus brickellioides</v>
          </cell>
          <cell r="D12784" t="str">
            <v>L48(N)</v>
          </cell>
        </row>
        <row r="12785">
          <cell r="C12785" t="str">
            <v>Eucephalus elegans</v>
          </cell>
          <cell r="D12785" t="str">
            <v>L48(N)</v>
          </cell>
        </row>
        <row r="12786">
          <cell r="C12786" t="str">
            <v>Eucephalus engelmannii</v>
          </cell>
          <cell r="D12786" t="str">
            <v>L48(N)CAN(N)</v>
          </cell>
        </row>
        <row r="12787">
          <cell r="C12787" t="str">
            <v>Eucephalus glabratus</v>
          </cell>
          <cell r="D12787" t="str">
            <v>L48(N)</v>
          </cell>
        </row>
        <row r="12788">
          <cell r="C12788" t="str">
            <v>Eucephalus glaucescens</v>
          </cell>
          <cell r="D12788" t="str">
            <v>L48(N)</v>
          </cell>
        </row>
        <row r="12789">
          <cell r="C12789" t="str">
            <v>Eucephalus gormanii</v>
          </cell>
          <cell r="D12789" t="str">
            <v>L48(N)</v>
          </cell>
        </row>
        <row r="12790">
          <cell r="C12790" t="str">
            <v>Eucephalus ledophyllus</v>
          </cell>
          <cell r="D12790" t="str">
            <v>L48(N)</v>
          </cell>
        </row>
        <row r="12791">
          <cell r="C12791" t="str">
            <v>Eucephalus ledophyllus var. covillei</v>
          </cell>
          <cell r="D12791" t="str">
            <v>L48(N)</v>
          </cell>
        </row>
        <row r="12792">
          <cell r="C12792" t="str">
            <v>Eucephalus ledophyllus var. ledophyllus</v>
          </cell>
          <cell r="D12792" t="str">
            <v>L48(N)</v>
          </cell>
        </row>
        <row r="12793">
          <cell r="C12793" t="str">
            <v>Eucephalus paucicapitatus</v>
          </cell>
          <cell r="D12793" t="str">
            <v>L48(N)CAN(N)</v>
          </cell>
        </row>
        <row r="12794">
          <cell r="C12794" t="str">
            <v>Eucephalus tomentellus</v>
          </cell>
          <cell r="D12794" t="str">
            <v>L48(N)</v>
          </cell>
        </row>
        <row r="12795">
          <cell r="C12795" t="str">
            <v>Eucephalus vialis</v>
          </cell>
          <cell r="D12795" t="str">
            <v>L48(N)</v>
          </cell>
        </row>
        <row r="12796">
          <cell r="C12796" t="str">
            <v>Euchiton</v>
          </cell>
          <cell r="D12796" t="str">
            <v>L48(I)</v>
          </cell>
        </row>
        <row r="12797">
          <cell r="C12797" t="str">
            <v>Euchiton gymnocephalus</v>
          </cell>
          <cell r="D12797" t="str">
            <v>L48(I)</v>
          </cell>
        </row>
        <row r="12798">
          <cell r="C12798" t="str">
            <v>Euchiton involucratus</v>
          </cell>
          <cell r="D12798" t="str">
            <v>L48(I)</v>
          </cell>
        </row>
        <row r="12799">
          <cell r="C12799" t="str">
            <v>Euchiton japonicus</v>
          </cell>
          <cell r="D12799" t="str">
            <v>L48(I)HI(I)</v>
          </cell>
        </row>
        <row r="12800">
          <cell r="C12800" t="str">
            <v>Euchiton sphaericus</v>
          </cell>
          <cell r="D12800" t="str">
            <v>HI(I)</v>
          </cell>
        </row>
        <row r="12801">
          <cell r="C12801" t="str">
            <v>Euclidium</v>
          </cell>
          <cell r="D12801" t="str">
            <v>L48(I)</v>
          </cell>
        </row>
        <row r="12802">
          <cell r="C12802" t="str">
            <v>Euclidium syriacum</v>
          </cell>
          <cell r="D12802" t="str">
            <v>L48(I)</v>
          </cell>
        </row>
        <row r="12803">
          <cell r="C12803" t="str">
            <v>Eucnide</v>
          </cell>
          <cell r="D12803" t="str">
            <v>L48(N)</v>
          </cell>
        </row>
        <row r="12804">
          <cell r="C12804" t="str">
            <v>Eucnide bartonioides</v>
          </cell>
          <cell r="D12804" t="str">
            <v>L48(N)</v>
          </cell>
        </row>
        <row r="12805">
          <cell r="C12805" t="str">
            <v>Eucnide bartonioides var. bartonioides</v>
          </cell>
          <cell r="D12805" t="str">
            <v>L48(N)</v>
          </cell>
        </row>
        <row r="12806">
          <cell r="C12806" t="str">
            <v>Eucnide bartonioides var. edwardsiana</v>
          </cell>
          <cell r="D12806" t="str">
            <v>L48(N)</v>
          </cell>
        </row>
        <row r="12807">
          <cell r="C12807" t="str">
            <v>Eucnide lobata</v>
          </cell>
          <cell r="D12807" t="str">
            <v>L48(N)</v>
          </cell>
        </row>
        <row r="12808">
          <cell r="C12808" t="str">
            <v>Eucnide rupestris</v>
          </cell>
          <cell r="D12808" t="str">
            <v>L48(N)</v>
          </cell>
        </row>
        <row r="12809">
          <cell r="C12809" t="str">
            <v>Eucnide urens</v>
          </cell>
          <cell r="D12809" t="str">
            <v>L48(N)</v>
          </cell>
        </row>
        <row r="12810">
          <cell r="C12810" t="str">
            <v>Eucrypta</v>
          </cell>
          <cell r="D12810" t="str">
            <v>L48(N)</v>
          </cell>
        </row>
        <row r="12811">
          <cell r="C12811" t="str">
            <v>Eucrypta chrysanthemifolia</v>
          </cell>
          <cell r="D12811" t="str">
            <v>L48(N)</v>
          </cell>
        </row>
        <row r="12812">
          <cell r="C12812" t="str">
            <v>Eucrypta chrysanthemifolia var. bipinnatifida</v>
          </cell>
          <cell r="D12812" t="str">
            <v>L48(N)</v>
          </cell>
        </row>
        <row r="12813">
          <cell r="C12813" t="str">
            <v>Eucrypta chrysanthemifolia var. chrysanthemifolia</v>
          </cell>
          <cell r="D12813" t="str">
            <v>L48(N)</v>
          </cell>
        </row>
        <row r="12814">
          <cell r="C12814" t="str">
            <v>Eucrypta micrantha</v>
          </cell>
          <cell r="D12814" t="str">
            <v>L48(N)</v>
          </cell>
        </row>
        <row r="12815">
          <cell r="C12815" t="str">
            <v>Eugenia</v>
          </cell>
          <cell r="D12815" t="str">
            <v>L48(I,N)</v>
          </cell>
        </row>
        <row r="12816">
          <cell r="C12816" t="str">
            <v>Eugenia apiculata</v>
          </cell>
          <cell r="D12816" t="str">
            <v>L48(I)</v>
          </cell>
        </row>
        <row r="12817">
          <cell r="C12817" t="str">
            <v>Eugenia axillaris</v>
          </cell>
          <cell r="D12817" t="str">
            <v>L48(N)PR(N)VI(N)</v>
          </cell>
        </row>
        <row r="12818">
          <cell r="C12818" t="str">
            <v>Eugenia confusa</v>
          </cell>
          <cell r="D12818" t="str">
            <v>L48(N)PR(N)VI(N)</v>
          </cell>
        </row>
        <row r="12819">
          <cell r="C12819" t="str">
            <v>Eugenia foetida</v>
          </cell>
          <cell r="D12819" t="str">
            <v>L48(N)PR(N)VI(N)</v>
          </cell>
        </row>
        <row r="12820">
          <cell r="C12820" t="str">
            <v>Eugenia koolauensis</v>
          </cell>
          <cell r="D12820" t="str">
            <v>HI(N)</v>
          </cell>
        </row>
        <row r="12821">
          <cell r="C12821" t="str">
            <v>Eugenia reinwardtiana</v>
          </cell>
          <cell r="D12821" t="str">
            <v>L48(N)HI(N)</v>
          </cell>
        </row>
        <row r="12822">
          <cell r="C12822" t="str">
            <v>Eugenia rhombea</v>
          </cell>
          <cell r="D12822" t="str">
            <v>L48(N)PR(N)VI(N)</v>
          </cell>
        </row>
        <row r="12823">
          <cell r="C12823" t="str">
            <v>Eugenia uniflora</v>
          </cell>
          <cell r="D12823" t="str">
            <v>L48(I)HI(I)PR(I)VI(I)</v>
          </cell>
        </row>
        <row r="12824">
          <cell r="C12824" t="str">
            <v>Eulophia</v>
          </cell>
          <cell r="D12824" t="str">
            <v>L48(N)</v>
          </cell>
        </row>
        <row r="12825">
          <cell r="C12825" t="str">
            <v>Eulophia alta</v>
          </cell>
          <cell r="D12825" t="str">
            <v>L48(N)PR(N)</v>
          </cell>
        </row>
        <row r="12826">
          <cell r="C12826" t="str">
            <v>Euonymus</v>
          </cell>
          <cell r="D12826" t="str">
            <v>L48(I,N)CAN(I,N)</v>
          </cell>
        </row>
        <row r="12827">
          <cell r="C12827" t="str">
            <v>Euonymus alatus</v>
          </cell>
          <cell r="D12827" t="str">
            <v>L48(I)CAN(I)</v>
          </cell>
        </row>
        <row r="12828">
          <cell r="C12828" t="str">
            <v>Euonymus alatus var. alatus</v>
          </cell>
          <cell r="D12828" t="str">
            <v>L48(I)CAN(I)</v>
          </cell>
        </row>
        <row r="12829">
          <cell r="C12829" t="str">
            <v>Euonymus alatus var. apterus</v>
          </cell>
          <cell r="D12829" t="str">
            <v>L48(I)</v>
          </cell>
        </row>
        <row r="12830">
          <cell r="C12830" t="str">
            <v>Euonymus americanus</v>
          </cell>
          <cell r="D12830" t="str">
            <v>L48(N)</v>
          </cell>
        </row>
        <row r="12831">
          <cell r="C12831" t="str">
            <v>Euonymus atropurpureus</v>
          </cell>
          <cell r="D12831" t="str">
            <v>L48(N)CAN(N)</v>
          </cell>
        </row>
        <row r="12832">
          <cell r="C12832" t="str">
            <v>Euonymus atropurpureus var. atropurpureus</v>
          </cell>
          <cell r="D12832" t="str">
            <v>L48(N)CAN(N)</v>
          </cell>
        </row>
        <row r="12833">
          <cell r="C12833" t="str">
            <v>Euonymus atropurpureus var. cheatumii</v>
          </cell>
          <cell r="D12833" t="str">
            <v>L48(N)</v>
          </cell>
        </row>
        <row r="12834">
          <cell r="C12834" t="str">
            <v>Euonymus bungeanus</v>
          </cell>
          <cell r="D12834" t="str">
            <v>L48(I)</v>
          </cell>
        </row>
        <row r="12835">
          <cell r="C12835" t="str">
            <v>Euonymus europaeus</v>
          </cell>
          <cell r="D12835" t="str">
            <v>L48(I)CAN(I)</v>
          </cell>
        </row>
        <row r="12836">
          <cell r="C12836" t="str">
            <v>Euonymus fortunei</v>
          </cell>
          <cell r="D12836" t="str">
            <v>L48(I)CAN(I)</v>
          </cell>
        </row>
        <row r="12837">
          <cell r="C12837" t="str">
            <v>Euonymus fortunei var. fortunei</v>
          </cell>
          <cell r="D12837" t="str">
            <v>L48(I)</v>
          </cell>
        </row>
        <row r="12838">
          <cell r="C12838" t="str">
            <v>Euonymus fortunei var. radicans</v>
          </cell>
          <cell r="D12838" t="str">
            <v>L48(I)CAN(I)</v>
          </cell>
        </row>
        <row r="12839">
          <cell r="C12839" t="str">
            <v>Euonymus hamiltonianus</v>
          </cell>
          <cell r="D12839" t="str">
            <v>L48(I)</v>
          </cell>
        </row>
        <row r="12840">
          <cell r="C12840" t="str">
            <v>Euonymus hamiltonianus ssp. maackii</v>
          </cell>
          <cell r="D12840" t="str">
            <v>L48(I)</v>
          </cell>
        </row>
        <row r="12841">
          <cell r="C12841" t="str">
            <v>Euonymus hamiltonianus ssp. sieboldianus</v>
          </cell>
          <cell r="D12841" t="str">
            <v>L48(I)</v>
          </cell>
        </row>
        <row r="12842">
          <cell r="C12842" t="str">
            <v>Euonymus japonicus</v>
          </cell>
          <cell r="D12842" t="str">
            <v>L48(I)</v>
          </cell>
        </row>
        <row r="12843">
          <cell r="C12843" t="str">
            <v>Euonymus kiautschovicus</v>
          </cell>
          <cell r="D12843" t="str">
            <v>L48(I)</v>
          </cell>
        </row>
        <row r="12844">
          <cell r="C12844" t="str">
            <v>Euonymus obovatus</v>
          </cell>
          <cell r="D12844" t="str">
            <v>L48(N)CAN(N)</v>
          </cell>
        </row>
        <row r="12845">
          <cell r="C12845" t="str">
            <v>Euonymus occidentalis</v>
          </cell>
          <cell r="D12845" t="str">
            <v>L48(N)CAN(N)</v>
          </cell>
        </row>
        <row r="12846">
          <cell r="C12846" t="str">
            <v>Euonymus occidentalis var. occidentalis</v>
          </cell>
          <cell r="D12846" t="str">
            <v>L48(N)CAN(N)</v>
          </cell>
        </row>
        <row r="12847">
          <cell r="C12847" t="str">
            <v>Euonymus occidentalis var. parishii</v>
          </cell>
          <cell r="D12847" t="str">
            <v>L48(N)</v>
          </cell>
        </row>
        <row r="12848">
          <cell r="C12848" t="str">
            <v>Euonymus phellomanus</v>
          </cell>
          <cell r="D12848" t="str">
            <v>L48(I)</v>
          </cell>
        </row>
        <row r="12849">
          <cell r="C12849" t="str">
            <v>Eupatorium</v>
          </cell>
          <cell r="D12849" t="str">
            <v>L48(I,N)CAN(I,N)</v>
          </cell>
        </row>
        <row r="12850">
          <cell r="C12850" t="str">
            <v>Eupatorium ×pinnatifidum</v>
          </cell>
          <cell r="D12850" t="str">
            <v>L48(N)PR(I)</v>
          </cell>
        </row>
        <row r="12851">
          <cell r="C12851" t="str">
            <v>Eupatorium ×truncatum</v>
          </cell>
          <cell r="D12851" t="str">
            <v>L48(N)</v>
          </cell>
        </row>
        <row r="12852">
          <cell r="C12852" t="str">
            <v>Eupatorium album</v>
          </cell>
          <cell r="D12852" t="str">
            <v>L48(N)</v>
          </cell>
        </row>
        <row r="12853">
          <cell r="C12853" t="str">
            <v>Eupatorium album var. album</v>
          </cell>
          <cell r="D12853" t="str">
            <v>L48(N)</v>
          </cell>
        </row>
        <row r="12854">
          <cell r="C12854" t="str">
            <v>Eupatorium album var. subvenosum</v>
          </cell>
          <cell r="D12854" t="str">
            <v>L48(N)</v>
          </cell>
        </row>
        <row r="12855">
          <cell r="C12855" t="str">
            <v>Eupatorium altissimum</v>
          </cell>
          <cell r="D12855" t="str">
            <v>L48(N)CAN(N)</v>
          </cell>
        </row>
        <row r="12856">
          <cell r="C12856" t="str">
            <v>Eupatorium anomalum</v>
          </cell>
          <cell r="D12856" t="str">
            <v>L48(N)</v>
          </cell>
        </row>
        <row r="12857">
          <cell r="C12857" t="str">
            <v>Eupatorium cannabinum</v>
          </cell>
          <cell r="D12857" t="str">
            <v>L48(I)CAN(I)</v>
          </cell>
        </row>
        <row r="12858">
          <cell r="C12858" t="str">
            <v>Eupatorium capillifolium</v>
          </cell>
          <cell r="D12858" t="str">
            <v>L48(N)</v>
          </cell>
        </row>
        <row r="12859">
          <cell r="C12859" t="str">
            <v>Eupatorium chapmanii</v>
          </cell>
          <cell r="D12859" t="str">
            <v>L48(N)</v>
          </cell>
        </row>
        <row r="12860">
          <cell r="C12860" t="str">
            <v>Eupatorium compositifolium</v>
          </cell>
          <cell r="D12860" t="str">
            <v>L48(N)</v>
          </cell>
        </row>
        <row r="12861">
          <cell r="C12861" t="str">
            <v>Eupatorium glaucescens</v>
          </cell>
          <cell r="D12861" t="str">
            <v>L48(N)</v>
          </cell>
        </row>
        <row r="12862">
          <cell r="C12862" t="str">
            <v>Eupatorium godfreyanum</v>
          </cell>
          <cell r="D12862" t="str">
            <v>L48(N)</v>
          </cell>
        </row>
        <row r="12863">
          <cell r="C12863" t="str">
            <v>Eupatorium hyssopifolium</v>
          </cell>
          <cell r="D12863" t="str">
            <v>L48(N)</v>
          </cell>
        </row>
        <row r="12864">
          <cell r="C12864" t="str">
            <v>Eupatorium hyssopifolium var. calcaratum</v>
          </cell>
          <cell r="D12864" t="str">
            <v>L48(N)</v>
          </cell>
        </row>
        <row r="12865">
          <cell r="C12865" t="str">
            <v>Eupatorium hyssopifolium var. hyssopifolium</v>
          </cell>
          <cell r="D12865" t="str">
            <v>L48(N)</v>
          </cell>
        </row>
        <row r="12866">
          <cell r="C12866" t="str">
            <v>Eupatorium hyssopifolium var. laciniatum</v>
          </cell>
          <cell r="D12866" t="str">
            <v>L48(N)</v>
          </cell>
        </row>
        <row r="12867">
          <cell r="C12867" t="str">
            <v>Eupatorium lancifolium</v>
          </cell>
          <cell r="D12867" t="str">
            <v>L48(N)</v>
          </cell>
        </row>
        <row r="12868">
          <cell r="C12868" t="str">
            <v>Eupatorium leptophyllum</v>
          </cell>
          <cell r="D12868" t="str">
            <v>L48(N)</v>
          </cell>
        </row>
        <row r="12869">
          <cell r="C12869" t="str">
            <v>Eupatorium leucolepis</v>
          </cell>
          <cell r="D12869" t="str">
            <v>L48(N)</v>
          </cell>
        </row>
        <row r="12870">
          <cell r="C12870" t="str">
            <v>Eupatorium leucolepis var. leucolepis</v>
          </cell>
          <cell r="D12870" t="str">
            <v>L48(N)</v>
          </cell>
        </row>
        <row r="12871">
          <cell r="C12871" t="str">
            <v>Eupatorium mikanioides</v>
          </cell>
          <cell r="D12871" t="str">
            <v>L48(N)</v>
          </cell>
        </row>
        <row r="12872">
          <cell r="C12872" t="str">
            <v>Eupatorium mohrii</v>
          </cell>
          <cell r="D12872" t="str">
            <v>L48(N)</v>
          </cell>
        </row>
        <row r="12873">
          <cell r="C12873" t="str">
            <v>Eupatorium novae-angliae</v>
          </cell>
          <cell r="D12873" t="str">
            <v>L48(N)</v>
          </cell>
        </row>
        <row r="12874">
          <cell r="C12874" t="str">
            <v>Eupatorium paludicola</v>
          </cell>
          <cell r="D12874" t="str">
            <v>L48(N)</v>
          </cell>
        </row>
        <row r="12875">
          <cell r="C12875" t="str">
            <v>Eupatorium perfoliatum</v>
          </cell>
          <cell r="D12875" t="str">
            <v>L48(N)CAN(N)</v>
          </cell>
        </row>
        <row r="12876">
          <cell r="C12876" t="str">
            <v>Eupatorium perfoliatum var. colpophilum</v>
          </cell>
          <cell r="D12876" t="str">
            <v>L48(N)CAN(N)</v>
          </cell>
        </row>
        <row r="12877">
          <cell r="C12877" t="str">
            <v>Eupatorium perfoliatum var. perfoliatum</v>
          </cell>
          <cell r="D12877" t="str">
            <v>L48(N)CAN(N)</v>
          </cell>
        </row>
        <row r="12878">
          <cell r="C12878" t="str">
            <v>Eupatorium pilosum</v>
          </cell>
          <cell r="D12878" t="str">
            <v>L48(N)</v>
          </cell>
        </row>
        <row r="12879">
          <cell r="C12879" t="str">
            <v>Eupatorium resinosum</v>
          </cell>
          <cell r="D12879" t="str">
            <v>L48(N)</v>
          </cell>
        </row>
        <row r="12880">
          <cell r="C12880" t="str">
            <v>Eupatorium rotundifolium</v>
          </cell>
          <cell r="D12880" t="str">
            <v>L48(N)</v>
          </cell>
        </row>
        <row r="12881">
          <cell r="C12881" t="str">
            <v>Eupatorium rotundifolium var. cordigerum</v>
          </cell>
          <cell r="D12881" t="str">
            <v>L48(N)</v>
          </cell>
        </row>
        <row r="12882">
          <cell r="C12882" t="str">
            <v>Eupatorium rotundifolium var. ovatum</v>
          </cell>
          <cell r="D12882" t="str">
            <v>L48(N)</v>
          </cell>
        </row>
        <row r="12883">
          <cell r="C12883" t="str">
            <v>Eupatorium rotundifolium var. rotundifolium</v>
          </cell>
          <cell r="D12883" t="str">
            <v>L48(N)</v>
          </cell>
        </row>
        <row r="12884">
          <cell r="C12884" t="str">
            <v>Eupatorium rotundifolium var. scabridum</v>
          </cell>
          <cell r="D12884" t="str">
            <v>L48(N)</v>
          </cell>
        </row>
        <row r="12885">
          <cell r="C12885" t="str">
            <v>Eupatorium semiserratum</v>
          </cell>
          <cell r="D12885" t="str">
            <v>L48(N)</v>
          </cell>
        </row>
        <row r="12886">
          <cell r="C12886" t="str">
            <v>Eupatorium serotinum</v>
          </cell>
          <cell r="D12886" t="str">
            <v>L48(N)CAN(I)</v>
          </cell>
        </row>
        <row r="12887">
          <cell r="C12887" t="str">
            <v>Eupatorium sessilifolium</v>
          </cell>
          <cell r="D12887" t="str">
            <v>L48(N)</v>
          </cell>
        </row>
        <row r="12888">
          <cell r="C12888" t="str">
            <v>Eupatorium sessilifolium var. brittonianum</v>
          </cell>
          <cell r="D12888" t="str">
            <v>L48(N)</v>
          </cell>
        </row>
        <row r="12889">
          <cell r="C12889" t="str">
            <v>Eupatorium sessilifolium var. sessilifolium</v>
          </cell>
          <cell r="D12889" t="str">
            <v>L48(N)</v>
          </cell>
        </row>
        <row r="12890">
          <cell r="C12890" t="str">
            <v>Eupatorium sessilifolium var. vaseyi</v>
          </cell>
          <cell r="D12890" t="str">
            <v>L48(N)</v>
          </cell>
        </row>
        <row r="12891">
          <cell r="C12891" t="str">
            <v>Euphorbia</v>
          </cell>
          <cell r="D12891" t="str">
            <v>L48(I,N)CAN(I,N)SPM(I)</v>
          </cell>
        </row>
        <row r="12892">
          <cell r="C12892" t="str">
            <v>Euphorbia ×gayeri</v>
          </cell>
          <cell r="D12892" t="str">
            <v>L48(I)CAN(I)</v>
          </cell>
        </row>
        <row r="12893">
          <cell r="C12893" t="str">
            <v>Euphorbia aaron-rossii</v>
          </cell>
          <cell r="D12893" t="str">
            <v>L48(N)</v>
          </cell>
        </row>
        <row r="12894">
          <cell r="C12894" t="str">
            <v>Euphorbia agraria</v>
          </cell>
          <cell r="D12894" t="str">
            <v>L48(I)CAN(I)</v>
          </cell>
        </row>
        <row r="12895">
          <cell r="C12895" t="str">
            <v>Euphorbia antisyphilitica</v>
          </cell>
          <cell r="D12895" t="str">
            <v>L48(N)</v>
          </cell>
        </row>
        <row r="12896">
          <cell r="C12896" t="str">
            <v>Euphorbia bicolor</v>
          </cell>
          <cell r="D12896" t="str">
            <v>L48(N)</v>
          </cell>
        </row>
        <row r="12897">
          <cell r="C12897" t="str">
            <v>Euphorbia bifurcata</v>
          </cell>
          <cell r="D12897" t="str">
            <v>L48(N)</v>
          </cell>
        </row>
        <row r="12898">
          <cell r="C12898" t="str">
            <v>Euphorbia bilobata</v>
          </cell>
          <cell r="D12898" t="str">
            <v>L48(N)</v>
          </cell>
        </row>
        <row r="12899">
          <cell r="C12899" t="str">
            <v>Euphorbia brachycera</v>
          </cell>
          <cell r="D12899" t="str">
            <v>L48(N)</v>
          </cell>
        </row>
        <row r="12900">
          <cell r="C12900" t="str">
            <v>Euphorbia chamaesula</v>
          </cell>
          <cell r="D12900" t="str">
            <v>L48(N)</v>
          </cell>
        </row>
        <row r="12901">
          <cell r="C12901" t="str">
            <v>Euphorbia chapmanii</v>
          </cell>
          <cell r="D12901" t="str">
            <v>L48(N)</v>
          </cell>
        </row>
        <row r="12902">
          <cell r="C12902" t="str">
            <v>Euphorbia characias</v>
          </cell>
          <cell r="D12902" t="str">
            <v>L48(I)</v>
          </cell>
        </row>
        <row r="12903">
          <cell r="C12903" t="str">
            <v>Euphorbia commutata</v>
          </cell>
          <cell r="D12903" t="str">
            <v>L48(N)CAN(N)</v>
          </cell>
        </row>
        <row r="12904">
          <cell r="C12904" t="str">
            <v>Euphorbia corollata</v>
          </cell>
          <cell r="D12904" t="str">
            <v>L48(N)CAN(N)</v>
          </cell>
        </row>
        <row r="12905">
          <cell r="C12905" t="str">
            <v>Euphorbia crenulata</v>
          </cell>
          <cell r="D12905" t="str">
            <v>L48(N)</v>
          </cell>
        </row>
        <row r="12906">
          <cell r="C12906" t="str">
            <v>Euphorbia cuphosperma</v>
          </cell>
          <cell r="D12906" t="str">
            <v>L48(N)</v>
          </cell>
        </row>
        <row r="12907">
          <cell r="C12907" t="str">
            <v>Euphorbia curtisii</v>
          </cell>
          <cell r="D12907" t="str">
            <v>L48(N)</v>
          </cell>
        </row>
        <row r="12908">
          <cell r="C12908" t="str">
            <v>Euphorbia cyathophora</v>
          </cell>
          <cell r="D12908" t="str">
            <v>L48(N)HI(I)PR(N)VI(N)</v>
          </cell>
        </row>
        <row r="12909">
          <cell r="C12909" t="str">
            <v>Euphorbia cyparissias</v>
          </cell>
          <cell r="D12909" t="str">
            <v>L48(I)CAN(I)</v>
          </cell>
        </row>
        <row r="12910">
          <cell r="C12910" t="str">
            <v>Euphorbia davidii</v>
          </cell>
          <cell r="D12910" t="str">
            <v>L48(I)CAN(I)</v>
          </cell>
        </row>
        <row r="12911">
          <cell r="C12911" t="str">
            <v>Euphorbia dendroides</v>
          </cell>
          <cell r="D12911" t="str">
            <v>L48(I)</v>
          </cell>
        </row>
        <row r="12912">
          <cell r="C12912" t="str">
            <v>Euphorbia dentata</v>
          </cell>
          <cell r="D12912" t="str">
            <v>L48(I,N)</v>
          </cell>
        </row>
        <row r="12913">
          <cell r="C12913" t="str">
            <v>Euphorbia dentata var. dentata</v>
          </cell>
          <cell r="D12913" t="str">
            <v>L48(N)</v>
          </cell>
        </row>
        <row r="12914">
          <cell r="C12914" t="str">
            <v>Euphorbia dentata var. lasiocarpa</v>
          </cell>
          <cell r="D12914" t="str">
            <v>L48(I)</v>
          </cell>
        </row>
        <row r="12915">
          <cell r="C12915" t="str">
            <v>Euphorbia discoidalis</v>
          </cell>
          <cell r="D12915" t="str">
            <v>L48(N)</v>
          </cell>
        </row>
        <row r="12916">
          <cell r="C12916" t="str">
            <v>Euphorbia epithymoides</v>
          </cell>
          <cell r="D12916" t="str">
            <v>L48(I)CAN(I)</v>
          </cell>
        </row>
        <row r="12917">
          <cell r="C12917" t="str">
            <v>Euphorbia eriantha</v>
          </cell>
          <cell r="D12917" t="str">
            <v>L48(N)</v>
          </cell>
        </row>
        <row r="12918">
          <cell r="C12918" t="str">
            <v>Euphorbia esula</v>
          </cell>
          <cell r="D12918" t="str">
            <v>L48(I)CAN(I)</v>
          </cell>
        </row>
        <row r="12919">
          <cell r="C12919" t="str">
            <v>Euphorbia esula var. esula</v>
          </cell>
          <cell r="D12919" t="str">
            <v>L48(I)CAN(I)</v>
          </cell>
        </row>
        <row r="12920">
          <cell r="C12920" t="str">
            <v>Euphorbia esula var. uralensis</v>
          </cell>
          <cell r="D12920" t="str">
            <v>L48(I)CAN(I)</v>
          </cell>
        </row>
        <row r="12921">
          <cell r="C12921" t="str">
            <v>Euphorbia exigua</v>
          </cell>
          <cell r="D12921" t="str">
            <v>L48(I)CAN(I)</v>
          </cell>
        </row>
        <row r="12922">
          <cell r="C12922" t="str">
            <v>Euphorbia exserta</v>
          </cell>
          <cell r="D12922" t="str">
            <v>L48(N)</v>
          </cell>
        </row>
        <row r="12923">
          <cell r="C12923" t="str">
            <v>Euphorbia exstipulata</v>
          </cell>
          <cell r="D12923" t="str">
            <v>L48(N)</v>
          </cell>
        </row>
        <row r="12924">
          <cell r="C12924" t="str">
            <v>Euphorbia falcata</v>
          </cell>
          <cell r="D12924" t="str">
            <v>L48(I)</v>
          </cell>
        </row>
        <row r="12925">
          <cell r="C12925" t="str">
            <v>Euphorbia floridana</v>
          </cell>
          <cell r="D12925" t="str">
            <v>L48(N)</v>
          </cell>
        </row>
        <row r="12926">
          <cell r="C12926" t="str">
            <v>Euphorbia graminea</v>
          </cell>
          <cell r="D12926" t="str">
            <v>L48(I)HI(I)</v>
          </cell>
        </row>
        <row r="12927">
          <cell r="C12927" t="str">
            <v>Euphorbia haeleeleana</v>
          </cell>
          <cell r="D12927" t="str">
            <v>HI(N)</v>
          </cell>
        </row>
        <row r="12928">
          <cell r="C12928" t="str">
            <v>Euphorbia helioscopia</v>
          </cell>
          <cell r="D12928" t="str">
            <v>L48(I)CAN(I)SPM(I)</v>
          </cell>
        </row>
        <row r="12929">
          <cell r="C12929" t="str">
            <v>Euphorbia helleri</v>
          </cell>
          <cell r="D12929" t="str">
            <v>L48(N)</v>
          </cell>
        </row>
        <row r="12930">
          <cell r="C12930" t="str">
            <v>Euphorbia herniarifolia</v>
          </cell>
          <cell r="D12930" t="str">
            <v>L48(I)</v>
          </cell>
        </row>
        <row r="12931">
          <cell r="C12931" t="str">
            <v>Euphorbia heterophylla</v>
          </cell>
          <cell r="D12931" t="str">
            <v>L48(N)HI(I)PR(N)VI(N)</v>
          </cell>
        </row>
        <row r="12932">
          <cell r="C12932" t="str">
            <v>Euphorbia hexagona</v>
          </cell>
          <cell r="D12932" t="str">
            <v>L48(N)</v>
          </cell>
        </row>
        <row r="12933">
          <cell r="C12933" t="str">
            <v>Euphorbia innocua</v>
          </cell>
          <cell r="D12933" t="str">
            <v>L48(N)</v>
          </cell>
        </row>
        <row r="12934">
          <cell r="C12934" t="str">
            <v>Euphorbia inundata</v>
          </cell>
          <cell r="D12934" t="str">
            <v>L48(N)</v>
          </cell>
        </row>
        <row r="12935">
          <cell r="C12935" t="str">
            <v>Euphorbia inundata var. garrettii</v>
          </cell>
          <cell r="D12935" t="str">
            <v>L48(N)</v>
          </cell>
        </row>
        <row r="12936">
          <cell r="C12936" t="str">
            <v>Euphorbia inundata var. inundata</v>
          </cell>
          <cell r="D12936" t="str">
            <v>L48(N)</v>
          </cell>
        </row>
        <row r="12937">
          <cell r="C12937" t="str">
            <v>Euphorbia ipecacuanhae</v>
          </cell>
          <cell r="D12937" t="str">
            <v>L48(N)</v>
          </cell>
        </row>
        <row r="12938">
          <cell r="C12938" t="str">
            <v>Euphorbia lactea</v>
          </cell>
          <cell r="D12938" t="str">
            <v>L48(I)PR(I)</v>
          </cell>
        </row>
        <row r="12939">
          <cell r="C12939" t="str">
            <v>Euphorbia lathyris</v>
          </cell>
          <cell r="D12939" t="str">
            <v>L48(I)CAN(I)</v>
          </cell>
        </row>
        <row r="12940">
          <cell r="C12940" t="str">
            <v>Euphorbia longicruris</v>
          </cell>
          <cell r="D12940" t="str">
            <v>L48(N)</v>
          </cell>
        </row>
        <row r="12941">
          <cell r="C12941" t="str">
            <v>Euphorbia lucida</v>
          </cell>
          <cell r="D12941" t="str">
            <v>L48(I)CAN(I)</v>
          </cell>
        </row>
        <row r="12942">
          <cell r="C12942" t="str">
            <v>Euphorbia macropus</v>
          </cell>
          <cell r="D12942" t="str">
            <v>L48(N)</v>
          </cell>
        </row>
        <row r="12943">
          <cell r="C12943" t="str">
            <v>Euphorbia marginata</v>
          </cell>
          <cell r="D12943" t="str">
            <v>L48(N)CAN(I)</v>
          </cell>
        </row>
        <row r="12944">
          <cell r="C12944" t="str">
            <v>Euphorbia mercurialina</v>
          </cell>
          <cell r="D12944" t="str">
            <v>L48(N)</v>
          </cell>
        </row>
        <row r="12945">
          <cell r="C12945" t="str">
            <v>Euphorbia milii</v>
          </cell>
          <cell r="D12945" t="str">
            <v>L48(I)PR(I)</v>
          </cell>
        </row>
        <row r="12946">
          <cell r="C12946" t="str">
            <v>Euphorbia misera</v>
          </cell>
          <cell r="D12946" t="str">
            <v>L48(N)</v>
          </cell>
        </row>
        <row r="12947">
          <cell r="C12947" t="str">
            <v>Euphorbia myrsinites</v>
          </cell>
          <cell r="D12947" t="str">
            <v>L48(I)CAN(I)</v>
          </cell>
        </row>
        <row r="12948">
          <cell r="C12948" t="str">
            <v>Euphorbia nephradenia</v>
          </cell>
          <cell r="D12948" t="str">
            <v>L48(N)</v>
          </cell>
        </row>
        <row r="12949">
          <cell r="C12949" t="str">
            <v>Euphorbia oblongata</v>
          </cell>
          <cell r="D12949" t="str">
            <v>L48(I)</v>
          </cell>
        </row>
        <row r="12950">
          <cell r="C12950" t="str">
            <v>Euphorbia palmeri</v>
          </cell>
          <cell r="D12950" t="str">
            <v>L48(N)</v>
          </cell>
        </row>
        <row r="12951">
          <cell r="C12951" t="str">
            <v>Euphorbia palmeri var. palmeri</v>
          </cell>
          <cell r="D12951" t="str">
            <v>L48(N)</v>
          </cell>
        </row>
        <row r="12952">
          <cell r="C12952" t="str">
            <v>Euphorbia palmeri var. subpubens</v>
          </cell>
          <cell r="D12952" t="str">
            <v>L48(N)</v>
          </cell>
        </row>
        <row r="12953">
          <cell r="C12953" t="str">
            <v>Euphorbia paralias</v>
          </cell>
          <cell r="D12953" t="str">
            <v>L48(I)</v>
          </cell>
        </row>
        <row r="12954">
          <cell r="C12954" t="str">
            <v>Euphorbia peplidion</v>
          </cell>
          <cell r="D12954" t="str">
            <v>L48(N)</v>
          </cell>
        </row>
        <row r="12955">
          <cell r="C12955" t="str">
            <v>Euphorbia peplus</v>
          </cell>
          <cell r="D12955" t="str">
            <v>L48(I)AK(I)HI(I)CAN(I)SPM(I)</v>
          </cell>
        </row>
        <row r="12956">
          <cell r="C12956" t="str">
            <v>Euphorbia pinetorum</v>
          </cell>
          <cell r="D12956" t="str">
            <v>L48(N)</v>
          </cell>
        </row>
        <row r="12957">
          <cell r="C12957" t="str">
            <v>Euphorbia platyphyllos</v>
          </cell>
          <cell r="D12957" t="str">
            <v>L48(I)CAN(I)</v>
          </cell>
        </row>
        <row r="12958">
          <cell r="C12958" t="str">
            <v>Euphorbia polyphylla</v>
          </cell>
          <cell r="D12958" t="str">
            <v>L48(N)</v>
          </cell>
        </row>
        <row r="12959">
          <cell r="C12959" t="str">
            <v>Euphorbia pubentissima</v>
          </cell>
          <cell r="D12959" t="str">
            <v>L48(N)</v>
          </cell>
        </row>
        <row r="12960">
          <cell r="C12960" t="str">
            <v>Euphorbia pulcherrima</v>
          </cell>
          <cell r="D12960" t="str">
            <v>L48(I)HI(I)PR(I)</v>
          </cell>
        </row>
        <row r="12961">
          <cell r="C12961" t="str">
            <v>Euphorbia purpurea</v>
          </cell>
          <cell r="D12961" t="str">
            <v>L48(N)</v>
          </cell>
        </row>
        <row r="12962">
          <cell r="C12962" t="str">
            <v>Euphorbia radians</v>
          </cell>
          <cell r="D12962" t="str">
            <v>L48(N)</v>
          </cell>
        </row>
        <row r="12963">
          <cell r="C12963" t="str">
            <v>Euphorbia rigida</v>
          </cell>
          <cell r="D12963" t="str">
            <v>L48(I)</v>
          </cell>
        </row>
        <row r="12964">
          <cell r="C12964" t="str">
            <v>Euphorbia roemeriana</v>
          </cell>
          <cell r="D12964" t="str">
            <v>L48(N)</v>
          </cell>
        </row>
        <row r="12965">
          <cell r="C12965" t="str">
            <v>Euphorbia rosescens</v>
          </cell>
          <cell r="D12965" t="str">
            <v>L48(N)</v>
          </cell>
        </row>
        <row r="12966">
          <cell r="C12966" t="str">
            <v>Euphorbia schizoloba</v>
          </cell>
          <cell r="D12966" t="str">
            <v>L48(N)</v>
          </cell>
        </row>
        <row r="12967">
          <cell r="C12967" t="str">
            <v>Euphorbia segetalis</v>
          </cell>
          <cell r="D12967" t="str">
            <v>L48(I)</v>
          </cell>
        </row>
        <row r="12968">
          <cell r="C12968" t="str">
            <v>Euphorbia serrata</v>
          </cell>
          <cell r="D12968" t="str">
            <v>L48(I)</v>
          </cell>
        </row>
        <row r="12969">
          <cell r="C12969" t="str">
            <v>Euphorbia spathulata</v>
          </cell>
          <cell r="D12969" t="str">
            <v>L48(N)CAN(N)</v>
          </cell>
        </row>
        <row r="12970">
          <cell r="C12970" t="str">
            <v>Euphorbia stricta</v>
          </cell>
          <cell r="D12970" t="str">
            <v>L48(I)</v>
          </cell>
        </row>
        <row r="12971">
          <cell r="C12971" t="str">
            <v>Euphorbia strictior</v>
          </cell>
          <cell r="D12971" t="str">
            <v>L48(N)</v>
          </cell>
        </row>
        <row r="12972">
          <cell r="C12972" t="str">
            <v>Euphorbia telephioides</v>
          </cell>
          <cell r="D12972" t="str">
            <v>L48(N)</v>
          </cell>
        </row>
        <row r="12973">
          <cell r="C12973" t="str">
            <v>Euphorbia terracina</v>
          </cell>
          <cell r="D12973" t="str">
            <v>L48(I)</v>
          </cell>
        </row>
        <row r="12974">
          <cell r="C12974" t="str">
            <v>Euphorbia tetrapora</v>
          </cell>
          <cell r="D12974" t="str">
            <v>L48(N)</v>
          </cell>
        </row>
        <row r="12975">
          <cell r="C12975" t="str">
            <v>Euphorbia texana</v>
          </cell>
          <cell r="D12975" t="str">
            <v>L48(N)</v>
          </cell>
        </row>
        <row r="12976">
          <cell r="C12976" t="str">
            <v>Euphorbia tirucalli</v>
          </cell>
          <cell r="D12976" t="str">
            <v>L48(I)HI(I)PR(I)VI(I)</v>
          </cell>
        </row>
        <row r="12977">
          <cell r="C12977" t="str">
            <v>Euphorbia trichotoma</v>
          </cell>
          <cell r="D12977" t="str">
            <v>L48(N)</v>
          </cell>
        </row>
        <row r="12978">
          <cell r="C12978" t="str">
            <v>Euphorbia wrightii</v>
          </cell>
          <cell r="D12978" t="str">
            <v>L48(N)</v>
          </cell>
        </row>
        <row r="12979">
          <cell r="C12979" t="str">
            <v>Euphrasia</v>
          </cell>
          <cell r="D12979" t="str">
            <v>L48(I,N)CAN(I,N)GL(N)SPM(N)</v>
          </cell>
        </row>
        <row r="12980">
          <cell r="C12980" t="str">
            <v>Euphrasia ×aequalis</v>
          </cell>
          <cell r="D12980" t="str">
            <v>L48(N)</v>
          </cell>
        </row>
        <row r="12981">
          <cell r="C12981" t="str">
            <v>Euphrasia disjuncta</v>
          </cell>
          <cell r="D12981" t="str">
            <v>L48(I)CAN(N)</v>
          </cell>
        </row>
        <row r="12982">
          <cell r="C12982" t="str">
            <v>Euphrasia hudsoniana</v>
          </cell>
          <cell r="D12982" t="str">
            <v>L48(N)CAN(N)</v>
          </cell>
        </row>
        <row r="12983">
          <cell r="C12983" t="str">
            <v>Euphrasia hudsoniana var. contracta</v>
          </cell>
          <cell r="D12983" t="str">
            <v>L48(N)</v>
          </cell>
        </row>
        <row r="12984">
          <cell r="C12984" t="str">
            <v>Euphrasia hudsoniana var. ramosior</v>
          </cell>
          <cell r="D12984" t="str">
            <v>L48(N)</v>
          </cell>
        </row>
        <row r="12985">
          <cell r="C12985" t="str">
            <v>Euphrasia micrantha</v>
          </cell>
          <cell r="D12985" t="str">
            <v>L48(I)</v>
          </cell>
        </row>
        <row r="12986">
          <cell r="C12986" t="str">
            <v>Euphrasia mollis</v>
          </cell>
          <cell r="D12986" t="str">
            <v>AK(N)</v>
          </cell>
        </row>
        <row r="12987">
          <cell r="C12987" t="str">
            <v>Euphrasia nemorosa</v>
          </cell>
          <cell r="D12987" t="str">
            <v>L48(N)AK(I)CAN(N)SPM(N)</v>
          </cell>
        </row>
        <row r="12988">
          <cell r="C12988" t="str">
            <v>Euphrasia oakesii</v>
          </cell>
          <cell r="D12988" t="str">
            <v>L48(N)CAN(N)</v>
          </cell>
        </row>
        <row r="12989">
          <cell r="C12989" t="str">
            <v>Euphrasia randii</v>
          </cell>
          <cell r="D12989" t="str">
            <v>L48(N)CAN(N)SPM(N)</v>
          </cell>
        </row>
        <row r="12990">
          <cell r="C12990" t="str">
            <v>Euphrasia stricta</v>
          </cell>
          <cell r="D12990" t="str">
            <v>L48(I)CAN(I)</v>
          </cell>
        </row>
        <row r="12991">
          <cell r="C12991" t="str">
            <v>Euphrasia subarctica</v>
          </cell>
          <cell r="D12991" t="str">
            <v>L48(N)AK(N)CAN(N)</v>
          </cell>
        </row>
        <row r="12992">
          <cell r="C12992" t="str">
            <v>Euphrasia tetraquetra</v>
          </cell>
          <cell r="D12992" t="str">
            <v>L48(I)</v>
          </cell>
        </row>
        <row r="12993">
          <cell r="C12993" t="str">
            <v>Eurhynchium</v>
          </cell>
          <cell r="D12993" t="str">
            <v>NA(N)</v>
          </cell>
        </row>
        <row r="12994">
          <cell r="C12994" t="str">
            <v>Eurhynchium hians</v>
          </cell>
          <cell r="D12994" t="str">
            <v>NA(N)</v>
          </cell>
        </row>
        <row r="12995">
          <cell r="C12995" t="str">
            <v>Eurhynchium pulchellum</v>
          </cell>
          <cell r="D12995" t="str">
            <v>NA(N)</v>
          </cell>
        </row>
        <row r="12996">
          <cell r="C12996" t="str">
            <v>Eurya</v>
          </cell>
        </row>
        <row r="12997">
          <cell r="C12997" t="str">
            <v>Eurya sandwicensis</v>
          </cell>
          <cell r="D12997" t="str">
            <v>HI(N)</v>
          </cell>
        </row>
        <row r="12998">
          <cell r="C12998" t="str">
            <v>Eurybia</v>
          </cell>
          <cell r="D12998" t="str">
            <v>L48(N)CAN(N)SPM(N)</v>
          </cell>
        </row>
        <row r="12999">
          <cell r="C12999" t="str">
            <v>Eurybia ×herveyi</v>
          </cell>
          <cell r="D12999" t="str">
            <v>L48(N)</v>
          </cell>
        </row>
        <row r="13000">
          <cell r="C13000" t="str">
            <v>Eurybia avita</v>
          </cell>
          <cell r="D13000" t="str">
            <v>L48(N)</v>
          </cell>
        </row>
        <row r="13001">
          <cell r="C13001" t="str">
            <v>Eurybia chapmanii</v>
          </cell>
          <cell r="D13001" t="str">
            <v>L48(N)</v>
          </cell>
        </row>
        <row r="13002">
          <cell r="C13002" t="str">
            <v>Eurybia chlorolepis</v>
          </cell>
          <cell r="D13002" t="str">
            <v>L48(N)</v>
          </cell>
        </row>
        <row r="13003">
          <cell r="C13003" t="str">
            <v>Eurybia compacta</v>
          </cell>
          <cell r="D13003" t="str">
            <v>L48(N)</v>
          </cell>
        </row>
        <row r="13004">
          <cell r="C13004" t="str">
            <v>Eurybia conspicua</v>
          </cell>
          <cell r="D13004" t="str">
            <v>L48(N)CAN(N)</v>
          </cell>
        </row>
        <row r="13005">
          <cell r="C13005" t="str">
            <v>Eurybia divaricata</v>
          </cell>
          <cell r="D13005" t="str">
            <v>L48(N)CAN(N)</v>
          </cell>
        </row>
        <row r="13006">
          <cell r="C13006" t="str">
            <v>Eurybia eryngiifolia</v>
          </cell>
          <cell r="D13006" t="str">
            <v>L48(N)</v>
          </cell>
        </row>
        <row r="13007">
          <cell r="C13007" t="str">
            <v>Eurybia furcata</v>
          </cell>
          <cell r="D13007" t="str">
            <v>L48(N)</v>
          </cell>
        </row>
        <row r="13008">
          <cell r="C13008" t="str">
            <v>Eurybia glauca</v>
          </cell>
          <cell r="D13008" t="str">
            <v>L48(N)</v>
          </cell>
        </row>
        <row r="13009">
          <cell r="C13009" t="str">
            <v>Eurybia glauca var. glauca</v>
          </cell>
          <cell r="D13009" t="str">
            <v>L48(N)</v>
          </cell>
        </row>
        <row r="13010">
          <cell r="C13010" t="str">
            <v>Eurybia glauca var. pulchra</v>
          </cell>
          <cell r="D13010" t="str">
            <v>L48(N)</v>
          </cell>
        </row>
        <row r="13011">
          <cell r="C13011" t="str">
            <v>Eurybia hemispherica</v>
          </cell>
          <cell r="D13011" t="str">
            <v>L48(N)</v>
          </cell>
        </row>
        <row r="13012">
          <cell r="C13012" t="str">
            <v>Eurybia horrida</v>
          </cell>
          <cell r="D13012" t="str">
            <v>L48(N)</v>
          </cell>
        </row>
        <row r="13013">
          <cell r="C13013" t="str">
            <v>Eurybia integrifolia</v>
          </cell>
          <cell r="D13013" t="str">
            <v>L48(N)</v>
          </cell>
        </row>
        <row r="13014">
          <cell r="C13014" t="str">
            <v>Eurybia jonesiae</v>
          </cell>
          <cell r="D13014" t="str">
            <v>L48(N)</v>
          </cell>
        </row>
        <row r="13015">
          <cell r="C13015" t="str">
            <v>Eurybia macrophylla</v>
          </cell>
          <cell r="D13015" t="str">
            <v>L48(N)CAN(N)</v>
          </cell>
        </row>
        <row r="13016">
          <cell r="C13016" t="str">
            <v>Eurybia merita</v>
          </cell>
          <cell r="D13016" t="str">
            <v>L48(N)CAN(N)</v>
          </cell>
        </row>
        <row r="13017">
          <cell r="C13017" t="str">
            <v>Eurybia mirabilis</v>
          </cell>
          <cell r="D13017" t="str">
            <v>L48(N)</v>
          </cell>
        </row>
        <row r="13018">
          <cell r="C13018" t="str">
            <v>Eurybia paludosa</v>
          </cell>
          <cell r="D13018" t="str">
            <v>L48(N)</v>
          </cell>
        </row>
        <row r="13019">
          <cell r="C13019" t="str">
            <v>Eurybia radula</v>
          </cell>
          <cell r="D13019" t="str">
            <v>L48(N)CAN(N)SPM(N)</v>
          </cell>
        </row>
        <row r="13020">
          <cell r="C13020" t="str">
            <v>Eurybia radulina</v>
          </cell>
          <cell r="D13020" t="str">
            <v>L48(N)CAN(N)</v>
          </cell>
        </row>
        <row r="13021">
          <cell r="C13021" t="str">
            <v>Eurybia saxicastellii</v>
          </cell>
          <cell r="D13021" t="str">
            <v>L48(N)</v>
          </cell>
        </row>
        <row r="13022">
          <cell r="C13022" t="str">
            <v>Eurybia schreberi</v>
          </cell>
          <cell r="D13022" t="str">
            <v>L48(N)CAN(N)</v>
          </cell>
        </row>
        <row r="13023">
          <cell r="C13023" t="str">
            <v>Eurybia sibirica</v>
          </cell>
          <cell r="D13023" t="str">
            <v>L48(N)AK(N)CAN(N)</v>
          </cell>
        </row>
        <row r="13024">
          <cell r="C13024" t="str">
            <v>Eurybia spectabilis</v>
          </cell>
          <cell r="D13024" t="str">
            <v>L48(N)</v>
          </cell>
        </row>
        <row r="13025">
          <cell r="C13025" t="str">
            <v>Eurybia spinulosa</v>
          </cell>
          <cell r="D13025" t="str">
            <v>L48(N)</v>
          </cell>
        </row>
        <row r="13026">
          <cell r="C13026" t="str">
            <v>Eurybia surculosa</v>
          </cell>
          <cell r="D13026" t="str">
            <v>L48(N)</v>
          </cell>
        </row>
        <row r="13027">
          <cell r="C13027" t="str">
            <v>Eurybia wasatchensis</v>
          </cell>
          <cell r="D13027" t="str">
            <v>L48(N)</v>
          </cell>
        </row>
        <row r="13028">
          <cell r="C13028" t="str">
            <v>Euryops</v>
          </cell>
          <cell r="D13028" t="str">
            <v>L48(I)</v>
          </cell>
        </row>
        <row r="13029">
          <cell r="C13029" t="str">
            <v>Euryops chrysanthemoides</v>
          </cell>
          <cell r="D13029" t="str">
            <v>L48(I)</v>
          </cell>
        </row>
        <row r="13030">
          <cell r="C13030" t="str">
            <v>Euryops multifidus</v>
          </cell>
          <cell r="D13030" t="str">
            <v>L48(I)</v>
          </cell>
        </row>
        <row r="13031">
          <cell r="C13031" t="str">
            <v>Eurytaenia</v>
          </cell>
          <cell r="D13031" t="str">
            <v>L48(N)</v>
          </cell>
        </row>
        <row r="13032">
          <cell r="C13032" t="str">
            <v>Eurytaenia hinckleyi</v>
          </cell>
          <cell r="D13032" t="str">
            <v>L48(N)</v>
          </cell>
        </row>
        <row r="13033">
          <cell r="C13033" t="str">
            <v>Eurytaenia texana</v>
          </cell>
          <cell r="D13033" t="str">
            <v>L48(N)</v>
          </cell>
        </row>
        <row r="13034">
          <cell r="C13034" t="str">
            <v>Eustachys</v>
          </cell>
          <cell r="D13034" t="str">
            <v>L48(I,N)</v>
          </cell>
        </row>
        <row r="13035">
          <cell r="C13035" t="str">
            <v>Eustachys distichophylla</v>
          </cell>
          <cell r="D13035" t="str">
            <v>L48(I)</v>
          </cell>
        </row>
        <row r="13036">
          <cell r="C13036" t="str">
            <v>Eustachys floridana</v>
          </cell>
          <cell r="D13036" t="str">
            <v>L48(N)</v>
          </cell>
        </row>
        <row r="13037">
          <cell r="C13037" t="str">
            <v>Eustachys glauca</v>
          </cell>
          <cell r="D13037" t="str">
            <v>L48(N)</v>
          </cell>
        </row>
        <row r="13038">
          <cell r="C13038" t="str">
            <v>Eustachys neglecta</v>
          </cell>
          <cell r="D13038" t="str">
            <v>L48(N)</v>
          </cell>
        </row>
        <row r="13039">
          <cell r="C13039" t="str">
            <v>Eustachys paspaloides</v>
          </cell>
          <cell r="D13039" t="str">
            <v>L48(I)</v>
          </cell>
        </row>
        <row r="13040">
          <cell r="C13040" t="str">
            <v>Eustachys paspaloides ssp. caribaea</v>
          </cell>
          <cell r="D13040" t="str">
            <v>L48(I)</v>
          </cell>
        </row>
        <row r="13041">
          <cell r="C13041" t="str">
            <v>Eustachys petraea</v>
          </cell>
          <cell r="D13041" t="str">
            <v>L48(N)HI(I)PR(N)VI(N)</v>
          </cell>
        </row>
        <row r="13042">
          <cell r="C13042" t="str">
            <v>Eustachys retusa</v>
          </cell>
          <cell r="D13042" t="str">
            <v>L48(I)</v>
          </cell>
        </row>
        <row r="13043">
          <cell r="C13043" t="str">
            <v>Eustoma</v>
          </cell>
          <cell r="D13043" t="str">
            <v>L48(N)</v>
          </cell>
        </row>
        <row r="13044">
          <cell r="C13044" t="str">
            <v>Eustoma exaltatum</v>
          </cell>
          <cell r="D13044" t="str">
            <v>L48(N)</v>
          </cell>
        </row>
        <row r="13045">
          <cell r="C13045" t="str">
            <v>Eustoma exaltatum ssp. exaltatum</v>
          </cell>
          <cell r="D13045" t="str">
            <v>L48(N)</v>
          </cell>
        </row>
        <row r="13046">
          <cell r="C13046" t="str">
            <v>Eustoma exaltatum ssp. russellianum</v>
          </cell>
          <cell r="D13046" t="str">
            <v>L48(N)</v>
          </cell>
        </row>
        <row r="13047">
          <cell r="C13047" t="str">
            <v>Euthamia</v>
          </cell>
          <cell r="D13047" t="str">
            <v>L48(N)CAN(N)SPM(I,N)</v>
          </cell>
        </row>
        <row r="13048">
          <cell r="C13048" t="str">
            <v>Euthamia caroliniana</v>
          </cell>
          <cell r="D13048" t="str">
            <v>L48(N)CAN(N)</v>
          </cell>
        </row>
        <row r="13049">
          <cell r="C13049" t="str">
            <v>Euthamia galetorum</v>
          </cell>
          <cell r="D13049" t="str">
            <v>L48(N)</v>
          </cell>
        </row>
        <row r="13050">
          <cell r="C13050" t="str">
            <v>Euthamia graminifolia</v>
          </cell>
          <cell r="D13050" t="str">
            <v>L48(N)CAN(N)SPM(N)</v>
          </cell>
        </row>
        <row r="13051">
          <cell r="C13051" t="str">
            <v>Euthamia graminifolia var. graminifolia</v>
          </cell>
          <cell r="D13051" t="str">
            <v>L48(N)CAN(N)SPM(I)</v>
          </cell>
        </row>
        <row r="13052">
          <cell r="C13052" t="str">
            <v>Euthamia graminifolia var. hirtipes</v>
          </cell>
          <cell r="D13052" t="str">
            <v>L48(N)</v>
          </cell>
        </row>
        <row r="13053">
          <cell r="C13053" t="str">
            <v>Euthamia gymnospermoides</v>
          </cell>
          <cell r="D13053" t="str">
            <v>L48(N)CAN(N)</v>
          </cell>
        </row>
        <row r="13054">
          <cell r="C13054" t="str">
            <v>Euthamia leptocephala</v>
          </cell>
          <cell r="D13054" t="str">
            <v>L48(N)</v>
          </cell>
        </row>
        <row r="13055">
          <cell r="C13055" t="str">
            <v>Euthamia occidentalis</v>
          </cell>
          <cell r="D13055" t="str">
            <v>L48(N)CAN(N)</v>
          </cell>
        </row>
        <row r="13056">
          <cell r="C13056" t="str">
            <v>Eutrema</v>
          </cell>
          <cell r="D13056" t="str">
            <v>L48(N)CAN(N)GL(N)</v>
          </cell>
        </row>
        <row r="13057">
          <cell r="C13057" t="str">
            <v>Eutrema edwardsii</v>
          </cell>
          <cell r="D13057" t="str">
            <v>AK(N)CAN(N)GL(N)NA(N)</v>
          </cell>
        </row>
        <row r="13058">
          <cell r="C13058" t="str">
            <v>Eutrema penlandii</v>
          </cell>
          <cell r="D13058" t="str">
            <v>L48(N)</v>
          </cell>
        </row>
        <row r="13059">
          <cell r="C13059" t="str">
            <v>Eutrochium</v>
          </cell>
          <cell r="D13059" t="str">
            <v>L48(N)CAN(N)SPM(N)</v>
          </cell>
        </row>
        <row r="13060">
          <cell r="C13060" t="str">
            <v>Eutrochium dubium</v>
          </cell>
          <cell r="D13060" t="str">
            <v>L48(N)CAN(N)</v>
          </cell>
        </row>
        <row r="13061">
          <cell r="C13061" t="str">
            <v>Eutrochium fistulosum</v>
          </cell>
          <cell r="D13061" t="str">
            <v>L48(N)CAN(N)</v>
          </cell>
        </row>
        <row r="13062">
          <cell r="C13062" t="str">
            <v>Eutrochium maculatum</v>
          </cell>
          <cell r="D13062" t="str">
            <v>L48(N)CAN(N)SPM(N)</v>
          </cell>
        </row>
        <row r="13063">
          <cell r="C13063" t="str">
            <v>Eutrochium maculatum var. bruneri</v>
          </cell>
          <cell r="D13063" t="str">
            <v>L48(N)CAN(N)</v>
          </cell>
        </row>
        <row r="13064">
          <cell r="C13064" t="str">
            <v>Eutrochium maculatum var. foliosum</v>
          </cell>
          <cell r="D13064" t="str">
            <v>L48(N)CAN(N)</v>
          </cell>
        </row>
        <row r="13065">
          <cell r="C13065" t="str">
            <v>Eutrochium maculatum var. maculatum</v>
          </cell>
          <cell r="D13065" t="str">
            <v>L48(N)CAN(N)SPM(N)</v>
          </cell>
        </row>
        <row r="13066">
          <cell r="C13066" t="str">
            <v>Eutrochium purpureum</v>
          </cell>
          <cell r="D13066" t="str">
            <v>L48(N)CAN(N)</v>
          </cell>
        </row>
        <row r="13067">
          <cell r="C13067" t="str">
            <v>Eutrochium purpureum var. carolinianum</v>
          </cell>
          <cell r="D13067" t="str">
            <v>L48(N)</v>
          </cell>
        </row>
        <row r="13068">
          <cell r="C13068" t="str">
            <v>Eutrochium purpureum var. holzingeri</v>
          </cell>
          <cell r="D13068" t="str">
            <v>L48(N)</v>
          </cell>
        </row>
        <row r="13069">
          <cell r="C13069" t="str">
            <v>Eutrochium purpureum var. purpureum</v>
          </cell>
          <cell r="D13069" t="str">
            <v>L48(N)CAN(N)</v>
          </cell>
        </row>
        <row r="13070">
          <cell r="C13070" t="str">
            <v>Eutrochium steelei</v>
          </cell>
          <cell r="D13070" t="str">
            <v>L48(N)</v>
          </cell>
        </row>
        <row r="13071">
          <cell r="C13071" t="str">
            <v>Evax</v>
          </cell>
          <cell r="D13071" t="str">
            <v>L48(N)</v>
          </cell>
        </row>
        <row r="13072">
          <cell r="C13072" t="str">
            <v>Evax candida</v>
          </cell>
          <cell r="D13072" t="str">
            <v>L48(N)</v>
          </cell>
        </row>
        <row r="13073">
          <cell r="C13073" t="str">
            <v>Evax prolifera</v>
          </cell>
          <cell r="D13073" t="str">
            <v>L48(N)</v>
          </cell>
        </row>
        <row r="13074">
          <cell r="C13074" t="str">
            <v>Evax verna</v>
          </cell>
          <cell r="D13074" t="str">
            <v>L48(N)</v>
          </cell>
        </row>
        <row r="13075">
          <cell r="C13075" t="str">
            <v>Evax verna var. drummondii</v>
          </cell>
          <cell r="D13075" t="str">
            <v>L48(N)</v>
          </cell>
        </row>
        <row r="13076">
          <cell r="C13076" t="str">
            <v>Evax verna var. verna</v>
          </cell>
          <cell r="D13076" t="str">
            <v>L48(N)</v>
          </cell>
        </row>
        <row r="13077">
          <cell r="C13077" t="str">
            <v>Evolvulus</v>
          </cell>
          <cell r="D13077" t="str">
            <v>L48(I,N)</v>
          </cell>
        </row>
        <row r="13078">
          <cell r="C13078" t="str">
            <v>Evolvulus alsinoides</v>
          </cell>
          <cell r="D13078" t="str">
            <v>L48(N)PR(N)VI(N)</v>
          </cell>
        </row>
        <row r="13079">
          <cell r="C13079" t="str">
            <v>Evolvulus alsinoides var. angustifolius</v>
          </cell>
          <cell r="D13079" t="str">
            <v>L48(N)PR(N)VI(N)</v>
          </cell>
        </row>
        <row r="13080">
          <cell r="C13080" t="str">
            <v>Evolvulus arenarius</v>
          </cell>
          <cell r="D13080" t="str">
            <v>L48(N)</v>
          </cell>
        </row>
        <row r="13081">
          <cell r="C13081" t="str">
            <v>Evolvulus arizonicus</v>
          </cell>
          <cell r="D13081" t="str">
            <v>L48(N)</v>
          </cell>
        </row>
        <row r="13082">
          <cell r="C13082" t="str">
            <v>Evolvulus convolvuloides</v>
          </cell>
          <cell r="D13082" t="str">
            <v>L48(I)PR(N)VI(N)</v>
          </cell>
        </row>
        <row r="13083">
          <cell r="C13083" t="str">
            <v>Evolvulus filipes</v>
          </cell>
          <cell r="D13083" t="str">
            <v>L48(I)VI(I)</v>
          </cell>
        </row>
        <row r="13084">
          <cell r="C13084" t="str">
            <v>Evolvulus glomeratus</v>
          </cell>
          <cell r="D13084" t="str">
            <v>L48(I)</v>
          </cell>
        </row>
        <row r="13085">
          <cell r="C13085" t="str">
            <v>Evolvulus glomeratus ssp. grandiflorus</v>
          </cell>
          <cell r="D13085" t="str">
            <v>L48(I)</v>
          </cell>
        </row>
        <row r="13086">
          <cell r="C13086" t="str">
            <v>Evolvulus grisebachii</v>
          </cell>
          <cell r="D13086" t="str">
            <v>L48(N)PR(N)</v>
          </cell>
        </row>
        <row r="13087">
          <cell r="C13087" t="str">
            <v>Evolvulus nuttallianus</v>
          </cell>
          <cell r="D13087" t="str">
            <v>L48(N)</v>
          </cell>
        </row>
        <row r="13088">
          <cell r="C13088" t="str">
            <v>Evolvulus sericeus</v>
          </cell>
          <cell r="D13088" t="str">
            <v>L48(N)PR(N)VI(N)</v>
          </cell>
        </row>
        <row r="13089">
          <cell r="C13089" t="str">
            <v>Evolvulus sericeus var. glaberrimus</v>
          </cell>
          <cell r="D13089" t="str">
            <v>L48(N)</v>
          </cell>
        </row>
        <row r="13090">
          <cell r="C13090" t="str">
            <v>Evolvulus sericeus var. sericeus</v>
          </cell>
          <cell r="D13090" t="str">
            <v>L48(N)PR(N)VI(N)</v>
          </cell>
        </row>
        <row r="13091">
          <cell r="C13091" t="str">
            <v>Exocarpos</v>
          </cell>
        </row>
        <row r="13092">
          <cell r="C13092" t="str">
            <v>Exocarpos gaudichaudii</v>
          </cell>
          <cell r="D13092" t="str">
            <v>HI(N)</v>
          </cell>
        </row>
        <row r="13093">
          <cell r="C13093" t="str">
            <v>Exocarpos luteolus</v>
          </cell>
          <cell r="D13093" t="str">
            <v>HI(N)</v>
          </cell>
        </row>
        <row r="13094">
          <cell r="C13094" t="str">
            <v>Exocarpos menziesii</v>
          </cell>
          <cell r="D13094" t="str">
            <v>HI(N)</v>
          </cell>
        </row>
        <row r="13095">
          <cell r="C13095" t="str">
            <v>Exochorda</v>
          </cell>
          <cell r="D13095" t="str">
            <v>L48(I)</v>
          </cell>
        </row>
        <row r="13096">
          <cell r="C13096" t="str">
            <v>Exochorda racemosa</v>
          </cell>
          <cell r="D13096" t="str">
            <v>L48(I)</v>
          </cell>
        </row>
        <row r="13097">
          <cell r="C13097" t="str">
            <v>Exostema</v>
          </cell>
          <cell r="D13097" t="str">
            <v>L48(N)</v>
          </cell>
        </row>
        <row r="13098">
          <cell r="C13098" t="str">
            <v>Exostema caribaeum</v>
          </cell>
          <cell r="D13098" t="str">
            <v>L48(N)PR(N)VI(N)</v>
          </cell>
        </row>
        <row r="13099">
          <cell r="C13099" t="str">
            <v>Exothea</v>
          </cell>
          <cell r="D13099" t="str">
            <v>L48(N)</v>
          </cell>
        </row>
        <row r="13100">
          <cell r="C13100" t="str">
            <v>Exothea paniculata</v>
          </cell>
          <cell r="D13100" t="str">
            <v>L48(N)PR(N)VI(N)</v>
          </cell>
        </row>
        <row r="13101">
          <cell r="C13101" t="str">
            <v>Eysenhardtia</v>
          </cell>
          <cell r="D13101" t="str">
            <v>L48(N)</v>
          </cell>
        </row>
        <row r="13102">
          <cell r="C13102" t="str">
            <v>Eysenhardtia orthocarpa</v>
          </cell>
          <cell r="D13102" t="str">
            <v>L48(N)</v>
          </cell>
        </row>
        <row r="13103">
          <cell r="C13103" t="str">
            <v>Eysenhardtia spinosa</v>
          </cell>
          <cell r="D13103" t="str">
            <v>L48(N)</v>
          </cell>
        </row>
        <row r="13104">
          <cell r="C13104" t="str">
            <v>Eysenhardtia texana</v>
          </cell>
          <cell r="D13104" t="str">
            <v>L48(N)</v>
          </cell>
        </row>
        <row r="13105">
          <cell r="C13105" t="str">
            <v>Facelis</v>
          </cell>
          <cell r="D13105" t="str">
            <v>L48(I)</v>
          </cell>
        </row>
        <row r="13106">
          <cell r="C13106" t="str">
            <v>Facelis retusa</v>
          </cell>
          <cell r="D13106" t="str">
            <v>L48(I)</v>
          </cell>
        </row>
        <row r="13107">
          <cell r="C13107" t="str">
            <v>Fagonia</v>
          </cell>
          <cell r="D13107" t="str">
            <v>L48(N)</v>
          </cell>
        </row>
        <row r="13108">
          <cell r="C13108" t="str">
            <v>Fagonia laevis</v>
          </cell>
          <cell r="D13108" t="str">
            <v>L48(N)</v>
          </cell>
        </row>
        <row r="13109">
          <cell r="C13109" t="str">
            <v>Fagonia pachyacantha</v>
          </cell>
          <cell r="D13109" t="str">
            <v>L48(N)</v>
          </cell>
        </row>
        <row r="13110">
          <cell r="C13110" t="str">
            <v>Fagopyrum</v>
          </cell>
          <cell r="D13110" t="str">
            <v>L48(I)CAN(I)</v>
          </cell>
        </row>
        <row r="13111">
          <cell r="C13111" t="str">
            <v>Fagopyrum esculentum</v>
          </cell>
          <cell r="D13111" t="str">
            <v>L48(I)AK(I)CAN(I)</v>
          </cell>
        </row>
        <row r="13112">
          <cell r="C13112" t="str">
            <v>Fagopyrum tataricum</v>
          </cell>
          <cell r="D13112" t="str">
            <v>L48(I)CAN(I)</v>
          </cell>
        </row>
        <row r="13113">
          <cell r="C13113" t="str">
            <v>Fagus</v>
          </cell>
          <cell r="D13113" t="str">
            <v>L48(I,N)CAN(I,N)</v>
          </cell>
        </row>
        <row r="13114">
          <cell r="C13114" t="str">
            <v>Fagus grandifolia</v>
          </cell>
          <cell r="D13114" t="str">
            <v>L48(N)CAN(N)</v>
          </cell>
        </row>
        <row r="13115">
          <cell r="C13115" t="str">
            <v>Fagus sylvatica</v>
          </cell>
          <cell r="D13115" t="str">
            <v>L48(I)CAN(I)</v>
          </cell>
        </row>
        <row r="13116">
          <cell r="C13116" t="str">
            <v>Falcaria</v>
          </cell>
          <cell r="D13116" t="str">
            <v>L48(I)</v>
          </cell>
        </row>
        <row r="13117">
          <cell r="C13117" t="str">
            <v>Falcaria vulgaris</v>
          </cell>
          <cell r="D13117" t="str">
            <v>L48(I)</v>
          </cell>
        </row>
        <row r="13118">
          <cell r="C13118" t="str">
            <v>Falcataria</v>
          </cell>
        </row>
        <row r="13119">
          <cell r="C13119" t="str">
            <v>Falcataria moluccana</v>
          </cell>
          <cell r="D13119" t="str">
            <v>L48(I)HI(I)</v>
          </cell>
        </row>
        <row r="13120">
          <cell r="C13120" t="str">
            <v>Fallugia</v>
          </cell>
          <cell r="D13120" t="str">
            <v>L48(N)</v>
          </cell>
        </row>
        <row r="13121">
          <cell r="C13121" t="str">
            <v>Fallugia paradoxa</v>
          </cell>
          <cell r="D13121" t="str">
            <v>L48(N)</v>
          </cell>
        </row>
        <row r="13122">
          <cell r="C13122" t="str">
            <v>Fatoua</v>
          </cell>
          <cell r="D13122" t="str">
            <v>L48(I)</v>
          </cell>
        </row>
        <row r="13123">
          <cell r="C13123" t="str">
            <v>Fatoua villosa</v>
          </cell>
          <cell r="D13123" t="str">
            <v>L48(I)HI(I)PR(I)</v>
          </cell>
        </row>
        <row r="13124">
          <cell r="C13124" t="str">
            <v>Fendlera</v>
          </cell>
          <cell r="D13124" t="str">
            <v>L48(N)</v>
          </cell>
        </row>
        <row r="13125">
          <cell r="C13125" t="str">
            <v>Fendlera rigida</v>
          </cell>
          <cell r="D13125" t="str">
            <v>L48(N)</v>
          </cell>
        </row>
        <row r="13126">
          <cell r="C13126" t="str">
            <v>Fendlera rupicola</v>
          </cell>
          <cell r="D13126" t="str">
            <v>L48(N)</v>
          </cell>
        </row>
        <row r="13127">
          <cell r="C13127" t="str">
            <v>Fendlera wrightii</v>
          </cell>
          <cell r="D13127" t="str">
            <v>L48(N)</v>
          </cell>
        </row>
        <row r="13128">
          <cell r="C13128" t="str">
            <v>Fendlerella</v>
          </cell>
          <cell r="D13128" t="str">
            <v>L48(N)</v>
          </cell>
        </row>
        <row r="13129">
          <cell r="C13129" t="str">
            <v>Fendlerella utahensis</v>
          </cell>
          <cell r="D13129" t="str">
            <v>L48(N)</v>
          </cell>
        </row>
        <row r="13130">
          <cell r="C13130" t="str">
            <v>Fendlerella utahensis var. cymosa</v>
          </cell>
          <cell r="D13130" t="str">
            <v>L48(N)</v>
          </cell>
        </row>
        <row r="13131">
          <cell r="C13131" t="str">
            <v>Fendlerella utahensis var. utahensis</v>
          </cell>
          <cell r="D13131" t="str">
            <v>L48(N)</v>
          </cell>
        </row>
        <row r="13132">
          <cell r="C13132" t="str">
            <v>Ferocactus</v>
          </cell>
          <cell r="D13132" t="str">
            <v>L48(N)</v>
          </cell>
        </row>
        <row r="13133">
          <cell r="C13133" t="str">
            <v>Ferocactus cylindraceus</v>
          </cell>
          <cell r="D13133" t="str">
            <v>L48(N)</v>
          </cell>
        </row>
        <row r="13134">
          <cell r="C13134" t="str">
            <v>Ferocactus cylindraceus var. cylindraceus</v>
          </cell>
          <cell r="D13134" t="str">
            <v>L48(N)</v>
          </cell>
        </row>
        <row r="13135">
          <cell r="C13135" t="str">
            <v>Ferocactus cylindraceus var. lecontei</v>
          </cell>
          <cell r="D13135" t="str">
            <v>L48(N)</v>
          </cell>
        </row>
        <row r="13136">
          <cell r="C13136" t="str">
            <v>Ferocactus eastwoodiae</v>
          </cell>
          <cell r="D13136" t="str">
            <v>L48(N)</v>
          </cell>
        </row>
        <row r="13137">
          <cell r="C13137" t="str">
            <v>Ferocactus emoryi</v>
          </cell>
          <cell r="D13137" t="str">
            <v>L48(N)</v>
          </cell>
        </row>
        <row r="13138">
          <cell r="C13138" t="str">
            <v>Ferocactus hamatacanthus</v>
          </cell>
          <cell r="D13138" t="str">
            <v>L48(N)</v>
          </cell>
        </row>
        <row r="13139">
          <cell r="C13139" t="str">
            <v>Ferocactus hamatacanthus var. hamatacanthus</v>
          </cell>
          <cell r="D13139" t="str">
            <v>L48(N)</v>
          </cell>
        </row>
        <row r="13140">
          <cell r="C13140" t="str">
            <v>Ferocactus hamatacanthus var. sinuatus</v>
          </cell>
          <cell r="D13140" t="str">
            <v>L48(N)</v>
          </cell>
        </row>
        <row r="13141">
          <cell r="C13141" t="str">
            <v>Ferocactus viridescens</v>
          </cell>
          <cell r="D13141" t="str">
            <v>L48(N)</v>
          </cell>
        </row>
        <row r="13142">
          <cell r="C13142" t="str">
            <v>Ferocactus wislizeni</v>
          </cell>
          <cell r="D13142" t="str">
            <v>L48(N)</v>
          </cell>
        </row>
        <row r="13143">
          <cell r="C13143" t="str">
            <v>Festuca</v>
          </cell>
          <cell r="D13143" t="str">
            <v>L48(I,N)CAN(I,N)GL(I,N)SPM(I,N)</v>
          </cell>
        </row>
        <row r="13144">
          <cell r="C13144" t="str">
            <v>Festuca aloha</v>
          </cell>
          <cell r="D13144" t="str">
            <v>HI(N)</v>
          </cell>
        </row>
        <row r="13145">
          <cell r="C13145" t="str">
            <v>Festuca altaica</v>
          </cell>
          <cell r="D13145" t="str">
            <v>L48(N)AK(N)CAN(N)</v>
          </cell>
        </row>
        <row r="13146">
          <cell r="C13146" t="str">
            <v>Festuca ammobia</v>
          </cell>
          <cell r="D13146" t="str">
            <v>L48(N)</v>
          </cell>
        </row>
        <row r="13147">
          <cell r="C13147" t="str">
            <v>Festuca arizonica</v>
          </cell>
          <cell r="D13147" t="str">
            <v>L48(N)</v>
          </cell>
        </row>
        <row r="13148">
          <cell r="C13148" t="str">
            <v>Festuca arvernensis</v>
          </cell>
          <cell r="D13148" t="str">
            <v>L48(I)</v>
          </cell>
        </row>
        <row r="13149">
          <cell r="C13149" t="str">
            <v>Festuca auriculata</v>
          </cell>
          <cell r="D13149" t="str">
            <v>AK(N)CAN(N)NA(N)</v>
          </cell>
        </row>
        <row r="13150">
          <cell r="C13150" t="str">
            <v>Festuca baffinensis</v>
          </cell>
          <cell r="D13150" t="str">
            <v>L48(N)AK(N)CAN(N)GL(N)</v>
          </cell>
        </row>
        <row r="13151">
          <cell r="C13151" t="str">
            <v>Festuca brachyphylla</v>
          </cell>
          <cell r="D13151" t="str">
            <v>L48(N)AK(N)CAN(N)GL(N)</v>
          </cell>
        </row>
        <row r="13152">
          <cell r="C13152" t="str">
            <v>Festuca brachyphylla ssp. brachyphylla</v>
          </cell>
          <cell r="D13152" t="str">
            <v>L48(N)AK(N)CAN(N)GL(N)</v>
          </cell>
        </row>
        <row r="13153">
          <cell r="C13153" t="str">
            <v>Festuca brachyphylla ssp. coloradensis</v>
          </cell>
          <cell r="D13153" t="str">
            <v>L48(N)</v>
          </cell>
        </row>
        <row r="13154">
          <cell r="C13154" t="str">
            <v>Festuca brevipila</v>
          </cell>
          <cell r="D13154" t="str">
            <v>L48(I)CAN(I)</v>
          </cell>
        </row>
        <row r="13155">
          <cell r="C13155" t="str">
            <v>Festuca brevissima</v>
          </cell>
          <cell r="D13155" t="str">
            <v>AK(N)CAN(N)NA(N)</v>
          </cell>
        </row>
        <row r="13156">
          <cell r="C13156" t="str">
            <v>Festuca californica</v>
          </cell>
          <cell r="D13156" t="str">
            <v>L48(N)</v>
          </cell>
        </row>
        <row r="13157">
          <cell r="C13157" t="str">
            <v>Festuca calligera</v>
          </cell>
          <cell r="D13157" t="str">
            <v>L48(N)</v>
          </cell>
        </row>
        <row r="13158">
          <cell r="C13158" t="str">
            <v>Festuca campestris</v>
          </cell>
          <cell r="D13158" t="str">
            <v>L48(N)CAN(N)</v>
          </cell>
        </row>
        <row r="13159">
          <cell r="C13159" t="str">
            <v>Festuca dasyclada</v>
          </cell>
          <cell r="D13159" t="str">
            <v>L48(N)</v>
          </cell>
        </row>
        <row r="13160">
          <cell r="C13160" t="str">
            <v>Festuca earlei</v>
          </cell>
          <cell r="D13160" t="str">
            <v>L48(N)</v>
          </cell>
        </row>
        <row r="13161">
          <cell r="C13161" t="str">
            <v>Festuca edlundiae</v>
          </cell>
          <cell r="D13161" t="str">
            <v>AK(N)CAN(N)GL(N)NA(N)</v>
          </cell>
        </row>
        <row r="13162">
          <cell r="C13162" t="str">
            <v>Festuca elmeri</v>
          </cell>
          <cell r="D13162" t="str">
            <v>L48(N)</v>
          </cell>
        </row>
        <row r="13163">
          <cell r="C13163" t="str">
            <v>Festuca filiformis</v>
          </cell>
          <cell r="D13163" t="str">
            <v>L48(I)CAN(I)SPM(I)</v>
          </cell>
        </row>
        <row r="13164">
          <cell r="C13164" t="str">
            <v>Festuca hallii</v>
          </cell>
          <cell r="D13164" t="str">
            <v>L48(N)CAN(N)</v>
          </cell>
        </row>
        <row r="13165">
          <cell r="C13165" t="str">
            <v>Festuca hawaiiensis</v>
          </cell>
          <cell r="D13165" t="str">
            <v>HI(N)</v>
          </cell>
        </row>
        <row r="13166">
          <cell r="C13166" t="str">
            <v>Festuca heteromalla</v>
          </cell>
          <cell r="D13166" t="str">
            <v>L48(I)</v>
          </cell>
        </row>
        <row r="13167">
          <cell r="C13167" t="str">
            <v>Festuca heterophylla</v>
          </cell>
          <cell r="D13167" t="str">
            <v>L48(I)</v>
          </cell>
        </row>
        <row r="13168">
          <cell r="C13168" t="str">
            <v>Festuca idahoensis</v>
          </cell>
          <cell r="D13168" t="str">
            <v>L48(N)CAN(N)</v>
          </cell>
        </row>
        <row r="13169">
          <cell r="C13169" t="str">
            <v>Festuca idahoensis ssp. idahoensis</v>
          </cell>
          <cell r="D13169" t="str">
            <v>L48(N)CAN(N)</v>
          </cell>
        </row>
        <row r="13170">
          <cell r="C13170" t="str">
            <v>Festuca idahoensis ssp. roemeri</v>
          </cell>
          <cell r="D13170" t="str">
            <v>L48(N)CAN(N)</v>
          </cell>
        </row>
        <row r="13171">
          <cell r="C13171" t="str">
            <v>Festuca lenensis</v>
          </cell>
          <cell r="D13171" t="str">
            <v>AK(N)CAN(N)NA(N)</v>
          </cell>
        </row>
        <row r="13172">
          <cell r="C13172" t="str">
            <v>Festuca ligulata</v>
          </cell>
          <cell r="D13172" t="str">
            <v>L48(N)</v>
          </cell>
        </row>
        <row r="13173">
          <cell r="C13173" t="str">
            <v>Festuca minutiflora</v>
          </cell>
          <cell r="D13173" t="str">
            <v>L48(N)AK(N)CAN(N)</v>
          </cell>
        </row>
        <row r="13174">
          <cell r="C13174" t="str">
            <v>Festuca molokaiensis</v>
          </cell>
          <cell r="D13174" t="str">
            <v>HI(N)</v>
          </cell>
        </row>
        <row r="13175">
          <cell r="C13175" t="str">
            <v>Festuca occidentalis</v>
          </cell>
          <cell r="D13175" t="str">
            <v>L48(N)AK(N)CAN(N)</v>
          </cell>
        </row>
        <row r="13176">
          <cell r="C13176" t="str">
            <v>Festuca ovina</v>
          </cell>
          <cell r="D13176" t="str">
            <v>L48(I)</v>
          </cell>
        </row>
        <row r="13177">
          <cell r="C13177" t="str">
            <v>Festuca paradoxa</v>
          </cell>
          <cell r="D13177" t="str">
            <v>L48(N)CAN(N)</v>
          </cell>
        </row>
        <row r="13178">
          <cell r="C13178" t="str">
            <v>Festuca parishii</v>
          </cell>
          <cell r="D13178" t="str">
            <v>L48(N)</v>
          </cell>
        </row>
        <row r="13179">
          <cell r="C13179" t="str">
            <v>Festuca rubra</v>
          </cell>
          <cell r="D13179" t="str">
            <v>L48(I,N)AK(NI)HI(I)CAN(NI)GL(I,N)SPM(N)</v>
          </cell>
        </row>
        <row r="13180">
          <cell r="C13180" t="str">
            <v>Festuca rubra ssp. arctica</v>
          </cell>
          <cell r="D13180" t="str">
            <v>L48(N)AK(N)CAN(N)GL(N)</v>
          </cell>
        </row>
        <row r="13181">
          <cell r="C13181" t="str">
            <v>Festuca rubra ssp. arenaria</v>
          </cell>
          <cell r="D13181" t="str">
            <v>L48(N)CAN(I)</v>
          </cell>
        </row>
        <row r="13182">
          <cell r="C13182" t="str">
            <v>Festuca rubra ssp. aucta</v>
          </cell>
          <cell r="D13182" t="str">
            <v>AK(N)CAN(N)NA(N)</v>
          </cell>
        </row>
        <row r="13183">
          <cell r="C13183" t="str">
            <v>Festuca rubra ssp. fallax</v>
          </cell>
          <cell r="D13183" t="str">
            <v>L48(I)AK(I)CAN(I)GL(I)</v>
          </cell>
        </row>
        <row r="13184">
          <cell r="C13184" t="str">
            <v>Festuca rubra ssp. pruinosa</v>
          </cell>
          <cell r="D13184" t="str">
            <v>L48(N)AK(N)CAN(N)</v>
          </cell>
        </row>
        <row r="13185">
          <cell r="C13185" t="str">
            <v>Festuca rubra ssp. rubra</v>
          </cell>
          <cell r="D13185" t="str">
            <v>L48(N)AK(N)HI(I)CAN(N)GL(N)SPM(N)</v>
          </cell>
        </row>
        <row r="13186">
          <cell r="C13186" t="str">
            <v>Festuca rubra ssp. secunda</v>
          </cell>
          <cell r="D13186" t="str">
            <v>L48(N)AK(N)CAN(N)</v>
          </cell>
        </row>
        <row r="13187">
          <cell r="C13187" t="str">
            <v>Festuca rubra ssp. vallicola</v>
          </cell>
          <cell r="D13187" t="str">
            <v>L48(N)CAN(N)</v>
          </cell>
        </row>
        <row r="13188">
          <cell r="C13188" t="str">
            <v>Festuca saximontana</v>
          </cell>
          <cell r="D13188" t="str">
            <v>L48(N)AK(N)CAN(N)GL(N)</v>
          </cell>
        </row>
        <row r="13189">
          <cell r="C13189" t="str">
            <v>Festuca saximontana var. purpusiana</v>
          </cell>
          <cell r="D13189" t="str">
            <v>L48(N)AK(N)CAN(N)</v>
          </cell>
        </row>
        <row r="13190">
          <cell r="C13190" t="str">
            <v>Festuca saximontana var. saximontana</v>
          </cell>
          <cell r="D13190" t="str">
            <v>L48(N)AK(N)CAN(N)GL(N)</v>
          </cell>
        </row>
        <row r="13191">
          <cell r="C13191" t="str">
            <v>Festuca sororia</v>
          </cell>
          <cell r="D13191" t="str">
            <v>L48(N)</v>
          </cell>
        </row>
        <row r="13192">
          <cell r="C13192" t="str">
            <v>Festuca subulata</v>
          </cell>
          <cell r="D13192" t="str">
            <v>L48(N)AK(N)CAN(N)</v>
          </cell>
        </row>
        <row r="13193">
          <cell r="C13193" t="str">
            <v>Festuca subuliflora</v>
          </cell>
          <cell r="D13193" t="str">
            <v>L48(N)CAN(N)</v>
          </cell>
        </row>
        <row r="13194">
          <cell r="C13194" t="str">
            <v>Festuca subverticillata</v>
          </cell>
          <cell r="D13194" t="str">
            <v>L48(N)CAN(N)</v>
          </cell>
        </row>
        <row r="13195">
          <cell r="C13195" t="str">
            <v>Festuca thurberi</v>
          </cell>
          <cell r="D13195" t="str">
            <v>L48(N)</v>
          </cell>
        </row>
        <row r="13196">
          <cell r="C13196" t="str">
            <v>Festuca valesiaca</v>
          </cell>
          <cell r="D13196" t="str">
            <v>L48(I)</v>
          </cell>
        </row>
        <row r="13197">
          <cell r="C13197" t="str">
            <v>Festuca versuta</v>
          </cell>
          <cell r="D13197" t="str">
            <v>L48(N)</v>
          </cell>
        </row>
        <row r="13198">
          <cell r="C13198" t="str">
            <v>Festuca viridula</v>
          </cell>
          <cell r="D13198" t="str">
            <v>L48(N)CAN(N)</v>
          </cell>
        </row>
        <row r="13199">
          <cell r="C13199" t="str">
            <v>Festuca viviparoidea</v>
          </cell>
          <cell r="D13199" t="str">
            <v>L48(N)AK(N)CAN(N)GL(N)</v>
          </cell>
        </row>
        <row r="13200">
          <cell r="C13200" t="str">
            <v>Festuca viviparoidea ssp. krajinae</v>
          </cell>
          <cell r="D13200" t="str">
            <v>L48(N)CAN(N)</v>
          </cell>
        </row>
        <row r="13201">
          <cell r="C13201" t="str">
            <v>Festuca viviparoidea ssp. viviparoidea</v>
          </cell>
          <cell r="D13201" t="str">
            <v>L48(N)AK(N)CAN(N)GL(N)</v>
          </cell>
        </row>
        <row r="13202">
          <cell r="C13202" t="str">
            <v>Festuca washingtonica</v>
          </cell>
          <cell r="D13202" t="str">
            <v>L48(N)</v>
          </cell>
        </row>
        <row r="13203">
          <cell r="C13203" t="str">
            <v>Ficus</v>
          </cell>
          <cell r="D13203" t="str">
            <v>L48(I,N)</v>
          </cell>
        </row>
        <row r="13204">
          <cell r="C13204" t="str">
            <v>Ficus altissima</v>
          </cell>
          <cell r="D13204" t="str">
            <v>L48(I)</v>
          </cell>
        </row>
        <row r="13205">
          <cell r="C13205" t="str">
            <v>Ficus americana</v>
          </cell>
          <cell r="D13205" t="str">
            <v>L48(N)PR(N)</v>
          </cell>
        </row>
        <row r="13206">
          <cell r="C13206" t="str">
            <v>Ficus aurea</v>
          </cell>
          <cell r="D13206" t="str">
            <v>L48(N)</v>
          </cell>
        </row>
        <row r="13207">
          <cell r="C13207" t="str">
            <v>Ficus benghalensis</v>
          </cell>
          <cell r="D13207" t="str">
            <v>L48(I)</v>
          </cell>
        </row>
        <row r="13208">
          <cell r="C13208" t="str">
            <v>Ficus benjamina</v>
          </cell>
          <cell r="D13208" t="str">
            <v>L48(I)PR(I)</v>
          </cell>
        </row>
        <row r="13209">
          <cell r="C13209" t="str">
            <v>Ficus carica</v>
          </cell>
          <cell r="D13209" t="str">
            <v>L48(I)PR(I)</v>
          </cell>
        </row>
        <row r="13210">
          <cell r="C13210" t="str">
            <v>Ficus citrifolia</v>
          </cell>
          <cell r="D13210" t="str">
            <v>L48(N)PR(N)VI(N)</v>
          </cell>
        </row>
        <row r="13211">
          <cell r="C13211" t="str">
            <v>Ficus elastica</v>
          </cell>
          <cell r="D13211" t="str">
            <v>L48(I)PR(I)</v>
          </cell>
        </row>
        <row r="13212">
          <cell r="C13212" t="str">
            <v>Ficus macrophylla</v>
          </cell>
          <cell r="D13212" t="str">
            <v>HI(I)</v>
          </cell>
        </row>
        <row r="13213">
          <cell r="C13213" t="str">
            <v>Ficus microcarpa</v>
          </cell>
          <cell r="D13213" t="str">
            <v>L48(I)HI(I)PR(I)</v>
          </cell>
        </row>
        <row r="13214">
          <cell r="C13214" t="str">
            <v>Ficus nota</v>
          </cell>
          <cell r="D13214" t="str">
            <v>HI(I)</v>
          </cell>
        </row>
        <row r="13215">
          <cell r="C13215" t="str">
            <v>Ficus palmata</v>
          </cell>
          <cell r="D13215" t="str">
            <v>L48(I)</v>
          </cell>
        </row>
        <row r="13216">
          <cell r="C13216" t="str">
            <v>Ficus pumila</v>
          </cell>
          <cell r="D13216" t="str">
            <v>L48(I)HI(I)PR(I)</v>
          </cell>
        </row>
        <row r="13217">
          <cell r="C13217" t="str">
            <v>Ficus religiosa</v>
          </cell>
          <cell r="D13217" t="str">
            <v>L48(I)PR(I)</v>
          </cell>
        </row>
        <row r="13218">
          <cell r="C13218" t="str">
            <v>Ficus rubiginosa</v>
          </cell>
          <cell r="D13218" t="str">
            <v>L48(I)HI(I)</v>
          </cell>
        </row>
        <row r="13219">
          <cell r="C13219" t="str">
            <v>Ficus thonningii</v>
          </cell>
          <cell r="D13219" t="str">
            <v>L48(I)HI(I)PR(I)</v>
          </cell>
        </row>
        <row r="13220">
          <cell r="C13220" t="str">
            <v>Filago</v>
          </cell>
          <cell r="D13220" t="str">
            <v>L48(I)CAN(I)</v>
          </cell>
        </row>
        <row r="13221">
          <cell r="C13221" t="str">
            <v>Filago pyramidata</v>
          </cell>
          <cell r="D13221" t="str">
            <v>L48(I)CAN(I)</v>
          </cell>
        </row>
        <row r="13222">
          <cell r="C13222" t="str">
            <v>Filago vulgaris</v>
          </cell>
          <cell r="D13222" t="str">
            <v>L48(I)CAN(I)</v>
          </cell>
        </row>
        <row r="13223">
          <cell r="C13223" t="str">
            <v>Filicium</v>
          </cell>
        </row>
        <row r="13224">
          <cell r="C13224" t="str">
            <v>Filicium decipiens</v>
          </cell>
          <cell r="D13224" t="str">
            <v>HI(I)</v>
          </cell>
        </row>
        <row r="13225">
          <cell r="C13225" t="str">
            <v>Filipendula</v>
          </cell>
          <cell r="D13225" t="str">
            <v>L48(I,N)CAN(I)SPM(I)</v>
          </cell>
        </row>
        <row r="13226">
          <cell r="C13226" t="str">
            <v>Filipendula occidentalis</v>
          </cell>
          <cell r="D13226" t="str">
            <v>L48(N)</v>
          </cell>
        </row>
        <row r="13227">
          <cell r="C13227" t="str">
            <v>Filipendula rubra</v>
          </cell>
          <cell r="D13227" t="str">
            <v>L48(N)CAN(I)</v>
          </cell>
        </row>
        <row r="13228">
          <cell r="C13228" t="str">
            <v>Filipendula ulmaria</v>
          </cell>
          <cell r="D13228" t="str">
            <v>L48(I)CAN(I)SPM(I)</v>
          </cell>
        </row>
        <row r="13229">
          <cell r="C13229" t="str">
            <v>Filipendula ulmaria ssp. denudata</v>
          </cell>
          <cell r="D13229" t="str">
            <v>L48(I)</v>
          </cell>
        </row>
        <row r="13230">
          <cell r="C13230" t="str">
            <v>Filipendula ulmaria ssp. ulmaria</v>
          </cell>
          <cell r="D13230" t="str">
            <v>L48(I)CAN(I)SPM(I)</v>
          </cell>
        </row>
        <row r="13231">
          <cell r="C13231" t="str">
            <v>Filipendula vulgaris</v>
          </cell>
          <cell r="D13231" t="str">
            <v>L48(I)CAN(I)</v>
          </cell>
        </row>
        <row r="13232">
          <cell r="C13232" t="str">
            <v>Fimbristylis</v>
          </cell>
          <cell r="D13232" t="str">
            <v>L48(I,N)CAN(N)</v>
          </cell>
        </row>
        <row r="13233">
          <cell r="C13233" t="str">
            <v>Fimbristylis aestivalis</v>
          </cell>
          <cell r="D13233" t="str">
            <v>HI(I)</v>
          </cell>
        </row>
        <row r="13234">
          <cell r="C13234" t="str">
            <v>Fimbristylis annua</v>
          </cell>
          <cell r="D13234" t="str">
            <v>L48(N)</v>
          </cell>
        </row>
        <row r="13235">
          <cell r="C13235" t="str">
            <v>Fimbristylis autumnalis</v>
          </cell>
          <cell r="D13235" t="str">
            <v>L48(N)CAN(N)</v>
          </cell>
        </row>
        <row r="13236">
          <cell r="C13236" t="str">
            <v>Fimbristylis brevivaginata</v>
          </cell>
          <cell r="D13236" t="str">
            <v>L48(N)</v>
          </cell>
        </row>
        <row r="13237">
          <cell r="C13237" t="str">
            <v>Fimbristylis caroliniana</v>
          </cell>
          <cell r="D13237" t="str">
            <v>L48(N)</v>
          </cell>
        </row>
        <row r="13238">
          <cell r="C13238" t="str">
            <v>Fimbristylis castanea</v>
          </cell>
          <cell r="D13238" t="str">
            <v>L48(N)</v>
          </cell>
        </row>
        <row r="13239">
          <cell r="C13239" t="str">
            <v>Fimbristylis cymosa</v>
          </cell>
          <cell r="D13239" t="str">
            <v>L48(I)HI(I)PR(I)VI(I)</v>
          </cell>
        </row>
        <row r="13240">
          <cell r="C13240" t="str">
            <v>Fimbristylis cymosa ssp. cymosa</v>
          </cell>
          <cell r="D13240" t="str">
            <v>L48(N)PR(N)VI(N)</v>
          </cell>
        </row>
        <row r="13241">
          <cell r="C13241" t="str">
            <v>Fimbristylis cymosa ssp. umbellatacapitata</v>
          </cell>
          <cell r="D13241" t="str">
            <v>L48(N)HI(N)</v>
          </cell>
        </row>
        <row r="13242">
          <cell r="C13242" t="str">
            <v>Fimbristylis decipiens</v>
          </cell>
          <cell r="D13242" t="str">
            <v>L48(N)</v>
          </cell>
        </row>
        <row r="13243">
          <cell r="C13243" t="str">
            <v>Fimbristylis dichotoma</v>
          </cell>
          <cell r="D13243" t="str">
            <v>L48(N)HI(N)PR(N)VI(N)</v>
          </cell>
        </row>
        <row r="13244">
          <cell r="C13244" t="str">
            <v>Fimbristylis ferruginea</v>
          </cell>
          <cell r="D13244" t="str">
            <v>HI(I)PR(N)VI(N)</v>
          </cell>
        </row>
        <row r="13245">
          <cell r="C13245" t="str">
            <v>Fimbristylis hawaiiensis</v>
          </cell>
          <cell r="D13245" t="str">
            <v>HI(N)</v>
          </cell>
        </row>
        <row r="13246">
          <cell r="C13246" t="str">
            <v>Fimbristylis littoralis</v>
          </cell>
          <cell r="D13246" t="str">
            <v>L48(I)HI(I)PR(I)</v>
          </cell>
        </row>
        <row r="13247">
          <cell r="C13247" t="str">
            <v>Fimbristylis perpusilla</v>
          </cell>
          <cell r="D13247" t="str">
            <v>L48(N)</v>
          </cell>
        </row>
        <row r="13248">
          <cell r="C13248" t="str">
            <v>Fimbristylis puberula</v>
          </cell>
          <cell r="D13248" t="str">
            <v>L48(N)CAN(N)</v>
          </cell>
        </row>
        <row r="13249">
          <cell r="C13249" t="str">
            <v>Fimbristylis puberula var. interior</v>
          </cell>
          <cell r="D13249" t="str">
            <v>L48(N)</v>
          </cell>
        </row>
        <row r="13250">
          <cell r="C13250" t="str">
            <v>Fimbristylis puberula var. puberula</v>
          </cell>
          <cell r="D13250" t="str">
            <v>L48(N)CAN(N)</v>
          </cell>
        </row>
        <row r="13251">
          <cell r="C13251" t="str">
            <v>Fimbristylis schoenoides</v>
          </cell>
          <cell r="D13251" t="str">
            <v>L48(I)HI(I)</v>
          </cell>
        </row>
        <row r="13252">
          <cell r="C13252" t="str">
            <v>Fimbristylis thermalis</v>
          </cell>
          <cell r="D13252" t="str">
            <v>L48(N)</v>
          </cell>
        </row>
        <row r="13253">
          <cell r="C13253" t="str">
            <v>Fimbristylis tomentosa</v>
          </cell>
          <cell r="D13253" t="str">
            <v>L48(N)</v>
          </cell>
        </row>
        <row r="13254">
          <cell r="C13254" t="str">
            <v>Fimbristylis vahlii</v>
          </cell>
          <cell r="D13254" t="str">
            <v>L48(N)</v>
          </cell>
        </row>
        <row r="13255">
          <cell r="C13255" t="str">
            <v>Fingerhuthia</v>
          </cell>
          <cell r="D13255" t="str">
            <v>L48(I)</v>
          </cell>
        </row>
        <row r="13256">
          <cell r="C13256" t="str">
            <v>Fingerhuthia africana</v>
          </cell>
          <cell r="D13256" t="str">
            <v>L48(I)</v>
          </cell>
        </row>
        <row r="13257">
          <cell r="C13257" t="str">
            <v>Firmiana</v>
          </cell>
          <cell r="D13257" t="str">
            <v>L48(I)</v>
          </cell>
        </row>
        <row r="13258">
          <cell r="C13258" t="str">
            <v>Firmiana simplex</v>
          </cell>
          <cell r="D13258" t="str">
            <v>L48(I)</v>
          </cell>
        </row>
        <row r="13259">
          <cell r="C13259" t="str">
            <v>Fissidens</v>
          </cell>
          <cell r="D13259" t="str">
            <v>NA(N)</v>
          </cell>
        </row>
        <row r="13260">
          <cell r="C13260" t="str">
            <v>Fissidens bryoides</v>
          </cell>
          <cell r="D13260" t="str">
            <v>NA(N)</v>
          </cell>
        </row>
        <row r="13261">
          <cell r="C13261" t="str">
            <v>Fissidens exilis</v>
          </cell>
          <cell r="D13261" t="str">
            <v>NA(N)</v>
          </cell>
        </row>
        <row r="13262">
          <cell r="C13262" t="str">
            <v>Fissidens taxifolius</v>
          </cell>
          <cell r="D13262" t="str">
            <v>NA(N)</v>
          </cell>
        </row>
        <row r="13263">
          <cell r="C13263" t="str">
            <v>Fitchia</v>
          </cell>
        </row>
        <row r="13264">
          <cell r="C13264" t="str">
            <v>Fitchia speciosa</v>
          </cell>
          <cell r="D13264" t="str">
            <v>HI(I)</v>
          </cell>
        </row>
        <row r="13265">
          <cell r="C13265" t="str">
            <v>Flacourtia</v>
          </cell>
          <cell r="D13265" t="str">
            <v>L48(I)</v>
          </cell>
        </row>
        <row r="13266">
          <cell r="C13266" t="str">
            <v>Flacourtia indica</v>
          </cell>
          <cell r="D13266" t="str">
            <v>L48(I)PR(I)</v>
          </cell>
        </row>
        <row r="13267">
          <cell r="C13267" t="str">
            <v>Flaveria</v>
          </cell>
          <cell r="D13267" t="str">
            <v>L48(N)</v>
          </cell>
        </row>
        <row r="13268">
          <cell r="C13268" t="str">
            <v>Flaveria bidentis</v>
          </cell>
          <cell r="D13268" t="str">
            <v>L48(N)PR(N)</v>
          </cell>
        </row>
        <row r="13269">
          <cell r="C13269" t="str">
            <v>Flaveria brownii</v>
          </cell>
          <cell r="D13269" t="str">
            <v>L48(N)</v>
          </cell>
        </row>
        <row r="13270">
          <cell r="C13270" t="str">
            <v>Flaveria campestris</v>
          </cell>
          <cell r="D13270" t="str">
            <v>L48(N)</v>
          </cell>
        </row>
        <row r="13271">
          <cell r="C13271" t="str">
            <v>Flaveria chlorifolia</v>
          </cell>
          <cell r="D13271" t="str">
            <v>L48(N)</v>
          </cell>
        </row>
        <row r="13272">
          <cell r="C13272" t="str">
            <v>Flaveria floridana</v>
          </cell>
          <cell r="D13272" t="str">
            <v>L48(N)</v>
          </cell>
        </row>
        <row r="13273">
          <cell r="C13273" t="str">
            <v>Flaveria linearis</v>
          </cell>
          <cell r="D13273" t="str">
            <v>L48(N)</v>
          </cell>
        </row>
        <row r="13274">
          <cell r="C13274" t="str">
            <v>Flaveria macdougalii</v>
          </cell>
          <cell r="D13274" t="str">
            <v>L48(N)</v>
          </cell>
        </row>
        <row r="13275">
          <cell r="C13275" t="str">
            <v>Flaveria trinervia</v>
          </cell>
          <cell r="D13275" t="str">
            <v>L48(N)HI(I)PR(N)</v>
          </cell>
        </row>
        <row r="13276">
          <cell r="C13276" t="str">
            <v>Fleischmannia</v>
          </cell>
          <cell r="D13276" t="str">
            <v>L48(N)</v>
          </cell>
        </row>
        <row r="13277">
          <cell r="C13277" t="str">
            <v>Fleischmannia incarnata</v>
          </cell>
          <cell r="D13277" t="str">
            <v>L48(N)</v>
          </cell>
        </row>
        <row r="13278">
          <cell r="C13278" t="str">
            <v>Fleischmannia pycnocephala</v>
          </cell>
          <cell r="D13278" t="str">
            <v>L48(N)</v>
          </cell>
        </row>
        <row r="13279">
          <cell r="C13279" t="str">
            <v>Fleischmannia sonorae</v>
          </cell>
          <cell r="D13279" t="str">
            <v>L48(N)</v>
          </cell>
        </row>
        <row r="13280">
          <cell r="C13280" t="str">
            <v>Flemingia</v>
          </cell>
        </row>
        <row r="13281">
          <cell r="C13281" t="str">
            <v>Flemingia strobilifera</v>
          </cell>
          <cell r="D13281" t="str">
            <v>L48(I)HI(I)PR(I)</v>
          </cell>
        </row>
        <row r="13282">
          <cell r="C13282" t="str">
            <v>Flindersia</v>
          </cell>
        </row>
        <row r="13283">
          <cell r="C13283" t="str">
            <v>Flindersia brayleyana</v>
          </cell>
          <cell r="D13283" t="str">
            <v>HI(I)</v>
          </cell>
        </row>
        <row r="13284">
          <cell r="C13284" t="str">
            <v>Floerkea</v>
          </cell>
          <cell r="D13284" t="str">
            <v>L48(N)CAN(N)</v>
          </cell>
        </row>
        <row r="13285">
          <cell r="C13285" t="str">
            <v>Floerkea proserpinacoides</v>
          </cell>
          <cell r="D13285" t="str">
            <v>L48(N)CAN(N)</v>
          </cell>
        </row>
        <row r="13286">
          <cell r="C13286" t="str">
            <v>Florestina</v>
          </cell>
          <cell r="D13286" t="str">
            <v>L48(N)</v>
          </cell>
        </row>
        <row r="13287">
          <cell r="C13287" t="str">
            <v>Florestina tripteris</v>
          </cell>
          <cell r="D13287" t="str">
            <v>L48(N)</v>
          </cell>
        </row>
        <row r="13288">
          <cell r="C13288" t="str">
            <v>Flourensia</v>
          </cell>
          <cell r="D13288" t="str">
            <v>L48(N)</v>
          </cell>
        </row>
        <row r="13289">
          <cell r="C13289" t="str">
            <v>Flourensia cernua</v>
          </cell>
          <cell r="D13289" t="str">
            <v>L48(N)</v>
          </cell>
        </row>
        <row r="13290">
          <cell r="C13290" t="str">
            <v>Flourensia pringlei</v>
          </cell>
          <cell r="D13290" t="str">
            <v>L48(N)</v>
          </cell>
        </row>
        <row r="13291">
          <cell r="C13291" t="str">
            <v>Flueggea</v>
          </cell>
          <cell r="D13291" t="str">
            <v>L48(I)</v>
          </cell>
        </row>
        <row r="13292">
          <cell r="C13292" t="str">
            <v>Flueggea acidoton</v>
          </cell>
          <cell r="D13292" t="str">
            <v>L48(I)PR(I)VI(I)</v>
          </cell>
        </row>
        <row r="13293">
          <cell r="C13293" t="str">
            <v>Flueggea neowawraea</v>
          </cell>
          <cell r="D13293" t="str">
            <v>HI(N)</v>
          </cell>
        </row>
        <row r="13294">
          <cell r="C13294" t="str">
            <v>Flyriella</v>
          </cell>
          <cell r="D13294" t="str">
            <v>L48(N)</v>
          </cell>
        </row>
        <row r="13295">
          <cell r="C13295" t="str">
            <v>Flyriella parryi</v>
          </cell>
          <cell r="D13295" t="str">
            <v>L48(N)</v>
          </cell>
        </row>
        <row r="13296">
          <cell r="C13296" t="str">
            <v>Foeniculum</v>
          </cell>
          <cell r="D13296" t="str">
            <v>L48(I)CAN(I)</v>
          </cell>
        </row>
        <row r="13297">
          <cell r="C13297" t="str">
            <v>Foeniculum vulgare</v>
          </cell>
          <cell r="D13297" t="str">
            <v>L48(I)HI(I)PR(I)VI(I)CAN(I)</v>
          </cell>
        </row>
        <row r="13298">
          <cell r="C13298" t="str">
            <v>Fontanesia</v>
          </cell>
          <cell r="D13298" t="str">
            <v>L48(I)</v>
          </cell>
        </row>
        <row r="13299">
          <cell r="C13299" t="str">
            <v>Fontanesia phillyreoides</v>
          </cell>
          <cell r="D13299" t="str">
            <v>L48(I)</v>
          </cell>
        </row>
        <row r="13300">
          <cell r="C13300" t="str">
            <v>Fontanesia phillyreoides ssp. fortunei</v>
          </cell>
          <cell r="D13300" t="str">
            <v>L48(I)</v>
          </cell>
        </row>
        <row r="13301">
          <cell r="C13301" t="str">
            <v>Fontinalis</v>
          </cell>
          <cell r="D13301" t="str">
            <v>NA(N)</v>
          </cell>
        </row>
        <row r="13302">
          <cell r="C13302" t="str">
            <v>Fontinalis antipyretica</v>
          </cell>
          <cell r="D13302" t="str">
            <v>NA(N)</v>
          </cell>
        </row>
        <row r="13303">
          <cell r="C13303" t="str">
            <v>Fontinalis dalecarlica</v>
          </cell>
          <cell r="D13303" t="str">
            <v>NA(N)</v>
          </cell>
        </row>
        <row r="13304">
          <cell r="C13304" t="str">
            <v>Fontinalis novae-angliae</v>
          </cell>
          <cell r="D13304" t="str">
            <v>NA(N)</v>
          </cell>
        </row>
        <row r="13305">
          <cell r="C13305" t="str">
            <v>Forestiera</v>
          </cell>
          <cell r="D13305" t="str">
            <v>L48(N)</v>
          </cell>
        </row>
        <row r="13306">
          <cell r="C13306" t="str">
            <v>Forestiera acuminata</v>
          </cell>
          <cell r="D13306" t="str">
            <v>L48(N)</v>
          </cell>
        </row>
        <row r="13307">
          <cell r="C13307" t="str">
            <v>Forestiera angustifolia</v>
          </cell>
          <cell r="D13307" t="str">
            <v>L48(N)</v>
          </cell>
        </row>
        <row r="13308">
          <cell r="C13308" t="str">
            <v>Forestiera godfreyi</v>
          </cell>
          <cell r="D13308" t="str">
            <v>L48(N)</v>
          </cell>
        </row>
        <row r="13309">
          <cell r="C13309" t="str">
            <v>Forestiera ligustrina</v>
          </cell>
          <cell r="D13309" t="str">
            <v>L48(N)</v>
          </cell>
        </row>
        <row r="13310">
          <cell r="C13310" t="str">
            <v>Forestiera pubescens</v>
          </cell>
          <cell r="D13310" t="str">
            <v>L48(N)</v>
          </cell>
        </row>
        <row r="13311">
          <cell r="C13311" t="str">
            <v>Forestiera pubescens var. glabrifolia</v>
          </cell>
          <cell r="D13311" t="str">
            <v>L48(N)</v>
          </cell>
        </row>
        <row r="13312">
          <cell r="C13312" t="str">
            <v>Forestiera pubescens var. pubescens</v>
          </cell>
          <cell r="D13312" t="str">
            <v>L48(N)</v>
          </cell>
        </row>
        <row r="13313">
          <cell r="C13313" t="str">
            <v>Forestiera reticulata</v>
          </cell>
          <cell r="D13313" t="str">
            <v>L48(N)</v>
          </cell>
        </row>
        <row r="13314">
          <cell r="C13314" t="str">
            <v>Forestiera segregata</v>
          </cell>
          <cell r="D13314" t="str">
            <v>L48(N)PR(N)VI(N)</v>
          </cell>
        </row>
        <row r="13315">
          <cell r="C13315" t="str">
            <v>Forestiera segregata var. pinetorum</v>
          </cell>
          <cell r="D13315" t="str">
            <v>L48(N)</v>
          </cell>
        </row>
        <row r="13316">
          <cell r="C13316" t="str">
            <v>Forestiera segregata var. segregata</v>
          </cell>
          <cell r="D13316" t="str">
            <v>L48(N)PR(N)VI(N)</v>
          </cell>
        </row>
        <row r="13317">
          <cell r="C13317" t="str">
            <v>Forestiera shrevei</v>
          </cell>
          <cell r="D13317" t="str">
            <v>L48(N)</v>
          </cell>
        </row>
        <row r="13318">
          <cell r="C13318" t="str">
            <v>Forsythia</v>
          </cell>
          <cell r="D13318" t="str">
            <v>L48(I)CAN(I)</v>
          </cell>
        </row>
        <row r="13319">
          <cell r="C13319" t="str">
            <v>Forsythia ×intermedia</v>
          </cell>
          <cell r="D13319" t="str">
            <v>L48(I)</v>
          </cell>
        </row>
        <row r="13320">
          <cell r="C13320" t="str">
            <v>Forsythia ovata</v>
          </cell>
          <cell r="D13320" t="str">
            <v>L48(I)</v>
          </cell>
        </row>
        <row r="13321">
          <cell r="C13321" t="str">
            <v>Forsythia suspensa</v>
          </cell>
          <cell r="D13321" t="str">
            <v>L48(I)</v>
          </cell>
        </row>
        <row r="13322">
          <cell r="C13322" t="str">
            <v>Forsythia viridissima</v>
          </cell>
          <cell r="D13322" t="str">
            <v>L48(I)CAN(I)</v>
          </cell>
        </row>
        <row r="13323">
          <cell r="C13323" t="str">
            <v>Fortunella</v>
          </cell>
          <cell r="D13323" t="str">
            <v>L48(I)</v>
          </cell>
        </row>
        <row r="13324">
          <cell r="C13324" t="str">
            <v>Fortunella japonica</v>
          </cell>
          <cell r="D13324" t="str">
            <v>L48(I)</v>
          </cell>
        </row>
        <row r="13325">
          <cell r="C13325" t="str">
            <v>Fothergilla</v>
          </cell>
          <cell r="D13325" t="str">
            <v>L48(N)</v>
          </cell>
        </row>
        <row r="13326">
          <cell r="C13326" t="str">
            <v>Fothergilla gardenii</v>
          </cell>
          <cell r="D13326" t="str">
            <v>L48(N)</v>
          </cell>
        </row>
        <row r="13327">
          <cell r="C13327" t="str">
            <v>Fothergilla major</v>
          </cell>
          <cell r="D13327" t="str">
            <v>L48(N)</v>
          </cell>
        </row>
        <row r="13328">
          <cell r="C13328" t="str">
            <v>Fouquieria</v>
          </cell>
          <cell r="D13328" t="str">
            <v>L48(N)</v>
          </cell>
        </row>
        <row r="13329">
          <cell r="C13329" t="str">
            <v>Fouquieria splendens</v>
          </cell>
          <cell r="D13329" t="str">
            <v>L48(N)</v>
          </cell>
        </row>
        <row r="13330">
          <cell r="C13330" t="str">
            <v>Fragaria</v>
          </cell>
          <cell r="D13330" t="str">
            <v>L48(I,N)CAN(I,N)SPM(N)</v>
          </cell>
        </row>
        <row r="13331">
          <cell r="C13331" t="str">
            <v>Fragaria ×ananassa</v>
          </cell>
          <cell r="D13331" t="str">
            <v>L48(N)AK(N?)CAN(I)</v>
          </cell>
        </row>
        <row r="13332">
          <cell r="C13332" t="str">
            <v>Fragaria ×ananassa ssp. ananassa</v>
          </cell>
          <cell r="D13332" t="str">
            <v>L48(N)CAN(I)</v>
          </cell>
        </row>
        <row r="13333">
          <cell r="C13333" t="str">
            <v>Fragaria ×ananassa ssp. cuneifolia</v>
          </cell>
          <cell r="D13333" t="str">
            <v>L48(N)AK(N?)CAN(I)</v>
          </cell>
        </row>
        <row r="13334">
          <cell r="C13334" t="str">
            <v>Fragaria ×bringhurstii</v>
          </cell>
          <cell r="D13334" t="str">
            <v>L48(N)</v>
          </cell>
        </row>
        <row r="13335">
          <cell r="C13335" t="str">
            <v>Fragaria cascadensis</v>
          </cell>
          <cell r="D13335" t="str">
            <v>L48(N)</v>
          </cell>
        </row>
        <row r="13336">
          <cell r="C13336" t="str">
            <v>Fragaria chiloensis</v>
          </cell>
          <cell r="D13336" t="str">
            <v>L48(I,N)AK(I)HI(N)CAN(N)</v>
          </cell>
        </row>
        <row r="13337">
          <cell r="C13337" t="str">
            <v>Fragaria chiloensis ssp. lucida</v>
          </cell>
          <cell r="D13337" t="str">
            <v>L48(I)CAN(N)</v>
          </cell>
        </row>
        <row r="13338">
          <cell r="C13338" t="str">
            <v>Fragaria chiloensis ssp. pacifica</v>
          </cell>
          <cell r="D13338" t="str">
            <v>L48(N)AK(I)CAN(N)</v>
          </cell>
        </row>
        <row r="13339">
          <cell r="C13339" t="str">
            <v>Fragaria chiloensis ssp. sandwicensis</v>
          </cell>
          <cell r="D13339" t="str">
            <v>HI(N)</v>
          </cell>
        </row>
        <row r="13340">
          <cell r="C13340" t="str">
            <v>Fragaria vesca</v>
          </cell>
          <cell r="D13340" t="str">
            <v>L48(N)HI(I)CAN(N)</v>
          </cell>
        </row>
        <row r="13341">
          <cell r="C13341" t="str">
            <v>Fragaria vesca ssp. americana</v>
          </cell>
          <cell r="D13341" t="str">
            <v>L48(N)HI(I)CAN(N)</v>
          </cell>
        </row>
        <row r="13342">
          <cell r="C13342" t="str">
            <v>Fragaria vesca ssp. bracteata</v>
          </cell>
          <cell r="D13342" t="str">
            <v>L48(N)CAN(N)</v>
          </cell>
        </row>
        <row r="13343">
          <cell r="C13343" t="str">
            <v>Fragaria vesca ssp. californica</v>
          </cell>
          <cell r="D13343" t="str">
            <v>L48(N)</v>
          </cell>
        </row>
        <row r="13344">
          <cell r="C13344" t="str">
            <v>Fragaria vesca ssp. vesca</v>
          </cell>
          <cell r="D13344" t="str">
            <v>L48(N)</v>
          </cell>
        </row>
        <row r="13345">
          <cell r="C13345" t="str">
            <v>Fragaria virginiana</v>
          </cell>
          <cell r="D13345" t="str">
            <v>L48(N)AK(N)CAN(N)SPM(N)</v>
          </cell>
        </row>
        <row r="13346">
          <cell r="C13346" t="str">
            <v>Fragaria virginiana ssp. glauca</v>
          </cell>
          <cell r="D13346" t="str">
            <v>L48(N)AK(N)CAN(N)</v>
          </cell>
        </row>
        <row r="13347">
          <cell r="C13347" t="str">
            <v>Fragaria virginiana ssp. grayana</v>
          </cell>
          <cell r="D13347" t="str">
            <v>L48(N)</v>
          </cell>
        </row>
        <row r="13348">
          <cell r="C13348" t="str">
            <v>Fragaria virginiana ssp. platypetala</v>
          </cell>
          <cell r="D13348" t="str">
            <v>L48(N)AK(N)CAN(N)</v>
          </cell>
        </row>
        <row r="13349">
          <cell r="C13349" t="str">
            <v>Fragaria virginiana ssp. virginiana</v>
          </cell>
          <cell r="D13349" t="str">
            <v>L48(N)CAN(N)SPM(N)</v>
          </cell>
        </row>
        <row r="13350">
          <cell r="C13350" t="str">
            <v>Frangula</v>
          </cell>
          <cell r="D13350" t="str">
            <v>L48(I,N)CAN(I,N)</v>
          </cell>
        </row>
        <row r="13351">
          <cell r="C13351" t="str">
            <v>Frangula ×blumeri</v>
          </cell>
          <cell r="D13351" t="str">
            <v>L48(N)</v>
          </cell>
        </row>
        <row r="13352">
          <cell r="C13352" t="str">
            <v>Frangula alnus</v>
          </cell>
          <cell r="D13352" t="str">
            <v>L48(I)CAN(I)</v>
          </cell>
        </row>
        <row r="13353">
          <cell r="C13353" t="str">
            <v>Frangula betulifolia</v>
          </cell>
          <cell r="D13353" t="str">
            <v>L48(N)</v>
          </cell>
        </row>
        <row r="13354">
          <cell r="C13354" t="str">
            <v>Frangula betulifolia ssp. betulifolia</v>
          </cell>
          <cell r="D13354" t="str">
            <v>L48(N)</v>
          </cell>
        </row>
        <row r="13355">
          <cell r="C13355" t="str">
            <v>Frangula betulifolia ssp. obovata</v>
          </cell>
          <cell r="D13355" t="str">
            <v>L48(N)</v>
          </cell>
        </row>
        <row r="13356">
          <cell r="C13356" t="str">
            <v>Frangula californica</v>
          </cell>
          <cell r="D13356" t="str">
            <v>L48(N)HI(I)</v>
          </cell>
        </row>
        <row r="13357">
          <cell r="C13357" t="str">
            <v>Frangula californica ssp. californica</v>
          </cell>
          <cell r="D13357" t="str">
            <v>L48(N)HI(I)</v>
          </cell>
        </row>
        <row r="13358">
          <cell r="C13358" t="str">
            <v>Frangula californica ssp. crassifolia</v>
          </cell>
          <cell r="D13358" t="str">
            <v>L48(N)</v>
          </cell>
        </row>
        <row r="13359">
          <cell r="C13359" t="str">
            <v>Frangula californica ssp. cuspidata</v>
          </cell>
          <cell r="D13359" t="str">
            <v>L48(N)</v>
          </cell>
        </row>
        <row r="13360">
          <cell r="C13360" t="str">
            <v>Frangula californica ssp. occidentalis</v>
          </cell>
          <cell r="D13360" t="str">
            <v>L48(N)</v>
          </cell>
        </row>
        <row r="13361">
          <cell r="C13361" t="str">
            <v>Frangula californica ssp. tomentella</v>
          </cell>
          <cell r="D13361" t="str">
            <v>L48(N)</v>
          </cell>
        </row>
        <row r="13362">
          <cell r="C13362" t="str">
            <v>Frangula californica ssp. ursina</v>
          </cell>
          <cell r="D13362" t="str">
            <v>L48(N)</v>
          </cell>
        </row>
        <row r="13363">
          <cell r="C13363" t="str">
            <v>Frangula caroliniana</v>
          </cell>
          <cell r="D13363" t="str">
            <v>L48(N)</v>
          </cell>
        </row>
        <row r="13364">
          <cell r="C13364" t="str">
            <v>Frangula purshiana</v>
          </cell>
          <cell r="D13364" t="str">
            <v>L48(N)CAN(N)</v>
          </cell>
        </row>
        <row r="13365">
          <cell r="C13365" t="str">
            <v>Frangula purshiana ssp. annonifolia</v>
          </cell>
          <cell r="D13365" t="str">
            <v>L48(N)</v>
          </cell>
        </row>
        <row r="13366">
          <cell r="C13366" t="str">
            <v>Frangula purshiana ssp. purshiana</v>
          </cell>
          <cell r="D13366" t="str">
            <v>L48(N)CAN(N)</v>
          </cell>
        </row>
        <row r="13367">
          <cell r="C13367" t="str">
            <v>Frangula purshiana ssp. ultramafica</v>
          </cell>
          <cell r="D13367" t="str">
            <v>L48(N)</v>
          </cell>
        </row>
        <row r="13368">
          <cell r="C13368" t="str">
            <v>Frangula rubra</v>
          </cell>
          <cell r="D13368" t="str">
            <v>L48(N)</v>
          </cell>
        </row>
        <row r="13369">
          <cell r="C13369" t="str">
            <v>Frangula rubra ssp. modocensis</v>
          </cell>
          <cell r="D13369" t="str">
            <v>L48(N)</v>
          </cell>
        </row>
        <row r="13370">
          <cell r="C13370" t="str">
            <v>Frangula rubra ssp. nevadensis</v>
          </cell>
          <cell r="D13370" t="str">
            <v>L48(N)</v>
          </cell>
        </row>
        <row r="13371">
          <cell r="C13371" t="str">
            <v>Frangula rubra ssp. obtusissima</v>
          </cell>
          <cell r="D13371" t="str">
            <v>L48(N)</v>
          </cell>
        </row>
        <row r="13372">
          <cell r="C13372" t="str">
            <v>Frangula rubra ssp. rubra</v>
          </cell>
          <cell r="D13372" t="str">
            <v>L48(N)</v>
          </cell>
        </row>
        <row r="13373">
          <cell r="C13373" t="str">
            <v>Frangula rubra ssp. yosemitana</v>
          </cell>
          <cell r="D13373" t="str">
            <v>L48(N)</v>
          </cell>
        </row>
        <row r="13374">
          <cell r="C13374" t="str">
            <v>Frankenia</v>
          </cell>
          <cell r="D13374" t="str">
            <v>L48(I,N)</v>
          </cell>
        </row>
        <row r="13375">
          <cell r="C13375" t="str">
            <v>Frankenia jamesii</v>
          </cell>
          <cell r="D13375" t="str">
            <v>L48(N)</v>
          </cell>
        </row>
        <row r="13376">
          <cell r="C13376" t="str">
            <v>Frankenia johnstonii</v>
          </cell>
          <cell r="D13376" t="str">
            <v>L48(N)</v>
          </cell>
        </row>
        <row r="13377">
          <cell r="C13377" t="str">
            <v>Frankenia palmeri</v>
          </cell>
          <cell r="D13377" t="str">
            <v>L48(N)</v>
          </cell>
        </row>
        <row r="13378">
          <cell r="C13378" t="str">
            <v>Frankenia pulverulenta</v>
          </cell>
          <cell r="D13378" t="str">
            <v>L48(I)</v>
          </cell>
        </row>
        <row r="13379">
          <cell r="C13379" t="str">
            <v>Frankenia salina</v>
          </cell>
          <cell r="D13379" t="str">
            <v>L48(N)HI(I)</v>
          </cell>
        </row>
        <row r="13380">
          <cell r="C13380" t="str">
            <v>Franklinia</v>
          </cell>
          <cell r="D13380" t="str">
            <v>L48(N)</v>
          </cell>
        </row>
        <row r="13381">
          <cell r="C13381" t="str">
            <v>Franklinia alatamaha</v>
          </cell>
          <cell r="D13381" t="str">
            <v>L48(N)</v>
          </cell>
        </row>
        <row r="13382">
          <cell r="C13382" t="str">
            <v>Frasera</v>
          </cell>
          <cell r="D13382" t="str">
            <v>L48(N)CAN(N)</v>
          </cell>
        </row>
        <row r="13383">
          <cell r="C13383" t="str">
            <v>Frasera albicaulis</v>
          </cell>
          <cell r="D13383" t="str">
            <v>L48(N)</v>
          </cell>
        </row>
        <row r="13384">
          <cell r="C13384" t="str">
            <v>Frasera albicaulis var. albicaulis</v>
          </cell>
          <cell r="D13384" t="str">
            <v>L48(N)</v>
          </cell>
        </row>
        <row r="13385">
          <cell r="C13385" t="str">
            <v>Frasera albicaulis var. columbiana</v>
          </cell>
          <cell r="D13385" t="str">
            <v>L48(N)</v>
          </cell>
        </row>
        <row r="13386">
          <cell r="C13386" t="str">
            <v>Frasera albicaulis var. cusickii</v>
          </cell>
          <cell r="D13386" t="str">
            <v>L48(N)</v>
          </cell>
        </row>
        <row r="13387">
          <cell r="C13387" t="str">
            <v>Frasera albicaulis var. idahoensis</v>
          </cell>
          <cell r="D13387" t="str">
            <v>L48(N)</v>
          </cell>
        </row>
        <row r="13388">
          <cell r="C13388" t="str">
            <v>Frasera albicaulis var. modocensis</v>
          </cell>
          <cell r="D13388" t="str">
            <v>L48(N)</v>
          </cell>
        </row>
        <row r="13389">
          <cell r="C13389" t="str">
            <v>Frasera albicaulis var. nitida</v>
          </cell>
          <cell r="D13389" t="str">
            <v>L48(N)</v>
          </cell>
        </row>
        <row r="13390">
          <cell r="C13390" t="str">
            <v>Frasera albomarginata</v>
          </cell>
          <cell r="D13390" t="str">
            <v>L48(N)</v>
          </cell>
        </row>
        <row r="13391">
          <cell r="C13391" t="str">
            <v>Frasera caroliniensis</v>
          </cell>
          <cell r="D13391" t="str">
            <v>L48(N)CAN(N)</v>
          </cell>
        </row>
        <row r="13392">
          <cell r="C13392" t="str">
            <v>Frasera coloradensis</v>
          </cell>
          <cell r="D13392" t="str">
            <v>L48(N)</v>
          </cell>
        </row>
        <row r="13393">
          <cell r="C13393" t="str">
            <v>Frasera fastigiata</v>
          </cell>
          <cell r="D13393" t="str">
            <v>L48(N)</v>
          </cell>
        </row>
        <row r="13394">
          <cell r="C13394" t="str">
            <v>Frasera gypsicola</v>
          </cell>
          <cell r="D13394" t="str">
            <v>L48(N)</v>
          </cell>
        </row>
        <row r="13395">
          <cell r="C13395" t="str">
            <v>Frasera montana</v>
          </cell>
          <cell r="D13395" t="str">
            <v>L48(N)</v>
          </cell>
        </row>
        <row r="13396">
          <cell r="C13396" t="str">
            <v>Frasera neglecta</v>
          </cell>
          <cell r="D13396" t="str">
            <v>L48(N)</v>
          </cell>
        </row>
        <row r="13397">
          <cell r="C13397" t="str">
            <v>Frasera paniculata</v>
          </cell>
          <cell r="D13397" t="str">
            <v>L48(N)</v>
          </cell>
        </row>
        <row r="13398">
          <cell r="C13398" t="str">
            <v>Frasera parryi</v>
          </cell>
          <cell r="D13398" t="str">
            <v>L48(N)</v>
          </cell>
        </row>
        <row r="13399">
          <cell r="C13399" t="str">
            <v>Frasera puberulenta</v>
          </cell>
          <cell r="D13399" t="str">
            <v>L48(N)</v>
          </cell>
        </row>
        <row r="13400">
          <cell r="C13400" t="str">
            <v>Frasera speciosa</v>
          </cell>
          <cell r="D13400" t="str">
            <v>L48(N)</v>
          </cell>
        </row>
        <row r="13401">
          <cell r="C13401" t="str">
            <v>Frasera tubulosa</v>
          </cell>
          <cell r="D13401" t="str">
            <v>L48(N)</v>
          </cell>
        </row>
        <row r="13402">
          <cell r="C13402" t="str">
            <v>Fraxinus</v>
          </cell>
          <cell r="D13402" t="str">
            <v>L48(I,N)CAN(I,N)</v>
          </cell>
        </row>
        <row r="13403">
          <cell r="C13403" t="str">
            <v>Fraxinus albicans</v>
          </cell>
          <cell r="D13403" t="str">
            <v>L48(N)</v>
          </cell>
        </row>
        <row r="13404">
          <cell r="C13404" t="str">
            <v>Fraxinus americana</v>
          </cell>
          <cell r="D13404" t="str">
            <v>L48(N)HI(I)CAN(N)</v>
          </cell>
        </row>
        <row r="13405">
          <cell r="C13405" t="str">
            <v>Fraxinus anomala</v>
          </cell>
          <cell r="D13405" t="str">
            <v>L48(N)</v>
          </cell>
        </row>
        <row r="13406">
          <cell r="C13406" t="str">
            <v>Fraxinus anomala var. anomala</v>
          </cell>
          <cell r="D13406" t="str">
            <v>L48(N)</v>
          </cell>
        </row>
        <row r="13407">
          <cell r="C13407" t="str">
            <v>Fraxinus anomala var. lowellii</v>
          </cell>
          <cell r="D13407" t="str">
            <v>L48(N)</v>
          </cell>
        </row>
        <row r="13408">
          <cell r="C13408" t="str">
            <v>Fraxinus berlandieriana</v>
          </cell>
          <cell r="D13408" t="str">
            <v>L48(N)</v>
          </cell>
        </row>
        <row r="13409">
          <cell r="C13409" t="str">
            <v>Fraxinus caroliniana</v>
          </cell>
          <cell r="D13409" t="str">
            <v>L48(N)</v>
          </cell>
        </row>
        <row r="13410">
          <cell r="C13410" t="str">
            <v>Fraxinus cuspidata</v>
          </cell>
          <cell r="D13410" t="str">
            <v>L48(N)</v>
          </cell>
        </row>
        <row r="13411">
          <cell r="C13411" t="str">
            <v>Fraxinus dipetala</v>
          </cell>
          <cell r="D13411" t="str">
            <v>L48(N)</v>
          </cell>
        </row>
        <row r="13412">
          <cell r="C13412" t="str">
            <v>Fraxinus excelsior</v>
          </cell>
          <cell r="D13412" t="str">
            <v>L48(I)CAN(I)</v>
          </cell>
        </row>
        <row r="13413">
          <cell r="C13413" t="str">
            <v>Fraxinus gooddingii</v>
          </cell>
          <cell r="D13413" t="str">
            <v>L48(N)</v>
          </cell>
        </row>
        <row r="13414">
          <cell r="C13414" t="str">
            <v>Fraxinus greggii</v>
          </cell>
          <cell r="D13414" t="str">
            <v>L48(N)</v>
          </cell>
        </row>
        <row r="13415">
          <cell r="C13415" t="str">
            <v>Fraxinus latifolia</v>
          </cell>
          <cell r="D13415" t="str">
            <v>L48(N)CAN(N)</v>
          </cell>
        </row>
        <row r="13416">
          <cell r="C13416" t="str">
            <v>Fraxinus nigra</v>
          </cell>
          <cell r="D13416" t="str">
            <v>L48(N)CAN(N)</v>
          </cell>
        </row>
        <row r="13417">
          <cell r="C13417" t="str">
            <v>Fraxinus papillosa</v>
          </cell>
          <cell r="D13417" t="str">
            <v>L48(N)</v>
          </cell>
        </row>
        <row r="13418">
          <cell r="C13418" t="str">
            <v>Fraxinus pennsylvanica</v>
          </cell>
          <cell r="D13418" t="str">
            <v>L48(N)CAN(N)</v>
          </cell>
        </row>
        <row r="13419">
          <cell r="C13419" t="str">
            <v>Fraxinus profunda</v>
          </cell>
          <cell r="D13419" t="str">
            <v>L48(N)CAN(N)</v>
          </cell>
        </row>
        <row r="13420">
          <cell r="C13420" t="str">
            <v>Fraxinus quadrangulata</v>
          </cell>
          <cell r="D13420" t="str">
            <v>L48(N)CAN(N)</v>
          </cell>
        </row>
        <row r="13421">
          <cell r="C13421" t="str">
            <v>Fraxinus uhdei</v>
          </cell>
          <cell r="D13421" t="str">
            <v>L48(I)HI(I)PR(I)</v>
          </cell>
        </row>
        <row r="13422">
          <cell r="C13422" t="str">
            <v>Fraxinus velutina</v>
          </cell>
          <cell r="D13422" t="str">
            <v>L48(N)</v>
          </cell>
        </row>
        <row r="13423">
          <cell r="C13423" t="str">
            <v>Freesia</v>
          </cell>
          <cell r="D13423" t="str">
            <v>L48(I)</v>
          </cell>
        </row>
        <row r="13424">
          <cell r="C13424" t="str">
            <v>Freesia corymbosa</v>
          </cell>
          <cell r="D13424" t="str">
            <v>L48(I)</v>
          </cell>
        </row>
        <row r="13425">
          <cell r="C13425" t="str">
            <v>Freesia laxa</v>
          </cell>
          <cell r="D13425" t="str">
            <v>L48(I)</v>
          </cell>
        </row>
        <row r="13426">
          <cell r="C13426" t="str">
            <v>Fremontodendron</v>
          </cell>
          <cell r="D13426" t="str">
            <v>L48(N)</v>
          </cell>
        </row>
        <row r="13427">
          <cell r="C13427" t="str">
            <v>Fremontodendron californicum</v>
          </cell>
          <cell r="D13427" t="str">
            <v>L48(N)</v>
          </cell>
        </row>
        <row r="13428">
          <cell r="C13428" t="str">
            <v>Fremontodendron decumbens</v>
          </cell>
          <cell r="D13428" t="str">
            <v>L48(N)</v>
          </cell>
        </row>
        <row r="13429">
          <cell r="C13429" t="str">
            <v>Fremontodendron mexicanum</v>
          </cell>
          <cell r="D13429" t="str">
            <v>L48(N)</v>
          </cell>
        </row>
        <row r="13430">
          <cell r="C13430" t="str">
            <v>Freycinetia</v>
          </cell>
        </row>
        <row r="13431">
          <cell r="C13431" t="str">
            <v>Freycinetia arborea</v>
          </cell>
          <cell r="D13431" t="str">
            <v>HI(N)</v>
          </cell>
        </row>
        <row r="13432">
          <cell r="C13432" t="str">
            <v>Fritillaria</v>
          </cell>
          <cell r="D13432" t="str">
            <v>L48(N)CAN(N)</v>
          </cell>
        </row>
        <row r="13433">
          <cell r="C13433" t="str">
            <v>Fritillaria affinis</v>
          </cell>
          <cell r="D13433" t="str">
            <v>L48(N)CAN(N)</v>
          </cell>
        </row>
        <row r="13434">
          <cell r="C13434" t="str">
            <v>Fritillaria affinis var. affinis</v>
          </cell>
          <cell r="D13434" t="str">
            <v>L48(N)CAN(N)</v>
          </cell>
        </row>
        <row r="13435">
          <cell r="C13435" t="str">
            <v>Fritillaria affinis var. tristulis</v>
          </cell>
          <cell r="D13435" t="str">
            <v>L48(N)</v>
          </cell>
        </row>
        <row r="13436">
          <cell r="C13436" t="str">
            <v>Fritillaria agrestis</v>
          </cell>
          <cell r="D13436" t="str">
            <v>L48(N)</v>
          </cell>
        </row>
        <row r="13437">
          <cell r="C13437" t="str">
            <v>Fritillaria atropurpurea</v>
          </cell>
          <cell r="D13437" t="str">
            <v>L48(N)</v>
          </cell>
        </row>
        <row r="13438">
          <cell r="C13438" t="str">
            <v>Fritillaria biflora</v>
          </cell>
          <cell r="D13438" t="str">
            <v>L48(N)</v>
          </cell>
        </row>
        <row r="13439">
          <cell r="C13439" t="str">
            <v>Fritillaria brandegeei</v>
          </cell>
          <cell r="D13439" t="str">
            <v>L48(N)</v>
          </cell>
        </row>
        <row r="13440">
          <cell r="C13440" t="str">
            <v>Fritillaria camschatcensis</v>
          </cell>
          <cell r="D13440" t="str">
            <v>L48(N)AK(N)CAN(N)</v>
          </cell>
        </row>
        <row r="13441">
          <cell r="C13441" t="str">
            <v>Fritillaria eastwoodiae</v>
          </cell>
          <cell r="D13441" t="str">
            <v>L48(N)</v>
          </cell>
        </row>
        <row r="13442">
          <cell r="C13442" t="str">
            <v>Fritillaria falcata</v>
          </cell>
          <cell r="D13442" t="str">
            <v>L48(N)</v>
          </cell>
        </row>
        <row r="13443">
          <cell r="C13443" t="str">
            <v>Fritillaria gentneri</v>
          </cell>
          <cell r="D13443" t="str">
            <v>L48(N)</v>
          </cell>
        </row>
        <row r="13444">
          <cell r="C13444" t="str">
            <v>Fritillaria glauca</v>
          </cell>
          <cell r="D13444" t="str">
            <v>L48(N)</v>
          </cell>
        </row>
        <row r="13445">
          <cell r="C13445" t="str">
            <v>Fritillaria grayana</v>
          </cell>
          <cell r="D13445" t="str">
            <v>L48(N)</v>
          </cell>
        </row>
        <row r="13446">
          <cell r="C13446" t="str">
            <v>Fritillaria liliacea</v>
          </cell>
          <cell r="D13446" t="str">
            <v>L48(N)</v>
          </cell>
        </row>
        <row r="13447">
          <cell r="C13447" t="str">
            <v>Fritillaria micrantha</v>
          </cell>
          <cell r="D13447" t="str">
            <v>L48(N)</v>
          </cell>
        </row>
        <row r="13448">
          <cell r="C13448" t="str">
            <v>Fritillaria ojaiensis</v>
          </cell>
          <cell r="D13448" t="str">
            <v>L48(N)</v>
          </cell>
        </row>
        <row r="13449">
          <cell r="C13449" t="str">
            <v>Fritillaria pinetorum</v>
          </cell>
          <cell r="D13449" t="str">
            <v>L48(N)</v>
          </cell>
        </row>
        <row r="13450">
          <cell r="C13450" t="str">
            <v>Fritillaria pluriflora</v>
          </cell>
          <cell r="D13450" t="str">
            <v>L48(N)</v>
          </cell>
        </row>
        <row r="13451">
          <cell r="C13451" t="str">
            <v>Fritillaria pudica</v>
          </cell>
          <cell r="D13451" t="str">
            <v>L48(N)CAN(N)</v>
          </cell>
        </row>
        <row r="13452">
          <cell r="C13452" t="str">
            <v>Fritillaria purdyi</v>
          </cell>
          <cell r="D13452" t="str">
            <v>L48(N)</v>
          </cell>
        </row>
        <row r="13453">
          <cell r="C13453" t="str">
            <v>Fritillaria recurva</v>
          </cell>
          <cell r="D13453" t="str">
            <v>L48(N)</v>
          </cell>
        </row>
        <row r="13454">
          <cell r="C13454" t="str">
            <v>Fritillaria striata</v>
          </cell>
          <cell r="D13454" t="str">
            <v>L48(N)</v>
          </cell>
        </row>
        <row r="13455">
          <cell r="C13455" t="str">
            <v>Fritillaria viridea</v>
          </cell>
          <cell r="D13455" t="str">
            <v>L48(N)</v>
          </cell>
        </row>
        <row r="13456">
          <cell r="C13456" t="str">
            <v>Froelichia</v>
          </cell>
          <cell r="D13456" t="str">
            <v>L48(N)CAN(I)</v>
          </cell>
        </row>
        <row r="13457">
          <cell r="C13457" t="str">
            <v>Froelichia arizonica</v>
          </cell>
          <cell r="D13457" t="str">
            <v>L48(N)</v>
          </cell>
        </row>
        <row r="13458">
          <cell r="C13458" t="str">
            <v>Froelichia drummondii</v>
          </cell>
          <cell r="D13458" t="str">
            <v>L48(N)</v>
          </cell>
        </row>
        <row r="13459">
          <cell r="C13459" t="str">
            <v>Froelichia floridana</v>
          </cell>
          <cell r="D13459" t="str">
            <v>L48(N)</v>
          </cell>
        </row>
        <row r="13460">
          <cell r="C13460" t="str">
            <v>Froelichia floridana var. campestris</v>
          </cell>
          <cell r="D13460" t="str">
            <v>L48(N)</v>
          </cell>
        </row>
        <row r="13461">
          <cell r="C13461" t="str">
            <v>Froelichia floridana var. floridana</v>
          </cell>
          <cell r="D13461" t="str">
            <v>L48(N)</v>
          </cell>
        </row>
        <row r="13462">
          <cell r="C13462" t="str">
            <v>Froelichia gracilis</v>
          </cell>
          <cell r="D13462" t="str">
            <v>L48(N)CAN(I)</v>
          </cell>
        </row>
        <row r="13463">
          <cell r="C13463" t="str">
            <v>Froelichia interrupta</v>
          </cell>
          <cell r="D13463" t="str">
            <v>L48(N)</v>
          </cell>
        </row>
        <row r="13464">
          <cell r="C13464" t="str">
            <v>Fryxellia</v>
          </cell>
          <cell r="D13464" t="str">
            <v>L48(N)</v>
          </cell>
        </row>
        <row r="13465">
          <cell r="C13465" t="str">
            <v>Fryxellia pygmaea</v>
          </cell>
          <cell r="D13465" t="str">
            <v>L48(N)</v>
          </cell>
        </row>
        <row r="13466">
          <cell r="C13466" t="str">
            <v>Fuchsia</v>
          </cell>
          <cell r="D13466" t="str">
            <v>L48(I)</v>
          </cell>
        </row>
        <row r="13467">
          <cell r="C13467" t="str">
            <v>Fuchsia boliviana</v>
          </cell>
          <cell r="D13467" t="str">
            <v>L48(I)HI(I)</v>
          </cell>
        </row>
        <row r="13468">
          <cell r="C13468" t="str">
            <v>Fuchsia hybrida</v>
          </cell>
          <cell r="D13468" t="str">
            <v>L48(I)HI(I)</v>
          </cell>
        </row>
        <row r="13469">
          <cell r="C13469" t="str">
            <v>Fuchsia magellanica</v>
          </cell>
          <cell r="D13469" t="str">
            <v>L48(I)HI(I)</v>
          </cell>
        </row>
        <row r="13470">
          <cell r="C13470" t="str">
            <v>Fuchsia paniculata</v>
          </cell>
          <cell r="D13470" t="str">
            <v>L48(I)HI(I)</v>
          </cell>
        </row>
        <row r="13471">
          <cell r="C13471" t="str">
            <v>Fuirena</v>
          </cell>
          <cell r="D13471" t="str">
            <v>L48(I,N)CAN(N)</v>
          </cell>
        </row>
        <row r="13472">
          <cell r="C13472" t="str">
            <v>Fuirena breviseta</v>
          </cell>
          <cell r="D13472" t="str">
            <v>L48(N)</v>
          </cell>
        </row>
        <row r="13473">
          <cell r="C13473" t="str">
            <v>Fuirena bushii</v>
          </cell>
          <cell r="D13473" t="str">
            <v>L48(N)</v>
          </cell>
        </row>
        <row r="13474">
          <cell r="C13474" t="str">
            <v>Fuirena coerulescens</v>
          </cell>
          <cell r="D13474" t="str">
            <v>L48(I)</v>
          </cell>
        </row>
        <row r="13475">
          <cell r="C13475" t="str">
            <v>Fuirena longa</v>
          </cell>
          <cell r="D13475" t="str">
            <v>L48(N)</v>
          </cell>
        </row>
        <row r="13476">
          <cell r="C13476" t="str">
            <v>Fuirena pumila</v>
          </cell>
          <cell r="D13476" t="str">
            <v>L48(N)CAN(N)</v>
          </cell>
        </row>
        <row r="13477">
          <cell r="C13477" t="str">
            <v>Fuirena scirpoidea</v>
          </cell>
          <cell r="D13477" t="str">
            <v>L48(N)</v>
          </cell>
        </row>
        <row r="13478">
          <cell r="C13478" t="str">
            <v>Fuirena simplex</v>
          </cell>
          <cell r="D13478" t="str">
            <v>L48(N)</v>
          </cell>
        </row>
        <row r="13479">
          <cell r="C13479" t="str">
            <v>Fuirena simplex var. aristulata</v>
          </cell>
          <cell r="D13479" t="str">
            <v>L48(N)</v>
          </cell>
        </row>
        <row r="13480">
          <cell r="C13480" t="str">
            <v>Fuirena simplex var. simplex</v>
          </cell>
          <cell r="D13480" t="str">
            <v>L48(N)</v>
          </cell>
        </row>
        <row r="13481">
          <cell r="C13481" t="str">
            <v>Fuirena squarrosa</v>
          </cell>
          <cell r="D13481" t="str">
            <v>L48(N)</v>
          </cell>
        </row>
        <row r="13482">
          <cell r="C13482" t="str">
            <v>Fumaria</v>
          </cell>
          <cell r="D13482" t="str">
            <v>L48(I)CAN(I)SPM(I)</v>
          </cell>
        </row>
        <row r="13483">
          <cell r="C13483" t="str">
            <v>Fumaria capreolata</v>
          </cell>
          <cell r="D13483" t="str">
            <v>L48(I)</v>
          </cell>
        </row>
        <row r="13484">
          <cell r="C13484" t="str">
            <v>Fumaria occidentalis</v>
          </cell>
          <cell r="D13484" t="str">
            <v>L48(I)</v>
          </cell>
        </row>
        <row r="13485">
          <cell r="C13485" t="str">
            <v>Fumaria officinalis</v>
          </cell>
          <cell r="D13485" t="str">
            <v>L48(I)CAN(I)SPM(I)</v>
          </cell>
        </row>
        <row r="13486">
          <cell r="C13486" t="str">
            <v>Fumaria officinalis ssp. officinalis</v>
          </cell>
          <cell r="D13486" t="str">
            <v>L48(I)CAN(I)SPM(I)</v>
          </cell>
        </row>
        <row r="13487">
          <cell r="C13487" t="str">
            <v>Fumaria officinalis ssp. wirtgenii</v>
          </cell>
          <cell r="D13487" t="str">
            <v>L48(I)</v>
          </cell>
        </row>
        <row r="13488">
          <cell r="C13488" t="str">
            <v>Fumaria parviflora</v>
          </cell>
          <cell r="D13488" t="str">
            <v>L48(I)</v>
          </cell>
        </row>
        <row r="13489">
          <cell r="C13489" t="str">
            <v>Fumaria reuteri</v>
          </cell>
          <cell r="D13489" t="str">
            <v>L48(I)</v>
          </cell>
        </row>
        <row r="13490">
          <cell r="C13490" t="str">
            <v>Fumaria vaillantii</v>
          </cell>
          <cell r="D13490" t="str">
            <v>L48(I)</v>
          </cell>
        </row>
        <row r="13491">
          <cell r="C13491" t="str">
            <v>Funaria</v>
          </cell>
          <cell r="D13491" t="str">
            <v>NA(N)</v>
          </cell>
        </row>
        <row r="13492">
          <cell r="C13492" t="str">
            <v>Funaria hygrometrica</v>
          </cell>
          <cell r="D13492" t="str">
            <v>NA(N)</v>
          </cell>
        </row>
        <row r="13493">
          <cell r="C13493" t="str">
            <v>Funastrum</v>
          </cell>
          <cell r="D13493" t="str">
            <v>L48(N)</v>
          </cell>
        </row>
        <row r="13494">
          <cell r="C13494" t="str">
            <v>Funastrum clausum</v>
          </cell>
          <cell r="D13494" t="str">
            <v>L48(N)VI(N?)</v>
          </cell>
        </row>
        <row r="13495">
          <cell r="C13495" t="str">
            <v>Funastrum crispum</v>
          </cell>
          <cell r="D13495" t="str">
            <v>L48(N)</v>
          </cell>
        </row>
        <row r="13496">
          <cell r="C13496" t="str">
            <v>Funastrum cynanchoides</v>
          </cell>
          <cell r="D13496" t="str">
            <v>L48(N)</v>
          </cell>
        </row>
        <row r="13497">
          <cell r="C13497" t="str">
            <v>Funastrum cynanchoides ssp. cynanchoides</v>
          </cell>
          <cell r="D13497" t="str">
            <v>L48(N)</v>
          </cell>
        </row>
        <row r="13498">
          <cell r="C13498" t="str">
            <v>Funastrum cynanchoides ssp. heterophyllum</v>
          </cell>
          <cell r="D13498" t="str">
            <v>L48(N)</v>
          </cell>
        </row>
        <row r="13499">
          <cell r="C13499" t="str">
            <v>Funastrum hirtellum</v>
          </cell>
          <cell r="D13499" t="str">
            <v>L48(N)</v>
          </cell>
        </row>
        <row r="13500">
          <cell r="C13500" t="str">
            <v>Funastrum torreyi</v>
          </cell>
          <cell r="D13500" t="str">
            <v>L48(N)</v>
          </cell>
        </row>
        <row r="13501">
          <cell r="C13501" t="str">
            <v>Furcraea</v>
          </cell>
          <cell r="D13501" t="str">
            <v>L48(I,N)</v>
          </cell>
        </row>
        <row r="13502">
          <cell r="C13502" t="str">
            <v>Furcraea foetida</v>
          </cell>
          <cell r="D13502" t="str">
            <v>L48(I)HI(I)</v>
          </cell>
        </row>
        <row r="13503">
          <cell r="C13503" t="str">
            <v>Furcraea selloa</v>
          </cell>
          <cell r="D13503" t="str">
            <v>L48(N)</v>
          </cell>
        </row>
        <row r="13504">
          <cell r="C13504" t="str">
            <v>Gadellia</v>
          </cell>
          <cell r="D13504" t="str">
            <v>L48(I)CAN(N)</v>
          </cell>
        </row>
        <row r="13505">
          <cell r="C13505" t="str">
            <v>Gadellia lactiflora</v>
          </cell>
          <cell r="D13505" t="str">
            <v>L48(I)CAN(N)</v>
          </cell>
        </row>
        <row r="13506">
          <cell r="C13506" t="str">
            <v>Gaga</v>
          </cell>
          <cell r="D13506" t="str">
            <v>L48(N)</v>
          </cell>
        </row>
        <row r="13507">
          <cell r="C13507" t="str">
            <v>Gaga arizonica</v>
          </cell>
          <cell r="D13507" t="str">
            <v>L48(N)</v>
          </cell>
        </row>
        <row r="13508">
          <cell r="C13508" t="str">
            <v>Gaga kaulfussii</v>
          </cell>
          <cell r="D13508" t="str">
            <v>L48(N)</v>
          </cell>
        </row>
        <row r="13509">
          <cell r="C13509" t="str">
            <v>Gagea</v>
          </cell>
          <cell r="D13509" t="str">
            <v>L48(I)</v>
          </cell>
        </row>
        <row r="13510">
          <cell r="C13510" t="str">
            <v>Gagea fistulosa</v>
          </cell>
          <cell r="D13510" t="str">
            <v>L48(I)</v>
          </cell>
        </row>
        <row r="13511">
          <cell r="C13511" t="str">
            <v>Gagea villosa</v>
          </cell>
          <cell r="D13511" t="str">
            <v>L48(I)</v>
          </cell>
        </row>
        <row r="13512">
          <cell r="C13512" t="str">
            <v>Gahnia</v>
          </cell>
        </row>
        <row r="13513">
          <cell r="C13513" t="str">
            <v>Gahnia aspera</v>
          </cell>
          <cell r="D13513" t="str">
            <v>HI(N)</v>
          </cell>
        </row>
        <row r="13514">
          <cell r="C13514" t="str">
            <v>Gahnia aspera ssp. globosa</v>
          </cell>
          <cell r="D13514" t="str">
            <v>HI(N)</v>
          </cell>
        </row>
        <row r="13515">
          <cell r="C13515" t="str">
            <v>Gahnia beecheyi</v>
          </cell>
          <cell r="D13515" t="str">
            <v>HI(N)</v>
          </cell>
        </row>
        <row r="13516">
          <cell r="C13516" t="str">
            <v>Gahnia lanaiensis</v>
          </cell>
          <cell r="D13516" t="str">
            <v>HI(N)</v>
          </cell>
        </row>
        <row r="13517">
          <cell r="C13517" t="str">
            <v>Gahnia vitiensis</v>
          </cell>
          <cell r="D13517" t="str">
            <v>HI(N)</v>
          </cell>
        </row>
        <row r="13518">
          <cell r="C13518" t="str">
            <v>Gahnia vitiensis ssp. kauaiensis</v>
          </cell>
          <cell r="D13518" t="str">
            <v>HI(N)</v>
          </cell>
        </row>
        <row r="13519">
          <cell r="C13519" t="str">
            <v>Gaillardia</v>
          </cell>
          <cell r="D13519" t="str">
            <v>L48(I,N)CAN(I,N)</v>
          </cell>
        </row>
        <row r="13520">
          <cell r="C13520" t="str">
            <v>Gaillardia ×grandiflora</v>
          </cell>
          <cell r="D13520" t="str">
            <v>L48(I)</v>
          </cell>
        </row>
        <row r="13521">
          <cell r="C13521" t="str">
            <v>Gaillardia aestivalis</v>
          </cell>
          <cell r="D13521" t="str">
            <v>L48(N)</v>
          </cell>
        </row>
        <row r="13522">
          <cell r="C13522" t="str">
            <v>Gaillardia aestivalis var. aestivalis</v>
          </cell>
          <cell r="D13522" t="str">
            <v>L48(N)</v>
          </cell>
        </row>
        <row r="13523">
          <cell r="C13523" t="str">
            <v>Gaillardia aestivalis var. austrotexana</v>
          </cell>
          <cell r="D13523" t="str">
            <v>L48(N)</v>
          </cell>
        </row>
        <row r="13524">
          <cell r="C13524" t="str">
            <v>Gaillardia aestivalis var. flavovirens</v>
          </cell>
          <cell r="D13524" t="str">
            <v>L48(N)</v>
          </cell>
        </row>
        <row r="13525">
          <cell r="C13525" t="str">
            <v>Gaillardia aestivalis var. winkleri</v>
          </cell>
          <cell r="D13525" t="str">
            <v>L48(N)</v>
          </cell>
        </row>
        <row r="13526">
          <cell r="C13526" t="str">
            <v>Gaillardia amblyodon</v>
          </cell>
          <cell r="D13526" t="str">
            <v>L48(N)</v>
          </cell>
        </row>
        <row r="13527">
          <cell r="C13527" t="str">
            <v>Gaillardia aristata</v>
          </cell>
          <cell r="D13527" t="str">
            <v>L48(N)CAN(N)</v>
          </cell>
        </row>
        <row r="13528">
          <cell r="C13528" t="str">
            <v>Gaillardia arizonica</v>
          </cell>
          <cell r="D13528" t="str">
            <v>L48(N)</v>
          </cell>
        </row>
        <row r="13529">
          <cell r="C13529" t="str">
            <v>Gaillardia coahuilensis</v>
          </cell>
          <cell r="D13529" t="str">
            <v>L48(N)</v>
          </cell>
        </row>
        <row r="13530">
          <cell r="C13530" t="str">
            <v>Gaillardia flava</v>
          </cell>
          <cell r="D13530" t="str">
            <v>L48(N)</v>
          </cell>
        </row>
        <row r="13531">
          <cell r="C13531" t="str">
            <v>Gaillardia multiceps</v>
          </cell>
          <cell r="D13531" t="str">
            <v>L48(N)</v>
          </cell>
        </row>
        <row r="13532">
          <cell r="C13532" t="str">
            <v>Gaillardia multiceps var. microcephala</v>
          </cell>
          <cell r="D13532" t="str">
            <v>L48(N)</v>
          </cell>
        </row>
        <row r="13533">
          <cell r="C13533" t="str">
            <v>Gaillardia multiceps var. multiceps</v>
          </cell>
          <cell r="D13533" t="str">
            <v>L48(N)</v>
          </cell>
        </row>
        <row r="13534">
          <cell r="C13534" t="str">
            <v>Gaillardia parryi</v>
          </cell>
          <cell r="D13534" t="str">
            <v>L48(N)</v>
          </cell>
        </row>
        <row r="13535">
          <cell r="C13535" t="str">
            <v>Gaillardia pinnatifida</v>
          </cell>
          <cell r="D13535" t="str">
            <v>L48(N)</v>
          </cell>
        </row>
        <row r="13536">
          <cell r="C13536" t="str">
            <v>Gaillardia pinnatifida var. linearis</v>
          </cell>
          <cell r="D13536" t="str">
            <v>L48(N)</v>
          </cell>
        </row>
        <row r="13537">
          <cell r="C13537" t="str">
            <v>Gaillardia pinnatifida var. pinnatifida</v>
          </cell>
          <cell r="D13537" t="str">
            <v>L48(N)</v>
          </cell>
        </row>
        <row r="13538">
          <cell r="C13538" t="str">
            <v>Gaillardia pulchella</v>
          </cell>
          <cell r="D13538" t="str">
            <v>L48(N)AK(I)HI(I)CAN(I)</v>
          </cell>
        </row>
        <row r="13539">
          <cell r="C13539" t="str">
            <v>Gaillardia pulchella var. australis</v>
          </cell>
          <cell r="D13539" t="str">
            <v>L48(N)</v>
          </cell>
        </row>
        <row r="13540">
          <cell r="C13540" t="str">
            <v>Gaillardia pulchella var. picta</v>
          </cell>
          <cell r="D13540" t="str">
            <v>L48(N)HI(I)</v>
          </cell>
        </row>
        <row r="13541">
          <cell r="C13541" t="str">
            <v>Gaillardia pulchella var. pulchella</v>
          </cell>
          <cell r="D13541" t="str">
            <v>L48(N)HI(I)CAN(I)</v>
          </cell>
        </row>
        <row r="13542">
          <cell r="C13542" t="str">
            <v>Gaillardia spathulata</v>
          </cell>
          <cell r="D13542" t="str">
            <v>L48(N)</v>
          </cell>
        </row>
        <row r="13543">
          <cell r="C13543" t="str">
            <v>Gaillardia suavis</v>
          </cell>
          <cell r="D13543" t="str">
            <v>L48(N)</v>
          </cell>
        </row>
        <row r="13544">
          <cell r="C13544" t="str">
            <v>Galactia</v>
          </cell>
          <cell r="D13544" t="str">
            <v>L48(N)</v>
          </cell>
        </row>
        <row r="13545">
          <cell r="C13545" t="str">
            <v>Galactia canescens</v>
          </cell>
          <cell r="D13545" t="str">
            <v>L48(N)</v>
          </cell>
        </row>
        <row r="13546">
          <cell r="C13546" t="str">
            <v>Galactia elliottii</v>
          </cell>
          <cell r="D13546" t="str">
            <v>L48(N)</v>
          </cell>
        </row>
        <row r="13547">
          <cell r="C13547" t="str">
            <v>Galactia erecta</v>
          </cell>
          <cell r="D13547" t="str">
            <v>L48(N)</v>
          </cell>
        </row>
        <row r="13548">
          <cell r="C13548" t="str">
            <v>Galactia floridana</v>
          </cell>
          <cell r="D13548" t="str">
            <v>L48(N)</v>
          </cell>
        </row>
        <row r="13549">
          <cell r="C13549" t="str">
            <v>Galactia heterophylla</v>
          </cell>
          <cell r="D13549" t="str">
            <v>L48(N)</v>
          </cell>
        </row>
        <row r="13550">
          <cell r="C13550" t="str">
            <v>Galactia longifolia</v>
          </cell>
          <cell r="D13550" t="str">
            <v>L48(N)PR(N)</v>
          </cell>
        </row>
        <row r="13551">
          <cell r="C13551" t="str">
            <v>Galactia marginalis</v>
          </cell>
          <cell r="D13551" t="str">
            <v>L48(N)</v>
          </cell>
        </row>
        <row r="13552">
          <cell r="C13552" t="str">
            <v>Galactia microphylla</v>
          </cell>
          <cell r="D13552" t="str">
            <v>L48(N)</v>
          </cell>
        </row>
        <row r="13553">
          <cell r="C13553" t="str">
            <v>Galactia mollis</v>
          </cell>
          <cell r="D13553" t="str">
            <v>L48(N)</v>
          </cell>
        </row>
        <row r="13554">
          <cell r="C13554" t="str">
            <v>Galactia parvifolia</v>
          </cell>
          <cell r="D13554" t="str">
            <v>L48(N)</v>
          </cell>
        </row>
        <row r="13555">
          <cell r="C13555" t="str">
            <v>Galactia pinetorum</v>
          </cell>
          <cell r="D13555" t="str">
            <v>L48(N)</v>
          </cell>
        </row>
        <row r="13556">
          <cell r="C13556" t="str">
            <v>Galactia regularis</v>
          </cell>
          <cell r="D13556" t="str">
            <v>L48(N)</v>
          </cell>
        </row>
        <row r="13557">
          <cell r="C13557" t="str">
            <v>Galactia smallii</v>
          </cell>
          <cell r="D13557" t="str">
            <v>L48(N)</v>
          </cell>
        </row>
        <row r="13558">
          <cell r="C13558" t="str">
            <v>Galactia striata</v>
          </cell>
          <cell r="D13558" t="str">
            <v>L48(N)PR(N)VI(N)</v>
          </cell>
        </row>
        <row r="13559">
          <cell r="C13559" t="str">
            <v>Galactia texana</v>
          </cell>
          <cell r="D13559" t="str">
            <v>L48(N)</v>
          </cell>
        </row>
        <row r="13560">
          <cell r="C13560" t="str">
            <v>Galactia volubilis</v>
          </cell>
          <cell r="D13560" t="str">
            <v>L48(N)</v>
          </cell>
        </row>
        <row r="13561">
          <cell r="C13561" t="str">
            <v>Galactia wrightii</v>
          </cell>
          <cell r="D13561" t="str">
            <v>L48(N)</v>
          </cell>
        </row>
        <row r="13562">
          <cell r="C13562" t="str">
            <v>Galactia wrightii var. mollissima</v>
          </cell>
          <cell r="D13562" t="str">
            <v>L48(N)</v>
          </cell>
        </row>
        <row r="13563">
          <cell r="C13563" t="str">
            <v>Galactia wrightii var. wrightii</v>
          </cell>
          <cell r="D13563" t="str">
            <v>L48(N)</v>
          </cell>
        </row>
        <row r="13564">
          <cell r="C13564" t="str">
            <v>Galanthus</v>
          </cell>
          <cell r="D13564" t="str">
            <v>L48(I)CAN(I)</v>
          </cell>
        </row>
        <row r="13565">
          <cell r="C13565" t="str">
            <v>Galanthus elwesii</v>
          </cell>
          <cell r="D13565" t="str">
            <v>L48(I)</v>
          </cell>
        </row>
        <row r="13566">
          <cell r="C13566" t="str">
            <v>Galanthus nivalis</v>
          </cell>
          <cell r="D13566" t="str">
            <v>L48(I)CAN(I)</v>
          </cell>
        </row>
        <row r="13567">
          <cell r="C13567" t="str">
            <v>Galax</v>
          </cell>
          <cell r="D13567" t="str">
            <v>L48(N)</v>
          </cell>
        </row>
        <row r="13568">
          <cell r="C13568" t="str">
            <v>Galax urceolata</v>
          </cell>
          <cell r="D13568" t="str">
            <v>L48(N)</v>
          </cell>
        </row>
        <row r="13569">
          <cell r="C13569" t="str">
            <v>Galeandra</v>
          </cell>
          <cell r="D13569" t="str">
            <v>L48(N)</v>
          </cell>
        </row>
        <row r="13570">
          <cell r="C13570" t="str">
            <v>Galeandra bicarinata</v>
          </cell>
          <cell r="D13570" t="str">
            <v>L48(N)</v>
          </cell>
        </row>
        <row r="13571">
          <cell r="C13571" t="str">
            <v>Galearis</v>
          </cell>
          <cell r="D13571" t="str">
            <v>L48(N)CAN(N)</v>
          </cell>
        </row>
        <row r="13572">
          <cell r="C13572" t="str">
            <v>Galearis spectabilis</v>
          </cell>
          <cell r="D13572" t="str">
            <v>L48(N)CAN(N)</v>
          </cell>
        </row>
        <row r="13573">
          <cell r="C13573" t="str">
            <v>Galega</v>
          </cell>
          <cell r="D13573" t="str">
            <v>L48(I)CAN(I)</v>
          </cell>
        </row>
        <row r="13574">
          <cell r="C13574" t="str">
            <v>Galega officinalis</v>
          </cell>
          <cell r="D13574" t="str">
            <v>L48(I)CAN(I)</v>
          </cell>
        </row>
        <row r="13575">
          <cell r="C13575" t="str">
            <v>Galenia</v>
          </cell>
          <cell r="D13575" t="str">
            <v>L48(I)</v>
          </cell>
        </row>
        <row r="13576">
          <cell r="C13576" t="str">
            <v>Galenia pubescens</v>
          </cell>
          <cell r="D13576" t="str">
            <v>L48(I)</v>
          </cell>
        </row>
        <row r="13577">
          <cell r="C13577" t="str">
            <v>Galenia secunda</v>
          </cell>
          <cell r="D13577" t="str">
            <v>L48(I)</v>
          </cell>
        </row>
        <row r="13578">
          <cell r="C13578" t="str">
            <v>Galeopsis</v>
          </cell>
          <cell r="D13578" t="str">
            <v>L48(I)CAN(I)SPM(I,W)</v>
          </cell>
        </row>
        <row r="13579">
          <cell r="C13579" t="str">
            <v>Galeopsis angustifolia</v>
          </cell>
          <cell r="D13579" t="str">
            <v>L48(I)</v>
          </cell>
        </row>
        <row r="13580">
          <cell r="C13580" t="str">
            <v>Galeopsis bifida</v>
          </cell>
          <cell r="D13580" t="str">
            <v>L48(I)AK(I)CAN(I)</v>
          </cell>
        </row>
        <row r="13581">
          <cell r="C13581" t="str">
            <v>Galeopsis ladanum</v>
          </cell>
          <cell r="D13581" t="str">
            <v>L48(I)CAN(I)SPM(W)</v>
          </cell>
        </row>
        <row r="13582">
          <cell r="C13582" t="str">
            <v>Galeopsis ladanum var. ladanum</v>
          </cell>
          <cell r="D13582" t="str">
            <v>L48(I)CAN(I)SPM(W)</v>
          </cell>
        </row>
        <row r="13583">
          <cell r="C13583" t="str">
            <v>Galeopsis ladanum var. latifolia</v>
          </cell>
          <cell r="D13583" t="str">
            <v>L48(I)CAN(I)SPM(W)</v>
          </cell>
        </row>
        <row r="13584">
          <cell r="C13584" t="str">
            <v>Galeopsis tetrahit</v>
          </cell>
          <cell r="D13584" t="str">
            <v>L48(I)AK(I)CAN(I)SPM(I)</v>
          </cell>
        </row>
        <row r="13585">
          <cell r="C13585" t="str">
            <v>Galeopsis tetrahit var. arvensis</v>
          </cell>
          <cell r="D13585" t="str">
            <v>L48(I)</v>
          </cell>
        </row>
        <row r="13586">
          <cell r="C13586" t="str">
            <v>Galeopsis tetrahit var. tetrahit</v>
          </cell>
          <cell r="D13586" t="str">
            <v>L48(I)CAN(I)SPM(I)</v>
          </cell>
        </row>
        <row r="13587">
          <cell r="C13587" t="str">
            <v>Galinsoga</v>
          </cell>
          <cell r="D13587" t="str">
            <v>L48(I)CAN(I)</v>
          </cell>
        </row>
        <row r="13588">
          <cell r="C13588" t="str">
            <v>Galinsoga parviflora</v>
          </cell>
          <cell r="D13588" t="str">
            <v>L48(I)HI(I)PR(I)CAN(I)</v>
          </cell>
        </row>
        <row r="13589">
          <cell r="C13589" t="str">
            <v>Galinsoga quadriradiata</v>
          </cell>
          <cell r="D13589" t="str">
            <v>L48(I)HI(I)PR(I)CAN(I)</v>
          </cell>
        </row>
        <row r="13590">
          <cell r="C13590" t="str">
            <v>Galinsoga urticifolia</v>
          </cell>
          <cell r="D13590" t="str">
            <v>L48(I)</v>
          </cell>
        </row>
        <row r="13591">
          <cell r="C13591" t="str">
            <v>Galium</v>
          </cell>
          <cell r="D13591" t="str">
            <v>L48(I,N)CAN(I,N)SPM(I,N)</v>
          </cell>
        </row>
        <row r="13592">
          <cell r="C13592" t="str">
            <v>Galium ×pomeranicum</v>
          </cell>
          <cell r="D13592" t="str">
            <v>L48(I)CAN(N)</v>
          </cell>
        </row>
        <row r="13593">
          <cell r="C13593" t="str">
            <v>Galium album</v>
          </cell>
          <cell r="D13593" t="str">
            <v>L48(I)</v>
          </cell>
        </row>
        <row r="13594">
          <cell r="C13594" t="str">
            <v>Galium ambiguum</v>
          </cell>
          <cell r="D13594" t="str">
            <v>L48(N)</v>
          </cell>
        </row>
        <row r="13595">
          <cell r="C13595" t="str">
            <v>Galium ambiguum ssp. ambiguum</v>
          </cell>
          <cell r="D13595" t="str">
            <v>L48(N)</v>
          </cell>
        </row>
        <row r="13596">
          <cell r="C13596" t="str">
            <v>Galium ambiguum ssp. siskiyouense</v>
          </cell>
          <cell r="D13596" t="str">
            <v>L48(N)</v>
          </cell>
        </row>
        <row r="13597">
          <cell r="C13597" t="str">
            <v>Galium andrewsii</v>
          </cell>
          <cell r="D13597" t="str">
            <v>L48(N)</v>
          </cell>
        </row>
        <row r="13598">
          <cell r="C13598" t="str">
            <v>Galium andrewsii ssp. andrewsii</v>
          </cell>
          <cell r="D13598" t="str">
            <v>L48(N)</v>
          </cell>
        </row>
        <row r="13599">
          <cell r="C13599" t="str">
            <v>Galium andrewsii ssp. gatense</v>
          </cell>
          <cell r="D13599" t="str">
            <v>L48(N)</v>
          </cell>
        </row>
        <row r="13600">
          <cell r="C13600" t="str">
            <v>Galium andrewsii ssp. intermedium</v>
          </cell>
          <cell r="D13600" t="str">
            <v>L48(N)</v>
          </cell>
        </row>
        <row r="13601">
          <cell r="C13601" t="str">
            <v>Galium angustifolium</v>
          </cell>
          <cell r="D13601" t="str">
            <v>L48(N)</v>
          </cell>
        </row>
        <row r="13602">
          <cell r="C13602" t="str">
            <v>Galium angustifolium ssp. angustifolium</v>
          </cell>
          <cell r="D13602" t="str">
            <v>L48(N)</v>
          </cell>
        </row>
        <row r="13603">
          <cell r="C13603" t="str">
            <v>Galium angustifolium ssp. borregoense</v>
          </cell>
          <cell r="D13603" t="str">
            <v>L48(N)</v>
          </cell>
        </row>
        <row r="13604">
          <cell r="C13604" t="str">
            <v>Galium angustifolium ssp. foliosum</v>
          </cell>
          <cell r="D13604" t="str">
            <v>L48(N)</v>
          </cell>
        </row>
        <row r="13605">
          <cell r="C13605" t="str">
            <v>Galium angustifolium ssp. gabrielense</v>
          </cell>
          <cell r="D13605" t="str">
            <v>L48(N)</v>
          </cell>
        </row>
        <row r="13606">
          <cell r="C13606" t="str">
            <v>Galium angustifolium ssp. gracillimum</v>
          </cell>
          <cell r="D13606" t="str">
            <v>L48(N)</v>
          </cell>
        </row>
        <row r="13607">
          <cell r="C13607" t="str">
            <v>Galium angustifolium ssp. jacinticum</v>
          </cell>
          <cell r="D13607" t="str">
            <v>L48(N)</v>
          </cell>
        </row>
        <row r="13608">
          <cell r="C13608" t="str">
            <v>Galium angustifolium ssp. nudicaule</v>
          </cell>
          <cell r="D13608" t="str">
            <v>L48(N)</v>
          </cell>
        </row>
        <row r="13609">
          <cell r="C13609" t="str">
            <v>Galium angustifolium ssp. onycense</v>
          </cell>
          <cell r="D13609" t="str">
            <v>L48(N)</v>
          </cell>
        </row>
        <row r="13610">
          <cell r="C13610" t="str">
            <v>Galium aparine</v>
          </cell>
          <cell r="D13610" t="str">
            <v>L48(N)AK(N)CAN(NI)GL(I)</v>
          </cell>
        </row>
        <row r="13611">
          <cell r="C13611" t="str">
            <v>Galium argense</v>
          </cell>
          <cell r="D13611" t="str">
            <v>L48(N)</v>
          </cell>
        </row>
        <row r="13612">
          <cell r="C13612" t="str">
            <v>Galium aristatum</v>
          </cell>
          <cell r="D13612" t="str">
            <v>L48(I)</v>
          </cell>
        </row>
        <row r="13613">
          <cell r="C13613" t="str">
            <v>Galium arkansanum</v>
          </cell>
          <cell r="D13613" t="str">
            <v>L48(N)</v>
          </cell>
        </row>
        <row r="13614">
          <cell r="C13614" t="str">
            <v>Galium asprellum</v>
          </cell>
          <cell r="D13614" t="str">
            <v>L48(N)CAN(N)</v>
          </cell>
        </row>
        <row r="13615">
          <cell r="C13615" t="str">
            <v>Galium bifolium</v>
          </cell>
          <cell r="D13615" t="str">
            <v>L48(N)CAN(N)</v>
          </cell>
        </row>
        <row r="13616">
          <cell r="C13616" t="str">
            <v>Galium bolanderi</v>
          </cell>
          <cell r="D13616" t="str">
            <v>L48(N)</v>
          </cell>
        </row>
        <row r="13617">
          <cell r="C13617" t="str">
            <v>Galium boreale</v>
          </cell>
          <cell r="D13617" t="str">
            <v>L48(N)AK(N)CAN(N)GL(N)</v>
          </cell>
        </row>
        <row r="13618">
          <cell r="C13618" t="str">
            <v>Galium brevipes</v>
          </cell>
          <cell r="D13618" t="str">
            <v>L48(N)CAN(N)</v>
          </cell>
        </row>
        <row r="13619">
          <cell r="C13619" t="str">
            <v>Galium buxifolium</v>
          </cell>
          <cell r="D13619" t="str">
            <v>L48(N)</v>
          </cell>
        </row>
        <row r="13620">
          <cell r="C13620" t="str">
            <v>Galium californicum</v>
          </cell>
          <cell r="D13620" t="str">
            <v>L48(N)</v>
          </cell>
        </row>
        <row r="13621">
          <cell r="C13621" t="str">
            <v>Galium californicum ssp. californicum</v>
          </cell>
          <cell r="D13621" t="str">
            <v>L48(N)</v>
          </cell>
        </row>
        <row r="13622">
          <cell r="C13622" t="str">
            <v>Galium californicum ssp. flaccidum</v>
          </cell>
          <cell r="D13622" t="str">
            <v>L48(N)</v>
          </cell>
        </row>
        <row r="13623">
          <cell r="C13623" t="str">
            <v>Galium californicum ssp. luciense</v>
          </cell>
          <cell r="D13623" t="str">
            <v>L48(N)</v>
          </cell>
        </row>
        <row r="13624">
          <cell r="C13624" t="str">
            <v>Galium californicum ssp. maritimum</v>
          </cell>
          <cell r="D13624" t="str">
            <v>L48(N)</v>
          </cell>
        </row>
        <row r="13625">
          <cell r="C13625" t="str">
            <v>Galium californicum ssp. miguelense</v>
          </cell>
          <cell r="D13625" t="str">
            <v>L48(N)</v>
          </cell>
        </row>
        <row r="13626">
          <cell r="C13626" t="str">
            <v>Galium californicum ssp. primum</v>
          </cell>
          <cell r="D13626" t="str">
            <v>L48(N)</v>
          </cell>
        </row>
        <row r="13627">
          <cell r="C13627" t="str">
            <v>Galium californicum ssp. sierrae</v>
          </cell>
          <cell r="D13627" t="str">
            <v>L48(N)</v>
          </cell>
        </row>
        <row r="13628">
          <cell r="C13628" t="str">
            <v>Galium catalinense</v>
          </cell>
          <cell r="D13628" t="str">
            <v>L48(N)</v>
          </cell>
        </row>
        <row r="13629">
          <cell r="C13629" t="str">
            <v>Galium catalinense ssp. acrispum</v>
          </cell>
          <cell r="D13629" t="str">
            <v>L48(N)</v>
          </cell>
        </row>
        <row r="13630">
          <cell r="C13630" t="str">
            <v>Galium catalinense ssp. catalinense</v>
          </cell>
          <cell r="D13630" t="str">
            <v>L48(N)</v>
          </cell>
        </row>
        <row r="13631">
          <cell r="C13631" t="str">
            <v>Galium circaezans</v>
          </cell>
          <cell r="D13631" t="str">
            <v>L48(N)CAN(N)</v>
          </cell>
        </row>
        <row r="13632">
          <cell r="C13632" t="str">
            <v>Galium circaezans var. circaezans</v>
          </cell>
          <cell r="D13632" t="str">
            <v>L48(N)AK(N)CAN(N)</v>
          </cell>
        </row>
        <row r="13633">
          <cell r="C13633" t="str">
            <v>Galium circaezans var. hypomalacum</v>
          </cell>
          <cell r="D13633" t="str">
            <v>L48(N)AK(N)CAN(N)</v>
          </cell>
        </row>
        <row r="13634">
          <cell r="C13634" t="str">
            <v>Galium clementis</v>
          </cell>
          <cell r="D13634" t="str">
            <v>L48(N)</v>
          </cell>
        </row>
        <row r="13635">
          <cell r="C13635" t="str">
            <v>Galium cliftonsmithii</v>
          </cell>
          <cell r="D13635" t="str">
            <v>L48(N)</v>
          </cell>
        </row>
        <row r="13636">
          <cell r="C13636" t="str">
            <v>Galium collomiae</v>
          </cell>
          <cell r="D13636" t="str">
            <v>L48(N)</v>
          </cell>
        </row>
        <row r="13637">
          <cell r="C13637" t="str">
            <v>Galium coloradoense</v>
          </cell>
          <cell r="D13637" t="str">
            <v>L48(N)</v>
          </cell>
        </row>
        <row r="13638">
          <cell r="C13638" t="str">
            <v>Galium concinnum</v>
          </cell>
          <cell r="D13638" t="str">
            <v>L48(N)CAN(N)</v>
          </cell>
        </row>
        <row r="13639">
          <cell r="C13639" t="str">
            <v>Galium correllii</v>
          </cell>
          <cell r="D13639" t="str">
            <v>L48(N)</v>
          </cell>
        </row>
        <row r="13640">
          <cell r="C13640" t="str">
            <v>Galium desereticum</v>
          </cell>
          <cell r="D13640" t="str">
            <v>L48(N)</v>
          </cell>
        </row>
        <row r="13641">
          <cell r="C13641" t="str">
            <v>Galium divaricatum</v>
          </cell>
          <cell r="D13641" t="str">
            <v>L48(I)HI(I)</v>
          </cell>
        </row>
        <row r="13642">
          <cell r="C13642" t="str">
            <v>Galium emeryense</v>
          </cell>
          <cell r="D13642" t="str">
            <v>L48(N)</v>
          </cell>
        </row>
        <row r="13643">
          <cell r="C13643" t="str">
            <v>Galium emeryense ssp. emeryense</v>
          </cell>
          <cell r="D13643" t="str">
            <v>L48(N)</v>
          </cell>
        </row>
        <row r="13644">
          <cell r="C13644" t="str">
            <v>Galium emeryense ssp. protoscabriusculum</v>
          </cell>
          <cell r="D13644" t="str">
            <v>L48(N)</v>
          </cell>
        </row>
        <row r="13645">
          <cell r="C13645" t="str">
            <v>Galium fendleri</v>
          </cell>
          <cell r="D13645" t="str">
            <v>L48(N)</v>
          </cell>
        </row>
        <row r="13646">
          <cell r="C13646" t="str">
            <v>Galium glabrescens</v>
          </cell>
          <cell r="D13646" t="str">
            <v>L48(N)</v>
          </cell>
        </row>
        <row r="13647">
          <cell r="C13647" t="str">
            <v>Galium glabrescens ssp. glabrescens</v>
          </cell>
          <cell r="D13647" t="str">
            <v>L48(N)</v>
          </cell>
        </row>
        <row r="13648">
          <cell r="C13648" t="str">
            <v>Galium glabrescens ssp. harticum</v>
          </cell>
          <cell r="D13648" t="str">
            <v>L48(N)</v>
          </cell>
        </row>
        <row r="13649">
          <cell r="C13649" t="str">
            <v>Galium glabrescens ssp. josephinense</v>
          </cell>
          <cell r="D13649" t="str">
            <v>L48(N)</v>
          </cell>
        </row>
        <row r="13650">
          <cell r="C13650" t="str">
            <v>Galium glabrescens ssp. modocense</v>
          </cell>
          <cell r="D13650" t="str">
            <v>L48(N)</v>
          </cell>
        </row>
        <row r="13651">
          <cell r="C13651" t="str">
            <v>Galium glaucum</v>
          </cell>
          <cell r="D13651" t="str">
            <v>L48(I)CAN(I)</v>
          </cell>
        </row>
        <row r="13652">
          <cell r="C13652" t="str">
            <v>Galium grande</v>
          </cell>
          <cell r="D13652" t="str">
            <v>L48(N)</v>
          </cell>
        </row>
        <row r="13653">
          <cell r="C13653" t="str">
            <v>Galium grayanum</v>
          </cell>
          <cell r="D13653" t="str">
            <v>L48(N)</v>
          </cell>
        </row>
        <row r="13654">
          <cell r="C13654" t="str">
            <v>Galium grayanum var. grayanum</v>
          </cell>
          <cell r="D13654" t="str">
            <v>L48(N)</v>
          </cell>
        </row>
        <row r="13655">
          <cell r="C13655" t="str">
            <v>Galium grayanum var. nanum</v>
          </cell>
          <cell r="D13655" t="str">
            <v>L48(N)</v>
          </cell>
        </row>
        <row r="13656">
          <cell r="C13656" t="str">
            <v>Galium hallii</v>
          </cell>
          <cell r="D13656" t="str">
            <v>L48(N)</v>
          </cell>
        </row>
        <row r="13657">
          <cell r="C13657" t="str">
            <v>Galium hardhamiae</v>
          </cell>
          <cell r="D13657" t="str">
            <v>L48(N)</v>
          </cell>
        </row>
        <row r="13658">
          <cell r="C13658" t="str">
            <v>Galium hilendiae</v>
          </cell>
          <cell r="D13658" t="str">
            <v>L48(N)</v>
          </cell>
        </row>
        <row r="13659">
          <cell r="C13659" t="str">
            <v>Galium hilendiae ssp. carneum</v>
          </cell>
          <cell r="D13659" t="str">
            <v>L48(N)</v>
          </cell>
        </row>
        <row r="13660">
          <cell r="C13660" t="str">
            <v>Galium hilendiae ssp. hilendiae</v>
          </cell>
          <cell r="D13660" t="str">
            <v>L48(N)</v>
          </cell>
        </row>
        <row r="13661">
          <cell r="C13661" t="str">
            <v>Galium hilendiae ssp. kingstonense</v>
          </cell>
          <cell r="D13661" t="str">
            <v>L48(N)</v>
          </cell>
        </row>
        <row r="13662">
          <cell r="C13662" t="str">
            <v>Galium hispidulum</v>
          </cell>
          <cell r="D13662" t="str">
            <v>L48(N)</v>
          </cell>
        </row>
        <row r="13663">
          <cell r="C13663" t="str">
            <v>Galium humifusum</v>
          </cell>
          <cell r="D13663" t="str">
            <v>L48(I)</v>
          </cell>
        </row>
        <row r="13664">
          <cell r="C13664" t="str">
            <v>Galium hypotrichium</v>
          </cell>
          <cell r="D13664" t="str">
            <v>L48(N)</v>
          </cell>
        </row>
        <row r="13665">
          <cell r="C13665" t="str">
            <v>Galium hypotrichium ssp. ebbettsense</v>
          </cell>
          <cell r="D13665" t="str">
            <v>L48(N)</v>
          </cell>
        </row>
        <row r="13666">
          <cell r="C13666" t="str">
            <v>Galium hypotrichium ssp. hypotrichium</v>
          </cell>
          <cell r="D13666" t="str">
            <v>L48(N)</v>
          </cell>
        </row>
        <row r="13667">
          <cell r="C13667" t="str">
            <v>Galium hypotrichium ssp. inyoense</v>
          </cell>
          <cell r="D13667" t="str">
            <v>L48(N)</v>
          </cell>
        </row>
        <row r="13668">
          <cell r="C13668" t="str">
            <v>Galium hypotrichium ssp. nevadense</v>
          </cell>
          <cell r="D13668" t="str">
            <v>L48(N)</v>
          </cell>
        </row>
        <row r="13669">
          <cell r="C13669" t="str">
            <v>Galium hypotrichium ssp. subalpinum</v>
          </cell>
          <cell r="D13669" t="str">
            <v>L48(N)</v>
          </cell>
        </row>
        <row r="13670">
          <cell r="C13670" t="str">
            <v>Galium hypotrichium ssp. tomentellum</v>
          </cell>
          <cell r="D13670" t="str">
            <v>L48(N)</v>
          </cell>
        </row>
        <row r="13671">
          <cell r="C13671" t="str">
            <v>Galium jepsonii</v>
          </cell>
          <cell r="D13671" t="str">
            <v>L48(N)</v>
          </cell>
        </row>
        <row r="13672">
          <cell r="C13672" t="str">
            <v>Galium johnstonii</v>
          </cell>
          <cell r="D13672" t="str">
            <v>L48(N)</v>
          </cell>
        </row>
        <row r="13673">
          <cell r="C13673" t="str">
            <v>Galium kamtschaticum</v>
          </cell>
          <cell r="D13673" t="str">
            <v>L48(N)AK(N)CAN(N)</v>
          </cell>
        </row>
        <row r="13674">
          <cell r="C13674" t="str">
            <v>Galium labradoricum</v>
          </cell>
          <cell r="D13674" t="str">
            <v>L48(N)CAN(N)SPM(N)</v>
          </cell>
        </row>
        <row r="13675">
          <cell r="C13675" t="str">
            <v>Galium lanceolatum</v>
          </cell>
          <cell r="D13675" t="str">
            <v>L48(N)CAN(N)</v>
          </cell>
        </row>
        <row r="13676">
          <cell r="C13676" t="str">
            <v>Galium latifolium</v>
          </cell>
          <cell r="D13676" t="str">
            <v>L48(N)</v>
          </cell>
        </row>
        <row r="13677">
          <cell r="C13677" t="str">
            <v>Galium magnifolium</v>
          </cell>
          <cell r="D13677" t="str">
            <v>L48(N)</v>
          </cell>
        </row>
        <row r="13678">
          <cell r="C13678" t="str">
            <v>Galium matthewsii</v>
          </cell>
          <cell r="D13678" t="str">
            <v>L48(N)</v>
          </cell>
        </row>
        <row r="13679">
          <cell r="C13679" t="str">
            <v>Galium mexicanum</v>
          </cell>
          <cell r="D13679" t="str">
            <v>L48(N)CAN(N)</v>
          </cell>
        </row>
        <row r="13680">
          <cell r="C13680" t="str">
            <v>Galium mexicanum ssp. asperrimum</v>
          </cell>
          <cell r="D13680" t="str">
            <v>L48(N)</v>
          </cell>
        </row>
        <row r="13681">
          <cell r="C13681" t="str">
            <v>Galium mexicanum ssp. asperulum</v>
          </cell>
          <cell r="D13681" t="str">
            <v>L48(N)CAN(N)</v>
          </cell>
        </row>
        <row r="13682">
          <cell r="C13682" t="str">
            <v>Galium mexicanum ssp. flexicum</v>
          </cell>
          <cell r="D13682" t="str">
            <v>L48(N)</v>
          </cell>
        </row>
        <row r="13683">
          <cell r="C13683" t="str">
            <v>Galium mexicanum ssp. mexicanum</v>
          </cell>
          <cell r="D13683" t="str">
            <v>L48(N)</v>
          </cell>
        </row>
        <row r="13684">
          <cell r="C13684" t="str">
            <v>Galium microphyllum</v>
          </cell>
          <cell r="D13684" t="str">
            <v>L48(N)</v>
          </cell>
        </row>
        <row r="13685">
          <cell r="C13685" t="str">
            <v>Galium mollugo</v>
          </cell>
          <cell r="D13685" t="str">
            <v>L48(I)CAN(I)GL(I)SPM(I)</v>
          </cell>
        </row>
        <row r="13686">
          <cell r="C13686" t="str">
            <v>Galium multiflorum</v>
          </cell>
          <cell r="D13686" t="str">
            <v>L48(N)CAN(N)</v>
          </cell>
        </row>
        <row r="13687">
          <cell r="C13687" t="str">
            <v>Galium munzii</v>
          </cell>
          <cell r="D13687" t="str">
            <v>L48(N)</v>
          </cell>
        </row>
        <row r="13688">
          <cell r="C13688" t="str">
            <v>Galium munzii ssp. ambivalens</v>
          </cell>
          <cell r="D13688" t="str">
            <v>L48(N)</v>
          </cell>
        </row>
        <row r="13689">
          <cell r="C13689" t="str">
            <v>Galium munzii ssp. munzii</v>
          </cell>
          <cell r="D13689" t="str">
            <v>L48(N)</v>
          </cell>
        </row>
        <row r="13690">
          <cell r="C13690" t="str">
            <v>Galium murale</v>
          </cell>
          <cell r="D13690" t="str">
            <v>L48(I)</v>
          </cell>
        </row>
        <row r="13691">
          <cell r="C13691" t="str">
            <v>Galium muricatum</v>
          </cell>
          <cell r="D13691" t="str">
            <v>L48(N)</v>
          </cell>
        </row>
        <row r="13692">
          <cell r="C13692" t="str">
            <v>Galium nuttallii</v>
          </cell>
          <cell r="D13692" t="str">
            <v>L48(N)</v>
          </cell>
        </row>
        <row r="13693">
          <cell r="C13693" t="str">
            <v>Galium nuttallii ssp. insulare</v>
          </cell>
          <cell r="D13693" t="str">
            <v>L48(N)</v>
          </cell>
        </row>
        <row r="13694">
          <cell r="C13694" t="str">
            <v>Galium nuttallii ssp. nuttallii</v>
          </cell>
          <cell r="D13694" t="str">
            <v>L48(N)</v>
          </cell>
        </row>
        <row r="13695">
          <cell r="C13695" t="str">
            <v>Galium obtusum</v>
          </cell>
          <cell r="D13695" t="str">
            <v>L48(N)CAN(N)</v>
          </cell>
        </row>
        <row r="13696">
          <cell r="C13696" t="str">
            <v>Galium obtusum ssp. australe</v>
          </cell>
          <cell r="D13696" t="str">
            <v>L48(N)</v>
          </cell>
        </row>
        <row r="13697">
          <cell r="C13697" t="str">
            <v>Galium obtusum ssp. filifolium</v>
          </cell>
          <cell r="D13697" t="str">
            <v>L48(N)</v>
          </cell>
        </row>
        <row r="13698">
          <cell r="C13698" t="str">
            <v>Galium obtusum ssp. obtusum</v>
          </cell>
          <cell r="D13698" t="str">
            <v>L48(N)CAN(N)</v>
          </cell>
        </row>
        <row r="13699">
          <cell r="C13699" t="str">
            <v>Galium odoratum</v>
          </cell>
          <cell r="D13699" t="str">
            <v>L48(I)CAN(I)</v>
          </cell>
        </row>
        <row r="13700">
          <cell r="C13700" t="str">
            <v>Galium oreganum</v>
          </cell>
          <cell r="D13700" t="str">
            <v>L48(N)</v>
          </cell>
        </row>
        <row r="13701">
          <cell r="C13701" t="str">
            <v>Galium orizabense</v>
          </cell>
          <cell r="D13701" t="str">
            <v>L48(N)</v>
          </cell>
        </row>
        <row r="13702">
          <cell r="C13702" t="str">
            <v>Galium orizabense ssp. laevicaule</v>
          </cell>
          <cell r="D13702" t="str">
            <v>L48(N)</v>
          </cell>
        </row>
        <row r="13703">
          <cell r="C13703" t="str">
            <v>Galium palustre</v>
          </cell>
          <cell r="D13703" t="str">
            <v>L48(N)CAN(N)SPM(N)</v>
          </cell>
        </row>
        <row r="13704">
          <cell r="C13704" t="str">
            <v>Galium parishii</v>
          </cell>
          <cell r="D13704" t="str">
            <v>L48(N)</v>
          </cell>
        </row>
        <row r="13705">
          <cell r="C13705" t="str">
            <v>Galium parisiense</v>
          </cell>
          <cell r="D13705" t="str">
            <v>L48(I)CAN(I)</v>
          </cell>
        </row>
        <row r="13706">
          <cell r="C13706" t="str">
            <v>Galium pilosum</v>
          </cell>
          <cell r="D13706" t="str">
            <v>L48(N)CAN(N)</v>
          </cell>
        </row>
        <row r="13707">
          <cell r="C13707" t="str">
            <v>Galium pilosum var. pilosum</v>
          </cell>
          <cell r="D13707" t="str">
            <v>L48(N)CAN(N)</v>
          </cell>
        </row>
        <row r="13708">
          <cell r="C13708" t="str">
            <v>Galium pilosum var. puncticulosum</v>
          </cell>
          <cell r="D13708" t="str">
            <v>L48(N)</v>
          </cell>
        </row>
        <row r="13709">
          <cell r="C13709" t="str">
            <v>Galium porrigens</v>
          </cell>
          <cell r="D13709" t="str">
            <v>L48(N)</v>
          </cell>
        </row>
        <row r="13710">
          <cell r="C13710" t="str">
            <v>Galium porrigens var. porrigens</v>
          </cell>
          <cell r="D13710" t="str">
            <v>L48(N)</v>
          </cell>
        </row>
        <row r="13711">
          <cell r="C13711" t="str">
            <v>Galium porrigens var. tenue</v>
          </cell>
          <cell r="D13711" t="str">
            <v>L48(N)</v>
          </cell>
        </row>
        <row r="13712">
          <cell r="C13712" t="str">
            <v>Galium proliferum</v>
          </cell>
          <cell r="D13712" t="str">
            <v>L48(N)</v>
          </cell>
        </row>
        <row r="13713">
          <cell r="C13713" t="str">
            <v>Galium rubioides</v>
          </cell>
          <cell r="D13713" t="str">
            <v>L48(I)</v>
          </cell>
        </row>
        <row r="13714">
          <cell r="C13714" t="str">
            <v>Galium saxatile</v>
          </cell>
          <cell r="D13714" t="str">
            <v>L48(I)CAN(I)SPM(I)</v>
          </cell>
        </row>
        <row r="13715">
          <cell r="C13715" t="str">
            <v>Galium schultesii</v>
          </cell>
          <cell r="D13715" t="str">
            <v>L48(I)</v>
          </cell>
        </row>
        <row r="13716">
          <cell r="C13716" t="str">
            <v>Galium serpenticum</v>
          </cell>
          <cell r="D13716" t="str">
            <v>L48(N)</v>
          </cell>
        </row>
        <row r="13717">
          <cell r="C13717" t="str">
            <v>Galium serpenticum ssp. dayense</v>
          </cell>
          <cell r="D13717" t="str">
            <v>L48(N)</v>
          </cell>
        </row>
        <row r="13718">
          <cell r="C13718" t="str">
            <v>Galium serpenticum ssp. malheurense</v>
          </cell>
          <cell r="D13718" t="str">
            <v>L48(N)</v>
          </cell>
        </row>
        <row r="13719">
          <cell r="C13719" t="str">
            <v>Galium serpenticum ssp. okanoganense</v>
          </cell>
          <cell r="D13719" t="str">
            <v>L48(N)</v>
          </cell>
        </row>
        <row r="13720">
          <cell r="C13720" t="str">
            <v>Galium serpenticum ssp. puberulum</v>
          </cell>
          <cell r="D13720" t="str">
            <v>L48(N)</v>
          </cell>
        </row>
        <row r="13721">
          <cell r="C13721" t="str">
            <v>Galium serpenticum ssp. scabridum</v>
          </cell>
          <cell r="D13721" t="str">
            <v>L48(N)</v>
          </cell>
        </row>
        <row r="13722">
          <cell r="C13722" t="str">
            <v>Galium serpenticum ssp. scotticum</v>
          </cell>
          <cell r="D13722" t="str">
            <v>L48(N)</v>
          </cell>
        </row>
        <row r="13723">
          <cell r="C13723" t="str">
            <v>Galium serpenticum ssp. serpenticum</v>
          </cell>
          <cell r="D13723" t="str">
            <v>L48(N)</v>
          </cell>
        </row>
        <row r="13724">
          <cell r="C13724" t="str">
            <v>Galium serpenticum ssp. warnerense</v>
          </cell>
          <cell r="D13724" t="str">
            <v>L48(N)</v>
          </cell>
        </row>
        <row r="13725">
          <cell r="C13725" t="str">
            <v>Galium serpenticum ssp. wenatchicum</v>
          </cell>
          <cell r="D13725" t="str">
            <v>L48(N)</v>
          </cell>
        </row>
        <row r="13726">
          <cell r="C13726" t="str">
            <v>Galium sparsiflorum</v>
          </cell>
          <cell r="D13726" t="str">
            <v>L48(N)</v>
          </cell>
        </row>
        <row r="13727">
          <cell r="C13727" t="str">
            <v>Galium sparsiflorum ssp. glabrius</v>
          </cell>
          <cell r="D13727" t="str">
            <v>L48(N)</v>
          </cell>
        </row>
        <row r="13728">
          <cell r="C13728" t="str">
            <v>Galium sparsiflorum ssp. sparsiflorum</v>
          </cell>
          <cell r="D13728" t="str">
            <v>L48(N)</v>
          </cell>
        </row>
        <row r="13729">
          <cell r="C13729" t="str">
            <v>Galium stellatum</v>
          </cell>
          <cell r="D13729" t="str">
            <v>L48(N)</v>
          </cell>
        </row>
        <row r="13730">
          <cell r="C13730" t="str">
            <v>Galium stellatum ssp. eremicum</v>
          </cell>
          <cell r="D13730" t="str">
            <v>L48(N)</v>
          </cell>
        </row>
        <row r="13731">
          <cell r="C13731" t="str">
            <v>Galium sylvaticum</v>
          </cell>
          <cell r="D13731" t="str">
            <v>L48(I)CAN(I)</v>
          </cell>
        </row>
        <row r="13732">
          <cell r="C13732" t="str">
            <v>Galium texense</v>
          </cell>
          <cell r="D13732" t="str">
            <v>L48(N)</v>
          </cell>
        </row>
        <row r="13733">
          <cell r="C13733" t="str">
            <v>Galium tinctorium</v>
          </cell>
          <cell r="D13733" t="str">
            <v>L48(N)CAN(N)SPM(N)</v>
          </cell>
        </row>
        <row r="13734">
          <cell r="C13734" t="str">
            <v>Galium tricornutum</v>
          </cell>
          <cell r="D13734" t="str">
            <v>L48(I)CAN(I)</v>
          </cell>
        </row>
        <row r="13735">
          <cell r="C13735" t="str">
            <v>Galium trifidum</v>
          </cell>
          <cell r="D13735" t="str">
            <v>L48(N)AK(N)CAN(N)GL(N)SPM(N)</v>
          </cell>
        </row>
        <row r="13736">
          <cell r="C13736" t="str">
            <v>Galium trifidum ssp. columbianum</v>
          </cell>
          <cell r="D13736" t="str">
            <v>L48(N)AK(N)CAN(N)</v>
          </cell>
        </row>
        <row r="13737">
          <cell r="C13737" t="str">
            <v>Galium trifidum ssp. halophilum</v>
          </cell>
          <cell r="D13737" t="str">
            <v>L48(N)CAN(N)SPM(N)</v>
          </cell>
        </row>
        <row r="13738">
          <cell r="C13738" t="str">
            <v>Galium trifidum ssp. subbiflorum</v>
          </cell>
          <cell r="D13738" t="str">
            <v>L48(N)AK(N)CAN(N)GL(N)</v>
          </cell>
        </row>
        <row r="13739">
          <cell r="C13739" t="str">
            <v>Galium trifidum ssp. trifidum</v>
          </cell>
          <cell r="D13739" t="str">
            <v>L48(N)AK(N)CAN(N)GL(N)SPM(N)</v>
          </cell>
        </row>
        <row r="13740">
          <cell r="C13740" t="str">
            <v>Galium triflorum</v>
          </cell>
          <cell r="D13740" t="str">
            <v>L48(N)AK(N)CAN(N)GL(I?)SPM(N)</v>
          </cell>
        </row>
        <row r="13741">
          <cell r="C13741" t="str">
            <v>Galium uncinulatum</v>
          </cell>
          <cell r="D13741" t="str">
            <v>L48(N)</v>
          </cell>
        </row>
        <row r="13742">
          <cell r="C13742" t="str">
            <v>Galium uniflorum</v>
          </cell>
          <cell r="D13742" t="str">
            <v>L48(N)</v>
          </cell>
        </row>
        <row r="13743">
          <cell r="C13743" t="str">
            <v>Galium verrucosum</v>
          </cell>
          <cell r="D13743" t="str">
            <v>L48(I)</v>
          </cell>
        </row>
        <row r="13744">
          <cell r="C13744" t="str">
            <v>Galium verum</v>
          </cell>
          <cell r="D13744" t="str">
            <v>L48(I)CAN(I)GL(I)</v>
          </cell>
        </row>
        <row r="13745">
          <cell r="C13745" t="str">
            <v>Galium verum var. verum</v>
          </cell>
          <cell r="D13745" t="str">
            <v>L48(I)CAN(I)GL(I)</v>
          </cell>
        </row>
        <row r="13746">
          <cell r="C13746" t="str">
            <v>Galium verum var. wirtgenii</v>
          </cell>
          <cell r="D13746" t="str">
            <v>L48(I)CAN(I)</v>
          </cell>
        </row>
        <row r="13747">
          <cell r="C13747" t="str">
            <v>Galium virgatum</v>
          </cell>
          <cell r="D13747" t="str">
            <v>L48(N)</v>
          </cell>
        </row>
        <row r="13748">
          <cell r="C13748" t="str">
            <v>Galium watsonii</v>
          </cell>
          <cell r="D13748" t="str">
            <v>L48(N)</v>
          </cell>
        </row>
        <row r="13749">
          <cell r="C13749" t="str">
            <v>Galium wrightii</v>
          </cell>
          <cell r="D13749" t="str">
            <v>L48(N)</v>
          </cell>
        </row>
        <row r="13750">
          <cell r="C13750" t="str">
            <v>Galphimia</v>
          </cell>
          <cell r="D13750" t="str">
            <v>L48(I,N)</v>
          </cell>
        </row>
        <row r="13751">
          <cell r="C13751" t="str">
            <v>Galphimia angustifolia</v>
          </cell>
          <cell r="D13751" t="str">
            <v>L48(N)</v>
          </cell>
        </row>
        <row r="13752">
          <cell r="C13752" t="str">
            <v>Galphimia gracilis</v>
          </cell>
          <cell r="D13752" t="str">
            <v>L48(I)PR(I)VI(I)</v>
          </cell>
        </row>
        <row r="13753">
          <cell r="C13753" t="str">
            <v>Gambelia</v>
          </cell>
          <cell r="D13753" t="str">
            <v>L48(N)</v>
          </cell>
        </row>
        <row r="13754">
          <cell r="C13754" t="str">
            <v>Gambelia speciosa</v>
          </cell>
          <cell r="D13754" t="str">
            <v>L48(N)</v>
          </cell>
        </row>
        <row r="13755">
          <cell r="C13755" t="str">
            <v>Gamochaeta</v>
          </cell>
          <cell r="D13755" t="str">
            <v>L48(I,N)CAN(N)</v>
          </cell>
        </row>
        <row r="13756">
          <cell r="C13756" t="str">
            <v>Gamochaeta argyrinea</v>
          </cell>
          <cell r="D13756" t="str">
            <v>L48(N)</v>
          </cell>
        </row>
        <row r="13757">
          <cell r="C13757" t="str">
            <v>Gamochaeta chionesthes</v>
          </cell>
          <cell r="D13757" t="str">
            <v>L48(N)</v>
          </cell>
        </row>
        <row r="13758">
          <cell r="C13758" t="str">
            <v>Gamochaeta coarctata</v>
          </cell>
          <cell r="D13758" t="str">
            <v>L48(I)</v>
          </cell>
        </row>
        <row r="13759">
          <cell r="C13759" t="str">
            <v>Gamochaeta falcata</v>
          </cell>
          <cell r="D13759" t="str">
            <v>L48(N)</v>
          </cell>
        </row>
        <row r="13760">
          <cell r="C13760" t="str">
            <v>Gamochaeta pensylvanica</v>
          </cell>
          <cell r="D13760" t="str">
            <v>L48(N)HI(I?)</v>
          </cell>
        </row>
        <row r="13761">
          <cell r="C13761" t="str">
            <v>Gamochaeta purpurea</v>
          </cell>
          <cell r="D13761" t="str">
            <v>L48(N)HI(I)CAN(N)</v>
          </cell>
        </row>
        <row r="13762">
          <cell r="C13762" t="str">
            <v>Gamochaeta simplicicaulis</v>
          </cell>
          <cell r="D13762" t="str">
            <v>L48(I)</v>
          </cell>
        </row>
        <row r="13763">
          <cell r="C13763" t="str">
            <v>Gamochaeta sphacilata</v>
          </cell>
          <cell r="D13763" t="str">
            <v>L48(I)</v>
          </cell>
        </row>
        <row r="13764">
          <cell r="C13764" t="str">
            <v>Gamochaeta ustulata</v>
          </cell>
          <cell r="D13764" t="str">
            <v>L48(N)CAN(N)</v>
          </cell>
        </row>
        <row r="13765">
          <cell r="C13765" t="str">
            <v>Garberia</v>
          </cell>
          <cell r="D13765" t="str">
            <v>L48(N)</v>
          </cell>
        </row>
        <row r="13766">
          <cell r="C13766" t="str">
            <v>Garberia heterophylla</v>
          </cell>
          <cell r="D13766" t="str">
            <v>L48(N)</v>
          </cell>
        </row>
        <row r="13767">
          <cell r="C13767" t="str">
            <v>Gardenia</v>
          </cell>
        </row>
        <row r="13768">
          <cell r="C13768" t="str">
            <v>Gardenia brighamii</v>
          </cell>
          <cell r="D13768" t="str">
            <v>HI(N)</v>
          </cell>
        </row>
        <row r="13769">
          <cell r="C13769" t="str">
            <v>Gardenia mannii</v>
          </cell>
          <cell r="D13769" t="str">
            <v>HI(N)</v>
          </cell>
        </row>
        <row r="13770">
          <cell r="C13770" t="str">
            <v>Gardenia remyi</v>
          </cell>
          <cell r="D13770" t="str">
            <v>HI(N)</v>
          </cell>
        </row>
        <row r="13771">
          <cell r="C13771" t="str">
            <v>Gardenia taitensis</v>
          </cell>
          <cell r="D13771" t="str">
            <v>HI(I)</v>
          </cell>
        </row>
        <row r="13772">
          <cell r="C13772" t="str">
            <v>Garnotia</v>
          </cell>
        </row>
        <row r="13773">
          <cell r="C13773" t="str">
            <v>Garnotia stricta</v>
          </cell>
          <cell r="D13773" t="str">
            <v>L48(N)HI(I)</v>
          </cell>
        </row>
        <row r="13774">
          <cell r="C13774" t="str">
            <v>Garrya</v>
          </cell>
          <cell r="D13774" t="str">
            <v>L48(N)</v>
          </cell>
        </row>
        <row r="13775">
          <cell r="C13775" t="str">
            <v>Garrya buxifolia</v>
          </cell>
          <cell r="D13775" t="str">
            <v>L48(N)</v>
          </cell>
        </row>
        <row r="13776">
          <cell r="C13776" t="str">
            <v>Garrya congdonii</v>
          </cell>
          <cell r="D13776" t="str">
            <v>L48(N)</v>
          </cell>
        </row>
        <row r="13777">
          <cell r="C13777" t="str">
            <v>Garrya elliptica</v>
          </cell>
          <cell r="D13777" t="str">
            <v>L48(N)</v>
          </cell>
        </row>
        <row r="13778">
          <cell r="C13778" t="str">
            <v>Garrya flavescens</v>
          </cell>
          <cell r="D13778" t="str">
            <v>L48(N)</v>
          </cell>
        </row>
        <row r="13779">
          <cell r="C13779" t="str">
            <v>Garrya fremontii</v>
          </cell>
          <cell r="D13779" t="str">
            <v>L48(N)</v>
          </cell>
        </row>
        <row r="13780">
          <cell r="C13780" t="str">
            <v>Garrya ovata</v>
          </cell>
          <cell r="D13780" t="str">
            <v>L48(N)</v>
          </cell>
        </row>
        <row r="13781">
          <cell r="C13781" t="str">
            <v>Garrya ovata ssp. goldmanii</v>
          </cell>
          <cell r="D13781" t="str">
            <v>L48(N)</v>
          </cell>
        </row>
        <row r="13782">
          <cell r="C13782" t="str">
            <v>Garrya ovata ssp. lindheimeri</v>
          </cell>
          <cell r="D13782" t="str">
            <v>L48(N)</v>
          </cell>
        </row>
        <row r="13783">
          <cell r="C13783" t="str">
            <v>Garrya veatchii</v>
          </cell>
          <cell r="D13783" t="str">
            <v>L48(N)</v>
          </cell>
        </row>
        <row r="13784">
          <cell r="C13784" t="str">
            <v>Garrya wrightii</v>
          </cell>
          <cell r="D13784" t="str">
            <v>L48(N)</v>
          </cell>
        </row>
        <row r="13785">
          <cell r="C13785" t="str">
            <v>Gastridium</v>
          </cell>
          <cell r="D13785" t="str">
            <v>L48(I)CAN(N)</v>
          </cell>
        </row>
        <row r="13786">
          <cell r="C13786" t="str">
            <v>Gastridium phleoides</v>
          </cell>
          <cell r="D13786" t="str">
            <v>L48(I)HI(I)CAN(N)</v>
          </cell>
        </row>
        <row r="13787">
          <cell r="C13787" t="str">
            <v>Gaudinia</v>
          </cell>
          <cell r="D13787" t="str">
            <v>L48(I)</v>
          </cell>
        </row>
        <row r="13788">
          <cell r="C13788" t="str">
            <v>Gaudinia fragilis</v>
          </cell>
          <cell r="D13788" t="str">
            <v>L48(I)</v>
          </cell>
        </row>
        <row r="13789">
          <cell r="C13789" t="str">
            <v>Gaultheria</v>
          </cell>
          <cell r="D13789" t="str">
            <v>L48(N)CAN(N)SPM(N)</v>
          </cell>
        </row>
        <row r="13790">
          <cell r="C13790" t="str">
            <v>Gaultheria hispidula</v>
          </cell>
          <cell r="D13790" t="str">
            <v>L48(N)CAN(N)SPM(N)</v>
          </cell>
        </row>
        <row r="13791">
          <cell r="C13791" t="str">
            <v>Gaultheria humifusa</v>
          </cell>
          <cell r="D13791" t="str">
            <v>L48(N)CAN(N)</v>
          </cell>
        </row>
        <row r="13792">
          <cell r="C13792" t="str">
            <v>Gaultheria miqueliana</v>
          </cell>
          <cell r="D13792" t="str">
            <v>AK(N)</v>
          </cell>
        </row>
        <row r="13793">
          <cell r="C13793" t="str">
            <v>Gaultheria ovatifolia</v>
          </cell>
          <cell r="D13793" t="str">
            <v>L48(N)CAN(N)</v>
          </cell>
        </row>
        <row r="13794">
          <cell r="C13794" t="str">
            <v>Gaultheria procumbens</v>
          </cell>
          <cell r="D13794" t="str">
            <v>L48(N)CAN(N)SPM(N)</v>
          </cell>
        </row>
        <row r="13795">
          <cell r="C13795" t="str">
            <v>Gaultheria shallon</v>
          </cell>
          <cell r="D13795" t="str">
            <v>L48(N)AK(N)CAN(N)</v>
          </cell>
        </row>
        <row r="13796">
          <cell r="C13796" t="str">
            <v>Gaylussacia</v>
          </cell>
          <cell r="D13796" t="str">
            <v>L48(N)CAN(N)SPM(N)</v>
          </cell>
        </row>
        <row r="13797">
          <cell r="C13797" t="str">
            <v>Gaylussacia baccata</v>
          </cell>
          <cell r="D13797" t="str">
            <v>L48(N)CAN(N)SPM(N)</v>
          </cell>
        </row>
        <row r="13798">
          <cell r="C13798" t="str">
            <v>Gaylussacia brachycera</v>
          </cell>
          <cell r="D13798" t="str">
            <v>L48(N)</v>
          </cell>
        </row>
        <row r="13799">
          <cell r="C13799" t="str">
            <v>Gaylussacia dumosa</v>
          </cell>
          <cell r="D13799" t="str">
            <v>L48(N)CAN(N)SPM(N)</v>
          </cell>
        </row>
        <row r="13800">
          <cell r="C13800" t="str">
            <v>Gaylussacia frondosa</v>
          </cell>
          <cell r="D13800" t="str">
            <v>L48(N)</v>
          </cell>
        </row>
        <row r="13801">
          <cell r="C13801" t="str">
            <v>Gaylussacia mosieri</v>
          </cell>
          <cell r="D13801" t="str">
            <v>L48(N)</v>
          </cell>
        </row>
        <row r="13802">
          <cell r="C13802" t="str">
            <v>Gaylussacia nana</v>
          </cell>
          <cell r="D13802" t="str">
            <v>L48(N)</v>
          </cell>
        </row>
        <row r="13803">
          <cell r="C13803" t="str">
            <v>Gaylussacia tomentosa</v>
          </cell>
          <cell r="D13803" t="str">
            <v>L48(N)</v>
          </cell>
        </row>
        <row r="13804">
          <cell r="C13804" t="str">
            <v>Gaylussacia ursina</v>
          </cell>
          <cell r="D13804" t="str">
            <v>L48(N)</v>
          </cell>
        </row>
        <row r="13805">
          <cell r="C13805" t="str">
            <v>Gayophytum</v>
          </cell>
          <cell r="D13805" t="str">
            <v>L48(N)CAN(N)</v>
          </cell>
        </row>
        <row r="13806">
          <cell r="C13806" t="str">
            <v>Gayophytum decipiens</v>
          </cell>
          <cell r="D13806" t="str">
            <v>L48(N)</v>
          </cell>
        </row>
        <row r="13807">
          <cell r="C13807" t="str">
            <v>Gayophytum diffusum</v>
          </cell>
          <cell r="D13807" t="str">
            <v>L48(N)CAN(N)</v>
          </cell>
        </row>
        <row r="13808">
          <cell r="C13808" t="str">
            <v>Gayophytum diffusum ssp. diffusum</v>
          </cell>
          <cell r="D13808" t="str">
            <v>L48(N)</v>
          </cell>
        </row>
        <row r="13809">
          <cell r="C13809" t="str">
            <v>Gayophytum diffusum ssp. parviflorum</v>
          </cell>
          <cell r="D13809" t="str">
            <v>L48(N)CAN(N)</v>
          </cell>
        </row>
        <row r="13810">
          <cell r="C13810" t="str">
            <v>Gayophytum eriospermum</v>
          </cell>
          <cell r="D13810" t="str">
            <v>L48(N)</v>
          </cell>
        </row>
        <row r="13811">
          <cell r="C13811" t="str">
            <v>Gayophytum heterozygum</v>
          </cell>
          <cell r="D13811" t="str">
            <v>L48(N)</v>
          </cell>
        </row>
        <row r="13812">
          <cell r="C13812" t="str">
            <v>Gayophytum humile</v>
          </cell>
          <cell r="D13812" t="str">
            <v>L48(N)CAN(N)</v>
          </cell>
        </row>
        <row r="13813">
          <cell r="C13813" t="str">
            <v>Gayophytum oligospermum</v>
          </cell>
          <cell r="D13813" t="str">
            <v>L48(N)</v>
          </cell>
        </row>
        <row r="13814">
          <cell r="C13814" t="str">
            <v>Gayophytum racemosum</v>
          </cell>
          <cell r="D13814" t="str">
            <v>L48(N)CAN(N)</v>
          </cell>
        </row>
        <row r="13815">
          <cell r="C13815" t="str">
            <v>Gayophytum ramosissimum</v>
          </cell>
          <cell r="D13815" t="str">
            <v>L48(N)CAN(N)</v>
          </cell>
        </row>
        <row r="13816">
          <cell r="C13816" t="str">
            <v>Gazania</v>
          </cell>
          <cell r="D13816" t="str">
            <v>L48(I)</v>
          </cell>
        </row>
        <row r="13817">
          <cell r="C13817" t="str">
            <v>Gazania linearis</v>
          </cell>
          <cell r="D13817" t="str">
            <v>L48(I)</v>
          </cell>
        </row>
        <row r="13818">
          <cell r="C13818" t="str">
            <v>Gelsemium</v>
          </cell>
          <cell r="D13818" t="str">
            <v>L48(N)</v>
          </cell>
        </row>
        <row r="13819">
          <cell r="C13819" t="str">
            <v>Gelsemium rankinii</v>
          </cell>
          <cell r="D13819" t="str">
            <v>L48(N)</v>
          </cell>
        </row>
        <row r="13820">
          <cell r="C13820" t="str">
            <v>Gelsemium sempervirens</v>
          </cell>
          <cell r="D13820" t="str">
            <v>L48(N)</v>
          </cell>
        </row>
        <row r="13821">
          <cell r="C13821" t="str">
            <v>Genista</v>
          </cell>
          <cell r="D13821" t="str">
            <v>L48(I)CAN(I)</v>
          </cell>
        </row>
        <row r="13822">
          <cell r="C13822" t="str">
            <v>Genista aetnensis</v>
          </cell>
          <cell r="D13822" t="str">
            <v>L48(I)</v>
          </cell>
        </row>
        <row r="13823">
          <cell r="C13823" t="str">
            <v>Genista canariensis</v>
          </cell>
          <cell r="D13823" t="str">
            <v>L48(I)</v>
          </cell>
        </row>
        <row r="13824">
          <cell r="C13824" t="str">
            <v>Genista linifolia</v>
          </cell>
          <cell r="D13824" t="str">
            <v>L48(I)</v>
          </cell>
        </row>
        <row r="13825">
          <cell r="C13825" t="str">
            <v>Genista maderensis</v>
          </cell>
          <cell r="D13825" t="str">
            <v>L48(I)</v>
          </cell>
        </row>
        <row r="13826">
          <cell r="C13826" t="str">
            <v>Genista monspessulana</v>
          </cell>
          <cell r="D13826" t="str">
            <v>L48(I)</v>
          </cell>
        </row>
        <row r="13827">
          <cell r="C13827" t="str">
            <v>Genista stenopetala</v>
          </cell>
          <cell r="D13827" t="str">
            <v>L48(I)</v>
          </cell>
        </row>
        <row r="13828">
          <cell r="C13828" t="str">
            <v>Genista tinctoria</v>
          </cell>
          <cell r="D13828" t="str">
            <v>L48(I)CAN(I)</v>
          </cell>
        </row>
        <row r="13829">
          <cell r="C13829" t="str">
            <v>Genistidium</v>
          </cell>
          <cell r="D13829" t="str">
            <v>L48(N)</v>
          </cell>
        </row>
        <row r="13830">
          <cell r="C13830" t="str">
            <v>Genistidium dumosum</v>
          </cell>
          <cell r="D13830" t="str">
            <v>L48(N)</v>
          </cell>
        </row>
        <row r="13831">
          <cell r="C13831" t="str">
            <v>Gentiana</v>
          </cell>
          <cell r="D13831" t="str">
            <v>L48(I,N)CAN(N)GL(N)</v>
          </cell>
        </row>
        <row r="13832">
          <cell r="C13832" t="str">
            <v>Gentiana ×billingtonii</v>
          </cell>
          <cell r="D13832" t="str">
            <v>L48(N)CAN(N)</v>
          </cell>
        </row>
        <row r="13833">
          <cell r="C13833" t="str">
            <v>Gentiana ×curtisii</v>
          </cell>
          <cell r="D13833" t="str">
            <v>L48(N)</v>
          </cell>
        </row>
        <row r="13834">
          <cell r="C13834" t="str">
            <v>Gentiana ×grandilacustris</v>
          </cell>
          <cell r="D13834" t="str">
            <v>L48(N)</v>
          </cell>
        </row>
        <row r="13835">
          <cell r="C13835" t="str">
            <v>Gentiana ×pallidocyanea</v>
          </cell>
          <cell r="D13835" t="str">
            <v>L48(N)CAN(N)</v>
          </cell>
        </row>
        <row r="13836">
          <cell r="C13836" t="str">
            <v>Gentiana affinis</v>
          </cell>
          <cell r="D13836" t="str">
            <v>L48(N)CAN(N)</v>
          </cell>
        </row>
        <row r="13837">
          <cell r="C13837" t="str">
            <v>Gentiana alba</v>
          </cell>
          <cell r="D13837" t="str">
            <v>L48(N)CAN(N)</v>
          </cell>
        </row>
        <row r="13838">
          <cell r="C13838" t="str">
            <v>Gentiana algida</v>
          </cell>
          <cell r="D13838" t="str">
            <v>L48(N)AK(N)CAN(N)</v>
          </cell>
        </row>
        <row r="13839">
          <cell r="C13839" t="str">
            <v>Gentiana andrewsii</v>
          </cell>
          <cell r="D13839" t="str">
            <v>L48(N)CAN(N)</v>
          </cell>
        </row>
        <row r="13840">
          <cell r="C13840" t="str">
            <v>Gentiana andrewsii var. andrewsii</v>
          </cell>
          <cell r="D13840" t="str">
            <v>L48(N)CAN(N)</v>
          </cell>
        </row>
        <row r="13841">
          <cell r="C13841" t="str">
            <v>Gentiana andrewsii var. dakotica</v>
          </cell>
          <cell r="D13841" t="str">
            <v>L48(N)CAN(N)</v>
          </cell>
        </row>
        <row r="13842">
          <cell r="C13842" t="str">
            <v>Gentiana austromontana</v>
          </cell>
          <cell r="D13842" t="str">
            <v>L48(N)</v>
          </cell>
        </row>
        <row r="13843">
          <cell r="C13843" t="str">
            <v>Gentiana autumnalis</v>
          </cell>
          <cell r="D13843" t="str">
            <v>L48(N)</v>
          </cell>
        </row>
        <row r="13844">
          <cell r="C13844" t="str">
            <v>Gentiana calycosa</v>
          </cell>
          <cell r="D13844" t="str">
            <v>L48(N)CAN(N)</v>
          </cell>
        </row>
        <row r="13845">
          <cell r="C13845" t="str">
            <v>Gentiana catesbaei</v>
          </cell>
          <cell r="D13845" t="str">
            <v>L48(N)</v>
          </cell>
        </row>
        <row r="13846">
          <cell r="C13846" t="str">
            <v>Gentiana clausa</v>
          </cell>
          <cell r="D13846" t="str">
            <v>L48(N)CAN(N)</v>
          </cell>
        </row>
        <row r="13847">
          <cell r="C13847" t="str">
            <v>Gentiana cruciata</v>
          </cell>
          <cell r="D13847" t="str">
            <v>L48(I)</v>
          </cell>
        </row>
        <row r="13848">
          <cell r="C13848" t="str">
            <v>Gentiana decora</v>
          </cell>
          <cell r="D13848" t="str">
            <v>L48(N)</v>
          </cell>
        </row>
        <row r="13849">
          <cell r="C13849" t="str">
            <v>Gentiana douglasiana</v>
          </cell>
          <cell r="D13849" t="str">
            <v>L48(N)AK(N)CAN(N)</v>
          </cell>
        </row>
        <row r="13850">
          <cell r="C13850" t="str">
            <v>Gentiana fremontii</v>
          </cell>
          <cell r="D13850" t="str">
            <v>L48(N)CAN(N)</v>
          </cell>
        </row>
        <row r="13851">
          <cell r="C13851" t="str">
            <v>Gentiana glauca</v>
          </cell>
          <cell r="D13851" t="str">
            <v>L48(N)AK(N)CAN(N)</v>
          </cell>
        </row>
        <row r="13852">
          <cell r="C13852" t="str">
            <v>Gentiana linearis</v>
          </cell>
          <cell r="D13852" t="str">
            <v>L48(N)CAN(N)</v>
          </cell>
        </row>
        <row r="13853">
          <cell r="C13853" t="str">
            <v>Gentiana newberryi</v>
          </cell>
          <cell r="D13853" t="str">
            <v>L48(N)</v>
          </cell>
        </row>
        <row r="13854">
          <cell r="C13854" t="str">
            <v>Gentiana newberryi var. newberryi</v>
          </cell>
          <cell r="D13854" t="str">
            <v>L48(N)</v>
          </cell>
        </row>
        <row r="13855">
          <cell r="C13855" t="str">
            <v>Gentiana newberryi var. tiogana</v>
          </cell>
          <cell r="D13855" t="str">
            <v>L48(N)</v>
          </cell>
        </row>
        <row r="13856">
          <cell r="C13856" t="str">
            <v>Gentiana parryi</v>
          </cell>
          <cell r="D13856" t="str">
            <v>L48(N)</v>
          </cell>
        </row>
        <row r="13857">
          <cell r="C13857" t="str">
            <v>Gentiana pennelliana</v>
          </cell>
          <cell r="D13857" t="str">
            <v>L48(N)</v>
          </cell>
        </row>
        <row r="13858">
          <cell r="C13858" t="str">
            <v>Gentiana platypetala</v>
          </cell>
          <cell r="D13858" t="str">
            <v>AK(N)CAN(N)NA(N)</v>
          </cell>
        </row>
        <row r="13859">
          <cell r="C13859" t="str">
            <v>Gentiana plurisetosa</v>
          </cell>
          <cell r="D13859" t="str">
            <v>L48(N)</v>
          </cell>
        </row>
        <row r="13860">
          <cell r="C13860" t="str">
            <v>Gentiana prostrata</v>
          </cell>
          <cell r="D13860" t="str">
            <v>L48(N)AK(N)CAN(N)</v>
          </cell>
        </row>
        <row r="13861">
          <cell r="C13861" t="str">
            <v>Gentiana puberulenta</v>
          </cell>
          <cell r="D13861" t="str">
            <v>L48(N)CAN(N)</v>
          </cell>
        </row>
        <row r="13862">
          <cell r="C13862" t="str">
            <v>Gentiana rubricaulis</v>
          </cell>
          <cell r="D13862" t="str">
            <v>L48(N)CAN(N)</v>
          </cell>
        </row>
        <row r="13863">
          <cell r="C13863" t="str">
            <v>Gentiana saponaria</v>
          </cell>
          <cell r="D13863" t="str">
            <v>L48(N)</v>
          </cell>
        </row>
        <row r="13864">
          <cell r="C13864" t="str">
            <v>Gentiana saponaria var. latidens</v>
          </cell>
          <cell r="D13864" t="str">
            <v>L48(N)</v>
          </cell>
        </row>
        <row r="13865">
          <cell r="C13865" t="str">
            <v>Gentiana saponaria var. saponaria</v>
          </cell>
          <cell r="D13865" t="str">
            <v>L48(N)</v>
          </cell>
        </row>
        <row r="13866">
          <cell r="C13866" t="str">
            <v>Gentiana sceptrum</v>
          </cell>
          <cell r="D13866" t="str">
            <v>L48(N)CAN(N)</v>
          </cell>
        </row>
        <row r="13867">
          <cell r="C13867" t="str">
            <v>Gentiana septemfida</v>
          </cell>
          <cell r="D13867" t="str">
            <v>L48(I)</v>
          </cell>
        </row>
        <row r="13868">
          <cell r="C13868" t="str">
            <v>Gentiana setigera</v>
          </cell>
          <cell r="D13868" t="str">
            <v>L48(N)</v>
          </cell>
        </row>
        <row r="13869">
          <cell r="C13869" t="str">
            <v>Gentiana villosa</v>
          </cell>
          <cell r="D13869" t="str">
            <v>L48(N)</v>
          </cell>
        </row>
        <row r="13870">
          <cell r="C13870" t="str">
            <v>Gentianella</v>
          </cell>
          <cell r="D13870" t="str">
            <v>L48(N)CAN(N)GL(N)SPM(N)</v>
          </cell>
        </row>
        <row r="13871">
          <cell r="C13871" t="str">
            <v>Gentianella amarella</v>
          </cell>
          <cell r="D13871" t="str">
            <v>L48(N)AK(N)CAN(N)GL(N)SPM(N)</v>
          </cell>
        </row>
        <row r="13872">
          <cell r="C13872" t="str">
            <v>Gentianella amarella ssp. acuta</v>
          </cell>
          <cell r="D13872" t="str">
            <v>L48(N)AK(N)CAN(N)GL(N)SPM(N)</v>
          </cell>
        </row>
        <row r="13873">
          <cell r="C13873" t="str">
            <v>Gentianella amarella ssp. heterosepala</v>
          </cell>
          <cell r="D13873" t="str">
            <v>L48(N)</v>
          </cell>
        </row>
        <row r="13874">
          <cell r="C13874" t="str">
            <v>Gentianella auriculata</v>
          </cell>
          <cell r="D13874" t="str">
            <v>AK(N)</v>
          </cell>
        </row>
        <row r="13875">
          <cell r="C13875" t="str">
            <v>Gentianella microcalyx</v>
          </cell>
          <cell r="D13875" t="str">
            <v>L48(N)</v>
          </cell>
        </row>
        <row r="13876">
          <cell r="C13876" t="str">
            <v>Gentianella propinqua</v>
          </cell>
          <cell r="D13876" t="str">
            <v>L48(N)AK(N)CAN(N)</v>
          </cell>
        </row>
        <row r="13877">
          <cell r="C13877" t="str">
            <v>Gentianella propinqua ssp. aleutica</v>
          </cell>
          <cell r="D13877" t="str">
            <v>AK(N)</v>
          </cell>
        </row>
        <row r="13878">
          <cell r="C13878" t="str">
            <v>Gentianella propinqua ssp. propinqua</v>
          </cell>
          <cell r="D13878" t="str">
            <v>L48(N)AK(N)CAN(N)</v>
          </cell>
        </row>
        <row r="13879">
          <cell r="C13879" t="str">
            <v>Gentianella quinquefolia</v>
          </cell>
          <cell r="D13879" t="str">
            <v>L48(N)CAN(N)</v>
          </cell>
        </row>
        <row r="13880">
          <cell r="C13880" t="str">
            <v>Gentianella quinquefolia ssp. occidentalis</v>
          </cell>
          <cell r="D13880" t="str">
            <v>L48(N)CAN(N)</v>
          </cell>
        </row>
        <row r="13881">
          <cell r="C13881" t="str">
            <v>Gentianella quinquefolia ssp. quinquefolia</v>
          </cell>
          <cell r="D13881" t="str">
            <v>L48(N)CAN(N)</v>
          </cell>
        </row>
        <row r="13882">
          <cell r="C13882" t="str">
            <v>Gentianella tenella</v>
          </cell>
          <cell r="D13882" t="str">
            <v>L48(N)AK(N)CAN(N)GL(N)</v>
          </cell>
        </row>
        <row r="13883">
          <cell r="C13883" t="str">
            <v>Gentianella tenella ssp. pribilofii</v>
          </cell>
          <cell r="D13883" t="str">
            <v>AK(N)</v>
          </cell>
        </row>
        <row r="13884">
          <cell r="C13884" t="str">
            <v>Gentianella tenella ssp. tenella</v>
          </cell>
          <cell r="D13884" t="str">
            <v>L48(N)AK(N)CAN(N)GL(N)</v>
          </cell>
        </row>
        <row r="13885">
          <cell r="C13885" t="str">
            <v>Gentianella tortuosa</v>
          </cell>
          <cell r="D13885" t="str">
            <v>L48(N)</v>
          </cell>
        </row>
        <row r="13886">
          <cell r="C13886" t="str">
            <v>Gentianella wislizeni</v>
          </cell>
          <cell r="D13886" t="str">
            <v>L48(N)</v>
          </cell>
        </row>
        <row r="13887">
          <cell r="C13887" t="str">
            <v>Gentianella wrightii</v>
          </cell>
          <cell r="D13887" t="str">
            <v>L48(N)</v>
          </cell>
        </row>
        <row r="13888">
          <cell r="C13888" t="str">
            <v>Gentianopsis</v>
          </cell>
          <cell r="D13888" t="str">
            <v>L48(N)CAN(N)GL(N)</v>
          </cell>
        </row>
        <row r="13889">
          <cell r="C13889" t="str">
            <v>Gentianopsis barbellata</v>
          </cell>
          <cell r="D13889" t="str">
            <v>L48(N)</v>
          </cell>
        </row>
        <row r="13890">
          <cell r="C13890" t="str">
            <v>Gentianopsis crinita</v>
          </cell>
          <cell r="D13890" t="str">
            <v>L48(N)CAN(N)</v>
          </cell>
        </row>
        <row r="13891">
          <cell r="C13891" t="str">
            <v>Gentianopsis detonsa</v>
          </cell>
          <cell r="D13891" t="str">
            <v>AK(N)CAN(N)GL(N)NA(N)</v>
          </cell>
        </row>
        <row r="13892">
          <cell r="C13892" t="str">
            <v>Gentianopsis detonsa ssp. detonsa</v>
          </cell>
          <cell r="D13892" t="str">
            <v>AK(N)CAN(N)GL(N)NA(N)</v>
          </cell>
        </row>
        <row r="13893">
          <cell r="C13893" t="str">
            <v>Gentianopsis detonsa ssp. yukonensis</v>
          </cell>
          <cell r="D13893" t="str">
            <v>AK(N)CAN(N)NA(N)</v>
          </cell>
        </row>
        <row r="13894">
          <cell r="C13894" t="str">
            <v>Gentianopsis holopetala</v>
          </cell>
          <cell r="D13894" t="str">
            <v>L48(N)</v>
          </cell>
        </row>
        <row r="13895">
          <cell r="C13895" t="str">
            <v>Gentianopsis macounii</v>
          </cell>
          <cell r="D13895" t="str">
            <v>L48(N)CAN(N)</v>
          </cell>
        </row>
        <row r="13896">
          <cell r="C13896" t="str">
            <v>Gentianopsis macrantha</v>
          </cell>
          <cell r="D13896" t="str">
            <v>L48(N)</v>
          </cell>
        </row>
        <row r="13897">
          <cell r="C13897" t="str">
            <v>Gentianopsis simplex</v>
          </cell>
          <cell r="D13897" t="str">
            <v>L48(N)</v>
          </cell>
        </row>
        <row r="13898">
          <cell r="C13898" t="str">
            <v>Gentianopsis thermalis</v>
          </cell>
          <cell r="D13898" t="str">
            <v>L48(N)</v>
          </cell>
        </row>
        <row r="13899">
          <cell r="C13899" t="str">
            <v>Gentianopsis virgata</v>
          </cell>
          <cell r="D13899" t="str">
            <v>L48(N)CAN(N)</v>
          </cell>
        </row>
        <row r="13900">
          <cell r="C13900" t="str">
            <v>Gentianopsis virgata ssp. virgata</v>
          </cell>
          <cell r="D13900" t="str">
            <v>L48(N)CAN(N)</v>
          </cell>
        </row>
        <row r="13901">
          <cell r="C13901" t="str">
            <v>Geocarpon</v>
          </cell>
          <cell r="D13901" t="str">
            <v>L48(N)</v>
          </cell>
        </row>
        <row r="13902">
          <cell r="C13902" t="str">
            <v>Geocarpon minimum</v>
          </cell>
          <cell r="D13902" t="str">
            <v>L48(N)</v>
          </cell>
        </row>
        <row r="13903">
          <cell r="C13903" t="str">
            <v>Geocaulon</v>
          </cell>
          <cell r="D13903" t="str">
            <v>L48(N)CAN(N)SPM(N)</v>
          </cell>
        </row>
        <row r="13904">
          <cell r="C13904" t="str">
            <v>Geocaulon lividum</v>
          </cell>
          <cell r="D13904" t="str">
            <v>L48(N)AK(N)CAN(N)SPM(N)</v>
          </cell>
        </row>
        <row r="13905">
          <cell r="C13905" t="str">
            <v>Geraea</v>
          </cell>
          <cell r="D13905" t="str">
            <v>L48(N)</v>
          </cell>
        </row>
        <row r="13906">
          <cell r="C13906" t="str">
            <v>Geraea canescens</v>
          </cell>
          <cell r="D13906" t="str">
            <v>L48(N)</v>
          </cell>
        </row>
        <row r="13907">
          <cell r="C13907" t="str">
            <v>Geraea viscida</v>
          </cell>
          <cell r="D13907" t="str">
            <v>L48(N)</v>
          </cell>
        </row>
        <row r="13908">
          <cell r="C13908" t="str">
            <v>Geranium</v>
          </cell>
          <cell r="D13908" t="str">
            <v>L48(I,N)CAN(I,N)GL(I)SPM(N)</v>
          </cell>
        </row>
        <row r="13909">
          <cell r="C13909" t="str">
            <v>Geranium arboreum</v>
          </cell>
          <cell r="D13909" t="str">
            <v>HI(N)</v>
          </cell>
        </row>
        <row r="13910">
          <cell r="C13910" t="str">
            <v>Geranium atropurpureum</v>
          </cell>
          <cell r="D13910" t="str">
            <v>L48(N)</v>
          </cell>
        </row>
        <row r="13911">
          <cell r="C13911" t="str">
            <v>Geranium atropurpureum var. atropurpureum</v>
          </cell>
          <cell r="D13911" t="str">
            <v>L48(N)</v>
          </cell>
        </row>
        <row r="13912">
          <cell r="C13912" t="str">
            <v>Geranium atropurpureum var. cowenii</v>
          </cell>
          <cell r="D13912" t="str">
            <v>L48(N)</v>
          </cell>
        </row>
        <row r="13913">
          <cell r="C13913" t="str">
            <v>Geranium bicknellii</v>
          </cell>
          <cell r="D13913" t="str">
            <v>L48(N)AK(I)CAN(N)</v>
          </cell>
        </row>
        <row r="13914">
          <cell r="C13914" t="str">
            <v>Geranium caespitosum</v>
          </cell>
          <cell r="D13914" t="str">
            <v>L48(N)</v>
          </cell>
        </row>
        <row r="13915">
          <cell r="C13915" t="str">
            <v>Geranium caespitosum var. caespitosum</v>
          </cell>
          <cell r="D13915" t="str">
            <v>L48(N)</v>
          </cell>
        </row>
        <row r="13916">
          <cell r="C13916" t="str">
            <v>Geranium caespitosum var. eremophilum</v>
          </cell>
          <cell r="D13916" t="str">
            <v>L48(N)</v>
          </cell>
        </row>
        <row r="13917">
          <cell r="C13917" t="str">
            <v>Geranium caespitosum var. fremontii</v>
          </cell>
          <cell r="D13917" t="str">
            <v>L48(N)</v>
          </cell>
        </row>
        <row r="13918">
          <cell r="C13918" t="str">
            <v>Geranium caespitosum var. parryi</v>
          </cell>
          <cell r="D13918" t="str">
            <v>L48(N)</v>
          </cell>
        </row>
        <row r="13919">
          <cell r="C13919" t="str">
            <v>Geranium californicum</v>
          </cell>
          <cell r="D13919" t="str">
            <v>L48(N)</v>
          </cell>
        </row>
        <row r="13920">
          <cell r="C13920" t="str">
            <v>Geranium carolinianum</v>
          </cell>
          <cell r="D13920" t="str">
            <v>L48(N)CAN(N)</v>
          </cell>
        </row>
        <row r="13921">
          <cell r="C13921" t="str">
            <v>Geranium carolinianum var. carolinianum</v>
          </cell>
          <cell r="D13921" t="str">
            <v>L48(N)CAN(N)</v>
          </cell>
        </row>
        <row r="13922">
          <cell r="C13922" t="str">
            <v>Geranium carolinianum var. sphaerospermum</v>
          </cell>
          <cell r="D13922" t="str">
            <v>L48(N)CAN(N)</v>
          </cell>
        </row>
        <row r="13923">
          <cell r="C13923" t="str">
            <v>Geranium columbinum</v>
          </cell>
          <cell r="D13923" t="str">
            <v>L48(I)CAN(I)</v>
          </cell>
        </row>
        <row r="13924">
          <cell r="C13924" t="str">
            <v>Geranium cuneatum</v>
          </cell>
          <cell r="D13924" t="str">
            <v>HI(N)</v>
          </cell>
        </row>
        <row r="13925">
          <cell r="C13925" t="str">
            <v>Geranium cuneatum var. cuneatum</v>
          </cell>
          <cell r="D13925" t="str">
            <v>HI(N)</v>
          </cell>
        </row>
        <row r="13926">
          <cell r="C13926" t="str">
            <v>Geranium cuneatum var. hololeucum</v>
          </cell>
          <cell r="D13926" t="str">
            <v>HI(N)</v>
          </cell>
        </row>
        <row r="13927">
          <cell r="C13927" t="str">
            <v>Geranium cuneatum var. hypoleucum</v>
          </cell>
          <cell r="D13927" t="str">
            <v>HI(N)</v>
          </cell>
        </row>
        <row r="13928">
          <cell r="C13928" t="str">
            <v>Geranium cuneatum var. tridens</v>
          </cell>
          <cell r="D13928" t="str">
            <v>HI(N)</v>
          </cell>
        </row>
        <row r="13929">
          <cell r="C13929" t="str">
            <v>Geranium dissectum</v>
          </cell>
          <cell r="D13929" t="str">
            <v>L48(I)HI(I)CAN(I)</v>
          </cell>
        </row>
        <row r="13930">
          <cell r="C13930" t="str">
            <v>Geranium divaricatum</v>
          </cell>
          <cell r="D13930" t="str">
            <v>L48(I)</v>
          </cell>
        </row>
        <row r="13931">
          <cell r="C13931" t="str">
            <v>Geranium erianthum</v>
          </cell>
          <cell r="D13931" t="str">
            <v>AK(N)CAN(N)NA(N)</v>
          </cell>
        </row>
        <row r="13932">
          <cell r="C13932" t="str">
            <v>Geranium hanaense</v>
          </cell>
          <cell r="D13932" t="str">
            <v>HI(N)</v>
          </cell>
        </row>
        <row r="13933">
          <cell r="C13933" t="str">
            <v>Geranium hillebrandii</v>
          </cell>
          <cell r="D13933" t="str">
            <v>HI(N)</v>
          </cell>
        </row>
        <row r="13934">
          <cell r="C13934" t="str">
            <v>Geranium homeanum</v>
          </cell>
          <cell r="D13934" t="str">
            <v>L48(I)HI(I)</v>
          </cell>
        </row>
        <row r="13935">
          <cell r="C13935" t="str">
            <v>Geranium ibericum</v>
          </cell>
          <cell r="D13935" t="str">
            <v>L48(I)</v>
          </cell>
        </row>
        <row r="13936">
          <cell r="C13936" t="str">
            <v>Geranium kauaiense</v>
          </cell>
          <cell r="D13936" t="str">
            <v>HI(N)</v>
          </cell>
        </row>
        <row r="13937">
          <cell r="C13937" t="str">
            <v>Geranium lentum</v>
          </cell>
          <cell r="D13937" t="str">
            <v>L48(N)</v>
          </cell>
        </row>
        <row r="13938">
          <cell r="C13938" t="str">
            <v>Geranium lucidum</v>
          </cell>
          <cell r="D13938" t="str">
            <v>L48(I)</v>
          </cell>
        </row>
        <row r="13939">
          <cell r="C13939" t="str">
            <v>Geranium maculatum</v>
          </cell>
          <cell r="D13939" t="str">
            <v>L48(N)CAN(N)</v>
          </cell>
        </row>
        <row r="13940">
          <cell r="C13940" t="str">
            <v>Geranium molle</v>
          </cell>
          <cell r="D13940" t="str">
            <v>L48(I)HI(I)CAN(I)</v>
          </cell>
        </row>
        <row r="13941">
          <cell r="C13941" t="str">
            <v>Geranium multiflorum</v>
          </cell>
          <cell r="D13941" t="str">
            <v>HI(N)</v>
          </cell>
        </row>
        <row r="13942">
          <cell r="C13942" t="str">
            <v>Geranium oreganum</v>
          </cell>
          <cell r="D13942" t="str">
            <v>L48(N)CAN(N)</v>
          </cell>
        </row>
        <row r="13943">
          <cell r="C13943" t="str">
            <v>Geranium palmatum</v>
          </cell>
          <cell r="D13943" t="str">
            <v>L48(I)</v>
          </cell>
        </row>
        <row r="13944">
          <cell r="C13944" t="str">
            <v>Geranium potentilloides</v>
          </cell>
          <cell r="D13944" t="str">
            <v>L48(I)</v>
          </cell>
        </row>
        <row r="13945">
          <cell r="C13945" t="str">
            <v>Geranium pratense</v>
          </cell>
          <cell r="D13945" t="str">
            <v>L48(I)CAN(I)</v>
          </cell>
        </row>
        <row r="13946">
          <cell r="C13946" t="str">
            <v>Geranium pusillum</v>
          </cell>
          <cell r="D13946" t="str">
            <v>L48(I)AK(I)HI(I)CAN(I)GL(I)</v>
          </cell>
        </row>
        <row r="13947">
          <cell r="C13947" t="str">
            <v>Geranium pyrenaicum</v>
          </cell>
          <cell r="D13947" t="str">
            <v>L48(I)CAN(I)</v>
          </cell>
        </row>
        <row r="13948">
          <cell r="C13948" t="str">
            <v>Geranium retrorsum</v>
          </cell>
          <cell r="D13948" t="str">
            <v>L48(I)HI(I)</v>
          </cell>
        </row>
        <row r="13949">
          <cell r="C13949" t="str">
            <v>Geranium richardsonii</v>
          </cell>
          <cell r="D13949" t="str">
            <v>L48(N)CAN(N)</v>
          </cell>
        </row>
        <row r="13950">
          <cell r="C13950" t="str">
            <v>Geranium robertianum</v>
          </cell>
          <cell r="D13950" t="str">
            <v>L48(I,N)AK(I)CAN(N)SPM(N)</v>
          </cell>
        </row>
        <row r="13951">
          <cell r="C13951" t="str">
            <v>Geranium robertianum ssp. purpureum</v>
          </cell>
          <cell r="D13951" t="str">
            <v>L48(I)</v>
          </cell>
        </row>
        <row r="13952">
          <cell r="C13952" t="str">
            <v>Geranium robertianum ssp. robertianum</v>
          </cell>
          <cell r="D13952" t="str">
            <v>L48(N)AK(I)CAN(N)SPM(N)</v>
          </cell>
        </row>
        <row r="13953">
          <cell r="C13953" t="str">
            <v>Geranium rotundifolium</v>
          </cell>
          <cell r="D13953" t="str">
            <v>L48(I)</v>
          </cell>
        </row>
        <row r="13954">
          <cell r="C13954" t="str">
            <v>Geranium sanguineum</v>
          </cell>
          <cell r="D13954" t="str">
            <v>L48(I)AK(I)CAN(I)</v>
          </cell>
        </row>
        <row r="13955">
          <cell r="C13955" t="str">
            <v>Geranium sibiricum</v>
          </cell>
          <cell r="D13955" t="str">
            <v>L48(I)</v>
          </cell>
        </row>
        <row r="13956">
          <cell r="C13956" t="str">
            <v>Geranium solanderi</v>
          </cell>
          <cell r="D13956" t="str">
            <v>L48(I)</v>
          </cell>
        </row>
        <row r="13957">
          <cell r="C13957" t="str">
            <v>Geranium texanum</v>
          </cell>
          <cell r="D13957" t="str">
            <v>L48(N)</v>
          </cell>
        </row>
        <row r="13958">
          <cell r="C13958" t="str">
            <v>Geranium thunbergii</v>
          </cell>
          <cell r="D13958" t="str">
            <v>L48(I)</v>
          </cell>
        </row>
        <row r="13959">
          <cell r="C13959" t="str">
            <v>Geranium versicolor</v>
          </cell>
          <cell r="D13959" t="str">
            <v>L48(I)</v>
          </cell>
        </row>
        <row r="13960">
          <cell r="C13960" t="str">
            <v>Geranium viscosissimum</v>
          </cell>
          <cell r="D13960" t="str">
            <v>L48(N)CAN(N)</v>
          </cell>
        </row>
        <row r="13961">
          <cell r="C13961" t="str">
            <v>Geranium viscosissimum var. incisum</v>
          </cell>
          <cell r="D13961" t="str">
            <v>L48(N)CAN(N)</v>
          </cell>
        </row>
        <row r="13962">
          <cell r="C13962" t="str">
            <v>Geranium viscosissimum var. viscosissimum</v>
          </cell>
          <cell r="D13962" t="str">
            <v>L48(N)CAN(N)</v>
          </cell>
        </row>
        <row r="13963">
          <cell r="C13963" t="str">
            <v>Geranium wislizeni</v>
          </cell>
          <cell r="D13963" t="str">
            <v>L48(N)</v>
          </cell>
        </row>
        <row r="13964">
          <cell r="C13964" t="str">
            <v>Geranium yeoi</v>
          </cell>
          <cell r="D13964" t="str">
            <v>L48(I)</v>
          </cell>
        </row>
        <row r="13965">
          <cell r="C13965" t="str">
            <v>Gerbera</v>
          </cell>
          <cell r="D13965" t="str">
            <v>L48(I)</v>
          </cell>
        </row>
        <row r="13966">
          <cell r="C13966" t="str">
            <v>Gerbera jamesonii</v>
          </cell>
          <cell r="D13966" t="str">
            <v>L48(I)</v>
          </cell>
        </row>
        <row r="13967">
          <cell r="C13967" t="str">
            <v>Geum</v>
          </cell>
          <cell r="D13967" t="str">
            <v>L48(I,N)CAN(I,N)GL(N)SPM(N)</v>
          </cell>
        </row>
        <row r="13968">
          <cell r="C13968" t="str">
            <v>Geum ×aurantiacum</v>
          </cell>
          <cell r="D13968" t="str">
            <v>L48(N)CAN(N)</v>
          </cell>
        </row>
        <row r="13969">
          <cell r="C13969" t="str">
            <v>Geum ×macranthum</v>
          </cell>
          <cell r="D13969" t="str">
            <v>AK(N)CAN(N)NA(N)</v>
          </cell>
        </row>
        <row r="13970">
          <cell r="C13970" t="str">
            <v>Geum ×pulchrum</v>
          </cell>
          <cell r="D13970" t="str">
            <v>L48(N)CAN(N)</v>
          </cell>
        </row>
        <row r="13971">
          <cell r="C13971" t="str">
            <v>Geum aleppicum</v>
          </cell>
          <cell r="D13971" t="str">
            <v>L48(N)AK(N)CAN(N)</v>
          </cell>
        </row>
        <row r="13972">
          <cell r="C13972" t="str">
            <v>Geum calthifolium</v>
          </cell>
          <cell r="D13972" t="str">
            <v>AK(N)CAN(N)NA(N)</v>
          </cell>
        </row>
        <row r="13973">
          <cell r="C13973" t="str">
            <v>Geum canadense</v>
          </cell>
          <cell r="D13973" t="str">
            <v>L48(N)CAN(N)</v>
          </cell>
        </row>
        <row r="13974">
          <cell r="C13974" t="str">
            <v>Geum canadense var. canadense</v>
          </cell>
          <cell r="D13974" t="str">
            <v>L48(N)CAN(N)</v>
          </cell>
        </row>
        <row r="13975">
          <cell r="C13975" t="str">
            <v>Geum canadense var. texanum</v>
          </cell>
          <cell r="D13975" t="str">
            <v>L48(N)</v>
          </cell>
        </row>
        <row r="13976">
          <cell r="C13976" t="str">
            <v>Geum geniculatum</v>
          </cell>
          <cell r="D13976" t="str">
            <v>L48(N)</v>
          </cell>
        </row>
        <row r="13977">
          <cell r="C13977" t="str">
            <v>Geum glaciale</v>
          </cell>
          <cell r="D13977" t="str">
            <v>AK(N)CAN(N)NA(N)</v>
          </cell>
        </row>
        <row r="13978">
          <cell r="C13978" t="str">
            <v>Geum laciniatum</v>
          </cell>
          <cell r="D13978" t="str">
            <v>L48(N)CAN(N)</v>
          </cell>
        </row>
        <row r="13979">
          <cell r="C13979" t="str">
            <v>Geum laciniatum var. laciniatum</v>
          </cell>
          <cell r="D13979" t="str">
            <v>L48(N)CAN(N)</v>
          </cell>
        </row>
        <row r="13980">
          <cell r="C13980" t="str">
            <v>Geum laciniatum var. trichocarpum</v>
          </cell>
          <cell r="D13980" t="str">
            <v>L48(N)CAN(N)</v>
          </cell>
        </row>
        <row r="13981">
          <cell r="C13981" t="str">
            <v>Geum macrophyllum</v>
          </cell>
          <cell r="D13981" t="str">
            <v>L48(N)AK(N)CAN(N)SPM(N)</v>
          </cell>
        </row>
        <row r="13982">
          <cell r="C13982" t="str">
            <v>Geum macrophyllum var. macrophyllum</v>
          </cell>
          <cell r="D13982" t="str">
            <v>L48(N)AK(N)CAN(N)SPM(N)</v>
          </cell>
        </row>
        <row r="13983">
          <cell r="C13983" t="str">
            <v>Geum macrophyllum var. perincisum</v>
          </cell>
          <cell r="D13983" t="str">
            <v>L48(N)AK(N)CAN(N)</v>
          </cell>
        </row>
        <row r="13984">
          <cell r="C13984" t="str">
            <v>Geum peckii</v>
          </cell>
          <cell r="D13984" t="str">
            <v>L48(N)CAN(N)</v>
          </cell>
        </row>
        <row r="13985">
          <cell r="C13985" t="str">
            <v>Geum pentapetalum</v>
          </cell>
          <cell r="D13985" t="str">
            <v>AK(N)</v>
          </cell>
        </row>
        <row r="13986">
          <cell r="C13986" t="str">
            <v>Geum radiatum</v>
          </cell>
          <cell r="D13986" t="str">
            <v>L48(N)</v>
          </cell>
        </row>
        <row r="13987">
          <cell r="C13987" t="str">
            <v>Geum rivale</v>
          </cell>
          <cell r="D13987" t="str">
            <v>L48(N)CAN(N)GL(N)SPM(N)</v>
          </cell>
        </row>
        <row r="13988">
          <cell r="C13988" t="str">
            <v>Geum rossii</v>
          </cell>
          <cell r="D13988" t="str">
            <v>L48(N)AK(N)CAN(N)GL(N)</v>
          </cell>
        </row>
        <row r="13989">
          <cell r="C13989" t="str">
            <v>Geum rossii var. depressum</v>
          </cell>
          <cell r="D13989" t="str">
            <v>L48(N)</v>
          </cell>
        </row>
        <row r="13990">
          <cell r="C13990" t="str">
            <v>Geum rossii var. rossii</v>
          </cell>
          <cell r="D13990" t="str">
            <v>L48(N)AK(N)CAN(N)GL(N)</v>
          </cell>
        </row>
        <row r="13991">
          <cell r="C13991" t="str">
            <v>Geum rossii var. turbinatum</v>
          </cell>
          <cell r="D13991" t="str">
            <v>L48(N)</v>
          </cell>
        </row>
        <row r="13992">
          <cell r="C13992" t="str">
            <v>Geum triflorum</v>
          </cell>
          <cell r="D13992" t="str">
            <v>L48(N)CAN(N)</v>
          </cell>
        </row>
        <row r="13993">
          <cell r="C13993" t="str">
            <v>Geum triflorum var. campanulatum</v>
          </cell>
          <cell r="D13993" t="str">
            <v>L48(N)</v>
          </cell>
        </row>
        <row r="13994">
          <cell r="C13994" t="str">
            <v>Geum triflorum var. canescens</v>
          </cell>
          <cell r="D13994" t="str">
            <v>L48(N)</v>
          </cell>
        </row>
        <row r="13995">
          <cell r="C13995" t="str">
            <v>Geum triflorum var. ciliatum</v>
          </cell>
          <cell r="D13995" t="str">
            <v>L48(N)CAN(N)</v>
          </cell>
        </row>
        <row r="13996">
          <cell r="C13996" t="str">
            <v>Geum triflorum var. triflorum</v>
          </cell>
          <cell r="D13996" t="str">
            <v>L48(N)CAN(N)</v>
          </cell>
        </row>
        <row r="13997">
          <cell r="C13997" t="str">
            <v>Geum urbanum</v>
          </cell>
          <cell r="D13997" t="str">
            <v>L48(I)CAN(I)</v>
          </cell>
        </row>
        <row r="13998">
          <cell r="C13998" t="str">
            <v>Geum vernum</v>
          </cell>
          <cell r="D13998" t="str">
            <v>L48(N)CAN(N)</v>
          </cell>
        </row>
        <row r="13999">
          <cell r="C13999" t="str">
            <v>Geum virginianum</v>
          </cell>
          <cell r="D13999" t="str">
            <v>L48(N)CAN(N)</v>
          </cell>
        </row>
        <row r="14000">
          <cell r="C14000" t="str">
            <v>Gibasis</v>
          </cell>
          <cell r="D14000" t="str">
            <v>L48(I)</v>
          </cell>
        </row>
        <row r="14001">
          <cell r="C14001" t="str">
            <v>Gibasis pellucida</v>
          </cell>
          <cell r="D14001" t="str">
            <v>L48(I)</v>
          </cell>
        </row>
        <row r="14002">
          <cell r="C14002" t="str">
            <v>Gilia</v>
          </cell>
          <cell r="D14002" t="str">
            <v>L48(N)CAN(I,N)</v>
          </cell>
        </row>
        <row r="14003">
          <cell r="C14003" t="str">
            <v>Gilia achilleifolia</v>
          </cell>
          <cell r="D14003" t="str">
            <v>L48(N)AK(W)</v>
          </cell>
        </row>
        <row r="14004">
          <cell r="C14004" t="str">
            <v>Gilia achilleifolia ssp. achilleifolia</v>
          </cell>
          <cell r="D14004" t="str">
            <v>L48(N)</v>
          </cell>
        </row>
        <row r="14005">
          <cell r="C14005" t="str">
            <v>Gilia achilleifolia ssp. multicaulis</v>
          </cell>
          <cell r="D14005" t="str">
            <v>L48(N)AK(W)</v>
          </cell>
        </row>
        <row r="14006">
          <cell r="C14006" t="str">
            <v>Gilia aliquanta</v>
          </cell>
          <cell r="D14006" t="str">
            <v>L48(N)</v>
          </cell>
        </row>
        <row r="14007">
          <cell r="C14007" t="str">
            <v>Gilia aliquanta ssp. aliquanta</v>
          </cell>
          <cell r="D14007" t="str">
            <v>L48(N)</v>
          </cell>
        </row>
        <row r="14008">
          <cell r="C14008" t="str">
            <v>Gilia aliquanta ssp. breviloba</v>
          </cell>
          <cell r="D14008" t="str">
            <v>L48(N)</v>
          </cell>
        </row>
        <row r="14009">
          <cell r="C14009" t="str">
            <v>Gilia angelensis</v>
          </cell>
          <cell r="D14009" t="str">
            <v>L48(N)</v>
          </cell>
        </row>
        <row r="14010">
          <cell r="C14010" t="str">
            <v>Gilia austrooccidentalis</v>
          </cell>
          <cell r="D14010" t="str">
            <v>L48(N)</v>
          </cell>
        </row>
        <row r="14011">
          <cell r="C14011" t="str">
            <v>Gilia brecciarum</v>
          </cell>
          <cell r="D14011" t="str">
            <v>L48(N)</v>
          </cell>
        </row>
        <row r="14012">
          <cell r="C14012" t="str">
            <v>Gilia brecciarum ssp. brecciarum</v>
          </cell>
          <cell r="D14012" t="str">
            <v>L48(N)</v>
          </cell>
        </row>
        <row r="14013">
          <cell r="C14013" t="str">
            <v>Gilia brecciarum ssp. jacens</v>
          </cell>
          <cell r="D14013" t="str">
            <v>L48(N)</v>
          </cell>
        </row>
        <row r="14014">
          <cell r="C14014" t="str">
            <v>Gilia brecciarum ssp. neglecta</v>
          </cell>
          <cell r="D14014" t="str">
            <v>L48(N)</v>
          </cell>
        </row>
        <row r="14015">
          <cell r="C14015" t="str">
            <v>Gilia cana</v>
          </cell>
          <cell r="D14015" t="str">
            <v>L48(N)</v>
          </cell>
        </row>
        <row r="14016">
          <cell r="C14016" t="str">
            <v>Gilia cana ssp. bernardina</v>
          </cell>
          <cell r="D14016" t="str">
            <v>L48(N)</v>
          </cell>
        </row>
        <row r="14017">
          <cell r="C14017" t="str">
            <v>Gilia cana ssp. cana</v>
          </cell>
          <cell r="D14017" t="str">
            <v>L48(N)</v>
          </cell>
        </row>
        <row r="14018">
          <cell r="C14018" t="str">
            <v>Gilia cana ssp. speciformis</v>
          </cell>
          <cell r="D14018" t="str">
            <v>L48(N)</v>
          </cell>
        </row>
        <row r="14019">
          <cell r="C14019" t="str">
            <v>Gilia cana ssp. speciosa</v>
          </cell>
          <cell r="D14019" t="str">
            <v>L48(N)</v>
          </cell>
        </row>
        <row r="14020">
          <cell r="C14020" t="str">
            <v>Gilia cana ssp. triceps</v>
          </cell>
          <cell r="D14020" t="str">
            <v>L48(N)</v>
          </cell>
        </row>
        <row r="14021">
          <cell r="C14021" t="str">
            <v>Gilia capitata</v>
          </cell>
          <cell r="D14021" t="str">
            <v>L48(N)AK(I)HI(I)CAN(I)</v>
          </cell>
        </row>
        <row r="14022">
          <cell r="C14022" t="str">
            <v>Gilia capitata ssp. abrotanifolia</v>
          </cell>
          <cell r="D14022" t="str">
            <v>L48(N)</v>
          </cell>
        </row>
        <row r="14023">
          <cell r="C14023" t="str">
            <v>Gilia capitata ssp. capitata</v>
          </cell>
          <cell r="D14023" t="str">
            <v>L48(N)AK(I)HI(I)CAN(I)</v>
          </cell>
        </row>
        <row r="14024">
          <cell r="C14024" t="str">
            <v>Gilia capitata ssp. chamissonis</v>
          </cell>
          <cell r="D14024" t="str">
            <v>L48(N)</v>
          </cell>
        </row>
        <row r="14025">
          <cell r="C14025" t="str">
            <v>Gilia capitata ssp. mediomontana</v>
          </cell>
          <cell r="D14025" t="str">
            <v>L48(N)</v>
          </cell>
        </row>
        <row r="14026">
          <cell r="C14026" t="str">
            <v>Gilia capitata ssp. pacifica</v>
          </cell>
          <cell r="D14026" t="str">
            <v>L48(N)</v>
          </cell>
        </row>
        <row r="14027">
          <cell r="C14027" t="str">
            <v>Gilia capitata ssp. pedemontana</v>
          </cell>
          <cell r="D14027" t="str">
            <v>L48(N)</v>
          </cell>
        </row>
        <row r="14028">
          <cell r="C14028" t="str">
            <v>Gilia capitata ssp. staminea</v>
          </cell>
          <cell r="D14028" t="str">
            <v>L48(N)</v>
          </cell>
        </row>
        <row r="14029">
          <cell r="C14029" t="str">
            <v>Gilia capitata ssp. tomentosa</v>
          </cell>
          <cell r="D14029" t="str">
            <v>L48(N)</v>
          </cell>
        </row>
        <row r="14030">
          <cell r="C14030" t="str">
            <v>Gilia clivorum</v>
          </cell>
          <cell r="D14030" t="str">
            <v>L48(N)</v>
          </cell>
        </row>
        <row r="14031">
          <cell r="C14031" t="str">
            <v>Gilia clokeyi</v>
          </cell>
          <cell r="D14031" t="str">
            <v>L48(N)</v>
          </cell>
        </row>
        <row r="14032">
          <cell r="C14032" t="str">
            <v>Gilia diegensis</v>
          </cell>
          <cell r="D14032" t="str">
            <v>L48(N)</v>
          </cell>
        </row>
        <row r="14033">
          <cell r="C14033" t="str">
            <v>Gilia flavocincta</v>
          </cell>
          <cell r="D14033" t="str">
            <v>L48(N)</v>
          </cell>
        </row>
        <row r="14034">
          <cell r="C14034" t="str">
            <v>Gilia flavocincta ssp. australis</v>
          </cell>
          <cell r="D14034" t="str">
            <v>L48(N)</v>
          </cell>
        </row>
        <row r="14035">
          <cell r="C14035" t="str">
            <v>Gilia flavocincta ssp. flavocincta</v>
          </cell>
          <cell r="D14035" t="str">
            <v>L48(N)</v>
          </cell>
        </row>
        <row r="14036">
          <cell r="C14036" t="str">
            <v>Gilia inconspicua</v>
          </cell>
          <cell r="D14036" t="str">
            <v>L48(N)</v>
          </cell>
        </row>
        <row r="14037">
          <cell r="C14037" t="str">
            <v>Gilia interior</v>
          </cell>
          <cell r="D14037" t="str">
            <v>L48(N)</v>
          </cell>
        </row>
        <row r="14038">
          <cell r="C14038" t="str">
            <v>Gilia latiflora</v>
          </cell>
          <cell r="D14038" t="str">
            <v>L48(N)</v>
          </cell>
        </row>
        <row r="14039">
          <cell r="C14039" t="str">
            <v>Gilia latiflora ssp. cuyamensis</v>
          </cell>
          <cell r="D14039" t="str">
            <v>L48(N)</v>
          </cell>
        </row>
        <row r="14040">
          <cell r="C14040" t="str">
            <v>Gilia latiflora ssp. davyi</v>
          </cell>
          <cell r="D14040" t="str">
            <v>L48(N)</v>
          </cell>
        </row>
        <row r="14041">
          <cell r="C14041" t="str">
            <v>Gilia latiflora ssp. elongata</v>
          </cell>
          <cell r="D14041" t="str">
            <v>L48(N)</v>
          </cell>
        </row>
        <row r="14042">
          <cell r="C14042" t="str">
            <v>Gilia latiflora ssp. latiflora</v>
          </cell>
          <cell r="D14042" t="str">
            <v>L48(N)</v>
          </cell>
        </row>
        <row r="14043">
          <cell r="C14043" t="str">
            <v>Gilia leptantha</v>
          </cell>
          <cell r="D14043" t="str">
            <v>L48(N)</v>
          </cell>
        </row>
        <row r="14044">
          <cell r="C14044" t="str">
            <v>Gilia leptantha ssp. leptantha</v>
          </cell>
          <cell r="D14044" t="str">
            <v>L48(N)</v>
          </cell>
        </row>
        <row r="14045">
          <cell r="C14045" t="str">
            <v>Gilia leptantha ssp. pinetorum</v>
          </cell>
          <cell r="D14045" t="str">
            <v>L48(N)</v>
          </cell>
        </row>
        <row r="14046">
          <cell r="C14046" t="str">
            <v>Gilia leptantha ssp. purpusii</v>
          </cell>
          <cell r="D14046" t="str">
            <v>L48(N)</v>
          </cell>
        </row>
        <row r="14047">
          <cell r="C14047" t="str">
            <v>Gilia leptantha ssp. transversa</v>
          </cell>
          <cell r="D14047" t="str">
            <v>L48(N)</v>
          </cell>
        </row>
        <row r="14048">
          <cell r="C14048" t="str">
            <v>Gilia malior</v>
          </cell>
          <cell r="D14048" t="str">
            <v>L48(N)</v>
          </cell>
        </row>
        <row r="14049">
          <cell r="C14049" t="str">
            <v>Gilia mexicana</v>
          </cell>
          <cell r="D14049" t="str">
            <v>L48(N)</v>
          </cell>
        </row>
        <row r="14050">
          <cell r="C14050" t="str">
            <v>Gilia millefoliata</v>
          </cell>
          <cell r="D14050" t="str">
            <v>L48(N)</v>
          </cell>
        </row>
        <row r="14051">
          <cell r="C14051" t="str">
            <v>Gilia minor</v>
          </cell>
          <cell r="D14051" t="str">
            <v>L48(N)</v>
          </cell>
        </row>
        <row r="14052">
          <cell r="C14052" t="str">
            <v>Gilia modocensis</v>
          </cell>
          <cell r="D14052" t="str">
            <v>L48(N)</v>
          </cell>
        </row>
        <row r="14053">
          <cell r="C14053" t="str">
            <v>Gilia nevinii</v>
          </cell>
          <cell r="D14053" t="str">
            <v>L48(N)</v>
          </cell>
        </row>
        <row r="14054">
          <cell r="C14054" t="str">
            <v>Gilia ochroleuca</v>
          </cell>
          <cell r="D14054" t="str">
            <v>L48(N)</v>
          </cell>
        </row>
        <row r="14055">
          <cell r="C14055" t="str">
            <v>Gilia ochroleuca ssp. bizonata</v>
          </cell>
          <cell r="D14055" t="str">
            <v>L48(N)</v>
          </cell>
        </row>
        <row r="14056">
          <cell r="C14056" t="str">
            <v>Gilia ochroleuca ssp. exilis</v>
          </cell>
          <cell r="D14056" t="str">
            <v>L48(N)</v>
          </cell>
        </row>
        <row r="14057">
          <cell r="C14057" t="str">
            <v>Gilia ochroleuca ssp. ochroleuca</v>
          </cell>
          <cell r="D14057" t="str">
            <v>L48(N)</v>
          </cell>
        </row>
        <row r="14058">
          <cell r="C14058" t="str">
            <v>Gilia ochroleuca ssp. vivida</v>
          </cell>
          <cell r="D14058" t="str">
            <v>L48(N)</v>
          </cell>
        </row>
        <row r="14059">
          <cell r="C14059" t="str">
            <v>Gilia ophthalmoides</v>
          </cell>
          <cell r="D14059" t="str">
            <v>L48(N)</v>
          </cell>
        </row>
        <row r="14060">
          <cell r="C14060" t="str">
            <v>Gilia salticola</v>
          </cell>
          <cell r="D14060" t="str">
            <v>L48(N)</v>
          </cell>
        </row>
        <row r="14061">
          <cell r="C14061" t="str">
            <v>Gilia scopulorum</v>
          </cell>
          <cell r="D14061" t="str">
            <v>L48(N)</v>
          </cell>
        </row>
        <row r="14062">
          <cell r="C14062" t="str">
            <v>Gilia sinuata</v>
          </cell>
          <cell r="D14062" t="str">
            <v>L48(N)CAN(N)</v>
          </cell>
        </row>
        <row r="14063">
          <cell r="C14063" t="str">
            <v>Gilia stellata</v>
          </cell>
          <cell r="D14063" t="str">
            <v>L48(N)</v>
          </cell>
        </row>
        <row r="14064">
          <cell r="C14064" t="str">
            <v>Gilia stewartii</v>
          </cell>
          <cell r="D14064" t="str">
            <v>L48(N)</v>
          </cell>
        </row>
        <row r="14065">
          <cell r="C14065" t="str">
            <v>Gilia tenuiflora</v>
          </cell>
          <cell r="D14065" t="str">
            <v>L48(N)</v>
          </cell>
        </row>
        <row r="14066">
          <cell r="C14066" t="str">
            <v>Gilia tenuiflora ssp. amplifaucalis</v>
          </cell>
          <cell r="D14066" t="str">
            <v>L48(N)</v>
          </cell>
        </row>
        <row r="14067">
          <cell r="C14067" t="str">
            <v>Gilia tenuiflora ssp. arenaria</v>
          </cell>
          <cell r="D14067" t="str">
            <v>L48(N)</v>
          </cell>
        </row>
        <row r="14068">
          <cell r="C14068" t="str">
            <v>Gilia tenuiflora ssp. hoffmannii</v>
          </cell>
          <cell r="D14068" t="str">
            <v>L48(N)</v>
          </cell>
        </row>
        <row r="14069">
          <cell r="C14069" t="str">
            <v>Gilia tenuiflora ssp. tenuiflora</v>
          </cell>
          <cell r="D14069" t="str">
            <v>L48(N)</v>
          </cell>
        </row>
        <row r="14070">
          <cell r="C14070" t="str">
            <v>Gilia transmontana</v>
          </cell>
          <cell r="D14070" t="str">
            <v>L48(N)</v>
          </cell>
        </row>
        <row r="14071">
          <cell r="C14071" t="str">
            <v>Gilia tricolor</v>
          </cell>
          <cell r="D14071" t="str">
            <v>L48(N)</v>
          </cell>
        </row>
        <row r="14072">
          <cell r="C14072" t="str">
            <v>Gilia tricolor ssp. diffusa</v>
          </cell>
          <cell r="D14072" t="str">
            <v>L48(N)</v>
          </cell>
        </row>
        <row r="14073">
          <cell r="C14073" t="str">
            <v>Gilia tricolor ssp. tricolor</v>
          </cell>
          <cell r="D14073" t="str">
            <v>L48(N)</v>
          </cell>
        </row>
        <row r="14074">
          <cell r="C14074" t="str">
            <v>Gilia tweedyi</v>
          </cell>
          <cell r="D14074" t="str">
            <v>L48(N)</v>
          </cell>
        </row>
        <row r="14075">
          <cell r="C14075" t="str">
            <v>Gilia yorkii</v>
          </cell>
          <cell r="D14075" t="str">
            <v>L48(N)</v>
          </cell>
        </row>
        <row r="14076">
          <cell r="C14076" t="str">
            <v>Giliastrum</v>
          </cell>
          <cell r="D14076" t="str">
            <v>L48(N)</v>
          </cell>
        </row>
        <row r="14077">
          <cell r="C14077" t="str">
            <v>Giliastrum acerosum</v>
          </cell>
          <cell r="D14077" t="str">
            <v>L48(N)</v>
          </cell>
        </row>
        <row r="14078">
          <cell r="C14078" t="str">
            <v>Giliastrum incisum</v>
          </cell>
          <cell r="D14078" t="str">
            <v>L48(N)</v>
          </cell>
        </row>
        <row r="14079">
          <cell r="C14079" t="str">
            <v>Giliastrum insigne</v>
          </cell>
          <cell r="D14079" t="str">
            <v>L48(N)</v>
          </cell>
        </row>
        <row r="14080">
          <cell r="C14080" t="str">
            <v>Giliastrum ludens</v>
          </cell>
          <cell r="D14080" t="str">
            <v>L48(N)</v>
          </cell>
        </row>
        <row r="14081">
          <cell r="C14081" t="str">
            <v>Giliastrum rigidulum</v>
          </cell>
          <cell r="D14081" t="str">
            <v>L48(N)</v>
          </cell>
        </row>
        <row r="14082">
          <cell r="C14082" t="str">
            <v>Gillenia</v>
          </cell>
          <cell r="D14082" t="str">
            <v>L48(N)CAN(N)</v>
          </cell>
        </row>
        <row r="14083">
          <cell r="C14083" t="str">
            <v>Gillenia stipulata</v>
          </cell>
          <cell r="D14083" t="str">
            <v>L48(N)</v>
          </cell>
        </row>
        <row r="14084">
          <cell r="C14084" t="str">
            <v>Gillenia trifoliata</v>
          </cell>
          <cell r="D14084" t="str">
            <v>L48(N)CAN(N)</v>
          </cell>
        </row>
        <row r="14085">
          <cell r="C14085" t="str">
            <v>Gilmania</v>
          </cell>
          <cell r="D14085" t="str">
            <v>L48(N)</v>
          </cell>
        </row>
        <row r="14086">
          <cell r="C14086" t="str">
            <v>Gilmania luteola</v>
          </cell>
          <cell r="D14086" t="str">
            <v>L48(N)</v>
          </cell>
        </row>
        <row r="14087">
          <cell r="C14087" t="str">
            <v>Ginkgo</v>
          </cell>
          <cell r="D14087" t="str">
            <v>L48(I)</v>
          </cell>
        </row>
        <row r="14088">
          <cell r="C14088" t="str">
            <v>Ginkgo biloba</v>
          </cell>
          <cell r="D14088" t="str">
            <v>L48(I)</v>
          </cell>
        </row>
        <row r="14089">
          <cell r="C14089" t="str">
            <v>Gisekia</v>
          </cell>
          <cell r="D14089" t="str">
            <v>L48(I)</v>
          </cell>
        </row>
        <row r="14090">
          <cell r="C14090" t="str">
            <v>Gisekia pharnacioides</v>
          </cell>
          <cell r="D14090" t="str">
            <v>L48(I)</v>
          </cell>
        </row>
        <row r="14091">
          <cell r="C14091" t="str">
            <v>Githopsis</v>
          </cell>
          <cell r="D14091" t="str">
            <v>L48(N)CAN(N)</v>
          </cell>
        </row>
        <row r="14092">
          <cell r="C14092" t="str">
            <v>Githopsis diffusa</v>
          </cell>
          <cell r="D14092" t="str">
            <v>L48(N)</v>
          </cell>
        </row>
        <row r="14093">
          <cell r="C14093" t="str">
            <v>Githopsis diffusa ssp. candida</v>
          </cell>
          <cell r="D14093" t="str">
            <v>L48(N)</v>
          </cell>
        </row>
        <row r="14094">
          <cell r="C14094" t="str">
            <v>Githopsis diffusa ssp. diffusa</v>
          </cell>
          <cell r="D14094" t="str">
            <v>L48(N)</v>
          </cell>
        </row>
        <row r="14095">
          <cell r="C14095" t="str">
            <v>Githopsis diffusa ssp. filicaulis</v>
          </cell>
          <cell r="D14095" t="str">
            <v>L48(N)</v>
          </cell>
        </row>
        <row r="14096">
          <cell r="C14096" t="str">
            <v>Githopsis diffusa ssp. robusta</v>
          </cell>
          <cell r="D14096" t="str">
            <v>L48(N)</v>
          </cell>
        </row>
        <row r="14097">
          <cell r="C14097" t="str">
            <v>Githopsis pulchella</v>
          </cell>
          <cell r="D14097" t="str">
            <v>L48(N)</v>
          </cell>
        </row>
        <row r="14098">
          <cell r="C14098" t="str">
            <v>Githopsis pulchella ssp. campestris</v>
          </cell>
          <cell r="D14098" t="str">
            <v>L48(N)</v>
          </cell>
        </row>
        <row r="14099">
          <cell r="C14099" t="str">
            <v>Githopsis pulchella ssp. pulchella</v>
          </cell>
          <cell r="D14099" t="str">
            <v>L48(N)</v>
          </cell>
        </row>
        <row r="14100">
          <cell r="C14100" t="str">
            <v>Githopsis pulchella ssp. pulchella var. glabra</v>
          </cell>
          <cell r="D14100" t="str">
            <v>L48(N)</v>
          </cell>
        </row>
        <row r="14101">
          <cell r="C14101" t="str">
            <v>Githopsis pulchella ssp. pulchella var. pulchella</v>
          </cell>
          <cell r="D14101" t="str">
            <v>L48(N)</v>
          </cell>
        </row>
        <row r="14102">
          <cell r="C14102" t="str">
            <v>Githopsis pulchella ssp. serpentinicola</v>
          </cell>
          <cell r="D14102" t="str">
            <v>L48(N)</v>
          </cell>
        </row>
        <row r="14103">
          <cell r="C14103" t="str">
            <v>Githopsis specularioides</v>
          </cell>
          <cell r="D14103" t="str">
            <v>L48(N)CAN(N)</v>
          </cell>
        </row>
        <row r="14104">
          <cell r="C14104" t="str">
            <v>Githopsis tenella</v>
          </cell>
          <cell r="D14104" t="str">
            <v>L48(N)</v>
          </cell>
        </row>
        <row r="14105">
          <cell r="C14105" t="str">
            <v>Gladiolus</v>
          </cell>
          <cell r="D14105" t="str">
            <v>L48(I,W)</v>
          </cell>
        </row>
        <row r="14106">
          <cell r="C14106" t="str">
            <v>Gladiolus ×colvillei</v>
          </cell>
          <cell r="D14106" t="str">
            <v>L48(I)</v>
          </cell>
        </row>
        <row r="14107">
          <cell r="C14107" t="str">
            <v>Gladiolus ×gandavensis</v>
          </cell>
          <cell r="D14107" t="str">
            <v>L48(I)</v>
          </cell>
        </row>
        <row r="14108">
          <cell r="C14108" t="str">
            <v>Gladiolus communis</v>
          </cell>
          <cell r="D14108" t="str">
            <v>L48(I)</v>
          </cell>
        </row>
        <row r="14109">
          <cell r="C14109" t="str">
            <v>Gladiolus communis ssp. byzantinus</v>
          </cell>
          <cell r="D14109" t="str">
            <v>L48(I)</v>
          </cell>
        </row>
        <row r="14110">
          <cell r="C14110" t="str">
            <v>Gladiolus communis ssp. communis</v>
          </cell>
          <cell r="D14110" t="str">
            <v>L48(I)</v>
          </cell>
        </row>
        <row r="14111">
          <cell r="C14111" t="str">
            <v>Gladiolus dalenii</v>
          </cell>
          <cell r="D14111" t="str">
            <v>L48(I)</v>
          </cell>
        </row>
        <row r="14112">
          <cell r="C14112" t="str">
            <v>Gladiolus dalenii ssp. dalenii</v>
          </cell>
          <cell r="D14112" t="str">
            <v>L48(I)</v>
          </cell>
        </row>
        <row r="14113">
          <cell r="C14113" t="str">
            <v>Gladiolus italicus</v>
          </cell>
          <cell r="D14113" t="str">
            <v>L48(I)</v>
          </cell>
        </row>
        <row r="14114">
          <cell r="C14114" t="str">
            <v>Gladiolus papilio</v>
          </cell>
          <cell r="D14114" t="str">
            <v>L48(I)</v>
          </cell>
        </row>
        <row r="14115">
          <cell r="C14115" t="str">
            <v>Gladiolus tristis</v>
          </cell>
          <cell r="D14115" t="str">
            <v>L48(I)</v>
          </cell>
        </row>
        <row r="14116">
          <cell r="C14116" t="str">
            <v>Glandularia</v>
          </cell>
          <cell r="D14116" t="str">
            <v>L48(I,N)</v>
          </cell>
        </row>
        <row r="14117">
          <cell r="C14117" t="str">
            <v>Glandularia ×hybrida</v>
          </cell>
          <cell r="D14117" t="str">
            <v>L48(I)</v>
          </cell>
        </row>
        <row r="14118">
          <cell r="C14118" t="str">
            <v>Glandularia bipinnatifida</v>
          </cell>
          <cell r="D14118" t="str">
            <v>L48(N)PR(N)</v>
          </cell>
        </row>
        <row r="14119">
          <cell r="C14119" t="str">
            <v>Glandularia bipinnatifida var. bipinnatifida</v>
          </cell>
          <cell r="D14119" t="str">
            <v>L48(N)PR(N)</v>
          </cell>
        </row>
        <row r="14120">
          <cell r="C14120" t="str">
            <v>Glandularia bipinnatifida var. ciliata</v>
          </cell>
          <cell r="D14120" t="str">
            <v>L48(N)</v>
          </cell>
        </row>
        <row r="14121">
          <cell r="C14121" t="str">
            <v>Glandularia canadensis</v>
          </cell>
          <cell r="D14121" t="str">
            <v>L48(N)</v>
          </cell>
        </row>
        <row r="14122">
          <cell r="C14122" t="str">
            <v>Glandularia chiricahensis</v>
          </cell>
          <cell r="D14122" t="str">
            <v>L48(N)</v>
          </cell>
        </row>
        <row r="14123">
          <cell r="C14123" t="str">
            <v>Glandularia delticola</v>
          </cell>
          <cell r="D14123" t="str">
            <v>L48(N)</v>
          </cell>
        </row>
        <row r="14124">
          <cell r="C14124" t="str">
            <v>Glandularia elegans</v>
          </cell>
          <cell r="D14124" t="str">
            <v>L48(N)</v>
          </cell>
        </row>
        <row r="14125">
          <cell r="C14125" t="str">
            <v>Glandularia elegans var. asperata</v>
          </cell>
          <cell r="D14125" t="str">
            <v>L48(N)</v>
          </cell>
        </row>
        <row r="14126">
          <cell r="C14126" t="str">
            <v>Glandularia elegans var. elegans</v>
          </cell>
          <cell r="D14126" t="str">
            <v>L48(N)</v>
          </cell>
        </row>
        <row r="14127">
          <cell r="C14127" t="str">
            <v>Glandularia gooddingii</v>
          </cell>
          <cell r="D14127" t="str">
            <v>L48(N)</v>
          </cell>
        </row>
        <row r="14128">
          <cell r="C14128" t="str">
            <v>Glandularia hispida</v>
          </cell>
          <cell r="D14128" t="str">
            <v>L48(I)</v>
          </cell>
        </row>
        <row r="14129">
          <cell r="C14129" t="str">
            <v>Glandularia maritima</v>
          </cell>
          <cell r="D14129" t="str">
            <v>L48(N)</v>
          </cell>
        </row>
        <row r="14130">
          <cell r="C14130" t="str">
            <v>Glandularia peruviana</v>
          </cell>
          <cell r="D14130" t="str">
            <v>L48(I)</v>
          </cell>
        </row>
        <row r="14131">
          <cell r="C14131" t="str">
            <v>Glandularia polyantha</v>
          </cell>
          <cell r="D14131" t="str">
            <v>L48(N)</v>
          </cell>
        </row>
        <row r="14132">
          <cell r="C14132" t="str">
            <v>Glandularia pulchella</v>
          </cell>
          <cell r="D14132" t="str">
            <v>L48(I)PR(I)</v>
          </cell>
        </row>
        <row r="14133">
          <cell r="C14133" t="str">
            <v>Glandularia pumila</v>
          </cell>
          <cell r="D14133" t="str">
            <v>L48(N)</v>
          </cell>
        </row>
        <row r="14134">
          <cell r="C14134" t="str">
            <v>Glandularia quandrangulata</v>
          </cell>
          <cell r="D14134" t="str">
            <v>L48(N)</v>
          </cell>
        </row>
        <row r="14135">
          <cell r="C14135" t="str">
            <v>Glandularia tampensis</v>
          </cell>
          <cell r="D14135" t="str">
            <v>L48(N)</v>
          </cell>
        </row>
        <row r="14136">
          <cell r="C14136" t="str">
            <v>Glandularia tenera</v>
          </cell>
          <cell r="D14136" t="str">
            <v>L48(I)</v>
          </cell>
        </row>
        <row r="14137">
          <cell r="C14137" t="str">
            <v>Glandularia tumidula</v>
          </cell>
          <cell r="D14137" t="str">
            <v>L48(N)</v>
          </cell>
        </row>
        <row r="14138">
          <cell r="C14138" t="str">
            <v>Glandulicactus</v>
          </cell>
          <cell r="D14138" t="str">
            <v>L48(N)</v>
          </cell>
        </row>
        <row r="14139">
          <cell r="C14139" t="str">
            <v>Glandulicactus uncinatus</v>
          </cell>
          <cell r="D14139" t="str">
            <v>L48(N)</v>
          </cell>
        </row>
        <row r="14140">
          <cell r="C14140" t="str">
            <v>Glandulicactus uncinatus var. wrightii</v>
          </cell>
          <cell r="D14140" t="str">
            <v>L48(N)</v>
          </cell>
        </row>
        <row r="14141">
          <cell r="C14141" t="str">
            <v>Glaucium</v>
          </cell>
          <cell r="D14141" t="str">
            <v>L48(I)CAN(W)</v>
          </cell>
        </row>
        <row r="14142">
          <cell r="C14142" t="str">
            <v>Glaucium corniculatum</v>
          </cell>
          <cell r="D14142" t="str">
            <v>L48(I)</v>
          </cell>
        </row>
        <row r="14143">
          <cell r="C14143" t="str">
            <v>Glaucium flavum</v>
          </cell>
          <cell r="D14143" t="str">
            <v>L48(I)CAN(W)</v>
          </cell>
        </row>
        <row r="14144">
          <cell r="C14144" t="str">
            <v>Glaucocarpum</v>
          </cell>
          <cell r="D14144" t="str">
            <v>L48(N)</v>
          </cell>
        </row>
        <row r="14145">
          <cell r="C14145" t="str">
            <v>Glaucocarpum suffrutescens</v>
          </cell>
          <cell r="D14145" t="str">
            <v>L48(N)</v>
          </cell>
        </row>
        <row r="14146">
          <cell r="C14146" t="str">
            <v>Glaux</v>
          </cell>
          <cell r="D14146" t="str">
            <v>L48(N)CAN(N)SPM(N)</v>
          </cell>
        </row>
        <row r="14147">
          <cell r="C14147" t="str">
            <v>Glaux maritima</v>
          </cell>
          <cell r="D14147" t="str">
            <v>L48(N)AK(N)CAN(N)SPM(N)</v>
          </cell>
        </row>
        <row r="14148">
          <cell r="C14148" t="str">
            <v>Glebionis</v>
          </cell>
          <cell r="D14148" t="str">
            <v>L48(I)CAN(I,W)</v>
          </cell>
        </row>
        <row r="14149">
          <cell r="C14149" t="str">
            <v>Glebionis carinatum</v>
          </cell>
          <cell r="D14149" t="str">
            <v>L48(I)</v>
          </cell>
        </row>
        <row r="14150">
          <cell r="C14150" t="str">
            <v>Glebionis coronarium</v>
          </cell>
          <cell r="D14150" t="str">
            <v>L48(I)CAN(W)</v>
          </cell>
        </row>
        <row r="14151">
          <cell r="C14151" t="str">
            <v>Glebionis segetum</v>
          </cell>
          <cell r="D14151" t="str">
            <v>L48(I)AK(I)CAN(I)</v>
          </cell>
        </row>
        <row r="14152">
          <cell r="C14152" t="str">
            <v>Glechoma</v>
          </cell>
          <cell r="D14152" t="str">
            <v>L48(I)CAN(I)</v>
          </cell>
        </row>
        <row r="14153">
          <cell r="C14153" t="str">
            <v>Glechoma hederacea</v>
          </cell>
          <cell r="D14153" t="str">
            <v>L48(I)AK(I)CAN(I)</v>
          </cell>
        </row>
        <row r="14154">
          <cell r="C14154" t="str">
            <v>Gleditsia</v>
          </cell>
          <cell r="D14154" t="str">
            <v>L48(N)CAN(N)</v>
          </cell>
        </row>
        <row r="14155">
          <cell r="C14155" t="str">
            <v>Gleditsia ×texana</v>
          </cell>
          <cell r="D14155" t="str">
            <v>L48(N)</v>
          </cell>
        </row>
        <row r="14156">
          <cell r="C14156" t="str">
            <v>Gleditsia aquatica</v>
          </cell>
          <cell r="D14156" t="str">
            <v>L48(N)</v>
          </cell>
        </row>
        <row r="14157">
          <cell r="C14157" t="str">
            <v>Gleditsia triacanthos</v>
          </cell>
          <cell r="D14157" t="str">
            <v>L48(N)CAN(N)</v>
          </cell>
        </row>
        <row r="14158">
          <cell r="C14158" t="str">
            <v>Glehnia</v>
          </cell>
          <cell r="D14158" t="str">
            <v>L48(N)CAN(N)</v>
          </cell>
        </row>
        <row r="14159">
          <cell r="C14159" t="str">
            <v>Glehnia littoralis</v>
          </cell>
          <cell r="D14159" t="str">
            <v>L48(N)AK(N)CAN(N)</v>
          </cell>
        </row>
        <row r="14160">
          <cell r="C14160" t="str">
            <v>Glehnia littoralis ssp. leiocarpa</v>
          </cell>
          <cell r="D14160" t="str">
            <v>L48(N)AK(N)CAN(N)</v>
          </cell>
        </row>
        <row r="14161">
          <cell r="C14161" t="str">
            <v>Glinus</v>
          </cell>
          <cell r="D14161" t="str">
            <v>L48(I,N)</v>
          </cell>
        </row>
        <row r="14162">
          <cell r="C14162" t="str">
            <v>Glinus lotoides</v>
          </cell>
          <cell r="D14162" t="str">
            <v>L48(I)</v>
          </cell>
        </row>
        <row r="14163">
          <cell r="C14163" t="str">
            <v>Glinus radiatus</v>
          </cell>
          <cell r="D14163" t="str">
            <v>L48(N)</v>
          </cell>
        </row>
        <row r="14164">
          <cell r="C14164" t="str">
            <v>Gliricidia</v>
          </cell>
          <cell r="D14164" t="str">
            <v>L48(I)</v>
          </cell>
        </row>
        <row r="14165">
          <cell r="C14165" t="str">
            <v>Gliricidia sepium</v>
          </cell>
          <cell r="D14165" t="str">
            <v>L48(I)PR(I)VI(I)</v>
          </cell>
        </row>
        <row r="14166">
          <cell r="C14166" t="str">
            <v>Glochidion</v>
          </cell>
          <cell r="D14166" t="str">
            <v>L48(I)</v>
          </cell>
        </row>
        <row r="14167">
          <cell r="C14167" t="str">
            <v>Glochidion puberum</v>
          </cell>
          <cell r="D14167" t="str">
            <v>L48(I)</v>
          </cell>
        </row>
        <row r="14168">
          <cell r="C14168" t="str">
            <v>Gloriosa</v>
          </cell>
          <cell r="D14168" t="str">
            <v>L48(I)</v>
          </cell>
        </row>
        <row r="14169">
          <cell r="C14169" t="str">
            <v>Gloriosa superba</v>
          </cell>
          <cell r="D14169" t="str">
            <v>L48(I)</v>
          </cell>
        </row>
        <row r="14170">
          <cell r="C14170" t="str">
            <v>Glossopetalon</v>
          </cell>
          <cell r="D14170" t="str">
            <v>L48(N)</v>
          </cell>
        </row>
        <row r="14171">
          <cell r="C14171" t="str">
            <v>Glossopetalon clokeyi</v>
          </cell>
          <cell r="D14171" t="str">
            <v>L48(N)</v>
          </cell>
        </row>
        <row r="14172">
          <cell r="C14172" t="str">
            <v>Glossopetalon pungens</v>
          </cell>
          <cell r="D14172" t="str">
            <v>L48(N)</v>
          </cell>
        </row>
        <row r="14173">
          <cell r="C14173" t="str">
            <v>Glossopetalon spinescens</v>
          </cell>
          <cell r="D14173" t="str">
            <v>L48(N)</v>
          </cell>
        </row>
        <row r="14174">
          <cell r="C14174" t="str">
            <v>Glossopetalon spinescens var. aridum</v>
          </cell>
          <cell r="D14174" t="str">
            <v>L48(N)</v>
          </cell>
        </row>
        <row r="14175">
          <cell r="C14175" t="str">
            <v>Glossopetalon spinescens var. meionandrum</v>
          </cell>
          <cell r="D14175" t="str">
            <v>L48(N)</v>
          </cell>
        </row>
        <row r="14176">
          <cell r="C14176" t="str">
            <v>Glossopetalon spinescens var. microphyllum</v>
          </cell>
          <cell r="D14176" t="str">
            <v>L48(N)</v>
          </cell>
        </row>
        <row r="14177">
          <cell r="C14177" t="str">
            <v>Glossopetalon spinescens var. planitierum</v>
          </cell>
          <cell r="D14177" t="str">
            <v>L48(N)</v>
          </cell>
        </row>
        <row r="14178">
          <cell r="C14178" t="str">
            <v>Glossopetalon spinescens var. spinescens</v>
          </cell>
          <cell r="D14178" t="str">
            <v>L48(N)</v>
          </cell>
        </row>
        <row r="14179">
          <cell r="C14179" t="str">
            <v>Glossopetalon texense</v>
          </cell>
          <cell r="D14179" t="str">
            <v>L48(N)</v>
          </cell>
        </row>
        <row r="14180">
          <cell r="C14180" t="str">
            <v>Glossostigma</v>
          </cell>
          <cell r="D14180" t="str">
            <v>L48(I)</v>
          </cell>
        </row>
        <row r="14181">
          <cell r="C14181" t="str">
            <v>Glossostigma cleistanthum</v>
          </cell>
          <cell r="D14181" t="str">
            <v>L48(I)</v>
          </cell>
        </row>
        <row r="14182">
          <cell r="C14182" t="str">
            <v>Glossostigma diandrum</v>
          </cell>
        </row>
        <row r="14183">
          <cell r="C14183" t="str">
            <v>Glyceria</v>
          </cell>
          <cell r="D14183" t="str">
            <v>L48(I,N)CAN(I,N)SPM(I,N)</v>
          </cell>
        </row>
        <row r="14184">
          <cell r="C14184" t="str">
            <v>Glyceria ×gatineauensis</v>
          </cell>
          <cell r="D14184" t="str">
            <v>L48(N)CAN(N)</v>
          </cell>
        </row>
        <row r="14185">
          <cell r="C14185" t="str">
            <v>Glyceria ×occidentalis</v>
          </cell>
          <cell r="D14185" t="str">
            <v>L48(N)CAN(N)</v>
          </cell>
        </row>
        <row r="14186">
          <cell r="C14186" t="str">
            <v>Glyceria acutiflora</v>
          </cell>
          <cell r="D14186" t="str">
            <v>L48(N)</v>
          </cell>
        </row>
        <row r="14187">
          <cell r="C14187" t="str">
            <v>Glyceria arkansana</v>
          </cell>
          <cell r="D14187" t="str">
            <v>L48(N)</v>
          </cell>
        </row>
        <row r="14188">
          <cell r="C14188" t="str">
            <v>Glyceria borealis</v>
          </cell>
          <cell r="D14188" t="str">
            <v>L48(N)AK(N)CAN(N)SPM(N)</v>
          </cell>
        </row>
        <row r="14189">
          <cell r="C14189" t="str">
            <v>Glyceria canadensis</v>
          </cell>
          <cell r="D14189" t="str">
            <v>L48(N)CAN(N)SPM(N)</v>
          </cell>
        </row>
        <row r="14190">
          <cell r="C14190" t="str">
            <v>Glyceria declinata</v>
          </cell>
          <cell r="D14190" t="str">
            <v>L48(I)CAN(I)</v>
          </cell>
        </row>
        <row r="14191">
          <cell r="C14191" t="str">
            <v>Glyceria fluitans</v>
          </cell>
          <cell r="D14191" t="str">
            <v>L48(I)HI(I)CAN(I)SPM(I)</v>
          </cell>
        </row>
        <row r="14192">
          <cell r="C14192" t="str">
            <v>Glyceria grandis</v>
          </cell>
          <cell r="D14192" t="str">
            <v>L48(N)AK(N)CAN(N)SPM(N)</v>
          </cell>
        </row>
        <row r="14193">
          <cell r="C14193" t="str">
            <v>Glyceria grandis var. grandis</v>
          </cell>
          <cell r="D14193" t="str">
            <v>L48(N)AK(N)CAN(N)SPM(N)</v>
          </cell>
        </row>
        <row r="14194">
          <cell r="C14194" t="str">
            <v>Glyceria grandis var. komarovii</v>
          </cell>
          <cell r="D14194" t="str">
            <v>AK(N)CAN(N)NA(N)</v>
          </cell>
        </row>
        <row r="14195">
          <cell r="C14195" t="str">
            <v>Glyceria laxa</v>
          </cell>
          <cell r="D14195" t="str">
            <v>L48(N)CAN(N)</v>
          </cell>
        </row>
        <row r="14196">
          <cell r="C14196" t="str">
            <v>Glyceria leptostachya</v>
          </cell>
          <cell r="D14196" t="str">
            <v>L48(N)AK(N)CAN(N)</v>
          </cell>
        </row>
        <row r="14197">
          <cell r="C14197" t="str">
            <v>Glyceria maxima</v>
          </cell>
          <cell r="D14197" t="str">
            <v>L48(I)CAN(I)</v>
          </cell>
        </row>
        <row r="14198">
          <cell r="C14198" t="str">
            <v>Glyceria melicaria</v>
          </cell>
          <cell r="D14198" t="str">
            <v>L48(N)CAN(N)</v>
          </cell>
        </row>
        <row r="14199">
          <cell r="C14199" t="str">
            <v>Glyceria nubigena</v>
          </cell>
          <cell r="D14199" t="str">
            <v>L48(N)</v>
          </cell>
        </row>
        <row r="14200">
          <cell r="C14200" t="str">
            <v>Glyceria obtusa</v>
          </cell>
          <cell r="D14200" t="str">
            <v>L48(N)CAN(N)</v>
          </cell>
        </row>
        <row r="14201">
          <cell r="C14201" t="str">
            <v>Glyceria pulchella</v>
          </cell>
          <cell r="D14201" t="str">
            <v>AK(N)CAN(N)NA(N)</v>
          </cell>
        </row>
        <row r="14202">
          <cell r="C14202" t="str">
            <v>Glyceria septentrionalis</v>
          </cell>
          <cell r="D14202" t="str">
            <v>L48(N)CAN(N)</v>
          </cell>
        </row>
        <row r="14203">
          <cell r="C14203" t="str">
            <v>Glyceria striata</v>
          </cell>
          <cell r="D14203" t="str">
            <v>L48(N)AK(N)CAN(N)SPM(N)</v>
          </cell>
        </row>
        <row r="14204">
          <cell r="C14204" t="str">
            <v>Glycine</v>
          </cell>
          <cell r="D14204" t="str">
            <v>L48(I)CAN(W)</v>
          </cell>
        </row>
        <row r="14205">
          <cell r="C14205" t="str">
            <v>Glycine max</v>
          </cell>
          <cell r="D14205" t="str">
            <v>L48(I)PR(I)CAN(W)</v>
          </cell>
        </row>
        <row r="14206">
          <cell r="C14206" t="str">
            <v>Glycosmis</v>
          </cell>
          <cell r="D14206" t="str">
            <v>L48(I)</v>
          </cell>
        </row>
        <row r="14207">
          <cell r="C14207" t="str">
            <v>Glycosmis parviflora</v>
          </cell>
          <cell r="D14207" t="str">
            <v>L48(I)</v>
          </cell>
        </row>
        <row r="14208">
          <cell r="C14208" t="str">
            <v>Glycyrrhiza</v>
          </cell>
          <cell r="D14208" t="str">
            <v>L48(I,N)CAN(N)</v>
          </cell>
        </row>
        <row r="14209">
          <cell r="C14209" t="str">
            <v>Glycyrrhiza glabra</v>
          </cell>
          <cell r="D14209" t="str">
            <v>L48(I)</v>
          </cell>
        </row>
        <row r="14210">
          <cell r="C14210" t="str">
            <v>Glycyrrhiza lepidota</v>
          </cell>
          <cell r="D14210" t="str">
            <v>L48(N)CAN(N)</v>
          </cell>
        </row>
        <row r="14211">
          <cell r="C14211" t="str">
            <v>Glyptopleura</v>
          </cell>
          <cell r="D14211" t="str">
            <v>L48(N)</v>
          </cell>
        </row>
        <row r="14212">
          <cell r="C14212" t="str">
            <v>Glyptopleura marginata</v>
          </cell>
          <cell r="D14212" t="str">
            <v>L48(N)</v>
          </cell>
        </row>
        <row r="14213">
          <cell r="C14213" t="str">
            <v>Glyptopleura setulosa</v>
          </cell>
          <cell r="D14213" t="str">
            <v>L48(N)</v>
          </cell>
        </row>
        <row r="14214">
          <cell r="C14214" t="str">
            <v>Gmelina</v>
          </cell>
        </row>
        <row r="14215">
          <cell r="C14215" t="str">
            <v>Gmelina asiatica</v>
          </cell>
          <cell r="D14215" t="str">
            <v>L48(I?)HI(I)PR(I)</v>
          </cell>
        </row>
        <row r="14216">
          <cell r="C14216" t="str">
            <v>Gnaphalium</v>
          </cell>
          <cell r="D14216" t="str">
            <v>L48(I,N)CAN(I,N)GL(I)SPM(I)</v>
          </cell>
        </row>
        <row r="14217">
          <cell r="C14217" t="str">
            <v>Gnaphalium exilifolium</v>
          </cell>
          <cell r="D14217" t="str">
            <v>L48(N)AK(I)</v>
          </cell>
        </row>
        <row r="14218">
          <cell r="C14218" t="str">
            <v>Gnaphalium palustre</v>
          </cell>
          <cell r="D14218" t="str">
            <v>L48(N)CAN(N)</v>
          </cell>
        </row>
        <row r="14219">
          <cell r="C14219" t="str">
            <v>Gnaphalium uliginosum</v>
          </cell>
          <cell r="D14219" t="str">
            <v>L48(I)AK(I)CAN(I)GL(I)SPM(I)</v>
          </cell>
        </row>
        <row r="14220">
          <cell r="C14220" t="str">
            <v>Gochnatia</v>
          </cell>
          <cell r="D14220" t="str">
            <v>L48(N)</v>
          </cell>
        </row>
        <row r="14221">
          <cell r="C14221" t="str">
            <v>Gochnatia hypoleuca</v>
          </cell>
          <cell r="D14221" t="str">
            <v>L48(N)</v>
          </cell>
        </row>
        <row r="14222">
          <cell r="C14222" t="str">
            <v>Gomphrena</v>
          </cell>
          <cell r="D14222" t="str">
            <v>L48(I,N)</v>
          </cell>
        </row>
        <row r="14223">
          <cell r="C14223" t="str">
            <v>Gomphrena caespitosa</v>
          </cell>
          <cell r="D14223" t="str">
            <v>L48(N)</v>
          </cell>
        </row>
        <row r="14224">
          <cell r="C14224" t="str">
            <v>Gomphrena globosa</v>
          </cell>
          <cell r="D14224" t="str">
            <v>L48(I)HI(I)PR(I)VI(I)</v>
          </cell>
        </row>
        <row r="14225">
          <cell r="C14225" t="str">
            <v>Gomphrena haageana</v>
          </cell>
          <cell r="D14225" t="str">
            <v>L48(N)</v>
          </cell>
        </row>
        <row r="14226">
          <cell r="C14226" t="str">
            <v>Gomphrena martiana</v>
          </cell>
          <cell r="D14226" t="str">
            <v>L48(I)</v>
          </cell>
        </row>
        <row r="14227">
          <cell r="C14227" t="str">
            <v>Gomphrena nealleyi</v>
          </cell>
          <cell r="D14227" t="str">
            <v>L48(N)</v>
          </cell>
        </row>
        <row r="14228">
          <cell r="C14228" t="str">
            <v>Gomphrena nitida</v>
          </cell>
          <cell r="D14228" t="str">
            <v>L48(N)</v>
          </cell>
        </row>
        <row r="14229">
          <cell r="C14229" t="str">
            <v>Gomphrena serrata</v>
          </cell>
          <cell r="D14229" t="str">
            <v>L48(N)HI(I)PR(N)VI(I)</v>
          </cell>
        </row>
        <row r="14230">
          <cell r="C14230" t="str">
            <v>Gomphrena sonorae</v>
          </cell>
          <cell r="D14230" t="str">
            <v>L48(N)</v>
          </cell>
        </row>
        <row r="14231">
          <cell r="C14231" t="str">
            <v>Gonocarpus</v>
          </cell>
          <cell r="D14231" t="str">
            <v>L48(I)</v>
          </cell>
        </row>
        <row r="14232">
          <cell r="C14232" t="str">
            <v>Gonocarpus chinensis</v>
          </cell>
          <cell r="D14232" t="str">
            <v>L48(I)HI(I)</v>
          </cell>
        </row>
        <row r="14233">
          <cell r="C14233" t="str">
            <v>Gonocarpus chinensis ssp. verrucosus</v>
          </cell>
          <cell r="D14233" t="str">
            <v>L48(I)HI(I)</v>
          </cell>
        </row>
        <row r="14234">
          <cell r="C14234" t="str">
            <v>Goodmania</v>
          </cell>
          <cell r="D14234" t="str">
            <v>L48(N)</v>
          </cell>
        </row>
        <row r="14235">
          <cell r="C14235" t="str">
            <v>Goodmania luteola</v>
          </cell>
          <cell r="D14235" t="str">
            <v>L48(N)</v>
          </cell>
        </row>
        <row r="14236">
          <cell r="C14236" t="str">
            <v>Goodyera</v>
          </cell>
          <cell r="D14236" t="str">
            <v>L48(N)CAN(N)SPM(N)</v>
          </cell>
        </row>
        <row r="14237">
          <cell r="C14237" t="str">
            <v>Goodyera oblongifolia</v>
          </cell>
          <cell r="D14237" t="str">
            <v>L48(N)AK(N)CAN(N)</v>
          </cell>
        </row>
        <row r="14238">
          <cell r="C14238" t="str">
            <v>Goodyera pubescens</v>
          </cell>
          <cell r="D14238" t="str">
            <v>L48(N)CAN(N)</v>
          </cell>
        </row>
        <row r="14239">
          <cell r="C14239" t="str">
            <v>Goodyera repens</v>
          </cell>
          <cell r="D14239" t="str">
            <v>L48(N)AK(N)CAN(N)SPM(N)</v>
          </cell>
        </row>
        <row r="14240">
          <cell r="C14240" t="str">
            <v>Goodyera tesselata</v>
          </cell>
          <cell r="D14240" t="str">
            <v>L48(N)CAN(N)</v>
          </cell>
        </row>
        <row r="14241">
          <cell r="C14241" t="str">
            <v>Gordonia</v>
          </cell>
          <cell r="D14241" t="str">
            <v>L48(N)</v>
          </cell>
        </row>
        <row r="14242">
          <cell r="C14242" t="str">
            <v>Gordonia lasianthus</v>
          </cell>
          <cell r="D14242" t="str">
            <v>L48(N)</v>
          </cell>
        </row>
        <row r="14243">
          <cell r="C14243" t="str">
            <v>Gossypianthus</v>
          </cell>
          <cell r="D14243" t="str">
            <v>L48(N)</v>
          </cell>
        </row>
        <row r="14244">
          <cell r="C14244" t="str">
            <v>Gossypianthus lanuginosus</v>
          </cell>
          <cell r="D14244" t="str">
            <v>L48(N)</v>
          </cell>
        </row>
        <row r="14245">
          <cell r="C14245" t="str">
            <v>Gossypianthus lanuginosus var. lanuginosus</v>
          </cell>
          <cell r="D14245" t="str">
            <v>L48(N)</v>
          </cell>
        </row>
        <row r="14246">
          <cell r="C14246" t="str">
            <v>Gossypianthus lanuginosus var. tenuiflorus</v>
          </cell>
          <cell r="D14246" t="str">
            <v>L48(N)</v>
          </cell>
        </row>
        <row r="14247">
          <cell r="C14247" t="str">
            <v>Gossypium</v>
          </cell>
          <cell r="D14247" t="str">
            <v>L48(N)</v>
          </cell>
        </row>
        <row r="14248">
          <cell r="C14248" t="str">
            <v>Gossypium barbadense</v>
          </cell>
          <cell r="D14248" t="str">
            <v>L48(I)HI(I)PR(I)VI(I)</v>
          </cell>
        </row>
        <row r="14249">
          <cell r="C14249" t="str">
            <v>Gossypium hirsutum</v>
          </cell>
          <cell r="D14249" t="str">
            <v>L48(N)HI(I)PR(N)VI(N)</v>
          </cell>
        </row>
        <row r="14250">
          <cell r="C14250" t="str">
            <v>Gossypium hirsutum var. hirsutum</v>
          </cell>
          <cell r="D14250" t="str">
            <v>L48(N)HI(I)PR(N)</v>
          </cell>
        </row>
        <row r="14251">
          <cell r="C14251" t="str">
            <v>Gossypium thurberi</v>
          </cell>
          <cell r="D14251" t="str">
            <v>L48(N)</v>
          </cell>
        </row>
        <row r="14252">
          <cell r="C14252" t="str">
            <v>Gossypium tomentosum</v>
          </cell>
          <cell r="D14252" t="str">
            <v>HI(N)</v>
          </cell>
        </row>
        <row r="14253">
          <cell r="C14253" t="str">
            <v>Gouania</v>
          </cell>
          <cell r="D14253" t="str">
            <v>L48(N)</v>
          </cell>
        </row>
        <row r="14254">
          <cell r="C14254" t="str">
            <v>Gouania hillebrandii</v>
          </cell>
          <cell r="D14254" t="str">
            <v>HI(N)</v>
          </cell>
        </row>
        <row r="14255">
          <cell r="C14255" t="str">
            <v>Gouania lupuloides</v>
          </cell>
          <cell r="D14255" t="str">
            <v>L48(N)PR(N)VI(N)</v>
          </cell>
        </row>
        <row r="14256">
          <cell r="C14256" t="str">
            <v>Gouania meyenii</v>
          </cell>
          <cell r="D14256" t="str">
            <v>HI(N)</v>
          </cell>
        </row>
        <row r="14257">
          <cell r="C14257" t="str">
            <v>Gouania vitifolia</v>
          </cell>
          <cell r="D14257" t="str">
            <v>HI(N)</v>
          </cell>
        </row>
        <row r="14258">
          <cell r="C14258" t="str">
            <v>Govenia</v>
          </cell>
          <cell r="D14258" t="str">
            <v>L48(N)</v>
          </cell>
        </row>
        <row r="14259">
          <cell r="C14259" t="str">
            <v>Govenia floridana</v>
          </cell>
          <cell r="D14259" t="str">
            <v>L48(N)PR(N)</v>
          </cell>
        </row>
        <row r="14260">
          <cell r="C14260" t="str">
            <v>Gracilariopsis</v>
          </cell>
          <cell r="D14260" t="str">
            <v>NA(I)</v>
          </cell>
        </row>
        <row r="14261">
          <cell r="C14261" t="str">
            <v>Gracilariopsis chorda</v>
          </cell>
          <cell r="D14261" t="str">
            <v>NA(I)</v>
          </cell>
        </row>
        <row r="14262">
          <cell r="C14262" t="str">
            <v>Grammitis</v>
          </cell>
          <cell r="D14262" t="str">
            <v>L48(N)</v>
          </cell>
        </row>
        <row r="14263">
          <cell r="C14263" t="str">
            <v>Grammitis baldwinii</v>
          </cell>
          <cell r="D14263" t="str">
            <v>HI(N)</v>
          </cell>
        </row>
        <row r="14264">
          <cell r="C14264" t="str">
            <v>Grammitis forbesiana</v>
          </cell>
          <cell r="D14264" t="str">
            <v>HI(N)</v>
          </cell>
        </row>
        <row r="14265">
          <cell r="C14265" t="str">
            <v>Grammitis hookeri</v>
          </cell>
          <cell r="D14265" t="str">
            <v>HI(N)</v>
          </cell>
        </row>
        <row r="14266">
          <cell r="C14266" t="str">
            <v>Grammitis nimbata</v>
          </cell>
          <cell r="D14266" t="str">
            <v>L48(N)</v>
          </cell>
        </row>
        <row r="14267">
          <cell r="C14267" t="str">
            <v>Grammitis tenella</v>
          </cell>
          <cell r="D14267" t="str">
            <v>HI(N)</v>
          </cell>
        </row>
        <row r="14268">
          <cell r="C14268" t="str">
            <v>Graptopetalum</v>
          </cell>
          <cell r="D14268" t="str">
            <v>L48(N)</v>
          </cell>
        </row>
        <row r="14269">
          <cell r="C14269" t="str">
            <v>Graptopetalum bartramii</v>
          </cell>
          <cell r="D14269" t="str">
            <v>L48(N)</v>
          </cell>
        </row>
        <row r="14270">
          <cell r="C14270" t="str">
            <v>Graptopetalum rusbyi</v>
          </cell>
          <cell r="D14270" t="str">
            <v>L48(N)</v>
          </cell>
        </row>
        <row r="14271">
          <cell r="C14271" t="str">
            <v>Graptophyllum</v>
          </cell>
          <cell r="D14271" t="str">
            <v>L48(I)</v>
          </cell>
        </row>
        <row r="14272">
          <cell r="C14272" t="str">
            <v>Graptophyllum pictum</v>
          </cell>
          <cell r="D14272" t="str">
            <v>L48(I)</v>
          </cell>
        </row>
        <row r="14273">
          <cell r="C14273" t="str">
            <v>Grateloupia</v>
          </cell>
          <cell r="D14273" t="str">
            <v>NA(I)</v>
          </cell>
        </row>
        <row r="14274">
          <cell r="C14274" t="str">
            <v>Grateloupia asiatica</v>
          </cell>
          <cell r="D14274" t="str">
            <v>NA(I)</v>
          </cell>
        </row>
        <row r="14275">
          <cell r="C14275" t="str">
            <v>Gratiola</v>
          </cell>
          <cell r="D14275" t="str">
            <v>L48(N)CAN(N)</v>
          </cell>
        </row>
        <row r="14276">
          <cell r="C14276" t="str">
            <v>Gratiola aurea</v>
          </cell>
          <cell r="D14276" t="str">
            <v>L48(N)CAN(N)</v>
          </cell>
        </row>
        <row r="14277">
          <cell r="C14277" t="str">
            <v>Gratiola brevifolia</v>
          </cell>
          <cell r="D14277" t="str">
            <v>L48(N)</v>
          </cell>
        </row>
        <row r="14278">
          <cell r="C14278" t="str">
            <v>Gratiola ebracteata</v>
          </cell>
          <cell r="D14278" t="str">
            <v>L48(N)CAN(N)</v>
          </cell>
        </row>
        <row r="14279">
          <cell r="C14279" t="str">
            <v>Gratiola flava</v>
          </cell>
          <cell r="D14279" t="str">
            <v>L48(N)</v>
          </cell>
        </row>
        <row r="14280">
          <cell r="C14280" t="str">
            <v>Gratiola floridana</v>
          </cell>
          <cell r="D14280" t="str">
            <v>L48(N)</v>
          </cell>
        </row>
        <row r="14281">
          <cell r="C14281" t="str">
            <v>Gratiola graniticola</v>
          </cell>
          <cell r="D14281" t="str">
            <v>L48(N)</v>
          </cell>
        </row>
        <row r="14282">
          <cell r="C14282" t="str">
            <v>Gratiola heterosepala</v>
          </cell>
          <cell r="D14282" t="str">
            <v>L48(N)</v>
          </cell>
        </row>
        <row r="14283">
          <cell r="C14283" t="str">
            <v>Gratiola hispida</v>
          </cell>
          <cell r="D14283" t="str">
            <v>L48(N)</v>
          </cell>
        </row>
        <row r="14284">
          <cell r="C14284" t="str">
            <v>Gratiola neglecta</v>
          </cell>
          <cell r="D14284" t="str">
            <v>L48(N)CAN(N)</v>
          </cell>
        </row>
        <row r="14285">
          <cell r="C14285" t="str">
            <v>Gratiola pilosa</v>
          </cell>
          <cell r="D14285" t="str">
            <v>L48(N)</v>
          </cell>
        </row>
        <row r="14286">
          <cell r="C14286" t="str">
            <v>Gratiola quartermaniae</v>
          </cell>
          <cell r="D14286" t="str">
            <v>L48(N)CAN(N)</v>
          </cell>
        </row>
        <row r="14287">
          <cell r="C14287" t="str">
            <v>Gratiola ramosa</v>
          </cell>
          <cell r="D14287" t="str">
            <v>L48(N)</v>
          </cell>
        </row>
        <row r="14288">
          <cell r="C14288" t="str">
            <v>Gratiola virginiana</v>
          </cell>
          <cell r="D14288" t="str">
            <v>L48(N)</v>
          </cell>
        </row>
        <row r="14289">
          <cell r="C14289" t="str">
            <v>Gratiola virginiana var. aestuariorum</v>
          </cell>
          <cell r="D14289" t="str">
            <v>L48(N)</v>
          </cell>
        </row>
        <row r="14290">
          <cell r="C14290" t="str">
            <v>Gratiola virginiana var. virginiana</v>
          </cell>
          <cell r="D14290" t="str">
            <v>L48(N)</v>
          </cell>
        </row>
        <row r="14291">
          <cell r="C14291" t="str">
            <v>Gratiola viscidula</v>
          </cell>
          <cell r="D14291" t="str">
            <v>L48(N)</v>
          </cell>
        </row>
        <row r="14292">
          <cell r="C14292" t="str">
            <v>Grayia</v>
          </cell>
          <cell r="D14292" t="str">
            <v>L48(N)</v>
          </cell>
        </row>
        <row r="14293">
          <cell r="C14293" t="str">
            <v>Grayia spinosa</v>
          </cell>
          <cell r="D14293" t="str">
            <v>L48(N)</v>
          </cell>
        </row>
        <row r="14294">
          <cell r="C14294" t="str">
            <v>Grevillea</v>
          </cell>
          <cell r="D14294" t="str">
            <v>L48(I)</v>
          </cell>
        </row>
        <row r="14295">
          <cell r="C14295" t="str">
            <v>Grevillea banksii</v>
          </cell>
          <cell r="D14295" t="str">
            <v>HI(I)</v>
          </cell>
        </row>
        <row r="14296">
          <cell r="C14296" t="str">
            <v>Grevillea robusta</v>
          </cell>
          <cell r="D14296" t="str">
            <v>L48(I)HI(I)PR(I)</v>
          </cell>
        </row>
        <row r="14297">
          <cell r="C14297" t="str">
            <v>Grewia</v>
          </cell>
          <cell r="D14297" t="str">
            <v>L48(I)</v>
          </cell>
        </row>
        <row r="14298">
          <cell r="C14298" t="str">
            <v>Grewia asiatica</v>
          </cell>
          <cell r="D14298" t="str">
            <v>L48(I)</v>
          </cell>
        </row>
        <row r="14299">
          <cell r="C14299" t="str">
            <v>Grewia biloba</v>
          </cell>
          <cell r="D14299" t="str">
            <v>L48(I)</v>
          </cell>
        </row>
        <row r="14300">
          <cell r="C14300" t="str">
            <v>Grimmia</v>
          </cell>
          <cell r="D14300" t="str">
            <v>GL(N)NA(N)</v>
          </cell>
        </row>
        <row r="14301">
          <cell r="C14301" t="str">
            <v>Grimmia longirostris</v>
          </cell>
          <cell r="D14301" t="str">
            <v>HI(N)GL(N)NA(N)</v>
          </cell>
        </row>
        <row r="14302">
          <cell r="C14302" t="str">
            <v>Grimmia milleri</v>
          </cell>
          <cell r="D14302" t="str">
            <v>NA(N)</v>
          </cell>
        </row>
        <row r="14303">
          <cell r="C14303" t="str">
            <v>Grindelia</v>
          </cell>
          <cell r="D14303" t="str">
            <v>L48(N)CAN(N)</v>
          </cell>
        </row>
        <row r="14304">
          <cell r="C14304" t="str">
            <v>Grindelia acutifolia</v>
          </cell>
          <cell r="D14304" t="str">
            <v>L48(N)</v>
          </cell>
        </row>
        <row r="14305">
          <cell r="C14305" t="str">
            <v>Grindelia adenodonta</v>
          </cell>
          <cell r="D14305" t="str">
            <v>L48(N)</v>
          </cell>
        </row>
        <row r="14306">
          <cell r="C14306" t="str">
            <v>Grindelia arizonica</v>
          </cell>
          <cell r="D14306" t="str">
            <v>L48(N)</v>
          </cell>
        </row>
        <row r="14307">
          <cell r="C14307" t="str">
            <v>Grindelia arizonica var. arizonica</v>
          </cell>
          <cell r="D14307" t="str">
            <v>L48(N)</v>
          </cell>
        </row>
        <row r="14308">
          <cell r="C14308" t="str">
            <v>Grindelia arizonica var. neomexicana</v>
          </cell>
          <cell r="D14308" t="str">
            <v>L48(N)</v>
          </cell>
        </row>
        <row r="14309">
          <cell r="C14309" t="str">
            <v>Grindelia arizonica var. stenophylla</v>
          </cell>
          <cell r="D14309" t="str">
            <v>L48(N)</v>
          </cell>
        </row>
        <row r="14310">
          <cell r="C14310" t="str">
            <v>Grindelia camporum</v>
          </cell>
          <cell r="D14310" t="str">
            <v>L48(N)</v>
          </cell>
        </row>
        <row r="14311">
          <cell r="C14311" t="str">
            <v>Grindelia camporum var. bracteosa</v>
          </cell>
          <cell r="D14311" t="str">
            <v>L48(N)</v>
          </cell>
        </row>
        <row r="14312">
          <cell r="C14312" t="str">
            <v>Grindelia camporum var. camporum</v>
          </cell>
          <cell r="D14312" t="str">
            <v>L48(N)</v>
          </cell>
        </row>
        <row r="14313">
          <cell r="C14313" t="str">
            <v>Grindelia columbiana</v>
          </cell>
          <cell r="D14313" t="str">
            <v>L48(N)</v>
          </cell>
        </row>
        <row r="14314">
          <cell r="C14314" t="str">
            <v>Grindelia decumbens</v>
          </cell>
          <cell r="D14314" t="str">
            <v>L48(N)</v>
          </cell>
        </row>
        <row r="14315">
          <cell r="C14315" t="str">
            <v>Grindelia decumbens var. decumbens</v>
          </cell>
          <cell r="D14315" t="str">
            <v>L48(N)</v>
          </cell>
        </row>
        <row r="14316">
          <cell r="C14316" t="str">
            <v>Grindelia decumbens var. subincisa</v>
          </cell>
          <cell r="D14316" t="str">
            <v>L48(N)</v>
          </cell>
        </row>
        <row r="14317">
          <cell r="C14317" t="str">
            <v>Grindelia fastigiata</v>
          </cell>
          <cell r="D14317" t="str">
            <v>L48(N)</v>
          </cell>
        </row>
        <row r="14318">
          <cell r="C14318" t="str">
            <v>Grindelia fraxinopratensis</v>
          </cell>
          <cell r="D14318" t="str">
            <v>L48(N)</v>
          </cell>
        </row>
        <row r="14319">
          <cell r="C14319" t="str">
            <v>Grindelia grandiflora</v>
          </cell>
          <cell r="D14319" t="str">
            <v>L48(N)</v>
          </cell>
        </row>
        <row r="14320">
          <cell r="C14320" t="str">
            <v>Grindelia havardii</v>
          </cell>
          <cell r="D14320" t="str">
            <v>L48(N)</v>
          </cell>
        </row>
        <row r="14321">
          <cell r="C14321" t="str">
            <v>Grindelia hirsutula</v>
          </cell>
          <cell r="D14321" t="str">
            <v>L48(N)CAN(N)</v>
          </cell>
        </row>
        <row r="14322">
          <cell r="C14322" t="str">
            <v>Grindelia hirsutula var. davyi</v>
          </cell>
          <cell r="D14322" t="str">
            <v>L48(N)</v>
          </cell>
        </row>
        <row r="14323">
          <cell r="C14323" t="str">
            <v>Grindelia hirsutula var. hallii</v>
          </cell>
          <cell r="D14323" t="str">
            <v>L48(N)</v>
          </cell>
        </row>
        <row r="14324">
          <cell r="C14324" t="str">
            <v>Grindelia hirsutula var. hirsutula</v>
          </cell>
          <cell r="D14324" t="str">
            <v>L48(N)</v>
          </cell>
        </row>
        <row r="14325">
          <cell r="C14325" t="str">
            <v>Grindelia hirsutula var. maritima</v>
          </cell>
          <cell r="D14325" t="str">
            <v>L48(N)</v>
          </cell>
        </row>
        <row r="14326">
          <cell r="C14326" t="str">
            <v>Grindelia howellii</v>
          </cell>
          <cell r="D14326" t="str">
            <v>L48(N)</v>
          </cell>
        </row>
        <row r="14327">
          <cell r="C14327" t="str">
            <v>Grindelia inornata</v>
          </cell>
          <cell r="D14327" t="str">
            <v>L48(N)</v>
          </cell>
        </row>
        <row r="14328">
          <cell r="C14328" t="str">
            <v>Grindelia inornata var. angusta</v>
          </cell>
          <cell r="D14328" t="str">
            <v>L48(N)</v>
          </cell>
        </row>
        <row r="14329">
          <cell r="C14329" t="str">
            <v>Grindelia inornata var. inornata</v>
          </cell>
          <cell r="D14329" t="str">
            <v>L48(N)</v>
          </cell>
        </row>
        <row r="14330">
          <cell r="C14330" t="str">
            <v>Grindelia integrifolia</v>
          </cell>
          <cell r="D14330" t="str">
            <v>L48(N)</v>
          </cell>
        </row>
        <row r="14331">
          <cell r="C14331" t="str">
            <v>Grindelia laciniata</v>
          </cell>
          <cell r="D14331" t="str">
            <v>L48(N)</v>
          </cell>
        </row>
        <row r="14332">
          <cell r="C14332" t="str">
            <v>Grindelia lanceolata</v>
          </cell>
          <cell r="D14332" t="str">
            <v>L48(N)</v>
          </cell>
        </row>
        <row r="14333">
          <cell r="C14333" t="str">
            <v>Grindelia lanceolata var. lanceolata</v>
          </cell>
          <cell r="D14333" t="str">
            <v>L48(N)</v>
          </cell>
        </row>
        <row r="14334">
          <cell r="C14334" t="str">
            <v>Grindelia lanceolata var. texana</v>
          </cell>
          <cell r="D14334" t="str">
            <v>L48(N)</v>
          </cell>
        </row>
        <row r="14335">
          <cell r="C14335" t="str">
            <v>Grindelia microcephala</v>
          </cell>
          <cell r="D14335" t="str">
            <v>L48(N)</v>
          </cell>
        </row>
        <row r="14336">
          <cell r="C14336" t="str">
            <v>Grindelia nana</v>
          </cell>
          <cell r="D14336" t="str">
            <v>L48(N)</v>
          </cell>
        </row>
        <row r="14337">
          <cell r="C14337" t="str">
            <v>Grindelia nana var. integerrima</v>
          </cell>
          <cell r="D14337" t="str">
            <v>L48(N)</v>
          </cell>
        </row>
        <row r="14338">
          <cell r="C14338" t="str">
            <v>Grindelia nana var. nana</v>
          </cell>
          <cell r="D14338" t="str">
            <v>L48(N)</v>
          </cell>
        </row>
        <row r="14339">
          <cell r="C14339" t="str">
            <v>Grindelia nuda</v>
          </cell>
          <cell r="D14339" t="str">
            <v>L48(N)</v>
          </cell>
        </row>
        <row r="14340">
          <cell r="C14340" t="str">
            <v>Grindelia nuda var. aphanactis</v>
          </cell>
          <cell r="D14340" t="str">
            <v>L48(N)</v>
          </cell>
        </row>
        <row r="14341">
          <cell r="C14341" t="str">
            <v>Grindelia nuda var. nuda</v>
          </cell>
          <cell r="D14341" t="str">
            <v>L48(N)</v>
          </cell>
        </row>
        <row r="14342">
          <cell r="C14342" t="str">
            <v>Grindelia oolepis</v>
          </cell>
          <cell r="D14342" t="str">
            <v>L48(N)</v>
          </cell>
        </row>
        <row r="14343">
          <cell r="C14343" t="str">
            <v>Grindelia oxylepis</v>
          </cell>
          <cell r="D14343" t="str">
            <v>L48(N)</v>
          </cell>
        </row>
        <row r="14344">
          <cell r="C14344" t="str">
            <v>Grindelia papposa</v>
          </cell>
          <cell r="D14344" t="str">
            <v>L48(N)</v>
          </cell>
        </row>
        <row r="14345">
          <cell r="C14345" t="str">
            <v>Grindelia pusilla</v>
          </cell>
          <cell r="D14345" t="str">
            <v>L48(N)</v>
          </cell>
        </row>
        <row r="14346">
          <cell r="C14346" t="str">
            <v>Grindelia revoluta</v>
          </cell>
          <cell r="D14346" t="str">
            <v>L48(N)</v>
          </cell>
        </row>
        <row r="14347">
          <cell r="C14347" t="str">
            <v>Grindelia scabra</v>
          </cell>
          <cell r="D14347" t="str">
            <v>L48(N)</v>
          </cell>
        </row>
        <row r="14348">
          <cell r="C14348" t="str">
            <v>Grindelia squarrosa</v>
          </cell>
          <cell r="D14348" t="str">
            <v>L48(N)CAN(N)</v>
          </cell>
        </row>
        <row r="14349">
          <cell r="C14349" t="str">
            <v>Grindelia squarrosa var. quasiperennis</v>
          </cell>
          <cell r="D14349" t="str">
            <v>L48(N)CAN(N)</v>
          </cell>
        </row>
        <row r="14350">
          <cell r="C14350" t="str">
            <v>Grindelia squarrosa var. serrulata</v>
          </cell>
          <cell r="D14350" t="str">
            <v>L48(N)CAN(N)</v>
          </cell>
        </row>
        <row r="14351">
          <cell r="C14351" t="str">
            <v>Grindelia squarrosa var. squarrosa</v>
          </cell>
          <cell r="D14351" t="str">
            <v>L48(N)CAN(N)</v>
          </cell>
        </row>
        <row r="14352">
          <cell r="C14352" t="str">
            <v>Grindelia stricta</v>
          </cell>
          <cell r="D14352" t="str">
            <v>L48(N)</v>
          </cell>
        </row>
        <row r="14353">
          <cell r="C14353" t="str">
            <v>Grindelia stricta var. angustifolia</v>
          </cell>
          <cell r="D14353" t="str">
            <v>L48(N)</v>
          </cell>
        </row>
        <row r="14354">
          <cell r="C14354" t="str">
            <v>Grindelia stricta var. platyphylla</v>
          </cell>
          <cell r="D14354" t="str">
            <v>L48(N)</v>
          </cell>
        </row>
        <row r="14355">
          <cell r="C14355" t="str">
            <v>Grindelia stricta var. stricta</v>
          </cell>
          <cell r="D14355" t="str">
            <v>L48(N)</v>
          </cell>
        </row>
        <row r="14356">
          <cell r="C14356" t="str">
            <v>Grindelia subalpina</v>
          </cell>
          <cell r="D14356" t="str">
            <v>L48(N)</v>
          </cell>
        </row>
        <row r="14357">
          <cell r="C14357" t="str">
            <v>Grindelia subalpina var. erecta</v>
          </cell>
          <cell r="D14357" t="str">
            <v>L48(N)</v>
          </cell>
        </row>
        <row r="14358">
          <cell r="C14358" t="str">
            <v>Grindelia subalpina var. subalpina</v>
          </cell>
          <cell r="D14358" t="str">
            <v>L48(N)</v>
          </cell>
        </row>
        <row r="14359">
          <cell r="C14359" t="str">
            <v>Grusonia</v>
          </cell>
          <cell r="D14359" t="str">
            <v>L48(N)</v>
          </cell>
        </row>
        <row r="14360">
          <cell r="C14360" t="str">
            <v>Grusonia aggeria</v>
          </cell>
          <cell r="D14360" t="str">
            <v>L48(N)</v>
          </cell>
        </row>
        <row r="14361">
          <cell r="C14361" t="str">
            <v>Grusonia clavata</v>
          </cell>
          <cell r="D14361" t="str">
            <v>L48(N)</v>
          </cell>
        </row>
        <row r="14362">
          <cell r="C14362" t="str">
            <v>Grusonia emoryi</v>
          </cell>
          <cell r="D14362" t="str">
            <v>L48(N)</v>
          </cell>
        </row>
        <row r="14363">
          <cell r="C14363" t="str">
            <v>Grusonia grahamii</v>
          </cell>
          <cell r="D14363" t="str">
            <v>L48(N)</v>
          </cell>
        </row>
        <row r="14364">
          <cell r="C14364" t="str">
            <v>Grusonia kunzei</v>
          </cell>
          <cell r="D14364" t="str">
            <v>L48(N)</v>
          </cell>
        </row>
        <row r="14365">
          <cell r="C14365" t="str">
            <v>Grusonia parishii</v>
          </cell>
          <cell r="D14365" t="str">
            <v>L48(N)</v>
          </cell>
        </row>
        <row r="14366">
          <cell r="C14366" t="str">
            <v>Grusonia pulchella</v>
          </cell>
          <cell r="D14366" t="str">
            <v>L48(N)</v>
          </cell>
        </row>
        <row r="14367">
          <cell r="C14367" t="str">
            <v>Grusonia schottii</v>
          </cell>
          <cell r="D14367" t="str">
            <v>L48(N)</v>
          </cell>
        </row>
        <row r="14368">
          <cell r="C14368" t="str">
            <v>Guaiacum</v>
          </cell>
          <cell r="D14368" t="str">
            <v>L48(N)</v>
          </cell>
        </row>
        <row r="14369">
          <cell r="C14369" t="str">
            <v>Guaiacum angustifolium</v>
          </cell>
          <cell r="D14369" t="str">
            <v>L48(N)</v>
          </cell>
        </row>
        <row r="14370">
          <cell r="C14370" t="str">
            <v>Guaiacum officinale</v>
          </cell>
          <cell r="D14370" t="str">
            <v>L48(N)PR(N)VI(N)</v>
          </cell>
        </row>
        <row r="14371">
          <cell r="C14371" t="str">
            <v>Guaiacum sanctum</v>
          </cell>
          <cell r="D14371" t="str">
            <v>L48(N)PR(N)</v>
          </cell>
        </row>
        <row r="14372">
          <cell r="C14372" t="str">
            <v>Guapira</v>
          </cell>
          <cell r="D14372" t="str">
            <v>L48(N)</v>
          </cell>
        </row>
        <row r="14373">
          <cell r="C14373" t="str">
            <v>Guapira discolor</v>
          </cell>
          <cell r="D14373" t="str">
            <v>L48(N)PR(N)</v>
          </cell>
        </row>
        <row r="14374">
          <cell r="C14374" t="str">
            <v>Guapira globosa</v>
          </cell>
          <cell r="D14374" t="str">
            <v>L48(N)</v>
          </cell>
        </row>
        <row r="14375">
          <cell r="C14375" t="str">
            <v>Guapira obtusata</v>
          </cell>
          <cell r="D14375" t="str">
            <v>L48(N)PR(N)</v>
          </cell>
        </row>
        <row r="14376">
          <cell r="C14376" t="str">
            <v>Guardiola</v>
          </cell>
          <cell r="D14376" t="str">
            <v>L48(N)</v>
          </cell>
        </row>
        <row r="14377">
          <cell r="C14377" t="str">
            <v>Guardiola platyphylla</v>
          </cell>
          <cell r="D14377" t="str">
            <v>L48(N)</v>
          </cell>
        </row>
        <row r="14378">
          <cell r="C14378" t="str">
            <v>Guettarda</v>
          </cell>
          <cell r="D14378" t="str">
            <v>L48(N)</v>
          </cell>
        </row>
        <row r="14379">
          <cell r="C14379" t="str">
            <v>Guettarda elliptica</v>
          </cell>
          <cell r="D14379" t="str">
            <v>L48(N)PR(N)VI(N)</v>
          </cell>
        </row>
        <row r="14380">
          <cell r="C14380" t="str">
            <v>Guettarda scabra</v>
          </cell>
          <cell r="D14380" t="str">
            <v>L48(N)PR(N)VI(N)</v>
          </cell>
        </row>
        <row r="14381">
          <cell r="C14381" t="str">
            <v>Guilleminea</v>
          </cell>
          <cell r="D14381" t="str">
            <v>L48(N)</v>
          </cell>
        </row>
        <row r="14382">
          <cell r="C14382" t="str">
            <v>Guilleminea densa</v>
          </cell>
          <cell r="D14382" t="str">
            <v>L48(N)</v>
          </cell>
        </row>
        <row r="14383">
          <cell r="C14383" t="str">
            <v>Guilleminea densa var. aggregata</v>
          </cell>
          <cell r="D14383" t="str">
            <v>L48(N)</v>
          </cell>
        </row>
        <row r="14384">
          <cell r="C14384" t="str">
            <v>Guilleminea densa var. densa</v>
          </cell>
          <cell r="D14384" t="str">
            <v>L48(N)</v>
          </cell>
        </row>
        <row r="14385">
          <cell r="C14385" t="str">
            <v>Guillenia</v>
          </cell>
          <cell r="D14385" t="str">
            <v>L48(N)</v>
          </cell>
        </row>
        <row r="14386">
          <cell r="C14386" t="str">
            <v>Guillenia flavescens</v>
          </cell>
          <cell r="D14386" t="str">
            <v>L48(N)</v>
          </cell>
        </row>
        <row r="14387">
          <cell r="C14387" t="str">
            <v>Guillenia lasiophylla</v>
          </cell>
          <cell r="D14387" t="str">
            <v>L48(N)</v>
          </cell>
        </row>
        <row r="14388">
          <cell r="C14388" t="str">
            <v>Guizotia</v>
          </cell>
          <cell r="D14388" t="str">
            <v>L48(I)CAN(W)</v>
          </cell>
        </row>
        <row r="14389">
          <cell r="C14389" t="str">
            <v>Guizotia abyssinica</v>
          </cell>
          <cell r="D14389" t="str">
            <v>L48(I)CAN(W)</v>
          </cell>
        </row>
        <row r="14390">
          <cell r="C14390" t="str">
            <v>Gunnera</v>
          </cell>
          <cell r="D14390" t="str">
            <v>L48(I)</v>
          </cell>
        </row>
        <row r="14391">
          <cell r="C14391" t="str">
            <v>Gunnera kauaiensis</v>
          </cell>
          <cell r="D14391" t="str">
            <v>HI(N)</v>
          </cell>
        </row>
        <row r="14392">
          <cell r="C14392" t="str">
            <v>Gunnera petaloidea</v>
          </cell>
          <cell r="D14392" t="str">
            <v>HI(N)</v>
          </cell>
        </row>
        <row r="14393">
          <cell r="C14393" t="str">
            <v>Gunnera tinctoria</v>
          </cell>
          <cell r="D14393" t="str">
            <v>L48(I)</v>
          </cell>
        </row>
        <row r="14394">
          <cell r="C14394" t="str">
            <v>Gutierrezia</v>
          </cell>
          <cell r="D14394" t="str">
            <v>L48(N)CAN(N)</v>
          </cell>
        </row>
        <row r="14395">
          <cell r="C14395" t="str">
            <v>Gutierrezia arizonica</v>
          </cell>
          <cell r="D14395" t="str">
            <v>L48(N)</v>
          </cell>
        </row>
        <row r="14396">
          <cell r="C14396" t="str">
            <v>Gutierrezia californica</v>
          </cell>
          <cell r="D14396" t="str">
            <v>L48(N)</v>
          </cell>
        </row>
        <row r="14397">
          <cell r="C14397" t="str">
            <v>Gutierrezia elegans</v>
          </cell>
          <cell r="D14397" t="str">
            <v>L48(N)</v>
          </cell>
        </row>
        <row r="14398">
          <cell r="C14398" t="str">
            <v>Gutierrezia microcephala</v>
          </cell>
          <cell r="D14398" t="str">
            <v>L48(N)</v>
          </cell>
        </row>
        <row r="14399">
          <cell r="C14399" t="str">
            <v>Gutierrezia petradoria</v>
          </cell>
          <cell r="D14399" t="str">
            <v>L48(N)</v>
          </cell>
        </row>
        <row r="14400">
          <cell r="C14400" t="str">
            <v>Gutierrezia sarothrae</v>
          </cell>
          <cell r="D14400" t="str">
            <v>L48(N)CAN(N)</v>
          </cell>
        </row>
        <row r="14401">
          <cell r="C14401" t="str">
            <v>Gutierrezia serotina</v>
          </cell>
          <cell r="D14401" t="str">
            <v>L48(N)</v>
          </cell>
        </row>
        <row r="14402">
          <cell r="C14402" t="str">
            <v>Gutierrezia sphaerocephala</v>
          </cell>
          <cell r="D14402" t="str">
            <v>L48(N)</v>
          </cell>
        </row>
        <row r="14403">
          <cell r="C14403" t="str">
            <v>Gutierrezia texana</v>
          </cell>
          <cell r="D14403" t="str">
            <v>L48(N)</v>
          </cell>
        </row>
        <row r="14404">
          <cell r="C14404" t="str">
            <v>Gutierrezia texana var. glutinosa</v>
          </cell>
          <cell r="D14404" t="str">
            <v>L48(N)</v>
          </cell>
        </row>
        <row r="14405">
          <cell r="C14405" t="str">
            <v>Gutierrezia texana var. texana</v>
          </cell>
          <cell r="D14405" t="str">
            <v>L48(N)</v>
          </cell>
        </row>
        <row r="14406">
          <cell r="C14406" t="str">
            <v>Gutierrezia wrightii</v>
          </cell>
          <cell r="D14406" t="str">
            <v>L48(N)</v>
          </cell>
        </row>
        <row r="14407">
          <cell r="C14407" t="str">
            <v>Guzmania</v>
          </cell>
          <cell r="D14407" t="str">
            <v>L48(N)</v>
          </cell>
        </row>
        <row r="14408">
          <cell r="C14408" t="str">
            <v>Guzmania monostachia</v>
          </cell>
          <cell r="D14408" t="str">
            <v>L48(N)PR(N)</v>
          </cell>
        </row>
        <row r="14409">
          <cell r="C14409" t="str">
            <v>Guzmania monostachia var. variegata</v>
          </cell>
          <cell r="D14409" t="str">
            <v>L48(N)PR(N)</v>
          </cell>
        </row>
        <row r="14410">
          <cell r="C14410" t="str">
            <v>Gyminda</v>
          </cell>
          <cell r="D14410" t="str">
            <v>L48(N)</v>
          </cell>
        </row>
        <row r="14411">
          <cell r="C14411" t="str">
            <v>Gyminda latifolia</v>
          </cell>
          <cell r="D14411" t="str">
            <v>L48(N)PR(N)VI(N)</v>
          </cell>
        </row>
        <row r="14412">
          <cell r="C14412" t="str">
            <v>Gymnadenia</v>
          </cell>
          <cell r="D14412" t="str">
            <v>L48(I)</v>
          </cell>
        </row>
        <row r="14413">
          <cell r="C14413" t="str">
            <v>Gymnadenia conopsea</v>
          </cell>
          <cell r="D14413" t="str">
            <v>L48(I)</v>
          </cell>
        </row>
        <row r="14414">
          <cell r="C14414" t="str">
            <v>Gymnanthes</v>
          </cell>
          <cell r="D14414" t="str">
            <v>L48(N)</v>
          </cell>
        </row>
        <row r="14415">
          <cell r="C14415" t="str">
            <v>Gymnanthes lucida</v>
          </cell>
          <cell r="D14415" t="str">
            <v>L48(N)PR(N)VI(N)</v>
          </cell>
        </row>
        <row r="14416">
          <cell r="C14416" t="str">
            <v>Gymnocarpium</v>
          </cell>
          <cell r="D14416" t="str">
            <v>L48(N)CAN(N)GL(N)SPM(N)</v>
          </cell>
        </row>
        <row r="14417">
          <cell r="C14417" t="str">
            <v>Gymnocarpium ×brittonianum</v>
          </cell>
          <cell r="D14417" t="str">
            <v>L48(N)AK(N)CAN(N)</v>
          </cell>
        </row>
        <row r="14418">
          <cell r="C14418" t="str">
            <v>Gymnocarpium ×heterosporum</v>
          </cell>
          <cell r="D14418" t="str">
            <v>L48(N)</v>
          </cell>
        </row>
        <row r="14419">
          <cell r="C14419" t="str">
            <v>Gymnocarpium ×intermedium</v>
          </cell>
          <cell r="D14419" t="str">
            <v>L48(N)AK(N)CAN(N)</v>
          </cell>
        </row>
        <row r="14420">
          <cell r="C14420" t="str">
            <v>Gymnocarpium appalachianum</v>
          </cell>
          <cell r="D14420" t="str">
            <v>L48(N)</v>
          </cell>
        </row>
        <row r="14421">
          <cell r="C14421" t="str">
            <v>Gymnocarpium disjunctum</v>
          </cell>
          <cell r="D14421" t="str">
            <v>L48(N)AK(N)CAN(N)</v>
          </cell>
        </row>
        <row r="14422">
          <cell r="C14422" t="str">
            <v>Gymnocarpium dryopteris</v>
          </cell>
          <cell r="D14422" t="str">
            <v>L48(N)AK(N)CAN(N)GL(N)SPM(N)</v>
          </cell>
        </row>
        <row r="14423">
          <cell r="C14423" t="str">
            <v>Gymnocarpium jessoense</v>
          </cell>
          <cell r="D14423" t="str">
            <v>L48(N)AK(N)CAN(N)</v>
          </cell>
        </row>
        <row r="14424">
          <cell r="C14424" t="str">
            <v>Gymnocarpium jessoense ssp. parvulum</v>
          </cell>
          <cell r="D14424" t="str">
            <v>L48(N)AK(N)CAN(N)</v>
          </cell>
        </row>
        <row r="14425">
          <cell r="C14425" t="str">
            <v>Gymnocarpium robertianum</v>
          </cell>
          <cell r="D14425" t="str">
            <v>L48(N)CAN(N)</v>
          </cell>
        </row>
        <row r="14426">
          <cell r="C14426" t="str">
            <v>Gymnocladus</v>
          </cell>
          <cell r="D14426" t="str">
            <v>L48(N)CAN(N)</v>
          </cell>
        </row>
        <row r="14427">
          <cell r="C14427" t="str">
            <v>Gymnocladus dioicus</v>
          </cell>
          <cell r="D14427" t="str">
            <v>L48(N)CAN(N)</v>
          </cell>
        </row>
        <row r="14428">
          <cell r="C14428" t="str">
            <v>Gymnopogon</v>
          </cell>
          <cell r="D14428" t="str">
            <v>L48(N)</v>
          </cell>
        </row>
        <row r="14429">
          <cell r="C14429" t="str">
            <v>Gymnopogon ambiguus</v>
          </cell>
          <cell r="D14429" t="str">
            <v>L48(N)</v>
          </cell>
        </row>
        <row r="14430">
          <cell r="C14430" t="str">
            <v>Gymnopogon brevifolius</v>
          </cell>
          <cell r="D14430" t="str">
            <v>L48(N)</v>
          </cell>
        </row>
        <row r="14431">
          <cell r="C14431" t="str">
            <v>Gymnopogon chapmanianus</v>
          </cell>
          <cell r="D14431" t="str">
            <v>L48(N)</v>
          </cell>
        </row>
        <row r="14432">
          <cell r="C14432" t="str">
            <v>Gymnosperma</v>
          </cell>
          <cell r="D14432" t="str">
            <v>L48(N)</v>
          </cell>
        </row>
        <row r="14433">
          <cell r="C14433" t="str">
            <v>Gymnosperma glutinosum</v>
          </cell>
          <cell r="D14433" t="str">
            <v>L48(N)</v>
          </cell>
        </row>
        <row r="14434">
          <cell r="C14434" t="str">
            <v>Gymnosteris</v>
          </cell>
          <cell r="D14434" t="str">
            <v>L48(N)</v>
          </cell>
        </row>
        <row r="14435">
          <cell r="C14435" t="str">
            <v>Gymnosteris nudicaulis</v>
          </cell>
          <cell r="D14435" t="str">
            <v>L48(N)</v>
          </cell>
        </row>
        <row r="14436">
          <cell r="C14436" t="str">
            <v>Gymnosteris parvula</v>
          </cell>
          <cell r="D14436" t="str">
            <v>L48(N)</v>
          </cell>
        </row>
        <row r="14437">
          <cell r="C14437" t="str">
            <v>Gymnostyles</v>
          </cell>
          <cell r="D14437" t="str">
            <v>L48(I)</v>
          </cell>
        </row>
        <row r="14438">
          <cell r="C14438" t="str">
            <v>Gymnostyles anthemifolia</v>
          </cell>
          <cell r="D14438" t="str">
            <v>L48(I)</v>
          </cell>
        </row>
        <row r="14439">
          <cell r="C14439" t="str">
            <v>Gymnostyles stolonifera</v>
          </cell>
          <cell r="D14439" t="str">
            <v>L48(I)</v>
          </cell>
        </row>
        <row r="14440">
          <cell r="C14440" t="str">
            <v>Gynura</v>
          </cell>
          <cell r="D14440" t="str">
            <v>L48(I)</v>
          </cell>
        </row>
        <row r="14441">
          <cell r="C14441" t="str">
            <v>Gynura aurantiaca</v>
          </cell>
          <cell r="D14441" t="str">
            <v>L48(I)</v>
          </cell>
        </row>
        <row r="14442">
          <cell r="C14442" t="str">
            <v>Gypsophila</v>
          </cell>
          <cell r="D14442" t="str">
            <v>L48(I)CAN(I,W)</v>
          </cell>
        </row>
        <row r="14443">
          <cell r="C14443" t="str">
            <v>Gypsophila acutifolia</v>
          </cell>
          <cell r="D14443" t="str">
            <v>L48(I)</v>
          </cell>
        </row>
        <row r="14444">
          <cell r="C14444" t="str">
            <v>Gypsophila cerastoides</v>
          </cell>
          <cell r="D14444" t="str">
            <v>L48(I)</v>
          </cell>
        </row>
        <row r="14445">
          <cell r="C14445" t="str">
            <v>Gypsophila elegans</v>
          </cell>
          <cell r="D14445" t="str">
            <v>L48(I)AK(I)CAN(W)</v>
          </cell>
        </row>
        <row r="14446">
          <cell r="C14446" t="str">
            <v>Gypsophila muralis</v>
          </cell>
          <cell r="D14446" t="str">
            <v>L48(I)CAN(I)</v>
          </cell>
        </row>
        <row r="14447">
          <cell r="C14447" t="str">
            <v>Gypsophila oldhamiana</v>
          </cell>
          <cell r="D14447" t="str">
            <v>L48(I)</v>
          </cell>
        </row>
        <row r="14448">
          <cell r="C14448" t="str">
            <v>Gypsophila paniculata</v>
          </cell>
          <cell r="D14448" t="str">
            <v>L48(I)CAN(I)</v>
          </cell>
        </row>
        <row r="14449">
          <cell r="C14449" t="str">
            <v>Gypsophila pilosa</v>
          </cell>
          <cell r="D14449" t="str">
            <v>L48(I)</v>
          </cell>
        </row>
        <row r="14450">
          <cell r="C14450" t="str">
            <v>Gypsophila repens</v>
          </cell>
          <cell r="D14450" t="str">
            <v>L48(I)CAN(I)</v>
          </cell>
        </row>
        <row r="14451">
          <cell r="C14451" t="str">
            <v>Gypsophila scorzonerifolia</v>
          </cell>
          <cell r="D14451" t="str">
            <v>L48(I)CAN(I)</v>
          </cell>
        </row>
        <row r="14452">
          <cell r="C14452" t="str">
            <v>Habenaria</v>
          </cell>
          <cell r="D14452" t="str">
            <v>L48(N)</v>
          </cell>
        </row>
        <row r="14453">
          <cell r="C14453" t="str">
            <v>Habenaria distans</v>
          </cell>
          <cell r="D14453" t="str">
            <v>L48(N)PR(N)</v>
          </cell>
        </row>
        <row r="14454">
          <cell r="C14454" t="str">
            <v>Habenaria macroceratitis</v>
          </cell>
          <cell r="D14454" t="str">
            <v>L48(N)</v>
          </cell>
        </row>
        <row r="14455">
          <cell r="C14455" t="str">
            <v>Habenaria quinqueseta</v>
          </cell>
          <cell r="D14455" t="str">
            <v>L48(N)</v>
          </cell>
        </row>
        <row r="14456">
          <cell r="C14456" t="str">
            <v>Habenaria repens</v>
          </cell>
          <cell r="D14456" t="str">
            <v>L48(N)PR(N)</v>
          </cell>
        </row>
        <row r="14457">
          <cell r="C14457" t="str">
            <v>Habenaria rodeiensis</v>
          </cell>
          <cell r="D14457" t="str">
            <v>HI(N)</v>
          </cell>
        </row>
        <row r="14458">
          <cell r="C14458" t="str">
            <v>Habranthus</v>
          </cell>
          <cell r="D14458" t="str">
            <v>L48(I,N)</v>
          </cell>
        </row>
        <row r="14459">
          <cell r="C14459" t="str">
            <v>Habranthus robustus</v>
          </cell>
          <cell r="D14459" t="str">
            <v>L48(I)</v>
          </cell>
        </row>
        <row r="14460">
          <cell r="C14460" t="str">
            <v>Habranthus tubispathus</v>
          </cell>
          <cell r="D14460" t="str">
            <v>L48(N)</v>
          </cell>
        </row>
        <row r="14461">
          <cell r="C14461" t="str">
            <v>Hackelia</v>
          </cell>
          <cell r="D14461" t="str">
            <v>L48(N)CAN(N)</v>
          </cell>
        </row>
        <row r="14462">
          <cell r="C14462" t="str">
            <v>Hackelia amethystina</v>
          </cell>
          <cell r="D14462" t="str">
            <v>L48(N)</v>
          </cell>
        </row>
        <row r="14463">
          <cell r="C14463" t="str">
            <v>Hackelia bella</v>
          </cell>
          <cell r="D14463" t="str">
            <v>L48(N)</v>
          </cell>
        </row>
        <row r="14464">
          <cell r="C14464" t="str">
            <v>Hackelia besseyi</v>
          </cell>
          <cell r="D14464" t="str">
            <v>L48(N)</v>
          </cell>
        </row>
        <row r="14465">
          <cell r="C14465" t="str">
            <v>Hackelia brevicula</v>
          </cell>
          <cell r="D14465" t="str">
            <v>L48(N)</v>
          </cell>
        </row>
        <row r="14466">
          <cell r="C14466" t="str">
            <v>Hackelia californica</v>
          </cell>
          <cell r="D14466" t="str">
            <v>L48(N)</v>
          </cell>
        </row>
        <row r="14467">
          <cell r="C14467" t="str">
            <v>Hackelia ciliata</v>
          </cell>
          <cell r="D14467" t="str">
            <v>L48(N)CAN(N)</v>
          </cell>
        </row>
        <row r="14468">
          <cell r="C14468" t="str">
            <v>Hackelia cinerea</v>
          </cell>
          <cell r="D14468" t="str">
            <v>L48(N)</v>
          </cell>
        </row>
        <row r="14469">
          <cell r="C14469" t="str">
            <v>Hackelia cronquistii</v>
          </cell>
          <cell r="D14469" t="str">
            <v>L48(N)</v>
          </cell>
        </row>
        <row r="14470">
          <cell r="C14470" t="str">
            <v>Hackelia cusickii</v>
          </cell>
          <cell r="D14470" t="str">
            <v>L48(N)</v>
          </cell>
        </row>
        <row r="14471">
          <cell r="C14471" t="str">
            <v>Hackelia davisii</v>
          </cell>
          <cell r="D14471" t="str">
            <v>L48(N)</v>
          </cell>
        </row>
        <row r="14472">
          <cell r="C14472" t="str">
            <v>Hackelia deflexa</v>
          </cell>
          <cell r="D14472" t="str">
            <v>L48(N)AK(N)CAN(N)</v>
          </cell>
        </row>
        <row r="14473">
          <cell r="C14473" t="str">
            <v>Hackelia deflexa var. americana</v>
          </cell>
          <cell r="D14473" t="str">
            <v>L48(N)AK(N)CAN(N)</v>
          </cell>
        </row>
        <row r="14474">
          <cell r="C14474" t="str">
            <v>Hackelia diffusa</v>
          </cell>
          <cell r="D14474" t="str">
            <v>L48(N)CAN(N)</v>
          </cell>
        </row>
        <row r="14475">
          <cell r="C14475" t="str">
            <v>Hackelia diffusa var. arida</v>
          </cell>
          <cell r="D14475" t="str">
            <v>L48(N)</v>
          </cell>
        </row>
        <row r="14476">
          <cell r="C14476" t="str">
            <v>Hackelia diffusa var. cottonii</v>
          </cell>
          <cell r="D14476" t="str">
            <v>L48(N)</v>
          </cell>
        </row>
        <row r="14477">
          <cell r="C14477" t="str">
            <v>Hackelia diffusa var. diffusa</v>
          </cell>
          <cell r="D14477" t="str">
            <v>L48(N)CAN(N)</v>
          </cell>
        </row>
        <row r="14478">
          <cell r="C14478" t="str">
            <v>Hackelia floribunda</v>
          </cell>
          <cell r="D14478" t="str">
            <v>L48(N)CAN(N)</v>
          </cell>
        </row>
        <row r="14479">
          <cell r="C14479" t="str">
            <v>Hackelia gracilenta</v>
          </cell>
          <cell r="D14479" t="str">
            <v>L48(N)</v>
          </cell>
        </row>
        <row r="14480">
          <cell r="C14480" t="str">
            <v>Hackelia hirsuta</v>
          </cell>
          <cell r="D14480" t="str">
            <v>L48(N)</v>
          </cell>
        </row>
        <row r="14481">
          <cell r="C14481" t="str">
            <v>Hackelia hispida</v>
          </cell>
          <cell r="D14481" t="str">
            <v>L48(N)</v>
          </cell>
        </row>
        <row r="14482">
          <cell r="C14482" t="str">
            <v>Hackelia hispida var. disjuncta</v>
          </cell>
          <cell r="D14482" t="str">
            <v>L48(N)</v>
          </cell>
        </row>
        <row r="14483">
          <cell r="C14483" t="str">
            <v>Hackelia hispida var. hispida</v>
          </cell>
          <cell r="D14483" t="str">
            <v>L48(N)</v>
          </cell>
        </row>
        <row r="14484">
          <cell r="C14484" t="str">
            <v>Hackelia ibapensis</v>
          </cell>
          <cell r="D14484" t="str">
            <v>L48(N)</v>
          </cell>
        </row>
        <row r="14485">
          <cell r="C14485" t="str">
            <v>Hackelia micrantha</v>
          </cell>
          <cell r="D14485" t="str">
            <v>L48(N)AK(I?)CAN(N)</v>
          </cell>
        </row>
        <row r="14486">
          <cell r="C14486" t="str">
            <v>Hackelia mundula</v>
          </cell>
          <cell r="D14486" t="str">
            <v>L48(N)</v>
          </cell>
        </row>
        <row r="14487">
          <cell r="C14487" t="str">
            <v>Hackelia nervosa</v>
          </cell>
          <cell r="D14487" t="str">
            <v>L48(N)</v>
          </cell>
        </row>
        <row r="14488">
          <cell r="C14488" t="str">
            <v>Hackelia ophiobia</v>
          </cell>
          <cell r="D14488" t="str">
            <v>L48(N)</v>
          </cell>
        </row>
        <row r="14489">
          <cell r="C14489" t="str">
            <v>Hackelia patens</v>
          </cell>
          <cell r="D14489" t="str">
            <v>L48(N)</v>
          </cell>
        </row>
        <row r="14490">
          <cell r="C14490" t="str">
            <v>Hackelia patens var. harrisonii</v>
          </cell>
          <cell r="D14490" t="str">
            <v>L48(N)</v>
          </cell>
        </row>
        <row r="14491">
          <cell r="C14491" t="str">
            <v>Hackelia patens var. patens</v>
          </cell>
          <cell r="D14491" t="str">
            <v>L48(N)</v>
          </cell>
        </row>
        <row r="14492">
          <cell r="C14492" t="str">
            <v>Hackelia pinetorum</v>
          </cell>
          <cell r="D14492" t="str">
            <v>L48(N)</v>
          </cell>
        </row>
        <row r="14493">
          <cell r="C14493" t="str">
            <v>Hackelia pinetorum var. jonesii</v>
          </cell>
          <cell r="D14493" t="str">
            <v>L48(N)</v>
          </cell>
        </row>
        <row r="14494">
          <cell r="C14494" t="str">
            <v>Hackelia pinetorum var. pinetorum</v>
          </cell>
          <cell r="D14494" t="str">
            <v>L48(N)</v>
          </cell>
        </row>
        <row r="14495">
          <cell r="C14495" t="str">
            <v>Hackelia setosa</v>
          </cell>
          <cell r="D14495" t="str">
            <v>L48(N)</v>
          </cell>
        </row>
        <row r="14496">
          <cell r="C14496" t="str">
            <v>Hackelia sharsmithii</v>
          </cell>
          <cell r="D14496" t="str">
            <v>L48(N)</v>
          </cell>
        </row>
        <row r="14497">
          <cell r="C14497" t="str">
            <v>Hackelia ursina</v>
          </cell>
          <cell r="D14497" t="str">
            <v>L48(N)</v>
          </cell>
        </row>
        <row r="14498">
          <cell r="C14498" t="str">
            <v>Hackelia ursina var. diaboli</v>
          </cell>
          <cell r="D14498" t="str">
            <v>L48(N)</v>
          </cell>
        </row>
        <row r="14499">
          <cell r="C14499" t="str">
            <v>Hackelia ursina var. pustulata</v>
          </cell>
          <cell r="D14499" t="str">
            <v>L48(N)</v>
          </cell>
        </row>
        <row r="14500">
          <cell r="C14500" t="str">
            <v>Hackelia ursina var. ursina</v>
          </cell>
          <cell r="D14500" t="str">
            <v>L48(N)</v>
          </cell>
        </row>
        <row r="14501">
          <cell r="C14501" t="str">
            <v>Hackelia velutina</v>
          </cell>
          <cell r="D14501" t="str">
            <v>L48(N)</v>
          </cell>
        </row>
        <row r="14502">
          <cell r="C14502" t="str">
            <v>Hackelia venusta</v>
          </cell>
          <cell r="D14502" t="str">
            <v>L48(N)</v>
          </cell>
        </row>
        <row r="14503">
          <cell r="C14503" t="str">
            <v>Hackelia virginiana</v>
          </cell>
          <cell r="D14503" t="str">
            <v>L48(N)CAN(N)</v>
          </cell>
        </row>
        <row r="14504">
          <cell r="C14504" t="str">
            <v>Hackelochloa</v>
          </cell>
          <cell r="D14504" t="str">
            <v>L48(I)</v>
          </cell>
        </row>
        <row r="14505">
          <cell r="C14505" t="str">
            <v>Hackelochloa granularis</v>
          </cell>
          <cell r="D14505" t="str">
            <v>L48(I)HI(I)PR(I)</v>
          </cell>
        </row>
        <row r="14506">
          <cell r="C14506" t="str">
            <v>Haematoxylum</v>
          </cell>
        </row>
        <row r="14507">
          <cell r="C14507" t="str">
            <v>Haematoxylum campechianum</v>
          </cell>
          <cell r="D14507" t="str">
            <v>HI(I)PR(I)VI(I)</v>
          </cell>
        </row>
        <row r="14508">
          <cell r="C14508" t="str">
            <v>Hainardia</v>
          </cell>
          <cell r="D14508" t="str">
            <v>L48(I)</v>
          </cell>
        </row>
        <row r="14509">
          <cell r="C14509" t="str">
            <v>Hainardia cylindrica</v>
          </cell>
          <cell r="D14509" t="str">
            <v>L48(I)</v>
          </cell>
        </row>
        <row r="14510">
          <cell r="C14510" t="str">
            <v>Hakonechloa</v>
          </cell>
          <cell r="D14510" t="str">
            <v>L48(I)</v>
          </cell>
        </row>
        <row r="14511">
          <cell r="C14511" t="str">
            <v>Hakonechloa macra</v>
          </cell>
          <cell r="D14511" t="str">
            <v>L48(I)</v>
          </cell>
        </row>
        <row r="14512">
          <cell r="C14512" t="str">
            <v>Halenia</v>
          </cell>
          <cell r="D14512" t="str">
            <v>L48(N)CAN(N)SPM(N)</v>
          </cell>
        </row>
        <row r="14513">
          <cell r="C14513" t="str">
            <v>Halenia deflexa</v>
          </cell>
          <cell r="D14513" t="str">
            <v>L48(N)CAN(N)SPM(N)</v>
          </cell>
        </row>
        <row r="14514">
          <cell r="C14514" t="str">
            <v>Halenia deflexa ssp. deflexa</v>
          </cell>
          <cell r="D14514" t="str">
            <v>L48(N)CAN(N)SPM(N)</v>
          </cell>
        </row>
        <row r="14515">
          <cell r="C14515" t="str">
            <v>Halenia rothrockii</v>
          </cell>
          <cell r="D14515" t="str">
            <v>L48(N)</v>
          </cell>
        </row>
        <row r="14516">
          <cell r="C14516" t="str">
            <v>Halesia</v>
          </cell>
          <cell r="D14516" t="str">
            <v>L48(N)</v>
          </cell>
        </row>
        <row r="14517">
          <cell r="C14517" t="str">
            <v>Halesia carolina</v>
          </cell>
          <cell r="D14517" t="str">
            <v>L48(N)</v>
          </cell>
        </row>
        <row r="14518">
          <cell r="C14518" t="str">
            <v>Halesia diptera</v>
          </cell>
          <cell r="D14518" t="str">
            <v>L48(N)</v>
          </cell>
        </row>
        <row r="14519">
          <cell r="C14519" t="str">
            <v>Halesia tetraptera</v>
          </cell>
          <cell r="D14519" t="str">
            <v>L48(N)</v>
          </cell>
        </row>
        <row r="14520">
          <cell r="C14520" t="str">
            <v>Halesia tetraptera var. monticola</v>
          </cell>
          <cell r="D14520" t="str">
            <v>L48(N)</v>
          </cell>
        </row>
        <row r="14521">
          <cell r="C14521" t="str">
            <v>Halesia tetraptera var. tetraptera</v>
          </cell>
          <cell r="D14521" t="str">
            <v>L48(N)</v>
          </cell>
        </row>
        <row r="14522">
          <cell r="C14522" t="str">
            <v>Halimium</v>
          </cell>
          <cell r="D14522" t="str">
            <v>L48(I)</v>
          </cell>
        </row>
        <row r="14523">
          <cell r="C14523" t="str">
            <v>Halimium lasianthum</v>
          </cell>
          <cell r="D14523" t="str">
            <v>L48(I)</v>
          </cell>
        </row>
        <row r="14524">
          <cell r="C14524" t="str">
            <v>Halimodendron</v>
          </cell>
          <cell r="D14524" t="str">
            <v>L48(I)CAN(I)</v>
          </cell>
        </row>
        <row r="14525">
          <cell r="C14525" t="str">
            <v>Halimodendron halodendron</v>
          </cell>
          <cell r="D14525" t="str">
            <v>L48(I)CAN(I)</v>
          </cell>
        </row>
        <row r="14526">
          <cell r="C14526" t="str">
            <v>Halimolobos</v>
          </cell>
          <cell r="D14526" t="str">
            <v>L48(N)CAN(N)GL(N)</v>
          </cell>
        </row>
        <row r="14527">
          <cell r="C14527" t="str">
            <v>Halimolobos diffusa</v>
          </cell>
          <cell r="D14527" t="str">
            <v>L48(N)</v>
          </cell>
        </row>
        <row r="14528">
          <cell r="C14528" t="str">
            <v>Halimolobos jaegeri</v>
          </cell>
          <cell r="D14528" t="str">
            <v>L48(N)</v>
          </cell>
        </row>
        <row r="14529">
          <cell r="C14529" t="str">
            <v>Halimolobos mollis</v>
          </cell>
          <cell r="D14529" t="str">
            <v>AK(N)CAN(N)GL(N)NA(N)</v>
          </cell>
        </row>
        <row r="14530">
          <cell r="C14530" t="str">
            <v>Halimolobos perplexa</v>
          </cell>
          <cell r="D14530" t="str">
            <v>L48(N)</v>
          </cell>
        </row>
        <row r="14531">
          <cell r="C14531" t="str">
            <v>Halimolobos perplexa var. lemhiensis</v>
          </cell>
          <cell r="D14531" t="str">
            <v>L48(N)</v>
          </cell>
        </row>
        <row r="14532">
          <cell r="C14532" t="str">
            <v>Halimolobos perplexa var. perplexa</v>
          </cell>
          <cell r="D14532" t="str">
            <v>L48(N)</v>
          </cell>
        </row>
        <row r="14533">
          <cell r="C14533" t="str">
            <v>Halimolobos virgata</v>
          </cell>
          <cell r="D14533" t="str">
            <v>L48(N)CAN(N)</v>
          </cell>
        </row>
        <row r="14534">
          <cell r="C14534" t="str">
            <v>Halimolobos whitedii</v>
          </cell>
          <cell r="D14534" t="str">
            <v>L48(N)CAN(N)</v>
          </cell>
        </row>
        <row r="14535">
          <cell r="C14535" t="str">
            <v>Halodule</v>
          </cell>
          <cell r="D14535" t="str">
            <v>L48(N)</v>
          </cell>
        </row>
        <row r="14536">
          <cell r="C14536" t="str">
            <v>Halodule wrightii</v>
          </cell>
          <cell r="D14536" t="str">
            <v>L48(N)PR(N)VI(N)</v>
          </cell>
        </row>
        <row r="14537">
          <cell r="C14537" t="str">
            <v>Halogeton</v>
          </cell>
          <cell r="D14537" t="str">
            <v>L48(I)</v>
          </cell>
        </row>
        <row r="14538">
          <cell r="C14538" t="str">
            <v>Halogeton glomeratus</v>
          </cell>
          <cell r="D14538" t="str">
            <v>L48(I)</v>
          </cell>
        </row>
        <row r="14539">
          <cell r="C14539" t="str">
            <v>Halophila</v>
          </cell>
          <cell r="D14539" t="str">
            <v>L48(N)</v>
          </cell>
        </row>
        <row r="14540">
          <cell r="C14540" t="str">
            <v>Halophila decipiens</v>
          </cell>
          <cell r="D14540" t="str">
            <v>L48(N)PR(N)VI(N)</v>
          </cell>
        </row>
        <row r="14541">
          <cell r="C14541" t="str">
            <v>Halophila engelmannii</v>
          </cell>
          <cell r="D14541" t="str">
            <v>L48(N)</v>
          </cell>
        </row>
        <row r="14542">
          <cell r="C14542" t="str">
            <v>Halophila hawaiiana</v>
          </cell>
          <cell r="D14542" t="str">
            <v>L48(N)HI(N)</v>
          </cell>
        </row>
        <row r="14543">
          <cell r="C14543" t="str">
            <v>Halophila johnsonii</v>
          </cell>
          <cell r="D14543" t="str">
            <v>L48(N)</v>
          </cell>
        </row>
        <row r="14544">
          <cell r="C14544" t="str">
            <v>Haloragis</v>
          </cell>
          <cell r="D14544" t="str">
            <v>L48(I)</v>
          </cell>
        </row>
        <row r="14545">
          <cell r="C14545" t="str">
            <v>Haloragis erecta</v>
          </cell>
          <cell r="D14545" t="str">
            <v>L48(I)</v>
          </cell>
        </row>
        <row r="14546">
          <cell r="C14546" t="str">
            <v>Hamamelis</v>
          </cell>
          <cell r="D14546" t="str">
            <v>L48(N)CAN(N)</v>
          </cell>
        </row>
        <row r="14547">
          <cell r="C14547" t="str">
            <v>Hamamelis ovalis</v>
          </cell>
          <cell r="D14547" t="str">
            <v>L48(N)</v>
          </cell>
        </row>
        <row r="14548">
          <cell r="C14548" t="str">
            <v>Hamamelis vernalis</v>
          </cell>
          <cell r="D14548" t="str">
            <v>L48(N)</v>
          </cell>
        </row>
        <row r="14549">
          <cell r="C14549" t="str">
            <v>Hamamelis virginiana</v>
          </cell>
          <cell r="D14549" t="str">
            <v>L48(N)CAN(N)</v>
          </cell>
        </row>
        <row r="14550">
          <cell r="C14550" t="str">
            <v>Hamatocaulis</v>
          </cell>
          <cell r="D14550" t="str">
            <v>NA(N)</v>
          </cell>
        </row>
        <row r="14551">
          <cell r="C14551" t="str">
            <v>Hamatocaulis vernicosus</v>
          </cell>
          <cell r="D14551" t="str">
            <v>NA(N)</v>
          </cell>
        </row>
        <row r="14552">
          <cell r="C14552" t="str">
            <v>Hamelia</v>
          </cell>
          <cell r="D14552" t="str">
            <v>L48(N)</v>
          </cell>
        </row>
        <row r="14553">
          <cell r="C14553" t="str">
            <v>Hamelia patens</v>
          </cell>
          <cell r="D14553" t="str">
            <v>L48(N)PR(N)VI(N)</v>
          </cell>
        </row>
        <row r="14554">
          <cell r="C14554" t="str">
            <v>Haplocarpha</v>
          </cell>
          <cell r="D14554" t="str">
            <v>L48(I)</v>
          </cell>
        </row>
        <row r="14555">
          <cell r="C14555" t="str">
            <v>Haplocarpha lyrata</v>
          </cell>
          <cell r="D14555" t="str">
            <v>L48(I)</v>
          </cell>
        </row>
        <row r="14556">
          <cell r="C14556" t="str">
            <v>Haploesthes</v>
          </cell>
          <cell r="D14556" t="str">
            <v>L48(N)</v>
          </cell>
        </row>
        <row r="14557">
          <cell r="C14557" t="str">
            <v>Haploesthes greggii</v>
          </cell>
          <cell r="D14557" t="str">
            <v>L48(N)</v>
          </cell>
        </row>
        <row r="14558">
          <cell r="C14558" t="str">
            <v>Haploesthes greggii var. texana</v>
          </cell>
          <cell r="D14558" t="str">
            <v>L48(N)</v>
          </cell>
        </row>
        <row r="14559">
          <cell r="C14559" t="str">
            <v>Haplohymenium</v>
          </cell>
          <cell r="D14559" t="str">
            <v>NA(N)</v>
          </cell>
        </row>
        <row r="14560">
          <cell r="C14560" t="str">
            <v>Haplohymenium triste</v>
          </cell>
          <cell r="D14560" t="str">
            <v>NA(N)</v>
          </cell>
        </row>
        <row r="14561">
          <cell r="C14561" t="str">
            <v>Haplophyton</v>
          </cell>
          <cell r="D14561" t="str">
            <v>L48(N)</v>
          </cell>
        </row>
        <row r="14562">
          <cell r="C14562" t="str">
            <v>Haplophyton crooksii</v>
          </cell>
          <cell r="D14562" t="str">
            <v>L48(N)</v>
          </cell>
        </row>
        <row r="14563">
          <cell r="C14563" t="str">
            <v>Haplostachys</v>
          </cell>
        </row>
        <row r="14564">
          <cell r="C14564" t="str">
            <v>Haplostachys bryanii</v>
          </cell>
          <cell r="D14564" t="str">
            <v>HI(N)</v>
          </cell>
        </row>
        <row r="14565">
          <cell r="C14565" t="str">
            <v>Haplostachys haplostachya</v>
          </cell>
          <cell r="D14565" t="str">
            <v>HI(N)</v>
          </cell>
        </row>
        <row r="14566">
          <cell r="C14566" t="str">
            <v>Haplostachys linearifolia</v>
          </cell>
          <cell r="D14566" t="str">
            <v>HI(N)</v>
          </cell>
        </row>
        <row r="14567">
          <cell r="C14567" t="str">
            <v>Haplostachys munroi</v>
          </cell>
          <cell r="D14567" t="str">
            <v>HI(N)</v>
          </cell>
        </row>
        <row r="14568">
          <cell r="C14568" t="str">
            <v>Haplostachys truncata</v>
          </cell>
          <cell r="D14568" t="str">
            <v>HI(N)</v>
          </cell>
        </row>
        <row r="14569">
          <cell r="C14569" t="str">
            <v>Harbouria</v>
          </cell>
          <cell r="D14569" t="str">
            <v>L48(N)</v>
          </cell>
        </row>
        <row r="14570">
          <cell r="C14570" t="str">
            <v>Harbouria trachypleura</v>
          </cell>
          <cell r="D14570" t="str">
            <v>L48(N)</v>
          </cell>
        </row>
        <row r="14571">
          <cell r="C14571" t="str">
            <v>Harmonia</v>
          </cell>
          <cell r="D14571" t="str">
            <v>L48(N)</v>
          </cell>
        </row>
        <row r="14572">
          <cell r="C14572" t="str">
            <v>Harmonia doris-nilesiae</v>
          </cell>
          <cell r="D14572" t="str">
            <v>L48(N)</v>
          </cell>
        </row>
        <row r="14573">
          <cell r="C14573" t="str">
            <v>Harmonia guggolziorum</v>
          </cell>
          <cell r="D14573" t="str">
            <v>L48(N)</v>
          </cell>
        </row>
        <row r="14574">
          <cell r="C14574" t="str">
            <v>Harmonia hallii</v>
          </cell>
          <cell r="D14574" t="str">
            <v>L48(N)</v>
          </cell>
        </row>
        <row r="14575">
          <cell r="C14575" t="str">
            <v>Harmonia nutans</v>
          </cell>
          <cell r="D14575" t="str">
            <v>L48(N)</v>
          </cell>
        </row>
        <row r="14576">
          <cell r="C14576" t="str">
            <v>Harmonia stebbinsii</v>
          </cell>
          <cell r="D14576" t="str">
            <v>L48(N)</v>
          </cell>
        </row>
        <row r="14577">
          <cell r="C14577" t="str">
            <v>Harpagonella</v>
          </cell>
          <cell r="D14577" t="str">
            <v>L48(N)</v>
          </cell>
        </row>
        <row r="14578">
          <cell r="C14578" t="str">
            <v>Harpagonella palmeri</v>
          </cell>
          <cell r="D14578" t="str">
            <v>L48(N)</v>
          </cell>
        </row>
        <row r="14579">
          <cell r="C14579" t="str">
            <v>Harpagonella palmeri var. arizonica</v>
          </cell>
          <cell r="D14579" t="str">
            <v>L48(N)</v>
          </cell>
        </row>
        <row r="14580">
          <cell r="C14580" t="str">
            <v>Harpagonella palmeri var. palmeri</v>
          </cell>
          <cell r="D14580" t="str">
            <v>L48(N)</v>
          </cell>
        </row>
        <row r="14581">
          <cell r="C14581" t="str">
            <v>Harperocallis</v>
          </cell>
          <cell r="D14581" t="str">
            <v>L48(N)</v>
          </cell>
        </row>
        <row r="14582">
          <cell r="C14582" t="str">
            <v>Harperocallis flava</v>
          </cell>
          <cell r="D14582" t="str">
            <v>L48(N)</v>
          </cell>
        </row>
        <row r="14583">
          <cell r="C14583" t="str">
            <v>Harpullia</v>
          </cell>
          <cell r="D14583" t="str">
            <v>L48(I)</v>
          </cell>
        </row>
        <row r="14584">
          <cell r="C14584" t="str">
            <v>Harpullia arborea</v>
          </cell>
          <cell r="D14584" t="str">
            <v>L48(I)</v>
          </cell>
        </row>
        <row r="14585">
          <cell r="C14585" t="str">
            <v>Harrimanella</v>
          </cell>
          <cell r="D14585" t="str">
            <v>L48(N)CAN(N)GL(N)</v>
          </cell>
        </row>
        <row r="14586">
          <cell r="C14586" t="str">
            <v>Harrimanella hypnoides</v>
          </cell>
          <cell r="D14586" t="str">
            <v>L48(N)CAN(N)GL(N)</v>
          </cell>
        </row>
        <row r="14587">
          <cell r="C14587" t="str">
            <v>Harrimanella stelleriana</v>
          </cell>
          <cell r="D14587" t="str">
            <v>L48(N)AK(N)CAN(N)</v>
          </cell>
        </row>
        <row r="14588">
          <cell r="C14588" t="str">
            <v>Harrisella</v>
          </cell>
          <cell r="D14588" t="str">
            <v>L48(N)</v>
          </cell>
        </row>
        <row r="14589">
          <cell r="C14589" t="str">
            <v>Harrisella porrecta</v>
          </cell>
          <cell r="D14589" t="str">
            <v>L48(N)PR(N)</v>
          </cell>
        </row>
        <row r="14590">
          <cell r="C14590" t="str">
            <v>Harrisia</v>
          </cell>
          <cell r="D14590" t="str">
            <v>L48(N)</v>
          </cell>
        </row>
        <row r="14591">
          <cell r="C14591" t="str">
            <v>Harrisia aboriginum</v>
          </cell>
          <cell r="D14591" t="str">
            <v>L48(N)</v>
          </cell>
        </row>
        <row r="14592">
          <cell r="C14592" t="str">
            <v>Harrisia eriophora</v>
          </cell>
          <cell r="D14592" t="str">
            <v>L48(N)</v>
          </cell>
        </row>
        <row r="14593">
          <cell r="C14593" t="str">
            <v>Harrisia fragrans</v>
          </cell>
          <cell r="D14593" t="str">
            <v>L48(N)</v>
          </cell>
        </row>
        <row r="14594">
          <cell r="C14594" t="str">
            <v>Harrisia martinii</v>
          </cell>
          <cell r="D14594" t="str">
            <v>HI(I)</v>
          </cell>
        </row>
        <row r="14595">
          <cell r="C14595" t="str">
            <v>Harrisia pomanensis</v>
          </cell>
          <cell r="D14595" t="str">
            <v>HI(I)</v>
          </cell>
        </row>
        <row r="14596">
          <cell r="C14596" t="str">
            <v>Harrisia simpsonii</v>
          </cell>
          <cell r="D14596" t="str">
            <v>L48(N)</v>
          </cell>
        </row>
        <row r="14597">
          <cell r="C14597" t="str">
            <v>Hartwrightia</v>
          </cell>
          <cell r="D14597" t="str">
            <v>L48(N)</v>
          </cell>
        </row>
        <row r="14598">
          <cell r="C14598" t="str">
            <v>Hartwrightia floridana</v>
          </cell>
          <cell r="D14598" t="str">
            <v>L48(N)</v>
          </cell>
        </row>
        <row r="14599">
          <cell r="C14599" t="str">
            <v>Hasteola</v>
          </cell>
          <cell r="D14599" t="str">
            <v>L48(N)</v>
          </cell>
        </row>
        <row r="14600">
          <cell r="C14600" t="str">
            <v>Hasteola robertiorum</v>
          </cell>
          <cell r="D14600" t="str">
            <v>L48(N)</v>
          </cell>
        </row>
        <row r="14601">
          <cell r="C14601" t="str">
            <v>Hasteola suaveolens</v>
          </cell>
          <cell r="D14601" t="str">
            <v>L48(N)</v>
          </cell>
        </row>
        <row r="14602">
          <cell r="C14602" t="str">
            <v>Hastingsia</v>
          </cell>
          <cell r="D14602" t="str">
            <v>L48(N)</v>
          </cell>
        </row>
        <row r="14603">
          <cell r="C14603" t="str">
            <v>Hastingsia alba</v>
          </cell>
          <cell r="D14603" t="str">
            <v>L48(N)</v>
          </cell>
        </row>
        <row r="14604">
          <cell r="C14604" t="str">
            <v>Hastingsia bracteosa</v>
          </cell>
          <cell r="D14604" t="str">
            <v>L48(N)</v>
          </cell>
        </row>
        <row r="14605">
          <cell r="C14605" t="str">
            <v>Hastingsia bracteosa var. atropurpurea</v>
          </cell>
          <cell r="D14605" t="str">
            <v>L48(N)</v>
          </cell>
        </row>
        <row r="14606">
          <cell r="C14606" t="str">
            <v>Hastingsia bracteosa var. bracteosa</v>
          </cell>
          <cell r="D14606" t="str">
            <v>L48(N)</v>
          </cell>
        </row>
        <row r="14607">
          <cell r="C14607" t="str">
            <v>Hastingsia serpentinicola</v>
          </cell>
          <cell r="D14607" t="str">
            <v>L48(N)</v>
          </cell>
        </row>
        <row r="14608">
          <cell r="C14608" t="str">
            <v>Havardia</v>
          </cell>
          <cell r="D14608" t="str">
            <v>L48(N)</v>
          </cell>
        </row>
        <row r="14609">
          <cell r="C14609" t="str">
            <v>Havardia pallens</v>
          </cell>
          <cell r="D14609" t="str">
            <v>L48(N)</v>
          </cell>
        </row>
        <row r="14610">
          <cell r="C14610" t="str">
            <v>Hazardia</v>
          </cell>
          <cell r="D14610" t="str">
            <v>L48(N)</v>
          </cell>
        </row>
        <row r="14611">
          <cell r="C14611" t="str">
            <v>Hazardia brickellioides</v>
          </cell>
          <cell r="D14611" t="str">
            <v>L48(N)</v>
          </cell>
        </row>
        <row r="14612">
          <cell r="C14612" t="str">
            <v>Hazardia cana</v>
          </cell>
          <cell r="D14612" t="str">
            <v>L48(N)</v>
          </cell>
        </row>
        <row r="14613">
          <cell r="C14613" t="str">
            <v>Hazardia detonsa</v>
          </cell>
          <cell r="D14613" t="str">
            <v>L48(N)</v>
          </cell>
        </row>
        <row r="14614">
          <cell r="C14614" t="str">
            <v>Hazardia orcuttii</v>
          </cell>
          <cell r="D14614" t="str">
            <v>L48(N)</v>
          </cell>
        </row>
        <row r="14615">
          <cell r="C14615" t="str">
            <v>Hazardia squarrosa</v>
          </cell>
          <cell r="D14615" t="str">
            <v>L48(N)</v>
          </cell>
        </row>
        <row r="14616">
          <cell r="C14616" t="str">
            <v>Hazardia squarrosa var. grindelioides</v>
          </cell>
          <cell r="D14616" t="str">
            <v>L48(N)</v>
          </cell>
        </row>
        <row r="14617">
          <cell r="C14617" t="str">
            <v>Hazardia squarrosa var. obtusa</v>
          </cell>
          <cell r="D14617" t="str">
            <v>L48(N)</v>
          </cell>
        </row>
        <row r="14618">
          <cell r="C14618" t="str">
            <v>Hazardia squarrosa var. squarrosa</v>
          </cell>
          <cell r="D14618" t="str">
            <v>L48(N)</v>
          </cell>
        </row>
        <row r="14619">
          <cell r="C14619" t="str">
            <v>Hazardia stenolepis</v>
          </cell>
          <cell r="D14619" t="str">
            <v>L48(N)</v>
          </cell>
        </row>
        <row r="14620">
          <cell r="C14620" t="str">
            <v>Hazardia whitneyi</v>
          </cell>
          <cell r="D14620" t="str">
            <v>L48(N)</v>
          </cell>
        </row>
        <row r="14621">
          <cell r="C14621" t="str">
            <v>Hazardia whitneyi var. discoidea</v>
          </cell>
          <cell r="D14621" t="str">
            <v>L48(N)</v>
          </cell>
        </row>
        <row r="14622">
          <cell r="C14622" t="str">
            <v>Hazardia whitneyi var. whitneyi</v>
          </cell>
          <cell r="D14622" t="str">
            <v>L48(N)</v>
          </cell>
        </row>
        <row r="14623">
          <cell r="C14623" t="str">
            <v>Hebe</v>
          </cell>
          <cell r="D14623" t="str">
            <v>L48(I)</v>
          </cell>
        </row>
        <row r="14624">
          <cell r="C14624" t="str">
            <v>Hebe ×franciscana</v>
          </cell>
          <cell r="D14624" t="str">
            <v>L48(I)</v>
          </cell>
        </row>
        <row r="14625">
          <cell r="C14625" t="str">
            <v>Hebe speciosa</v>
          </cell>
          <cell r="D14625" t="str">
            <v>L48(I)HI(I)</v>
          </cell>
        </row>
        <row r="14626">
          <cell r="C14626" t="str">
            <v>Hecastocleis</v>
          </cell>
          <cell r="D14626" t="str">
            <v>L48(N)</v>
          </cell>
        </row>
        <row r="14627">
          <cell r="C14627" t="str">
            <v>Hecastocleis shockleyi</v>
          </cell>
          <cell r="D14627" t="str">
            <v>L48(N)</v>
          </cell>
        </row>
        <row r="14628">
          <cell r="C14628" t="str">
            <v>Hechtia</v>
          </cell>
          <cell r="D14628" t="str">
            <v>L48(N)</v>
          </cell>
        </row>
        <row r="14629">
          <cell r="C14629" t="str">
            <v>Hechtia glomerata</v>
          </cell>
          <cell r="D14629" t="str">
            <v>L48(N)</v>
          </cell>
        </row>
        <row r="14630">
          <cell r="C14630" t="str">
            <v>Hechtia texensis</v>
          </cell>
          <cell r="D14630" t="str">
            <v>L48(N)</v>
          </cell>
        </row>
        <row r="14631">
          <cell r="C14631" t="str">
            <v>Hedeoma</v>
          </cell>
          <cell r="D14631" t="str">
            <v>L48(N)CAN(N)</v>
          </cell>
        </row>
        <row r="14632">
          <cell r="C14632" t="str">
            <v>Hedeoma acinoides</v>
          </cell>
          <cell r="D14632" t="str">
            <v>L48(N)</v>
          </cell>
        </row>
        <row r="14633">
          <cell r="C14633" t="str">
            <v>Hedeoma apiculata</v>
          </cell>
          <cell r="D14633" t="str">
            <v>L48(N)</v>
          </cell>
        </row>
        <row r="14634">
          <cell r="C14634" t="str">
            <v>Hedeoma costata</v>
          </cell>
          <cell r="D14634" t="str">
            <v>L48(N)</v>
          </cell>
        </row>
        <row r="14635">
          <cell r="C14635" t="str">
            <v>Hedeoma costata var. costata</v>
          </cell>
          <cell r="D14635" t="str">
            <v>L48(N)</v>
          </cell>
        </row>
        <row r="14636">
          <cell r="C14636" t="str">
            <v>Hedeoma costata var. pulchella</v>
          </cell>
          <cell r="D14636" t="str">
            <v>L48(N)</v>
          </cell>
        </row>
        <row r="14637">
          <cell r="C14637" t="str">
            <v>Hedeoma dentata</v>
          </cell>
          <cell r="D14637" t="str">
            <v>L48(N)</v>
          </cell>
        </row>
        <row r="14638">
          <cell r="C14638" t="str">
            <v>Hedeoma diffusa</v>
          </cell>
          <cell r="D14638" t="str">
            <v>L48(N)</v>
          </cell>
        </row>
        <row r="14639">
          <cell r="C14639" t="str">
            <v>Hedeoma drummondii</v>
          </cell>
          <cell r="D14639" t="str">
            <v>L48(N)</v>
          </cell>
        </row>
        <row r="14640">
          <cell r="C14640" t="str">
            <v>Hedeoma hispida</v>
          </cell>
          <cell r="D14640" t="str">
            <v>L48(N)CAN(N)</v>
          </cell>
        </row>
        <row r="14641">
          <cell r="C14641" t="str">
            <v>Hedeoma hyssopifolia</v>
          </cell>
          <cell r="D14641" t="str">
            <v>L48(N)</v>
          </cell>
        </row>
        <row r="14642">
          <cell r="C14642" t="str">
            <v>Hedeoma mollis</v>
          </cell>
          <cell r="D14642" t="str">
            <v>L48(N)</v>
          </cell>
        </row>
        <row r="14643">
          <cell r="C14643" t="str">
            <v>Hedeoma nana</v>
          </cell>
          <cell r="D14643" t="str">
            <v>L48(N)</v>
          </cell>
        </row>
        <row r="14644">
          <cell r="C14644" t="str">
            <v>Hedeoma nana ssp. californica</v>
          </cell>
          <cell r="D14644" t="str">
            <v>L48(N)</v>
          </cell>
        </row>
        <row r="14645">
          <cell r="C14645" t="str">
            <v>Hedeoma nana ssp. macrocalyx</v>
          </cell>
          <cell r="D14645" t="str">
            <v>L48(N)</v>
          </cell>
        </row>
        <row r="14646">
          <cell r="C14646" t="str">
            <v>Hedeoma nana ssp. nana</v>
          </cell>
          <cell r="D14646" t="str">
            <v>L48(N)</v>
          </cell>
        </row>
        <row r="14647">
          <cell r="C14647" t="str">
            <v>Hedeoma oblongifolia</v>
          </cell>
          <cell r="D14647" t="str">
            <v>L48(N)</v>
          </cell>
        </row>
        <row r="14648">
          <cell r="C14648" t="str">
            <v>Hedeoma pilosa</v>
          </cell>
          <cell r="D14648" t="str">
            <v>L48(N)</v>
          </cell>
        </row>
        <row r="14649">
          <cell r="C14649" t="str">
            <v>Hedeoma plicata</v>
          </cell>
          <cell r="D14649" t="str">
            <v>L48(N)</v>
          </cell>
        </row>
        <row r="14650">
          <cell r="C14650" t="str">
            <v>Hedeoma pulcherrima</v>
          </cell>
          <cell r="D14650" t="str">
            <v>L48(N)</v>
          </cell>
        </row>
        <row r="14651">
          <cell r="C14651" t="str">
            <v>Hedeoma pulegioides</v>
          </cell>
          <cell r="D14651" t="str">
            <v>L48(N)CAN(N)</v>
          </cell>
        </row>
        <row r="14652">
          <cell r="C14652" t="str">
            <v>Hedeoma reverchonii</v>
          </cell>
          <cell r="D14652" t="str">
            <v>L48(N)</v>
          </cell>
        </row>
        <row r="14653">
          <cell r="C14653" t="str">
            <v>Hedeoma reverchonii var. reverchonii</v>
          </cell>
          <cell r="D14653" t="str">
            <v>L48(N)</v>
          </cell>
        </row>
        <row r="14654">
          <cell r="C14654" t="str">
            <v>Hedeoma reverchonii var. serpyllifolia</v>
          </cell>
          <cell r="D14654" t="str">
            <v>L48(N)</v>
          </cell>
        </row>
        <row r="14655">
          <cell r="C14655" t="str">
            <v>Hedeoma todsenii</v>
          </cell>
          <cell r="D14655" t="str">
            <v>L48(N)</v>
          </cell>
        </row>
        <row r="14656">
          <cell r="C14656" t="str">
            <v>Hedera</v>
          </cell>
          <cell r="D14656" t="str">
            <v>L48(I)CAN(I)</v>
          </cell>
        </row>
        <row r="14657">
          <cell r="C14657" t="str">
            <v>Hedera colchica</v>
          </cell>
          <cell r="D14657" t="str">
            <v>L48(I)</v>
          </cell>
        </row>
        <row r="14658">
          <cell r="C14658" t="str">
            <v>Hedera helix</v>
          </cell>
          <cell r="D14658" t="str">
            <v>L48(I)HI(I)CAN(I)</v>
          </cell>
        </row>
        <row r="14659">
          <cell r="C14659" t="str">
            <v>Hedera helix ssp. canariensis</v>
          </cell>
          <cell r="D14659" t="str">
            <v>L48(I)</v>
          </cell>
        </row>
        <row r="14660">
          <cell r="C14660" t="str">
            <v>Hedera hibernica</v>
          </cell>
          <cell r="D14660" t="str">
            <v>L48(I)</v>
          </cell>
        </row>
        <row r="14661">
          <cell r="C14661" t="str">
            <v>Hedosyne</v>
          </cell>
          <cell r="D14661" t="str">
            <v>L48(N)</v>
          </cell>
        </row>
        <row r="14662">
          <cell r="C14662" t="str">
            <v>Hedosyne ambrosiifolia</v>
          </cell>
          <cell r="D14662" t="str">
            <v>L48(N)</v>
          </cell>
        </row>
        <row r="14663">
          <cell r="C14663" t="str">
            <v>Hedychium</v>
          </cell>
          <cell r="D14663" t="str">
            <v>L48(I)</v>
          </cell>
        </row>
        <row r="14664">
          <cell r="C14664" t="str">
            <v>Hedychium coronarium</v>
          </cell>
          <cell r="D14664" t="str">
            <v>L48(I)HI(I)PR(I)</v>
          </cell>
        </row>
        <row r="14665">
          <cell r="C14665" t="str">
            <v>Hedychium flavescens</v>
          </cell>
          <cell r="D14665" t="str">
            <v>HI(I)</v>
          </cell>
        </row>
        <row r="14666">
          <cell r="C14666" t="str">
            <v>Hedychium gardnerianum</v>
          </cell>
          <cell r="D14666" t="str">
            <v>HI(I)</v>
          </cell>
        </row>
        <row r="14667">
          <cell r="C14667" t="str">
            <v>Hedyotis</v>
          </cell>
          <cell r="D14667" t="str">
            <v>L48(N)</v>
          </cell>
        </row>
        <row r="14668">
          <cell r="C14668" t="str">
            <v>Hedyotis acuminata</v>
          </cell>
          <cell r="D14668" t="str">
            <v>HI(N)</v>
          </cell>
        </row>
        <row r="14669">
          <cell r="C14669" t="str">
            <v>Hedyotis centranthoides</v>
          </cell>
          <cell r="D14669" t="str">
            <v>HI(N)</v>
          </cell>
        </row>
        <row r="14670">
          <cell r="C14670" t="str">
            <v>Hedyotis cookiana</v>
          </cell>
          <cell r="D14670" t="str">
            <v>HI(N)</v>
          </cell>
        </row>
        <row r="14671">
          <cell r="C14671" t="str">
            <v>Hedyotis coriacea</v>
          </cell>
          <cell r="D14671" t="str">
            <v>HI(N)</v>
          </cell>
        </row>
        <row r="14672">
          <cell r="C14672" t="str">
            <v>Hedyotis degeneri</v>
          </cell>
          <cell r="D14672" t="str">
            <v>HI(N)</v>
          </cell>
        </row>
        <row r="14673">
          <cell r="C14673" t="str">
            <v>Hedyotis degeneri var. coprosmifolia</v>
          </cell>
          <cell r="D14673" t="str">
            <v>HI(N)</v>
          </cell>
        </row>
        <row r="14674">
          <cell r="C14674" t="str">
            <v>Hedyotis degeneri var. degeneri</v>
          </cell>
          <cell r="D14674" t="str">
            <v>HI(N)</v>
          </cell>
        </row>
        <row r="14675">
          <cell r="C14675" t="str">
            <v>Hedyotis elatior</v>
          </cell>
          <cell r="D14675" t="str">
            <v>HI(N)</v>
          </cell>
        </row>
        <row r="14676">
          <cell r="C14676" t="str">
            <v>Hedyotis fluviatilis</v>
          </cell>
          <cell r="D14676" t="str">
            <v>HI(N)</v>
          </cell>
        </row>
        <row r="14677">
          <cell r="C14677" t="str">
            <v>Hedyotis flynnii</v>
          </cell>
          <cell r="D14677" t="str">
            <v>HI(N)</v>
          </cell>
        </row>
        <row r="14678">
          <cell r="C14678" t="str">
            <v>Hedyotis foggiana</v>
          </cell>
          <cell r="D14678" t="str">
            <v>HI(N)</v>
          </cell>
        </row>
        <row r="14679">
          <cell r="C14679" t="str">
            <v>Hedyotis foliosa</v>
          </cell>
          <cell r="D14679" t="str">
            <v>HI(N)</v>
          </cell>
        </row>
        <row r="14680">
          <cell r="C14680" t="str">
            <v>Hedyotis formosa</v>
          </cell>
          <cell r="D14680" t="str">
            <v>HI(N)</v>
          </cell>
        </row>
        <row r="14681">
          <cell r="C14681" t="str">
            <v>Hedyotis fosbergii</v>
          </cell>
          <cell r="D14681" t="str">
            <v>HI(N)</v>
          </cell>
        </row>
        <row r="14682">
          <cell r="C14682" t="str">
            <v>Hedyotis greenei</v>
          </cell>
          <cell r="D14682" t="str">
            <v>L48(N)</v>
          </cell>
        </row>
        <row r="14683">
          <cell r="C14683" t="str">
            <v>Hedyotis hillebrandii</v>
          </cell>
          <cell r="D14683" t="str">
            <v>HI(N)</v>
          </cell>
        </row>
        <row r="14684">
          <cell r="C14684" t="str">
            <v>Hedyotis intricata</v>
          </cell>
          <cell r="D14684" t="str">
            <v>L48(N)</v>
          </cell>
        </row>
        <row r="14685">
          <cell r="C14685" t="str">
            <v>Hedyotis knudsenii</v>
          </cell>
          <cell r="D14685" t="str">
            <v>HI(N)</v>
          </cell>
        </row>
        <row r="14686">
          <cell r="C14686" t="str">
            <v>Hedyotis littoralis</v>
          </cell>
          <cell r="D14686" t="str">
            <v>HI(N)</v>
          </cell>
        </row>
        <row r="14687">
          <cell r="C14687" t="str">
            <v>Hedyotis mannii</v>
          </cell>
          <cell r="D14687" t="str">
            <v>HI(N)</v>
          </cell>
        </row>
        <row r="14688">
          <cell r="C14688" t="str">
            <v>Hedyotis parvula</v>
          </cell>
          <cell r="D14688" t="str">
            <v>HI(N)</v>
          </cell>
        </row>
        <row r="14689">
          <cell r="C14689" t="str">
            <v>Hedyotis schlechtendahliana</v>
          </cell>
          <cell r="D14689" t="str">
            <v>HI(N)</v>
          </cell>
        </row>
        <row r="14690">
          <cell r="C14690" t="str">
            <v>Hedyotis schlechtendahliana ssp. remyi</v>
          </cell>
          <cell r="D14690" t="str">
            <v>HI(N)</v>
          </cell>
        </row>
        <row r="14691">
          <cell r="C14691" t="str">
            <v>Hedyotis schlechtendahliana ssp. schlechtendahliana</v>
          </cell>
          <cell r="D14691" t="str">
            <v>HI(N)</v>
          </cell>
        </row>
        <row r="14692">
          <cell r="C14692" t="str">
            <v>Hedyotis schlechtendahliana ssp. waimeae</v>
          </cell>
          <cell r="D14692" t="str">
            <v>HI(N)</v>
          </cell>
        </row>
        <row r="14693">
          <cell r="C14693" t="str">
            <v>Hedyotis st.-johnii</v>
          </cell>
          <cell r="D14693" t="str">
            <v>HI(N)</v>
          </cell>
        </row>
        <row r="14694">
          <cell r="C14694" t="str">
            <v>Hedyotis terminalis</v>
          </cell>
          <cell r="D14694" t="str">
            <v>HI(N)</v>
          </cell>
        </row>
        <row r="14695">
          <cell r="C14695" t="str">
            <v>Hedyotis tryblium</v>
          </cell>
          <cell r="D14695" t="str">
            <v>HI(N)</v>
          </cell>
        </row>
        <row r="14696">
          <cell r="C14696" t="str">
            <v>Hedyotis vegrandis</v>
          </cell>
          <cell r="D14696" t="str">
            <v>L48(N)</v>
          </cell>
        </row>
        <row r="14697">
          <cell r="C14697" t="str">
            <v>Hedypnois</v>
          </cell>
          <cell r="D14697" t="str">
            <v>L48(I)</v>
          </cell>
        </row>
        <row r="14698">
          <cell r="C14698" t="str">
            <v>Hedypnois cretica</v>
          </cell>
          <cell r="D14698" t="str">
            <v>L48(I)</v>
          </cell>
        </row>
        <row r="14699">
          <cell r="C14699" t="str">
            <v>Hedysarum</v>
          </cell>
          <cell r="D14699" t="str">
            <v>L48(N)CAN(N)</v>
          </cell>
        </row>
        <row r="14700">
          <cell r="C14700" t="str">
            <v>Hedysarum alpinum</v>
          </cell>
          <cell r="D14700" t="str">
            <v>L48(N)AK(N)CAN(N)</v>
          </cell>
        </row>
        <row r="14701">
          <cell r="C14701" t="str">
            <v>Hedysarum boreale</v>
          </cell>
          <cell r="D14701" t="str">
            <v>L48(N)AK(N)CAN(N)</v>
          </cell>
        </row>
        <row r="14702">
          <cell r="C14702" t="str">
            <v>Hedysarum boreale ssp. boreale</v>
          </cell>
          <cell r="D14702" t="str">
            <v>L48(N)CAN(N)</v>
          </cell>
        </row>
        <row r="14703">
          <cell r="C14703" t="str">
            <v>Hedysarum boreale ssp. boreale var. boreale</v>
          </cell>
          <cell r="D14703" t="str">
            <v>L48(N)CAN(N)</v>
          </cell>
        </row>
        <row r="14704">
          <cell r="C14704" t="str">
            <v>Hedysarum boreale ssp. boreale var. gremiale</v>
          </cell>
          <cell r="D14704" t="str">
            <v>L48(N)</v>
          </cell>
        </row>
        <row r="14705">
          <cell r="C14705" t="str">
            <v>Hedysarum boreale ssp. mackenziei</v>
          </cell>
          <cell r="D14705" t="str">
            <v>L48(N)AK(N)CAN(N)</v>
          </cell>
        </row>
        <row r="14706">
          <cell r="C14706" t="str">
            <v>Hedysarum occidentale</v>
          </cell>
          <cell r="D14706" t="str">
            <v>L48(N)CAN(N)</v>
          </cell>
        </row>
        <row r="14707">
          <cell r="C14707" t="str">
            <v>Hedysarum occidentale var. canone</v>
          </cell>
          <cell r="D14707" t="str">
            <v>L48(N)</v>
          </cell>
        </row>
        <row r="14708">
          <cell r="C14708" t="str">
            <v>Hedysarum occidentale var. occidentale</v>
          </cell>
          <cell r="D14708" t="str">
            <v>L48(N)CAN(N)</v>
          </cell>
        </row>
        <row r="14709">
          <cell r="C14709" t="str">
            <v>Hedysarum sulphurescens</v>
          </cell>
          <cell r="D14709" t="str">
            <v>L48(N)CAN(N)</v>
          </cell>
        </row>
        <row r="14710">
          <cell r="C14710" t="str">
            <v>Heimia</v>
          </cell>
          <cell r="D14710" t="str">
            <v>L48(N)</v>
          </cell>
        </row>
        <row r="14711">
          <cell r="C14711" t="str">
            <v>Heimia salicifolia</v>
          </cell>
          <cell r="D14711" t="str">
            <v>L48(N)</v>
          </cell>
        </row>
        <row r="14712">
          <cell r="C14712" t="str">
            <v>Helenium</v>
          </cell>
          <cell r="D14712" t="str">
            <v>L48(N)CAN(I,N)</v>
          </cell>
        </row>
        <row r="14713">
          <cell r="C14713" t="str">
            <v>Helenium ×polyphyllum</v>
          </cell>
          <cell r="D14713" t="str">
            <v>L48(N)</v>
          </cell>
        </row>
        <row r="14714">
          <cell r="C14714" t="str">
            <v>Helenium amarum</v>
          </cell>
          <cell r="D14714" t="str">
            <v>L48(N)</v>
          </cell>
        </row>
        <row r="14715">
          <cell r="C14715" t="str">
            <v>Helenium amarum var. amarum</v>
          </cell>
          <cell r="D14715" t="str">
            <v>L48(N)</v>
          </cell>
        </row>
        <row r="14716">
          <cell r="C14716" t="str">
            <v>Helenium amarum var. badium</v>
          </cell>
          <cell r="D14716" t="str">
            <v>L48(N)</v>
          </cell>
        </row>
        <row r="14717">
          <cell r="C14717" t="str">
            <v>Helenium arizonicum</v>
          </cell>
          <cell r="D14717" t="str">
            <v>L48(N)</v>
          </cell>
        </row>
        <row r="14718">
          <cell r="C14718" t="str">
            <v>Helenium autumnale</v>
          </cell>
          <cell r="D14718" t="str">
            <v>L48(N)CAN(N)</v>
          </cell>
        </row>
        <row r="14719">
          <cell r="C14719" t="str">
            <v>Helenium autumnale var. autumnale</v>
          </cell>
          <cell r="D14719" t="str">
            <v>L48(N)CAN(N)</v>
          </cell>
        </row>
        <row r="14720">
          <cell r="C14720" t="str">
            <v>Helenium autumnale var. grandiflorum</v>
          </cell>
          <cell r="D14720" t="str">
            <v>L48(N)CAN(N)</v>
          </cell>
        </row>
        <row r="14721">
          <cell r="C14721" t="str">
            <v>Helenium autumnale var. montanum</v>
          </cell>
          <cell r="D14721" t="str">
            <v>L48(N)CAN(N)</v>
          </cell>
        </row>
        <row r="14722">
          <cell r="C14722" t="str">
            <v>Helenium bigelovii</v>
          </cell>
          <cell r="D14722" t="str">
            <v>L48(N)</v>
          </cell>
        </row>
        <row r="14723">
          <cell r="C14723" t="str">
            <v>Helenium bolanderi</v>
          </cell>
          <cell r="D14723" t="str">
            <v>L48(N)</v>
          </cell>
        </row>
        <row r="14724">
          <cell r="C14724" t="str">
            <v>Helenium brevifolium</v>
          </cell>
          <cell r="D14724" t="str">
            <v>L48(N)</v>
          </cell>
        </row>
        <row r="14725">
          <cell r="C14725" t="str">
            <v>Helenium campestre</v>
          </cell>
          <cell r="D14725" t="str">
            <v>L48(N)</v>
          </cell>
        </row>
        <row r="14726">
          <cell r="C14726" t="str">
            <v>Helenium drummondii</v>
          </cell>
          <cell r="D14726" t="str">
            <v>L48(N)</v>
          </cell>
        </row>
        <row r="14727">
          <cell r="C14727" t="str">
            <v>Helenium elegans</v>
          </cell>
          <cell r="D14727" t="str">
            <v>L48(N)</v>
          </cell>
        </row>
        <row r="14728">
          <cell r="C14728" t="str">
            <v>Helenium elegans var. amphilobum</v>
          </cell>
          <cell r="D14728" t="str">
            <v>L48(N)</v>
          </cell>
        </row>
        <row r="14729">
          <cell r="C14729" t="str">
            <v>Helenium elegans var. elegans</v>
          </cell>
          <cell r="D14729" t="str">
            <v>L48(N)</v>
          </cell>
        </row>
        <row r="14730">
          <cell r="C14730" t="str">
            <v>Helenium flexuosum</v>
          </cell>
          <cell r="D14730" t="str">
            <v>L48(N)CAN(I)</v>
          </cell>
        </row>
        <row r="14731">
          <cell r="C14731" t="str">
            <v>Helenium linifolium</v>
          </cell>
          <cell r="D14731" t="str">
            <v>L48(N)</v>
          </cell>
        </row>
        <row r="14732">
          <cell r="C14732" t="str">
            <v>Helenium microcephalum</v>
          </cell>
          <cell r="D14732" t="str">
            <v>L48(N)</v>
          </cell>
        </row>
        <row r="14733">
          <cell r="C14733" t="str">
            <v>Helenium microcephalum var. microcephalum</v>
          </cell>
          <cell r="D14733" t="str">
            <v>L48(N)</v>
          </cell>
        </row>
        <row r="14734">
          <cell r="C14734" t="str">
            <v>Helenium microcephalum var. ooclinium</v>
          </cell>
          <cell r="D14734" t="str">
            <v>L48(N)</v>
          </cell>
        </row>
        <row r="14735">
          <cell r="C14735" t="str">
            <v>Helenium pinnatifidum</v>
          </cell>
          <cell r="D14735" t="str">
            <v>L48(N)</v>
          </cell>
        </row>
        <row r="14736">
          <cell r="C14736" t="str">
            <v>Helenium puberulum</v>
          </cell>
          <cell r="D14736" t="str">
            <v>L48(N)</v>
          </cell>
        </row>
        <row r="14737">
          <cell r="C14737" t="str">
            <v>Helenium quadridentatum</v>
          </cell>
          <cell r="D14737" t="str">
            <v>L48(N)</v>
          </cell>
        </row>
        <row r="14738">
          <cell r="C14738" t="str">
            <v>Helenium thurberi</v>
          </cell>
          <cell r="D14738" t="str">
            <v>L48(N)</v>
          </cell>
        </row>
        <row r="14739">
          <cell r="C14739" t="str">
            <v>Helenium vernale</v>
          </cell>
          <cell r="D14739" t="str">
            <v>L48(N)</v>
          </cell>
        </row>
        <row r="14740">
          <cell r="C14740" t="str">
            <v>Helenium virginicum</v>
          </cell>
          <cell r="D14740" t="str">
            <v>L48(N)</v>
          </cell>
        </row>
        <row r="14741">
          <cell r="C14741" t="str">
            <v>Helianthella</v>
          </cell>
          <cell r="D14741" t="str">
            <v>L48(N)CAN(N)</v>
          </cell>
        </row>
        <row r="14742">
          <cell r="C14742" t="str">
            <v>Helianthella californica</v>
          </cell>
          <cell r="D14742" t="str">
            <v>L48(N)</v>
          </cell>
        </row>
        <row r="14743">
          <cell r="C14743" t="str">
            <v>Helianthella californica ssp. californica</v>
          </cell>
          <cell r="D14743" t="str">
            <v>L48(N)</v>
          </cell>
        </row>
        <row r="14744">
          <cell r="C14744" t="str">
            <v>Helianthella californica ssp. nevadensis</v>
          </cell>
          <cell r="D14744" t="str">
            <v>L48(N)</v>
          </cell>
        </row>
        <row r="14745">
          <cell r="C14745" t="str">
            <v>Helianthella californica ssp. shastensis</v>
          </cell>
          <cell r="D14745" t="str">
            <v>L48(N)</v>
          </cell>
        </row>
        <row r="14746">
          <cell r="C14746" t="str">
            <v>Helianthella castanea</v>
          </cell>
          <cell r="D14746" t="str">
            <v>L48(N)</v>
          </cell>
        </row>
        <row r="14747">
          <cell r="C14747" t="str">
            <v>Helianthella microcephala</v>
          </cell>
          <cell r="D14747" t="str">
            <v>L48(N)</v>
          </cell>
        </row>
        <row r="14748">
          <cell r="C14748" t="str">
            <v>Helianthella parryi</v>
          </cell>
          <cell r="D14748" t="str">
            <v>L48(N)</v>
          </cell>
        </row>
        <row r="14749">
          <cell r="C14749" t="str">
            <v>Helianthella quinquenervis</v>
          </cell>
          <cell r="D14749" t="str">
            <v>L48(N)</v>
          </cell>
        </row>
        <row r="14750">
          <cell r="C14750" t="str">
            <v>Helianthella uniflora</v>
          </cell>
          <cell r="D14750" t="str">
            <v>L48(N)CAN(N)</v>
          </cell>
        </row>
        <row r="14751">
          <cell r="C14751" t="str">
            <v>Helianthella uniflora var. douglasii</v>
          </cell>
          <cell r="D14751" t="str">
            <v>L48(N)CAN(N)</v>
          </cell>
        </row>
        <row r="14752">
          <cell r="C14752" t="str">
            <v>Helianthella uniflora var. uniflora</v>
          </cell>
          <cell r="D14752" t="str">
            <v>L48(N)</v>
          </cell>
        </row>
        <row r="14753">
          <cell r="C14753" t="str">
            <v>Helianthemum</v>
          </cell>
          <cell r="D14753" t="str">
            <v>L48(I,N)CAN(N)</v>
          </cell>
        </row>
        <row r="14754">
          <cell r="C14754" t="str">
            <v>Helianthemum arenicola</v>
          </cell>
          <cell r="D14754" t="str">
            <v>L48(N)</v>
          </cell>
        </row>
        <row r="14755">
          <cell r="C14755" t="str">
            <v>Helianthemum bicknellii</v>
          </cell>
          <cell r="D14755" t="str">
            <v>L48(N)CAN(N)</v>
          </cell>
        </row>
        <row r="14756">
          <cell r="C14756" t="str">
            <v>Helianthemum canadense</v>
          </cell>
          <cell r="D14756" t="str">
            <v>L48(N)CAN(N)</v>
          </cell>
        </row>
        <row r="14757">
          <cell r="C14757" t="str">
            <v>Helianthemum carolinianum</v>
          </cell>
          <cell r="D14757" t="str">
            <v>L48(N)</v>
          </cell>
        </row>
        <row r="14758">
          <cell r="C14758" t="str">
            <v>Helianthemum corymbosum</v>
          </cell>
          <cell r="D14758" t="str">
            <v>L48(N)</v>
          </cell>
        </row>
        <row r="14759">
          <cell r="C14759" t="str">
            <v>Helianthemum dumosum</v>
          </cell>
          <cell r="D14759" t="str">
            <v>L48(N)</v>
          </cell>
        </row>
        <row r="14760">
          <cell r="C14760" t="str">
            <v>Helianthemum georgianum</v>
          </cell>
          <cell r="D14760" t="str">
            <v>L48(N)</v>
          </cell>
        </row>
        <row r="14761">
          <cell r="C14761" t="str">
            <v>Helianthemum glomeratum</v>
          </cell>
          <cell r="D14761" t="str">
            <v>L48(N)</v>
          </cell>
        </row>
        <row r="14762">
          <cell r="C14762" t="str">
            <v>Helianthemum greenei</v>
          </cell>
          <cell r="D14762" t="str">
            <v>L48(N)</v>
          </cell>
        </row>
        <row r="14763">
          <cell r="C14763" t="str">
            <v>Helianthemum nashii</v>
          </cell>
          <cell r="D14763" t="str">
            <v>L48(N)</v>
          </cell>
        </row>
        <row r="14764">
          <cell r="C14764" t="str">
            <v>Helianthemum propinquum</v>
          </cell>
          <cell r="D14764" t="str">
            <v>L48(N)</v>
          </cell>
        </row>
        <row r="14765">
          <cell r="C14765" t="str">
            <v>Helianthemum rosmarinifolium</v>
          </cell>
          <cell r="D14765" t="str">
            <v>L48(N)</v>
          </cell>
        </row>
        <row r="14766">
          <cell r="C14766" t="str">
            <v>Helianthemum salicifolium</v>
          </cell>
          <cell r="D14766" t="str">
            <v>L48(I)</v>
          </cell>
        </row>
        <row r="14767">
          <cell r="C14767" t="str">
            <v>Helianthemum scoparium</v>
          </cell>
          <cell r="D14767" t="str">
            <v>L48(N)</v>
          </cell>
        </row>
        <row r="14768">
          <cell r="C14768" t="str">
            <v>Helianthus</v>
          </cell>
          <cell r="D14768" t="str">
            <v>L48(N)CAN(I,N)SPM(I)</v>
          </cell>
        </row>
        <row r="14769">
          <cell r="C14769" t="str">
            <v>Helianthus ×ambiguus</v>
          </cell>
          <cell r="D14769" t="str">
            <v>L48(N)</v>
          </cell>
        </row>
        <row r="14770">
          <cell r="C14770" t="str">
            <v>Helianthus ×brevifolius</v>
          </cell>
          <cell r="D14770" t="str">
            <v>L48(N)</v>
          </cell>
        </row>
        <row r="14771">
          <cell r="C14771" t="str">
            <v>Helianthus ×cinereus</v>
          </cell>
          <cell r="D14771" t="str">
            <v>L48(N)</v>
          </cell>
        </row>
        <row r="14772">
          <cell r="C14772" t="str">
            <v>Helianthus ×divariserratus</v>
          </cell>
          <cell r="D14772" t="str">
            <v>L48(N)</v>
          </cell>
        </row>
        <row r="14773">
          <cell r="C14773" t="str">
            <v>Helianthus ×doronicoides</v>
          </cell>
          <cell r="D14773" t="str">
            <v>L48(N)</v>
          </cell>
        </row>
        <row r="14774">
          <cell r="C14774" t="str">
            <v>Helianthus ×glaucus</v>
          </cell>
          <cell r="D14774" t="str">
            <v>L48(N)</v>
          </cell>
        </row>
        <row r="14775">
          <cell r="C14775" t="str">
            <v>Helianthus ×intermedius</v>
          </cell>
          <cell r="D14775" t="str">
            <v>L48(N)</v>
          </cell>
        </row>
        <row r="14776">
          <cell r="C14776" t="str">
            <v>Helianthus ×kellermanii</v>
          </cell>
          <cell r="D14776" t="str">
            <v>L48(N)</v>
          </cell>
        </row>
        <row r="14777">
          <cell r="C14777" t="str">
            <v>Helianthus ×laetiflorus</v>
          </cell>
          <cell r="D14777" t="str">
            <v>L48(N)CAN(I)</v>
          </cell>
        </row>
        <row r="14778">
          <cell r="C14778" t="str">
            <v>Helianthus ×luxurians</v>
          </cell>
          <cell r="D14778" t="str">
            <v>L48(N)</v>
          </cell>
        </row>
        <row r="14779">
          <cell r="C14779" t="str">
            <v>Helianthus ×multiflorus</v>
          </cell>
          <cell r="D14779" t="str">
            <v>L48(N)</v>
          </cell>
        </row>
        <row r="14780">
          <cell r="C14780" t="str">
            <v>Helianthus ×orgyaloides</v>
          </cell>
          <cell r="D14780" t="str">
            <v>L48(N)</v>
          </cell>
        </row>
        <row r="14781">
          <cell r="C14781" t="str">
            <v>Helianthus agrestis</v>
          </cell>
          <cell r="D14781" t="str">
            <v>L48(N)</v>
          </cell>
        </row>
        <row r="14782">
          <cell r="C14782" t="str">
            <v>Helianthus angustifolius</v>
          </cell>
          <cell r="D14782" t="str">
            <v>L48(N)</v>
          </cell>
        </row>
        <row r="14783">
          <cell r="C14783" t="str">
            <v>Helianthus annuus</v>
          </cell>
          <cell r="D14783" t="str">
            <v>L48(N)AK(I)HI(I)PR(I)CAN(I)SPM(I)</v>
          </cell>
        </row>
        <row r="14784">
          <cell r="C14784" t="str">
            <v>Helianthus anomalus</v>
          </cell>
          <cell r="D14784" t="str">
            <v>L48(N)</v>
          </cell>
        </row>
        <row r="14785">
          <cell r="C14785" t="str">
            <v>Helianthus argophyllus</v>
          </cell>
          <cell r="D14785" t="str">
            <v>L48(N)</v>
          </cell>
        </row>
        <row r="14786">
          <cell r="C14786" t="str">
            <v>Helianthus arizonensis</v>
          </cell>
          <cell r="D14786" t="str">
            <v>L48(N)</v>
          </cell>
        </row>
        <row r="14787">
          <cell r="C14787" t="str">
            <v>Helianthus atrorubens</v>
          </cell>
          <cell r="D14787" t="str">
            <v>L48(N)</v>
          </cell>
        </row>
        <row r="14788">
          <cell r="C14788" t="str">
            <v>Helianthus bolanderi</v>
          </cell>
          <cell r="D14788" t="str">
            <v>L48(N)</v>
          </cell>
        </row>
        <row r="14789">
          <cell r="C14789" t="str">
            <v>Helianthus californicus</v>
          </cell>
          <cell r="D14789" t="str">
            <v>L48(N)</v>
          </cell>
        </row>
        <row r="14790">
          <cell r="C14790" t="str">
            <v>Helianthus carnosus</v>
          </cell>
          <cell r="D14790" t="str">
            <v>L48(N)</v>
          </cell>
        </row>
        <row r="14791">
          <cell r="C14791" t="str">
            <v>Helianthus ciliaris</v>
          </cell>
          <cell r="D14791" t="str">
            <v>L48(N)</v>
          </cell>
        </row>
        <row r="14792">
          <cell r="C14792" t="str">
            <v>Helianthus cusickii</v>
          </cell>
          <cell r="D14792" t="str">
            <v>L48(N)</v>
          </cell>
        </row>
        <row r="14793">
          <cell r="C14793" t="str">
            <v>Helianthus debilis</v>
          </cell>
          <cell r="D14793" t="str">
            <v>L48(N)</v>
          </cell>
        </row>
        <row r="14794">
          <cell r="C14794" t="str">
            <v>Helianthus debilis ssp. cucumerifolius</v>
          </cell>
          <cell r="D14794" t="str">
            <v>L48(N)</v>
          </cell>
        </row>
        <row r="14795">
          <cell r="C14795" t="str">
            <v>Helianthus debilis ssp. debilis</v>
          </cell>
          <cell r="D14795" t="str">
            <v>L48(N)</v>
          </cell>
        </row>
        <row r="14796">
          <cell r="C14796" t="str">
            <v>Helianthus debilis ssp. silvestris</v>
          </cell>
          <cell r="D14796" t="str">
            <v>L48(N)</v>
          </cell>
        </row>
        <row r="14797">
          <cell r="C14797" t="str">
            <v>Helianthus debilis ssp. tardiflorus</v>
          </cell>
          <cell r="D14797" t="str">
            <v>L48(N)</v>
          </cell>
        </row>
        <row r="14798">
          <cell r="C14798" t="str">
            <v>Helianthus debilis ssp. vestitus</v>
          </cell>
          <cell r="D14798" t="str">
            <v>L48(N)</v>
          </cell>
        </row>
        <row r="14799">
          <cell r="C14799" t="str">
            <v>Helianthus decapetalus</v>
          </cell>
          <cell r="D14799" t="str">
            <v>L48(N)CAN(N)</v>
          </cell>
        </row>
        <row r="14800">
          <cell r="C14800" t="str">
            <v>Helianthus divaricatus</v>
          </cell>
          <cell r="D14800" t="str">
            <v>L48(N)CAN(N)</v>
          </cell>
        </row>
        <row r="14801">
          <cell r="C14801" t="str">
            <v>Helianthus eggertii</v>
          </cell>
          <cell r="D14801" t="str">
            <v>L48(N)</v>
          </cell>
        </row>
        <row r="14802">
          <cell r="C14802" t="str">
            <v>Helianthus floridanus</v>
          </cell>
          <cell r="D14802" t="str">
            <v>L48(N)</v>
          </cell>
        </row>
        <row r="14803">
          <cell r="C14803" t="str">
            <v>Helianthus giganteus</v>
          </cell>
          <cell r="D14803" t="str">
            <v>L48(N)CAN(N)</v>
          </cell>
        </row>
        <row r="14804">
          <cell r="C14804" t="str">
            <v>Helianthus glaucophyllus</v>
          </cell>
          <cell r="D14804" t="str">
            <v>L48(N)</v>
          </cell>
        </row>
        <row r="14805">
          <cell r="C14805" t="str">
            <v>Helianthus gracilentus</v>
          </cell>
          <cell r="D14805" t="str">
            <v>L48(N)</v>
          </cell>
        </row>
        <row r="14806">
          <cell r="C14806" t="str">
            <v>Helianthus grosseserratus</v>
          </cell>
          <cell r="D14806" t="str">
            <v>L48(N)CAN(I)</v>
          </cell>
        </row>
        <row r="14807">
          <cell r="C14807" t="str">
            <v>Helianthus heterophyllus</v>
          </cell>
          <cell r="D14807" t="str">
            <v>L48(N)</v>
          </cell>
        </row>
        <row r="14808">
          <cell r="C14808" t="str">
            <v>Helianthus hirsutus</v>
          </cell>
          <cell r="D14808" t="str">
            <v>L48(N)CAN(I)</v>
          </cell>
        </row>
        <row r="14809">
          <cell r="C14809" t="str">
            <v>Helianthus laciniatus</v>
          </cell>
          <cell r="D14809" t="str">
            <v>L48(N)</v>
          </cell>
        </row>
        <row r="14810">
          <cell r="C14810" t="str">
            <v>Helianthus laevigatus</v>
          </cell>
          <cell r="D14810" t="str">
            <v>L48(N)</v>
          </cell>
        </row>
        <row r="14811">
          <cell r="C14811" t="str">
            <v>Helianthus longifolius</v>
          </cell>
          <cell r="D14811" t="str">
            <v>L48(N)</v>
          </cell>
        </row>
        <row r="14812">
          <cell r="C14812" t="str">
            <v>Helianthus maximiliani</v>
          </cell>
          <cell r="D14812" t="str">
            <v>L48(N)CAN(N)</v>
          </cell>
        </row>
        <row r="14813">
          <cell r="C14813" t="str">
            <v>Helianthus microcephalus</v>
          </cell>
          <cell r="D14813" t="str">
            <v>L48(N)</v>
          </cell>
        </row>
        <row r="14814">
          <cell r="C14814" t="str">
            <v>Helianthus mollis</v>
          </cell>
          <cell r="D14814" t="str">
            <v>L48(N)CAN(I)</v>
          </cell>
        </row>
        <row r="14815">
          <cell r="C14815" t="str">
            <v>Helianthus neglectus</v>
          </cell>
          <cell r="D14815" t="str">
            <v>L48(N)</v>
          </cell>
        </row>
        <row r="14816">
          <cell r="C14816" t="str">
            <v>Helianthus niveus</v>
          </cell>
          <cell r="D14816" t="str">
            <v>L48(N)</v>
          </cell>
        </row>
        <row r="14817">
          <cell r="C14817" t="str">
            <v>Helianthus niveus ssp. canescens</v>
          </cell>
          <cell r="D14817" t="str">
            <v>L48(N)</v>
          </cell>
        </row>
        <row r="14818">
          <cell r="C14818" t="str">
            <v>Helianthus niveus ssp. tephrodes</v>
          </cell>
          <cell r="D14818" t="str">
            <v>L48(N)</v>
          </cell>
        </row>
        <row r="14819">
          <cell r="C14819" t="str">
            <v>Helianthus nuttallii</v>
          </cell>
          <cell r="D14819" t="str">
            <v>L48(N)CAN(N)</v>
          </cell>
        </row>
        <row r="14820">
          <cell r="C14820" t="str">
            <v>Helianthus nuttallii ssp. nuttallii</v>
          </cell>
          <cell r="D14820" t="str">
            <v>L48(N)CAN(N)</v>
          </cell>
        </row>
        <row r="14821">
          <cell r="C14821" t="str">
            <v>Helianthus nuttallii ssp. parishii</v>
          </cell>
          <cell r="D14821" t="str">
            <v>L48(N)</v>
          </cell>
        </row>
        <row r="14822">
          <cell r="C14822" t="str">
            <v>Helianthus nuttallii ssp. rydbergii</v>
          </cell>
          <cell r="D14822" t="str">
            <v>L48(N)CAN(N)</v>
          </cell>
        </row>
        <row r="14823">
          <cell r="C14823" t="str">
            <v>Helianthus occidentalis</v>
          </cell>
          <cell r="D14823" t="str">
            <v>L48(N)</v>
          </cell>
        </row>
        <row r="14824">
          <cell r="C14824" t="str">
            <v>Helianthus occidentalis ssp. occidentalis</v>
          </cell>
          <cell r="D14824" t="str">
            <v>L48(N)</v>
          </cell>
        </row>
        <row r="14825">
          <cell r="C14825" t="str">
            <v>Helianthus occidentalis ssp. plantagineus</v>
          </cell>
          <cell r="D14825" t="str">
            <v>L48(N)</v>
          </cell>
        </row>
        <row r="14826">
          <cell r="C14826" t="str">
            <v>Helianthus paradoxus</v>
          </cell>
          <cell r="D14826" t="str">
            <v>L48(N)</v>
          </cell>
        </row>
        <row r="14827">
          <cell r="C14827" t="str">
            <v>Helianthus pauciflorus</v>
          </cell>
          <cell r="D14827" t="str">
            <v>L48(N)CAN(N)</v>
          </cell>
        </row>
        <row r="14828">
          <cell r="C14828" t="str">
            <v>Helianthus pauciflorus ssp. pauciflorus</v>
          </cell>
          <cell r="D14828" t="str">
            <v>L48(N)CAN(N)</v>
          </cell>
        </row>
        <row r="14829">
          <cell r="C14829" t="str">
            <v>Helianthus pauciflorus ssp. subrhomboideus</v>
          </cell>
          <cell r="D14829" t="str">
            <v>L48(N)CAN(N)</v>
          </cell>
        </row>
        <row r="14830">
          <cell r="C14830" t="str">
            <v>Helianthus petiolaris</v>
          </cell>
          <cell r="D14830" t="str">
            <v>L48(N)CAN(N)</v>
          </cell>
        </row>
        <row r="14831">
          <cell r="C14831" t="str">
            <v>Helianthus petiolaris ssp. fallax</v>
          </cell>
          <cell r="D14831" t="str">
            <v>L48(N)</v>
          </cell>
        </row>
        <row r="14832">
          <cell r="C14832" t="str">
            <v>Helianthus petiolaris ssp. petiolaris</v>
          </cell>
          <cell r="D14832" t="str">
            <v>L48(N)CAN(N)</v>
          </cell>
        </row>
        <row r="14833">
          <cell r="C14833" t="str">
            <v>Helianthus porteri</v>
          </cell>
          <cell r="D14833" t="str">
            <v>L48(N)</v>
          </cell>
        </row>
        <row r="14834">
          <cell r="C14834" t="str">
            <v>Helianthus praecox</v>
          </cell>
          <cell r="D14834" t="str">
            <v>L48(N)</v>
          </cell>
        </row>
        <row r="14835">
          <cell r="C14835" t="str">
            <v>Helianthus praecox ssp. hirtus</v>
          </cell>
          <cell r="D14835" t="str">
            <v>L48(N)</v>
          </cell>
        </row>
        <row r="14836">
          <cell r="C14836" t="str">
            <v>Helianthus praecox ssp. praecox</v>
          </cell>
          <cell r="D14836" t="str">
            <v>L48(N)</v>
          </cell>
        </row>
        <row r="14837">
          <cell r="C14837" t="str">
            <v>Helianthus praecox ssp. runyonii</v>
          </cell>
          <cell r="D14837" t="str">
            <v>L48(N)</v>
          </cell>
        </row>
        <row r="14838">
          <cell r="C14838" t="str">
            <v>Helianthus praetermissus</v>
          </cell>
          <cell r="D14838" t="str">
            <v>L48(N)</v>
          </cell>
        </row>
        <row r="14839">
          <cell r="C14839" t="str">
            <v>Helianthus pumilus</v>
          </cell>
          <cell r="D14839" t="str">
            <v>L48(N)</v>
          </cell>
        </row>
        <row r="14840">
          <cell r="C14840" t="str">
            <v>Helianthus radula</v>
          </cell>
          <cell r="D14840" t="str">
            <v>L48(N)</v>
          </cell>
        </row>
        <row r="14841">
          <cell r="C14841" t="str">
            <v>Helianthus resinosus</v>
          </cell>
          <cell r="D14841" t="str">
            <v>L48(N)</v>
          </cell>
        </row>
        <row r="14842">
          <cell r="C14842" t="str">
            <v>Helianthus salicifolius</v>
          </cell>
          <cell r="D14842" t="str">
            <v>L48(N)</v>
          </cell>
        </row>
        <row r="14843">
          <cell r="C14843" t="str">
            <v>Helianthus schweinitzii</v>
          </cell>
          <cell r="D14843" t="str">
            <v>L48(N)</v>
          </cell>
        </row>
        <row r="14844">
          <cell r="C14844" t="str">
            <v>Helianthus silphioides</v>
          </cell>
          <cell r="D14844" t="str">
            <v>L48(N)</v>
          </cell>
        </row>
        <row r="14845">
          <cell r="C14845" t="str">
            <v>Helianthus simulans</v>
          </cell>
          <cell r="D14845" t="str">
            <v>L48(N)</v>
          </cell>
        </row>
        <row r="14846">
          <cell r="C14846" t="str">
            <v>Helianthus smithii</v>
          </cell>
          <cell r="D14846" t="str">
            <v>L48(N)</v>
          </cell>
        </row>
        <row r="14847">
          <cell r="C14847" t="str">
            <v>Helianthus strumosus</v>
          </cell>
          <cell r="D14847" t="str">
            <v>L48(N)CAN(N)</v>
          </cell>
        </row>
        <row r="14848">
          <cell r="C14848" t="str">
            <v>Helianthus tuberosus</v>
          </cell>
          <cell r="D14848" t="str">
            <v>L48(N)CAN(N)</v>
          </cell>
        </row>
        <row r="14849">
          <cell r="C14849" t="str">
            <v>Helianthus verticillatus</v>
          </cell>
          <cell r="D14849" t="str">
            <v>L48(N)</v>
          </cell>
        </row>
        <row r="14850">
          <cell r="C14850" t="str">
            <v>Helichrysum</v>
          </cell>
          <cell r="D14850" t="str">
            <v>L48(I)</v>
          </cell>
        </row>
        <row r="14851">
          <cell r="C14851" t="str">
            <v>Helichrysum foetidum</v>
          </cell>
          <cell r="D14851" t="str">
            <v>HI(I)</v>
          </cell>
        </row>
        <row r="14852">
          <cell r="C14852" t="str">
            <v>Helichrysum petiolare</v>
          </cell>
          <cell r="D14852" t="str">
            <v>L48(I)</v>
          </cell>
        </row>
        <row r="14853">
          <cell r="C14853" t="str">
            <v>Heliconia</v>
          </cell>
          <cell r="D14853" t="str">
            <v>L48(I)</v>
          </cell>
        </row>
        <row r="14854">
          <cell r="C14854" t="str">
            <v>Heliconia bihai</v>
          </cell>
          <cell r="D14854" t="str">
            <v>HI(I)PR(N)</v>
          </cell>
        </row>
        <row r="14855">
          <cell r="C14855" t="str">
            <v>Heliconia latispatha</v>
          </cell>
          <cell r="D14855" t="str">
            <v>L48(I)HI(I)</v>
          </cell>
        </row>
        <row r="14856">
          <cell r="C14856" t="str">
            <v>Heliconia metallica</v>
          </cell>
          <cell r="D14856" t="str">
            <v>HI(I)</v>
          </cell>
        </row>
        <row r="14857">
          <cell r="C14857" t="str">
            <v>Heliconia rostrata</v>
          </cell>
          <cell r="D14857" t="str">
            <v>L48(I)PR(I)</v>
          </cell>
        </row>
        <row r="14858">
          <cell r="C14858" t="str">
            <v>Helictotrichon</v>
          </cell>
          <cell r="D14858" t="str">
            <v>L48(N)</v>
          </cell>
        </row>
        <row r="14859">
          <cell r="C14859" t="str">
            <v>Helictotrichon mortonianum</v>
          </cell>
          <cell r="D14859" t="str">
            <v>L48(N)</v>
          </cell>
        </row>
        <row r="14860">
          <cell r="C14860" t="str">
            <v>Helietta</v>
          </cell>
          <cell r="D14860" t="str">
            <v>L48(N)</v>
          </cell>
        </row>
        <row r="14861">
          <cell r="C14861" t="str">
            <v>Helietta parvifolia</v>
          </cell>
          <cell r="D14861" t="str">
            <v>L48(N)</v>
          </cell>
        </row>
        <row r="14862">
          <cell r="C14862" t="str">
            <v>Heliocarpus</v>
          </cell>
        </row>
        <row r="14863">
          <cell r="C14863" t="str">
            <v>Heliocarpus popayanensis</v>
          </cell>
          <cell r="D14863" t="str">
            <v>HI(I)</v>
          </cell>
        </row>
        <row r="14864">
          <cell r="C14864" t="str">
            <v>Heliomeris</v>
          </cell>
          <cell r="D14864" t="str">
            <v>L48(N)</v>
          </cell>
        </row>
        <row r="14865">
          <cell r="C14865" t="str">
            <v>Heliomeris hispida</v>
          </cell>
          <cell r="D14865" t="str">
            <v>L48(N)</v>
          </cell>
        </row>
        <row r="14866">
          <cell r="C14866" t="str">
            <v>Heliomeris longifolia</v>
          </cell>
          <cell r="D14866" t="str">
            <v>L48(N)</v>
          </cell>
        </row>
        <row r="14867">
          <cell r="C14867" t="str">
            <v>Heliomeris longifolia var. annua</v>
          </cell>
          <cell r="D14867" t="str">
            <v>L48(N)</v>
          </cell>
        </row>
        <row r="14868">
          <cell r="C14868" t="str">
            <v>Heliomeris longifolia var. longifolia</v>
          </cell>
          <cell r="D14868" t="str">
            <v>L48(N)</v>
          </cell>
        </row>
        <row r="14869">
          <cell r="C14869" t="str">
            <v>Heliomeris multiflora</v>
          </cell>
          <cell r="D14869" t="str">
            <v>L48(N)</v>
          </cell>
        </row>
        <row r="14870">
          <cell r="C14870" t="str">
            <v>Heliomeris multiflora var. brevifolia</v>
          </cell>
          <cell r="D14870" t="str">
            <v>L48(N)</v>
          </cell>
        </row>
        <row r="14871">
          <cell r="C14871" t="str">
            <v>Heliomeris multiflora var. macrocephala</v>
          </cell>
          <cell r="D14871" t="str">
            <v>L48(N)</v>
          </cell>
        </row>
        <row r="14872">
          <cell r="C14872" t="str">
            <v>Heliomeris multiflora var. multiflora</v>
          </cell>
          <cell r="D14872" t="str">
            <v>L48(N)</v>
          </cell>
        </row>
        <row r="14873">
          <cell r="C14873" t="str">
            <v>Heliomeris multiflora var. nevadensis</v>
          </cell>
          <cell r="D14873" t="str">
            <v>L48(N)</v>
          </cell>
        </row>
        <row r="14874">
          <cell r="C14874" t="str">
            <v>Heliomeris soliceps</v>
          </cell>
          <cell r="D14874" t="str">
            <v>L48(N)</v>
          </cell>
        </row>
        <row r="14875">
          <cell r="C14875" t="str">
            <v>Heliopsis</v>
          </cell>
          <cell r="D14875" t="str">
            <v>L48(N)CAN(N)</v>
          </cell>
        </row>
        <row r="14876">
          <cell r="C14876" t="str">
            <v>Heliopsis helianthoides</v>
          </cell>
          <cell r="D14876" t="str">
            <v>L48(N)CAN(N)</v>
          </cell>
        </row>
        <row r="14877">
          <cell r="C14877" t="str">
            <v>Heliopsis helianthoides var. gracilis</v>
          </cell>
          <cell r="D14877" t="str">
            <v>L48(N)</v>
          </cell>
        </row>
        <row r="14878">
          <cell r="C14878" t="str">
            <v>Heliopsis helianthoides var. helianthoides</v>
          </cell>
          <cell r="D14878" t="str">
            <v>L48(N)CAN(N)</v>
          </cell>
        </row>
        <row r="14879">
          <cell r="C14879" t="str">
            <v>Heliopsis helianthoides var. occidentalis</v>
          </cell>
          <cell r="D14879" t="str">
            <v>L48(N)</v>
          </cell>
        </row>
        <row r="14880">
          <cell r="C14880" t="str">
            <v>Heliopsis helianthoides var. scabra</v>
          </cell>
          <cell r="D14880" t="str">
            <v>L48(N)CAN(N)</v>
          </cell>
        </row>
        <row r="14881">
          <cell r="C14881" t="str">
            <v>Heliopsis parvifolia</v>
          </cell>
          <cell r="D14881" t="str">
            <v>L48(N)</v>
          </cell>
        </row>
        <row r="14882">
          <cell r="C14882" t="str">
            <v>Heliotropium</v>
          </cell>
          <cell r="D14882" t="str">
            <v>L48(I,N)CAN(N)</v>
          </cell>
        </row>
        <row r="14883">
          <cell r="C14883" t="str">
            <v>Heliotropium amplexicaule</v>
          </cell>
          <cell r="D14883" t="str">
            <v>L48(I)HI(I)PR(I)</v>
          </cell>
        </row>
        <row r="14884">
          <cell r="C14884" t="str">
            <v>Heliotropium angiospermum</v>
          </cell>
          <cell r="D14884" t="str">
            <v>L48(N)PR(N)VI(N)</v>
          </cell>
        </row>
        <row r="14885">
          <cell r="C14885" t="str">
            <v>Heliotropium anomalum</v>
          </cell>
          <cell r="D14885" t="str">
            <v>L48(N)HI(N)</v>
          </cell>
        </row>
        <row r="14886">
          <cell r="C14886" t="str">
            <v>Heliotropium anomalum var. argenteum</v>
          </cell>
          <cell r="D14886" t="str">
            <v>HI(N)</v>
          </cell>
        </row>
        <row r="14887">
          <cell r="C14887" t="str">
            <v>Heliotropium arborescens</v>
          </cell>
          <cell r="D14887" t="str">
            <v>L48(I)PR(I)</v>
          </cell>
        </row>
        <row r="14888">
          <cell r="C14888" t="str">
            <v>Heliotropium confertifolium</v>
          </cell>
          <cell r="D14888" t="str">
            <v>L48(N)</v>
          </cell>
        </row>
        <row r="14889">
          <cell r="C14889" t="str">
            <v>Heliotropium convolvulaceum</v>
          </cell>
          <cell r="D14889" t="str">
            <v>L48(N)</v>
          </cell>
        </row>
        <row r="14890">
          <cell r="C14890" t="str">
            <v>Heliotropium convolvulaceum var. californicum</v>
          </cell>
          <cell r="D14890" t="str">
            <v>L48(N)</v>
          </cell>
        </row>
        <row r="14891">
          <cell r="C14891" t="str">
            <v>Heliotropium convolvulaceum var. convolvulaceum</v>
          </cell>
          <cell r="D14891" t="str">
            <v>L48(N)</v>
          </cell>
        </row>
        <row r="14892">
          <cell r="C14892" t="str">
            <v>Heliotropium curassavicum</v>
          </cell>
          <cell r="D14892" t="str">
            <v>L48(N)HI(N)PR(N)VI(N)CAN(N)</v>
          </cell>
        </row>
        <row r="14893">
          <cell r="C14893" t="str">
            <v>Heliotropium curassavicum var. curassavicum</v>
          </cell>
          <cell r="D14893" t="str">
            <v>L48(N)HI(N)PR(N)VI(N)</v>
          </cell>
        </row>
        <row r="14894">
          <cell r="C14894" t="str">
            <v>Heliotropium curassavicum var. obovatum</v>
          </cell>
          <cell r="D14894" t="str">
            <v>L48(N)CAN(N)</v>
          </cell>
        </row>
        <row r="14895">
          <cell r="C14895" t="str">
            <v>Heliotropium curassavicum var. oculatum</v>
          </cell>
          <cell r="D14895" t="str">
            <v>L48(N)</v>
          </cell>
        </row>
        <row r="14896">
          <cell r="C14896" t="str">
            <v>Heliotropium europaeum</v>
          </cell>
          <cell r="D14896" t="str">
            <v>L48(I)</v>
          </cell>
        </row>
        <row r="14897">
          <cell r="C14897" t="str">
            <v>Heliotropium foertherianum</v>
          </cell>
          <cell r="D14897" t="str">
            <v>L48(N)HI(I)</v>
          </cell>
        </row>
        <row r="14898">
          <cell r="C14898" t="str">
            <v>Heliotropium fruticosum</v>
          </cell>
          <cell r="D14898" t="str">
            <v>L48(N)PR(N)</v>
          </cell>
        </row>
        <row r="14899">
          <cell r="C14899" t="str">
            <v>Heliotropium glabriusculum</v>
          </cell>
          <cell r="D14899" t="str">
            <v>L48(N)</v>
          </cell>
        </row>
        <row r="14900">
          <cell r="C14900" t="str">
            <v>Heliotropium greggii</v>
          </cell>
          <cell r="D14900" t="str">
            <v>L48(N)</v>
          </cell>
        </row>
        <row r="14901">
          <cell r="C14901" t="str">
            <v>Heliotropium indicum</v>
          </cell>
          <cell r="D14901" t="str">
            <v>L48(I)PR(I)VI(I)</v>
          </cell>
        </row>
        <row r="14902">
          <cell r="C14902" t="str">
            <v>Heliotropium molle</v>
          </cell>
          <cell r="D14902" t="str">
            <v>L48(N)</v>
          </cell>
        </row>
        <row r="14903">
          <cell r="C14903" t="str">
            <v>Heliotropium polyphyllum</v>
          </cell>
          <cell r="D14903" t="str">
            <v>L48(N)</v>
          </cell>
        </row>
        <row r="14904">
          <cell r="C14904" t="str">
            <v>Heliotropium pringlei</v>
          </cell>
          <cell r="D14904" t="str">
            <v>L48(N)</v>
          </cell>
        </row>
        <row r="14905">
          <cell r="C14905" t="str">
            <v>Heliotropium procumbens</v>
          </cell>
          <cell r="D14905" t="str">
            <v>L48(N)HI(I)PR(N)</v>
          </cell>
        </row>
        <row r="14906">
          <cell r="C14906" t="str">
            <v>Heliotropium procumbens var. depressum</v>
          </cell>
          <cell r="D14906" t="str">
            <v>L48(I)HI(I)</v>
          </cell>
        </row>
        <row r="14907">
          <cell r="C14907" t="str">
            <v>Heliotropium procumbens var. procumbens</v>
          </cell>
          <cell r="D14907" t="str">
            <v>L48(N)HI(I)PR(N)</v>
          </cell>
        </row>
        <row r="14908">
          <cell r="C14908" t="str">
            <v>Heliotropium racemosum</v>
          </cell>
          <cell r="D14908" t="str">
            <v>L48(N)</v>
          </cell>
        </row>
        <row r="14909">
          <cell r="C14909" t="str">
            <v>Heliotropium ramosissimum</v>
          </cell>
          <cell r="D14909" t="str">
            <v>L48(I)</v>
          </cell>
        </row>
        <row r="14910">
          <cell r="C14910" t="str">
            <v>Heliotropium supinum</v>
          </cell>
          <cell r="D14910" t="str">
            <v>L48(I)</v>
          </cell>
        </row>
        <row r="14911">
          <cell r="C14911" t="str">
            <v>Heliotropium tenellum</v>
          </cell>
          <cell r="D14911" t="str">
            <v>L48(N)</v>
          </cell>
        </row>
        <row r="14912">
          <cell r="C14912" t="str">
            <v>Heliotropium texanum</v>
          </cell>
          <cell r="D14912" t="str">
            <v>L48(N)</v>
          </cell>
        </row>
        <row r="14913">
          <cell r="C14913" t="str">
            <v>Heliotropium torreyi</v>
          </cell>
          <cell r="D14913" t="str">
            <v>L48(N)</v>
          </cell>
        </row>
        <row r="14914">
          <cell r="C14914" t="str">
            <v>Helleborus</v>
          </cell>
          <cell r="D14914" t="str">
            <v>L48(I)</v>
          </cell>
        </row>
        <row r="14915">
          <cell r="C14915" t="str">
            <v>Helleborus foetidus</v>
          </cell>
          <cell r="D14915" t="str">
            <v>L48(I)</v>
          </cell>
        </row>
        <row r="14916">
          <cell r="C14916" t="str">
            <v>Helleborus niger</v>
          </cell>
          <cell r="D14916" t="str">
            <v>L48(I)</v>
          </cell>
        </row>
        <row r="14917">
          <cell r="C14917" t="str">
            <v>Helleborus orientalis</v>
          </cell>
          <cell r="D14917" t="str">
            <v>L48(I)</v>
          </cell>
        </row>
        <row r="14918">
          <cell r="C14918" t="str">
            <v>Helleborus viridis</v>
          </cell>
          <cell r="D14918" t="str">
            <v>L48(I)</v>
          </cell>
        </row>
        <row r="14919">
          <cell r="C14919" t="str">
            <v>Helonias</v>
          </cell>
          <cell r="D14919" t="str">
            <v>L48(N)</v>
          </cell>
        </row>
        <row r="14920">
          <cell r="C14920" t="str">
            <v>Helonias bullata</v>
          </cell>
          <cell r="D14920" t="str">
            <v>L48(N)</v>
          </cell>
        </row>
        <row r="14921">
          <cell r="C14921" t="str">
            <v>Hemarthria</v>
          </cell>
          <cell r="D14921" t="str">
            <v>L48(I)</v>
          </cell>
        </row>
        <row r="14922">
          <cell r="C14922" t="str">
            <v>Hemarthria altissima</v>
          </cell>
          <cell r="D14922" t="str">
            <v>L48(I)</v>
          </cell>
        </row>
        <row r="14923">
          <cell r="C14923" t="str">
            <v>Hemerocallis</v>
          </cell>
          <cell r="D14923" t="str">
            <v>L48(I)CAN(I)</v>
          </cell>
        </row>
        <row r="14924">
          <cell r="C14924" t="str">
            <v>Hemerocallis fulva</v>
          </cell>
          <cell r="D14924" t="str">
            <v>L48(I)CAN(I)</v>
          </cell>
        </row>
        <row r="14925">
          <cell r="C14925" t="str">
            <v>Hemerocallis lilioasphodelus</v>
          </cell>
          <cell r="D14925" t="str">
            <v>L48(I)CAN(I)</v>
          </cell>
        </row>
        <row r="14926">
          <cell r="C14926" t="str">
            <v>Hemerocallis minor</v>
          </cell>
          <cell r="D14926" t="str">
            <v>L48(I)</v>
          </cell>
        </row>
        <row r="14927">
          <cell r="C14927" t="str">
            <v>Hemigraphis</v>
          </cell>
          <cell r="D14927" t="str">
            <v>L48(I)</v>
          </cell>
        </row>
        <row r="14928">
          <cell r="C14928" t="str">
            <v>Hemigraphis alternata</v>
          </cell>
          <cell r="D14928" t="str">
            <v>L48(I)HI(I)PR(I)</v>
          </cell>
        </row>
        <row r="14929">
          <cell r="C14929" t="str">
            <v>Hemigraphis reptans</v>
          </cell>
          <cell r="D14929" t="str">
            <v>L48(I)HI(I)PR(I)</v>
          </cell>
        </row>
        <row r="14930">
          <cell r="C14930" t="str">
            <v>Hemitomes</v>
          </cell>
          <cell r="D14930" t="str">
            <v>L48(N)CAN(N)</v>
          </cell>
        </row>
        <row r="14931">
          <cell r="C14931" t="str">
            <v>Hemitomes congestum</v>
          </cell>
          <cell r="D14931" t="str">
            <v>L48(N)CAN(N)</v>
          </cell>
        </row>
        <row r="14932">
          <cell r="C14932" t="str">
            <v>Hemizonella</v>
          </cell>
          <cell r="D14932" t="str">
            <v>L48(N)CAN(N)</v>
          </cell>
        </row>
        <row r="14933">
          <cell r="C14933" t="str">
            <v>Hemizonella minima</v>
          </cell>
          <cell r="D14933" t="str">
            <v>L48(N)CAN(N)</v>
          </cell>
        </row>
        <row r="14934">
          <cell r="C14934" t="str">
            <v>Hemizonia</v>
          </cell>
          <cell r="D14934" t="str">
            <v>L48(N)</v>
          </cell>
        </row>
        <row r="14935">
          <cell r="C14935" t="str">
            <v>Hemizonia congesta</v>
          </cell>
          <cell r="D14935" t="str">
            <v>L48(N)</v>
          </cell>
        </row>
        <row r="14936">
          <cell r="C14936" t="str">
            <v>Hemizonia congesta ssp. calyculata</v>
          </cell>
          <cell r="D14936" t="str">
            <v>L48(N)</v>
          </cell>
        </row>
        <row r="14937">
          <cell r="C14937" t="str">
            <v>Hemizonia congesta ssp. clevelandii</v>
          </cell>
          <cell r="D14937" t="str">
            <v>L48(N)</v>
          </cell>
        </row>
        <row r="14938">
          <cell r="C14938" t="str">
            <v>Hemizonia congesta ssp. congesta</v>
          </cell>
          <cell r="D14938" t="str">
            <v>L48(N)</v>
          </cell>
        </row>
        <row r="14939">
          <cell r="C14939" t="str">
            <v>Hemizonia congesta ssp. leucocephala</v>
          </cell>
          <cell r="D14939" t="str">
            <v>L48(N)</v>
          </cell>
        </row>
        <row r="14940">
          <cell r="C14940" t="str">
            <v>Hemizonia congesta ssp. luzulifolia</v>
          </cell>
          <cell r="D14940" t="str">
            <v>L48(N)</v>
          </cell>
        </row>
        <row r="14941">
          <cell r="C14941" t="str">
            <v>Hemizonia congesta ssp. tracyi</v>
          </cell>
          <cell r="D14941" t="str">
            <v>L48(N)</v>
          </cell>
        </row>
        <row r="14942">
          <cell r="C14942" t="str">
            <v>Hemizonia congesta ssp. vernalis</v>
          </cell>
          <cell r="D14942" t="str">
            <v>L48(N)</v>
          </cell>
        </row>
        <row r="14943">
          <cell r="C14943" t="str">
            <v>Hemizonia fasciculata</v>
          </cell>
          <cell r="D14943" t="str">
            <v>L48(N)</v>
          </cell>
        </row>
        <row r="14944">
          <cell r="C14944" t="str">
            <v>Hemizonia fitchii</v>
          </cell>
          <cell r="D14944" t="str">
            <v>L48(N)</v>
          </cell>
        </row>
        <row r="14945">
          <cell r="C14945" t="str">
            <v>Hemizonia floribunda</v>
          </cell>
          <cell r="D14945" t="str">
            <v>L48(N)</v>
          </cell>
        </row>
        <row r="14946">
          <cell r="C14946" t="str">
            <v>Hemizonia kelloggii</v>
          </cell>
          <cell r="D14946" t="str">
            <v>L48(N)</v>
          </cell>
        </row>
        <row r="14947">
          <cell r="C14947" t="str">
            <v>Hemizonia lobbii</v>
          </cell>
          <cell r="D14947" t="str">
            <v>L48(N)</v>
          </cell>
        </row>
        <row r="14948">
          <cell r="C14948" t="str">
            <v>Hemizonia paniculata</v>
          </cell>
          <cell r="D14948" t="str">
            <v>L48(N)</v>
          </cell>
        </row>
        <row r="14949">
          <cell r="C14949" t="str">
            <v>Henrya</v>
          </cell>
          <cell r="D14949" t="str">
            <v>L48(N)</v>
          </cell>
        </row>
        <row r="14950">
          <cell r="C14950" t="str">
            <v>Henrya insularis</v>
          </cell>
          <cell r="D14950" t="str">
            <v>L48(N)</v>
          </cell>
        </row>
        <row r="14951">
          <cell r="C14951" t="str">
            <v>Hepatica</v>
          </cell>
          <cell r="D14951" t="str">
            <v>L48(N)CAN(N)</v>
          </cell>
        </row>
        <row r="14952">
          <cell r="C14952" t="str">
            <v>Hepatica nobilis</v>
          </cell>
          <cell r="D14952" t="str">
            <v>L48(N)CAN(N)</v>
          </cell>
        </row>
        <row r="14953">
          <cell r="C14953" t="str">
            <v>Hepatica nobilis var. acuta</v>
          </cell>
          <cell r="D14953" t="str">
            <v>L48(N)CAN(N)</v>
          </cell>
        </row>
        <row r="14954">
          <cell r="C14954" t="str">
            <v>Hepatica nobilis var. obtusa</v>
          </cell>
          <cell r="D14954" t="str">
            <v>L48(N)CAN(N)</v>
          </cell>
        </row>
        <row r="14955">
          <cell r="C14955" t="str">
            <v>Heracleum</v>
          </cell>
          <cell r="D14955" t="str">
            <v>L48(I,N)CAN(I,N)SPM(N)</v>
          </cell>
        </row>
        <row r="14956">
          <cell r="C14956" t="str">
            <v>Heracleum mantegazzianum</v>
          </cell>
          <cell r="D14956" t="str">
            <v>L48(I)CAN(I)</v>
          </cell>
        </row>
        <row r="14957">
          <cell r="C14957" t="str">
            <v>Heracleum maximum</v>
          </cell>
          <cell r="D14957" t="str">
            <v>L48(N)AK(N)CAN(N)SPM(N)</v>
          </cell>
        </row>
        <row r="14958">
          <cell r="C14958" t="str">
            <v>Heracleum sphondylium</v>
          </cell>
          <cell r="D14958" t="str">
            <v>L48(I)CAN(I)</v>
          </cell>
        </row>
        <row r="14959">
          <cell r="C14959" t="str">
            <v>Heracleum sphondylium ssp. sibiricum</v>
          </cell>
          <cell r="D14959" t="str">
            <v>L48(I)CAN(I)</v>
          </cell>
        </row>
        <row r="14960">
          <cell r="C14960" t="str">
            <v>Herbertia</v>
          </cell>
          <cell r="D14960" t="str">
            <v>L48(N)</v>
          </cell>
        </row>
        <row r="14961">
          <cell r="C14961" t="str">
            <v>Herbertia lahue</v>
          </cell>
          <cell r="D14961" t="str">
            <v>L48(N)</v>
          </cell>
        </row>
        <row r="14962">
          <cell r="C14962" t="str">
            <v>Herbertia lahue ssp. caerulea</v>
          </cell>
          <cell r="D14962" t="str">
            <v>L48(N)</v>
          </cell>
        </row>
        <row r="14963">
          <cell r="C14963" t="str">
            <v>Herissantia</v>
          </cell>
          <cell r="D14963" t="str">
            <v>L48(N)</v>
          </cell>
        </row>
        <row r="14964">
          <cell r="C14964" t="str">
            <v>Herissantia crispa</v>
          </cell>
          <cell r="D14964" t="str">
            <v>L48(N)HI(I)PR(N)VI(N)</v>
          </cell>
        </row>
        <row r="14965">
          <cell r="C14965" t="str">
            <v>Hermannia</v>
          </cell>
          <cell r="D14965" t="str">
            <v>L48(N)</v>
          </cell>
        </row>
        <row r="14966">
          <cell r="C14966" t="str">
            <v>Hermannia pauciflora</v>
          </cell>
          <cell r="D14966" t="str">
            <v>L48(N)</v>
          </cell>
        </row>
        <row r="14967">
          <cell r="C14967" t="str">
            <v>Hermannia texana</v>
          </cell>
          <cell r="D14967" t="str">
            <v>L48(N)</v>
          </cell>
        </row>
        <row r="14968">
          <cell r="C14968" t="str">
            <v>Hermbstaedtia</v>
          </cell>
          <cell r="D14968" t="str">
            <v>L48(I)</v>
          </cell>
        </row>
        <row r="14969">
          <cell r="C14969" t="str">
            <v>Hermbstaedtia odorata</v>
          </cell>
          <cell r="D14969" t="str">
            <v>L48(I)</v>
          </cell>
        </row>
        <row r="14970">
          <cell r="C14970" t="str">
            <v>Herniaria</v>
          </cell>
          <cell r="D14970" t="str">
            <v>L48(I)CAN(W)</v>
          </cell>
        </row>
        <row r="14971">
          <cell r="C14971" t="str">
            <v>Herniaria glabra</v>
          </cell>
          <cell r="D14971" t="str">
            <v>L48(I)CAN(W)</v>
          </cell>
        </row>
        <row r="14972">
          <cell r="C14972" t="str">
            <v>Herniaria hirsuta</v>
          </cell>
          <cell r="D14972" t="str">
            <v>L48(I)</v>
          </cell>
        </row>
        <row r="14973">
          <cell r="C14973" t="str">
            <v>Herniaria hirsuta ssp. cinerea</v>
          </cell>
          <cell r="D14973" t="str">
            <v>L48(I)</v>
          </cell>
        </row>
        <row r="14974">
          <cell r="C14974" t="str">
            <v>Herniaria hirsuta ssp. hirsuta</v>
          </cell>
          <cell r="D14974" t="str">
            <v>L48(I)</v>
          </cell>
        </row>
        <row r="14975">
          <cell r="C14975" t="str">
            <v>Herniaria incana</v>
          </cell>
          <cell r="D14975" t="str">
            <v>L48(I)</v>
          </cell>
        </row>
        <row r="14976">
          <cell r="C14976" t="str">
            <v>Hesperaloe</v>
          </cell>
          <cell r="D14976" t="str">
            <v>L48(N)</v>
          </cell>
        </row>
        <row r="14977">
          <cell r="C14977" t="str">
            <v>Hesperaloe funifera</v>
          </cell>
          <cell r="D14977" t="str">
            <v>L48(N)</v>
          </cell>
        </row>
        <row r="14978">
          <cell r="C14978" t="str">
            <v>Hesperaloe parviflora</v>
          </cell>
          <cell r="D14978" t="str">
            <v>L48(N)</v>
          </cell>
        </row>
        <row r="14979">
          <cell r="C14979" t="str">
            <v>Hesperaloe parviflora var. engelmannii</v>
          </cell>
          <cell r="D14979" t="str">
            <v>L48(N)</v>
          </cell>
        </row>
        <row r="14980">
          <cell r="C14980" t="str">
            <v>Hesperaloe parviflora var. parviflora</v>
          </cell>
          <cell r="D14980" t="str">
            <v>L48(N)</v>
          </cell>
        </row>
        <row r="14981">
          <cell r="C14981" t="str">
            <v>Hesperevax</v>
          </cell>
          <cell r="D14981" t="str">
            <v>L48(N)</v>
          </cell>
        </row>
        <row r="14982">
          <cell r="C14982" t="str">
            <v>Hesperevax acaulis</v>
          </cell>
          <cell r="D14982" t="str">
            <v>L48(N)</v>
          </cell>
        </row>
        <row r="14983">
          <cell r="C14983" t="str">
            <v>Hesperevax acaulis var. acaulis</v>
          </cell>
          <cell r="D14983" t="str">
            <v>L48(N)</v>
          </cell>
        </row>
        <row r="14984">
          <cell r="C14984" t="str">
            <v>Hesperevax acaulis var. ambusticola</v>
          </cell>
          <cell r="D14984" t="str">
            <v>L48(N)</v>
          </cell>
        </row>
        <row r="14985">
          <cell r="C14985" t="str">
            <v>Hesperevax acaulis var. robustior</v>
          </cell>
          <cell r="D14985" t="str">
            <v>L48(N)</v>
          </cell>
        </row>
        <row r="14986">
          <cell r="C14986" t="str">
            <v>Hesperevax caulescens</v>
          </cell>
          <cell r="D14986" t="str">
            <v>L48(N)</v>
          </cell>
        </row>
        <row r="14987">
          <cell r="C14987" t="str">
            <v>Hesperevax sparsiflora</v>
          </cell>
          <cell r="D14987" t="str">
            <v>L48(N)</v>
          </cell>
        </row>
        <row r="14988">
          <cell r="C14988" t="str">
            <v>Hesperevax sparsiflora var. brevifolia</v>
          </cell>
          <cell r="D14988" t="str">
            <v>L48(N)</v>
          </cell>
        </row>
        <row r="14989">
          <cell r="C14989" t="str">
            <v>Hesperevax sparsiflora var. sparsiflora</v>
          </cell>
          <cell r="D14989" t="str">
            <v>L48(N)</v>
          </cell>
        </row>
        <row r="14990">
          <cell r="C14990" t="str">
            <v>Hesperis</v>
          </cell>
          <cell r="D14990" t="str">
            <v>L48(I)CAN(I)</v>
          </cell>
        </row>
        <row r="14991">
          <cell r="C14991" t="str">
            <v>Hesperis matronalis</v>
          </cell>
          <cell r="D14991" t="str">
            <v>L48(I)AK(I)CAN(I)</v>
          </cell>
        </row>
        <row r="14992">
          <cell r="C14992" t="str">
            <v>Hesperocallis</v>
          </cell>
          <cell r="D14992" t="str">
            <v>L48(N)</v>
          </cell>
        </row>
        <row r="14993">
          <cell r="C14993" t="str">
            <v>Hesperocallis undulata</v>
          </cell>
          <cell r="D14993" t="str">
            <v>L48(N)</v>
          </cell>
        </row>
        <row r="14994">
          <cell r="C14994" t="str">
            <v>Hesperochiron</v>
          </cell>
          <cell r="D14994" t="str">
            <v>L48(N)CAN(N)</v>
          </cell>
        </row>
        <row r="14995">
          <cell r="C14995" t="str">
            <v>Hesperochiron californicus</v>
          </cell>
          <cell r="D14995" t="str">
            <v>L48(N)</v>
          </cell>
        </row>
        <row r="14996">
          <cell r="C14996" t="str">
            <v>Hesperochiron pumilus</v>
          </cell>
          <cell r="D14996" t="str">
            <v>L48(N)CAN(N)</v>
          </cell>
        </row>
        <row r="14997">
          <cell r="C14997" t="str">
            <v>Hesperocnide</v>
          </cell>
          <cell r="D14997" t="str">
            <v>L48(N)</v>
          </cell>
        </row>
        <row r="14998">
          <cell r="C14998" t="str">
            <v>Hesperocnide sandwicensis</v>
          </cell>
          <cell r="D14998" t="str">
            <v>HI(N)</v>
          </cell>
        </row>
        <row r="14999">
          <cell r="C14999" t="str">
            <v>Hesperocnide tenella</v>
          </cell>
          <cell r="D14999" t="str">
            <v>L48(N)</v>
          </cell>
        </row>
        <row r="15000">
          <cell r="C15000" t="str">
            <v>Hesperocyparis</v>
          </cell>
          <cell r="D15000" t="str">
            <v>L48(N)</v>
          </cell>
        </row>
        <row r="15001">
          <cell r="C15001" t="str">
            <v>Hesperocyparis abramsiana</v>
          </cell>
          <cell r="D15001" t="str">
            <v>L48(N)</v>
          </cell>
        </row>
        <row r="15002">
          <cell r="C15002" t="str">
            <v>Hesperocyparis abramsiana var. abramsiana</v>
          </cell>
          <cell r="D15002" t="str">
            <v>L48(N)</v>
          </cell>
        </row>
        <row r="15003">
          <cell r="C15003" t="str">
            <v>Hesperocyparis abramsiana var. butanoensis</v>
          </cell>
          <cell r="D15003" t="str">
            <v>L48(N)</v>
          </cell>
        </row>
        <row r="15004">
          <cell r="C15004" t="str">
            <v>Hesperocyparis arizonica</v>
          </cell>
          <cell r="D15004" t="str">
            <v>L48(N)PR(I)</v>
          </cell>
        </row>
        <row r="15005">
          <cell r="C15005" t="str">
            <v>Hesperocyparis bakeri</v>
          </cell>
          <cell r="D15005" t="str">
            <v>L48(N)</v>
          </cell>
        </row>
        <row r="15006">
          <cell r="C15006" t="str">
            <v>Hesperocyparis forbesii</v>
          </cell>
          <cell r="D15006" t="str">
            <v>L48(N)</v>
          </cell>
        </row>
        <row r="15007">
          <cell r="C15007" t="str">
            <v>Hesperocyparis glabra</v>
          </cell>
          <cell r="D15007" t="str">
            <v>L48(N)</v>
          </cell>
        </row>
        <row r="15008">
          <cell r="C15008" t="str">
            <v>Hesperocyparis goveniana</v>
          </cell>
          <cell r="D15008" t="str">
            <v>L48(N)</v>
          </cell>
        </row>
        <row r="15009">
          <cell r="C15009" t="str">
            <v>Hesperocyparis macnabiana</v>
          </cell>
          <cell r="D15009" t="str">
            <v>L48(N)</v>
          </cell>
        </row>
        <row r="15010">
          <cell r="C15010" t="str">
            <v>Hesperocyparis macrocarpa</v>
          </cell>
          <cell r="D15010" t="str">
            <v>L48(N)PR(I)</v>
          </cell>
        </row>
        <row r="15011">
          <cell r="C15011" t="str">
            <v>Hesperocyparis nevadensis</v>
          </cell>
          <cell r="D15011" t="str">
            <v>L48(N)</v>
          </cell>
        </row>
        <row r="15012">
          <cell r="C15012" t="str">
            <v>Hesperocyparis pigmaea</v>
          </cell>
          <cell r="D15012" t="str">
            <v>L48(N)</v>
          </cell>
        </row>
        <row r="15013">
          <cell r="C15013" t="str">
            <v>Hesperocyparis sargentii</v>
          </cell>
          <cell r="D15013" t="str">
            <v>L48(N)</v>
          </cell>
        </row>
        <row r="15014">
          <cell r="C15014" t="str">
            <v>Hesperocyparis stephensonii</v>
          </cell>
          <cell r="D15014" t="str">
            <v>L48(N)</v>
          </cell>
        </row>
        <row r="15015">
          <cell r="C15015" t="str">
            <v>Hesperodoria</v>
          </cell>
          <cell r="D15015" t="str">
            <v>L48(N)</v>
          </cell>
        </row>
        <row r="15016">
          <cell r="C15016" t="str">
            <v>Hesperodoria salicina</v>
          </cell>
          <cell r="D15016" t="str">
            <v>L48(N)</v>
          </cell>
        </row>
        <row r="15017">
          <cell r="C15017" t="str">
            <v>Hesperodoria scopulorum</v>
          </cell>
          <cell r="D15017" t="str">
            <v>L48(N)</v>
          </cell>
        </row>
        <row r="15018">
          <cell r="C15018" t="str">
            <v>Hesperolinon</v>
          </cell>
          <cell r="D15018" t="str">
            <v>L48(N)</v>
          </cell>
        </row>
        <row r="15019">
          <cell r="C15019" t="str">
            <v>Hesperolinon adenophyllum</v>
          </cell>
          <cell r="D15019" t="str">
            <v>L48(N)</v>
          </cell>
        </row>
        <row r="15020">
          <cell r="C15020" t="str">
            <v>Hesperolinon bicarpellatum</v>
          </cell>
          <cell r="D15020" t="str">
            <v>L48(N)</v>
          </cell>
        </row>
        <row r="15021">
          <cell r="C15021" t="str">
            <v>Hesperolinon breweri</v>
          </cell>
          <cell r="D15021" t="str">
            <v>L48(N)</v>
          </cell>
        </row>
        <row r="15022">
          <cell r="C15022" t="str">
            <v>Hesperolinon californicum</v>
          </cell>
          <cell r="D15022" t="str">
            <v>L48(N)</v>
          </cell>
        </row>
        <row r="15023">
          <cell r="C15023" t="str">
            <v>Hesperolinon clevelandii</v>
          </cell>
          <cell r="D15023" t="str">
            <v>L48(N)</v>
          </cell>
        </row>
        <row r="15024">
          <cell r="C15024" t="str">
            <v>Hesperolinon congestum</v>
          </cell>
          <cell r="D15024" t="str">
            <v>L48(N)</v>
          </cell>
        </row>
        <row r="15025">
          <cell r="C15025" t="str">
            <v>Hesperolinon didymocarpum</v>
          </cell>
          <cell r="D15025" t="str">
            <v>L48(N)</v>
          </cell>
        </row>
        <row r="15026">
          <cell r="C15026" t="str">
            <v>Hesperolinon disjunctum</v>
          </cell>
          <cell r="D15026" t="str">
            <v>L48(N)</v>
          </cell>
        </row>
        <row r="15027">
          <cell r="C15027" t="str">
            <v>Hesperolinon drymarioides</v>
          </cell>
          <cell r="D15027" t="str">
            <v>L48(N)</v>
          </cell>
        </row>
        <row r="15028">
          <cell r="C15028" t="str">
            <v>Hesperolinon micranthum</v>
          </cell>
          <cell r="D15028" t="str">
            <v>L48(N)</v>
          </cell>
        </row>
        <row r="15029">
          <cell r="C15029" t="str">
            <v>Hesperolinon spergulinum</v>
          </cell>
          <cell r="D15029" t="str">
            <v>L48(N)</v>
          </cell>
        </row>
        <row r="15030">
          <cell r="C15030" t="str">
            <v>Hesperolinon tehamense</v>
          </cell>
          <cell r="D15030" t="str">
            <v>L48(N)</v>
          </cell>
        </row>
        <row r="15031">
          <cell r="C15031" t="str">
            <v>Hesperomannia</v>
          </cell>
        </row>
        <row r="15032">
          <cell r="C15032" t="str">
            <v>Hesperomannia arborescens</v>
          </cell>
          <cell r="D15032" t="str">
            <v>HI(N)</v>
          </cell>
        </row>
        <row r="15033">
          <cell r="C15033" t="str">
            <v>Hesperomannia arbuscula</v>
          </cell>
          <cell r="D15033" t="str">
            <v>HI(N)</v>
          </cell>
        </row>
        <row r="15034">
          <cell r="C15034" t="str">
            <v>Hesperomannia lydgatei</v>
          </cell>
          <cell r="D15034" t="str">
            <v>HI(N)</v>
          </cell>
        </row>
        <row r="15035">
          <cell r="C15035" t="str">
            <v>Hesperostipa</v>
          </cell>
          <cell r="D15035" t="str">
            <v>L48(N)CAN(N)</v>
          </cell>
        </row>
        <row r="15036">
          <cell r="C15036" t="str">
            <v>Hesperostipa comata</v>
          </cell>
          <cell r="D15036" t="str">
            <v>L48(N)CAN(N)</v>
          </cell>
        </row>
        <row r="15037">
          <cell r="C15037" t="str">
            <v>Hesperostipa comata ssp. comata</v>
          </cell>
          <cell r="D15037" t="str">
            <v>L48(N)CAN(N)</v>
          </cell>
        </row>
        <row r="15038">
          <cell r="C15038" t="str">
            <v>Hesperostipa comata ssp. intermedia</v>
          </cell>
          <cell r="D15038" t="str">
            <v>L48(N)CAN(N)</v>
          </cell>
        </row>
        <row r="15039">
          <cell r="C15039" t="str">
            <v>Hesperostipa curtiseta</v>
          </cell>
          <cell r="D15039" t="str">
            <v>L48(N)CAN(N)</v>
          </cell>
        </row>
        <row r="15040">
          <cell r="C15040" t="str">
            <v>Hesperostipa neomexicana</v>
          </cell>
          <cell r="D15040" t="str">
            <v>L48(N)</v>
          </cell>
        </row>
        <row r="15041">
          <cell r="C15041" t="str">
            <v>Hesperostipa spartea</v>
          </cell>
          <cell r="D15041" t="str">
            <v>L48(N)CAN(N)</v>
          </cell>
        </row>
        <row r="15042">
          <cell r="C15042" t="str">
            <v>×Hesperotropsis</v>
          </cell>
          <cell r="D15042" t="str">
            <v>L48(I)</v>
          </cell>
        </row>
        <row r="15043">
          <cell r="C15043" t="str">
            <v>×Hesperotropsis leylandii</v>
          </cell>
          <cell r="D15043" t="str">
            <v>L48(I)</v>
          </cell>
        </row>
        <row r="15044">
          <cell r="C15044" t="str">
            <v>Hesperoyucca</v>
          </cell>
          <cell r="D15044" t="str">
            <v>L48(N)</v>
          </cell>
        </row>
        <row r="15045">
          <cell r="C15045" t="str">
            <v>Hesperoyucca newberryi</v>
          </cell>
          <cell r="D15045" t="str">
            <v>L48(N)</v>
          </cell>
        </row>
        <row r="15046">
          <cell r="C15046" t="str">
            <v>Hesperoyucca whipplei</v>
          </cell>
          <cell r="D15046" t="str">
            <v>L48(N)</v>
          </cell>
        </row>
        <row r="15047">
          <cell r="C15047" t="str">
            <v>Heteranthemis</v>
          </cell>
          <cell r="D15047" t="str">
            <v>L48(I)</v>
          </cell>
        </row>
        <row r="15048">
          <cell r="C15048" t="str">
            <v>Heteranthemis viscidehirta</v>
          </cell>
          <cell r="D15048" t="str">
            <v>L48(I)</v>
          </cell>
        </row>
        <row r="15049">
          <cell r="C15049" t="str">
            <v>Heteranthera</v>
          </cell>
          <cell r="D15049" t="str">
            <v>L48(N)CAN(N)</v>
          </cell>
        </row>
        <row r="15050">
          <cell r="C15050" t="str">
            <v>Heteranthera dubia</v>
          </cell>
          <cell r="D15050" t="str">
            <v>L48(N)CAN(N)</v>
          </cell>
        </row>
        <row r="15051">
          <cell r="C15051" t="str">
            <v>Heteranthera limosa</v>
          </cell>
          <cell r="D15051" t="str">
            <v>L48(N)PR(N)</v>
          </cell>
        </row>
        <row r="15052">
          <cell r="C15052" t="str">
            <v>Heteranthera mexicana</v>
          </cell>
          <cell r="D15052" t="str">
            <v>L48(N)</v>
          </cell>
        </row>
        <row r="15053">
          <cell r="C15053" t="str">
            <v>Heteranthera multiflora</v>
          </cell>
          <cell r="D15053" t="str">
            <v>L48(N)</v>
          </cell>
        </row>
        <row r="15054">
          <cell r="C15054" t="str">
            <v>Heteranthera peduncularis</v>
          </cell>
          <cell r="D15054" t="str">
            <v>L48(N)</v>
          </cell>
        </row>
        <row r="15055">
          <cell r="C15055" t="str">
            <v>Heteranthera reniformis</v>
          </cell>
          <cell r="D15055" t="str">
            <v>L48(N)PR(N)</v>
          </cell>
        </row>
        <row r="15056">
          <cell r="C15056" t="str">
            <v>Heteranthera rotundifolia</v>
          </cell>
          <cell r="D15056" t="str">
            <v>L48(N)</v>
          </cell>
        </row>
        <row r="15057">
          <cell r="C15057" t="str">
            <v>Heterocentron</v>
          </cell>
        </row>
        <row r="15058">
          <cell r="C15058" t="str">
            <v>Heterocentron subtriplinervium</v>
          </cell>
          <cell r="D15058" t="str">
            <v>HI(I)</v>
          </cell>
        </row>
        <row r="15059">
          <cell r="C15059" t="str">
            <v>Heterocodon</v>
          </cell>
          <cell r="D15059" t="str">
            <v>L48(N)CAN(N)</v>
          </cell>
        </row>
        <row r="15060">
          <cell r="C15060" t="str">
            <v>Heterocodon rariflorum</v>
          </cell>
          <cell r="D15060" t="str">
            <v>L48(N)CAN(N)</v>
          </cell>
        </row>
        <row r="15061">
          <cell r="C15061" t="str">
            <v>Heterodermia</v>
          </cell>
          <cell r="D15061" t="str">
            <v>NA(N)</v>
          </cell>
        </row>
        <row r="15062">
          <cell r="C15062" t="str">
            <v>Heterodermia neglecta</v>
          </cell>
          <cell r="D15062" t="str">
            <v>NA(N)</v>
          </cell>
        </row>
        <row r="15063">
          <cell r="C15063" t="str">
            <v>Heterodraba</v>
          </cell>
          <cell r="D15063" t="str">
            <v>L48(N)</v>
          </cell>
        </row>
        <row r="15064">
          <cell r="C15064" t="str">
            <v>Heterodraba unilateralis</v>
          </cell>
          <cell r="D15064" t="str">
            <v>L48(N)</v>
          </cell>
        </row>
        <row r="15065">
          <cell r="C15065" t="str">
            <v>Heteromeles</v>
          </cell>
          <cell r="D15065" t="str">
            <v>L48(N)</v>
          </cell>
        </row>
        <row r="15066">
          <cell r="C15066" t="str">
            <v>Heteromeles arbutifolia</v>
          </cell>
          <cell r="D15066" t="str">
            <v>L48(N)HI(I)</v>
          </cell>
        </row>
        <row r="15067">
          <cell r="C15067" t="str">
            <v>Heteromeles arbutifolia var. arbutifolia</v>
          </cell>
          <cell r="D15067" t="str">
            <v>L48(N)HI(I)</v>
          </cell>
        </row>
        <row r="15068">
          <cell r="C15068" t="str">
            <v>Heteromeles arbutifolia var. cerina</v>
          </cell>
          <cell r="D15068" t="str">
            <v>L48(N)</v>
          </cell>
        </row>
        <row r="15069">
          <cell r="C15069" t="str">
            <v>Heteromeles arbutifolia var. macrocarpa</v>
          </cell>
          <cell r="D15069" t="str">
            <v>L48(N)</v>
          </cell>
        </row>
        <row r="15070">
          <cell r="C15070" t="str">
            <v>Heteropogon</v>
          </cell>
          <cell r="D15070" t="str">
            <v>L48(N)</v>
          </cell>
        </row>
        <row r="15071">
          <cell r="C15071" t="str">
            <v>Heteropogon contortus</v>
          </cell>
          <cell r="D15071" t="str">
            <v>L48(N)HI(N)PR(N)VI(N)</v>
          </cell>
        </row>
        <row r="15072">
          <cell r="C15072" t="str">
            <v>Heteropogon melanocarpus</v>
          </cell>
          <cell r="D15072" t="str">
            <v>L48(N)</v>
          </cell>
        </row>
        <row r="15073">
          <cell r="C15073" t="str">
            <v>Heterosperma</v>
          </cell>
          <cell r="D15073" t="str">
            <v>L48(N)</v>
          </cell>
        </row>
        <row r="15074">
          <cell r="C15074" t="str">
            <v>Heterosperma pinnatum</v>
          </cell>
          <cell r="D15074" t="str">
            <v>L48(N)</v>
          </cell>
        </row>
        <row r="15075">
          <cell r="C15075" t="str">
            <v>Heterotheca</v>
          </cell>
          <cell r="D15075" t="str">
            <v>L48(N)CAN(N)</v>
          </cell>
        </row>
        <row r="15076">
          <cell r="C15076" t="str">
            <v>Heterotheca barbata</v>
          </cell>
          <cell r="D15076" t="str">
            <v>L48(N)</v>
          </cell>
        </row>
        <row r="15077">
          <cell r="C15077" t="str">
            <v>Heterotheca camporum</v>
          </cell>
          <cell r="D15077" t="str">
            <v>L48(N)</v>
          </cell>
        </row>
        <row r="15078">
          <cell r="C15078" t="str">
            <v>Heterotheca camporum var. camporum</v>
          </cell>
          <cell r="D15078" t="str">
            <v>L48(N)</v>
          </cell>
        </row>
        <row r="15079">
          <cell r="C15079" t="str">
            <v>Heterotheca camporum var. glandulissimum</v>
          </cell>
          <cell r="D15079" t="str">
            <v>L48(N)</v>
          </cell>
        </row>
        <row r="15080">
          <cell r="C15080" t="str">
            <v>Heterotheca canescens</v>
          </cell>
          <cell r="D15080" t="str">
            <v>L48(N)</v>
          </cell>
        </row>
        <row r="15081">
          <cell r="C15081" t="str">
            <v>Heterotheca fulcrata</v>
          </cell>
          <cell r="D15081" t="str">
            <v>L48(N)</v>
          </cell>
        </row>
        <row r="15082">
          <cell r="C15082" t="str">
            <v>Heterotheca fulcrata var. amplifolia</v>
          </cell>
          <cell r="D15082" t="str">
            <v>L48(N)</v>
          </cell>
        </row>
        <row r="15083">
          <cell r="C15083" t="str">
            <v>Heterotheca fulcrata var. arizonica</v>
          </cell>
          <cell r="D15083" t="str">
            <v>L48(N)</v>
          </cell>
        </row>
        <row r="15084">
          <cell r="C15084" t="str">
            <v>Heterotheca fulcrata var. fulcrata</v>
          </cell>
          <cell r="D15084" t="str">
            <v>L48(N)</v>
          </cell>
        </row>
        <row r="15085">
          <cell r="C15085" t="str">
            <v>Heterotheca fulcrata var. senilis</v>
          </cell>
          <cell r="D15085" t="str">
            <v>L48(N)</v>
          </cell>
        </row>
        <row r="15086">
          <cell r="C15086" t="str">
            <v>Heterotheca grandiflora</v>
          </cell>
          <cell r="D15086" t="str">
            <v>L48(N)HI(I)</v>
          </cell>
        </row>
        <row r="15087">
          <cell r="C15087" t="str">
            <v>Heterotheca jonesii</v>
          </cell>
          <cell r="D15087" t="str">
            <v>L48(N)</v>
          </cell>
        </row>
        <row r="15088">
          <cell r="C15088" t="str">
            <v>Heterotheca marginata</v>
          </cell>
          <cell r="D15088" t="str">
            <v>L48(N)</v>
          </cell>
        </row>
        <row r="15089">
          <cell r="C15089" t="str">
            <v>Heterotheca monarchensis</v>
          </cell>
          <cell r="D15089" t="str">
            <v>L48(N)</v>
          </cell>
        </row>
        <row r="15090">
          <cell r="C15090" t="str">
            <v>Heterotheca oregona</v>
          </cell>
          <cell r="D15090" t="str">
            <v>L48(N)</v>
          </cell>
        </row>
        <row r="15091">
          <cell r="C15091" t="str">
            <v>Heterotheca oregona var. compacta</v>
          </cell>
          <cell r="D15091" t="str">
            <v>L48(N)</v>
          </cell>
        </row>
        <row r="15092">
          <cell r="C15092" t="str">
            <v>Heterotheca oregona var. oregona</v>
          </cell>
          <cell r="D15092" t="str">
            <v>L48(N)</v>
          </cell>
        </row>
        <row r="15093">
          <cell r="C15093" t="str">
            <v>Heterotheca oregona var. rudis</v>
          </cell>
          <cell r="D15093" t="str">
            <v>L48(N)</v>
          </cell>
        </row>
        <row r="15094">
          <cell r="C15094" t="str">
            <v>Heterotheca oregona var. scaberrima</v>
          </cell>
          <cell r="D15094" t="str">
            <v>L48(N)</v>
          </cell>
        </row>
        <row r="15095">
          <cell r="C15095" t="str">
            <v>Heterotheca pumila</v>
          </cell>
          <cell r="D15095" t="str">
            <v>L48(N)</v>
          </cell>
        </row>
        <row r="15096">
          <cell r="C15096" t="str">
            <v>Heterotheca rutteri</v>
          </cell>
          <cell r="D15096" t="str">
            <v>L48(N)</v>
          </cell>
        </row>
        <row r="15097">
          <cell r="C15097" t="str">
            <v>Heterotheca sessiliflora</v>
          </cell>
          <cell r="D15097" t="str">
            <v>L48(N)</v>
          </cell>
        </row>
        <row r="15098">
          <cell r="C15098" t="str">
            <v>Heterotheca sessiliflora ssp. bolanderi</v>
          </cell>
          <cell r="D15098" t="str">
            <v>L48(N)</v>
          </cell>
        </row>
        <row r="15099">
          <cell r="C15099" t="str">
            <v>Heterotheca sessiliflora ssp. echioides</v>
          </cell>
          <cell r="D15099" t="str">
            <v>L48(N)</v>
          </cell>
        </row>
        <row r="15100">
          <cell r="C15100" t="str">
            <v>Heterotheca sessiliflora ssp. echioides var. bolanderioides</v>
          </cell>
          <cell r="D15100" t="str">
            <v>L48(N)</v>
          </cell>
        </row>
        <row r="15101">
          <cell r="C15101" t="str">
            <v>Heterotheca sessiliflora ssp. echioides var. camphorata</v>
          </cell>
          <cell r="D15101" t="str">
            <v>L48(N)</v>
          </cell>
        </row>
        <row r="15102">
          <cell r="C15102" t="str">
            <v>Heterotheca sessiliflora ssp. echioides var. echioides</v>
          </cell>
          <cell r="D15102" t="str">
            <v>L48(N)</v>
          </cell>
        </row>
        <row r="15103">
          <cell r="C15103" t="str">
            <v>Heterotheca sessiliflora ssp. fastigiata</v>
          </cell>
          <cell r="D15103" t="str">
            <v>L48(N)</v>
          </cell>
        </row>
        <row r="15104">
          <cell r="C15104" t="str">
            <v>Heterotheca sessiliflora ssp. fastigiata var. fastigiata</v>
          </cell>
          <cell r="D15104" t="str">
            <v>L48(N)</v>
          </cell>
        </row>
        <row r="15105">
          <cell r="C15105" t="str">
            <v>Heterotheca sessiliflora ssp. fastigiata var. sanjacintensis</v>
          </cell>
          <cell r="D15105" t="str">
            <v>L48(N)</v>
          </cell>
        </row>
        <row r="15106">
          <cell r="C15106" t="str">
            <v>Heterotheca sessiliflora ssp. sessiliflora</v>
          </cell>
          <cell r="D15106" t="str">
            <v>L48(N)</v>
          </cell>
        </row>
        <row r="15107">
          <cell r="C15107" t="str">
            <v>Heterotheca shevockii</v>
          </cell>
          <cell r="D15107" t="str">
            <v>L48(N)</v>
          </cell>
        </row>
        <row r="15108">
          <cell r="C15108" t="str">
            <v>Heterotheca stenophylla</v>
          </cell>
          <cell r="D15108" t="str">
            <v>L48(N)</v>
          </cell>
        </row>
        <row r="15109">
          <cell r="C15109" t="str">
            <v>Heterotheca stenophylla var. angustifolia</v>
          </cell>
          <cell r="D15109" t="str">
            <v>L48(N)</v>
          </cell>
        </row>
        <row r="15110">
          <cell r="C15110" t="str">
            <v>Heterotheca stenophylla var. stenophylla</v>
          </cell>
          <cell r="D15110" t="str">
            <v>L48(N)</v>
          </cell>
        </row>
        <row r="15111">
          <cell r="C15111" t="str">
            <v>Heterotheca subaxillaris</v>
          </cell>
          <cell r="D15111" t="str">
            <v>L48(N)</v>
          </cell>
        </row>
        <row r="15112">
          <cell r="C15112" t="str">
            <v>Heterotheca villosa</v>
          </cell>
          <cell r="D15112" t="str">
            <v>L48(N)CAN(N)</v>
          </cell>
        </row>
        <row r="15113">
          <cell r="C15113" t="str">
            <v>Heterotheca villosa var. ballardii</v>
          </cell>
          <cell r="D15113" t="str">
            <v>L48(N)CAN(N)</v>
          </cell>
        </row>
        <row r="15114">
          <cell r="C15114" t="str">
            <v>Heterotheca villosa var. depressa</v>
          </cell>
          <cell r="D15114" t="str">
            <v>L48(N)</v>
          </cell>
        </row>
        <row r="15115">
          <cell r="C15115" t="str">
            <v>Heterotheca villosa var. foliosa</v>
          </cell>
          <cell r="D15115" t="str">
            <v>L48(N)CAN(N)</v>
          </cell>
        </row>
        <row r="15116">
          <cell r="C15116" t="str">
            <v>Heterotheca villosa var. minor</v>
          </cell>
          <cell r="D15116" t="str">
            <v>L48(N)CAN(N)</v>
          </cell>
        </row>
        <row r="15117">
          <cell r="C15117" t="str">
            <v>Heterotheca villosa var. nana</v>
          </cell>
          <cell r="D15117" t="str">
            <v>L48(N)</v>
          </cell>
        </row>
        <row r="15118">
          <cell r="C15118" t="str">
            <v>Heterotheca villosa var. pedunculata</v>
          </cell>
          <cell r="D15118" t="str">
            <v>L48(N)</v>
          </cell>
        </row>
        <row r="15119">
          <cell r="C15119" t="str">
            <v>Heterotheca villosa var. scabra</v>
          </cell>
          <cell r="D15119" t="str">
            <v>L48(N)</v>
          </cell>
        </row>
        <row r="15120">
          <cell r="C15120" t="str">
            <v>Heterotheca villosa var. sierrablancensis</v>
          </cell>
          <cell r="D15120" t="str">
            <v>L48(N)</v>
          </cell>
        </row>
        <row r="15121">
          <cell r="C15121" t="str">
            <v>Heterotheca villosa var. villosa</v>
          </cell>
          <cell r="D15121" t="str">
            <v>L48(N)CAN(N)</v>
          </cell>
        </row>
        <row r="15122">
          <cell r="C15122" t="str">
            <v>Heterotheca viscida</v>
          </cell>
          <cell r="D15122" t="str">
            <v>L48(N)</v>
          </cell>
        </row>
        <row r="15123">
          <cell r="C15123" t="str">
            <v>Heterotheca zionensis</v>
          </cell>
          <cell r="D15123" t="str">
            <v>L48(N)</v>
          </cell>
        </row>
        <row r="15124">
          <cell r="C15124" t="str">
            <v>Heuchera</v>
          </cell>
          <cell r="D15124" t="str">
            <v>L48(N)CAN(N)</v>
          </cell>
        </row>
        <row r="15125">
          <cell r="C15125" t="str">
            <v>Heuchera ×cuneata</v>
          </cell>
          <cell r="D15125" t="str">
            <v>L48(N)</v>
          </cell>
        </row>
        <row r="15126">
          <cell r="C15126" t="str">
            <v>Heuchera abramsii</v>
          </cell>
          <cell r="D15126" t="str">
            <v>L48(N)</v>
          </cell>
        </row>
        <row r="15127">
          <cell r="C15127" t="str">
            <v>Heuchera alba</v>
          </cell>
          <cell r="D15127" t="str">
            <v>L48(N)</v>
          </cell>
        </row>
        <row r="15128">
          <cell r="C15128" t="str">
            <v>Heuchera alpestris</v>
          </cell>
          <cell r="D15128" t="str">
            <v>L48(N)</v>
          </cell>
        </row>
        <row r="15129">
          <cell r="C15129" t="str">
            <v>Heuchera americana</v>
          </cell>
          <cell r="D15129" t="str">
            <v>L48(N)CAN(N)</v>
          </cell>
        </row>
        <row r="15130">
          <cell r="C15130" t="str">
            <v>Heuchera americana var. americana</v>
          </cell>
          <cell r="D15130" t="str">
            <v>L48(N)CAN(N)</v>
          </cell>
        </row>
        <row r="15131">
          <cell r="C15131" t="str">
            <v>Heuchera americana var. hirsuticaulis</v>
          </cell>
          <cell r="D15131" t="str">
            <v>L48(N)</v>
          </cell>
        </row>
        <row r="15132">
          <cell r="C15132" t="str">
            <v>Heuchera americana var. hispida</v>
          </cell>
          <cell r="D15132" t="str">
            <v>L48(N)</v>
          </cell>
        </row>
        <row r="15133">
          <cell r="C15133" t="str">
            <v>Heuchera bracteata</v>
          </cell>
          <cell r="D15133" t="str">
            <v>L48(N)</v>
          </cell>
        </row>
        <row r="15134">
          <cell r="C15134" t="str">
            <v>Heuchera brevistaminea</v>
          </cell>
          <cell r="D15134" t="str">
            <v>L48(N)</v>
          </cell>
        </row>
        <row r="15135">
          <cell r="C15135" t="str">
            <v>Heuchera caespitosa</v>
          </cell>
          <cell r="D15135" t="str">
            <v>L48(N)</v>
          </cell>
        </row>
        <row r="15136">
          <cell r="C15136" t="str">
            <v>Heuchera caroliniana</v>
          </cell>
          <cell r="D15136" t="str">
            <v>L48(N)</v>
          </cell>
        </row>
        <row r="15137">
          <cell r="C15137" t="str">
            <v>Heuchera chlorantha</v>
          </cell>
          <cell r="D15137" t="str">
            <v>L48(N)CAN(N)</v>
          </cell>
        </row>
        <row r="15138">
          <cell r="C15138" t="str">
            <v>Heuchera cylindrica</v>
          </cell>
          <cell r="D15138" t="str">
            <v>L48(N)CAN(N)</v>
          </cell>
        </row>
        <row r="15139">
          <cell r="C15139" t="str">
            <v>Heuchera cylindrica var. alpina</v>
          </cell>
          <cell r="D15139" t="str">
            <v>L48(N)CAN(N)</v>
          </cell>
        </row>
        <row r="15140">
          <cell r="C15140" t="str">
            <v>Heuchera cylindrica var. cylindrica</v>
          </cell>
          <cell r="D15140" t="str">
            <v>L48(N)CAN(N)</v>
          </cell>
        </row>
        <row r="15141">
          <cell r="C15141" t="str">
            <v>Heuchera cylindrica var. glabella</v>
          </cell>
          <cell r="D15141" t="str">
            <v>L48(N)CAN(N)</v>
          </cell>
        </row>
        <row r="15142">
          <cell r="C15142" t="str">
            <v>Heuchera cylindrica var. orbicularis</v>
          </cell>
          <cell r="D15142" t="str">
            <v>L48(N)CAN(N)</v>
          </cell>
        </row>
        <row r="15143">
          <cell r="C15143" t="str">
            <v>Heuchera cylindrica var. septentrionalis</v>
          </cell>
          <cell r="D15143" t="str">
            <v>L48(N)CAN(N)</v>
          </cell>
        </row>
        <row r="15144">
          <cell r="C15144" t="str">
            <v>Heuchera duranii</v>
          </cell>
          <cell r="D15144" t="str">
            <v>L48(N)</v>
          </cell>
        </row>
        <row r="15145">
          <cell r="C15145" t="str">
            <v>Heuchera eastwoodiae</v>
          </cell>
          <cell r="D15145" t="str">
            <v>L48(N)</v>
          </cell>
        </row>
        <row r="15146">
          <cell r="C15146" t="str">
            <v>Heuchera elegans</v>
          </cell>
          <cell r="D15146" t="str">
            <v>L48(N)</v>
          </cell>
        </row>
        <row r="15147">
          <cell r="C15147" t="str">
            <v>Heuchera flabellifolia</v>
          </cell>
          <cell r="D15147" t="str">
            <v>L48(N)</v>
          </cell>
        </row>
        <row r="15148">
          <cell r="C15148" t="str">
            <v>Heuchera flabellifolia var. flabellifolia</v>
          </cell>
          <cell r="D15148" t="str">
            <v>L48(N)</v>
          </cell>
        </row>
        <row r="15149">
          <cell r="C15149" t="str">
            <v>Heuchera flabellifolia var. subsecta</v>
          </cell>
          <cell r="D15149" t="str">
            <v>L48(N)</v>
          </cell>
        </row>
        <row r="15150">
          <cell r="C15150" t="str">
            <v>Heuchera glabra</v>
          </cell>
          <cell r="D15150" t="str">
            <v>L48(N)AK(N)CAN(N)</v>
          </cell>
        </row>
        <row r="15151">
          <cell r="C15151" t="str">
            <v>Heuchera glomerulata</v>
          </cell>
          <cell r="D15151" t="str">
            <v>L48(N)</v>
          </cell>
        </row>
        <row r="15152">
          <cell r="C15152" t="str">
            <v>Heuchera grossulariifolia</v>
          </cell>
          <cell r="D15152" t="str">
            <v>L48(N)</v>
          </cell>
        </row>
        <row r="15153">
          <cell r="C15153" t="str">
            <v>Heuchera grossulariifolia var. grossulariifolia</v>
          </cell>
          <cell r="D15153" t="str">
            <v>L48(N)</v>
          </cell>
        </row>
        <row r="15154">
          <cell r="C15154" t="str">
            <v>Heuchera grossulariifolia var. tenuifolia</v>
          </cell>
          <cell r="D15154" t="str">
            <v>L48(N)</v>
          </cell>
        </row>
        <row r="15155">
          <cell r="C15155" t="str">
            <v>Heuchera hallii</v>
          </cell>
          <cell r="D15155" t="str">
            <v>L48(N)</v>
          </cell>
        </row>
        <row r="15156">
          <cell r="C15156" t="str">
            <v>Heuchera hirsutissima</v>
          </cell>
          <cell r="D15156" t="str">
            <v>L48(N)</v>
          </cell>
        </row>
        <row r="15157">
          <cell r="C15157" t="str">
            <v>Heuchera longiflora</v>
          </cell>
          <cell r="D15157" t="str">
            <v>L48(N)</v>
          </cell>
        </row>
        <row r="15158">
          <cell r="C15158" t="str">
            <v>Heuchera maxima</v>
          </cell>
          <cell r="D15158" t="str">
            <v>L48(N)</v>
          </cell>
        </row>
        <row r="15159">
          <cell r="C15159" t="str">
            <v>Heuchera merriamii</v>
          </cell>
          <cell r="D15159" t="str">
            <v>L48(N)</v>
          </cell>
        </row>
        <row r="15160">
          <cell r="C15160" t="str">
            <v>Heuchera micrantha</v>
          </cell>
          <cell r="D15160" t="str">
            <v>L48(N)CAN(N)</v>
          </cell>
        </row>
        <row r="15161">
          <cell r="C15161" t="str">
            <v>Heuchera micrantha var. diversifolia</v>
          </cell>
          <cell r="D15161" t="str">
            <v>L48(N)CAN(N)</v>
          </cell>
        </row>
        <row r="15162">
          <cell r="C15162" t="str">
            <v>Heuchera micrantha var. erubescens</v>
          </cell>
          <cell r="D15162" t="str">
            <v>L48(N)</v>
          </cell>
        </row>
        <row r="15163">
          <cell r="C15163" t="str">
            <v>Heuchera micrantha var. hartwegii</v>
          </cell>
          <cell r="D15163" t="str">
            <v>L48(N)</v>
          </cell>
        </row>
        <row r="15164">
          <cell r="C15164" t="str">
            <v>Heuchera micrantha var. macropetala</v>
          </cell>
          <cell r="D15164" t="str">
            <v>L48(N)</v>
          </cell>
        </row>
        <row r="15165">
          <cell r="C15165" t="str">
            <v>Heuchera micrantha var. micrantha</v>
          </cell>
          <cell r="D15165" t="str">
            <v>L48(N)</v>
          </cell>
        </row>
        <row r="15166">
          <cell r="C15166" t="str">
            <v>Heuchera novomexicana</v>
          </cell>
          <cell r="D15166" t="str">
            <v>L48(N)</v>
          </cell>
        </row>
        <row r="15167">
          <cell r="C15167" t="str">
            <v>Heuchera parishii</v>
          </cell>
          <cell r="D15167" t="str">
            <v>L48(N)</v>
          </cell>
        </row>
        <row r="15168">
          <cell r="C15168" t="str">
            <v>Heuchera parviflora</v>
          </cell>
          <cell r="D15168" t="str">
            <v>L48(N)</v>
          </cell>
        </row>
        <row r="15169">
          <cell r="C15169" t="str">
            <v>Heuchera parviflora var. parviflora</v>
          </cell>
          <cell r="D15169" t="str">
            <v>L48(N)</v>
          </cell>
        </row>
        <row r="15170">
          <cell r="C15170" t="str">
            <v>Heuchera parviflora var. puberula</v>
          </cell>
          <cell r="D15170" t="str">
            <v>L48(N)</v>
          </cell>
        </row>
        <row r="15171">
          <cell r="C15171" t="str">
            <v>Heuchera parvifolia</v>
          </cell>
          <cell r="D15171" t="str">
            <v>L48(N)CAN(N)</v>
          </cell>
        </row>
        <row r="15172">
          <cell r="C15172" t="str">
            <v>Heuchera parvifolia var. arizonica</v>
          </cell>
          <cell r="D15172" t="str">
            <v>L48(N)</v>
          </cell>
        </row>
        <row r="15173">
          <cell r="C15173" t="str">
            <v>Heuchera parvifolia var. flavescens</v>
          </cell>
          <cell r="D15173" t="str">
            <v>L48(N)</v>
          </cell>
        </row>
        <row r="15174">
          <cell r="C15174" t="str">
            <v>Heuchera parvifolia var. major</v>
          </cell>
          <cell r="D15174" t="str">
            <v>L48(N)</v>
          </cell>
        </row>
        <row r="15175">
          <cell r="C15175" t="str">
            <v>Heuchera parvifolia var. microcarpa</v>
          </cell>
          <cell r="D15175" t="str">
            <v>L48(N)</v>
          </cell>
        </row>
        <row r="15176">
          <cell r="C15176" t="str">
            <v>Heuchera parvifolia var. nivalis</v>
          </cell>
          <cell r="D15176" t="str">
            <v>L48(N)</v>
          </cell>
        </row>
        <row r="15177">
          <cell r="C15177" t="str">
            <v>Heuchera parvifolia var. parvifolia</v>
          </cell>
          <cell r="D15177" t="str">
            <v>L48(N)</v>
          </cell>
        </row>
        <row r="15178">
          <cell r="C15178" t="str">
            <v>Heuchera parvifolia var. utahensis</v>
          </cell>
          <cell r="D15178" t="str">
            <v>L48(N)CAN(N)</v>
          </cell>
        </row>
        <row r="15179">
          <cell r="C15179" t="str">
            <v>Heuchera pilosissima</v>
          </cell>
          <cell r="D15179" t="str">
            <v>L48(N)</v>
          </cell>
        </row>
        <row r="15180">
          <cell r="C15180" t="str">
            <v>Heuchera pilosissima var. hemisphaerica</v>
          </cell>
          <cell r="D15180" t="str">
            <v>L48(N)</v>
          </cell>
        </row>
        <row r="15181">
          <cell r="C15181" t="str">
            <v>Heuchera pilosissima var. pilosissima</v>
          </cell>
          <cell r="D15181" t="str">
            <v>L48(N)</v>
          </cell>
        </row>
        <row r="15182">
          <cell r="C15182" t="str">
            <v>Heuchera pubescens</v>
          </cell>
          <cell r="D15182" t="str">
            <v>L48(N)</v>
          </cell>
        </row>
        <row r="15183">
          <cell r="C15183" t="str">
            <v>Heuchera pulchella</v>
          </cell>
          <cell r="D15183" t="str">
            <v>L48(N)</v>
          </cell>
        </row>
        <row r="15184">
          <cell r="C15184" t="str">
            <v>Heuchera richardsonii</v>
          </cell>
          <cell r="D15184" t="str">
            <v>L48(N)CAN(N)</v>
          </cell>
        </row>
        <row r="15185">
          <cell r="C15185" t="str">
            <v>Heuchera rubescens</v>
          </cell>
          <cell r="D15185" t="str">
            <v>L48(N)</v>
          </cell>
        </row>
        <row r="15186">
          <cell r="C15186" t="str">
            <v>Heuchera rubescens var. alpicola</v>
          </cell>
          <cell r="D15186" t="str">
            <v>L48(N)</v>
          </cell>
        </row>
        <row r="15187">
          <cell r="C15187" t="str">
            <v>Heuchera rubescens var. glandulosa</v>
          </cell>
          <cell r="D15187" t="str">
            <v>L48(N)</v>
          </cell>
        </row>
        <row r="15188">
          <cell r="C15188" t="str">
            <v>Heuchera rubescens var. rubescens</v>
          </cell>
          <cell r="D15188" t="str">
            <v>L48(N)</v>
          </cell>
        </row>
        <row r="15189">
          <cell r="C15189" t="str">
            <v>Heuchera rubescens var. rydbergiana</v>
          </cell>
          <cell r="D15189" t="str">
            <v>L48(N)</v>
          </cell>
        </row>
        <row r="15190">
          <cell r="C15190" t="str">
            <v>Heuchera rubescens var. truncata</v>
          </cell>
          <cell r="D15190" t="str">
            <v>L48(N)</v>
          </cell>
        </row>
        <row r="15191">
          <cell r="C15191" t="str">
            <v>Heuchera rubescens var. versicolor</v>
          </cell>
          <cell r="D15191" t="str">
            <v>L48(N)</v>
          </cell>
        </row>
        <row r="15192">
          <cell r="C15192" t="str">
            <v>Heuchera sanguinea</v>
          </cell>
          <cell r="D15192" t="str">
            <v>L48(N)</v>
          </cell>
        </row>
        <row r="15193">
          <cell r="C15193" t="str">
            <v>Heuchera sanguinea var. pulchra</v>
          </cell>
          <cell r="D15193" t="str">
            <v>L48(N)</v>
          </cell>
        </row>
        <row r="15194">
          <cell r="C15194" t="str">
            <v>Heuchera sanguinea var. sanguinea</v>
          </cell>
          <cell r="D15194" t="str">
            <v>L48(N)</v>
          </cell>
        </row>
        <row r="15195">
          <cell r="C15195" t="str">
            <v>Heuchera villosa</v>
          </cell>
          <cell r="D15195" t="str">
            <v>L48(N)</v>
          </cell>
        </row>
        <row r="15196">
          <cell r="C15196" t="str">
            <v>Heuchera villosa var. arkansana</v>
          </cell>
          <cell r="D15196" t="str">
            <v>L48(N)</v>
          </cell>
        </row>
        <row r="15197">
          <cell r="C15197" t="str">
            <v>Heuchera villosa var. villosa</v>
          </cell>
          <cell r="D15197" t="str">
            <v>L48(N)</v>
          </cell>
        </row>
        <row r="15198">
          <cell r="C15198" t="str">
            <v>Heuchera woodsiaphila</v>
          </cell>
          <cell r="D15198" t="str">
            <v>L48(N)</v>
          </cell>
        </row>
        <row r="15199">
          <cell r="C15199" t="str">
            <v>Heuchera wootonii</v>
          </cell>
          <cell r="D15199" t="str">
            <v>L48(N)</v>
          </cell>
        </row>
        <row r="15200">
          <cell r="C15200" t="str">
            <v>Hexalectris</v>
          </cell>
          <cell r="D15200" t="str">
            <v>L48(N)</v>
          </cell>
        </row>
        <row r="15201">
          <cell r="C15201" t="str">
            <v>Hexalectris arizonica</v>
          </cell>
          <cell r="D15201" t="str">
            <v>L48(N)</v>
          </cell>
        </row>
        <row r="15202">
          <cell r="C15202" t="str">
            <v>Hexalectris colemanii</v>
          </cell>
          <cell r="D15202" t="str">
            <v>L48(N)</v>
          </cell>
        </row>
        <row r="15203">
          <cell r="C15203" t="str">
            <v>Hexalectris grandiflora</v>
          </cell>
          <cell r="D15203" t="str">
            <v>L48(N)</v>
          </cell>
        </row>
        <row r="15204">
          <cell r="C15204" t="str">
            <v>Hexalectris nitida</v>
          </cell>
          <cell r="D15204" t="str">
            <v>L48(N)</v>
          </cell>
        </row>
        <row r="15205">
          <cell r="C15205" t="str">
            <v>Hexalectris revoluta</v>
          </cell>
          <cell r="D15205" t="str">
            <v>L48(N)</v>
          </cell>
        </row>
        <row r="15206">
          <cell r="C15206" t="str">
            <v>Hexalectris spicata</v>
          </cell>
          <cell r="D15206" t="str">
            <v>L48(N)</v>
          </cell>
        </row>
        <row r="15207">
          <cell r="C15207" t="str">
            <v>Hexalectris spicata var. spicata</v>
          </cell>
          <cell r="D15207" t="str">
            <v>L48(N)</v>
          </cell>
        </row>
        <row r="15208">
          <cell r="C15208" t="str">
            <v>Hexalectris warnockii</v>
          </cell>
          <cell r="D15208" t="str">
            <v>L48(N)</v>
          </cell>
        </row>
        <row r="15209">
          <cell r="C15209" t="str">
            <v>Hexastylis</v>
          </cell>
          <cell r="D15209" t="str">
            <v>L48(N)</v>
          </cell>
        </row>
        <row r="15210">
          <cell r="C15210" t="str">
            <v>Hexastylis arifolia</v>
          </cell>
          <cell r="D15210" t="str">
            <v>L48(N)</v>
          </cell>
        </row>
        <row r="15211">
          <cell r="C15211" t="str">
            <v>Hexastylis arifolia var. arifolia</v>
          </cell>
          <cell r="D15211" t="str">
            <v>L48(N)</v>
          </cell>
        </row>
        <row r="15212">
          <cell r="C15212" t="str">
            <v>Hexastylis arifolia var. callifolia</v>
          </cell>
          <cell r="D15212" t="str">
            <v>L48(N)</v>
          </cell>
        </row>
        <row r="15213">
          <cell r="C15213" t="str">
            <v>Hexastylis arifolia var. ruthii</v>
          </cell>
          <cell r="D15213" t="str">
            <v>L48(N)</v>
          </cell>
        </row>
        <row r="15214">
          <cell r="C15214" t="str">
            <v>Hexastylis contracta</v>
          </cell>
          <cell r="D15214" t="str">
            <v>L48(N)</v>
          </cell>
        </row>
        <row r="15215">
          <cell r="C15215" t="str">
            <v>Hexastylis heterophylla</v>
          </cell>
          <cell r="D15215" t="str">
            <v>L48(N)</v>
          </cell>
        </row>
        <row r="15216">
          <cell r="C15216" t="str">
            <v>Hexastylis lewisii</v>
          </cell>
          <cell r="D15216" t="str">
            <v>L48(N)</v>
          </cell>
        </row>
        <row r="15217">
          <cell r="C15217" t="str">
            <v>Hexastylis minor</v>
          </cell>
          <cell r="D15217" t="str">
            <v>L48(N)</v>
          </cell>
        </row>
        <row r="15218">
          <cell r="C15218" t="str">
            <v>Hexastylis naniflora</v>
          </cell>
          <cell r="D15218" t="str">
            <v>L48(N)</v>
          </cell>
        </row>
        <row r="15219">
          <cell r="C15219" t="str">
            <v>Hexastylis rhombiformis</v>
          </cell>
          <cell r="D15219" t="str">
            <v>L48(N)</v>
          </cell>
        </row>
        <row r="15220">
          <cell r="C15220" t="str">
            <v>Hexastylis shuttleworthii</v>
          </cell>
          <cell r="D15220" t="str">
            <v>L48(N)</v>
          </cell>
        </row>
        <row r="15221">
          <cell r="C15221" t="str">
            <v>Hexastylis shuttleworthii var. harperi</v>
          </cell>
          <cell r="D15221" t="str">
            <v>L48(N)</v>
          </cell>
        </row>
        <row r="15222">
          <cell r="C15222" t="str">
            <v>Hexastylis shuttleworthii var. shuttleworthii</v>
          </cell>
          <cell r="D15222" t="str">
            <v>L48(N)</v>
          </cell>
        </row>
        <row r="15223">
          <cell r="C15223" t="str">
            <v>Hexastylis sorriei</v>
          </cell>
          <cell r="D15223" t="str">
            <v>L48(N)</v>
          </cell>
        </row>
        <row r="15224">
          <cell r="C15224" t="str">
            <v>Hexastylis speciosa</v>
          </cell>
          <cell r="D15224" t="str">
            <v>L48(N)</v>
          </cell>
        </row>
        <row r="15225">
          <cell r="C15225" t="str">
            <v>Hexastylis virginica</v>
          </cell>
          <cell r="D15225" t="str">
            <v>L48(N)</v>
          </cell>
        </row>
        <row r="15226">
          <cell r="C15226" t="str">
            <v>Hibiscadelphus</v>
          </cell>
        </row>
        <row r="15227">
          <cell r="C15227" t="str">
            <v>Hibiscadelphus ×puakuahiwi</v>
          </cell>
          <cell r="D15227" t="str">
            <v>HI(N)</v>
          </cell>
        </row>
        <row r="15228">
          <cell r="C15228" t="str">
            <v>Hibiscadelphus bombycinus</v>
          </cell>
          <cell r="D15228" t="str">
            <v>HI(N)</v>
          </cell>
        </row>
        <row r="15229">
          <cell r="C15229" t="str">
            <v>Hibiscadelphus crucibracteatus</v>
          </cell>
          <cell r="D15229" t="str">
            <v>HI(N)</v>
          </cell>
        </row>
        <row r="15230">
          <cell r="C15230" t="str">
            <v>Hibiscadelphus distans</v>
          </cell>
          <cell r="D15230" t="str">
            <v>HI(N)</v>
          </cell>
        </row>
        <row r="15231">
          <cell r="C15231" t="str">
            <v>Hibiscadelphus giffardianus</v>
          </cell>
          <cell r="D15231" t="str">
            <v>HI(N)</v>
          </cell>
        </row>
        <row r="15232">
          <cell r="C15232" t="str">
            <v>Hibiscadelphus hualalaiensis</v>
          </cell>
          <cell r="D15232" t="str">
            <v>HI(N)</v>
          </cell>
        </row>
        <row r="15233">
          <cell r="C15233" t="str">
            <v>Hibiscadelphus stellatus</v>
          </cell>
          <cell r="D15233" t="str">
            <v>HI(N)</v>
          </cell>
        </row>
        <row r="15234">
          <cell r="C15234" t="str">
            <v>Hibiscadelphus wilderianus</v>
          </cell>
          <cell r="D15234" t="str">
            <v>HI(N)</v>
          </cell>
        </row>
        <row r="15235">
          <cell r="C15235" t="str">
            <v>Hibiscadelphus woodii</v>
          </cell>
          <cell r="D15235" t="str">
            <v>HI(N)</v>
          </cell>
        </row>
        <row r="15236">
          <cell r="C15236" t="str">
            <v>Hibiscus</v>
          </cell>
          <cell r="D15236" t="str">
            <v>L48(I,N)CAN(I,N)</v>
          </cell>
        </row>
        <row r="15237">
          <cell r="C15237" t="str">
            <v>Hibiscus acetosella</v>
          </cell>
          <cell r="D15237" t="str">
            <v>L48(I)PR(I)</v>
          </cell>
        </row>
        <row r="15238">
          <cell r="C15238" t="str">
            <v>Hibiscus aculeatus</v>
          </cell>
          <cell r="D15238" t="str">
            <v>L48(N)</v>
          </cell>
        </row>
        <row r="15239">
          <cell r="C15239" t="str">
            <v>Hibiscus arnottianus</v>
          </cell>
          <cell r="D15239" t="str">
            <v>HI(N)</v>
          </cell>
        </row>
        <row r="15240">
          <cell r="C15240" t="str">
            <v>Hibiscus arnottianus ssp. arnottianus</v>
          </cell>
          <cell r="D15240" t="str">
            <v>HI(N)</v>
          </cell>
        </row>
        <row r="15241">
          <cell r="C15241" t="str">
            <v>Hibiscus arnottianus ssp. immaculatus</v>
          </cell>
          <cell r="D15241" t="str">
            <v>HI(N)</v>
          </cell>
        </row>
        <row r="15242">
          <cell r="C15242" t="str">
            <v>Hibiscus arnottianus ssp. punaluuensis</v>
          </cell>
          <cell r="D15242" t="str">
            <v>HI(N)</v>
          </cell>
        </row>
        <row r="15243">
          <cell r="C15243" t="str">
            <v>Hibiscus bifurcatus</v>
          </cell>
          <cell r="D15243" t="str">
            <v>L48(N)PR(N)VI(N)</v>
          </cell>
        </row>
        <row r="15244">
          <cell r="C15244" t="str">
            <v>Hibiscus biseptus</v>
          </cell>
          <cell r="D15244" t="str">
            <v>L48(N)</v>
          </cell>
        </row>
        <row r="15245">
          <cell r="C15245" t="str">
            <v>Hibiscus brackenridgei</v>
          </cell>
          <cell r="D15245" t="str">
            <v>HI(N)</v>
          </cell>
        </row>
        <row r="15246">
          <cell r="C15246" t="str">
            <v>Hibiscus brackenridgei ssp. brackenridgei</v>
          </cell>
          <cell r="D15246" t="str">
            <v>HI(N)</v>
          </cell>
        </row>
        <row r="15247">
          <cell r="C15247" t="str">
            <v>Hibiscus brackenridgei ssp. mokuleianus</v>
          </cell>
          <cell r="D15247" t="str">
            <v>HI(N)</v>
          </cell>
        </row>
        <row r="15248">
          <cell r="C15248" t="str">
            <v>Hibiscus brackenridgei ssp. molokaianus</v>
          </cell>
          <cell r="D15248" t="str">
            <v>HI(N)</v>
          </cell>
        </row>
        <row r="15249">
          <cell r="C15249" t="str">
            <v>Hibiscus calyphyllus</v>
          </cell>
          <cell r="D15249" t="str">
            <v>HI(I)</v>
          </cell>
        </row>
        <row r="15250">
          <cell r="C15250" t="str">
            <v>Hibiscus cannabinus</v>
          </cell>
          <cell r="D15250" t="str">
            <v>L48(I)PR(I)</v>
          </cell>
        </row>
        <row r="15251">
          <cell r="C15251" t="str">
            <v>Hibiscus clayi</v>
          </cell>
          <cell r="D15251" t="str">
            <v>HI(N)</v>
          </cell>
        </row>
        <row r="15252">
          <cell r="C15252" t="str">
            <v>Hibiscus coccineus</v>
          </cell>
          <cell r="D15252" t="str">
            <v>L48(N)</v>
          </cell>
        </row>
        <row r="15253">
          <cell r="C15253" t="str">
            <v>Hibiscus coulteri</v>
          </cell>
          <cell r="D15253" t="str">
            <v>L48(N)</v>
          </cell>
        </row>
        <row r="15254">
          <cell r="C15254" t="str">
            <v>Hibiscus dasycalyx</v>
          </cell>
          <cell r="D15254" t="str">
            <v>L48(N)</v>
          </cell>
        </row>
        <row r="15255">
          <cell r="C15255" t="str">
            <v>Hibiscus denudatus</v>
          </cell>
          <cell r="D15255" t="str">
            <v>L48(N)</v>
          </cell>
        </row>
        <row r="15256">
          <cell r="C15256" t="str">
            <v>Hibiscus furcellatus</v>
          </cell>
          <cell r="D15256" t="str">
            <v>L48(N)HI(N)PR(N)</v>
          </cell>
        </row>
        <row r="15257">
          <cell r="C15257" t="str">
            <v>Hibiscus furcellatus var. youngianus</v>
          </cell>
          <cell r="D15257" t="str">
            <v>L48(N)HI(N)PR(N)</v>
          </cell>
        </row>
        <row r="15258">
          <cell r="C15258" t="str">
            <v>Hibiscus grandiflorus</v>
          </cell>
          <cell r="D15258" t="str">
            <v>L48(N)</v>
          </cell>
        </row>
        <row r="15259">
          <cell r="C15259" t="str">
            <v>Hibiscus kokio</v>
          </cell>
          <cell r="D15259" t="str">
            <v>HI(N)</v>
          </cell>
        </row>
        <row r="15260">
          <cell r="C15260" t="str">
            <v>Hibiscus kokio ssp. kokio</v>
          </cell>
          <cell r="D15260" t="str">
            <v>HI(N)</v>
          </cell>
        </row>
        <row r="15261">
          <cell r="C15261" t="str">
            <v>Hibiscus kokio ssp. saintjohnianus</v>
          </cell>
          <cell r="D15261" t="str">
            <v>HI(N)</v>
          </cell>
        </row>
        <row r="15262">
          <cell r="C15262" t="str">
            <v>Hibiscus laevis</v>
          </cell>
          <cell r="D15262" t="str">
            <v>L48(N)CAN(N)</v>
          </cell>
        </row>
        <row r="15263">
          <cell r="C15263" t="str">
            <v>Hibiscus lasiocarpos</v>
          </cell>
          <cell r="D15263" t="str">
            <v>L48(N)</v>
          </cell>
        </row>
        <row r="15264">
          <cell r="C15264" t="str">
            <v>Hibiscus macrophyllus</v>
          </cell>
          <cell r="D15264" t="str">
            <v>HI(I)</v>
          </cell>
        </row>
        <row r="15265">
          <cell r="C15265" t="str">
            <v>Hibiscus martianus</v>
          </cell>
          <cell r="D15265" t="str">
            <v>L48(N)</v>
          </cell>
        </row>
        <row r="15266">
          <cell r="C15266" t="str">
            <v>Hibiscus moscheutos</v>
          </cell>
          <cell r="D15266" t="str">
            <v>L48(N)CAN(N)</v>
          </cell>
        </row>
        <row r="15267">
          <cell r="C15267" t="str">
            <v>Hibiscus mutabilis</v>
          </cell>
          <cell r="D15267" t="str">
            <v>L48(I)HI(I)</v>
          </cell>
        </row>
        <row r="15268">
          <cell r="C15268" t="str">
            <v>Hibiscus poeppigii</v>
          </cell>
          <cell r="D15268" t="str">
            <v>L48(N)</v>
          </cell>
        </row>
        <row r="15269">
          <cell r="C15269" t="str">
            <v>Hibiscus radiatus</v>
          </cell>
          <cell r="D15269" t="str">
            <v>L48(I)</v>
          </cell>
        </row>
        <row r="15270">
          <cell r="C15270" t="str">
            <v>Hibiscus rosa-sinensis</v>
          </cell>
          <cell r="D15270" t="str">
            <v>L48(I)PR(I)VI(I)</v>
          </cell>
        </row>
        <row r="15271">
          <cell r="C15271" t="str">
            <v>Hibiscus sabdariffa</v>
          </cell>
          <cell r="D15271" t="str">
            <v>L48(I)PR(I)VI(I)</v>
          </cell>
        </row>
        <row r="15272">
          <cell r="C15272" t="str">
            <v>Hibiscus schizopetalus</v>
          </cell>
          <cell r="D15272" t="str">
            <v>L48(I)PR(I)</v>
          </cell>
        </row>
        <row r="15273">
          <cell r="C15273" t="str">
            <v>Hibiscus striatus</v>
          </cell>
          <cell r="D15273" t="str">
            <v>L48(N)</v>
          </cell>
        </row>
        <row r="15274">
          <cell r="C15274" t="str">
            <v>Hibiscus striatus ssp. lambertianus</v>
          </cell>
          <cell r="D15274" t="str">
            <v>L48(N)</v>
          </cell>
        </row>
        <row r="15275">
          <cell r="C15275" t="str">
            <v>Hibiscus syriacus</v>
          </cell>
          <cell r="D15275" t="str">
            <v>L48(I)</v>
          </cell>
        </row>
        <row r="15276">
          <cell r="C15276" t="str">
            <v>Hibiscus tiliaceus</v>
          </cell>
          <cell r="D15276" t="str">
            <v>L48(I)HI(I)</v>
          </cell>
        </row>
        <row r="15277">
          <cell r="C15277" t="str">
            <v>Hibiscus trionum</v>
          </cell>
          <cell r="D15277" t="str">
            <v>L48(I)CAN(I)</v>
          </cell>
        </row>
        <row r="15278">
          <cell r="C15278" t="str">
            <v>Hibiscus waimeae</v>
          </cell>
          <cell r="D15278" t="str">
            <v>HI(N)</v>
          </cell>
        </row>
        <row r="15279">
          <cell r="C15279" t="str">
            <v>Hibiscus waimeae ssp. hannerae</v>
          </cell>
          <cell r="D15279" t="str">
            <v>HI(N)</v>
          </cell>
        </row>
        <row r="15280">
          <cell r="C15280" t="str">
            <v>Hibiscus waimeae ssp. waimeae</v>
          </cell>
          <cell r="D15280" t="str">
            <v>HI(N)</v>
          </cell>
        </row>
        <row r="15281">
          <cell r="C15281" t="str">
            <v>Hieracium</v>
          </cell>
          <cell r="D15281" t="str">
            <v>L48(I,N)CAN(I,N)GL(I,N)SPM(I)</v>
          </cell>
        </row>
        <row r="15282">
          <cell r="C15282" t="str">
            <v>Hieracium ×alleghaniense</v>
          </cell>
          <cell r="D15282" t="str">
            <v>L48(N)</v>
          </cell>
        </row>
        <row r="15283">
          <cell r="C15283" t="str">
            <v>Hieracium ×atramentarium</v>
          </cell>
          <cell r="D15283" t="str">
            <v>L48(I)</v>
          </cell>
        </row>
        <row r="15284">
          <cell r="C15284" t="str">
            <v>Hieracium ×brachiatum</v>
          </cell>
          <cell r="D15284" t="str">
            <v>L48(I)</v>
          </cell>
        </row>
        <row r="15285">
          <cell r="C15285" t="str">
            <v>Hieracium ×fassettii</v>
          </cell>
          <cell r="D15285" t="str">
            <v>L48(N)</v>
          </cell>
        </row>
        <row r="15286">
          <cell r="C15286" t="str">
            <v>Hieracium ×fassettii var. fassettii</v>
          </cell>
          <cell r="D15286" t="str">
            <v>L48(N)</v>
          </cell>
        </row>
        <row r="15287">
          <cell r="C15287" t="str">
            <v>Hieracium ×fassettii var. mendicum</v>
          </cell>
          <cell r="D15287" t="str">
            <v>L48(N)</v>
          </cell>
        </row>
        <row r="15288">
          <cell r="C15288" t="str">
            <v>Hieracium ×fassettii var. wisconsinense</v>
          </cell>
          <cell r="D15288" t="str">
            <v>L48(N)</v>
          </cell>
        </row>
        <row r="15289">
          <cell r="C15289" t="str">
            <v>Hieracium ×fernaldii</v>
          </cell>
          <cell r="D15289" t="str">
            <v>L48(N)CAN(N)</v>
          </cell>
        </row>
        <row r="15290">
          <cell r="C15290" t="str">
            <v>Hieracium ×flagellare</v>
          </cell>
          <cell r="D15290" t="str">
            <v>L48(I)CAN(I)</v>
          </cell>
        </row>
        <row r="15291">
          <cell r="C15291" t="str">
            <v>Hieracium ×flagellare var. cernuiforme</v>
          </cell>
          <cell r="D15291" t="str">
            <v>L48(I)</v>
          </cell>
        </row>
        <row r="15292">
          <cell r="C15292" t="str">
            <v>Hieracium ×flagellare var. flagellare</v>
          </cell>
          <cell r="D15292" t="str">
            <v>L48(I)CAN(I)</v>
          </cell>
        </row>
        <row r="15293">
          <cell r="C15293" t="str">
            <v>Hieracium ×floribundum</v>
          </cell>
          <cell r="D15293" t="str">
            <v>L48(I)CAN(I)SPM(I)</v>
          </cell>
        </row>
        <row r="15294">
          <cell r="C15294" t="str">
            <v>Hieracium ×fuscatrum</v>
          </cell>
          <cell r="D15294" t="str">
            <v>L48(I)</v>
          </cell>
        </row>
        <row r="15295">
          <cell r="C15295" t="str">
            <v>Hieracium ×grohii</v>
          </cell>
          <cell r="D15295" t="str">
            <v>L48(N)</v>
          </cell>
        </row>
        <row r="15296">
          <cell r="C15296" t="str">
            <v>Hieracium ×grohii var. farwellii</v>
          </cell>
          <cell r="D15296" t="str">
            <v>L48(N)</v>
          </cell>
        </row>
        <row r="15297">
          <cell r="C15297" t="str">
            <v>Hieracium ×grohii var. grohii</v>
          </cell>
          <cell r="D15297" t="str">
            <v>L48(N)</v>
          </cell>
        </row>
        <row r="15298">
          <cell r="C15298" t="str">
            <v>Hieracium albiflorum</v>
          </cell>
          <cell r="D15298" t="str">
            <v>L48(N)AK(N)CAN(N)</v>
          </cell>
        </row>
        <row r="15299">
          <cell r="C15299" t="str">
            <v>Hieracium argutum</v>
          </cell>
          <cell r="D15299" t="str">
            <v>L48(N)</v>
          </cell>
        </row>
        <row r="15300">
          <cell r="C15300" t="str">
            <v>Hieracium aurantiacum</v>
          </cell>
          <cell r="D15300" t="str">
            <v>L48(I)AK(I)CAN(I)SPM(I)</v>
          </cell>
        </row>
        <row r="15301">
          <cell r="C15301" t="str">
            <v>Hieracium bolanderi</v>
          </cell>
          <cell r="D15301" t="str">
            <v>L48(N)</v>
          </cell>
        </row>
        <row r="15302">
          <cell r="C15302" t="str">
            <v>Hieracium caespitosum</v>
          </cell>
          <cell r="D15302" t="str">
            <v>L48(I)CAN(I)</v>
          </cell>
        </row>
        <row r="15303">
          <cell r="C15303" t="str">
            <v>Hieracium canadense</v>
          </cell>
          <cell r="D15303" t="str">
            <v>L48(N)</v>
          </cell>
        </row>
        <row r="15304">
          <cell r="C15304" t="str">
            <v>Hieracium canadense var. canadense</v>
          </cell>
          <cell r="D15304" t="str">
            <v>L48(N)</v>
          </cell>
        </row>
        <row r="15305">
          <cell r="C15305" t="str">
            <v>Hieracium carneum</v>
          </cell>
          <cell r="D15305" t="str">
            <v>L48(N)</v>
          </cell>
        </row>
        <row r="15306">
          <cell r="C15306" t="str">
            <v>Hieracium cynoglossoides</v>
          </cell>
          <cell r="D15306" t="str">
            <v>L48(N)</v>
          </cell>
        </row>
        <row r="15307">
          <cell r="C15307" t="str">
            <v>Hieracium fendleri</v>
          </cell>
          <cell r="D15307" t="str">
            <v>L48(N)</v>
          </cell>
        </row>
        <row r="15308">
          <cell r="C15308" t="str">
            <v>Hieracium fendleri var. discolor</v>
          </cell>
          <cell r="D15308" t="str">
            <v>L48(N)</v>
          </cell>
        </row>
        <row r="15309">
          <cell r="C15309" t="str">
            <v>Hieracium fendleri var. fendleri</v>
          </cell>
          <cell r="D15309" t="str">
            <v>L48(N)</v>
          </cell>
        </row>
        <row r="15310">
          <cell r="C15310" t="str">
            <v>Hieracium fendleri var. mogollense</v>
          </cell>
          <cell r="D15310" t="str">
            <v>L48(N)</v>
          </cell>
        </row>
        <row r="15311">
          <cell r="C15311" t="str">
            <v>Hieracium glomeratum</v>
          </cell>
          <cell r="D15311" t="str">
            <v>L48(I)</v>
          </cell>
        </row>
        <row r="15312">
          <cell r="C15312" t="str">
            <v>Hieracium gracile</v>
          </cell>
          <cell r="D15312" t="str">
            <v>L48(N)AK(N)</v>
          </cell>
        </row>
        <row r="15313">
          <cell r="C15313" t="str">
            <v>Hieracium gracile var. alaskanum</v>
          </cell>
          <cell r="D15313" t="str">
            <v>AK(N)</v>
          </cell>
        </row>
        <row r="15314">
          <cell r="C15314" t="str">
            <v>Hieracium gracile var. detonsum</v>
          </cell>
          <cell r="D15314" t="str">
            <v>L48(N)</v>
          </cell>
        </row>
        <row r="15315">
          <cell r="C15315" t="str">
            <v>Hieracium gracile var. gracile</v>
          </cell>
          <cell r="D15315" t="str">
            <v>L48(N)AK(N)</v>
          </cell>
        </row>
        <row r="15316">
          <cell r="C15316" t="str">
            <v>Hieracium gracile var. yukonense</v>
          </cell>
          <cell r="D15316" t="str">
            <v>AK(N)</v>
          </cell>
        </row>
        <row r="15317">
          <cell r="C15317" t="str">
            <v>Hieracium greenei</v>
          </cell>
          <cell r="D15317" t="str">
            <v>L48(N)</v>
          </cell>
        </row>
        <row r="15318">
          <cell r="C15318" t="str">
            <v>Hieracium greenii</v>
          </cell>
          <cell r="D15318" t="str">
            <v>L48(N)</v>
          </cell>
        </row>
        <row r="15319">
          <cell r="C15319" t="str">
            <v>Hieracium gronovii</v>
          </cell>
          <cell r="D15319" t="str">
            <v>L48(N)CAN(N)</v>
          </cell>
        </row>
        <row r="15320">
          <cell r="C15320" t="str">
            <v>Hieracium horridum</v>
          </cell>
          <cell r="D15320" t="str">
            <v>L48(N)</v>
          </cell>
        </row>
        <row r="15321">
          <cell r="C15321" t="str">
            <v>Hieracium kalmii</v>
          </cell>
          <cell r="D15321" t="str">
            <v>L48(N)</v>
          </cell>
        </row>
        <row r="15322">
          <cell r="C15322" t="str">
            <v>Hieracium kalmii var. fasciculatum</v>
          </cell>
          <cell r="D15322" t="str">
            <v>L48(N)</v>
          </cell>
        </row>
        <row r="15323">
          <cell r="C15323" t="str">
            <v>Hieracium kalmii var. kalmii</v>
          </cell>
          <cell r="D15323" t="str">
            <v>L48(N)</v>
          </cell>
        </row>
        <row r="15324">
          <cell r="C15324" t="str">
            <v>Hieracium kalmii var. subintegrum</v>
          </cell>
          <cell r="D15324" t="str">
            <v>L48(N)</v>
          </cell>
        </row>
        <row r="15325">
          <cell r="C15325" t="str">
            <v>Hieracium lachenalii</v>
          </cell>
          <cell r="D15325" t="str">
            <v>L48(I)CAN(N)GL(N)</v>
          </cell>
        </row>
        <row r="15326">
          <cell r="C15326" t="str">
            <v>Hieracium lactucella</v>
          </cell>
          <cell r="D15326" t="str">
            <v>L48(I)CAN(I)</v>
          </cell>
        </row>
        <row r="15327">
          <cell r="C15327" t="str">
            <v>Hieracium laevigatum</v>
          </cell>
          <cell r="D15327" t="str">
            <v>L48(N)</v>
          </cell>
        </row>
        <row r="15328">
          <cell r="C15328" t="str">
            <v>Hieracium lemmonii</v>
          </cell>
          <cell r="D15328" t="str">
            <v>L48(N)</v>
          </cell>
        </row>
        <row r="15329">
          <cell r="C15329" t="str">
            <v>Hieracium longiberbe</v>
          </cell>
          <cell r="D15329" t="str">
            <v>L48(N)</v>
          </cell>
        </row>
        <row r="15330">
          <cell r="C15330" t="str">
            <v>Hieracium longipilum</v>
          </cell>
          <cell r="D15330" t="str">
            <v>L48(N)CAN(N)</v>
          </cell>
        </row>
        <row r="15331">
          <cell r="C15331" t="str">
            <v>Hieracium maculatum</v>
          </cell>
          <cell r="D15331" t="str">
            <v>L48(I)</v>
          </cell>
        </row>
        <row r="15332">
          <cell r="C15332" t="str">
            <v>Hieracium marianum</v>
          </cell>
          <cell r="D15332" t="str">
            <v>L48(N)CAN(N)</v>
          </cell>
        </row>
        <row r="15333">
          <cell r="C15333" t="str">
            <v>Hieracium megacephalon</v>
          </cell>
          <cell r="D15333" t="str">
            <v>L48(N)</v>
          </cell>
        </row>
        <row r="15334">
          <cell r="C15334" t="str">
            <v>Hieracium murorum</v>
          </cell>
          <cell r="D15334" t="str">
            <v>L48(I)AK(I)CAN(I)GL(I)</v>
          </cell>
        </row>
        <row r="15335">
          <cell r="C15335" t="str">
            <v>Hieracium paniculatum</v>
          </cell>
          <cell r="D15335" t="str">
            <v>L48(N)CAN(N)</v>
          </cell>
        </row>
        <row r="15336">
          <cell r="C15336" t="str">
            <v>Hieracium pilosella</v>
          </cell>
          <cell r="D15336" t="str">
            <v>L48(I)AK(I)CAN(I)SPM(I)</v>
          </cell>
        </row>
        <row r="15337">
          <cell r="C15337" t="str">
            <v>Hieracium pilosella var. niveum</v>
          </cell>
          <cell r="D15337" t="str">
            <v>L48(I)CAN(I)</v>
          </cell>
        </row>
        <row r="15338">
          <cell r="C15338" t="str">
            <v>Hieracium pilosella var. pilosella</v>
          </cell>
          <cell r="D15338" t="str">
            <v>L48(I)CAN(I)SPM(I)</v>
          </cell>
        </row>
        <row r="15339">
          <cell r="C15339" t="str">
            <v>Hieracium piloselloides</v>
          </cell>
          <cell r="D15339" t="str">
            <v>L48(I)CAN(I)</v>
          </cell>
        </row>
        <row r="15340">
          <cell r="C15340" t="str">
            <v>Hieracium praealtum</v>
          </cell>
          <cell r="D15340" t="str">
            <v>L48(I)CAN(I)</v>
          </cell>
        </row>
        <row r="15341">
          <cell r="C15341" t="str">
            <v>Hieracium praealtum var. decipiens</v>
          </cell>
          <cell r="D15341" t="str">
            <v>L48(I)CAN(I)</v>
          </cell>
        </row>
        <row r="15342">
          <cell r="C15342" t="str">
            <v>Hieracium pringlei</v>
          </cell>
          <cell r="D15342" t="str">
            <v>L48(N)</v>
          </cell>
        </row>
        <row r="15343">
          <cell r="C15343" t="str">
            <v>Hieracium robinsonii</v>
          </cell>
          <cell r="D15343" t="str">
            <v>L48(N)CAN(N)</v>
          </cell>
        </row>
        <row r="15344">
          <cell r="C15344" t="str">
            <v>Hieracium rusbyi</v>
          </cell>
          <cell r="D15344" t="str">
            <v>L48(N)</v>
          </cell>
        </row>
        <row r="15345">
          <cell r="C15345" t="str">
            <v>Hieracium sabaudum</v>
          </cell>
          <cell r="D15345" t="str">
            <v>L48(I)CAN(I)</v>
          </cell>
        </row>
        <row r="15346">
          <cell r="C15346" t="str">
            <v>Hieracium scabrum</v>
          </cell>
          <cell r="D15346" t="str">
            <v>L48(N)CAN(N)</v>
          </cell>
        </row>
        <row r="15347">
          <cell r="C15347" t="str">
            <v>Hieracium scabrum var. intonsum</v>
          </cell>
          <cell r="D15347" t="str">
            <v>L48(N)</v>
          </cell>
        </row>
        <row r="15348">
          <cell r="C15348" t="str">
            <v>Hieracium scabrum var. scabrum</v>
          </cell>
          <cell r="D15348" t="str">
            <v>L48(N)CAN(N)</v>
          </cell>
        </row>
        <row r="15349">
          <cell r="C15349" t="str">
            <v>Hieracium scabrum var. tonsum</v>
          </cell>
          <cell r="D15349" t="str">
            <v>L48(N)CAN(N)</v>
          </cell>
        </row>
        <row r="15350">
          <cell r="C15350" t="str">
            <v>Hieracium schultzii</v>
          </cell>
          <cell r="D15350" t="str">
            <v>L48(N)</v>
          </cell>
        </row>
        <row r="15351">
          <cell r="C15351" t="str">
            <v>Hieracium scouleri</v>
          </cell>
          <cell r="D15351" t="str">
            <v>L48(N)CAN(N)</v>
          </cell>
        </row>
        <row r="15352">
          <cell r="C15352" t="str">
            <v>Hieracium scouleri var. albertinum</v>
          </cell>
          <cell r="D15352" t="str">
            <v>L48(N)</v>
          </cell>
        </row>
        <row r="15353">
          <cell r="C15353" t="str">
            <v>Hieracium scouleri var. nudicaule</v>
          </cell>
          <cell r="D15353" t="str">
            <v>L48(N)</v>
          </cell>
        </row>
        <row r="15354">
          <cell r="C15354" t="str">
            <v>Hieracium scouleri var. scouleri</v>
          </cell>
          <cell r="D15354" t="str">
            <v>L48(N)CAN(N)</v>
          </cell>
        </row>
        <row r="15355">
          <cell r="C15355" t="str">
            <v>Hieracium scribneri</v>
          </cell>
          <cell r="D15355" t="str">
            <v>L48(N)</v>
          </cell>
        </row>
        <row r="15356">
          <cell r="C15356" t="str">
            <v>Hieracium triste</v>
          </cell>
          <cell r="D15356" t="str">
            <v>L48(N)AK(N)CAN(N)</v>
          </cell>
        </row>
        <row r="15357">
          <cell r="C15357" t="str">
            <v>Hieracium triste var. fulvum</v>
          </cell>
          <cell r="D15357" t="str">
            <v>AK(N)</v>
          </cell>
        </row>
        <row r="15358">
          <cell r="C15358" t="str">
            <v>Hieracium triste var. triste</v>
          </cell>
          <cell r="D15358" t="str">
            <v>AK(N)CAN(N)NA(N)</v>
          </cell>
        </row>
        <row r="15359">
          <cell r="C15359" t="str">
            <v>Hieracium umbellatum</v>
          </cell>
          <cell r="D15359" t="str">
            <v>L48(N)AK(N)CAN(N)GL(N)</v>
          </cell>
        </row>
        <row r="15360">
          <cell r="C15360" t="str">
            <v>Hieracium venosum</v>
          </cell>
          <cell r="D15360" t="str">
            <v>L48(N)CAN(N)</v>
          </cell>
        </row>
        <row r="15361">
          <cell r="C15361" t="str">
            <v>Hierochloe</v>
          </cell>
          <cell r="D15361" t="str">
            <v>L48(N)CAN(N)GL(N)SPM(N)</v>
          </cell>
        </row>
        <row r="15362">
          <cell r="C15362" t="str">
            <v>Hierochloe hirta</v>
          </cell>
          <cell r="D15362" t="str">
            <v>L48(N)AK(N)</v>
          </cell>
        </row>
        <row r="15363">
          <cell r="C15363" t="str">
            <v>Hierochloe hirta ssp. arctica</v>
          </cell>
          <cell r="D15363" t="str">
            <v>L48(N)AK(N)</v>
          </cell>
        </row>
        <row r="15364">
          <cell r="C15364" t="str">
            <v>Hierochloe occidentalis</v>
          </cell>
          <cell r="D15364" t="str">
            <v>L48(N)</v>
          </cell>
        </row>
        <row r="15365">
          <cell r="C15365" t="str">
            <v>Hierochloe odorata</v>
          </cell>
          <cell r="D15365" t="str">
            <v>L48(N)AK(N)CAN(N)GL(N)SPM(N)</v>
          </cell>
        </row>
        <row r="15366">
          <cell r="C15366" t="str">
            <v>Hierochloe pauciflora</v>
          </cell>
          <cell r="D15366" t="str">
            <v>AK(N)CAN(N)NA(N)</v>
          </cell>
        </row>
        <row r="15367">
          <cell r="C15367" t="str">
            <v>Hilaria</v>
          </cell>
          <cell r="D15367" t="str">
            <v>L48(N)</v>
          </cell>
        </row>
        <row r="15368">
          <cell r="C15368" t="str">
            <v>Hilaria belangeri</v>
          </cell>
          <cell r="D15368" t="str">
            <v>L48(N)</v>
          </cell>
        </row>
        <row r="15369">
          <cell r="C15369" t="str">
            <v>Hilaria belangeri var. belangeri</v>
          </cell>
          <cell r="D15369" t="str">
            <v>L48(N)</v>
          </cell>
        </row>
        <row r="15370">
          <cell r="C15370" t="str">
            <v>Hilaria belangeri var. longifolia</v>
          </cell>
          <cell r="D15370" t="str">
            <v>L48(N)</v>
          </cell>
        </row>
        <row r="15371">
          <cell r="C15371" t="str">
            <v>Hilaria swallenii</v>
          </cell>
          <cell r="D15371" t="str">
            <v>L48(N)</v>
          </cell>
        </row>
        <row r="15372">
          <cell r="C15372" t="str">
            <v>Hillebrandia</v>
          </cell>
        </row>
        <row r="15373">
          <cell r="C15373" t="str">
            <v>Hillebrandia sandwicensis</v>
          </cell>
          <cell r="D15373" t="str">
            <v>HI(N)</v>
          </cell>
        </row>
        <row r="15374">
          <cell r="C15374" t="str">
            <v>Hippeastrum</v>
          </cell>
          <cell r="D15374" t="str">
            <v>L48(I)</v>
          </cell>
        </row>
        <row r="15375">
          <cell r="C15375" t="str">
            <v>Hippeastrum puniceum</v>
          </cell>
          <cell r="D15375" t="str">
            <v>L48(I)PR(I)VI(I)</v>
          </cell>
        </row>
        <row r="15376">
          <cell r="C15376" t="str">
            <v>Hippeastrum striatum</v>
          </cell>
          <cell r="D15376" t="str">
            <v>HI(I)</v>
          </cell>
        </row>
        <row r="15377">
          <cell r="C15377" t="str">
            <v>Hippobroma</v>
          </cell>
          <cell r="D15377" t="str">
            <v>L48(I)</v>
          </cell>
        </row>
        <row r="15378">
          <cell r="C15378" t="str">
            <v>Hippobroma longiflora</v>
          </cell>
          <cell r="D15378" t="str">
            <v>L48(I)HI(I)PR(N)VI(N)</v>
          </cell>
        </row>
        <row r="15379">
          <cell r="C15379" t="str">
            <v>Hippocratea</v>
          </cell>
          <cell r="D15379" t="str">
            <v>L48(N)</v>
          </cell>
        </row>
        <row r="15380">
          <cell r="C15380" t="str">
            <v>Hippocratea volubilis</v>
          </cell>
          <cell r="D15380" t="str">
            <v>L48(N)PR(N)VI(N)</v>
          </cell>
        </row>
        <row r="15381">
          <cell r="C15381" t="str">
            <v>Hippocrepis</v>
          </cell>
          <cell r="D15381" t="str">
            <v>L48(I)</v>
          </cell>
        </row>
        <row r="15382">
          <cell r="C15382" t="str">
            <v>Hippocrepis comosa</v>
          </cell>
          <cell r="D15382" t="str">
            <v>L48(I)</v>
          </cell>
        </row>
        <row r="15383">
          <cell r="C15383" t="str">
            <v>Hippomane</v>
          </cell>
          <cell r="D15383" t="str">
            <v>L48(N)</v>
          </cell>
        </row>
        <row r="15384">
          <cell r="C15384" t="str">
            <v>Hippomane mancinella</v>
          </cell>
          <cell r="D15384" t="str">
            <v>L48(N)PR(N)VI(N)</v>
          </cell>
        </row>
        <row r="15385">
          <cell r="C15385" t="str">
            <v>Hippuris</v>
          </cell>
          <cell r="D15385" t="str">
            <v>L48(N)CAN(N)GL(N)SPM(N)</v>
          </cell>
        </row>
        <row r="15386">
          <cell r="C15386" t="str">
            <v>Hippuris lanceolata</v>
          </cell>
          <cell r="D15386" t="str">
            <v>AK(N)CAN(N)GL(N)NA(N)</v>
          </cell>
        </row>
        <row r="15387">
          <cell r="C15387" t="str">
            <v>Hippuris montana</v>
          </cell>
          <cell r="D15387" t="str">
            <v>L48(N)AK(N)CAN(N)</v>
          </cell>
        </row>
        <row r="15388">
          <cell r="C15388" t="str">
            <v>Hippuris tetraphylla</v>
          </cell>
          <cell r="D15388" t="str">
            <v>AK(N)CAN(N)NA(N)</v>
          </cell>
        </row>
        <row r="15389">
          <cell r="C15389" t="str">
            <v>Hippuris vulgaris</v>
          </cell>
          <cell r="D15389" t="str">
            <v>L48(N)AK(N)CAN(N)GL(N)SPM(N)</v>
          </cell>
        </row>
        <row r="15390">
          <cell r="C15390" t="str">
            <v>Hirschfeldia</v>
          </cell>
          <cell r="D15390" t="str">
            <v>L48(I)</v>
          </cell>
        </row>
        <row r="15391">
          <cell r="C15391" t="str">
            <v>Hirschfeldia incana</v>
          </cell>
          <cell r="D15391" t="str">
            <v>L48(I)HI(I)</v>
          </cell>
        </row>
        <row r="15392">
          <cell r="C15392" t="str">
            <v>Hoffmannseggia</v>
          </cell>
          <cell r="D15392" t="str">
            <v>L48(N)</v>
          </cell>
        </row>
        <row r="15393">
          <cell r="C15393" t="str">
            <v>Hoffmannseggia drepanocarpa</v>
          </cell>
          <cell r="D15393" t="str">
            <v>L48(N)</v>
          </cell>
        </row>
        <row r="15394">
          <cell r="C15394" t="str">
            <v>Hoffmannseggia drummondii</v>
          </cell>
          <cell r="D15394" t="str">
            <v>L48(N)</v>
          </cell>
        </row>
        <row r="15395">
          <cell r="C15395" t="str">
            <v>Hoffmannseggia glauca</v>
          </cell>
          <cell r="D15395" t="str">
            <v>L48(N)</v>
          </cell>
        </row>
        <row r="15396">
          <cell r="C15396" t="str">
            <v>Hoffmannseggia microphylla</v>
          </cell>
          <cell r="D15396" t="str">
            <v>L48(N)</v>
          </cell>
        </row>
        <row r="15397">
          <cell r="C15397" t="str">
            <v>Hoffmannseggia oxycarpa</v>
          </cell>
          <cell r="D15397" t="str">
            <v>L48(N)</v>
          </cell>
        </row>
        <row r="15398">
          <cell r="C15398" t="str">
            <v>Hoffmannseggia repens</v>
          </cell>
          <cell r="D15398" t="str">
            <v>L48(N)</v>
          </cell>
        </row>
        <row r="15399">
          <cell r="C15399" t="str">
            <v>Hoffmannseggia tenella</v>
          </cell>
          <cell r="D15399" t="str">
            <v>L48(N)</v>
          </cell>
        </row>
        <row r="15400">
          <cell r="C15400" t="str">
            <v>Hoheria</v>
          </cell>
          <cell r="D15400" t="str">
            <v>L48(I)</v>
          </cell>
        </row>
        <row r="15401">
          <cell r="C15401" t="str">
            <v>Hoheria populnea</v>
          </cell>
          <cell r="D15401" t="str">
            <v>L48(I)</v>
          </cell>
        </row>
        <row r="15402">
          <cell r="C15402" t="str">
            <v>Hoita</v>
          </cell>
          <cell r="D15402" t="str">
            <v>L48(N)</v>
          </cell>
        </row>
        <row r="15403">
          <cell r="C15403" t="str">
            <v>Hoita macrostachya</v>
          </cell>
          <cell r="D15403" t="str">
            <v>L48(N)</v>
          </cell>
        </row>
        <row r="15404">
          <cell r="C15404" t="str">
            <v>Hoita orbicularis</v>
          </cell>
          <cell r="D15404" t="str">
            <v>L48(N)</v>
          </cell>
        </row>
        <row r="15405">
          <cell r="C15405" t="str">
            <v>Hoita strobilina</v>
          </cell>
          <cell r="D15405" t="str">
            <v>L48(N)</v>
          </cell>
        </row>
        <row r="15406">
          <cell r="C15406" t="str">
            <v>Holacantha</v>
          </cell>
          <cell r="D15406" t="str">
            <v>L48(N)</v>
          </cell>
        </row>
        <row r="15407">
          <cell r="C15407" t="str">
            <v>Holacantha stewartii</v>
          </cell>
          <cell r="D15407" t="str">
            <v>L48(N)</v>
          </cell>
        </row>
        <row r="15408">
          <cell r="C15408" t="str">
            <v>Holcus</v>
          </cell>
          <cell r="D15408" t="str">
            <v>L48(I)CAN(I)</v>
          </cell>
        </row>
        <row r="15409">
          <cell r="C15409" t="str">
            <v>Holcus lanatus</v>
          </cell>
          <cell r="D15409" t="str">
            <v>L48(I)AK(I)HI(I)PR(I)CAN(I)</v>
          </cell>
        </row>
        <row r="15410">
          <cell r="C15410" t="str">
            <v>Holcus mollis</v>
          </cell>
          <cell r="D15410" t="str">
            <v>L48(I)CAN(I)</v>
          </cell>
        </row>
        <row r="15411">
          <cell r="C15411" t="str">
            <v>Hollisteria</v>
          </cell>
          <cell r="D15411" t="str">
            <v>L48(N)</v>
          </cell>
        </row>
        <row r="15412">
          <cell r="C15412" t="str">
            <v>Hollisteria lanata</v>
          </cell>
          <cell r="D15412" t="str">
            <v>L48(N)</v>
          </cell>
        </row>
        <row r="15413">
          <cell r="C15413" t="str">
            <v>Holmgrenanthe</v>
          </cell>
          <cell r="D15413" t="str">
            <v>L48(N)</v>
          </cell>
        </row>
        <row r="15414">
          <cell r="C15414" t="str">
            <v>Holmgrenanthe petrophila</v>
          </cell>
          <cell r="D15414" t="str">
            <v>L48(N)</v>
          </cell>
        </row>
        <row r="15415">
          <cell r="C15415" t="str">
            <v>Holmskioldia</v>
          </cell>
          <cell r="D15415" t="str">
            <v>L48(I)</v>
          </cell>
        </row>
        <row r="15416">
          <cell r="C15416" t="str">
            <v>Holmskioldia sanguinea</v>
          </cell>
          <cell r="D15416" t="str">
            <v>L48(I)HI(I)PR(I)</v>
          </cell>
        </row>
        <row r="15417">
          <cell r="C15417" t="str">
            <v>Holocarpha</v>
          </cell>
          <cell r="D15417" t="str">
            <v>L48(N)</v>
          </cell>
        </row>
        <row r="15418">
          <cell r="C15418" t="str">
            <v>Holocarpha heermannii</v>
          </cell>
          <cell r="D15418" t="str">
            <v>L48(N)</v>
          </cell>
        </row>
        <row r="15419">
          <cell r="C15419" t="str">
            <v>Holocarpha macradenia</v>
          </cell>
          <cell r="D15419" t="str">
            <v>L48(N)</v>
          </cell>
        </row>
        <row r="15420">
          <cell r="C15420" t="str">
            <v>Holocarpha obconica</v>
          </cell>
          <cell r="D15420" t="str">
            <v>L48(N)</v>
          </cell>
        </row>
        <row r="15421">
          <cell r="C15421" t="str">
            <v>Holocarpha obconica ssp. autumnalis</v>
          </cell>
          <cell r="D15421" t="str">
            <v>L48(N)</v>
          </cell>
        </row>
        <row r="15422">
          <cell r="C15422" t="str">
            <v>Holocarpha obconica ssp. obconica</v>
          </cell>
          <cell r="D15422" t="str">
            <v>L48(N)</v>
          </cell>
        </row>
        <row r="15423">
          <cell r="C15423" t="str">
            <v>Holocarpha virgata</v>
          </cell>
          <cell r="D15423" t="str">
            <v>L48(N)</v>
          </cell>
        </row>
        <row r="15424">
          <cell r="C15424" t="str">
            <v>Holocarpha virgata ssp. elongata</v>
          </cell>
          <cell r="D15424" t="str">
            <v>L48(N)</v>
          </cell>
        </row>
        <row r="15425">
          <cell r="C15425" t="str">
            <v>Holocarpha virgata ssp. virgata</v>
          </cell>
          <cell r="D15425" t="str">
            <v>L48(N)</v>
          </cell>
        </row>
        <row r="15426">
          <cell r="C15426" t="str">
            <v>Holodiscus</v>
          </cell>
          <cell r="D15426" t="str">
            <v>L48(N)CAN(N)</v>
          </cell>
        </row>
        <row r="15427">
          <cell r="C15427" t="str">
            <v>Holodiscus discolor</v>
          </cell>
          <cell r="D15427" t="str">
            <v>L48(N)CAN(N)</v>
          </cell>
        </row>
        <row r="15428">
          <cell r="C15428" t="str">
            <v>Holodiscus dumosus</v>
          </cell>
          <cell r="D15428" t="str">
            <v>L48(N)</v>
          </cell>
        </row>
        <row r="15429">
          <cell r="C15429" t="str">
            <v>Holosteum</v>
          </cell>
          <cell r="D15429" t="str">
            <v>L48(I)CAN(I)</v>
          </cell>
        </row>
        <row r="15430">
          <cell r="C15430" t="str">
            <v>Holosteum umbellatum</v>
          </cell>
          <cell r="D15430" t="str">
            <v>L48(I)CAN(I)</v>
          </cell>
        </row>
        <row r="15431">
          <cell r="C15431" t="str">
            <v>Holozonia</v>
          </cell>
          <cell r="D15431" t="str">
            <v>L48(N)</v>
          </cell>
        </row>
        <row r="15432">
          <cell r="C15432" t="str">
            <v>Holozonia filipes</v>
          </cell>
          <cell r="D15432" t="str">
            <v>L48(N)</v>
          </cell>
        </row>
        <row r="15433">
          <cell r="C15433" t="str">
            <v>Homomallium</v>
          </cell>
          <cell r="D15433" t="str">
            <v>NA(N)</v>
          </cell>
        </row>
        <row r="15434">
          <cell r="C15434" t="str">
            <v>Homomallium adnatum</v>
          </cell>
          <cell r="D15434" t="str">
            <v>NA(N)</v>
          </cell>
        </row>
        <row r="15435">
          <cell r="C15435" t="str">
            <v>Honckenya</v>
          </cell>
          <cell r="D15435" t="str">
            <v>L48(N)CAN(N)GL(N)SPM(N)</v>
          </cell>
        </row>
        <row r="15436">
          <cell r="C15436" t="str">
            <v>Honckenya peploides</v>
          </cell>
          <cell r="D15436" t="str">
            <v>L48(N)AK(N)CAN(N)GL(N)SPM(N)</v>
          </cell>
        </row>
        <row r="15437">
          <cell r="C15437" t="str">
            <v>Honckenya peploides ssp. diffusa</v>
          </cell>
          <cell r="D15437" t="str">
            <v>AK(N)CAN(N)GL(N)NA(N)</v>
          </cell>
        </row>
        <row r="15438">
          <cell r="C15438" t="str">
            <v>Honckenya peploides ssp. major</v>
          </cell>
          <cell r="D15438" t="str">
            <v>L48(N)AK(N)CAN(N)</v>
          </cell>
        </row>
        <row r="15439">
          <cell r="C15439" t="str">
            <v>Honckenya peploides ssp. robusta</v>
          </cell>
          <cell r="D15439" t="str">
            <v>L48(N)CAN(N)SPM(N)</v>
          </cell>
        </row>
        <row r="15440">
          <cell r="C15440" t="str">
            <v>Hordeum</v>
          </cell>
          <cell r="D15440" t="str">
            <v>L48(I,N)GL(W)SPM(N)</v>
          </cell>
        </row>
        <row r="15441">
          <cell r="C15441" t="str">
            <v>Hordeum arizonicum</v>
          </cell>
          <cell r="D15441" t="str">
            <v>L48(N)</v>
          </cell>
        </row>
        <row r="15442">
          <cell r="C15442" t="str">
            <v>Hordeum brachyantherum</v>
          </cell>
          <cell r="D15442" t="str">
            <v>L48(N)AK(N)HI(I)CAN(N)</v>
          </cell>
        </row>
        <row r="15443">
          <cell r="C15443" t="str">
            <v>Hordeum brachyantherum ssp. brachyantherum</v>
          </cell>
          <cell r="D15443" t="str">
            <v>L48(N)AK(N)HI(I)CAN(N)</v>
          </cell>
        </row>
        <row r="15444">
          <cell r="C15444" t="str">
            <v>Hordeum brachyantherum ssp. californicum</v>
          </cell>
          <cell r="D15444" t="str">
            <v>L48(N)</v>
          </cell>
        </row>
        <row r="15445">
          <cell r="C15445" t="str">
            <v>Hordeum bulbosum</v>
          </cell>
          <cell r="D15445" t="str">
            <v>L48(I)</v>
          </cell>
        </row>
        <row r="15446">
          <cell r="C15446" t="str">
            <v>Hordeum depressum</v>
          </cell>
          <cell r="D15446" t="str">
            <v>L48(N)CAN(I)</v>
          </cell>
        </row>
        <row r="15447">
          <cell r="C15447" t="str">
            <v>Hordeum intercedens</v>
          </cell>
          <cell r="D15447" t="str">
            <v>L48(N)</v>
          </cell>
        </row>
        <row r="15448">
          <cell r="C15448" t="str">
            <v>Hordeum jubatum</v>
          </cell>
          <cell r="D15448" t="str">
            <v>L48(N)AK(N)CAN(N)SPM(N)</v>
          </cell>
        </row>
        <row r="15449">
          <cell r="C15449" t="str">
            <v>Hordeum jubatum ssp. intermedium</v>
          </cell>
          <cell r="D15449" t="str">
            <v>L48(N)AK(N)CAN(N)</v>
          </cell>
        </row>
        <row r="15450">
          <cell r="C15450" t="str">
            <v>Hordeum jubatum ssp. jubatum</v>
          </cell>
          <cell r="D15450" t="str">
            <v>L48(N)AK(N)CAN(N)SPM(N)</v>
          </cell>
        </row>
        <row r="15451">
          <cell r="C15451" t="str">
            <v>Hordeum marinum</v>
          </cell>
          <cell r="D15451" t="str">
            <v>L48(I)CAN(I)</v>
          </cell>
        </row>
        <row r="15452">
          <cell r="C15452" t="str">
            <v>Hordeum marinum ssp. gussoneanum</v>
          </cell>
          <cell r="D15452" t="str">
            <v>L48(I)CAN(I)</v>
          </cell>
        </row>
        <row r="15453">
          <cell r="C15453" t="str">
            <v>Hordeum marinum ssp. marinum</v>
          </cell>
          <cell r="D15453" t="str">
            <v>L48(I)</v>
          </cell>
        </row>
        <row r="15454">
          <cell r="C15454" t="str">
            <v>Hordeum murinum</v>
          </cell>
          <cell r="D15454" t="str">
            <v>L48(I)HI(I)CAN(I)</v>
          </cell>
        </row>
        <row r="15455">
          <cell r="C15455" t="str">
            <v>Hordeum murinum ssp. glaucum</v>
          </cell>
          <cell r="D15455" t="str">
            <v>L48(I)CAN(W)</v>
          </cell>
        </row>
        <row r="15456">
          <cell r="C15456" t="str">
            <v>Hordeum murinum ssp. leporinum</v>
          </cell>
          <cell r="D15456" t="str">
            <v>L48(I)HI(I)CAN(I)</v>
          </cell>
        </row>
        <row r="15457">
          <cell r="C15457" t="str">
            <v>Hordeum murinum ssp. murinum</v>
          </cell>
          <cell r="D15457" t="str">
            <v>L48(I)CAN(I)</v>
          </cell>
        </row>
        <row r="15458">
          <cell r="C15458" t="str">
            <v>Hordeum pusillum</v>
          </cell>
          <cell r="D15458" t="str">
            <v>L48(N)CAN(N)</v>
          </cell>
        </row>
        <row r="15459">
          <cell r="C15459" t="str">
            <v>Hordeum vulgare</v>
          </cell>
          <cell r="D15459" t="str">
            <v>L48(I)AK(I)HI(I)CAN(W)GL(W)</v>
          </cell>
        </row>
        <row r="15460">
          <cell r="C15460" t="str">
            <v>Horkelia</v>
          </cell>
          <cell r="D15460" t="str">
            <v>L48(N)</v>
          </cell>
        </row>
        <row r="15461">
          <cell r="C15461" t="str">
            <v>Horkelia bolanderi</v>
          </cell>
          <cell r="D15461" t="str">
            <v>L48(N)</v>
          </cell>
        </row>
        <row r="15462">
          <cell r="C15462" t="str">
            <v>Horkelia californica</v>
          </cell>
          <cell r="D15462" t="str">
            <v>L48(N)</v>
          </cell>
        </row>
        <row r="15463">
          <cell r="C15463" t="str">
            <v>Horkelia californica ssp. californica</v>
          </cell>
          <cell r="D15463" t="str">
            <v>L48(N)</v>
          </cell>
        </row>
        <row r="15464">
          <cell r="C15464" t="str">
            <v>Horkelia californica ssp. dissita</v>
          </cell>
          <cell r="D15464" t="str">
            <v>L48(N)</v>
          </cell>
        </row>
        <row r="15465">
          <cell r="C15465" t="str">
            <v>Horkelia californica ssp. frondosa</v>
          </cell>
          <cell r="D15465" t="str">
            <v>L48(N)</v>
          </cell>
        </row>
        <row r="15466">
          <cell r="C15466" t="str">
            <v>Horkelia clevelandii</v>
          </cell>
          <cell r="D15466" t="str">
            <v>L48(N)</v>
          </cell>
        </row>
        <row r="15467">
          <cell r="C15467" t="str">
            <v>Horkelia congesta</v>
          </cell>
          <cell r="D15467" t="str">
            <v>L48(N)</v>
          </cell>
        </row>
        <row r="15468">
          <cell r="C15468" t="str">
            <v>Horkelia congesta ssp. congesta</v>
          </cell>
          <cell r="D15468" t="str">
            <v>L48(N)</v>
          </cell>
        </row>
        <row r="15469">
          <cell r="C15469" t="str">
            <v>Horkelia congesta ssp. nemorosa</v>
          </cell>
          <cell r="D15469" t="str">
            <v>L48(N)</v>
          </cell>
        </row>
        <row r="15470">
          <cell r="C15470" t="str">
            <v>Horkelia cuneata</v>
          </cell>
          <cell r="D15470" t="str">
            <v>L48(N)</v>
          </cell>
        </row>
        <row r="15471">
          <cell r="C15471" t="str">
            <v>Horkelia cuneata ssp. cuneata</v>
          </cell>
          <cell r="D15471" t="str">
            <v>L48(N)</v>
          </cell>
        </row>
        <row r="15472">
          <cell r="C15472" t="str">
            <v>Horkelia cuneata ssp. puberula</v>
          </cell>
          <cell r="D15472" t="str">
            <v>L48(N)</v>
          </cell>
        </row>
        <row r="15473">
          <cell r="C15473" t="str">
            <v>Horkelia cuneata ssp. sericea</v>
          </cell>
          <cell r="D15473" t="str">
            <v>L48(N)</v>
          </cell>
        </row>
        <row r="15474">
          <cell r="C15474" t="str">
            <v>Horkelia daucifolia</v>
          </cell>
          <cell r="D15474" t="str">
            <v>L48(N)</v>
          </cell>
        </row>
        <row r="15475">
          <cell r="C15475" t="str">
            <v>Horkelia daucifolia ssp. daucifolia</v>
          </cell>
          <cell r="D15475" t="str">
            <v>L48(N)</v>
          </cell>
        </row>
        <row r="15476">
          <cell r="C15476" t="str">
            <v>Horkelia daucifolia ssp. latior</v>
          </cell>
          <cell r="D15476" t="str">
            <v>L48(N)</v>
          </cell>
        </row>
        <row r="15477">
          <cell r="C15477" t="str">
            <v>Horkelia fusca</v>
          </cell>
          <cell r="D15477" t="str">
            <v>L48(N)</v>
          </cell>
        </row>
        <row r="15478">
          <cell r="C15478" t="str">
            <v>Horkelia fusca ssp. capitata</v>
          </cell>
          <cell r="D15478" t="str">
            <v>L48(N)</v>
          </cell>
        </row>
        <row r="15479">
          <cell r="C15479" t="str">
            <v>Horkelia fusca ssp. filicoides</v>
          </cell>
          <cell r="D15479" t="str">
            <v>L48(N)</v>
          </cell>
        </row>
        <row r="15480">
          <cell r="C15480" t="str">
            <v>Horkelia fusca ssp. fusca</v>
          </cell>
          <cell r="D15480" t="str">
            <v>L48(N)</v>
          </cell>
        </row>
        <row r="15481">
          <cell r="C15481" t="str">
            <v>Horkelia fusca ssp. parviflora</v>
          </cell>
          <cell r="D15481" t="str">
            <v>L48(N)</v>
          </cell>
        </row>
        <row r="15482">
          <cell r="C15482" t="str">
            <v>Horkelia fusca ssp. pseudocapitata</v>
          </cell>
          <cell r="D15482" t="str">
            <v>L48(N)</v>
          </cell>
        </row>
        <row r="15483">
          <cell r="C15483" t="str">
            <v>Horkelia fusca ssp. tenella</v>
          </cell>
          <cell r="D15483" t="str">
            <v>L48(N)</v>
          </cell>
        </row>
        <row r="15484">
          <cell r="C15484" t="str">
            <v>Horkelia hendersonii</v>
          </cell>
          <cell r="D15484" t="str">
            <v>L48(N)</v>
          </cell>
        </row>
        <row r="15485">
          <cell r="C15485" t="str">
            <v>Horkelia hispidula</v>
          </cell>
          <cell r="D15485" t="str">
            <v>L48(N)</v>
          </cell>
        </row>
        <row r="15486">
          <cell r="C15486" t="str">
            <v>Horkelia marinensis</v>
          </cell>
          <cell r="D15486" t="str">
            <v>L48(N)</v>
          </cell>
        </row>
        <row r="15487">
          <cell r="C15487" t="str">
            <v>Horkelia parryi</v>
          </cell>
          <cell r="D15487" t="str">
            <v>L48(N)</v>
          </cell>
        </row>
        <row r="15488">
          <cell r="C15488" t="str">
            <v>Horkelia rydbergii</v>
          </cell>
          <cell r="D15488" t="str">
            <v>L48(N)</v>
          </cell>
        </row>
        <row r="15489">
          <cell r="C15489" t="str">
            <v>Horkelia sericata</v>
          </cell>
          <cell r="D15489" t="str">
            <v>L48(N)</v>
          </cell>
        </row>
        <row r="15490">
          <cell r="C15490" t="str">
            <v>Horkelia tenuiloba</v>
          </cell>
          <cell r="D15490" t="str">
            <v>L48(N)</v>
          </cell>
        </row>
        <row r="15491">
          <cell r="C15491" t="str">
            <v>Horkelia tridentata</v>
          </cell>
          <cell r="D15491" t="str">
            <v>L48(N)</v>
          </cell>
        </row>
        <row r="15492">
          <cell r="C15492" t="str">
            <v>Horkelia tridentata ssp. flavescens</v>
          </cell>
          <cell r="D15492" t="str">
            <v>L48(N)</v>
          </cell>
        </row>
        <row r="15493">
          <cell r="C15493" t="str">
            <v>Horkelia tridentata ssp. tridentata</v>
          </cell>
          <cell r="D15493" t="str">
            <v>L48(N)</v>
          </cell>
        </row>
        <row r="15494">
          <cell r="C15494" t="str">
            <v>Horkelia truncata</v>
          </cell>
          <cell r="D15494" t="str">
            <v>L48(N)</v>
          </cell>
        </row>
        <row r="15495">
          <cell r="C15495" t="str">
            <v>Horkelia tularensis</v>
          </cell>
          <cell r="D15495" t="str">
            <v>L48(N)</v>
          </cell>
        </row>
        <row r="15496">
          <cell r="C15496" t="str">
            <v>Horkelia wilderae</v>
          </cell>
          <cell r="D15496" t="str">
            <v>L48(N)</v>
          </cell>
        </row>
        <row r="15497">
          <cell r="C15497" t="str">
            <v>Horkelia yadonii</v>
          </cell>
          <cell r="D15497" t="str">
            <v>L48(N)</v>
          </cell>
        </row>
        <row r="15498">
          <cell r="C15498" t="str">
            <v>Horkeliella</v>
          </cell>
          <cell r="D15498" t="str">
            <v>L48(N)</v>
          </cell>
        </row>
        <row r="15499">
          <cell r="C15499" t="str">
            <v>Horkeliella congdonis</v>
          </cell>
          <cell r="D15499" t="str">
            <v>L48(N)</v>
          </cell>
        </row>
        <row r="15500">
          <cell r="C15500" t="str">
            <v>Horkeliella purpurascens</v>
          </cell>
          <cell r="D15500" t="str">
            <v>L48(N)</v>
          </cell>
        </row>
        <row r="15501">
          <cell r="C15501" t="str">
            <v>Hornungia</v>
          </cell>
          <cell r="D15501" t="str">
            <v>L48(N)CAN(I)</v>
          </cell>
        </row>
        <row r="15502">
          <cell r="C15502" t="str">
            <v>Hornungia procumbens</v>
          </cell>
          <cell r="D15502" t="str">
            <v>L48(N)CAN(I)</v>
          </cell>
        </row>
        <row r="15503">
          <cell r="C15503" t="str">
            <v>Horsfordia</v>
          </cell>
          <cell r="D15503" t="str">
            <v>L48(N)</v>
          </cell>
        </row>
        <row r="15504">
          <cell r="C15504" t="str">
            <v>Horsfordia alata</v>
          </cell>
          <cell r="D15504" t="str">
            <v>L48(N)</v>
          </cell>
        </row>
        <row r="15505">
          <cell r="C15505" t="str">
            <v>Horsfordia newberryi</v>
          </cell>
          <cell r="D15505" t="str">
            <v>L48(N)</v>
          </cell>
        </row>
        <row r="15506">
          <cell r="C15506" t="str">
            <v>Hosta</v>
          </cell>
          <cell r="D15506" t="str">
            <v>L48(I)CAN(I)</v>
          </cell>
        </row>
        <row r="15507">
          <cell r="C15507" t="str">
            <v>Hosta lancifolia</v>
          </cell>
          <cell r="D15507" t="str">
            <v>L48(I)</v>
          </cell>
        </row>
        <row r="15508">
          <cell r="C15508" t="str">
            <v>Hosta plantaginea</v>
          </cell>
          <cell r="D15508" t="str">
            <v>L48(I)CAN(I)</v>
          </cell>
        </row>
        <row r="15509">
          <cell r="C15509" t="str">
            <v>Hosta ventricosa</v>
          </cell>
          <cell r="D15509" t="str">
            <v>L48(I)</v>
          </cell>
        </row>
        <row r="15510">
          <cell r="C15510" t="str">
            <v>Hottonia</v>
          </cell>
          <cell r="D15510" t="str">
            <v>L48(N)CAN(N)</v>
          </cell>
        </row>
        <row r="15511">
          <cell r="C15511" t="str">
            <v>Hottonia inflata</v>
          </cell>
          <cell r="D15511" t="str">
            <v>L48(N)CAN(N)</v>
          </cell>
        </row>
        <row r="15512">
          <cell r="C15512" t="str">
            <v>Houstonia</v>
          </cell>
          <cell r="D15512" t="str">
            <v>L48(N)CAN(N)SPM(I)</v>
          </cell>
        </row>
        <row r="15513">
          <cell r="C15513" t="str">
            <v>Houstonia acerosa</v>
          </cell>
          <cell r="D15513" t="str">
            <v>L48(N)</v>
          </cell>
        </row>
        <row r="15514">
          <cell r="C15514" t="str">
            <v>Houstonia acerosa var. acerosa</v>
          </cell>
          <cell r="D15514" t="str">
            <v>L48(N)</v>
          </cell>
        </row>
        <row r="15515">
          <cell r="C15515" t="str">
            <v>Houstonia acerosa var. polypremoides</v>
          </cell>
          <cell r="D15515" t="str">
            <v>L48(N)</v>
          </cell>
        </row>
        <row r="15516">
          <cell r="C15516" t="str">
            <v>Houstonia caerulea</v>
          </cell>
          <cell r="D15516" t="str">
            <v>L48(N)CAN(N)SPM(I)</v>
          </cell>
        </row>
        <row r="15517">
          <cell r="C15517" t="str">
            <v>Houstonia canadensis</v>
          </cell>
          <cell r="D15517" t="str">
            <v>L48(N)</v>
          </cell>
        </row>
        <row r="15518">
          <cell r="C15518" t="str">
            <v>Houstonia correllii</v>
          </cell>
          <cell r="D15518" t="str">
            <v>L48(N)</v>
          </cell>
        </row>
        <row r="15519">
          <cell r="C15519" t="str">
            <v>Houstonia croftiae</v>
          </cell>
          <cell r="D15519" t="str">
            <v>L48(N)</v>
          </cell>
        </row>
        <row r="15520">
          <cell r="C15520" t="str">
            <v>Houstonia humifusa</v>
          </cell>
          <cell r="D15520" t="str">
            <v>L48(N)</v>
          </cell>
        </row>
        <row r="15521">
          <cell r="C15521" t="str">
            <v>Houstonia longifolia</v>
          </cell>
          <cell r="D15521" t="str">
            <v>L48(N)CAN(N)</v>
          </cell>
        </row>
        <row r="15522">
          <cell r="C15522" t="str">
            <v>Houstonia micrantha</v>
          </cell>
          <cell r="D15522" t="str">
            <v>L48(N)</v>
          </cell>
        </row>
        <row r="15523">
          <cell r="C15523" t="str">
            <v>Houstonia ouachitana</v>
          </cell>
          <cell r="D15523" t="str">
            <v>L48(N)</v>
          </cell>
        </row>
        <row r="15524">
          <cell r="C15524" t="str">
            <v>Houstonia parviflora</v>
          </cell>
          <cell r="D15524" t="str">
            <v>L48(N)</v>
          </cell>
        </row>
        <row r="15525">
          <cell r="C15525" t="str">
            <v>Houstonia procumbens</v>
          </cell>
          <cell r="D15525" t="str">
            <v>L48(N)</v>
          </cell>
        </row>
        <row r="15526">
          <cell r="C15526" t="str">
            <v>Houstonia purpurea</v>
          </cell>
          <cell r="D15526" t="str">
            <v>L48(N)</v>
          </cell>
        </row>
        <row r="15527">
          <cell r="C15527" t="str">
            <v>Houstonia purpurea var. calycosa</v>
          </cell>
          <cell r="D15527" t="str">
            <v>L48(N)</v>
          </cell>
        </row>
        <row r="15528">
          <cell r="C15528" t="str">
            <v>Houstonia purpurea var. montana</v>
          </cell>
          <cell r="D15528" t="str">
            <v>L48(N)</v>
          </cell>
        </row>
        <row r="15529">
          <cell r="C15529" t="str">
            <v>Houstonia purpurea var. purpurea</v>
          </cell>
          <cell r="D15529" t="str">
            <v>L48(N)</v>
          </cell>
        </row>
        <row r="15530">
          <cell r="C15530" t="str">
            <v>Houstonia pusilla</v>
          </cell>
          <cell r="D15530" t="str">
            <v>L48(N)</v>
          </cell>
        </row>
        <row r="15531">
          <cell r="C15531" t="str">
            <v>Houstonia rosea</v>
          </cell>
          <cell r="D15531" t="str">
            <v>L48(N)</v>
          </cell>
        </row>
        <row r="15532">
          <cell r="C15532" t="str">
            <v>Houstonia rubra</v>
          </cell>
          <cell r="D15532" t="str">
            <v>L48(N)</v>
          </cell>
        </row>
        <row r="15533">
          <cell r="C15533" t="str">
            <v>Houstonia serpyllifolia</v>
          </cell>
          <cell r="D15533" t="str">
            <v>L48(N)</v>
          </cell>
        </row>
        <row r="15534">
          <cell r="C15534" t="str">
            <v>Houstonia subviscosa</v>
          </cell>
          <cell r="D15534" t="str">
            <v>L48(N)</v>
          </cell>
        </row>
        <row r="15535">
          <cell r="C15535" t="str">
            <v>Houstonia wrightii</v>
          </cell>
          <cell r="D15535" t="str">
            <v>L48(N)</v>
          </cell>
        </row>
        <row r="15536">
          <cell r="C15536" t="str">
            <v>Houttuynia</v>
          </cell>
          <cell r="D15536" t="str">
            <v>L48(I)</v>
          </cell>
        </row>
        <row r="15537">
          <cell r="C15537" t="str">
            <v>Houttuynia cordata</v>
          </cell>
          <cell r="D15537" t="str">
            <v>L48(I)</v>
          </cell>
        </row>
        <row r="15538">
          <cell r="C15538" t="str">
            <v>Hovenia</v>
          </cell>
          <cell r="D15538" t="str">
            <v>L48(I)</v>
          </cell>
        </row>
        <row r="15539">
          <cell r="C15539" t="str">
            <v>Hovenia dulcis</v>
          </cell>
          <cell r="D15539" t="str">
            <v>L48(I)</v>
          </cell>
        </row>
        <row r="15540">
          <cell r="C15540" t="str">
            <v>Howellanthus</v>
          </cell>
          <cell r="D15540" t="str">
            <v>L48(N)</v>
          </cell>
        </row>
        <row r="15541">
          <cell r="C15541" t="str">
            <v>Howellanthus dalesianus</v>
          </cell>
          <cell r="D15541" t="str">
            <v>L48(N)</v>
          </cell>
        </row>
        <row r="15542">
          <cell r="C15542" t="str">
            <v>Howellia</v>
          </cell>
          <cell r="D15542" t="str">
            <v>L48(N)</v>
          </cell>
        </row>
        <row r="15543">
          <cell r="C15543" t="str">
            <v>Howellia aquatilis</v>
          </cell>
          <cell r="D15543" t="str">
            <v>L48(N)</v>
          </cell>
        </row>
        <row r="15544">
          <cell r="C15544" t="str">
            <v>Howelliella</v>
          </cell>
          <cell r="D15544" t="str">
            <v>L48(N)</v>
          </cell>
        </row>
        <row r="15545">
          <cell r="C15545" t="str">
            <v>Howelliella ovata</v>
          </cell>
          <cell r="D15545" t="str">
            <v>L48(N)</v>
          </cell>
        </row>
        <row r="15546">
          <cell r="C15546" t="str">
            <v>Hoya</v>
          </cell>
        </row>
        <row r="15547">
          <cell r="C15547" t="str">
            <v>Hoya carnosa</v>
          </cell>
          <cell r="D15547" t="str">
            <v>HI(I)PR(I)VI(I)</v>
          </cell>
        </row>
        <row r="15548">
          <cell r="C15548" t="str">
            <v>Hudsonia</v>
          </cell>
          <cell r="D15548" t="str">
            <v>L48(N)CAN(N)SPM(N)</v>
          </cell>
        </row>
        <row r="15549">
          <cell r="C15549" t="str">
            <v>Hudsonia ericoides</v>
          </cell>
          <cell r="D15549" t="str">
            <v>L48(N)CAN(N)SPM(N)</v>
          </cell>
        </row>
        <row r="15550">
          <cell r="C15550" t="str">
            <v>Hudsonia montana</v>
          </cell>
          <cell r="D15550" t="str">
            <v>L48(N)</v>
          </cell>
        </row>
        <row r="15551">
          <cell r="C15551" t="str">
            <v>Hudsonia tomentosa</v>
          </cell>
          <cell r="D15551" t="str">
            <v>L48(N)CAN(N)</v>
          </cell>
        </row>
        <row r="15552">
          <cell r="C15552" t="str">
            <v>Hudsonia tomentosa var. intermedia</v>
          </cell>
          <cell r="D15552" t="str">
            <v>L48(N)CAN(N)</v>
          </cell>
        </row>
        <row r="15553">
          <cell r="C15553" t="str">
            <v>Hudsonia tomentosa var. tomentosa</v>
          </cell>
          <cell r="D15553" t="str">
            <v>L48(N)CAN(N)</v>
          </cell>
        </row>
        <row r="15554">
          <cell r="C15554" t="str">
            <v>Hulsea</v>
          </cell>
          <cell r="D15554" t="str">
            <v>L48(N)</v>
          </cell>
        </row>
        <row r="15555">
          <cell r="C15555" t="str">
            <v>Hulsea algida</v>
          </cell>
          <cell r="D15555" t="str">
            <v>L48(N)</v>
          </cell>
        </row>
        <row r="15556">
          <cell r="C15556" t="str">
            <v>Hulsea brevifolia</v>
          </cell>
          <cell r="D15556" t="str">
            <v>L48(N)</v>
          </cell>
        </row>
        <row r="15557">
          <cell r="C15557" t="str">
            <v>Hulsea californica</v>
          </cell>
          <cell r="D15557" t="str">
            <v>L48(N)</v>
          </cell>
        </row>
        <row r="15558">
          <cell r="C15558" t="str">
            <v>Hulsea heterochroma</v>
          </cell>
          <cell r="D15558" t="str">
            <v>L48(N)</v>
          </cell>
        </row>
        <row r="15559">
          <cell r="C15559" t="str">
            <v>Hulsea mexicana</v>
          </cell>
          <cell r="D15559" t="str">
            <v>L48(N)</v>
          </cell>
        </row>
        <row r="15560">
          <cell r="C15560" t="str">
            <v>Hulsea nana</v>
          </cell>
          <cell r="D15560" t="str">
            <v>L48(N)</v>
          </cell>
        </row>
        <row r="15561">
          <cell r="C15561" t="str">
            <v>Hulsea vestita</v>
          </cell>
          <cell r="D15561" t="str">
            <v>L48(N)</v>
          </cell>
        </row>
        <row r="15562">
          <cell r="C15562" t="str">
            <v>Hulsea vestita ssp. callicarpha</v>
          </cell>
          <cell r="D15562" t="str">
            <v>L48(N)</v>
          </cell>
        </row>
        <row r="15563">
          <cell r="C15563" t="str">
            <v>Hulsea vestita ssp. gabrielensis</v>
          </cell>
          <cell r="D15563" t="str">
            <v>L48(N)</v>
          </cell>
        </row>
        <row r="15564">
          <cell r="C15564" t="str">
            <v>Hulsea vestita ssp. inyoensis</v>
          </cell>
          <cell r="D15564" t="str">
            <v>L48(N)</v>
          </cell>
        </row>
        <row r="15565">
          <cell r="C15565" t="str">
            <v>Hulsea vestita ssp. parryi</v>
          </cell>
          <cell r="D15565" t="str">
            <v>L48(N)</v>
          </cell>
        </row>
        <row r="15566">
          <cell r="C15566" t="str">
            <v>Hulsea vestita ssp. pygmaea</v>
          </cell>
          <cell r="D15566" t="str">
            <v>L48(N)</v>
          </cell>
        </row>
        <row r="15567">
          <cell r="C15567" t="str">
            <v>Hulsea vestita ssp. vestita</v>
          </cell>
          <cell r="D15567" t="str">
            <v>L48(N)</v>
          </cell>
        </row>
        <row r="15568">
          <cell r="C15568" t="str">
            <v>Hulteniella</v>
          </cell>
          <cell r="D15568" t="str">
            <v>CAN(N)NA(N)</v>
          </cell>
        </row>
        <row r="15569">
          <cell r="C15569" t="str">
            <v>Hulteniella integrifolia</v>
          </cell>
          <cell r="D15569" t="str">
            <v>AK(I)CAN(N)NA(N)</v>
          </cell>
        </row>
        <row r="15570">
          <cell r="C15570" t="str">
            <v>Humulus</v>
          </cell>
          <cell r="D15570" t="str">
            <v>L48(I,N)CAN(I,N)</v>
          </cell>
        </row>
        <row r="15571">
          <cell r="C15571" t="str">
            <v>Humulus japonicus</v>
          </cell>
          <cell r="D15571" t="str">
            <v>L48(I)CAN(I)</v>
          </cell>
        </row>
        <row r="15572">
          <cell r="C15572" t="str">
            <v>Humulus lupulus</v>
          </cell>
          <cell r="D15572" t="str">
            <v>L48(I,N)CAN(NI)</v>
          </cell>
        </row>
        <row r="15573">
          <cell r="C15573" t="str">
            <v>Humulus lupulus var. lupuloides</v>
          </cell>
          <cell r="D15573" t="str">
            <v>L48(N)CAN(N)</v>
          </cell>
        </row>
        <row r="15574">
          <cell r="C15574" t="str">
            <v>Humulus lupulus var. lupulus</v>
          </cell>
          <cell r="D15574" t="str">
            <v>L48(I)CAN(I)</v>
          </cell>
        </row>
        <row r="15575">
          <cell r="C15575" t="str">
            <v>Humulus lupulus var. neomexicanus</v>
          </cell>
          <cell r="D15575" t="str">
            <v>L48(N)CAN(N)</v>
          </cell>
        </row>
        <row r="15576">
          <cell r="C15576" t="str">
            <v>Humulus lupulus var. pubescens</v>
          </cell>
          <cell r="D15576" t="str">
            <v>L48(N)</v>
          </cell>
        </row>
        <row r="15577">
          <cell r="C15577" t="str">
            <v>Hunnemannia</v>
          </cell>
          <cell r="D15577" t="str">
            <v>L48(I)</v>
          </cell>
        </row>
        <row r="15578">
          <cell r="C15578" t="str">
            <v>Hunnemannia fumariifolia</v>
          </cell>
          <cell r="D15578" t="str">
            <v>L48(I)HI(I)</v>
          </cell>
        </row>
        <row r="15579">
          <cell r="C15579" t="str">
            <v>Hunzikeria</v>
          </cell>
          <cell r="D15579" t="str">
            <v>L48(N)</v>
          </cell>
        </row>
        <row r="15580">
          <cell r="C15580" t="str">
            <v>Hunzikeria texana</v>
          </cell>
          <cell r="D15580" t="str">
            <v>L48(N)</v>
          </cell>
        </row>
        <row r="15581">
          <cell r="C15581" t="str">
            <v>Huperzia</v>
          </cell>
          <cell r="D15581" t="str">
            <v>L48(N)CAN(N)GL(N)SPM(N)</v>
          </cell>
        </row>
        <row r="15582">
          <cell r="C15582" t="str">
            <v>Huperzia ×bartleyi</v>
          </cell>
          <cell r="D15582" t="str">
            <v>L48(N)</v>
          </cell>
        </row>
        <row r="15583">
          <cell r="C15583" t="str">
            <v>Huperzia ×buttersii</v>
          </cell>
          <cell r="D15583" t="str">
            <v>L48(N)CAN(N)</v>
          </cell>
        </row>
        <row r="15584">
          <cell r="C15584" t="str">
            <v>Huperzia ×carlquistii</v>
          </cell>
          <cell r="D15584" t="str">
            <v>HI(N)</v>
          </cell>
        </row>
        <row r="15585">
          <cell r="C15585" t="str">
            <v>Huperzia ×erubescens</v>
          </cell>
          <cell r="D15585" t="str">
            <v>HI(N)</v>
          </cell>
        </row>
        <row r="15586">
          <cell r="C15586" t="str">
            <v>Huperzia ×gillettii</v>
          </cell>
          <cell r="D15586" t="str">
            <v>HI(N)</v>
          </cell>
        </row>
        <row r="15587">
          <cell r="C15587" t="str">
            <v>Huperzia ×koolauensis</v>
          </cell>
          <cell r="D15587" t="str">
            <v>HI(N)</v>
          </cell>
        </row>
        <row r="15588">
          <cell r="C15588" t="str">
            <v>Huperzia ×medeirosii</v>
          </cell>
          <cell r="D15588" t="str">
            <v>HI(N)</v>
          </cell>
        </row>
        <row r="15589">
          <cell r="C15589" t="str">
            <v>Huperzia ×sulcinervia</v>
          </cell>
          <cell r="D15589" t="str">
            <v>HI(N)</v>
          </cell>
        </row>
        <row r="15590">
          <cell r="C15590" t="str">
            <v>Huperzia appalachiana</v>
          </cell>
          <cell r="D15590" t="str">
            <v>L48(N)CAN(N)GL(N)SPM(N)</v>
          </cell>
        </row>
        <row r="15591">
          <cell r="C15591" t="str">
            <v>Huperzia dichotoma</v>
          </cell>
          <cell r="D15591" t="str">
            <v>L48(N)PR(N)VI(N)</v>
          </cell>
        </row>
        <row r="15592">
          <cell r="C15592" t="str">
            <v>Huperzia erosa</v>
          </cell>
          <cell r="D15592" t="str">
            <v>HI(N)</v>
          </cell>
        </row>
        <row r="15593">
          <cell r="C15593" t="str">
            <v>Huperzia filiformis</v>
          </cell>
          <cell r="D15593" t="str">
            <v>HI(N)</v>
          </cell>
        </row>
        <row r="15594">
          <cell r="C15594" t="str">
            <v>Huperzia haleakalae</v>
          </cell>
          <cell r="D15594" t="str">
            <v>L48(N)AK(N)HI(N)CAN(N)</v>
          </cell>
        </row>
        <row r="15595">
          <cell r="C15595" t="str">
            <v>Huperzia lucidula</v>
          </cell>
          <cell r="D15595" t="str">
            <v>L48(N)PR(N)CAN(N)SPM(N)</v>
          </cell>
        </row>
        <row r="15596">
          <cell r="C15596" t="str">
            <v>Huperzia mannii</v>
          </cell>
          <cell r="D15596" t="str">
            <v>HI(N)</v>
          </cell>
        </row>
        <row r="15597">
          <cell r="C15597" t="str">
            <v>Huperzia miyoshiana</v>
          </cell>
          <cell r="D15597" t="str">
            <v>L48(N)AK(N)CAN(N)</v>
          </cell>
        </row>
        <row r="15598">
          <cell r="C15598" t="str">
            <v>Huperzia nutans</v>
          </cell>
          <cell r="D15598" t="str">
            <v>HI(N)</v>
          </cell>
        </row>
        <row r="15599">
          <cell r="C15599" t="str">
            <v>Huperzia occidentalis</v>
          </cell>
          <cell r="D15599" t="str">
            <v>L48(N)AK(N)CAN(N)</v>
          </cell>
        </row>
        <row r="15600">
          <cell r="C15600" t="str">
            <v>Huperzia phyllantha</v>
          </cell>
          <cell r="D15600" t="str">
            <v>HI(N)</v>
          </cell>
        </row>
        <row r="15601">
          <cell r="C15601" t="str">
            <v>Huperzia polytrichoides</v>
          </cell>
          <cell r="D15601" t="str">
            <v>HI(N)</v>
          </cell>
        </row>
        <row r="15602">
          <cell r="C15602" t="str">
            <v>Huperzia porophila</v>
          </cell>
          <cell r="D15602" t="str">
            <v>L48(N)CAN(N)</v>
          </cell>
        </row>
        <row r="15603">
          <cell r="C15603" t="str">
            <v>Huperzia selago</v>
          </cell>
          <cell r="D15603" t="str">
            <v>L48(N)CAN(N)SPM(N)</v>
          </cell>
        </row>
        <row r="15604">
          <cell r="C15604" t="str">
            <v>Huperzia selago var. densa</v>
          </cell>
          <cell r="D15604" t="str">
            <v>L48(N)CAN(N)</v>
          </cell>
        </row>
        <row r="15605">
          <cell r="C15605" t="str">
            <v>Huperzia selago var. selago</v>
          </cell>
          <cell r="D15605" t="str">
            <v>L48(N)CAN(N)SPM(N)</v>
          </cell>
        </row>
        <row r="15606">
          <cell r="C15606" t="str">
            <v>Huperzia serrata</v>
          </cell>
          <cell r="D15606" t="str">
            <v>HI(N)</v>
          </cell>
        </row>
        <row r="15607">
          <cell r="C15607" t="str">
            <v>Huperzia somae</v>
          </cell>
          <cell r="D15607" t="str">
            <v>HI(N)</v>
          </cell>
        </row>
        <row r="15608">
          <cell r="C15608" t="str">
            <v>Huperzia stemmermanniae</v>
          </cell>
          <cell r="D15608" t="str">
            <v>HI(N)</v>
          </cell>
        </row>
        <row r="15609">
          <cell r="C15609" t="str">
            <v>Huperzia subintegra</v>
          </cell>
          <cell r="D15609" t="str">
            <v>HI(N)</v>
          </cell>
        </row>
        <row r="15610">
          <cell r="C15610" t="str">
            <v>Hura</v>
          </cell>
          <cell r="D15610" t="str">
            <v>L48(N)</v>
          </cell>
        </row>
        <row r="15611">
          <cell r="C15611" t="str">
            <v>Hura crepitans</v>
          </cell>
          <cell r="D15611" t="str">
            <v>L48(N)PR(N)VI(N)</v>
          </cell>
        </row>
        <row r="15612">
          <cell r="C15612" t="str">
            <v>Hyacinthoides</v>
          </cell>
          <cell r="D15612" t="str">
            <v>L48(I)CAN(I)</v>
          </cell>
        </row>
        <row r="15613">
          <cell r="C15613" t="str">
            <v>Hyacinthoides ×massartiana</v>
          </cell>
          <cell r="D15613" t="str">
            <v>L48(I)</v>
          </cell>
        </row>
        <row r="15614">
          <cell r="C15614" t="str">
            <v>Hyacinthoides hispanica</v>
          </cell>
          <cell r="D15614" t="str">
            <v>L48(I)CAN(I)</v>
          </cell>
        </row>
        <row r="15615">
          <cell r="C15615" t="str">
            <v>Hyacinthoides non-scripta</v>
          </cell>
          <cell r="D15615" t="str">
            <v>L48(I)CAN(I)</v>
          </cell>
        </row>
        <row r="15616">
          <cell r="C15616" t="str">
            <v>Hyacinthus</v>
          </cell>
          <cell r="D15616" t="str">
            <v>L48(I)</v>
          </cell>
        </row>
        <row r="15617">
          <cell r="C15617" t="str">
            <v>Hyacinthus orientalis</v>
          </cell>
          <cell r="D15617" t="str">
            <v>L48(I)</v>
          </cell>
        </row>
        <row r="15618">
          <cell r="C15618" t="str">
            <v>Hybanthus</v>
          </cell>
          <cell r="D15618" t="str">
            <v>L48(N,W)CAN(N)</v>
          </cell>
        </row>
        <row r="15619">
          <cell r="C15619" t="str">
            <v>Hybanthus attenuatus</v>
          </cell>
          <cell r="D15619" t="str">
            <v>L48(N)</v>
          </cell>
        </row>
        <row r="15620">
          <cell r="C15620" t="str">
            <v>Hybanthus concolor</v>
          </cell>
          <cell r="D15620" t="str">
            <v>L48(N)CAN(N)</v>
          </cell>
        </row>
        <row r="15621">
          <cell r="C15621" t="str">
            <v>Hybanthus linearifolius</v>
          </cell>
          <cell r="D15621" t="str">
            <v>L48(N)PR(N)VI(N)</v>
          </cell>
        </row>
        <row r="15622">
          <cell r="C15622" t="str">
            <v>Hybanthus parviflorus</v>
          </cell>
          <cell r="D15622" t="str">
            <v>L48(W)</v>
          </cell>
        </row>
        <row r="15623">
          <cell r="C15623" t="str">
            <v>Hybanthus verticillatus</v>
          </cell>
          <cell r="D15623" t="str">
            <v>L48(N)</v>
          </cell>
        </row>
        <row r="15624">
          <cell r="C15624" t="str">
            <v>Hydrangea</v>
          </cell>
          <cell r="D15624" t="str">
            <v>L48(I,N)CAN(I)</v>
          </cell>
        </row>
        <row r="15625">
          <cell r="C15625" t="str">
            <v>Hydrangea arborescens</v>
          </cell>
          <cell r="D15625" t="str">
            <v>L48(N)CAN(I)</v>
          </cell>
        </row>
        <row r="15626">
          <cell r="C15626" t="str">
            <v>Hydrangea cinerea</v>
          </cell>
          <cell r="D15626" t="str">
            <v>L48(N)</v>
          </cell>
        </row>
        <row r="15627">
          <cell r="C15627" t="str">
            <v>Hydrangea paniculata</v>
          </cell>
          <cell r="D15627" t="str">
            <v>L48(I)CAN(I)</v>
          </cell>
        </row>
        <row r="15628">
          <cell r="C15628" t="str">
            <v>Hydrangea quercifolia</v>
          </cell>
          <cell r="D15628" t="str">
            <v>L48(N)</v>
          </cell>
        </row>
        <row r="15629">
          <cell r="C15629" t="str">
            <v>Hydrangea radiata</v>
          </cell>
          <cell r="D15629" t="str">
            <v>L48(N)</v>
          </cell>
        </row>
        <row r="15630">
          <cell r="C15630" t="str">
            <v>Hydrastis</v>
          </cell>
          <cell r="D15630" t="str">
            <v>L48(N)CAN(N)</v>
          </cell>
        </row>
        <row r="15631">
          <cell r="C15631" t="str">
            <v>Hydrastis canadensis</v>
          </cell>
          <cell r="D15631" t="str">
            <v>L48(N)CAN(N)</v>
          </cell>
        </row>
        <row r="15632">
          <cell r="C15632" t="str">
            <v>Hydrilla</v>
          </cell>
          <cell r="D15632" t="str">
            <v>L48(I)</v>
          </cell>
        </row>
        <row r="15633">
          <cell r="C15633" t="str">
            <v>Hydrilla verticillata</v>
          </cell>
          <cell r="D15633" t="str">
            <v>L48(I)</v>
          </cell>
        </row>
        <row r="15634">
          <cell r="C15634" t="str">
            <v>Hydrocharis</v>
          </cell>
          <cell r="D15634" t="str">
            <v>L48(I)CAN(I)</v>
          </cell>
        </row>
        <row r="15635">
          <cell r="C15635" t="str">
            <v>Hydrocharis morsus-ranae</v>
          </cell>
          <cell r="D15635" t="str">
            <v>L48(I)CAN(I)</v>
          </cell>
        </row>
        <row r="15636">
          <cell r="C15636" t="str">
            <v>Hydrocleys</v>
          </cell>
          <cell r="D15636" t="str">
            <v>L48(I)</v>
          </cell>
        </row>
        <row r="15637">
          <cell r="C15637" t="str">
            <v>Hydrocleys nymphoides</v>
          </cell>
          <cell r="D15637" t="str">
            <v>L48(I)PR(I)</v>
          </cell>
        </row>
        <row r="15638">
          <cell r="C15638" t="str">
            <v>Hydrocotyle</v>
          </cell>
          <cell r="D15638" t="str">
            <v>L48(I,N)CAN(N)</v>
          </cell>
        </row>
        <row r="15639">
          <cell r="C15639" t="str">
            <v>Hydrocotyle americana</v>
          </cell>
          <cell r="D15639" t="str">
            <v>L48(N)CAN(N)</v>
          </cell>
        </row>
        <row r="15640">
          <cell r="C15640" t="str">
            <v>Hydrocotyle bonariensis</v>
          </cell>
          <cell r="D15640" t="str">
            <v>L48(N)PR(N)</v>
          </cell>
        </row>
        <row r="15641">
          <cell r="C15641" t="str">
            <v>Hydrocotyle bowlesioides</v>
          </cell>
          <cell r="D15641" t="str">
            <v>L48(I)HI(I)</v>
          </cell>
        </row>
        <row r="15642">
          <cell r="C15642" t="str">
            <v>Hydrocotyle moschata</v>
          </cell>
          <cell r="D15642" t="str">
            <v>L48(I)</v>
          </cell>
        </row>
        <row r="15643">
          <cell r="C15643" t="str">
            <v>Hydrocotyle prolifera</v>
          </cell>
          <cell r="D15643" t="str">
            <v>L48(N)PR(N)</v>
          </cell>
        </row>
        <row r="15644">
          <cell r="C15644" t="str">
            <v>Hydrocotyle ranunculoides</v>
          </cell>
          <cell r="D15644" t="str">
            <v>L48(N)</v>
          </cell>
        </row>
        <row r="15645">
          <cell r="C15645" t="str">
            <v>Hydrocotyle sibthorpioides</v>
          </cell>
          <cell r="D15645" t="str">
            <v>L48(I)HI(I)</v>
          </cell>
        </row>
        <row r="15646">
          <cell r="C15646" t="str">
            <v>Hydrocotyle umbellata</v>
          </cell>
          <cell r="D15646" t="str">
            <v>L48(N)PR(N)CAN(N)</v>
          </cell>
        </row>
        <row r="15647">
          <cell r="C15647" t="str">
            <v>Hydrocotyle verticillata</v>
          </cell>
          <cell r="D15647" t="str">
            <v>L48(N)HI(I)</v>
          </cell>
        </row>
        <row r="15648">
          <cell r="C15648" t="str">
            <v>Hydrocotyle verticillata var. fetherstoniana</v>
          </cell>
          <cell r="D15648" t="str">
            <v>L48(N)</v>
          </cell>
        </row>
        <row r="15649">
          <cell r="C15649" t="str">
            <v>Hydrocotyle verticillata var. verticillata</v>
          </cell>
          <cell r="D15649" t="str">
            <v>L48(N)HI(I)</v>
          </cell>
        </row>
        <row r="15650">
          <cell r="C15650" t="str">
            <v>Hydrolea</v>
          </cell>
          <cell r="D15650" t="str">
            <v>L48(N)</v>
          </cell>
        </row>
        <row r="15651">
          <cell r="C15651" t="str">
            <v>Hydrolea corymbosa</v>
          </cell>
          <cell r="D15651" t="str">
            <v>L48(N)</v>
          </cell>
        </row>
        <row r="15652">
          <cell r="C15652" t="str">
            <v>Hydrolea ovata</v>
          </cell>
          <cell r="D15652" t="str">
            <v>L48(N)</v>
          </cell>
        </row>
        <row r="15653">
          <cell r="C15653" t="str">
            <v>Hydrolea quadrivalvis</v>
          </cell>
          <cell r="D15653" t="str">
            <v>L48(N)</v>
          </cell>
        </row>
        <row r="15654">
          <cell r="C15654" t="str">
            <v>Hydrolea spinosa</v>
          </cell>
          <cell r="D15654" t="str">
            <v>L48(N)</v>
          </cell>
        </row>
        <row r="15655">
          <cell r="C15655" t="str">
            <v>Hydrolea uniflora</v>
          </cell>
          <cell r="D15655" t="str">
            <v>L48(N)</v>
          </cell>
        </row>
        <row r="15656">
          <cell r="C15656" t="str">
            <v>Hydrophyllum</v>
          </cell>
          <cell r="D15656" t="str">
            <v>L48(N)CAN(N)</v>
          </cell>
        </row>
        <row r="15657">
          <cell r="C15657" t="str">
            <v>Hydrophyllum appendiculatum</v>
          </cell>
          <cell r="D15657" t="str">
            <v>L48(N)CAN(N)</v>
          </cell>
        </row>
        <row r="15658">
          <cell r="C15658" t="str">
            <v>Hydrophyllum brownei</v>
          </cell>
          <cell r="D15658" t="str">
            <v>L48(N)</v>
          </cell>
        </row>
        <row r="15659">
          <cell r="C15659" t="str">
            <v>Hydrophyllum canadense</v>
          </cell>
          <cell r="D15659" t="str">
            <v>L48(N)CAN(N)</v>
          </cell>
        </row>
        <row r="15660">
          <cell r="C15660" t="str">
            <v>Hydrophyllum capitatum</v>
          </cell>
          <cell r="D15660" t="str">
            <v>L48(N)CAN(N)</v>
          </cell>
        </row>
        <row r="15661">
          <cell r="C15661" t="str">
            <v>Hydrophyllum capitatum var. alpinum</v>
          </cell>
          <cell r="D15661" t="str">
            <v>L48(N)</v>
          </cell>
        </row>
        <row r="15662">
          <cell r="C15662" t="str">
            <v>Hydrophyllum capitatum var. capitatum</v>
          </cell>
          <cell r="D15662" t="str">
            <v>L48(N)CAN(N)</v>
          </cell>
        </row>
        <row r="15663">
          <cell r="C15663" t="str">
            <v>Hydrophyllum capitatum var. thompsonii</v>
          </cell>
          <cell r="D15663" t="str">
            <v>L48(N)</v>
          </cell>
        </row>
        <row r="15664">
          <cell r="C15664" t="str">
            <v>Hydrophyllum fendleri</v>
          </cell>
          <cell r="D15664" t="str">
            <v>L48(N)CAN(N)</v>
          </cell>
        </row>
        <row r="15665">
          <cell r="C15665" t="str">
            <v>Hydrophyllum fendleri var. albifrons</v>
          </cell>
          <cell r="D15665" t="str">
            <v>L48(N)CAN(N)</v>
          </cell>
        </row>
        <row r="15666">
          <cell r="C15666" t="str">
            <v>Hydrophyllum fendleri var. fendleri</v>
          </cell>
          <cell r="D15666" t="str">
            <v>L48(N)</v>
          </cell>
        </row>
        <row r="15667">
          <cell r="C15667" t="str">
            <v>Hydrophyllum macrophyllum</v>
          </cell>
          <cell r="D15667" t="str">
            <v>L48(N)</v>
          </cell>
        </row>
        <row r="15668">
          <cell r="C15668" t="str">
            <v>Hydrophyllum occidentale</v>
          </cell>
          <cell r="D15668" t="str">
            <v>L48(N)</v>
          </cell>
        </row>
        <row r="15669">
          <cell r="C15669" t="str">
            <v>Hydrophyllum tenuipes</v>
          </cell>
          <cell r="D15669" t="str">
            <v>L48(N)CAN(N)</v>
          </cell>
        </row>
        <row r="15670">
          <cell r="C15670" t="str">
            <v>Hydrophyllum virginianum</v>
          </cell>
          <cell r="D15670" t="str">
            <v>L48(N)CAN(N)</v>
          </cell>
        </row>
        <row r="15671">
          <cell r="C15671" t="str">
            <v>Hydrophyllum virginianum var. atranthum</v>
          </cell>
          <cell r="D15671" t="str">
            <v>L48(N)</v>
          </cell>
        </row>
        <row r="15672">
          <cell r="C15672" t="str">
            <v>Hydrophyllum virginianum var. virginianum</v>
          </cell>
          <cell r="D15672" t="str">
            <v>L48(N)CAN(N)</v>
          </cell>
        </row>
        <row r="15673">
          <cell r="C15673" t="str">
            <v>Hygrophila</v>
          </cell>
          <cell r="D15673" t="str">
            <v>L48(I,N)</v>
          </cell>
        </row>
        <row r="15674">
          <cell r="C15674" t="str">
            <v>Hygrophila corymbosa</v>
          </cell>
          <cell r="D15674" t="str">
            <v>L48(I)</v>
          </cell>
        </row>
        <row r="15675">
          <cell r="C15675" t="str">
            <v>Hygrophila costata</v>
          </cell>
          <cell r="D15675" t="str">
            <v>L48(N)PR(N)</v>
          </cell>
        </row>
        <row r="15676">
          <cell r="C15676" t="str">
            <v>Hygrophila difformis</v>
          </cell>
          <cell r="D15676" t="str">
            <v>L48(I)</v>
          </cell>
        </row>
        <row r="15677">
          <cell r="C15677" t="str">
            <v>Hygrophila lacustris</v>
          </cell>
          <cell r="D15677" t="str">
            <v>L48(N)</v>
          </cell>
        </row>
        <row r="15678">
          <cell r="C15678" t="str">
            <v>Hygrophila polysperma</v>
          </cell>
          <cell r="D15678" t="str">
            <v>L48(I)</v>
          </cell>
        </row>
        <row r="15679">
          <cell r="C15679" t="str">
            <v>Hylocereus</v>
          </cell>
          <cell r="D15679" t="str">
            <v>L48(I)</v>
          </cell>
        </row>
        <row r="15680">
          <cell r="C15680" t="str">
            <v>Hylocereus costaricensis</v>
          </cell>
          <cell r="D15680" t="str">
            <v>HI(I)</v>
          </cell>
        </row>
        <row r="15681">
          <cell r="C15681" t="str">
            <v>Hylocereus undatus</v>
          </cell>
          <cell r="D15681" t="str">
            <v>L48(I)HI(I)PR(GP)VI(GP)</v>
          </cell>
        </row>
        <row r="15682">
          <cell r="C15682" t="str">
            <v>Hylocomium</v>
          </cell>
          <cell r="D15682" t="str">
            <v>NA(N)</v>
          </cell>
        </row>
        <row r="15683">
          <cell r="C15683" t="str">
            <v>Hylocomium splendens</v>
          </cell>
          <cell r="D15683" t="str">
            <v>NA(N)</v>
          </cell>
        </row>
        <row r="15684">
          <cell r="C15684" t="str">
            <v>Hylotelephium</v>
          </cell>
          <cell r="D15684" t="str">
            <v>L48(I,N)CAN(I)</v>
          </cell>
        </row>
        <row r="15685">
          <cell r="C15685" t="str">
            <v>Hylotelephium erythrostictum</v>
          </cell>
          <cell r="D15685" t="str">
            <v>L48(I)</v>
          </cell>
        </row>
        <row r="15686">
          <cell r="C15686" t="str">
            <v>Hylotelephium spectabile</v>
          </cell>
          <cell r="D15686" t="str">
            <v>L48(I)</v>
          </cell>
        </row>
        <row r="15687">
          <cell r="C15687" t="str">
            <v>Hylotelephium telephioides</v>
          </cell>
          <cell r="D15687" t="str">
            <v>L48(N)CAN(I)</v>
          </cell>
        </row>
        <row r="15688">
          <cell r="C15688" t="str">
            <v>Hylotelephium telephium</v>
          </cell>
          <cell r="D15688" t="str">
            <v>L48(I)CAN(I)</v>
          </cell>
        </row>
        <row r="15689">
          <cell r="C15689" t="str">
            <v>Hylotelephium telephium ssp. fabaria</v>
          </cell>
          <cell r="D15689" t="str">
            <v>L48(I)</v>
          </cell>
        </row>
        <row r="15690">
          <cell r="C15690" t="str">
            <v>Hylotelephium telephium ssp. telephium</v>
          </cell>
          <cell r="D15690" t="str">
            <v>L48(I)CAN(I)</v>
          </cell>
        </row>
        <row r="15691">
          <cell r="C15691" t="str">
            <v>Hymenachne</v>
          </cell>
          <cell r="D15691" t="str">
            <v>L48(N)</v>
          </cell>
        </row>
        <row r="15692">
          <cell r="C15692" t="str">
            <v>Hymenachne amplexicaulis</v>
          </cell>
          <cell r="D15692" t="str">
            <v>L48(N)PR(N)</v>
          </cell>
        </row>
        <row r="15693">
          <cell r="C15693" t="str">
            <v>Hymenocallis</v>
          </cell>
          <cell r="D15693" t="str">
            <v>L48(I,N)</v>
          </cell>
        </row>
        <row r="15694">
          <cell r="C15694" t="str">
            <v>Hymenocallis choctawensis</v>
          </cell>
          <cell r="D15694" t="str">
            <v>L48(N)</v>
          </cell>
        </row>
        <row r="15695">
          <cell r="C15695" t="str">
            <v>Hymenocallis coronaria</v>
          </cell>
          <cell r="D15695" t="str">
            <v>L48(N)</v>
          </cell>
        </row>
        <row r="15696">
          <cell r="C15696" t="str">
            <v>Hymenocallis crassifolia</v>
          </cell>
          <cell r="D15696" t="str">
            <v>L48(N)</v>
          </cell>
        </row>
        <row r="15697">
          <cell r="C15697" t="str">
            <v>Hymenocallis duvalensis</v>
          </cell>
          <cell r="D15697" t="str">
            <v>L48(N)</v>
          </cell>
        </row>
        <row r="15698">
          <cell r="C15698" t="str">
            <v>Hymenocallis franklinensis</v>
          </cell>
          <cell r="D15698" t="str">
            <v>L48(N)</v>
          </cell>
        </row>
        <row r="15699">
          <cell r="C15699" t="str">
            <v>Hymenocallis gholsonii</v>
          </cell>
          <cell r="D15699" t="str">
            <v>L48(N)</v>
          </cell>
        </row>
        <row r="15700">
          <cell r="C15700" t="str">
            <v>Hymenocallis godfreyi</v>
          </cell>
          <cell r="D15700" t="str">
            <v>L48(N)</v>
          </cell>
        </row>
        <row r="15701">
          <cell r="C15701" t="str">
            <v>Hymenocallis henryae</v>
          </cell>
          <cell r="D15701" t="str">
            <v>L48(N)</v>
          </cell>
        </row>
        <row r="15702">
          <cell r="C15702" t="str">
            <v>Hymenocallis henryae var. glaucifolia</v>
          </cell>
          <cell r="D15702" t="str">
            <v>L48(N)</v>
          </cell>
        </row>
        <row r="15703">
          <cell r="C15703" t="str">
            <v>Hymenocallis henryae var. henryae</v>
          </cell>
          <cell r="D15703" t="str">
            <v>L48(N)</v>
          </cell>
        </row>
        <row r="15704">
          <cell r="C15704" t="str">
            <v>Hymenocallis latifolia</v>
          </cell>
          <cell r="D15704" t="str">
            <v>L48(N)PR(N)VI(N)</v>
          </cell>
        </row>
        <row r="15705">
          <cell r="C15705" t="str">
            <v>Hymenocallis liriosme</v>
          </cell>
          <cell r="D15705" t="str">
            <v>L48(N)</v>
          </cell>
        </row>
        <row r="15706">
          <cell r="C15706" t="str">
            <v>Hymenocallis littoralis</v>
          </cell>
          <cell r="D15706" t="str">
            <v>L48(I)</v>
          </cell>
        </row>
        <row r="15707">
          <cell r="C15707" t="str">
            <v>Hymenocallis occidentalis</v>
          </cell>
          <cell r="D15707" t="str">
            <v>L48(N)</v>
          </cell>
        </row>
        <row r="15708">
          <cell r="C15708" t="str">
            <v>Hymenocallis occidentalis var. eulae</v>
          </cell>
          <cell r="D15708" t="str">
            <v>L48(N)</v>
          </cell>
        </row>
        <row r="15709">
          <cell r="C15709" t="str">
            <v>Hymenocallis occidentalis var. occidentalis</v>
          </cell>
          <cell r="D15709" t="str">
            <v>L48(N)</v>
          </cell>
        </row>
        <row r="15710">
          <cell r="C15710" t="str">
            <v>Hymenocallis palmeri</v>
          </cell>
          <cell r="D15710" t="str">
            <v>L48(N)</v>
          </cell>
        </row>
        <row r="15711">
          <cell r="C15711" t="str">
            <v>Hymenocallis puntagordensis</v>
          </cell>
          <cell r="D15711" t="str">
            <v>L48(N)</v>
          </cell>
        </row>
        <row r="15712">
          <cell r="C15712" t="str">
            <v>Hymenocallis pygmaea</v>
          </cell>
          <cell r="D15712" t="str">
            <v>L48(N)</v>
          </cell>
        </row>
        <row r="15713">
          <cell r="C15713" t="str">
            <v>Hymenocallis rotata</v>
          </cell>
          <cell r="D15713" t="str">
            <v>L48(N)</v>
          </cell>
        </row>
        <row r="15714">
          <cell r="C15714" t="str">
            <v>Hymenocallis tridentata</v>
          </cell>
          <cell r="D15714" t="str">
            <v>L48(N)</v>
          </cell>
        </row>
        <row r="15715">
          <cell r="C15715" t="str">
            <v>Hymenoclea</v>
          </cell>
          <cell r="D15715" t="str">
            <v>L48(N)</v>
          </cell>
        </row>
        <row r="15716">
          <cell r="C15716" t="str">
            <v>Hymenoclea monogyra</v>
          </cell>
          <cell r="D15716" t="str">
            <v>L48(N)</v>
          </cell>
        </row>
        <row r="15717">
          <cell r="C15717" t="str">
            <v>Hymenoclea salsola</v>
          </cell>
          <cell r="D15717" t="str">
            <v>L48(N)</v>
          </cell>
        </row>
        <row r="15718">
          <cell r="C15718" t="str">
            <v>Hymenoclea salsola var. fasciculata</v>
          </cell>
          <cell r="D15718" t="str">
            <v>L48(N)</v>
          </cell>
        </row>
        <row r="15719">
          <cell r="C15719" t="str">
            <v>Hymenoclea salsola var. pentalepis</v>
          </cell>
          <cell r="D15719" t="str">
            <v>L48(N)</v>
          </cell>
        </row>
        <row r="15720">
          <cell r="C15720" t="str">
            <v>Hymenoclea salsola var. salsola</v>
          </cell>
          <cell r="D15720" t="str">
            <v>L48(N)</v>
          </cell>
        </row>
        <row r="15721">
          <cell r="C15721" t="str">
            <v>Hymenoclea sandersonii</v>
          </cell>
          <cell r="D15721" t="str">
            <v>L48(N)</v>
          </cell>
        </row>
        <row r="15722">
          <cell r="C15722" t="str">
            <v>Hymenopappus</v>
          </cell>
          <cell r="D15722" t="str">
            <v>L48(N)CAN(N)</v>
          </cell>
        </row>
        <row r="15723">
          <cell r="C15723" t="str">
            <v>Hymenopappus artemisiifolius</v>
          </cell>
          <cell r="D15723" t="str">
            <v>L48(N)</v>
          </cell>
        </row>
        <row r="15724">
          <cell r="C15724" t="str">
            <v>Hymenopappus artemisiifolius var. artemisiifolius</v>
          </cell>
          <cell r="D15724" t="str">
            <v>L48(N)</v>
          </cell>
        </row>
        <row r="15725">
          <cell r="C15725" t="str">
            <v>Hymenopappus artemisiifolius var. riograndensis</v>
          </cell>
          <cell r="D15725" t="str">
            <v>L48(N)</v>
          </cell>
        </row>
        <row r="15726">
          <cell r="C15726" t="str">
            <v>Hymenopappus biennis</v>
          </cell>
          <cell r="D15726" t="str">
            <v>L48(N)</v>
          </cell>
        </row>
        <row r="15727">
          <cell r="C15727" t="str">
            <v>Hymenopappus carrizoanus</v>
          </cell>
          <cell r="D15727" t="str">
            <v>L48(N)</v>
          </cell>
        </row>
        <row r="15728">
          <cell r="C15728" t="str">
            <v>Hymenopappus filifolius</v>
          </cell>
          <cell r="D15728" t="str">
            <v>L48(N)CAN(N)</v>
          </cell>
        </row>
        <row r="15729">
          <cell r="C15729" t="str">
            <v>Hymenopappus filifolius var. cinereus</v>
          </cell>
          <cell r="D15729" t="str">
            <v>L48(N)</v>
          </cell>
        </row>
        <row r="15730">
          <cell r="C15730" t="str">
            <v>Hymenopappus filifolius var. eriopodus</v>
          </cell>
          <cell r="D15730" t="str">
            <v>L48(N)</v>
          </cell>
        </row>
        <row r="15731">
          <cell r="C15731" t="str">
            <v>Hymenopappus filifolius var. filifolius</v>
          </cell>
          <cell r="D15731" t="str">
            <v>L48(N)</v>
          </cell>
        </row>
        <row r="15732">
          <cell r="C15732" t="str">
            <v>Hymenopappus filifolius var. idahoensis</v>
          </cell>
          <cell r="D15732" t="str">
            <v>L48(N)</v>
          </cell>
        </row>
        <row r="15733">
          <cell r="C15733" t="str">
            <v>Hymenopappus filifolius var. lugens</v>
          </cell>
          <cell r="D15733" t="str">
            <v>L48(N)</v>
          </cell>
        </row>
        <row r="15734">
          <cell r="C15734" t="str">
            <v>Hymenopappus filifolius var. luteus</v>
          </cell>
          <cell r="D15734" t="str">
            <v>L48(N)</v>
          </cell>
        </row>
        <row r="15735">
          <cell r="C15735" t="str">
            <v>Hymenopappus filifolius var. megacephalus</v>
          </cell>
          <cell r="D15735" t="str">
            <v>L48(N)</v>
          </cell>
        </row>
        <row r="15736">
          <cell r="C15736" t="str">
            <v>Hymenopappus filifolius var. nanus</v>
          </cell>
          <cell r="D15736" t="str">
            <v>L48(N)</v>
          </cell>
        </row>
        <row r="15737">
          <cell r="C15737" t="str">
            <v>Hymenopappus filifolius var. nudipes</v>
          </cell>
          <cell r="D15737" t="str">
            <v>L48(N)</v>
          </cell>
        </row>
        <row r="15738">
          <cell r="C15738" t="str">
            <v>Hymenopappus filifolius var. parvulus</v>
          </cell>
          <cell r="D15738" t="str">
            <v>L48(N)</v>
          </cell>
        </row>
        <row r="15739">
          <cell r="C15739" t="str">
            <v>Hymenopappus filifolius var. pauciflorus</v>
          </cell>
          <cell r="D15739" t="str">
            <v>L48(N)</v>
          </cell>
        </row>
        <row r="15740">
          <cell r="C15740" t="str">
            <v>Hymenopappus filifolius var. polycephalus</v>
          </cell>
          <cell r="D15740" t="str">
            <v>L48(N)CAN(N)</v>
          </cell>
        </row>
        <row r="15741">
          <cell r="C15741" t="str">
            <v>Hymenopappus filifolius var. tomentosus</v>
          </cell>
          <cell r="D15741" t="str">
            <v>L48(N)</v>
          </cell>
        </row>
        <row r="15742">
          <cell r="C15742" t="str">
            <v>Hymenopappus flavescens</v>
          </cell>
          <cell r="D15742" t="str">
            <v>L48(N)</v>
          </cell>
        </row>
        <row r="15743">
          <cell r="C15743" t="str">
            <v>Hymenopappus flavescens var. canotomentosus</v>
          </cell>
          <cell r="D15743" t="str">
            <v>L48(N)</v>
          </cell>
        </row>
        <row r="15744">
          <cell r="C15744" t="str">
            <v>Hymenopappus flavescens var. flavescens</v>
          </cell>
          <cell r="D15744" t="str">
            <v>L48(N)</v>
          </cell>
        </row>
        <row r="15745">
          <cell r="C15745" t="str">
            <v>Hymenopappus mexicanus</v>
          </cell>
          <cell r="D15745" t="str">
            <v>L48(N)</v>
          </cell>
        </row>
        <row r="15746">
          <cell r="C15746" t="str">
            <v>Hymenopappus newberryi</v>
          </cell>
          <cell r="D15746" t="str">
            <v>L48(N)</v>
          </cell>
        </row>
        <row r="15747">
          <cell r="C15747" t="str">
            <v>Hymenopappus radiatus</v>
          </cell>
          <cell r="D15747" t="str">
            <v>L48(N)</v>
          </cell>
        </row>
        <row r="15748">
          <cell r="C15748" t="str">
            <v>Hymenopappus scabiosaeus</v>
          </cell>
          <cell r="D15748" t="str">
            <v>L48(N)</v>
          </cell>
        </row>
        <row r="15749">
          <cell r="C15749" t="str">
            <v>Hymenopappus scabiosaeus var. corymbosus</v>
          </cell>
          <cell r="D15749" t="str">
            <v>L48(N)</v>
          </cell>
        </row>
        <row r="15750">
          <cell r="C15750" t="str">
            <v>Hymenopappus scabiosaeus var. scabiosaeus</v>
          </cell>
          <cell r="D15750" t="str">
            <v>L48(N)</v>
          </cell>
        </row>
        <row r="15751">
          <cell r="C15751" t="str">
            <v>Hymenopappus tenuifolius</v>
          </cell>
          <cell r="D15751" t="str">
            <v>L48(N)</v>
          </cell>
        </row>
        <row r="15752">
          <cell r="C15752" t="str">
            <v>Hymenophyllum</v>
          </cell>
          <cell r="D15752" t="str">
            <v>L48(N)CAN(N)</v>
          </cell>
        </row>
        <row r="15753">
          <cell r="C15753" t="str">
            <v>Hymenophyllum lanceolatum</v>
          </cell>
          <cell r="D15753" t="str">
            <v>HI(N)</v>
          </cell>
        </row>
        <row r="15754">
          <cell r="C15754" t="str">
            <v>Hymenophyllum obtusum</v>
          </cell>
          <cell r="D15754" t="str">
            <v>HI(N)</v>
          </cell>
        </row>
        <row r="15755">
          <cell r="C15755" t="str">
            <v>Hymenophyllum recurvum</v>
          </cell>
          <cell r="D15755" t="str">
            <v>HI(N)</v>
          </cell>
        </row>
        <row r="15756">
          <cell r="C15756" t="str">
            <v>Hymenophyllum tayloriae</v>
          </cell>
          <cell r="D15756" t="str">
            <v>L48(N)</v>
          </cell>
        </row>
        <row r="15757">
          <cell r="C15757" t="str">
            <v>Hymenophyllum tunbrigense</v>
          </cell>
          <cell r="D15757" t="str">
            <v>L48(N)</v>
          </cell>
        </row>
        <row r="15758">
          <cell r="C15758" t="str">
            <v>Hymenophyllum wrightii</v>
          </cell>
          <cell r="D15758" t="str">
            <v>AK(N)CAN(N)NA(N)</v>
          </cell>
        </row>
        <row r="15759">
          <cell r="C15759" t="str">
            <v>Hymenothrix</v>
          </cell>
          <cell r="D15759" t="str">
            <v>L48(N)</v>
          </cell>
        </row>
        <row r="15760">
          <cell r="C15760" t="str">
            <v>Hymenothrix loomisii</v>
          </cell>
          <cell r="D15760" t="str">
            <v>L48(N)</v>
          </cell>
        </row>
        <row r="15761">
          <cell r="C15761" t="str">
            <v>Hymenothrix wislizeni</v>
          </cell>
          <cell r="D15761" t="str">
            <v>L48(N)</v>
          </cell>
        </row>
        <row r="15762">
          <cell r="C15762" t="str">
            <v>Hymenothrix wrightii</v>
          </cell>
          <cell r="D15762" t="str">
            <v>L48(N)</v>
          </cell>
        </row>
        <row r="15763">
          <cell r="C15763" t="str">
            <v>Hymenoxys</v>
          </cell>
          <cell r="D15763" t="str">
            <v>L48(I,N)CAN(N)</v>
          </cell>
        </row>
        <row r="15764">
          <cell r="C15764" t="str">
            <v>Hymenoxys ambigens</v>
          </cell>
          <cell r="D15764" t="str">
            <v>L48(N)</v>
          </cell>
        </row>
        <row r="15765">
          <cell r="C15765" t="str">
            <v>Hymenoxys ambigens var. ambigens</v>
          </cell>
          <cell r="D15765" t="str">
            <v>L48(N)</v>
          </cell>
        </row>
        <row r="15766">
          <cell r="C15766" t="str">
            <v>Hymenoxys ambigens var. floribunda</v>
          </cell>
          <cell r="D15766" t="str">
            <v>L48(N)</v>
          </cell>
        </row>
        <row r="15767">
          <cell r="C15767" t="str">
            <v>Hymenoxys ambigens var. neomexicana</v>
          </cell>
          <cell r="D15767" t="str">
            <v>L48(N)</v>
          </cell>
        </row>
        <row r="15768">
          <cell r="C15768" t="str">
            <v>Hymenoxys anthemoides</v>
          </cell>
          <cell r="D15768" t="str">
            <v>L48(I)</v>
          </cell>
        </row>
        <row r="15769">
          <cell r="C15769" t="str">
            <v>Hymenoxys bigelovii</v>
          </cell>
          <cell r="D15769" t="str">
            <v>L48(N)</v>
          </cell>
        </row>
        <row r="15770">
          <cell r="C15770" t="str">
            <v>Hymenoxys brachyactis</v>
          </cell>
          <cell r="D15770" t="str">
            <v>L48(N)</v>
          </cell>
        </row>
        <row r="15771">
          <cell r="C15771" t="str">
            <v>Hymenoxys cooperi</v>
          </cell>
          <cell r="D15771" t="str">
            <v>L48(N)</v>
          </cell>
        </row>
        <row r="15772">
          <cell r="C15772" t="str">
            <v>Hymenoxys cooperi var. canescens</v>
          </cell>
          <cell r="D15772" t="str">
            <v>L48(N)</v>
          </cell>
        </row>
        <row r="15773">
          <cell r="C15773" t="str">
            <v>Hymenoxys cooperi var. cooperi</v>
          </cell>
          <cell r="D15773" t="str">
            <v>L48(N)</v>
          </cell>
        </row>
        <row r="15774">
          <cell r="C15774" t="str">
            <v>Hymenoxys helenioides</v>
          </cell>
          <cell r="D15774" t="str">
            <v>L48(N)</v>
          </cell>
        </row>
        <row r="15775">
          <cell r="C15775" t="str">
            <v>Hymenoxys hoopesii</v>
          </cell>
          <cell r="D15775" t="str">
            <v>L48(N)</v>
          </cell>
        </row>
        <row r="15776">
          <cell r="C15776" t="str">
            <v>Hymenoxys jamesii</v>
          </cell>
          <cell r="D15776" t="str">
            <v>L48(N)</v>
          </cell>
        </row>
        <row r="15777">
          <cell r="C15777" t="str">
            <v>Hymenoxys lapidicola</v>
          </cell>
          <cell r="D15777" t="str">
            <v>L48(N)</v>
          </cell>
        </row>
        <row r="15778">
          <cell r="C15778" t="str">
            <v>Hymenoxys lemmonii</v>
          </cell>
          <cell r="D15778" t="str">
            <v>L48(N)</v>
          </cell>
        </row>
        <row r="15779">
          <cell r="C15779" t="str">
            <v>Hymenoxys odorata</v>
          </cell>
          <cell r="D15779" t="str">
            <v>L48(N)</v>
          </cell>
        </row>
        <row r="15780">
          <cell r="C15780" t="str">
            <v>Hymenoxys perpygmaea</v>
          </cell>
          <cell r="D15780" t="str">
            <v>L48(N)</v>
          </cell>
        </row>
        <row r="15781">
          <cell r="C15781" t="str">
            <v>Hymenoxys quinquesquamata</v>
          </cell>
          <cell r="D15781" t="str">
            <v>L48(N)</v>
          </cell>
        </row>
        <row r="15782">
          <cell r="C15782" t="str">
            <v>Hymenoxys richardsonii</v>
          </cell>
          <cell r="D15782" t="str">
            <v>L48(N)CAN(N)</v>
          </cell>
        </row>
        <row r="15783">
          <cell r="C15783" t="str">
            <v>Hymenoxys richardsonii var. floribunda</v>
          </cell>
          <cell r="D15783" t="str">
            <v>L48(N)</v>
          </cell>
        </row>
        <row r="15784">
          <cell r="C15784" t="str">
            <v>Hymenoxys richardsonii var. richardsonii</v>
          </cell>
          <cell r="D15784" t="str">
            <v>L48(N)CAN(N)</v>
          </cell>
        </row>
        <row r="15785">
          <cell r="C15785" t="str">
            <v>Hymenoxys rusbyi</v>
          </cell>
          <cell r="D15785" t="str">
            <v>L48(N)</v>
          </cell>
        </row>
        <row r="15786">
          <cell r="C15786" t="str">
            <v>Hymenoxys subintegra</v>
          </cell>
          <cell r="D15786" t="str">
            <v>L48(N)</v>
          </cell>
        </row>
        <row r="15787">
          <cell r="C15787" t="str">
            <v>Hymenoxys texana</v>
          </cell>
          <cell r="D15787" t="str">
            <v>L48(N)</v>
          </cell>
        </row>
        <row r="15788">
          <cell r="C15788" t="str">
            <v>Hymenoxys vaseyi</v>
          </cell>
          <cell r="D15788" t="str">
            <v>L48(N)</v>
          </cell>
        </row>
        <row r="15789">
          <cell r="C15789" t="str">
            <v>Hyophila</v>
          </cell>
          <cell r="D15789" t="str">
            <v>NA(N)</v>
          </cell>
        </row>
        <row r="15790">
          <cell r="C15790" t="str">
            <v>Hyophila involuta</v>
          </cell>
          <cell r="D15790" t="str">
            <v>NA(N)</v>
          </cell>
        </row>
        <row r="15791">
          <cell r="C15791" t="str">
            <v>Hyoscyamus</v>
          </cell>
          <cell r="D15791" t="str">
            <v>L48(I)CAN(I)</v>
          </cell>
        </row>
        <row r="15792">
          <cell r="C15792" t="str">
            <v>Hyoscyamus albus</v>
          </cell>
          <cell r="D15792" t="str">
            <v>L48(I)CAN(I)</v>
          </cell>
        </row>
        <row r="15793">
          <cell r="C15793" t="str">
            <v>Hyoscyamus niger</v>
          </cell>
          <cell r="D15793" t="str">
            <v>L48(I)CAN(I)</v>
          </cell>
        </row>
        <row r="15794">
          <cell r="C15794" t="str">
            <v>Hyparrhenia</v>
          </cell>
          <cell r="D15794" t="str">
            <v>L48(I)</v>
          </cell>
        </row>
        <row r="15795">
          <cell r="C15795" t="str">
            <v>Hyparrhenia dregeana</v>
          </cell>
          <cell r="D15795" t="str">
            <v>HI(I)</v>
          </cell>
        </row>
        <row r="15796">
          <cell r="C15796" t="str">
            <v>Hyparrhenia hirta</v>
          </cell>
          <cell r="D15796" t="str">
            <v>L48(I)HI(I)</v>
          </cell>
        </row>
        <row r="15797">
          <cell r="C15797" t="str">
            <v>Hyparrhenia rufa</v>
          </cell>
          <cell r="D15797" t="str">
            <v>L48(I)HI(I)PR(I)</v>
          </cell>
        </row>
        <row r="15798">
          <cell r="C15798" t="str">
            <v>Hypecoum</v>
          </cell>
          <cell r="D15798" t="str">
            <v>L48(I)</v>
          </cell>
        </row>
        <row r="15799">
          <cell r="C15799" t="str">
            <v>Hypecoum imberbe</v>
          </cell>
          <cell r="D15799" t="str">
            <v>L48(I)</v>
          </cell>
        </row>
        <row r="15800">
          <cell r="C15800" t="str">
            <v>Hypecoum pendulum</v>
          </cell>
          <cell r="D15800" t="str">
            <v>L48(I)</v>
          </cell>
        </row>
        <row r="15801">
          <cell r="C15801" t="str">
            <v>Hypelate</v>
          </cell>
          <cell r="D15801" t="str">
            <v>L48(N)</v>
          </cell>
        </row>
        <row r="15802">
          <cell r="C15802" t="str">
            <v>Hypelate trifoliata</v>
          </cell>
          <cell r="D15802" t="str">
            <v>L48(N)PR(N)</v>
          </cell>
        </row>
        <row r="15803">
          <cell r="C15803" t="str">
            <v>Hypericum</v>
          </cell>
          <cell r="D15803" t="str">
            <v>L48(I,N)CAN(I,N)SPM(I,N)</v>
          </cell>
        </row>
        <row r="15804">
          <cell r="C15804" t="str">
            <v>Hypericum ×moserianum</v>
          </cell>
          <cell r="D15804" t="str">
            <v>L48(N)</v>
          </cell>
        </row>
        <row r="15805">
          <cell r="C15805" t="str">
            <v>Hypericum adpressum</v>
          </cell>
          <cell r="D15805" t="str">
            <v>L48(N)</v>
          </cell>
        </row>
        <row r="15806">
          <cell r="C15806" t="str">
            <v>Hypericum anagalloides</v>
          </cell>
          <cell r="D15806" t="str">
            <v>L48(N)CAN(N)</v>
          </cell>
        </row>
        <row r="15807">
          <cell r="C15807" t="str">
            <v>Hypericum androsaemum</v>
          </cell>
          <cell r="D15807" t="str">
            <v>L48(I)CAN(I)</v>
          </cell>
        </row>
        <row r="15808">
          <cell r="C15808" t="str">
            <v>Hypericum ascyron</v>
          </cell>
          <cell r="D15808" t="str">
            <v>L48(N)CAN(N)</v>
          </cell>
        </row>
        <row r="15809">
          <cell r="C15809" t="str">
            <v>Hypericum boreale</v>
          </cell>
          <cell r="D15809" t="str">
            <v>L48(N)CAN(N)SPM(N)</v>
          </cell>
        </row>
        <row r="15810">
          <cell r="C15810" t="str">
            <v>Hypericum brachyphyllum</v>
          </cell>
          <cell r="D15810" t="str">
            <v>L48(N)</v>
          </cell>
        </row>
        <row r="15811">
          <cell r="C15811" t="str">
            <v>Hypericum buckleii</v>
          </cell>
          <cell r="D15811" t="str">
            <v>L48(N)</v>
          </cell>
        </row>
        <row r="15812">
          <cell r="C15812" t="str">
            <v>Hypericum calycinum</v>
          </cell>
          <cell r="D15812" t="str">
            <v>L48(I)</v>
          </cell>
        </row>
        <row r="15813">
          <cell r="C15813" t="str">
            <v>Hypericum canadense</v>
          </cell>
          <cell r="D15813" t="str">
            <v>L48(N)CAN(N)SPM(N)</v>
          </cell>
        </row>
        <row r="15814">
          <cell r="C15814" t="str">
            <v>Hypericum canariense</v>
          </cell>
          <cell r="D15814" t="str">
            <v>L48(I)HI(I)</v>
          </cell>
        </row>
        <row r="15815">
          <cell r="C15815" t="str">
            <v>Hypericum chapmanii</v>
          </cell>
          <cell r="D15815" t="str">
            <v>L48(N)</v>
          </cell>
        </row>
        <row r="15816">
          <cell r="C15816" t="str">
            <v>Hypericum cistifolium</v>
          </cell>
          <cell r="D15816" t="str">
            <v>L48(N)</v>
          </cell>
        </row>
        <row r="15817">
          <cell r="C15817" t="str">
            <v>Hypericum concinnum</v>
          </cell>
          <cell r="D15817" t="str">
            <v>L48(N)</v>
          </cell>
        </row>
        <row r="15818">
          <cell r="C15818" t="str">
            <v>Hypericum crux-andreae</v>
          </cell>
          <cell r="D15818" t="str">
            <v>L48(N)</v>
          </cell>
        </row>
        <row r="15819">
          <cell r="C15819" t="str">
            <v>Hypericum cumulicola</v>
          </cell>
          <cell r="D15819" t="str">
            <v>L48(N)</v>
          </cell>
        </row>
        <row r="15820">
          <cell r="C15820" t="str">
            <v>Hypericum densiflorum</v>
          </cell>
          <cell r="D15820" t="str">
            <v>L48(N)</v>
          </cell>
        </row>
        <row r="15821">
          <cell r="C15821" t="str">
            <v>Hypericum denticulatum</v>
          </cell>
          <cell r="D15821" t="str">
            <v>L48(N)</v>
          </cell>
        </row>
        <row r="15822">
          <cell r="C15822" t="str">
            <v>Hypericum dissimulatum</v>
          </cell>
          <cell r="D15822" t="str">
            <v>L48(N)CAN(N)</v>
          </cell>
        </row>
        <row r="15823">
          <cell r="C15823" t="str">
            <v>Hypericum dolabriforme</v>
          </cell>
          <cell r="D15823" t="str">
            <v>L48(N)</v>
          </cell>
        </row>
        <row r="15824">
          <cell r="C15824" t="str">
            <v>Hypericum drummondii</v>
          </cell>
          <cell r="D15824" t="str">
            <v>L48(N)</v>
          </cell>
        </row>
        <row r="15825">
          <cell r="C15825" t="str">
            <v>Hypericum edisonianum</v>
          </cell>
          <cell r="D15825" t="str">
            <v>L48(N)</v>
          </cell>
        </row>
        <row r="15826">
          <cell r="C15826" t="str">
            <v>Hypericum ellipticum</v>
          </cell>
          <cell r="D15826" t="str">
            <v>L48(N)CAN(N)</v>
          </cell>
        </row>
        <row r="15827">
          <cell r="C15827" t="str">
            <v>Hypericum erythreae</v>
          </cell>
          <cell r="D15827" t="str">
            <v>L48(N)</v>
          </cell>
        </row>
        <row r="15828">
          <cell r="C15828" t="str">
            <v>Hypericum exile</v>
          </cell>
          <cell r="D15828" t="str">
            <v>L48(N)</v>
          </cell>
        </row>
        <row r="15829">
          <cell r="C15829" t="str">
            <v>Hypericum fasciculatum</v>
          </cell>
          <cell r="D15829" t="str">
            <v>L48(N)</v>
          </cell>
        </row>
        <row r="15830">
          <cell r="C15830" t="str">
            <v>Hypericum frondosum</v>
          </cell>
          <cell r="D15830" t="str">
            <v>L48(N)</v>
          </cell>
        </row>
        <row r="15831">
          <cell r="C15831" t="str">
            <v>Hypericum galioides</v>
          </cell>
          <cell r="D15831" t="str">
            <v>L48(N)</v>
          </cell>
        </row>
        <row r="15832">
          <cell r="C15832" t="str">
            <v>Hypericum gentianoides</v>
          </cell>
          <cell r="D15832" t="str">
            <v>L48(N)CAN(N)</v>
          </cell>
        </row>
        <row r="15833">
          <cell r="C15833" t="str">
            <v>Hypericum gramineum</v>
          </cell>
          <cell r="D15833" t="str">
            <v>HI(I)</v>
          </cell>
        </row>
        <row r="15834">
          <cell r="C15834" t="str">
            <v>Hypericum graveolens</v>
          </cell>
          <cell r="D15834" t="str">
            <v>L48(N)</v>
          </cell>
        </row>
        <row r="15835">
          <cell r="C15835" t="str">
            <v>Hypericum gymnanthum</v>
          </cell>
          <cell r="D15835" t="str">
            <v>L48(N)</v>
          </cell>
        </row>
        <row r="15836">
          <cell r="C15836" t="str">
            <v>Hypericum harperi</v>
          </cell>
          <cell r="D15836" t="str">
            <v>L48(N)</v>
          </cell>
        </row>
        <row r="15837">
          <cell r="C15837" t="str">
            <v>Hypericum hookerianum</v>
          </cell>
          <cell r="D15837" t="str">
            <v>L48(I)</v>
          </cell>
        </row>
        <row r="15838">
          <cell r="C15838" t="str">
            <v>Hypericum humifusum</v>
          </cell>
          <cell r="D15838" t="str">
            <v>L48(I)</v>
          </cell>
        </row>
        <row r="15839">
          <cell r="C15839" t="str">
            <v>Hypericum hypericoides</v>
          </cell>
          <cell r="D15839" t="str">
            <v>L48(N)PR(N)</v>
          </cell>
        </row>
        <row r="15840">
          <cell r="C15840" t="str">
            <v>Hypericum hypericoides ssp. hypericoides</v>
          </cell>
          <cell r="D15840" t="str">
            <v>L48(N)PR(N)</v>
          </cell>
        </row>
        <row r="15841">
          <cell r="C15841" t="str">
            <v>Hypericum hypericoides ssp. multicaule</v>
          </cell>
          <cell r="D15841" t="str">
            <v>L48(N)</v>
          </cell>
        </row>
        <row r="15842">
          <cell r="C15842" t="str">
            <v>Hypericum kalmianum</v>
          </cell>
          <cell r="D15842" t="str">
            <v>L48(N)CAN(N)</v>
          </cell>
        </row>
        <row r="15843">
          <cell r="C15843" t="str">
            <v>Hypericum lissophloeus</v>
          </cell>
          <cell r="D15843" t="str">
            <v>L48(N)</v>
          </cell>
        </row>
        <row r="15844">
          <cell r="C15844" t="str">
            <v>Hypericum lloydii</v>
          </cell>
          <cell r="D15844" t="str">
            <v>L48(N)</v>
          </cell>
        </row>
        <row r="15845">
          <cell r="C15845" t="str">
            <v>Hypericum lobocarpum</v>
          </cell>
          <cell r="D15845" t="str">
            <v>L48(N)</v>
          </cell>
        </row>
        <row r="15846">
          <cell r="C15846" t="str">
            <v>Hypericum majus</v>
          </cell>
          <cell r="D15846" t="str">
            <v>L48(N)CAN(N)</v>
          </cell>
        </row>
        <row r="15847">
          <cell r="C15847" t="str">
            <v>Hypericum microsepalum</v>
          </cell>
          <cell r="D15847" t="str">
            <v>L48(N)</v>
          </cell>
        </row>
        <row r="15848">
          <cell r="C15848" t="str">
            <v>Hypericum mitchellianum</v>
          </cell>
          <cell r="D15848" t="str">
            <v>L48(N)</v>
          </cell>
        </row>
        <row r="15849">
          <cell r="C15849" t="str">
            <v>Hypericum mutilum</v>
          </cell>
          <cell r="D15849" t="str">
            <v>L48(N)HI(I)CAN(N)</v>
          </cell>
        </row>
        <row r="15850">
          <cell r="C15850" t="str">
            <v>Hypericum myrtifolium</v>
          </cell>
          <cell r="D15850" t="str">
            <v>L48(N)</v>
          </cell>
        </row>
        <row r="15851">
          <cell r="C15851" t="str">
            <v>Hypericum nitidum</v>
          </cell>
          <cell r="D15851" t="str">
            <v>L48(N)</v>
          </cell>
        </row>
        <row r="15852">
          <cell r="C15852" t="str">
            <v>Hypericum nudiflorum</v>
          </cell>
          <cell r="D15852" t="str">
            <v>L48(N)</v>
          </cell>
        </row>
        <row r="15853">
          <cell r="C15853" t="str">
            <v>Hypericum parvulum</v>
          </cell>
          <cell r="D15853" t="str">
            <v>HI(I)</v>
          </cell>
        </row>
        <row r="15854">
          <cell r="C15854" t="str">
            <v>Hypericum pauciflorum</v>
          </cell>
          <cell r="D15854" t="str">
            <v>L48(N)</v>
          </cell>
        </row>
        <row r="15855">
          <cell r="C15855" t="str">
            <v>Hypericum perforatum</v>
          </cell>
          <cell r="D15855" t="str">
            <v>L48(I)HI(I)CAN(I)SPM(I)</v>
          </cell>
        </row>
        <row r="15856">
          <cell r="C15856" t="str">
            <v>Hypericum prolificum</v>
          </cell>
          <cell r="D15856" t="str">
            <v>L48(N)CAN(N)</v>
          </cell>
        </row>
        <row r="15857">
          <cell r="C15857" t="str">
            <v>Hypericum pseudomaculatum</v>
          </cell>
          <cell r="D15857" t="str">
            <v>L48(N)</v>
          </cell>
        </row>
        <row r="15858">
          <cell r="C15858" t="str">
            <v>Hypericum punctatum</v>
          </cell>
          <cell r="D15858" t="str">
            <v>L48(N)CAN(N)</v>
          </cell>
        </row>
        <row r="15859">
          <cell r="C15859" t="str">
            <v>Hypericum radfordiorum</v>
          </cell>
          <cell r="D15859" t="str">
            <v>L48(N)</v>
          </cell>
        </row>
        <row r="15860">
          <cell r="C15860" t="str">
            <v>Hypericum scouleri</v>
          </cell>
          <cell r="D15860" t="str">
            <v>L48(N)CAN(N)</v>
          </cell>
        </row>
        <row r="15861">
          <cell r="C15861" t="str">
            <v>Hypericum scouleri ssp. nortoniae</v>
          </cell>
          <cell r="D15861" t="str">
            <v>L48(N)CAN(N)</v>
          </cell>
        </row>
        <row r="15862">
          <cell r="C15862" t="str">
            <v>Hypericum scouleri ssp. scouleri</v>
          </cell>
          <cell r="D15862" t="str">
            <v>L48(N)CAN(N)</v>
          </cell>
        </row>
        <row r="15863">
          <cell r="C15863" t="str">
            <v>Hypericum setosum</v>
          </cell>
          <cell r="D15863" t="str">
            <v>L48(N)</v>
          </cell>
        </row>
        <row r="15864">
          <cell r="C15864" t="str">
            <v>Hypericum sphaerocarpum</v>
          </cell>
          <cell r="D15864" t="str">
            <v>L48(N)CAN(N)</v>
          </cell>
        </row>
        <row r="15865">
          <cell r="C15865" t="str">
            <v>Hypericum suffruticosum</v>
          </cell>
          <cell r="D15865" t="str">
            <v>L48(N)</v>
          </cell>
        </row>
        <row r="15866">
          <cell r="C15866" t="str">
            <v>Hypericum tenuifolium</v>
          </cell>
          <cell r="D15866" t="str">
            <v>L48(N)</v>
          </cell>
        </row>
        <row r="15867">
          <cell r="C15867" t="str">
            <v>Hypericum tetrapetalum</v>
          </cell>
          <cell r="D15867" t="str">
            <v>L48(N)</v>
          </cell>
        </row>
        <row r="15868">
          <cell r="C15868" t="str">
            <v>Hypericum virgatum</v>
          </cell>
          <cell r="D15868" t="str">
            <v>L48(N)</v>
          </cell>
        </row>
        <row r="15869">
          <cell r="C15869" t="str">
            <v>Hypnum</v>
          </cell>
          <cell r="D15869" t="str">
            <v>NA(N)</v>
          </cell>
        </row>
        <row r="15870">
          <cell r="C15870" t="str">
            <v>Hypnum imponens</v>
          </cell>
          <cell r="D15870" t="str">
            <v>NA(N)</v>
          </cell>
        </row>
        <row r="15871">
          <cell r="C15871" t="str">
            <v>Hypochaeris</v>
          </cell>
          <cell r="D15871" t="str">
            <v>L48(I)CAN(I)SPM(I)</v>
          </cell>
        </row>
        <row r="15872">
          <cell r="C15872" t="str">
            <v>Hypochaeris brasiliensis</v>
          </cell>
          <cell r="D15872" t="str">
            <v>L48(I)</v>
          </cell>
        </row>
        <row r="15873">
          <cell r="C15873" t="str">
            <v>Hypochaeris brasiliensis var. tweediei</v>
          </cell>
          <cell r="D15873" t="str">
            <v>L48(I)</v>
          </cell>
        </row>
        <row r="15874">
          <cell r="C15874" t="str">
            <v>Hypochaeris glabra</v>
          </cell>
          <cell r="D15874" t="str">
            <v>L48(I)HI(I)CAN(I)</v>
          </cell>
        </row>
        <row r="15875">
          <cell r="C15875" t="str">
            <v>Hypochaeris microcephala</v>
          </cell>
          <cell r="D15875" t="str">
            <v>L48(I)</v>
          </cell>
        </row>
        <row r="15876">
          <cell r="C15876" t="str">
            <v>Hypochaeris microcephala var. albiflora</v>
          </cell>
          <cell r="D15876" t="str">
            <v>L48(I)</v>
          </cell>
        </row>
        <row r="15877">
          <cell r="C15877" t="str">
            <v>Hypochaeris radicata</v>
          </cell>
          <cell r="D15877" t="str">
            <v>L48(I)AK(I)HI(I)CAN(I)SPM(I)</v>
          </cell>
        </row>
        <row r="15878">
          <cell r="C15878" t="str">
            <v>Hypoestes</v>
          </cell>
        </row>
        <row r="15879">
          <cell r="C15879" t="str">
            <v>Hypoestes phyllostachya</v>
          </cell>
          <cell r="D15879" t="str">
            <v>HI(I)PR(I)</v>
          </cell>
        </row>
        <row r="15880">
          <cell r="C15880" t="str">
            <v>Hypogymnia</v>
          </cell>
          <cell r="D15880" t="str">
            <v>NA(N)</v>
          </cell>
        </row>
        <row r="15881">
          <cell r="C15881" t="str">
            <v>Hypogymnia canadensis</v>
          </cell>
          <cell r="D15881" t="str">
            <v>NA(N)</v>
          </cell>
        </row>
        <row r="15882">
          <cell r="C15882" t="str">
            <v>Hypolepis</v>
          </cell>
          <cell r="D15882" t="str">
            <v>L48(N)</v>
          </cell>
        </row>
        <row r="15883">
          <cell r="C15883" t="str">
            <v>Hypolepis hawaiiensis</v>
          </cell>
          <cell r="D15883" t="str">
            <v>HI(N)</v>
          </cell>
        </row>
        <row r="15884">
          <cell r="C15884" t="str">
            <v>Hypolepis repens</v>
          </cell>
          <cell r="D15884" t="str">
            <v>L48(N)PR(N)</v>
          </cell>
        </row>
        <row r="15885">
          <cell r="C15885" t="str">
            <v>Hypoxis</v>
          </cell>
          <cell r="D15885" t="str">
            <v>L48(N)CAN(N)</v>
          </cell>
        </row>
        <row r="15886">
          <cell r="C15886" t="str">
            <v>Hypoxis curtissii</v>
          </cell>
          <cell r="D15886" t="str">
            <v>L48(N)</v>
          </cell>
        </row>
        <row r="15887">
          <cell r="C15887" t="str">
            <v>Hypoxis hirsuta</v>
          </cell>
          <cell r="D15887" t="str">
            <v>L48(N)CAN(N)</v>
          </cell>
        </row>
        <row r="15888">
          <cell r="C15888" t="str">
            <v>Hypoxis juncea</v>
          </cell>
          <cell r="D15888" t="str">
            <v>L48(N)</v>
          </cell>
        </row>
        <row r="15889">
          <cell r="C15889" t="str">
            <v>Hypoxis mexicana</v>
          </cell>
          <cell r="D15889" t="str">
            <v>L48(N)</v>
          </cell>
        </row>
        <row r="15890">
          <cell r="C15890" t="str">
            <v>Hypoxis rigida</v>
          </cell>
          <cell r="D15890" t="str">
            <v>L48(N)</v>
          </cell>
        </row>
        <row r="15891">
          <cell r="C15891" t="str">
            <v>Hypoxis sessilis</v>
          </cell>
          <cell r="D15891" t="str">
            <v>L48(N)</v>
          </cell>
        </row>
        <row r="15892">
          <cell r="C15892" t="str">
            <v>Hypoxis wrightii</v>
          </cell>
          <cell r="D15892" t="str">
            <v>L48(N)PR(N)</v>
          </cell>
        </row>
        <row r="15893">
          <cell r="C15893" t="str">
            <v>Hyptis</v>
          </cell>
          <cell r="D15893" t="str">
            <v>L48(I,N)</v>
          </cell>
        </row>
        <row r="15894">
          <cell r="C15894" t="str">
            <v>Hyptis alata</v>
          </cell>
          <cell r="D15894" t="str">
            <v>L48(N)</v>
          </cell>
        </row>
        <row r="15895">
          <cell r="C15895" t="str">
            <v>Hyptis capitata</v>
          </cell>
          <cell r="D15895" t="str">
            <v>L48(I)HI(I)PR(N)VI(N)</v>
          </cell>
        </row>
        <row r="15896">
          <cell r="C15896" t="str">
            <v>Hyptis emoryi</v>
          </cell>
          <cell r="D15896" t="str">
            <v>L48(N)</v>
          </cell>
        </row>
        <row r="15897">
          <cell r="C15897" t="str">
            <v>Hyptis mutabilis</v>
          </cell>
          <cell r="D15897" t="str">
            <v>L48(I)</v>
          </cell>
        </row>
        <row r="15898">
          <cell r="C15898" t="str">
            <v>Hyptis pectinata</v>
          </cell>
          <cell r="D15898" t="str">
            <v>L48(I)HI(I)PR(N)VI(N)</v>
          </cell>
        </row>
        <row r="15899">
          <cell r="C15899" t="str">
            <v>Hyptis spicigera</v>
          </cell>
          <cell r="D15899" t="str">
            <v>L48(N)PR(N)</v>
          </cell>
        </row>
        <row r="15900">
          <cell r="C15900" t="str">
            <v>Hyptis suaveolens</v>
          </cell>
          <cell r="D15900" t="str">
            <v>HI(I)PR(N)VI(N)</v>
          </cell>
        </row>
        <row r="15901">
          <cell r="C15901" t="str">
            <v>Hyptis verticillata</v>
          </cell>
          <cell r="D15901" t="str">
            <v>L48(N)PR(N)VI(N)</v>
          </cell>
        </row>
        <row r="15902">
          <cell r="C15902" t="str">
            <v>Hyssopus</v>
          </cell>
          <cell r="D15902" t="str">
            <v>L48(I)CAN(I)</v>
          </cell>
        </row>
        <row r="15903">
          <cell r="C15903" t="str">
            <v>Hyssopus officinalis</v>
          </cell>
          <cell r="D15903" t="str">
            <v>L48(I)CAN(I)</v>
          </cell>
        </row>
        <row r="15904">
          <cell r="C15904" t="str">
            <v>Iberis</v>
          </cell>
          <cell r="D15904" t="str">
            <v>L48(I)CAN(W)</v>
          </cell>
        </row>
        <row r="15905">
          <cell r="C15905" t="str">
            <v>Iberis amara</v>
          </cell>
          <cell r="D15905" t="str">
            <v>L48(I)AK(I)CAN(W)</v>
          </cell>
        </row>
        <row r="15906">
          <cell r="C15906" t="str">
            <v>Iberis carnosa</v>
          </cell>
          <cell r="D15906" t="str">
            <v>L48(I)</v>
          </cell>
        </row>
        <row r="15907">
          <cell r="C15907" t="str">
            <v>Iberis gibraltarica</v>
          </cell>
          <cell r="D15907" t="str">
            <v>L48(I)</v>
          </cell>
        </row>
        <row r="15908">
          <cell r="C15908" t="str">
            <v>Iberis sempervirens</v>
          </cell>
          <cell r="D15908" t="str">
            <v>L48(I)</v>
          </cell>
        </row>
        <row r="15909">
          <cell r="C15909" t="str">
            <v>Iberis umbellata</v>
          </cell>
          <cell r="D15909" t="str">
            <v>L48(I)CAN(W)</v>
          </cell>
        </row>
        <row r="15910">
          <cell r="C15910" t="str">
            <v>Ibervillea</v>
          </cell>
          <cell r="D15910" t="str">
            <v>L48(N)</v>
          </cell>
        </row>
        <row r="15911">
          <cell r="C15911" t="str">
            <v>Ibervillea lindheimeri</v>
          </cell>
          <cell r="D15911" t="str">
            <v>L48(N)</v>
          </cell>
        </row>
        <row r="15912">
          <cell r="C15912" t="str">
            <v>Ibervillea tenuisecta</v>
          </cell>
          <cell r="D15912" t="str">
            <v>L48(N)</v>
          </cell>
        </row>
        <row r="15913">
          <cell r="C15913" t="str">
            <v>Ibicella</v>
          </cell>
          <cell r="D15913" t="str">
            <v>L48(I)</v>
          </cell>
        </row>
        <row r="15914">
          <cell r="C15914" t="str">
            <v>Ibicella lutea</v>
          </cell>
          <cell r="D15914" t="str">
            <v>L48(I)</v>
          </cell>
        </row>
        <row r="15915">
          <cell r="C15915" t="str">
            <v>Idahoa</v>
          </cell>
          <cell r="D15915" t="str">
            <v>L48(N)CAN(N)</v>
          </cell>
        </row>
        <row r="15916">
          <cell r="C15916" t="str">
            <v>Idahoa scapigera</v>
          </cell>
          <cell r="D15916" t="str">
            <v>L48(N)CAN(N)</v>
          </cell>
        </row>
        <row r="15917">
          <cell r="C15917" t="str">
            <v>Idesia</v>
          </cell>
          <cell r="D15917" t="str">
            <v>L48(I)</v>
          </cell>
        </row>
        <row r="15918">
          <cell r="C15918" t="str">
            <v>Idesia polycarpa</v>
          </cell>
          <cell r="D15918" t="str">
            <v>L48(I)</v>
          </cell>
        </row>
        <row r="15919">
          <cell r="C15919" t="str">
            <v>Ilex</v>
          </cell>
          <cell r="D15919" t="str">
            <v>L48(I,N)CAN(I,N)SPM(N)</v>
          </cell>
        </row>
        <row r="15920">
          <cell r="C15920" t="str">
            <v>Ilex ×attenuata</v>
          </cell>
          <cell r="D15920" t="str">
            <v>L48(N)</v>
          </cell>
        </row>
        <row r="15921">
          <cell r="C15921" t="str">
            <v>Ilex ambigua</v>
          </cell>
          <cell r="D15921" t="str">
            <v>L48(N)</v>
          </cell>
        </row>
        <row r="15922">
          <cell r="C15922" t="str">
            <v>Ilex amelanchier</v>
          </cell>
          <cell r="D15922" t="str">
            <v>L48(N)</v>
          </cell>
        </row>
        <row r="15923">
          <cell r="C15923" t="str">
            <v>Ilex anomala</v>
          </cell>
          <cell r="D15923" t="str">
            <v>HI(N)</v>
          </cell>
        </row>
        <row r="15924">
          <cell r="C15924" t="str">
            <v>Ilex aquifolium</v>
          </cell>
          <cell r="D15924" t="str">
            <v>L48(I)HI(I)CAN(I)</v>
          </cell>
        </row>
        <row r="15925">
          <cell r="C15925" t="str">
            <v>Ilex cassine</v>
          </cell>
          <cell r="D15925" t="str">
            <v>L48(N)HI(I)PR(I)</v>
          </cell>
        </row>
        <row r="15926">
          <cell r="C15926" t="str">
            <v>Ilex cassine var. cassine</v>
          </cell>
          <cell r="D15926" t="str">
            <v>L48(N)PR(I)</v>
          </cell>
        </row>
        <row r="15927">
          <cell r="C15927" t="str">
            <v>Ilex cassine var. latifolia</v>
          </cell>
          <cell r="D15927" t="str">
            <v>L48(N)</v>
          </cell>
        </row>
        <row r="15928">
          <cell r="C15928" t="str">
            <v>Ilex collina</v>
          </cell>
          <cell r="D15928" t="str">
            <v>L48(N)</v>
          </cell>
        </row>
        <row r="15929">
          <cell r="C15929" t="str">
            <v>Ilex coriacea</v>
          </cell>
          <cell r="D15929" t="str">
            <v>L48(N)</v>
          </cell>
        </row>
        <row r="15930">
          <cell r="C15930" t="str">
            <v>Ilex cornuta</v>
          </cell>
          <cell r="D15930" t="str">
            <v>L48(I)</v>
          </cell>
        </row>
        <row r="15931">
          <cell r="C15931" t="str">
            <v>Ilex crenata</v>
          </cell>
          <cell r="D15931" t="str">
            <v>L48(I)</v>
          </cell>
        </row>
        <row r="15932">
          <cell r="C15932" t="str">
            <v>Ilex cuthbertii</v>
          </cell>
          <cell r="D15932" t="str">
            <v>L48(N)</v>
          </cell>
        </row>
        <row r="15933">
          <cell r="C15933" t="str">
            <v>Ilex decidua</v>
          </cell>
          <cell r="D15933" t="str">
            <v>L48(N)</v>
          </cell>
        </row>
        <row r="15934">
          <cell r="C15934" t="str">
            <v>Ilex glabra</v>
          </cell>
          <cell r="D15934" t="str">
            <v>L48(N)CAN(N)</v>
          </cell>
        </row>
        <row r="15935">
          <cell r="C15935" t="str">
            <v>Ilex krugiana</v>
          </cell>
          <cell r="D15935" t="str">
            <v>L48(N)PR(N)</v>
          </cell>
        </row>
        <row r="15936">
          <cell r="C15936" t="str">
            <v>Ilex laevigata</v>
          </cell>
          <cell r="D15936" t="str">
            <v>L48(N)</v>
          </cell>
        </row>
        <row r="15937">
          <cell r="C15937" t="str">
            <v>Ilex longipes</v>
          </cell>
          <cell r="D15937" t="str">
            <v>L48(N)</v>
          </cell>
        </row>
        <row r="15938">
          <cell r="C15938" t="str">
            <v>Ilex montana</v>
          </cell>
          <cell r="D15938" t="str">
            <v>L48(N)</v>
          </cell>
        </row>
        <row r="15939">
          <cell r="C15939" t="str">
            <v>Ilex mucronata</v>
          </cell>
          <cell r="D15939" t="str">
            <v>L48(N)CAN(N)SPM(N)</v>
          </cell>
        </row>
        <row r="15940">
          <cell r="C15940" t="str">
            <v>Ilex myrtifolia</v>
          </cell>
          <cell r="D15940" t="str">
            <v>L48(N)</v>
          </cell>
        </row>
        <row r="15941">
          <cell r="C15941" t="str">
            <v>Ilex opaca</v>
          </cell>
          <cell r="D15941" t="str">
            <v>L48(N)</v>
          </cell>
        </row>
        <row r="15942">
          <cell r="C15942" t="str">
            <v>Ilex opaca var. arenicola</v>
          </cell>
          <cell r="D15942" t="str">
            <v>L48(N)</v>
          </cell>
        </row>
        <row r="15943">
          <cell r="C15943" t="str">
            <v>Ilex opaca var. opaca</v>
          </cell>
          <cell r="D15943" t="str">
            <v>L48(N)</v>
          </cell>
        </row>
        <row r="15944">
          <cell r="C15944" t="str">
            <v>Ilex paraguariensis</v>
          </cell>
          <cell r="D15944" t="str">
            <v>HI(I)</v>
          </cell>
        </row>
        <row r="15945">
          <cell r="C15945" t="str">
            <v>Ilex rotunda</v>
          </cell>
          <cell r="D15945" t="str">
            <v>L48(I)</v>
          </cell>
        </row>
        <row r="15946">
          <cell r="C15946" t="str">
            <v>Ilex verticillata</v>
          </cell>
          <cell r="D15946" t="str">
            <v>L48(N)CAN(N)SPM(N)</v>
          </cell>
        </row>
        <row r="15947">
          <cell r="C15947" t="str">
            <v>Ilex vomitoria</v>
          </cell>
          <cell r="D15947" t="str">
            <v>L48(N)</v>
          </cell>
        </row>
        <row r="15948">
          <cell r="C15948" t="str">
            <v>Iliamna</v>
          </cell>
          <cell r="D15948" t="str">
            <v>L48(N)CAN(N)</v>
          </cell>
        </row>
        <row r="15949">
          <cell r="C15949" t="str">
            <v>Iliamna bakeri</v>
          </cell>
          <cell r="D15949" t="str">
            <v>L48(N)</v>
          </cell>
        </row>
        <row r="15950">
          <cell r="C15950" t="str">
            <v>Iliamna crandallii</v>
          </cell>
          <cell r="D15950" t="str">
            <v>L48(N)</v>
          </cell>
        </row>
        <row r="15951">
          <cell r="C15951" t="str">
            <v>Iliamna grandiflora</v>
          </cell>
          <cell r="D15951" t="str">
            <v>L48(N)</v>
          </cell>
        </row>
        <row r="15952">
          <cell r="C15952" t="str">
            <v>Iliamna latibracteata</v>
          </cell>
          <cell r="D15952" t="str">
            <v>L48(N)</v>
          </cell>
        </row>
        <row r="15953">
          <cell r="C15953" t="str">
            <v>Iliamna longisepala</v>
          </cell>
          <cell r="D15953" t="str">
            <v>L48(N)</v>
          </cell>
        </row>
        <row r="15954">
          <cell r="C15954" t="str">
            <v>Iliamna rivularis</v>
          </cell>
          <cell r="D15954" t="str">
            <v>L48(N)CAN(N)</v>
          </cell>
        </row>
        <row r="15955">
          <cell r="C15955" t="str">
            <v>Iliamna rivularis var. diversa</v>
          </cell>
          <cell r="D15955" t="str">
            <v>L48(N)</v>
          </cell>
        </row>
        <row r="15956">
          <cell r="C15956" t="str">
            <v>Iliamna rivularis var. rivularis</v>
          </cell>
          <cell r="D15956" t="str">
            <v>L48(N)CAN(N)</v>
          </cell>
        </row>
        <row r="15957">
          <cell r="C15957" t="str">
            <v>Illecebrum</v>
          </cell>
          <cell r="D15957" t="str">
            <v>L48(I)</v>
          </cell>
        </row>
        <row r="15958">
          <cell r="C15958" t="str">
            <v>Illecebrum verticillatum</v>
          </cell>
          <cell r="D15958" t="str">
            <v>L48(I)</v>
          </cell>
        </row>
        <row r="15959">
          <cell r="C15959" t="str">
            <v>Illicium</v>
          </cell>
          <cell r="D15959" t="str">
            <v>L48(N)</v>
          </cell>
        </row>
        <row r="15960">
          <cell r="C15960" t="str">
            <v>Illicium floridanum</v>
          </cell>
          <cell r="D15960" t="str">
            <v>L48(N)</v>
          </cell>
        </row>
        <row r="15961">
          <cell r="C15961" t="str">
            <v>Illicium parviflorum</v>
          </cell>
          <cell r="D15961" t="str">
            <v>L48(N)</v>
          </cell>
        </row>
        <row r="15962">
          <cell r="C15962" t="str">
            <v>Impatiens</v>
          </cell>
          <cell r="D15962" t="str">
            <v>L48(I,N)CAN(I,N)SPM(N)</v>
          </cell>
        </row>
        <row r="15963">
          <cell r="C15963" t="str">
            <v>Impatiens aurella</v>
          </cell>
          <cell r="D15963" t="str">
            <v>L48(N)CAN(N)</v>
          </cell>
        </row>
        <row r="15964">
          <cell r="C15964" t="str">
            <v>Impatiens balfourii</v>
          </cell>
          <cell r="D15964" t="str">
            <v>L48(I)</v>
          </cell>
        </row>
        <row r="15965">
          <cell r="C15965" t="str">
            <v>Impatiens balsamina</v>
          </cell>
          <cell r="D15965" t="str">
            <v>L48(I)PR(I)</v>
          </cell>
        </row>
        <row r="15966">
          <cell r="C15966" t="str">
            <v>Impatiens capensis</v>
          </cell>
          <cell r="D15966" t="str">
            <v>L48(N)CAN(N)SPM(N)</v>
          </cell>
        </row>
        <row r="15967">
          <cell r="C15967" t="str">
            <v>Impatiens ecornuta</v>
          </cell>
          <cell r="D15967" t="str">
            <v>L48(N)CAN(N)</v>
          </cell>
        </row>
        <row r="15968">
          <cell r="C15968" t="str">
            <v>Impatiens glandulifera</v>
          </cell>
          <cell r="D15968" t="str">
            <v>L48(I)CAN(I)</v>
          </cell>
        </row>
        <row r="15969">
          <cell r="C15969" t="str">
            <v>Impatiens noli-tangere</v>
          </cell>
          <cell r="D15969" t="str">
            <v>L48(N)AK(N)CAN(N)</v>
          </cell>
        </row>
        <row r="15970">
          <cell r="C15970" t="str">
            <v>Impatiens pallida</v>
          </cell>
          <cell r="D15970" t="str">
            <v>L48(N)CAN(N)</v>
          </cell>
        </row>
        <row r="15971">
          <cell r="C15971" t="str">
            <v>Impatiens sodenii</v>
          </cell>
          <cell r="D15971" t="str">
            <v>HI(I)</v>
          </cell>
        </row>
        <row r="15972">
          <cell r="C15972" t="str">
            <v>Impatiens walleriana</v>
          </cell>
          <cell r="D15972" t="str">
            <v>L48(I)HI(I)PR(I)</v>
          </cell>
        </row>
        <row r="15973">
          <cell r="C15973" t="str">
            <v>Imperata</v>
          </cell>
          <cell r="D15973" t="str">
            <v>L48(I,N)</v>
          </cell>
        </row>
        <row r="15974">
          <cell r="C15974" t="str">
            <v>Imperata brasiliensis</v>
          </cell>
          <cell r="D15974" t="str">
            <v>L48(I)PR(I)</v>
          </cell>
        </row>
        <row r="15975">
          <cell r="C15975" t="str">
            <v>Imperata brevifolia</v>
          </cell>
          <cell r="D15975" t="str">
            <v>L48(N)</v>
          </cell>
        </row>
        <row r="15976">
          <cell r="C15976" t="str">
            <v>Imperata cylindrica</v>
          </cell>
          <cell r="D15976" t="str">
            <v>L48(I)</v>
          </cell>
        </row>
        <row r="15977">
          <cell r="C15977" t="str">
            <v>Indigofera</v>
          </cell>
          <cell r="D15977" t="str">
            <v>L48(I,N)</v>
          </cell>
        </row>
        <row r="15978">
          <cell r="C15978" t="str">
            <v>Indigofera caroliniana</v>
          </cell>
          <cell r="D15978" t="str">
            <v>L48(N)</v>
          </cell>
        </row>
        <row r="15979">
          <cell r="C15979" t="str">
            <v>Indigofera colutea</v>
          </cell>
          <cell r="D15979" t="str">
            <v>L48(I)</v>
          </cell>
        </row>
        <row r="15980">
          <cell r="C15980" t="str">
            <v>Indigofera decora</v>
          </cell>
          <cell r="D15980" t="str">
            <v>L48(I)</v>
          </cell>
        </row>
        <row r="15981">
          <cell r="C15981" t="str">
            <v>Indigofera hendecaphylla</v>
          </cell>
          <cell r="D15981" t="str">
            <v>L48(I)HI(I)</v>
          </cell>
        </row>
        <row r="15982">
          <cell r="C15982" t="str">
            <v>Indigofera hirsuta</v>
          </cell>
          <cell r="D15982" t="str">
            <v>L48(I)PR(I)</v>
          </cell>
        </row>
        <row r="15983">
          <cell r="C15983" t="str">
            <v>Indigofera kirilowii</v>
          </cell>
          <cell r="D15983" t="str">
            <v>L48(I)</v>
          </cell>
        </row>
        <row r="15984">
          <cell r="C15984" t="str">
            <v>Indigofera lindheimeriana</v>
          </cell>
          <cell r="D15984" t="str">
            <v>L48(N)</v>
          </cell>
        </row>
        <row r="15985">
          <cell r="C15985" t="str">
            <v>Indigofera miniata</v>
          </cell>
          <cell r="D15985" t="str">
            <v>L48(N)</v>
          </cell>
        </row>
        <row r="15986">
          <cell r="C15986" t="str">
            <v>Indigofera oxycarpa</v>
          </cell>
          <cell r="D15986" t="str">
            <v>L48(N)</v>
          </cell>
        </row>
        <row r="15987">
          <cell r="C15987" t="str">
            <v>Indigofera parviflora</v>
          </cell>
          <cell r="D15987" t="str">
            <v>L48(I)</v>
          </cell>
        </row>
        <row r="15988">
          <cell r="C15988" t="str">
            <v>Indigofera pilosa</v>
          </cell>
          <cell r="D15988" t="str">
            <v>L48(I)</v>
          </cell>
        </row>
        <row r="15989">
          <cell r="C15989" t="str">
            <v>Indigofera sphaerocarpa</v>
          </cell>
          <cell r="D15989" t="str">
            <v>L48(N)</v>
          </cell>
        </row>
        <row r="15990">
          <cell r="C15990" t="str">
            <v>Indigofera suffruticosa</v>
          </cell>
          <cell r="D15990" t="str">
            <v>L48(N)HI(I)PR(N)VI(N)</v>
          </cell>
        </row>
        <row r="15991">
          <cell r="C15991" t="str">
            <v>Indigofera tinctoria</v>
          </cell>
          <cell r="D15991" t="str">
            <v>L48(I)PR(I)VI(I)</v>
          </cell>
        </row>
        <row r="15992">
          <cell r="C15992" t="str">
            <v>Indigofera trifoliata</v>
          </cell>
          <cell r="D15992" t="str">
            <v>L48(I)</v>
          </cell>
        </row>
        <row r="15993">
          <cell r="C15993" t="str">
            <v>Inula</v>
          </cell>
          <cell r="D15993" t="str">
            <v>L48(I)CAN(I)</v>
          </cell>
        </row>
        <row r="15994">
          <cell r="C15994" t="str">
            <v>Inula britannica</v>
          </cell>
          <cell r="D15994" t="str">
            <v>L48(I)CAN(I)</v>
          </cell>
        </row>
        <row r="15995">
          <cell r="C15995" t="str">
            <v>Inula helenium</v>
          </cell>
          <cell r="D15995" t="str">
            <v>L48(I)CAN(I)</v>
          </cell>
        </row>
        <row r="15996">
          <cell r="C15996" t="str">
            <v>Inula salicina</v>
          </cell>
          <cell r="D15996" t="str">
            <v>L48(I)</v>
          </cell>
        </row>
        <row r="15997">
          <cell r="C15997" t="str">
            <v>Iodanthus</v>
          </cell>
          <cell r="D15997" t="str">
            <v>L48(N)</v>
          </cell>
        </row>
        <row r="15998">
          <cell r="C15998" t="str">
            <v>Iodanthus pinnatifidus</v>
          </cell>
          <cell r="D15998" t="str">
            <v>L48(N)</v>
          </cell>
        </row>
        <row r="15999">
          <cell r="C15999" t="str">
            <v>Ionactis</v>
          </cell>
          <cell r="D15999" t="str">
            <v>L48(N)CAN(N)</v>
          </cell>
        </row>
        <row r="16000">
          <cell r="C16000" t="str">
            <v>Ionactis alpina</v>
          </cell>
          <cell r="D16000" t="str">
            <v>L48(N)</v>
          </cell>
        </row>
        <row r="16001">
          <cell r="C16001" t="str">
            <v>Ionactis caelestis</v>
          </cell>
          <cell r="D16001" t="str">
            <v>L48(N)</v>
          </cell>
        </row>
        <row r="16002">
          <cell r="C16002" t="str">
            <v>Ionactis elegans</v>
          </cell>
          <cell r="D16002" t="str">
            <v>L48(N)</v>
          </cell>
        </row>
        <row r="16003">
          <cell r="C16003" t="str">
            <v>Ionactis linariifolius</v>
          </cell>
          <cell r="D16003" t="str">
            <v>L48(N)CAN(N)</v>
          </cell>
        </row>
        <row r="16004">
          <cell r="C16004" t="str">
            <v>Ionactis stenomeres</v>
          </cell>
          <cell r="D16004" t="str">
            <v>L48(N)CAN(N)</v>
          </cell>
        </row>
        <row r="16005">
          <cell r="C16005" t="str">
            <v>Ionopsidium</v>
          </cell>
          <cell r="D16005" t="str">
            <v>L48(I)</v>
          </cell>
        </row>
        <row r="16006">
          <cell r="C16006" t="str">
            <v>Ionopsidium acaule</v>
          </cell>
          <cell r="D16006" t="str">
            <v>L48(I)</v>
          </cell>
        </row>
        <row r="16007">
          <cell r="C16007" t="str">
            <v>Ionopsis</v>
          </cell>
          <cell r="D16007" t="str">
            <v>L48(N)</v>
          </cell>
        </row>
        <row r="16008">
          <cell r="C16008" t="str">
            <v>Ionopsis utricularioides</v>
          </cell>
          <cell r="D16008" t="str">
            <v>L48(N)PR(N)VI(N)</v>
          </cell>
        </row>
        <row r="16009">
          <cell r="C16009" t="str">
            <v>Ipomoea</v>
          </cell>
          <cell r="D16009" t="str">
            <v>L48(I,N)</v>
          </cell>
        </row>
        <row r="16010">
          <cell r="C16010" t="str">
            <v>Ipomoea ×leucantha</v>
          </cell>
          <cell r="D16010" t="str">
            <v>L48(N)HI(I?)</v>
          </cell>
        </row>
        <row r="16011">
          <cell r="C16011" t="str">
            <v>Ipomoea ×multifida</v>
          </cell>
          <cell r="D16011" t="str">
            <v>L48(N)</v>
          </cell>
        </row>
        <row r="16012">
          <cell r="C16012" t="str">
            <v>Ipomoea alba</v>
          </cell>
          <cell r="D16012" t="str">
            <v>L48(N)HI(I)PR(N)VI(N)</v>
          </cell>
        </row>
        <row r="16013">
          <cell r="C16013" t="str">
            <v>Ipomoea amnicola</v>
          </cell>
          <cell r="D16013" t="str">
            <v>L48(I)</v>
          </cell>
        </row>
        <row r="16014">
          <cell r="C16014" t="str">
            <v>Ipomoea aquatica</v>
          </cell>
          <cell r="D16014" t="str">
            <v>L48(I)HI(I)PR(I)</v>
          </cell>
        </row>
        <row r="16015">
          <cell r="C16015" t="str">
            <v>Ipomoea asarifolia</v>
          </cell>
          <cell r="D16015" t="str">
            <v>L48(I)</v>
          </cell>
        </row>
        <row r="16016">
          <cell r="C16016" t="str">
            <v>Ipomoea barbatisepala</v>
          </cell>
          <cell r="D16016" t="str">
            <v>L48(N)</v>
          </cell>
        </row>
        <row r="16017">
          <cell r="C16017" t="str">
            <v>Ipomoea batatas</v>
          </cell>
          <cell r="D16017" t="str">
            <v>L48(I)HI(I)PR(I)VI(I)</v>
          </cell>
        </row>
        <row r="16018">
          <cell r="C16018" t="str">
            <v>Ipomoea cairica</v>
          </cell>
          <cell r="D16018" t="str">
            <v>L48(I)HI(I)</v>
          </cell>
        </row>
        <row r="16019">
          <cell r="C16019" t="str">
            <v>Ipomoea capillacea</v>
          </cell>
          <cell r="D16019" t="str">
            <v>L48(N)</v>
          </cell>
        </row>
        <row r="16020">
          <cell r="C16020" t="str">
            <v>Ipomoea cardiophylla</v>
          </cell>
          <cell r="D16020" t="str">
            <v>L48(N)</v>
          </cell>
        </row>
        <row r="16021">
          <cell r="C16021" t="str">
            <v>Ipomoea carnea</v>
          </cell>
          <cell r="D16021" t="str">
            <v>L48(I)PR(I)VI(I)</v>
          </cell>
        </row>
        <row r="16022">
          <cell r="C16022" t="str">
            <v>Ipomoea carnea ssp. fistulosa</v>
          </cell>
          <cell r="D16022" t="str">
            <v>L48(I)PR(I)VI(I)</v>
          </cell>
        </row>
        <row r="16023">
          <cell r="C16023" t="str">
            <v>Ipomoea coccinea</v>
          </cell>
          <cell r="D16023" t="str">
            <v>L48(I)</v>
          </cell>
        </row>
        <row r="16024">
          <cell r="C16024" t="str">
            <v>Ipomoea cordatotriloba</v>
          </cell>
          <cell r="D16024" t="str">
            <v>L48(N)</v>
          </cell>
        </row>
        <row r="16025">
          <cell r="C16025" t="str">
            <v>Ipomoea cordatotriloba var. cordatotriloba</v>
          </cell>
          <cell r="D16025" t="str">
            <v>L48(N)</v>
          </cell>
        </row>
        <row r="16026">
          <cell r="C16026" t="str">
            <v>Ipomoea cordatotriloba var. torreyana</v>
          </cell>
          <cell r="D16026" t="str">
            <v>L48(N)</v>
          </cell>
        </row>
        <row r="16027">
          <cell r="C16027" t="str">
            <v>Ipomoea cordifolia</v>
          </cell>
          <cell r="D16027" t="str">
            <v>L48(I)</v>
          </cell>
        </row>
        <row r="16028">
          <cell r="C16028" t="str">
            <v>Ipomoea costellata</v>
          </cell>
          <cell r="D16028" t="str">
            <v>L48(N)</v>
          </cell>
        </row>
        <row r="16029">
          <cell r="C16029" t="str">
            <v>Ipomoea cristulata</v>
          </cell>
          <cell r="D16029" t="str">
            <v>L48(N)</v>
          </cell>
        </row>
        <row r="16030">
          <cell r="C16030" t="str">
            <v>Ipomoea dumetorum</v>
          </cell>
          <cell r="D16030" t="str">
            <v>L48(N)</v>
          </cell>
        </row>
        <row r="16031">
          <cell r="C16031" t="str">
            <v>Ipomoea hederacea</v>
          </cell>
          <cell r="D16031" t="str">
            <v>L48(I)CAN(I)</v>
          </cell>
        </row>
        <row r="16032">
          <cell r="C16032" t="str">
            <v>Ipomoea hederifolia</v>
          </cell>
          <cell r="D16032" t="str">
            <v>L48(N)HI(I)PR(N)VI(N)</v>
          </cell>
        </row>
        <row r="16033">
          <cell r="C16033" t="str">
            <v>Ipomoea imperati</v>
          </cell>
          <cell r="D16033" t="str">
            <v>L48(N)HI(I)PR(N)VI(N)</v>
          </cell>
        </row>
        <row r="16034">
          <cell r="C16034" t="str">
            <v>Ipomoea indica</v>
          </cell>
          <cell r="D16034" t="str">
            <v>L48(I)HI(I)PR(I)VI(I)</v>
          </cell>
        </row>
        <row r="16035">
          <cell r="C16035" t="str">
            <v>Ipomoea lacunosa</v>
          </cell>
          <cell r="D16035" t="str">
            <v>L48(N)CAN(W)</v>
          </cell>
        </row>
        <row r="16036">
          <cell r="C16036" t="str">
            <v>Ipomoea leptophylla</v>
          </cell>
          <cell r="D16036" t="str">
            <v>L48(N)</v>
          </cell>
        </row>
        <row r="16037">
          <cell r="C16037" t="str">
            <v>Ipomoea lindheimeri</v>
          </cell>
          <cell r="D16037" t="str">
            <v>L48(N)</v>
          </cell>
        </row>
        <row r="16038">
          <cell r="C16038" t="str">
            <v>Ipomoea littoralis</v>
          </cell>
          <cell r="D16038" t="str">
            <v>L48(I)HI(N?)</v>
          </cell>
        </row>
        <row r="16039">
          <cell r="C16039" t="str">
            <v>Ipomoea longifolia</v>
          </cell>
          <cell r="D16039" t="str">
            <v>L48(N)</v>
          </cell>
        </row>
        <row r="16040">
          <cell r="C16040" t="str">
            <v>Ipomoea macrorhiza</v>
          </cell>
          <cell r="D16040" t="str">
            <v>L48(N)</v>
          </cell>
        </row>
        <row r="16041">
          <cell r="C16041" t="str">
            <v>Ipomoea meyeri</v>
          </cell>
          <cell r="D16041" t="str">
            <v>L48(N)PR(N)</v>
          </cell>
        </row>
        <row r="16042">
          <cell r="C16042" t="str">
            <v>Ipomoea microdactyla</v>
          </cell>
          <cell r="D16042" t="str">
            <v>L48(N)PR(N)</v>
          </cell>
        </row>
        <row r="16043">
          <cell r="C16043" t="str">
            <v>Ipomoea nil</v>
          </cell>
          <cell r="D16043" t="str">
            <v>L48(N)PR(N)VI(N)</v>
          </cell>
        </row>
        <row r="16044">
          <cell r="C16044" t="str">
            <v>Ipomoea obscura</v>
          </cell>
          <cell r="D16044" t="str">
            <v>HI(I)</v>
          </cell>
        </row>
        <row r="16045">
          <cell r="C16045" t="str">
            <v>Ipomoea ochracea</v>
          </cell>
          <cell r="D16045" t="str">
            <v>HI(I)PR(I)VI(I)</v>
          </cell>
        </row>
        <row r="16046">
          <cell r="C16046" t="str">
            <v>Ipomoea pandurata</v>
          </cell>
          <cell r="D16046" t="str">
            <v>L48(N)CAN(N)</v>
          </cell>
        </row>
        <row r="16047">
          <cell r="C16047" t="str">
            <v>Ipomoea pes-caprae</v>
          </cell>
          <cell r="D16047" t="str">
            <v>L48(N)HI(N)PR(N)VI(N)</v>
          </cell>
        </row>
        <row r="16048">
          <cell r="C16048" t="str">
            <v>Ipomoea pes-caprae ssp. brasiliensis</v>
          </cell>
          <cell r="D16048" t="str">
            <v>L48(N)HI(N)PR(N)VI(N)</v>
          </cell>
        </row>
        <row r="16049">
          <cell r="C16049" t="str">
            <v>Ipomoea plummerae</v>
          </cell>
          <cell r="D16049" t="str">
            <v>L48(N)</v>
          </cell>
        </row>
        <row r="16050">
          <cell r="C16050" t="str">
            <v>Ipomoea pubescens</v>
          </cell>
          <cell r="D16050" t="str">
            <v>L48(N)</v>
          </cell>
        </row>
        <row r="16051">
          <cell r="C16051" t="str">
            <v>Ipomoea purpurea</v>
          </cell>
          <cell r="D16051" t="str">
            <v>L48(I)HI(I)PR(I)CAN(I)</v>
          </cell>
        </row>
        <row r="16052">
          <cell r="C16052" t="str">
            <v>Ipomoea quamoclit</v>
          </cell>
          <cell r="D16052" t="str">
            <v>L48(I)PR(I)VI(I)CAN(I)</v>
          </cell>
        </row>
        <row r="16053">
          <cell r="C16053" t="str">
            <v>Ipomoea rupicola</v>
          </cell>
          <cell r="D16053" t="str">
            <v>L48(N)</v>
          </cell>
        </row>
        <row r="16054">
          <cell r="C16054" t="str">
            <v>Ipomoea sagittata</v>
          </cell>
          <cell r="D16054" t="str">
            <v>L48(N)</v>
          </cell>
        </row>
        <row r="16055">
          <cell r="C16055" t="str">
            <v>Ipomoea setosa</v>
          </cell>
          <cell r="D16055" t="str">
            <v>L48(I)</v>
          </cell>
        </row>
        <row r="16056">
          <cell r="C16056" t="str">
            <v>Ipomoea shumardiana</v>
          </cell>
          <cell r="D16056" t="str">
            <v>L48(N)</v>
          </cell>
        </row>
        <row r="16057">
          <cell r="C16057" t="str">
            <v>Ipomoea tenuiloba</v>
          </cell>
          <cell r="D16057" t="str">
            <v>L48(N)</v>
          </cell>
        </row>
        <row r="16058">
          <cell r="C16058" t="str">
            <v>Ipomoea tenuiloba var. lemmonii</v>
          </cell>
          <cell r="D16058" t="str">
            <v>L48(N)</v>
          </cell>
        </row>
        <row r="16059">
          <cell r="C16059" t="str">
            <v>Ipomoea tenuiloba var. tenuiloba</v>
          </cell>
          <cell r="D16059" t="str">
            <v>L48(N)</v>
          </cell>
        </row>
        <row r="16060">
          <cell r="C16060" t="str">
            <v>Ipomoea tenuissima</v>
          </cell>
          <cell r="D16060" t="str">
            <v>L48(N)PR(N?)</v>
          </cell>
        </row>
        <row r="16061">
          <cell r="C16061" t="str">
            <v>Ipomoea ternifolia</v>
          </cell>
          <cell r="D16061" t="str">
            <v>L48(N)</v>
          </cell>
        </row>
        <row r="16062">
          <cell r="C16062" t="str">
            <v>Ipomoea ternifolia var. leptotoma</v>
          </cell>
          <cell r="D16062" t="str">
            <v>L48(N)</v>
          </cell>
        </row>
        <row r="16063">
          <cell r="C16063" t="str">
            <v>Ipomoea thurberi</v>
          </cell>
          <cell r="D16063" t="str">
            <v>L48(N)</v>
          </cell>
        </row>
        <row r="16064">
          <cell r="C16064" t="str">
            <v>Ipomoea tricolor</v>
          </cell>
          <cell r="D16064" t="str">
            <v>L48(I)PR(N)VI(I)</v>
          </cell>
        </row>
        <row r="16065">
          <cell r="C16065" t="str">
            <v>Ipomoea triloba</v>
          </cell>
          <cell r="D16065" t="str">
            <v>L48(I)HI(I)PR(N)VI(N)</v>
          </cell>
        </row>
        <row r="16066">
          <cell r="C16066" t="str">
            <v>Ipomoea tuboides</v>
          </cell>
          <cell r="D16066" t="str">
            <v>HI(N)</v>
          </cell>
        </row>
        <row r="16067">
          <cell r="C16067" t="str">
            <v>Ipomoea turbinata</v>
          </cell>
          <cell r="D16067" t="str">
            <v>L48(I)</v>
          </cell>
        </row>
        <row r="16068">
          <cell r="C16068" t="str">
            <v>Ipomoea violacea</v>
          </cell>
          <cell r="D16068" t="str">
            <v>L48(N)HI(I)PR(N)VI(N)</v>
          </cell>
        </row>
        <row r="16069">
          <cell r="C16069" t="str">
            <v>Ipomoea wrightii</v>
          </cell>
          <cell r="D16069" t="str">
            <v>L48(I)PR(I)VI(I)</v>
          </cell>
        </row>
        <row r="16070">
          <cell r="C16070" t="str">
            <v>Ipomopsis</v>
          </cell>
          <cell r="D16070" t="str">
            <v>L48(N)CAN(I,N)</v>
          </cell>
        </row>
        <row r="16071">
          <cell r="C16071" t="str">
            <v>Ipomopsis aggregata</v>
          </cell>
          <cell r="D16071" t="str">
            <v>L48(N)CAN(N)</v>
          </cell>
        </row>
        <row r="16072">
          <cell r="C16072" t="str">
            <v>Ipomopsis aggregata ssp. aggregata</v>
          </cell>
          <cell r="D16072" t="str">
            <v>L48(N)CAN(N)</v>
          </cell>
        </row>
        <row r="16073">
          <cell r="C16073" t="str">
            <v>Ipomopsis aggregata ssp. attenuata</v>
          </cell>
          <cell r="D16073" t="str">
            <v>L48(N)</v>
          </cell>
        </row>
        <row r="16074">
          <cell r="C16074" t="str">
            <v>Ipomopsis aggregata ssp. bridgesii</v>
          </cell>
          <cell r="D16074" t="str">
            <v>L48(N)</v>
          </cell>
        </row>
        <row r="16075">
          <cell r="C16075" t="str">
            <v>Ipomopsis aggregata ssp. candida</v>
          </cell>
          <cell r="D16075" t="str">
            <v>L48(N)</v>
          </cell>
        </row>
        <row r="16076">
          <cell r="C16076" t="str">
            <v>Ipomopsis aggregata ssp. collina</v>
          </cell>
          <cell r="D16076" t="str">
            <v>L48(N)</v>
          </cell>
        </row>
        <row r="16077">
          <cell r="C16077" t="str">
            <v>Ipomopsis aggregata ssp. formosissima</v>
          </cell>
          <cell r="D16077" t="str">
            <v>L48(N)</v>
          </cell>
        </row>
        <row r="16078">
          <cell r="C16078" t="str">
            <v>Ipomopsis aggregata ssp. weberi</v>
          </cell>
          <cell r="D16078" t="str">
            <v>L48(N)</v>
          </cell>
        </row>
        <row r="16079">
          <cell r="C16079" t="str">
            <v>Ipomopsis arizonica</v>
          </cell>
          <cell r="D16079" t="str">
            <v>L48(N)</v>
          </cell>
        </row>
        <row r="16080">
          <cell r="C16080" t="str">
            <v>Ipomopsis congesta</v>
          </cell>
          <cell r="D16080" t="str">
            <v>L48(N)</v>
          </cell>
        </row>
        <row r="16081">
          <cell r="C16081" t="str">
            <v>Ipomopsis congesta ssp. congesta</v>
          </cell>
          <cell r="D16081" t="str">
            <v>L48(N)</v>
          </cell>
        </row>
        <row r="16082">
          <cell r="C16082" t="str">
            <v>Ipomopsis congesta ssp. crebrifolia</v>
          </cell>
          <cell r="D16082" t="str">
            <v>L48(N)</v>
          </cell>
        </row>
        <row r="16083">
          <cell r="C16083" t="str">
            <v>Ipomopsis congesta ssp. frutescens</v>
          </cell>
          <cell r="D16083" t="str">
            <v>L48(N)</v>
          </cell>
        </row>
        <row r="16084">
          <cell r="C16084" t="str">
            <v>Ipomopsis congesta ssp. montana</v>
          </cell>
          <cell r="D16084" t="str">
            <v>L48(N)</v>
          </cell>
        </row>
        <row r="16085">
          <cell r="C16085" t="str">
            <v>Ipomopsis congesta ssp. nevadensis</v>
          </cell>
          <cell r="D16085" t="str">
            <v>L48(N)</v>
          </cell>
        </row>
        <row r="16086">
          <cell r="C16086" t="str">
            <v>Ipomopsis congesta ssp. palmifrons</v>
          </cell>
          <cell r="D16086" t="str">
            <v>L48(N)</v>
          </cell>
        </row>
        <row r="16087">
          <cell r="C16087" t="str">
            <v>Ipomopsis congesta ssp. pseudotypica</v>
          </cell>
          <cell r="D16087" t="str">
            <v>L48(N)</v>
          </cell>
        </row>
        <row r="16088">
          <cell r="C16088" t="str">
            <v>Ipomopsis congesta ssp. viridis</v>
          </cell>
          <cell r="D16088" t="str">
            <v>L48(N)</v>
          </cell>
        </row>
        <row r="16089">
          <cell r="C16089" t="str">
            <v>Ipomopsis effusa</v>
          </cell>
          <cell r="D16089" t="str">
            <v>L48(N)</v>
          </cell>
        </row>
        <row r="16090">
          <cell r="C16090" t="str">
            <v>Ipomopsis globularis</v>
          </cell>
          <cell r="D16090" t="str">
            <v>L48(N)</v>
          </cell>
        </row>
        <row r="16091">
          <cell r="C16091" t="str">
            <v>Ipomopsis gunnisonii</v>
          </cell>
          <cell r="D16091" t="str">
            <v>L48(N)</v>
          </cell>
        </row>
        <row r="16092">
          <cell r="C16092" t="str">
            <v>Ipomopsis havardii</v>
          </cell>
          <cell r="D16092" t="str">
            <v>L48(N)</v>
          </cell>
        </row>
        <row r="16093">
          <cell r="C16093" t="str">
            <v>Ipomopsis laxiflora</v>
          </cell>
          <cell r="D16093" t="str">
            <v>L48(N)</v>
          </cell>
        </row>
        <row r="16094">
          <cell r="C16094" t="str">
            <v>Ipomopsis longiflora</v>
          </cell>
          <cell r="D16094" t="str">
            <v>L48(N)</v>
          </cell>
        </row>
        <row r="16095">
          <cell r="C16095" t="str">
            <v>Ipomopsis longiflora ssp. australis</v>
          </cell>
          <cell r="D16095" t="str">
            <v>L48(N)</v>
          </cell>
        </row>
        <row r="16096">
          <cell r="C16096" t="str">
            <v>Ipomopsis longiflora ssp. longiflora</v>
          </cell>
          <cell r="D16096" t="str">
            <v>L48(N)</v>
          </cell>
        </row>
        <row r="16097">
          <cell r="C16097" t="str">
            <v>Ipomopsis longiflora ssp. neomexicana</v>
          </cell>
          <cell r="D16097" t="str">
            <v>L48(N)</v>
          </cell>
        </row>
        <row r="16098">
          <cell r="C16098" t="str">
            <v>Ipomopsis macombii</v>
          </cell>
          <cell r="D16098" t="str">
            <v>L48(N)</v>
          </cell>
        </row>
        <row r="16099">
          <cell r="C16099" t="str">
            <v>Ipomopsis macrosiphon</v>
          </cell>
          <cell r="D16099" t="str">
            <v>L48(N)</v>
          </cell>
        </row>
        <row r="16100">
          <cell r="C16100" t="str">
            <v>Ipomopsis minutiflora</v>
          </cell>
          <cell r="D16100" t="str">
            <v>L48(N)CAN(N)</v>
          </cell>
        </row>
        <row r="16101">
          <cell r="C16101" t="str">
            <v>Ipomopsis multiflora</v>
          </cell>
          <cell r="D16101" t="str">
            <v>L48(N)</v>
          </cell>
        </row>
        <row r="16102">
          <cell r="C16102" t="str">
            <v>Ipomopsis pinnata</v>
          </cell>
          <cell r="D16102" t="str">
            <v>L48(N)</v>
          </cell>
        </row>
        <row r="16103">
          <cell r="C16103" t="str">
            <v>Ipomopsis polyantha</v>
          </cell>
          <cell r="D16103" t="str">
            <v>L48(N)</v>
          </cell>
        </row>
        <row r="16104">
          <cell r="C16104" t="str">
            <v>Ipomopsis polycladon</v>
          </cell>
          <cell r="D16104" t="str">
            <v>L48(N)</v>
          </cell>
        </row>
        <row r="16105">
          <cell r="C16105" t="str">
            <v>Ipomopsis pumila</v>
          </cell>
          <cell r="D16105" t="str">
            <v>L48(N)</v>
          </cell>
        </row>
        <row r="16106">
          <cell r="C16106" t="str">
            <v>Ipomopsis ramosa</v>
          </cell>
          <cell r="D16106" t="str">
            <v>L48(N)</v>
          </cell>
        </row>
        <row r="16107">
          <cell r="C16107" t="str">
            <v>Ipomopsis roseata</v>
          </cell>
          <cell r="D16107" t="str">
            <v>L48(N)</v>
          </cell>
        </row>
        <row r="16108">
          <cell r="C16108" t="str">
            <v>Ipomopsis rubra</v>
          </cell>
          <cell r="D16108" t="str">
            <v>L48(N)CAN(I)</v>
          </cell>
        </row>
        <row r="16109">
          <cell r="C16109" t="str">
            <v>Ipomopsis sancti-spiritus</v>
          </cell>
          <cell r="D16109" t="str">
            <v>L48(N)</v>
          </cell>
        </row>
        <row r="16110">
          <cell r="C16110" t="str">
            <v>Ipomopsis spicata</v>
          </cell>
          <cell r="D16110" t="str">
            <v>L48(N)</v>
          </cell>
        </row>
        <row r="16111">
          <cell r="C16111" t="str">
            <v>Ipomopsis spicata ssp. capitata</v>
          </cell>
          <cell r="D16111" t="str">
            <v>L48(N)</v>
          </cell>
        </row>
        <row r="16112">
          <cell r="C16112" t="str">
            <v>Ipomopsis spicata ssp. orchidacea</v>
          </cell>
          <cell r="D16112" t="str">
            <v>L48(N)</v>
          </cell>
        </row>
        <row r="16113">
          <cell r="C16113" t="str">
            <v>Ipomopsis spicata ssp. orchidacea var. cephaloidea</v>
          </cell>
          <cell r="D16113" t="str">
            <v>L48(N)</v>
          </cell>
        </row>
        <row r="16114">
          <cell r="C16114" t="str">
            <v>Ipomopsis spicata ssp. orchidacea var. orchidacea</v>
          </cell>
          <cell r="D16114" t="str">
            <v>L48(N)</v>
          </cell>
        </row>
        <row r="16115">
          <cell r="C16115" t="str">
            <v>Ipomopsis spicata ssp. robruthii</v>
          </cell>
          <cell r="D16115" t="str">
            <v>L48(N)</v>
          </cell>
        </row>
        <row r="16116">
          <cell r="C16116" t="str">
            <v>Ipomopsis spicata ssp. spicata</v>
          </cell>
          <cell r="D16116" t="str">
            <v>L48(N)</v>
          </cell>
        </row>
        <row r="16117">
          <cell r="C16117" t="str">
            <v>Ipomopsis spicata ssp. tridactyla</v>
          </cell>
          <cell r="D16117" t="str">
            <v>L48(N)</v>
          </cell>
        </row>
        <row r="16118">
          <cell r="C16118" t="str">
            <v>Ipomopsis tenuifolia</v>
          </cell>
          <cell r="D16118" t="str">
            <v>L48(N)</v>
          </cell>
        </row>
        <row r="16119">
          <cell r="C16119" t="str">
            <v>Ipomopsis tenuituba</v>
          </cell>
          <cell r="D16119" t="str">
            <v>L48(N)</v>
          </cell>
        </row>
        <row r="16120">
          <cell r="C16120" t="str">
            <v>Ipomopsis tenuituba ssp. latiloba</v>
          </cell>
          <cell r="D16120" t="str">
            <v>L48(N)</v>
          </cell>
        </row>
        <row r="16121">
          <cell r="C16121" t="str">
            <v>Ipomopsis tenuituba ssp. tenuituba</v>
          </cell>
          <cell r="D16121" t="str">
            <v>L48(N)</v>
          </cell>
        </row>
        <row r="16122">
          <cell r="C16122" t="str">
            <v>Ipomopsis thurberi</v>
          </cell>
          <cell r="D16122" t="str">
            <v>L48(N)</v>
          </cell>
        </row>
        <row r="16123">
          <cell r="C16123" t="str">
            <v>Ipomopsis wrightii</v>
          </cell>
          <cell r="D16123" t="str">
            <v>L48(N)</v>
          </cell>
        </row>
        <row r="16124">
          <cell r="C16124" t="str">
            <v>Iresine</v>
          </cell>
          <cell r="D16124" t="str">
            <v>L48(N)</v>
          </cell>
        </row>
        <row r="16125">
          <cell r="C16125" t="str">
            <v>Iresine diffusa</v>
          </cell>
          <cell r="D16125" t="str">
            <v>L48(N)PR(N)VI(N)</v>
          </cell>
        </row>
        <row r="16126">
          <cell r="C16126" t="str">
            <v>Iresine herbstii</v>
          </cell>
          <cell r="D16126" t="str">
            <v>HI(I)PR(I)VI(I)</v>
          </cell>
        </row>
        <row r="16127">
          <cell r="C16127" t="str">
            <v>Iresine heterophylla</v>
          </cell>
          <cell r="D16127" t="str">
            <v>L48(N)</v>
          </cell>
        </row>
        <row r="16128">
          <cell r="C16128" t="str">
            <v>Iresine leptoclada</v>
          </cell>
          <cell r="D16128" t="str">
            <v>L48(N)</v>
          </cell>
        </row>
        <row r="16129">
          <cell r="C16129" t="str">
            <v>Iresine palmeri</v>
          </cell>
          <cell r="D16129" t="str">
            <v>L48(N)</v>
          </cell>
        </row>
        <row r="16130">
          <cell r="C16130" t="str">
            <v>Iresine rhizomatosa</v>
          </cell>
          <cell r="D16130" t="str">
            <v>L48(N)</v>
          </cell>
        </row>
        <row r="16131">
          <cell r="C16131" t="str">
            <v>Iris</v>
          </cell>
          <cell r="D16131" t="str">
            <v>L48(I,N)CAN(I,N)SPM(N)</v>
          </cell>
        </row>
        <row r="16132">
          <cell r="C16132" t="str">
            <v>Iris ×fulvala</v>
          </cell>
          <cell r="D16132" t="str">
            <v>L48(I)</v>
          </cell>
        </row>
        <row r="16133">
          <cell r="C16133" t="str">
            <v>Iris ×nelsonii</v>
          </cell>
          <cell r="D16133" t="str">
            <v>L48(N)</v>
          </cell>
        </row>
        <row r="16134">
          <cell r="C16134" t="str">
            <v>Iris ×robusta</v>
          </cell>
          <cell r="D16134" t="str">
            <v>L48(N)CAN(N)</v>
          </cell>
        </row>
        <row r="16135">
          <cell r="C16135" t="str">
            <v>Iris aphylla</v>
          </cell>
          <cell r="D16135" t="str">
            <v>L48(I)</v>
          </cell>
        </row>
        <row r="16136">
          <cell r="C16136" t="str">
            <v>Iris bracteata</v>
          </cell>
          <cell r="D16136" t="str">
            <v>L48(N)</v>
          </cell>
        </row>
        <row r="16137">
          <cell r="C16137" t="str">
            <v>Iris brevicaulis</v>
          </cell>
          <cell r="D16137" t="str">
            <v>L48(N)CAN(N)</v>
          </cell>
        </row>
        <row r="16138">
          <cell r="C16138" t="str">
            <v>Iris chrysophylla</v>
          </cell>
          <cell r="D16138" t="str">
            <v>L48(N)</v>
          </cell>
        </row>
        <row r="16139">
          <cell r="C16139" t="str">
            <v>Iris cristata</v>
          </cell>
          <cell r="D16139" t="str">
            <v>L48(N)</v>
          </cell>
        </row>
        <row r="16140">
          <cell r="C16140" t="str">
            <v>Iris douglasiana</v>
          </cell>
          <cell r="D16140" t="str">
            <v>L48(N)</v>
          </cell>
        </row>
        <row r="16141">
          <cell r="C16141" t="str">
            <v>Iris ensata</v>
          </cell>
          <cell r="D16141" t="str">
            <v>L48(I)CAN(I)</v>
          </cell>
        </row>
        <row r="16142">
          <cell r="C16142" t="str">
            <v>Iris fernaldii</v>
          </cell>
          <cell r="D16142" t="str">
            <v>L48(N)</v>
          </cell>
        </row>
        <row r="16143">
          <cell r="C16143" t="str">
            <v>Iris flavescens</v>
          </cell>
          <cell r="D16143" t="str">
            <v>L48(I)</v>
          </cell>
        </row>
        <row r="16144">
          <cell r="C16144" t="str">
            <v>Iris foetidissima</v>
          </cell>
          <cell r="D16144" t="str">
            <v>L48(I)CAN(I)</v>
          </cell>
        </row>
        <row r="16145">
          <cell r="C16145" t="str">
            <v>Iris fulva</v>
          </cell>
          <cell r="D16145" t="str">
            <v>L48(N)</v>
          </cell>
        </row>
        <row r="16146">
          <cell r="C16146" t="str">
            <v>Iris germanica</v>
          </cell>
          <cell r="D16146" t="str">
            <v>L48(I)CAN(I)</v>
          </cell>
        </row>
        <row r="16147">
          <cell r="C16147" t="str">
            <v>Iris giganticaerulea</v>
          </cell>
          <cell r="D16147" t="str">
            <v>L48(N)</v>
          </cell>
        </row>
        <row r="16148">
          <cell r="C16148" t="str">
            <v>Iris hartwegii</v>
          </cell>
          <cell r="D16148" t="str">
            <v>L48(N)</v>
          </cell>
        </row>
        <row r="16149">
          <cell r="C16149" t="str">
            <v>Iris hartwegii ssp. australis</v>
          </cell>
          <cell r="D16149" t="str">
            <v>L48(N)</v>
          </cell>
        </row>
        <row r="16150">
          <cell r="C16150" t="str">
            <v>Iris hartwegii ssp. columbiana</v>
          </cell>
          <cell r="D16150" t="str">
            <v>L48(N)</v>
          </cell>
        </row>
        <row r="16151">
          <cell r="C16151" t="str">
            <v>Iris hartwegii ssp. hartwegii</v>
          </cell>
          <cell r="D16151" t="str">
            <v>L48(N)</v>
          </cell>
        </row>
        <row r="16152">
          <cell r="C16152" t="str">
            <v>Iris hartwegii ssp. pinetorum</v>
          </cell>
          <cell r="D16152" t="str">
            <v>L48(N)</v>
          </cell>
        </row>
        <row r="16153">
          <cell r="C16153" t="str">
            <v>Iris hexagona</v>
          </cell>
          <cell r="D16153" t="str">
            <v>L48(N)</v>
          </cell>
        </row>
        <row r="16154">
          <cell r="C16154" t="str">
            <v>Iris hexagona var. flexicaulis</v>
          </cell>
          <cell r="D16154" t="str">
            <v>L48(N)</v>
          </cell>
        </row>
        <row r="16155">
          <cell r="C16155" t="str">
            <v>Iris hexagona var. hexagona</v>
          </cell>
          <cell r="D16155" t="str">
            <v>L48(N)</v>
          </cell>
        </row>
        <row r="16156">
          <cell r="C16156" t="str">
            <v>Iris hexagona var. savannarum</v>
          </cell>
          <cell r="D16156" t="str">
            <v>L48(N)</v>
          </cell>
        </row>
        <row r="16157">
          <cell r="C16157" t="str">
            <v>Iris innominata</v>
          </cell>
          <cell r="D16157" t="str">
            <v>L48(N)</v>
          </cell>
        </row>
        <row r="16158">
          <cell r="C16158" t="str">
            <v>Iris lacustris</v>
          </cell>
          <cell r="D16158" t="str">
            <v>L48(N)CAN(N)</v>
          </cell>
        </row>
        <row r="16159">
          <cell r="C16159" t="str">
            <v>Iris laevigata</v>
          </cell>
          <cell r="D16159" t="str">
            <v>L48(I)</v>
          </cell>
        </row>
        <row r="16160">
          <cell r="C16160" t="str">
            <v>Iris macrosiphon</v>
          </cell>
          <cell r="D16160" t="str">
            <v>L48(N)</v>
          </cell>
        </row>
        <row r="16161">
          <cell r="C16161" t="str">
            <v>Iris missouriensis</v>
          </cell>
          <cell r="D16161" t="str">
            <v>L48(N)CAN(N)</v>
          </cell>
        </row>
        <row r="16162">
          <cell r="C16162" t="str">
            <v>Iris munzii</v>
          </cell>
          <cell r="D16162" t="str">
            <v>L48(N)</v>
          </cell>
        </row>
        <row r="16163">
          <cell r="C16163" t="str">
            <v>Iris orientalis</v>
          </cell>
          <cell r="D16163" t="str">
            <v>L48(I)</v>
          </cell>
        </row>
        <row r="16164">
          <cell r="C16164" t="str">
            <v>Iris pallida</v>
          </cell>
          <cell r="D16164" t="str">
            <v>L48(I)CAN(I)</v>
          </cell>
        </row>
        <row r="16165">
          <cell r="C16165" t="str">
            <v>Iris prismatica</v>
          </cell>
          <cell r="D16165" t="str">
            <v>L48(N)CAN(I)</v>
          </cell>
        </row>
        <row r="16166">
          <cell r="C16166" t="str">
            <v>Iris pseudacorus</v>
          </cell>
          <cell r="D16166" t="str">
            <v>L48(I)CAN(I)</v>
          </cell>
        </row>
        <row r="16167">
          <cell r="C16167" t="str">
            <v>Iris pumila</v>
          </cell>
          <cell r="D16167" t="str">
            <v>L48(I)CAN(I)</v>
          </cell>
        </row>
        <row r="16168">
          <cell r="C16168" t="str">
            <v>Iris purdyi</v>
          </cell>
          <cell r="D16168" t="str">
            <v>L48(N)</v>
          </cell>
        </row>
        <row r="16169">
          <cell r="C16169" t="str">
            <v>Iris sanguinea</v>
          </cell>
          <cell r="D16169" t="str">
            <v>L48(I)</v>
          </cell>
        </row>
        <row r="16170">
          <cell r="C16170" t="str">
            <v>Iris setosa</v>
          </cell>
          <cell r="D16170" t="str">
            <v>L48(N)AK(N)CAN(N)SPM(N)</v>
          </cell>
        </row>
        <row r="16171">
          <cell r="C16171" t="str">
            <v>Iris setosa var. canadensis</v>
          </cell>
          <cell r="D16171" t="str">
            <v>L48(N)CAN(N)SPM(N)</v>
          </cell>
        </row>
        <row r="16172">
          <cell r="C16172" t="str">
            <v>Iris setosa var. interior</v>
          </cell>
          <cell r="D16172" t="str">
            <v>AK(N)CAN(N)NA(N)</v>
          </cell>
        </row>
        <row r="16173">
          <cell r="C16173" t="str">
            <v>Iris setosa var. setosa</v>
          </cell>
          <cell r="D16173" t="str">
            <v>AK(N)</v>
          </cell>
        </row>
        <row r="16174">
          <cell r="C16174" t="str">
            <v>Iris sibirica</v>
          </cell>
          <cell r="D16174" t="str">
            <v>L48(I)CAN(I)</v>
          </cell>
        </row>
        <row r="16175">
          <cell r="C16175" t="str">
            <v>Iris spuria</v>
          </cell>
          <cell r="D16175" t="str">
            <v>L48(I)</v>
          </cell>
        </row>
        <row r="16176">
          <cell r="C16176" t="str">
            <v>Iris spuria ssp. ochroleuca</v>
          </cell>
          <cell r="D16176" t="str">
            <v>L48(I)</v>
          </cell>
        </row>
        <row r="16177">
          <cell r="C16177" t="str">
            <v>Iris tectorum</v>
          </cell>
          <cell r="D16177" t="str">
            <v>L48(I)</v>
          </cell>
        </row>
        <row r="16178">
          <cell r="C16178" t="str">
            <v>Iris tenax</v>
          </cell>
          <cell r="D16178" t="str">
            <v>L48(N)</v>
          </cell>
        </row>
        <row r="16179">
          <cell r="C16179" t="str">
            <v>Iris tenax ssp. klamathensis</v>
          </cell>
          <cell r="D16179" t="str">
            <v>L48(N)</v>
          </cell>
        </row>
        <row r="16180">
          <cell r="C16180" t="str">
            <v>Iris tenax ssp. tenax</v>
          </cell>
          <cell r="D16180" t="str">
            <v>L48(N)</v>
          </cell>
        </row>
        <row r="16181">
          <cell r="C16181" t="str">
            <v>Iris tenuis</v>
          </cell>
          <cell r="D16181" t="str">
            <v>L48(N)</v>
          </cell>
        </row>
        <row r="16182">
          <cell r="C16182" t="str">
            <v>Iris tenuissima</v>
          </cell>
          <cell r="D16182" t="str">
            <v>L48(N)</v>
          </cell>
        </row>
        <row r="16183">
          <cell r="C16183" t="str">
            <v>Iris tenuissima ssp. purdyiformis</v>
          </cell>
          <cell r="D16183" t="str">
            <v>L48(N)</v>
          </cell>
        </row>
        <row r="16184">
          <cell r="C16184" t="str">
            <v>Iris tenuissima ssp. tenuissima</v>
          </cell>
          <cell r="D16184" t="str">
            <v>L48(N)</v>
          </cell>
        </row>
        <row r="16185">
          <cell r="C16185" t="str">
            <v>Iris thompsonii</v>
          </cell>
          <cell r="D16185" t="str">
            <v>L48(N)</v>
          </cell>
        </row>
        <row r="16186">
          <cell r="C16186" t="str">
            <v>Iris tridentata</v>
          </cell>
          <cell r="D16186" t="str">
            <v>L48(N)</v>
          </cell>
        </row>
        <row r="16187">
          <cell r="C16187" t="str">
            <v>Iris variegata</v>
          </cell>
          <cell r="D16187" t="str">
            <v>L48(I)</v>
          </cell>
        </row>
        <row r="16188">
          <cell r="C16188" t="str">
            <v>Iris verna</v>
          </cell>
          <cell r="D16188" t="str">
            <v>L48(N)</v>
          </cell>
        </row>
        <row r="16189">
          <cell r="C16189" t="str">
            <v>Iris verna var. smalliana</v>
          </cell>
          <cell r="D16189" t="str">
            <v>L48(N)</v>
          </cell>
        </row>
        <row r="16190">
          <cell r="C16190" t="str">
            <v>Iris verna var. verna</v>
          </cell>
          <cell r="D16190" t="str">
            <v>L48(N)</v>
          </cell>
        </row>
        <row r="16191">
          <cell r="C16191" t="str">
            <v>Iris versicolor</v>
          </cell>
          <cell r="D16191" t="str">
            <v>L48(N)CAN(N)SPM(N)</v>
          </cell>
        </row>
        <row r="16192">
          <cell r="C16192" t="str">
            <v>Iris virginica</v>
          </cell>
          <cell r="D16192" t="str">
            <v>L48(N)CAN(N)</v>
          </cell>
        </row>
        <row r="16193">
          <cell r="C16193" t="str">
            <v>Iris virginica var. shrevei</v>
          </cell>
          <cell r="D16193" t="str">
            <v>L48(N)CAN(N)</v>
          </cell>
        </row>
        <row r="16194">
          <cell r="C16194" t="str">
            <v>Iris virginica var. virginica</v>
          </cell>
          <cell r="D16194" t="str">
            <v>L48(N)</v>
          </cell>
        </row>
        <row r="16195">
          <cell r="C16195" t="str">
            <v>Iris xiphium</v>
          </cell>
          <cell r="D16195" t="str">
            <v>L48(I)</v>
          </cell>
        </row>
        <row r="16196">
          <cell r="C16196" t="str">
            <v>Isachne</v>
          </cell>
        </row>
        <row r="16197">
          <cell r="C16197" t="str">
            <v>Isachne distichophylla</v>
          </cell>
          <cell r="D16197" t="str">
            <v>HI(N)</v>
          </cell>
        </row>
        <row r="16198">
          <cell r="C16198" t="str">
            <v>Isachne pallens</v>
          </cell>
          <cell r="D16198" t="str">
            <v>HI(N)</v>
          </cell>
        </row>
        <row r="16199">
          <cell r="C16199" t="str">
            <v>Isatis</v>
          </cell>
          <cell r="D16199" t="str">
            <v>L48(I)CAN(W)</v>
          </cell>
        </row>
        <row r="16200">
          <cell r="C16200" t="str">
            <v>Isatis tinctoria</v>
          </cell>
          <cell r="D16200" t="str">
            <v>L48(I)CAN(W)</v>
          </cell>
        </row>
        <row r="16201">
          <cell r="C16201" t="str">
            <v>Ischaemum</v>
          </cell>
          <cell r="D16201" t="str">
            <v>L48(I)</v>
          </cell>
        </row>
        <row r="16202">
          <cell r="C16202" t="str">
            <v>Ischaemum byrone</v>
          </cell>
          <cell r="D16202" t="str">
            <v>HI(N)</v>
          </cell>
        </row>
        <row r="16203">
          <cell r="C16203" t="str">
            <v>Ischaemum indicum</v>
          </cell>
          <cell r="D16203" t="str">
            <v>L48(I)HI(I)</v>
          </cell>
        </row>
        <row r="16204">
          <cell r="C16204" t="str">
            <v>Ischaemum rugosum</v>
          </cell>
          <cell r="D16204" t="str">
            <v>L48(I)</v>
          </cell>
        </row>
        <row r="16205">
          <cell r="C16205" t="str">
            <v>Ischaemum timorense</v>
          </cell>
          <cell r="D16205" t="str">
            <v>L48(I)HI(I)</v>
          </cell>
        </row>
        <row r="16206">
          <cell r="C16206" t="str">
            <v>Isocarpha</v>
          </cell>
          <cell r="D16206" t="str">
            <v>L48(I)</v>
          </cell>
        </row>
        <row r="16207">
          <cell r="C16207" t="str">
            <v>Isocarpha oppositifolia</v>
          </cell>
          <cell r="D16207" t="str">
            <v>L48(I)</v>
          </cell>
        </row>
        <row r="16208">
          <cell r="C16208" t="str">
            <v>Isocoma</v>
          </cell>
          <cell r="D16208" t="str">
            <v>L48(N)</v>
          </cell>
        </row>
        <row r="16209">
          <cell r="C16209" t="str">
            <v>Isocoma acradenia</v>
          </cell>
          <cell r="D16209" t="str">
            <v>L48(N)</v>
          </cell>
        </row>
        <row r="16210">
          <cell r="C16210" t="str">
            <v>Isocoma acradenia var. acradenia</v>
          </cell>
          <cell r="D16210" t="str">
            <v>L48(N)</v>
          </cell>
        </row>
        <row r="16211">
          <cell r="C16211" t="str">
            <v>Isocoma acradenia var. bracteosa</v>
          </cell>
          <cell r="D16211" t="str">
            <v>L48(N)</v>
          </cell>
        </row>
        <row r="16212">
          <cell r="C16212" t="str">
            <v>Isocoma acradenia var. eremophila</v>
          </cell>
          <cell r="D16212" t="str">
            <v>L48(N)</v>
          </cell>
        </row>
        <row r="16213">
          <cell r="C16213" t="str">
            <v>Isocoma arguta</v>
          </cell>
          <cell r="D16213" t="str">
            <v>L48(N)</v>
          </cell>
        </row>
        <row r="16214">
          <cell r="C16214" t="str">
            <v>Isocoma azteca</v>
          </cell>
          <cell r="D16214" t="str">
            <v>L48(N)</v>
          </cell>
        </row>
        <row r="16215">
          <cell r="C16215" t="str">
            <v>Isocoma coronopifolia</v>
          </cell>
          <cell r="D16215" t="str">
            <v>L48(N)</v>
          </cell>
        </row>
        <row r="16216">
          <cell r="C16216" t="str">
            <v>Isocoma drummondii</v>
          </cell>
          <cell r="D16216" t="str">
            <v>L48(N)</v>
          </cell>
        </row>
        <row r="16217">
          <cell r="C16217" t="str">
            <v>Isocoma humilis</v>
          </cell>
          <cell r="D16217" t="str">
            <v>L48(N)</v>
          </cell>
        </row>
        <row r="16218">
          <cell r="C16218" t="str">
            <v>Isocoma menziesii</v>
          </cell>
          <cell r="D16218" t="str">
            <v>L48(N)</v>
          </cell>
        </row>
        <row r="16219">
          <cell r="C16219" t="str">
            <v>Isocoma menziesii var. decumbens</v>
          </cell>
          <cell r="D16219" t="str">
            <v>L48(N)</v>
          </cell>
        </row>
        <row r="16220">
          <cell r="C16220" t="str">
            <v>Isocoma menziesii var. diabolica</v>
          </cell>
          <cell r="D16220" t="str">
            <v>L48(N)</v>
          </cell>
        </row>
        <row r="16221">
          <cell r="C16221" t="str">
            <v>Isocoma menziesii var. menziesii</v>
          </cell>
          <cell r="D16221" t="str">
            <v>L48(N)</v>
          </cell>
        </row>
        <row r="16222">
          <cell r="C16222" t="str">
            <v>Isocoma menziesii var. sedoides</v>
          </cell>
          <cell r="D16222" t="str">
            <v>L48(N)</v>
          </cell>
        </row>
        <row r="16223">
          <cell r="C16223" t="str">
            <v>Isocoma menziesii var. vernonioides</v>
          </cell>
          <cell r="D16223" t="str">
            <v>L48(N)</v>
          </cell>
        </row>
        <row r="16224">
          <cell r="C16224" t="str">
            <v>Isocoma pluriflora</v>
          </cell>
          <cell r="D16224" t="str">
            <v>L48(N)</v>
          </cell>
        </row>
        <row r="16225">
          <cell r="C16225" t="str">
            <v>Isocoma rusbyi</v>
          </cell>
          <cell r="D16225" t="str">
            <v>L48(N)</v>
          </cell>
        </row>
        <row r="16226">
          <cell r="C16226" t="str">
            <v>Isocoma tenuisecta</v>
          </cell>
          <cell r="D16226" t="str">
            <v>L48(N)</v>
          </cell>
        </row>
        <row r="16227">
          <cell r="C16227" t="str">
            <v>Isodendrion</v>
          </cell>
        </row>
        <row r="16228">
          <cell r="C16228" t="str">
            <v>Isodendrion hosakae</v>
          </cell>
          <cell r="D16228" t="str">
            <v>HI(N)</v>
          </cell>
        </row>
        <row r="16229">
          <cell r="C16229" t="str">
            <v>Isodendrion laurifolium</v>
          </cell>
          <cell r="D16229" t="str">
            <v>HI(N)</v>
          </cell>
        </row>
        <row r="16230">
          <cell r="C16230" t="str">
            <v>Isodendrion longifolium</v>
          </cell>
          <cell r="D16230" t="str">
            <v>HI(N)</v>
          </cell>
        </row>
        <row r="16231">
          <cell r="C16231" t="str">
            <v>Isodendrion pyrifolium</v>
          </cell>
          <cell r="D16231" t="str">
            <v>HI(N)</v>
          </cell>
        </row>
        <row r="16232">
          <cell r="C16232" t="str">
            <v>Isoetes</v>
          </cell>
          <cell r="D16232" t="str">
            <v>L48(N)CAN(N)GL(N)SPM(N)</v>
          </cell>
        </row>
        <row r="16233">
          <cell r="C16233" t="str">
            <v>Isoetes ×altonharvillii</v>
          </cell>
          <cell r="D16233" t="str">
            <v>L48(N)</v>
          </cell>
        </row>
        <row r="16234">
          <cell r="C16234" t="str">
            <v>Isoetes ×brittonii</v>
          </cell>
          <cell r="D16234" t="str">
            <v>L48(N)</v>
          </cell>
        </row>
        <row r="16235">
          <cell r="C16235" t="str">
            <v>Isoetes ×bruntonii</v>
          </cell>
          <cell r="D16235" t="str">
            <v>L48(N)</v>
          </cell>
        </row>
        <row r="16236">
          <cell r="C16236" t="str">
            <v>Isoetes ×carltaylorii</v>
          </cell>
          <cell r="D16236" t="str">
            <v>L48(N)</v>
          </cell>
        </row>
        <row r="16237">
          <cell r="C16237" t="str">
            <v>Isoetes ×dodgei</v>
          </cell>
          <cell r="D16237" t="str">
            <v>L48(N)CAN(N)</v>
          </cell>
        </row>
        <row r="16238">
          <cell r="C16238" t="str">
            <v>Isoetes ×eatonii</v>
          </cell>
          <cell r="D16238" t="str">
            <v>L48(N)CAN(N)</v>
          </cell>
        </row>
        <row r="16239">
          <cell r="C16239" t="str">
            <v>Isoetes ×echtuckeri</v>
          </cell>
          <cell r="D16239" t="str">
            <v>L48(N)CAN(N)</v>
          </cell>
        </row>
        <row r="16240">
          <cell r="C16240" t="str">
            <v>Isoetes ×fairbrothersii</v>
          </cell>
          <cell r="D16240" t="str">
            <v>L48(N)</v>
          </cell>
        </row>
        <row r="16241">
          <cell r="C16241" t="str">
            <v>Isoetes ×foveolata</v>
          </cell>
          <cell r="D16241" t="str">
            <v>L48(N)CAN(N)</v>
          </cell>
        </row>
        <row r="16242">
          <cell r="C16242" t="str">
            <v>Isoetes ×harveyi</v>
          </cell>
          <cell r="D16242" t="str">
            <v>L48(N)CAN(N)</v>
          </cell>
        </row>
        <row r="16243">
          <cell r="C16243" t="str">
            <v>Isoetes ×herb-wagneri</v>
          </cell>
          <cell r="D16243" t="str">
            <v>L48(N)</v>
          </cell>
        </row>
        <row r="16244">
          <cell r="C16244" t="str">
            <v>Isoetes ×heterospora</v>
          </cell>
          <cell r="D16244" t="str">
            <v>L48(N)</v>
          </cell>
        </row>
        <row r="16245">
          <cell r="C16245" t="str">
            <v>Isoetes ×hickeyi</v>
          </cell>
          <cell r="D16245" t="str">
            <v>L48(N)CAN(N)</v>
          </cell>
        </row>
        <row r="16246">
          <cell r="C16246" t="str">
            <v>Isoetes ×novae-angliae</v>
          </cell>
          <cell r="D16246" t="str">
            <v>L48(N)</v>
          </cell>
        </row>
        <row r="16247">
          <cell r="C16247" t="str">
            <v>Isoetes ×pseudotruncata</v>
          </cell>
          <cell r="D16247" t="str">
            <v>AK(N)CAN(N)NA(N)</v>
          </cell>
        </row>
        <row r="16248">
          <cell r="C16248" t="str">
            <v>Isoetes ×truncata</v>
          </cell>
          <cell r="D16248" t="str">
            <v>AK(N)CAN(N)NA(N)</v>
          </cell>
        </row>
        <row r="16249">
          <cell r="C16249" t="str">
            <v>Isoetes acadiensis</v>
          </cell>
          <cell r="D16249" t="str">
            <v>L48(N)CAN(N)</v>
          </cell>
        </row>
        <row r="16250">
          <cell r="C16250" t="str">
            <v>Isoetes appalachiana</v>
          </cell>
          <cell r="D16250" t="str">
            <v>L48(N)</v>
          </cell>
        </row>
        <row r="16251">
          <cell r="C16251" t="str">
            <v>Isoetes bolanderi</v>
          </cell>
          <cell r="D16251" t="str">
            <v>L48(N)CAN(N)</v>
          </cell>
        </row>
        <row r="16252">
          <cell r="C16252" t="str">
            <v>Isoetes boomii</v>
          </cell>
          <cell r="D16252" t="str">
            <v>L48(N)</v>
          </cell>
        </row>
        <row r="16253">
          <cell r="C16253" t="str">
            <v>Isoetes butleri</v>
          </cell>
          <cell r="D16253" t="str">
            <v>L48(N)</v>
          </cell>
        </row>
        <row r="16254">
          <cell r="C16254" t="str">
            <v>Isoetes engelmannii</v>
          </cell>
          <cell r="D16254" t="str">
            <v>L48(N)CAN(N)</v>
          </cell>
        </row>
        <row r="16255">
          <cell r="C16255" t="str">
            <v>Isoetes flaccida</v>
          </cell>
          <cell r="D16255" t="str">
            <v>L48(N)</v>
          </cell>
        </row>
        <row r="16256">
          <cell r="C16256" t="str">
            <v>Isoetes flaccida var. alata</v>
          </cell>
          <cell r="D16256" t="str">
            <v>L48(N)</v>
          </cell>
        </row>
        <row r="16257">
          <cell r="C16257" t="str">
            <v>Isoetes flaccida var. chapmanii</v>
          </cell>
          <cell r="D16257" t="str">
            <v>L48(N)</v>
          </cell>
        </row>
        <row r="16258">
          <cell r="C16258" t="str">
            <v>Isoetes flaccida var. flaccida</v>
          </cell>
          <cell r="D16258" t="str">
            <v>L48(N)</v>
          </cell>
        </row>
        <row r="16259">
          <cell r="C16259" t="str">
            <v>Isoetes georgiana</v>
          </cell>
          <cell r="D16259" t="str">
            <v>L48(N)</v>
          </cell>
        </row>
        <row r="16260">
          <cell r="C16260" t="str">
            <v>Isoetes hawaiiensis</v>
          </cell>
          <cell r="D16260" t="str">
            <v>HI(N)</v>
          </cell>
        </row>
        <row r="16261">
          <cell r="C16261" t="str">
            <v>Isoetes howellii</v>
          </cell>
          <cell r="D16261" t="str">
            <v>L48(N)CAN(N)</v>
          </cell>
        </row>
        <row r="16262">
          <cell r="C16262" t="str">
            <v>Isoetes hyemalis</v>
          </cell>
          <cell r="D16262" t="str">
            <v>L48(N)</v>
          </cell>
        </row>
        <row r="16263">
          <cell r="C16263" t="str">
            <v>Isoetes junciformis</v>
          </cell>
          <cell r="D16263" t="str">
            <v>L48(N)</v>
          </cell>
        </row>
        <row r="16264">
          <cell r="C16264" t="str">
            <v>Isoetes lacustris</v>
          </cell>
          <cell r="D16264" t="str">
            <v>L48(N)CAN(N)GL(N)SPM(N)</v>
          </cell>
        </row>
        <row r="16265">
          <cell r="C16265" t="str">
            <v>Isoetes lithophila</v>
          </cell>
          <cell r="D16265" t="str">
            <v>L48(N)</v>
          </cell>
        </row>
        <row r="16266">
          <cell r="C16266" t="str">
            <v>Isoetes louisianensis</v>
          </cell>
          <cell r="D16266" t="str">
            <v>L48(N)</v>
          </cell>
        </row>
        <row r="16267">
          <cell r="C16267" t="str">
            <v>Isoetes macrospora</v>
          </cell>
          <cell r="D16267" t="str">
            <v>L48(N)</v>
          </cell>
        </row>
        <row r="16268">
          <cell r="C16268" t="str">
            <v>Isoetes maritima</v>
          </cell>
          <cell r="D16268" t="str">
            <v>L48(N)AK(N)CAN(N)</v>
          </cell>
        </row>
        <row r="16269">
          <cell r="C16269" t="str">
            <v>Isoetes mattaponica</v>
          </cell>
          <cell r="D16269" t="str">
            <v>L48(N)</v>
          </cell>
        </row>
        <row r="16270">
          <cell r="C16270" t="str">
            <v>Isoetes melanopoda</v>
          </cell>
          <cell r="D16270" t="str">
            <v>L48(N)</v>
          </cell>
        </row>
        <row r="16271">
          <cell r="C16271" t="str">
            <v>Isoetes melanospora</v>
          </cell>
          <cell r="D16271" t="str">
            <v>L48(N)</v>
          </cell>
        </row>
        <row r="16272">
          <cell r="C16272" t="str">
            <v>Isoetes microvela</v>
          </cell>
          <cell r="D16272" t="str">
            <v>L48(N)</v>
          </cell>
        </row>
        <row r="16273">
          <cell r="C16273" t="str">
            <v>Isoetes minima</v>
          </cell>
          <cell r="D16273" t="str">
            <v>L48(N)CAN(N)</v>
          </cell>
        </row>
        <row r="16274">
          <cell r="C16274" t="str">
            <v>Isoetes nuttallii</v>
          </cell>
          <cell r="D16274" t="str">
            <v>L48(N)CAN(N)</v>
          </cell>
        </row>
        <row r="16275">
          <cell r="C16275" t="str">
            <v>Isoetes occidentalis</v>
          </cell>
          <cell r="D16275" t="str">
            <v>L48(N)AK(N)CAN(N)</v>
          </cell>
        </row>
        <row r="16276">
          <cell r="C16276" t="str">
            <v>Isoetes orcuttii</v>
          </cell>
          <cell r="D16276" t="str">
            <v>L48(N)</v>
          </cell>
        </row>
        <row r="16277">
          <cell r="C16277" t="str">
            <v>Isoetes piedmontana</v>
          </cell>
          <cell r="D16277" t="str">
            <v>L48(N)</v>
          </cell>
        </row>
        <row r="16278">
          <cell r="C16278" t="str">
            <v>Isoetes prototypus</v>
          </cell>
          <cell r="D16278" t="str">
            <v>L48(N)CAN(N)</v>
          </cell>
        </row>
        <row r="16279">
          <cell r="C16279" t="str">
            <v>Isoetes riparia</v>
          </cell>
          <cell r="D16279" t="str">
            <v>L48(N)CAN(N)</v>
          </cell>
        </row>
        <row r="16280">
          <cell r="C16280" t="str">
            <v>Isoetes riparia var. amesii</v>
          </cell>
          <cell r="D16280" t="str">
            <v>L48(N)</v>
          </cell>
        </row>
        <row r="16281">
          <cell r="C16281" t="str">
            <v>Isoetes riparia var. riparia</v>
          </cell>
          <cell r="D16281" t="str">
            <v>L48(N)</v>
          </cell>
        </row>
        <row r="16282">
          <cell r="C16282" t="str">
            <v>Isoetes saccharata</v>
          </cell>
          <cell r="D16282" t="str">
            <v>L48(N)</v>
          </cell>
        </row>
        <row r="16283">
          <cell r="C16283" t="str">
            <v>Isoetes tegetiformans</v>
          </cell>
          <cell r="D16283" t="str">
            <v>L48(N)</v>
          </cell>
        </row>
        <row r="16284">
          <cell r="C16284" t="str">
            <v>Isoetes tenella</v>
          </cell>
          <cell r="D16284" t="str">
            <v>L48(N)AK(N)CAN(N)GL(N)SPM(N)</v>
          </cell>
        </row>
        <row r="16285">
          <cell r="C16285" t="str">
            <v>Isoetes tennesseensis</v>
          </cell>
          <cell r="D16285" t="str">
            <v>L48(N)</v>
          </cell>
        </row>
        <row r="16286">
          <cell r="C16286" t="str">
            <v>Isoetes texana</v>
          </cell>
          <cell r="D16286" t="str">
            <v>L48(N)</v>
          </cell>
        </row>
        <row r="16287">
          <cell r="C16287" t="str">
            <v>Isoetes tuckermanii</v>
          </cell>
          <cell r="D16287" t="str">
            <v>L48(N)CAN(N)</v>
          </cell>
        </row>
        <row r="16288">
          <cell r="C16288" t="str">
            <v>Isoetes valida</v>
          </cell>
          <cell r="D16288" t="str">
            <v>L48(N)</v>
          </cell>
        </row>
        <row r="16289">
          <cell r="C16289" t="str">
            <v>Isoetes virginica</v>
          </cell>
          <cell r="D16289" t="str">
            <v>L48(N)</v>
          </cell>
        </row>
        <row r="16290">
          <cell r="C16290" t="str">
            <v>Isolepis</v>
          </cell>
          <cell r="D16290" t="str">
            <v>L48(I,N)CAN(I,N)</v>
          </cell>
        </row>
        <row r="16291">
          <cell r="C16291" t="str">
            <v>Isolepis carinata</v>
          </cell>
          <cell r="D16291" t="str">
            <v>L48(N)</v>
          </cell>
        </row>
        <row r="16292">
          <cell r="C16292" t="str">
            <v>Isolepis cernua</v>
          </cell>
          <cell r="D16292" t="str">
            <v>L48(N)AK(N)CAN(N)</v>
          </cell>
        </row>
        <row r="16293">
          <cell r="C16293" t="str">
            <v>Isolepis hystrix</v>
          </cell>
          <cell r="D16293" t="str">
            <v>L48(I)</v>
          </cell>
        </row>
        <row r="16294">
          <cell r="C16294" t="str">
            <v>Isolepis molesta</v>
          </cell>
          <cell r="D16294" t="str">
            <v>L48(N)</v>
          </cell>
        </row>
        <row r="16295">
          <cell r="C16295" t="str">
            <v>Isolepis prolifera</v>
          </cell>
          <cell r="D16295" t="str">
            <v>L48(I)</v>
          </cell>
        </row>
        <row r="16296">
          <cell r="C16296" t="str">
            <v>Isolepis setacea</v>
          </cell>
          <cell r="D16296" t="str">
            <v>L48(I)CAN(I)</v>
          </cell>
        </row>
        <row r="16297">
          <cell r="C16297" t="str">
            <v>Isotria</v>
          </cell>
          <cell r="D16297" t="str">
            <v>L48(N)CAN(N)</v>
          </cell>
        </row>
        <row r="16298">
          <cell r="C16298" t="str">
            <v>Isotria medeoloides</v>
          </cell>
          <cell r="D16298" t="str">
            <v>L48(N)CAN(N)</v>
          </cell>
        </row>
        <row r="16299">
          <cell r="C16299" t="str">
            <v>Isotria verticillata</v>
          </cell>
          <cell r="D16299" t="str">
            <v>L48(N)CAN(N)</v>
          </cell>
        </row>
        <row r="16300">
          <cell r="C16300" t="str">
            <v>Itea</v>
          </cell>
          <cell r="D16300" t="str">
            <v>L48(N)</v>
          </cell>
        </row>
        <row r="16301">
          <cell r="C16301" t="str">
            <v>Itea virginica</v>
          </cell>
          <cell r="D16301" t="str">
            <v>L48(N)</v>
          </cell>
        </row>
        <row r="16302">
          <cell r="C16302" t="str">
            <v>Iva</v>
          </cell>
          <cell r="D16302" t="str">
            <v>L48(I,N)CAN(N)</v>
          </cell>
        </row>
        <row r="16303">
          <cell r="C16303" t="str">
            <v>Iva angustifolia</v>
          </cell>
          <cell r="D16303" t="str">
            <v>L48(N)</v>
          </cell>
        </row>
        <row r="16304">
          <cell r="C16304" t="str">
            <v>Iva annua</v>
          </cell>
          <cell r="D16304" t="str">
            <v>L48(N)</v>
          </cell>
        </row>
        <row r="16305">
          <cell r="C16305" t="str">
            <v>Iva annua var. annua</v>
          </cell>
          <cell r="D16305" t="str">
            <v>L48(N)</v>
          </cell>
        </row>
        <row r="16306">
          <cell r="C16306" t="str">
            <v>Iva annua var. caudata</v>
          </cell>
          <cell r="D16306" t="str">
            <v>L48(N)</v>
          </cell>
        </row>
        <row r="16307">
          <cell r="C16307" t="str">
            <v>Iva annua var. macrocarpa</v>
          </cell>
          <cell r="D16307" t="str">
            <v>L48(N)</v>
          </cell>
        </row>
        <row r="16308">
          <cell r="C16308" t="str">
            <v>Iva asperifolia</v>
          </cell>
          <cell r="D16308" t="str">
            <v>L48(N)</v>
          </cell>
        </row>
        <row r="16309">
          <cell r="C16309" t="str">
            <v>Iva axillaris</v>
          </cell>
          <cell r="D16309" t="str">
            <v>L48(N)CAN(N)</v>
          </cell>
        </row>
        <row r="16310">
          <cell r="C16310" t="str">
            <v>Iva cheiranthifolia</v>
          </cell>
          <cell r="D16310" t="str">
            <v>L48(I)</v>
          </cell>
        </row>
        <row r="16311">
          <cell r="C16311" t="str">
            <v>Iva frutescens</v>
          </cell>
          <cell r="D16311" t="str">
            <v>L48(N)CAN(N)</v>
          </cell>
        </row>
        <row r="16312">
          <cell r="C16312" t="str">
            <v>Iva frutescens ssp. frutescens</v>
          </cell>
          <cell r="D16312" t="str">
            <v>L48(N)</v>
          </cell>
        </row>
        <row r="16313">
          <cell r="C16313" t="str">
            <v>Iva frutescens ssp. oraria</v>
          </cell>
          <cell r="D16313" t="str">
            <v>L48(N)CAN(N)</v>
          </cell>
        </row>
        <row r="16314">
          <cell r="C16314" t="str">
            <v>Iva hayesiana</v>
          </cell>
          <cell r="D16314" t="str">
            <v>L48(N)</v>
          </cell>
        </row>
        <row r="16315">
          <cell r="C16315" t="str">
            <v>Iva imbricata</v>
          </cell>
          <cell r="D16315" t="str">
            <v>L48(N)</v>
          </cell>
        </row>
        <row r="16316">
          <cell r="C16316" t="str">
            <v>Iva microcephala</v>
          </cell>
          <cell r="D16316" t="str">
            <v>L48(N)</v>
          </cell>
        </row>
        <row r="16317">
          <cell r="C16317" t="str">
            <v>Iva texensis</v>
          </cell>
          <cell r="D16317" t="str">
            <v>L48(N)</v>
          </cell>
        </row>
        <row r="16318">
          <cell r="C16318" t="str">
            <v>Ivesia</v>
          </cell>
          <cell r="D16318" t="str">
            <v>L48(N)</v>
          </cell>
        </row>
        <row r="16319">
          <cell r="C16319" t="str">
            <v>Ivesia aperta</v>
          </cell>
          <cell r="D16319" t="str">
            <v>L48(N)</v>
          </cell>
        </row>
        <row r="16320">
          <cell r="C16320" t="str">
            <v>Ivesia aperta var. aperta</v>
          </cell>
          <cell r="D16320" t="str">
            <v>L48(N)</v>
          </cell>
        </row>
        <row r="16321">
          <cell r="C16321" t="str">
            <v>Ivesia aperta var. canina</v>
          </cell>
          <cell r="D16321" t="str">
            <v>L48(N)</v>
          </cell>
        </row>
        <row r="16322">
          <cell r="C16322" t="str">
            <v>Ivesia argyrocoma</v>
          </cell>
          <cell r="D16322" t="str">
            <v>L48(N)</v>
          </cell>
        </row>
        <row r="16323">
          <cell r="C16323" t="str">
            <v>Ivesia arizonica</v>
          </cell>
          <cell r="D16323" t="str">
            <v>L48(N)</v>
          </cell>
        </row>
        <row r="16324">
          <cell r="C16324" t="str">
            <v>Ivesia arizonica var. arizonica</v>
          </cell>
          <cell r="D16324" t="str">
            <v>L48(N)</v>
          </cell>
        </row>
        <row r="16325">
          <cell r="C16325" t="str">
            <v>Ivesia arizonica var. saxosa</v>
          </cell>
          <cell r="D16325" t="str">
            <v>L48(N)</v>
          </cell>
        </row>
        <row r="16326">
          <cell r="C16326" t="str">
            <v>Ivesia baileyi</v>
          </cell>
          <cell r="D16326" t="str">
            <v>L48(N)</v>
          </cell>
        </row>
        <row r="16327">
          <cell r="C16327" t="str">
            <v>Ivesia baileyi var. baileyi</v>
          </cell>
          <cell r="D16327" t="str">
            <v>L48(N)</v>
          </cell>
        </row>
        <row r="16328">
          <cell r="C16328" t="str">
            <v>Ivesia baileyi var. beneolens</v>
          </cell>
          <cell r="D16328" t="str">
            <v>L48(N)</v>
          </cell>
        </row>
        <row r="16329">
          <cell r="C16329" t="str">
            <v>Ivesia baileyi var. setosa</v>
          </cell>
          <cell r="D16329" t="str">
            <v>L48(N)</v>
          </cell>
        </row>
        <row r="16330">
          <cell r="C16330" t="str">
            <v>Ivesia callida</v>
          </cell>
          <cell r="D16330" t="str">
            <v>L48(N)</v>
          </cell>
        </row>
        <row r="16331">
          <cell r="C16331" t="str">
            <v>Ivesia campestris</v>
          </cell>
          <cell r="D16331" t="str">
            <v>L48(N)</v>
          </cell>
        </row>
        <row r="16332">
          <cell r="C16332" t="str">
            <v>Ivesia cryptocaulis</v>
          </cell>
          <cell r="D16332" t="str">
            <v>L48(N)</v>
          </cell>
        </row>
        <row r="16333">
          <cell r="C16333" t="str">
            <v>Ivesia gordonii</v>
          </cell>
          <cell r="D16333" t="str">
            <v>L48(N)</v>
          </cell>
        </row>
        <row r="16334">
          <cell r="C16334" t="str">
            <v>Ivesia jaegeri</v>
          </cell>
          <cell r="D16334" t="str">
            <v>L48(N)</v>
          </cell>
        </row>
        <row r="16335">
          <cell r="C16335" t="str">
            <v>Ivesia kingii</v>
          </cell>
          <cell r="D16335" t="str">
            <v>L48(N)</v>
          </cell>
        </row>
        <row r="16336">
          <cell r="C16336" t="str">
            <v>Ivesia longibracteata</v>
          </cell>
          <cell r="D16336" t="str">
            <v>L48(N)</v>
          </cell>
        </row>
        <row r="16337">
          <cell r="C16337" t="str">
            <v>Ivesia lycopodioides</v>
          </cell>
          <cell r="D16337" t="str">
            <v>L48(N)</v>
          </cell>
        </row>
        <row r="16338">
          <cell r="C16338" t="str">
            <v>Ivesia lycopodioides ssp. lycopodioides</v>
          </cell>
          <cell r="D16338" t="str">
            <v>L48(N)</v>
          </cell>
        </row>
        <row r="16339">
          <cell r="C16339" t="str">
            <v>Ivesia lycopodioides ssp. megalopetala</v>
          </cell>
          <cell r="D16339" t="str">
            <v>L48(N)</v>
          </cell>
        </row>
        <row r="16340">
          <cell r="C16340" t="str">
            <v>Ivesia lycopodioides ssp. scandularis</v>
          </cell>
          <cell r="D16340" t="str">
            <v>L48(N)</v>
          </cell>
        </row>
        <row r="16341">
          <cell r="C16341" t="str">
            <v>Ivesia muirii</v>
          </cell>
          <cell r="D16341" t="str">
            <v>L48(N)</v>
          </cell>
        </row>
        <row r="16342">
          <cell r="C16342" t="str">
            <v>Ivesia multifoliolata</v>
          </cell>
          <cell r="D16342" t="str">
            <v>L48(N)</v>
          </cell>
        </row>
        <row r="16343">
          <cell r="C16343" t="str">
            <v>Ivesia paniculata</v>
          </cell>
          <cell r="D16343" t="str">
            <v>L48(N)</v>
          </cell>
        </row>
        <row r="16344">
          <cell r="C16344" t="str">
            <v>Ivesia patellifera</v>
          </cell>
          <cell r="D16344" t="str">
            <v>L48(N)</v>
          </cell>
        </row>
        <row r="16345">
          <cell r="C16345" t="str">
            <v>Ivesia pickeringii</v>
          </cell>
          <cell r="D16345" t="str">
            <v>L48(N)</v>
          </cell>
        </row>
        <row r="16346">
          <cell r="C16346" t="str">
            <v>Ivesia pityocharis</v>
          </cell>
          <cell r="D16346" t="str">
            <v>L48(N)</v>
          </cell>
        </row>
        <row r="16347">
          <cell r="C16347" t="str">
            <v>Ivesia pygmaea</v>
          </cell>
          <cell r="D16347" t="str">
            <v>L48(N)</v>
          </cell>
        </row>
        <row r="16348">
          <cell r="C16348" t="str">
            <v>Ivesia rhypara</v>
          </cell>
          <cell r="D16348" t="str">
            <v>L48(N)</v>
          </cell>
        </row>
        <row r="16349">
          <cell r="C16349" t="str">
            <v>Ivesia rhypara var. rhypara</v>
          </cell>
          <cell r="D16349" t="str">
            <v>L48(N)</v>
          </cell>
        </row>
        <row r="16350">
          <cell r="C16350" t="str">
            <v>Ivesia rhypara var. shellyi</v>
          </cell>
          <cell r="D16350" t="str">
            <v>L48(N)</v>
          </cell>
        </row>
        <row r="16351">
          <cell r="C16351" t="str">
            <v>Ivesia sabulosa</v>
          </cell>
          <cell r="D16351" t="str">
            <v>L48(N)</v>
          </cell>
        </row>
        <row r="16352">
          <cell r="C16352" t="str">
            <v>Ivesia santolinoides</v>
          </cell>
          <cell r="D16352" t="str">
            <v>L48(N)</v>
          </cell>
        </row>
        <row r="16353">
          <cell r="C16353" t="str">
            <v>Ivesia saxosa</v>
          </cell>
          <cell r="D16353" t="str">
            <v>L48(N)</v>
          </cell>
        </row>
        <row r="16354">
          <cell r="C16354" t="str">
            <v>Ivesia sericoleuca</v>
          </cell>
          <cell r="D16354" t="str">
            <v>L48(N)</v>
          </cell>
        </row>
        <row r="16355">
          <cell r="C16355" t="str">
            <v>Ivesia shockleyi</v>
          </cell>
          <cell r="D16355" t="str">
            <v>L48(N)</v>
          </cell>
        </row>
        <row r="16356">
          <cell r="C16356" t="str">
            <v>Ivesia shockleyi var. ostleri</v>
          </cell>
          <cell r="D16356" t="str">
            <v>L48(N)</v>
          </cell>
        </row>
        <row r="16357">
          <cell r="C16357" t="str">
            <v>Ivesia shockleyi var. shockleyi</v>
          </cell>
          <cell r="D16357" t="str">
            <v>L48(N)</v>
          </cell>
        </row>
        <row r="16358">
          <cell r="C16358" t="str">
            <v>Ivesia tweedyi</v>
          </cell>
          <cell r="D16358" t="str">
            <v>L48(N)</v>
          </cell>
        </row>
        <row r="16359">
          <cell r="C16359" t="str">
            <v>Ivesia unguiculata</v>
          </cell>
          <cell r="D16359" t="str">
            <v>L48(N)</v>
          </cell>
        </row>
        <row r="16360">
          <cell r="C16360" t="str">
            <v>Ivesia utahensis</v>
          </cell>
          <cell r="D16360" t="str">
            <v>L48(N)</v>
          </cell>
        </row>
        <row r="16361">
          <cell r="C16361" t="str">
            <v>Ivesia webberi</v>
          </cell>
          <cell r="D16361" t="str">
            <v>L48(N)</v>
          </cell>
        </row>
        <row r="16362">
          <cell r="C16362" t="str">
            <v>Ixeris</v>
          </cell>
          <cell r="D16362" t="str">
            <v>L48(I)</v>
          </cell>
        </row>
        <row r="16363">
          <cell r="C16363" t="str">
            <v>Ixeris stolonifera</v>
          </cell>
          <cell r="D16363" t="str">
            <v>L48(I)</v>
          </cell>
        </row>
        <row r="16364">
          <cell r="C16364" t="str">
            <v>Ixia</v>
          </cell>
          <cell r="D16364" t="str">
            <v>L48(I)</v>
          </cell>
        </row>
        <row r="16365">
          <cell r="C16365" t="str">
            <v>Ixia campanulata</v>
          </cell>
          <cell r="D16365" t="str">
            <v>L48(I)</v>
          </cell>
        </row>
        <row r="16366">
          <cell r="C16366" t="str">
            <v>Ixia maculata</v>
          </cell>
          <cell r="D16366" t="str">
            <v>L48(I)</v>
          </cell>
        </row>
        <row r="16367">
          <cell r="C16367" t="str">
            <v>Ixia polystachya</v>
          </cell>
          <cell r="D16367" t="str">
            <v>L48(I)</v>
          </cell>
        </row>
        <row r="16368">
          <cell r="C16368" t="str">
            <v>Ixophorus</v>
          </cell>
        </row>
        <row r="16369">
          <cell r="C16369" t="str">
            <v>Ixophorus unisetus</v>
          </cell>
          <cell r="D16369" t="str">
            <v>HI(I)</v>
          </cell>
        </row>
        <row r="16370">
          <cell r="C16370" t="str">
            <v>Ixora</v>
          </cell>
          <cell r="D16370" t="str">
            <v>L48(I)</v>
          </cell>
        </row>
        <row r="16371">
          <cell r="C16371" t="str">
            <v>Ixora coccinea</v>
          </cell>
          <cell r="D16371" t="str">
            <v>L48(I)PR(I)VI(I)</v>
          </cell>
        </row>
        <row r="16372">
          <cell r="C16372" t="str">
            <v>Ixora pavetta</v>
          </cell>
          <cell r="D16372" t="str">
            <v>L48(I)</v>
          </cell>
        </row>
        <row r="16373">
          <cell r="C16373" t="str">
            <v>Jaborosa</v>
          </cell>
          <cell r="D16373" t="str">
            <v>L48(I)</v>
          </cell>
        </row>
        <row r="16374">
          <cell r="C16374" t="str">
            <v>Jaborosa integrifolia</v>
          </cell>
          <cell r="D16374" t="str">
            <v>L48(I)</v>
          </cell>
        </row>
        <row r="16375">
          <cell r="C16375" t="str">
            <v>Jacaranda</v>
          </cell>
          <cell r="D16375" t="str">
            <v>L48(I)</v>
          </cell>
        </row>
        <row r="16376">
          <cell r="C16376" t="str">
            <v>Jacaranda mimosifolia</v>
          </cell>
          <cell r="D16376" t="str">
            <v>L48(I)HI(I)PR(I)VI(I)</v>
          </cell>
        </row>
        <row r="16377">
          <cell r="C16377" t="str">
            <v>Jacquemontia</v>
          </cell>
          <cell r="D16377" t="str">
            <v>L48(I,N)</v>
          </cell>
        </row>
        <row r="16378">
          <cell r="C16378" t="str">
            <v>Jacquemontia agrestis</v>
          </cell>
          <cell r="D16378" t="str">
            <v>L48(I)</v>
          </cell>
        </row>
        <row r="16379">
          <cell r="C16379" t="str">
            <v>Jacquemontia curtissii</v>
          </cell>
          <cell r="D16379" t="str">
            <v>L48(N)</v>
          </cell>
        </row>
        <row r="16380">
          <cell r="C16380" t="str">
            <v>Jacquemontia havanensis</v>
          </cell>
          <cell r="D16380" t="str">
            <v>L48(N)PR(N)VI(N)</v>
          </cell>
        </row>
        <row r="16381">
          <cell r="C16381" t="str">
            <v>Jacquemontia ovalifolia</v>
          </cell>
          <cell r="D16381" t="str">
            <v>HI(N)PR(N)</v>
          </cell>
        </row>
        <row r="16382">
          <cell r="C16382" t="str">
            <v>Jacquemontia ovalifolia ssp. sandwicensis</v>
          </cell>
          <cell r="D16382" t="str">
            <v>HI(N)</v>
          </cell>
        </row>
        <row r="16383">
          <cell r="C16383" t="str">
            <v>Jacquemontia pentanthos</v>
          </cell>
          <cell r="D16383" t="str">
            <v>L48(N)HI(I)PR(N)VI(N)</v>
          </cell>
        </row>
        <row r="16384">
          <cell r="C16384" t="str">
            <v>Jacquemontia pringlei</v>
          </cell>
          <cell r="D16384" t="str">
            <v>L48(N)</v>
          </cell>
        </row>
        <row r="16385">
          <cell r="C16385" t="str">
            <v>Jacquemontia reclinata</v>
          </cell>
          <cell r="D16385" t="str">
            <v>L48(N)</v>
          </cell>
        </row>
        <row r="16386">
          <cell r="C16386" t="str">
            <v>Jacquemontia tamnifolia</v>
          </cell>
          <cell r="D16386" t="str">
            <v>L48(N)PR(N)VI(N)</v>
          </cell>
        </row>
        <row r="16387">
          <cell r="C16387" t="str">
            <v>Jacquinia</v>
          </cell>
          <cell r="D16387" t="str">
            <v>L48(N)</v>
          </cell>
        </row>
        <row r="16388">
          <cell r="C16388" t="str">
            <v>Jacquinia armillaris</v>
          </cell>
          <cell r="D16388" t="str">
            <v>L48(N)PR(N)VI(N)</v>
          </cell>
        </row>
        <row r="16389">
          <cell r="C16389" t="str">
            <v>Jacquinia keyensis</v>
          </cell>
          <cell r="D16389" t="str">
            <v>L48(N)</v>
          </cell>
        </row>
        <row r="16390">
          <cell r="C16390" t="str">
            <v>Jaegeria</v>
          </cell>
          <cell r="D16390" t="str">
            <v>L48(W?)</v>
          </cell>
        </row>
        <row r="16391">
          <cell r="C16391" t="str">
            <v>Jaegeria hirta</v>
          </cell>
          <cell r="D16391" t="str">
            <v>L48(W?)</v>
          </cell>
        </row>
        <row r="16392">
          <cell r="C16392" t="str">
            <v>Jaltomata</v>
          </cell>
          <cell r="D16392" t="str">
            <v>L48(N)</v>
          </cell>
        </row>
        <row r="16393">
          <cell r="C16393" t="str">
            <v>Jaltomata procumbens</v>
          </cell>
          <cell r="D16393" t="str">
            <v>L48(N)</v>
          </cell>
        </row>
        <row r="16394">
          <cell r="C16394" t="str">
            <v>Jamesia</v>
          </cell>
          <cell r="D16394" t="str">
            <v>L48(N)</v>
          </cell>
        </row>
        <row r="16395">
          <cell r="C16395" t="str">
            <v>Jamesia americana</v>
          </cell>
          <cell r="D16395" t="str">
            <v>L48(N)</v>
          </cell>
        </row>
        <row r="16396">
          <cell r="C16396" t="str">
            <v>Jamesia americana var. americana</v>
          </cell>
          <cell r="D16396" t="str">
            <v>L48(N)</v>
          </cell>
        </row>
        <row r="16397">
          <cell r="C16397" t="str">
            <v>Jamesia americana var. macrocalyx</v>
          </cell>
          <cell r="D16397" t="str">
            <v>L48(N)</v>
          </cell>
        </row>
        <row r="16398">
          <cell r="C16398" t="str">
            <v>Jamesia americana var. rosea</v>
          </cell>
          <cell r="D16398" t="str">
            <v>L48(N)</v>
          </cell>
        </row>
        <row r="16399">
          <cell r="C16399" t="str">
            <v>Jamesia americana var. zionis</v>
          </cell>
          <cell r="D16399" t="str">
            <v>L48(N)</v>
          </cell>
        </row>
        <row r="16400">
          <cell r="C16400" t="str">
            <v>Jamesia tetrapetala</v>
          </cell>
          <cell r="D16400" t="str">
            <v>L48(N)</v>
          </cell>
        </row>
        <row r="16401">
          <cell r="C16401" t="str">
            <v>Jamesianthus</v>
          </cell>
          <cell r="D16401" t="str">
            <v>L48(N)</v>
          </cell>
        </row>
        <row r="16402">
          <cell r="C16402" t="str">
            <v>Jamesianthus alabamensis</v>
          </cell>
          <cell r="D16402" t="str">
            <v>L48(N)</v>
          </cell>
        </row>
        <row r="16403">
          <cell r="C16403" t="str">
            <v>Janusia</v>
          </cell>
          <cell r="D16403" t="str">
            <v>L48(N)</v>
          </cell>
        </row>
        <row r="16404">
          <cell r="C16404" t="str">
            <v>Janusia gracilis</v>
          </cell>
          <cell r="D16404" t="str">
            <v>L48(N)</v>
          </cell>
        </row>
        <row r="16405">
          <cell r="C16405" t="str">
            <v>Japewiella</v>
          </cell>
          <cell r="D16405" t="str">
            <v>NA(N)</v>
          </cell>
        </row>
        <row r="16406">
          <cell r="C16406" t="str">
            <v>Japewiella dollypartoniana</v>
          </cell>
          <cell r="D16406" t="str">
            <v>NA(N)</v>
          </cell>
        </row>
        <row r="16407">
          <cell r="C16407" t="str">
            <v>Jarava</v>
          </cell>
          <cell r="D16407" t="str">
            <v>L48(I)</v>
          </cell>
        </row>
        <row r="16408">
          <cell r="C16408" t="str">
            <v>Jarava plumosa</v>
          </cell>
          <cell r="D16408" t="str">
            <v>L48(I)</v>
          </cell>
        </row>
        <row r="16409">
          <cell r="C16409" t="str">
            <v>Jasione</v>
          </cell>
          <cell r="D16409" t="str">
            <v>L48(I)</v>
          </cell>
        </row>
        <row r="16410">
          <cell r="C16410" t="str">
            <v>Jasione montana</v>
          </cell>
          <cell r="D16410" t="str">
            <v>L48(I)</v>
          </cell>
        </row>
        <row r="16411">
          <cell r="C16411" t="str">
            <v>Jasminum</v>
          </cell>
          <cell r="D16411" t="str">
            <v>L48(I)</v>
          </cell>
        </row>
        <row r="16412">
          <cell r="C16412" t="str">
            <v>Jasminum dichotomum</v>
          </cell>
          <cell r="D16412" t="str">
            <v>L48(I)</v>
          </cell>
        </row>
        <row r="16413">
          <cell r="C16413" t="str">
            <v>Jasminum fluminense</v>
          </cell>
          <cell r="D16413" t="str">
            <v>L48(I)HI(I)PR(I)VI(I)</v>
          </cell>
        </row>
        <row r="16414">
          <cell r="C16414" t="str">
            <v>Jasminum mesnyi</v>
          </cell>
          <cell r="D16414" t="str">
            <v>L48(I)</v>
          </cell>
        </row>
        <row r="16415">
          <cell r="C16415" t="str">
            <v>Jasminum multiflorum</v>
          </cell>
          <cell r="D16415" t="str">
            <v>L48(I)PR(I)VI(I)</v>
          </cell>
        </row>
        <row r="16416">
          <cell r="C16416" t="str">
            <v>Jasminum nitidum</v>
          </cell>
          <cell r="D16416" t="str">
            <v>L48(I)</v>
          </cell>
        </row>
        <row r="16417">
          <cell r="C16417" t="str">
            <v>Jasminum nudiflorum</v>
          </cell>
          <cell r="D16417" t="str">
            <v>L48(I)</v>
          </cell>
        </row>
        <row r="16418">
          <cell r="C16418" t="str">
            <v>Jasminum officinale</v>
          </cell>
          <cell r="D16418" t="str">
            <v>L48(I)PR(I)VI(I)</v>
          </cell>
        </row>
        <row r="16419">
          <cell r="C16419" t="str">
            <v>Jasminum polyanthum</v>
          </cell>
          <cell r="D16419" t="str">
            <v>HI(I)</v>
          </cell>
        </row>
        <row r="16420">
          <cell r="C16420" t="str">
            <v>Jasminum sambac</v>
          </cell>
          <cell r="D16420" t="str">
            <v>L48(I)PR(I)VI(I)</v>
          </cell>
        </row>
        <row r="16421">
          <cell r="C16421" t="str">
            <v>Jatropha</v>
          </cell>
          <cell r="D16421" t="str">
            <v>L48(I,N)</v>
          </cell>
        </row>
        <row r="16422">
          <cell r="C16422" t="str">
            <v>Jatropha cardiophylla</v>
          </cell>
          <cell r="D16422" t="str">
            <v>L48(N)</v>
          </cell>
        </row>
        <row r="16423">
          <cell r="C16423" t="str">
            <v>Jatropha cathartica</v>
          </cell>
          <cell r="D16423" t="str">
            <v>L48(N)</v>
          </cell>
        </row>
        <row r="16424">
          <cell r="C16424" t="str">
            <v>Jatropha cinerea</v>
          </cell>
          <cell r="D16424" t="str">
            <v>L48(N)</v>
          </cell>
        </row>
        <row r="16425">
          <cell r="C16425" t="str">
            <v>Jatropha cuneata</v>
          </cell>
          <cell r="D16425" t="str">
            <v>L48(N)</v>
          </cell>
        </row>
        <row r="16426">
          <cell r="C16426" t="str">
            <v>Jatropha curcas</v>
          </cell>
          <cell r="D16426" t="str">
            <v>L48(I)HI(I)PR(I)VI(I)</v>
          </cell>
        </row>
        <row r="16427">
          <cell r="C16427" t="str">
            <v>Jatropha dioica</v>
          </cell>
          <cell r="D16427" t="str">
            <v>L48(N)</v>
          </cell>
        </row>
        <row r="16428">
          <cell r="C16428" t="str">
            <v>Jatropha dioica var. dioica</v>
          </cell>
          <cell r="D16428" t="str">
            <v>L48(N)</v>
          </cell>
        </row>
        <row r="16429">
          <cell r="C16429" t="str">
            <v>Jatropha dioica var. graminea</v>
          </cell>
          <cell r="D16429" t="str">
            <v>L48(N)</v>
          </cell>
        </row>
        <row r="16430">
          <cell r="C16430" t="str">
            <v>Jatropha gossypiifolia</v>
          </cell>
          <cell r="D16430" t="str">
            <v>L48(I,N)HI(I)PR(N)VI(N)</v>
          </cell>
        </row>
        <row r="16431">
          <cell r="C16431" t="str">
            <v>Jatropha gossypiifolia var. elegans</v>
          </cell>
          <cell r="D16431" t="str">
            <v>L48(I)</v>
          </cell>
        </row>
        <row r="16432">
          <cell r="C16432" t="str">
            <v>Jatropha gossypiifolia var. gossypiifolia</v>
          </cell>
          <cell r="D16432" t="str">
            <v>L48(N)HI(I)PR(N)VI(N)</v>
          </cell>
        </row>
        <row r="16433">
          <cell r="C16433" t="str">
            <v>Jatropha integerrima</v>
          </cell>
          <cell r="D16433" t="str">
            <v>L48(I)PR(I)</v>
          </cell>
        </row>
        <row r="16434">
          <cell r="C16434" t="str">
            <v>Jatropha integerrima var. integerrima</v>
          </cell>
          <cell r="D16434" t="str">
            <v>L48(I)PR(I)</v>
          </cell>
        </row>
        <row r="16435">
          <cell r="C16435" t="str">
            <v>Jatropha macrorhiza</v>
          </cell>
          <cell r="D16435" t="str">
            <v>L48(N)</v>
          </cell>
        </row>
        <row r="16436">
          <cell r="C16436" t="str">
            <v>Jatropha macrorhiza var. septemfida</v>
          </cell>
          <cell r="D16436" t="str">
            <v>L48(N)</v>
          </cell>
        </row>
        <row r="16437">
          <cell r="C16437" t="str">
            <v>Jatropha multifida</v>
          </cell>
          <cell r="D16437" t="str">
            <v>L48(I)PR(I)VI(I)</v>
          </cell>
        </row>
        <row r="16438">
          <cell r="C16438" t="str">
            <v>Jaumea</v>
          </cell>
          <cell r="D16438" t="str">
            <v>L48(N)CAN(N)</v>
          </cell>
        </row>
        <row r="16439">
          <cell r="C16439" t="str">
            <v>Jaumea carnosa</v>
          </cell>
          <cell r="D16439" t="str">
            <v>L48(N)CAN(N)</v>
          </cell>
        </row>
        <row r="16440">
          <cell r="C16440" t="str">
            <v>Jefea</v>
          </cell>
          <cell r="D16440" t="str">
            <v>L48(N)</v>
          </cell>
        </row>
        <row r="16441">
          <cell r="C16441" t="str">
            <v>Jefea brevifolia</v>
          </cell>
          <cell r="D16441" t="str">
            <v>L48(N)</v>
          </cell>
        </row>
        <row r="16442">
          <cell r="C16442" t="str">
            <v>Jeffersonia</v>
          </cell>
          <cell r="D16442" t="str">
            <v>L48(N)CAN(N)</v>
          </cell>
        </row>
        <row r="16443">
          <cell r="C16443" t="str">
            <v>Jeffersonia diphylla</v>
          </cell>
          <cell r="D16443" t="str">
            <v>L48(N)CAN(N)</v>
          </cell>
        </row>
        <row r="16444">
          <cell r="C16444" t="str">
            <v>Jensia</v>
          </cell>
          <cell r="D16444" t="str">
            <v>L48(N)</v>
          </cell>
        </row>
        <row r="16445">
          <cell r="C16445" t="str">
            <v>Jensia rammii</v>
          </cell>
          <cell r="D16445" t="str">
            <v>L48(N)</v>
          </cell>
        </row>
        <row r="16446">
          <cell r="C16446" t="str">
            <v>Jensia yosemitana</v>
          </cell>
          <cell r="D16446" t="str">
            <v>L48(N)</v>
          </cell>
        </row>
        <row r="16447">
          <cell r="C16447" t="str">
            <v>Jepsonia</v>
          </cell>
          <cell r="D16447" t="str">
            <v>L48(N)</v>
          </cell>
        </row>
        <row r="16448">
          <cell r="C16448" t="str">
            <v>Jepsonia heterandra</v>
          </cell>
          <cell r="D16448" t="str">
            <v>L48(N)</v>
          </cell>
        </row>
        <row r="16449">
          <cell r="C16449" t="str">
            <v>Jepsonia malvifolia</v>
          </cell>
          <cell r="D16449" t="str">
            <v>L48(N)</v>
          </cell>
        </row>
        <row r="16450">
          <cell r="C16450" t="str">
            <v>Jepsonia parryi</v>
          </cell>
          <cell r="D16450" t="str">
            <v>L48(N)</v>
          </cell>
        </row>
        <row r="16451">
          <cell r="C16451" t="str">
            <v>Johanneshowellia</v>
          </cell>
          <cell r="D16451" t="str">
            <v>L48(N)</v>
          </cell>
        </row>
        <row r="16452">
          <cell r="C16452" t="str">
            <v>Johanneshowellia crateriorum</v>
          </cell>
          <cell r="D16452" t="str">
            <v>L48(N)</v>
          </cell>
        </row>
        <row r="16453">
          <cell r="C16453" t="str">
            <v>Johanneshowellia puberula</v>
          </cell>
          <cell r="D16453" t="str">
            <v>L48(N)</v>
          </cell>
        </row>
        <row r="16454">
          <cell r="C16454" t="str">
            <v>Joinvillea</v>
          </cell>
        </row>
        <row r="16455">
          <cell r="C16455" t="str">
            <v>Joinvillea ascendens</v>
          </cell>
          <cell r="D16455" t="str">
            <v>HI(N)</v>
          </cell>
        </row>
        <row r="16456">
          <cell r="C16456" t="str">
            <v>Jovibarba</v>
          </cell>
          <cell r="D16456" t="str">
            <v>L48(I)</v>
          </cell>
        </row>
        <row r="16457">
          <cell r="C16457" t="str">
            <v>Jovibarba heuffelii</v>
          </cell>
          <cell r="D16457" t="str">
            <v>L48(I)</v>
          </cell>
        </row>
        <row r="16458">
          <cell r="C16458" t="str">
            <v>Juglans</v>
          </cell>
          <cell r="D16458" t="str">
            <v>L48(I,N)CAN(I,N)</v>
          </cell>
        </row>
        <row r="16459">
          <cell r="C16459" t="str">
            <v>Juglans ×bixbyi</v>
          </cell>
          <cell r="D16459" t="str">
            <v>L48(I)</v>
          </cell>
        </row>
        <row r="16460">
          <cell r="C16460" t="str">
            <v>Juglans ×intermedia</v>
          </cell>
          <cell r="D16460" t="str">
            <v>L48(I)</v>
          </cell>
        </row>
        <row r="16461">
          <cell r="C16461" t="str">
            <v>Juglans ×quadrangulata</v>
          </cell>
          <cell r="D16461" t="str">
            <v>L48(I)</v>
          </cell>
        </row>
        <row r="16462">
          <cell r="C16462" t="str">
            <v>Juglans ailantifolia</v>
          </cell>
          <cell r="D16462" t="str">
            <v>L48(I)</v>
          </cell>
        </row>
        <row r="16463">
          <cell r="C16463" t="str">
            <v>Juglans californica</v>
          </cell>
          <cell r="D16463" t="str">
            <v>L48(N)</v>
          </cell>
        </row>
        <row r="16464">
          <cell r="C16464" t="str">
            <v>Juglans cinerea</v>
          </cell>
          <cell r="D16464" t="str">
            <v>L48(N)CAN(N)</v>
          </cell>
        </row>
        <row r="16465">
          <cell r="C16465" t="str">
            <v>Juglans hindsii</v>
          </cell>
          <cell r="D16465" t="str">
            <v>L48(N)</v>
          </cell>
        </row>
        <row r="16466">
          <cell r="C16466" t="str">
            <v>Juglans hindsii × regia</v>
          </cell>
          <cell r="D16466" t="str">
            <v>L48(I)</v>
          </cell>
        </row>
        <row r="16467">
          <cell r="C16467" t="str">
            <v>Juglans major</v>
          </cell>
          <cell r="D16467" t="str">
            <v>L48(N)</v>
          </cell>
        </row>
        <row r="16468">
          <cell r="C16468" t="str">
            <v>Juglans microcarpa</v>
          </cell>
          <cell r="D16468" t="str">
            <v>L48(N)</v>
          </cell>
        </row>
        <row r="16469">
          <cell r="C16469" t="str">
            <v>Juglans microcarpa var. microcarpa</v>
          </cell>
          <cell r="D16469" t="str">
            <v>L48(N)</v>
          </cell>
        </row>
        <row r="16470">
          <cell r="C16470" t="str">
            <v>Juglans microcarpa var. stewartii</v>
          </cell>
          <cell r="D16470" t="str">
            <v>L48(N)</v>
          </cell>
        </row>
        <row r="16471">
          <cell r="C16471" t="str">
            <v>Juglans nigra</v>
          </cell>
          <cell r="D16471" t="str">
            <v>L48(N)CAN(N)</v>
          </cell>
        </row>
        <row r="16472">
          <cell r="C16472" t="str">
            <v>Juglans regia</v>
          </cell>
          <cell r="D16472" t="str">
            <v>L48(I)CAN(I)</v>
          </cell>
        </row>
        <row r="16473">
          <cell r="C16473" t="str">
            <v>Juncus</v>
          </cell>
          <cell r="D16473" t="str">
            <v>L48(I,N)CAN(I,N)SPM(I,N)</v>
          </cell>
        </row>
        <row r="16474">
          <cell r="C16474" t="str">
            <v>Juncus ×alpiniformis</v>
          </cell>
          <cell r="D16474" t="str">
            <v>L48(N)CAN(N)</v>
          </cell>
        </row>
        <row r="16475">
          <cell r="C16475" t="str">
            <v>Juncus ×fulvescens</v>
          </cell>
          <cell r="D16475" t="str">
            <v>L48(N)CAN(N)</v>
          </cell>
        </row>
        <row r="16476">
          <cell r="C16476" t="str">
            <v>Juncus ×gracilescens</v>
          </cell>
          <cell r="D16476" t="str">
            <v>L48(N)CAN(N)</v>
          </cell>
        </row>
        <row r="16477">
          <cell r="C16477" t="str">
            <v>Juncus ×nodosiformis</v>
          </cell>
          <cell r="D16477" t="str">
            <v>L48(N)CAN(N)</v>
          </cell>
        </row>
        <row r="16478">
          <cell r="C16478" t="str">
            <v>Juncus ×oronensis</v>
          </cell>
          <cell r="D16478" t="str">
            <v>L48(N)</v>
          </cell>
        </row>
        <row r="16479">
          <cell r="C16479" t="str">
            <v>Juncus ×stuckeyi</v>
          </cell>
          <cell r="D16479" t="str">
            <v>L48(N)</v>
          </cell>
        </row>
        <row r="16480">
          <cell r="C16480" t="str">
            <v>Juncus abortivus</v>
          </cell>
          <cell r="D16480" t="str">
            <v>L48(N)</v>
          </cell>
        </row>
        <row r="16481">
          <cell r="C16481" t="str">
            <v>Juncus acuminatus</v>
          </cell>
          <cell r="D16481" t="str">
            <v>L48(N)HI(I)CAN(N)</v>
          </cell>
        </row>
        <row r="16482">
          <cell r="C16482" t="str">
            <v>Juncus acutus</v>
          </cell>
          <cell r="D16482" t="str">
            <v>L48(N)</v>
          </cell>
        </row>
        <row r="16483">
          <cell r="C16483" t="str">
            <v>Juncus acutus ssp. leopoldii</v>
          </cell>
          <cell r="D16483" t="str">
            <v>L48(N)</v>
          </cell>
        </row>
        <row r="16484">
          <cell r="C16484" t="str">
            <v>Juncus albescens</v>
          </cell>
          <cell r="D16484" t="str">
            <v>L48(N)AK(N)CAN(N)GL(N)</v>
          </cell>
        </row>
        <row r="16485">
          <cell r="C16485" t="str">
            <v>Juncus alpinoarticulatus</v>
          </cell>
          <cell r="D16485" t="str">
            <v>L48(N)AK(N)CAN(N)</v>
          </cell>
        </row>
        <row r="16486">
          <cell r="C16486" t="str">
            <v>Juncus alpinoarticulatus ssp. nodulosus</v>
          </cell>
          <cell r="D16486" t="str">
            <v>L48(N)AK(N)</v>
          </cell>
        </row>
        <row r="16487">
          <cell r="C16487" t="str">
            <v>Juncus ambiguus</v>
          </cell>
          <cell r="D16487" t="str">
            <v>L48(N)AK(N)CAN(N)SPM(N)</v>
          </cell>
        </row>
        <row r="16488">
          <cell r="C16488" t="str">
            <v>Juncus anthelatus</v>
          </cell>
          <cell r="D16488" t="str">
            <v>L48(N)CAN(N)</v>
          </cell>
        </row>
        <row r="16489">
          <cell r="C16489" t="str">
            <v>Juncus arcticus</v>
          </cell>
          <cell r="D16489" t="str">
            <v>L48(I,N)AK(N)CAN(N)GL(N)SPM(N)</v>
          </cell>
        </row>
        <row r="16490">
          <cell r="C16490" t="str">
            <v>Juncus arcticus ssp. alaskanus</v>
          </cell>
          <cell r="D16490" t="str">
            <v>AK(N)CAN(N)NA(N)</v>
          </cell>
        </row>
        <row r="16491">
          <cell r="C16491" t="str">
            <v>Juncus arcticus ssp. arcticus</v>
          </cell>
          <cell r="D16491" t="str">
            <v>L48(I)</v>
          </cell>
        </row>
        <row r="16492">
          <cell r="C16492" t="str">
            <v>Juncus arcticus ssp. littoralis</v>
          </cell>
          <cell r="D16492" t="str">
            <v>L48(N)AK(N)CAN(N)GL(N)SPM(N)</v>
          </cell>
        </row>
        <row r="16493">
          <cell r="C16493" t="str">
            <v>Juncus articulatus</v>
          </cell>
          <cell r="D16493" t="str">
            <v>L48(N)AK(N)CAN(N)SPM(N)</v>
          </cell>
        </row>
        <row r="16494">
          <cell r="C16494" t="str">
            <v>Juncus biflorus</v>
          </cell>
          <cell r="D16494" t="str">
            <v>L48(N)</v>
          </cell>
        </row>
        <row r="16495">
          <cell r="C16495" t="str">
            <v>Juncus biglumis</v>
          </cell>
          <cell r="D16495" t="str">
            <v>L48(N)AK(N)CAN(N)GL(N)</v>
          </cell>
        </row>
        <row r="16496">
          <cell r="C16496" t="str">
            <v>Juncus bolanderi</v>
          </cell>
          <cell r="D16496" t="str">
            <v>L48(N)CAN(N)</v>
          </cell>
        </row>
        <row r="16497">
          <cell r="C16497" t="str">
            <v>Juncus brachycarpus</v>
          </cell>
          <cell r="D16497" t="str">
            <v>L48(N)CAN(N)</v>
          </cell>
        </row>
        <row r="16498">
          <cell r="C16498" t="str">
            <v>Juncus brachycephalus</v>
          </cell>
          <cell r="D16498" t="str">
            <v>L48(N)CAN(N)</v>
          </cell>
        </row>
        <row r="16499">
          <cell r="C16499" t="str">
            <v>Juncus brachyphyllus</v>
          </cell>
          <cell r="D16499" t="str">
            <v>L48(N)</v>
          </cell>
        </row>
        <row r="16500">
          <cell r="C16500" t="str">
            <v>Juncus brevicaudatus</v>
          </cell>
          <cell r="D16500" t="str">
            <v>L48(N)CAN(N)SPM(N)</v>
          </cell>
        </row>
        <row r="16501">
          <cell r="C16501" t="str">
            <v>Juncus breweri</v>
          </cell>
          <cell r="D16501" t="str">
            <v>L48(N)CAN(N)</v>
          </cell>
        </row>
        <row r="16502">
          <cell r="C16502" t="str">
            <v>Juncus bryoides</v>
          </cell>
          <cell r="D16502" t="str">
            <v>L48(N)</v>
          </cell>
        </row>
        <row r="16503">
          <cell r="C16503" t="str">
            <v>Juncus bufonius</v>
          </cell>
          <cell r="D16503" t="str">
            <v>L48(N)AK(N)HI(I)CAN(N)SPM(N)</v>
          </cell>
        </row>
        <row r="16504">
          <cell r="C16504" t="str">
            <v>Juncus bufonius var. bufonius</v>
          </cell>
          <cell r="D16504" t="str">
            <v>L48(N)AK(N)HI(I)CAN(N)SPM(N)</v>
          </cell>
        </row>
        <row r="16505">
          <cell r="C16505" t="str">
            <v>Juncus bufonius var. congestus</v>
          </cell>
          <cell r="D16505" t="str">
            <v>L48(N)</v>
          </cell>
        </row>
        <row r="16506">
          <cell r="C16506" t="str">
            <v>Juncus bufonius var. occidentalis</v>
          </cell>
          <cell r="D16506" t="str">
            <v>L48(N)</v>
          </cell>
        </row>
        <row r="16507">
          <cell r="C16507" t="str">
            <v>Juncus bulbosus</v>
          </cell>
          <cell r="D16507" t="str">
            <v>L48(I)CAN(I)SPM(I)</v>
          </cell>
        </row>
        <row r="16508">
          <cell r="C16508" t="str">
            <v>Juncus caesariensis</v>
          </cell>
          <cell r="D16508" t="str">
            <v>L48(N)CAN(N)</v>
          </cell>
        </row>
        <row r="16509">
          <cell r="C16509" t="str">
            <v>Juncus canadensis</v>
          </cell>
          <cell r="D16509" t="str">
            <v>L48(N)CAN(N)SPM(N)</v>
          </cell>
        </row>
        <row r="16510">
          <cell r="C16510" t="str">
            <v>Juncus capillaris</v>
          </cell>
          <cell r="D16510" t="str">
            <v>L48(N)</v>
          </cell>
        </row>
        <row r="16511">
          <cell r="C16511" t="str">
            <v>Juncus capitatus</v>
          </cell>
          <cell r="D16511" t="str">
            <v>L48(I)</v>
          </cell>
        </row>
        <row r="16512">
          <cell r="C16512" t="str">
            <v>Juncus castaneus</v>
          </cell>
          <cell r="D16512" t="str">
            <v>L48(N)AK(N)CAN(N)GL(N)</v>
          </cell>
        </row>
        <row r="16513">
          <cell r="C16513" t="str">
            <v>Juncus castaneus ssp. castaneus</v>
          </cell>
          <cell r="D16513" t="str">
            <v>L48(N)AK(N)CAN(N)GL(N)</v>
          </cell>
        </row>
        <row r="16514">
          <cell r="C16514" t="str">
            <v>Juncus castaneus ssp. castaneus var. castaneus</v>
          </cell>
          <cell r="D16514" t="str">
            <v>L48(N)AK(N)</v>
          </cell>
        </row>
        <row r="16515">
          <cell r="C16515" t="str">
            <v>Juncus castaneus ssp. leucochlamys</v>
          </cell>
          <cell r="D16515" t="str">
            <v>AK(N)CAN(N)NA(N)</v>
          </cell>
        </row>
        <row r="16516">
          <cell r="C16516" t="str">
            <v>Juncus chlorocephalus</v>
          </cell>
          <cell r="D16516" t="str">
            <v>L48(N)</v>
          </cell>
        </row>
        <row r="16517">
          <cell r="C16517" t="str">
            <v>Juncus compressus</v>
          </cell>
          <cell r="D16517" t="str">
            <v>L48(I)CAN(I)</v>
          </cell>
        </row>
        <row r="16518">
          <cell r="C16518" t="str">
            <v>Juncus confusus</v>
          </cell>
          <cell r="D16518" t="str">
            <v>L48(N)CAN(N)</v>
          </cell>
        </row>
        <row r="16519">
          <cell r="C16519" t="str">
            <v>Juncus cooperi</v>
          </cell>
          <cell r="D16519" t="str">
            <v>L48(N)</v>
          </cell>
        </row>
        <row r="16520">
          <cell r="C16520" t="str">
            <v>Juncus coriaceus</v>
          </cell>
          <cell r="D16520" t="str">
            <v>L48(N)</v>
          </cell>
        </row>
        <row r="16521">
          <cell r="C16521" t="str">
            <v>Juncus covillei</v>
          </cell>
          <cell r="D16521" t="str">
            <v>L48(N)AK(N)CAN(N)</v>
          </cell>
        </row>
        <row r="16522">
          <cell r="C16522" t="str">
            <v>Juncus covillei var. covillei</v>
          </cell>
          <cell r="D16522" t="str">
            <v>L48(N)CAN(N)</v>
          </cell>
        </row>
        <row r="16523">
          <cell r="C16523" t="str">
            <v>Juncus covillei var. obtusatus</v>
          </cell>
          <cell r="D16523" t="str">
            <v>L48(N)AK(N)CAN(N)</v>
          </cell>
        </row>
        <row r="16524">
          <cell r="C16524" t="str">
            <v>Juncus cyperoides</v>
          </cell>
          <cell r="D16524" t="str">
            <v>L48(I)</v>
          </cell>
        </row>
        <row r="16525">
          <cell r="C16525" t="str">
            <v>Juncus debilis</v>
          </cell>
          <cell r="D16525" t="str">
            <v>L48(N)</v>
          </cell>
        </row>
        <row r="16526">
          <cell r="C16526" t="str">
            <v>Juncus dichotomus</v>
          </cell>
          <cell r="D16526" t="str">
            <v>L48(N)PR(N)</v>
          </cell>
        </row>
        <row r="16527">
          <cell r="C16527" t="str">
            <v>Juncus diffusissimus</v>
          </cell>
          <cell r="D16527" t="str">
            <v>L48(N)</v>
          </cell>
        </row>
        <row r="16528">
          <cell r="C16528" t="str">
            <v>Juncus digitatus</v>
          </cell>
          <cell r="D16528" t="str">
            <v>L48(N)</v>
          </cell>
        </row>
        <row r="16529">
          <cell r="C16529" t="str">
            <v>Juncus drummondii</v>
          </cell>
          <cell r="D16529" t="str">
            <v>L48(N)AK(N)CAN(N)</v>
          </cell>
        </row>
        <row r="16530">
          <cell r="C16530" t="str">
            <v>Juncus drummondii var. drummondii</v>
          </cell>
          <cell r="D16530" t="str">
            <v>L48(N)CAN(N)</v>
          </cell>
        </row>
        <row r="16531">
          <cell r="C16531" t="str">
            <v>Juncus drummondii var. subtriflorus</v>
          </cell>
          <cell r="D16531" t="str">
            <v>L48(N)AK(N)CAN(N)</v>
          </cell>
        </row>
        <row r="16532">
          <cell r="C16532" t="str">
            <v>Juncus dubius</v>
          </cell>
          <cell r="D16532" t="str">
            <v>L48(N)</v>
          </cell>
        </row>
        <row r="16533">
          <cell r="C16533" t="str">
            <v>Juncus dudleyi</v>
          </cell>
          <cell r="D16533" t="str">
            <v>L48(N)CAN(N)</v>
          </cell>
        </row>
        <row r="16534">
          <cell r="C16534" t="str">
            <v>Juncus duranii</v>
          </cell>
          <cell r="D16534" t="str">
            <v>L48(N)</v>
          </cell>
        </row>
        <row r="16535">
          <cell r="C16535" t="str">
            <v>Juncus effusus</v>
          </cell>
          <cell r="D16535" t="str">
            <v>L48(N)AK(N)HI(I)CAN(N)SPM(N)</v>
          </cell>
        </row>
        <row r="16536">
          <cell r="C16536" t="str">
            <v>Juncus effusus var. brunneus</v>
          </cell>
          <cell r="D16536" t="str">
            <v>L48(N)</v>
          </cell>
        </row>
        <row r="16537">
          <cell r="C16537" t="str">
            <v>Juncus effusus var. conglomeratus</v>
          </cell>
          <cell r="D16537" t="str">
            <v>L48(N)</v>
          </cell>
        </row>
        <row r="16538">
          <cell r="C16538" t="str">
            <v>Juncus effusus var. decipiens</v>
          </cell>
          <cell r="D16538" t="str">
            <v>L48(N)</v>
          </cell>
        </row>
        <row r="16539">
          <cell r="C16539" t="str">
            <v>Juncus effusus var. effusus</v>
          </cell>
          <cell r="D16539" t="str">
            <v>L48(N)AK(N)CAN(N)SPM(N)</v>
          </cell>
        </row>
        <row r="16540">
          <cell r="C16540" t="str">
            <v>Juncus effusus var. exiguus</v>
          </cell>
          <cell r="D16540" t="str">
            <v>L48(N)</v>
          </cell>
        </row>
        <row r="16541">
          <cell r="C16541" t="str">
            <v>Juncus effusus var. gracilis</v>
          </cell>
          <cell r="D16541" t="str">
            <v>L48(N)AK(N)</v>
          </cell>
        </row>
        <row r="16542">
          <cell r="C16542" t="str">
            <v>Juncus effusus var. pacificus</v>
          </cell>
          <cell r="D16542" t="str">
            <v>L48(N)AK(N)</v>
          </cell>
        </row>
        <row r="16543">
          <cell r="C16543" t="str">
            <v>Juncus effusus var. pylaei</v>
          </cell>
          <cell r="D16543" t="str">
            <v>L48(N)</v>
          </cell>
        </row>
        <row r="16544">
          <cell r="C16544" t="str">
            <v>Juncus effusus var. solutus</v>
          </cell>
          <cell r="D16544" t="str">
            <v>L48(N)HI(I)</v>
          </cell>
        </row>
        <row r="16545">
          <cell r="C16545" t="str">
            <v>Juncus elliottii</v>
          </cell>
          <cell r="D16545" t="str">
            <v>L48(N)</v>
          </cell>
        </row>
        <row r="16546">
          <cell r="C16546" t="str">
            <v>Juncus elliottii var. elliottii</v>
          </cell>
          <cell r="D16546" t="str">
            <v>L48(N)</v>
          </cell>
        </row>
        <row r="16547">
          <cell r="C16547" t="str">
            <v>Juncus elliottii var. polyanthemus</v>
          </cell>
          <cell r="D16547" t="str">
            <v>L48(N)</v>
          </cell>
        </row>
        <row r="16548">
          <cell r="C16548" t="str">
            <v>Juncus ensifolius</v>
          </cell>
          <cell r="D16548" t="str">
            <v>L48(N)AK(N)HI(I)CAN(N)</v>
          </cell>
        </row>
        <row r="16549">
          <cell r="C16549" t="str">
            <v>Juncus falcatus</v>
          </cell>
          <cell r="D16549" t="str">
            <v>L48(N)AK(N)CAN(N)</v>
          </cell>
        </row>
        <row r="16550">
          <cell r="C16550" t="str">
            <v>Juncus falcatus ssp. falcatus</v>
          </cell>
          <cell r="D16550" t="str">
            <v>L48(N)</v>
          </cell>
        </row>
        <row r="16551">
          <cell r="C16551" t="str">
            <v>Juncus falcatus ssp. sitchensis</v>
          </cell>
          <cell r="D16551" t="str">
            <v>L48(N)AK(N)CAN(N)</v>
          </cell>
        </row>
        <row r="16552">
          <cell r="C16552" t="str">
            <v>Juncus fascinatus</v>
          </cell>
          <cell r="D16552" t="str">
            <v>L48(N)</v>
          </cell>
        </row>
        <row r="16553">
          <cell r="C16553" t="str">
            <v>Juncus filiformis</v>
          </cell>
          <cell r="D16553" t="str">
            <v>L48(N)AK(N)CAN(N)GL(N)SPM(N)</v>
          </cell>
        </row>
        <row r="16554">
          <cell r="C16554" t="str">
            <v>Juncus filipendulus</v>
          </cell>
          <cell r="D16554" t="str">
            <v>L48(N)</v>
          </cell>
        </row>
        <row r="16555">
          <cell r="C16555" t="str">
            <v>Juncus georgianus</v>
          </cell>
          <cell r="D16555" t="str">
            <v>L48(N)</v>
          </cell>
        </row>
        <row r="16556">
          <cell r="C16556" t="str">
            <v>Juncus gerardii</v>
          </cell>
          <cell r="D16556" t="str">
            <v>L48(N)CAN(N)GL(N)SPM(N)</v>
          </cell>
        </row>
        <row r="16557">
          <cell r="C16557" t="str">
            <v>Juncus gerardii var. gerardii</v>
          </cell>
          <cell r="D16557" t="str">
            <v>L48(N)CAN(N)GL(N)SPM(N)</v>
          </cell>
        </row>
        <row r="16558">
          <cell r="C16558" t="str">
            <v>Juncus gerardii var. pedicellatus</v>
          </cell>
          <cell r="D16558" t="str">
            <v>L48(N)</v>
          </cell>
        </row>
        <row r="16559">
          <cell r="C16559" t="str">
            <v>Juncus glomeratus</v>
          </cell>
          <cell r="D16559" t="str">
            <v>L48(N)</v>
          </cell>
        </row>
        <row r="16560">
          <cell r="C16560" t="str">
            <v>Juncus greenei</v>
          </cell>
          <cell r="D16560" t="str">
            <v>L48(N)CAN(N)</v>
          </cell>
        </row>
        <row r="16561">
          <cell r="C16561" t="str">
            <v>Juncus gymnocarpus</v>
          </cell>
          <cell r="D16561" t="str">
            <v>L48(N)</v>
          </cell>
        </row>
        <row r="16562">
          <cell r="C16562" t="str">
            <v>Juncus haenkei</v>
          </cell>
          <cell r="D16562" t="str">
            <v>AK(N)</v>
          </cell>
        </row>
        <row r="16563">
          <cell r="C16563" t="str">
            <v>Juncus hallii</v>
          </cell>
          <cell r="D16563" t="str">
            <v>L48(N)</v>
          </cell>
        </row>
        <row r="16564">
          <cell r="C16564" t="str">
            <v>Juncus hemiendytus</v>
          </cell>
          <cell r="D16564" t="str">
            <v>L48(N)</v>
          </cell>
        </row>
        <row r="16565">
          <cell r="C16565" t="str">
            <v>Juncus hemiendytus var. abjectus</v>
          </cell>
          <cell r="D16565" t="str">
            <v>L48(N)</v>
          </cell>
        </row>
        <row r="16566">
          <cell r="C16566" t="str">
            <v>Juncus hemiendytus var. hemiendytus</v>
          </cell>
          <cell r="D16566" t="str">
            <v>L48(N)</v>
          </cell>
        </row>
        <row r="16567">
          <cell r="C16567" t="str">
            <v>Juncus howellii</v>
          </cell>
          <cell r="D16567" t="str">
            <v>L48(N)</v>
          </cell>
        </row>
        <row r="16568">
          <cell r="C16568" t="str">
            <v>Juncus inflexus</v>
          </cell>
          <cell r="D16568" t="str">
            <v>L48(I)CAN(I)</v>
          </cell>
        </row>
        <row r="16569">
          <cell r="C16569" t="str">
            <v>Juncus interior</v>
          </cell>
          <cell r="D16569" t="str">
            <v>L48(N)CAN(N)</v>
          </cell>
        </row>
        <row r="16570">
          <cell r="C16570" t="str">
            <v>Juncus interior var. arizonicus</v>
          </cell>
          <cell r="D16570" t="str">
            <v>L48(N)</v>
          </cell>
        </row>
        <row r="16571">
          <cell r="C16571" t="str">
            <v>Juncus interior var. interior</v>
          </cell>
          <cell r="D16571" t="str">
            <v>L48(N)CAN(N)</v>
          </cell>
        </row>
        <row r="16572">
          <cell r="C16572" t="str">
            <v>Juncus interior var. neomexicanus</v>
          </cell>
          <cell r="D16572" t="str">
            <v>L48(N)</v>
          </cell>
        </row>
        <row r="16573">
          <cell r="C16573" t="str">
            <v>Juncus kelloggii</v>
          </cell>
          <cell r="D16573" t="str">
            <v>L48(N)CAN(N)</v>
          </cell>
        </row>
        <row r="16574">
          <cell r="C16574" t="str">
            <v>Juncus leiospermus</v>
          </cell>
          <cell r="D16574" t="str">
            <v>L48(N)</v>
          </cell>
        </row>
        <row r="16575">
          <cell r="C16575" t="str">
            <v>Juncus leiospermus var. ahartii</v>
          </cell>
          <cell r="D16575" t="str">
            <v>L48(N)</v>
          </cell>
        </row>
        <row r="16576">
          <cell r="C16576" t="str">
            <v>Juncus leiospermus var. leiospermus</v>
          </cell>
          <cell r="D16576" t="str">
            <v>L48(N)</v>
          </cell>
        </row>
        <row r="16577">
          <cell r="C16577" t="str">
            <v>Juncus lesueurii</v>
          </cell>
          <cell r="D16577" t="str">
            <v>L48(N)CAN(N)</v>
          </cell>
        </row>
        <row r="16578">
          <cell r="C16578" t="str">
            <v>Juncus longii</v>
          </cell>
          <cell r="D16578" t="str">
            <v>L48(N)</v>
          </cell>
        </row>
        <row r="16579">
          <cell r="C16579" t="str">
            <v>Juncus longistylis</v>
          </cell>
          <cell r="D16579" t="str">
            <v>L48(N)CAN(N)</v>
          </cell>
        </row>
        <row r="16580">
          <cell r="C16580" t="str">
            <v>Juncus longistylis var. longistylis</v>
          </cell>
          <cell r="D16580" t="str">
            <v>L48(N)CAN(N)</v>
          </cell>
        </row>
        <row r="16581">
          <cell r="C16581" t="str">
            <v>Juncus longistylis var. scabratus</v>
          </cell>
          <cell r="D16581" t="str">
            <v>L48(N)</v>
          </cell>
        </row>
        <row r="16582">
          <cell r="C16582" t="str">
            <v>Juncus luciensis</v>
          </cell>
          <cell r="D16582" t="str">
            <v>L48(N)</v>
          </cell>
        </row>
        <row r="16583">
          <cell r="C16583" t="str">
            <v>Juncus macrandrus</v>
          </cell>
          <cell r="D16583" t="str">
            <v>L48(N)</v>
          </cell>
        </row>
        <row r="16584">
          <cell r="C16584" t="str">
            <v>Juncus macrophyllus</v>
          </cell>
          <cell r="D16584" t="str">
            <v>L48(N)</v>
          </cell>
        </row>
        <row r="16585">
          <cell r="C16585" t="str">
            <v>Juncus marginatus</v>
          </cell>
          <cell r="D16585" t="str">
            <v>L48(N)CAN(N)</v>
          </cell>
        </row>
        <row r="16586">
          <cell r="C16586" t="str">
            <v>Juncus maritimus</v>
          </cell>
          <cell r="D16586" t="str">
            <v>L48(I)</v>
          </cell>
        </row>
        <row r="16587">
          <cell r="C16587" t="str">
            <v>Juncus megacephalus</v>
          </cell>
          <cell r="D16587" t="str">
            <v>L48(N)</v>
          </cell>
        </row>
        <row r="16588">
          <cell r="C16588" t="str">
            <v>Juncus mertensianus</v>
          </cell>
          <cell r="D16588" t="str">
            <v>L48(N)AK(N)CAN(N)</v>
          </cell>
        </row>
        <row r="16589">
          <cell r="C16589" t="str">
            <v>Juncus mexicanus</v>
          </cell>
          <cell r="D16589" t="str">
            <v>L48(N)</v>
          </cell>
        </row>
        <row r="16590">
          <cell r="C16590" t="str">
            <v>Juncus militaris</v>
          </cell>
          <cell r="D16590" t="str">
            <v>L48(N)CAN(N)SPM(N)</v>
          </cell>
        </row>
        <row r="16591">
          <cell r="C16591" t="str">
            <v>Juncus nevadensis</v>
          </cell>
          <cell r="D16591" t="str">
            <v>L48(N)CAN(N)</v>
          </cell>
        </row>
        <row r="16592">
          <cell r="C16592" t="str">
            <v>Juncus nevadensis var. badius</v>
          </cell>
          <cell r="D16592" t="str">
            <v>L48(N)</v>
          </cell>
        </row>
        <row r="16593">
          <cell r="C16593" t="str">
            <v>Juncus nevadensis var. columbianus</v>
          </cell>
          <cell r="D16593" t="str">
            <v>L48(N)</v>
          </cell>
        </row>
        <row r="16594">
          <cell r="C16594" t="str">
            <v>Juncus nevadensis var. inventus</v>
          </cell>
          <cell r="D16594" t="str">
            <v>L48(N)</v>
          </cell>
        </row>
        <row r="16595">
          <cell r="C16595" t="str">
            <v>Juncus nevadensis var. nevadensis</v>
          </cell>
          <cell r="D16595" t="str">
            <v>L48(N)CAN(N)</v>
          </cell>
        </row>
        <row r="16596">
          <cell r="C16596" t="str">
            <v>Juncus nodatus</v>
          </cell>
          <cell r="D16596" t="str">
            <v>L48(N)</v>
          </cell>
        </row>
        <row r="16597">
          <cell r="C16597" t="str">
            <v>Juncus nodosus</v>
          </cell>
          <cell r="D16597" t="str">
            <v>L48(N)AK(N)CAN(N)</v>
          </cell>
        </row>
        <row r="16598">
          <cell r="C16598" t="str">
            <v>Juncus nodosus var. meridianus</v>
          </cell>
          <cell r="D16598" t="str">
            <v>L48(N)</v>
          </cell>
        </row>
        <row r="16599">
          <cell r="C16599" t="str">
            <v>Juncus nodosus var. nodosus</v>
          </cell>
          <cell r="D16599" t="str">
            <v>L48(N)AK(N)CAN(N)</v>
          </cell>
        </row>
        <row r="16600">
          <cell r="C16600" t="str">
            <v>Juncus occidentalis</v>
          </cell>
          <cell r="D16600" t="str">
            <v>L48(N)</v>
          </cell>
        </row>
        <row r="16601">
          <cell r="C16601" t="str">
            <v>Juncus orthophyllus</v>
          </cell>
          <cell r="D16601" t="str">
            <v>L48(N)</v>
          </cell>
        </row>
        <row r="16602">
          <cell r="C16602" t="str">
            <v>Juncus oxymeris</v>
          </cell>
          <cell r="D16602" t="str">
            <v>L48(N)CAN(N)</v>
          </cell>
        </row>
        <row r="16603">
          <cell r="C16603" t="str">
            <v>Juncus pallidus</v>
          </cell>
          <cell r="D16603" t="str">
            <v>L48(I)</v>
          </cell>
        </row>
        <row r="16604">
          <cell r="C16604" t="str">
            <v>Juncus paludosus</v>
          </cell>
          <cell r="D16604" t="str">
            <v>L48(N)</v>
          </cell>
        </row>
        <row r="16605">
          <cell r="C16605" t="str">
            <v>Juncus parryi</v>
          </cell>
          <cell r="D16605" t="str">
            <v>L48(N)CAN(N)</v>
          </cell>
        </row>
        <row r="16606">
          <cell r="C16606" t="str">
            <v>Juncus patens</v>
          </cell>
          <cell r="D16606" t="str">
            <v>L48(N)</v>
          </cell>
        </row>
        <row r="16607">
          <cell r="C16607" t="str">
            <v>Juncus pelocarpus</v>
          </cell>
          <cell r="D16607" t="str">
            <v>L48(N)CAN(N)SPM(N)</v>
          </cell>
        </row>
        <row r="16608">
          <cell r="C16608" t="str">
            <v>Juncus phaeocephalus</v>
          </cell>
          <cell r="D16608" t="str">
            <v>L48(N)HI(I)</v>
          </cell>
        </row>
        <row r="16609">
          <cell r="C16609" t="str">
            <v>Juncus phaeocephalus var. paniculatus</v>
          </cell>
          <cell r="D16609" t="str">
            <v>L48(N)</v>
          </cell>
        </row>
        <row r="16610">
          <cell r="C16610" t="str">
            <v>Juncus phaeocephalus var. phaeocephalus</v>
          </cell>
          <cell r="D16610" t="str">
            <v>L48(N)HI(I)</v>
          </cell>
        </row>
        <row r="16611">
          <cell r="C16611" t="str">
            <v>Juncus planifolius</v>
          </cell>
          <cell r="D16611" t="str">
            <v>L48(I)HI(I)</v>
          </cell>
        </row>
        <row r="16612">
          <cell r="C16612" t="str">
            <v>Juncus polyanthemos</v>
          </cell>
          <cell r="D16612" t="str">
            <v>HI(I)</v>
          </cell>
        </row>
        <row r="16613">
          <cell r="C16613" t="str">
            <v>Juncus polycephalos</v>
          </cell>
          <cell r="D16613" t="str">
            <v>L48(N)</v>
          </cell>
        </row>
        <row r="16614">
          <cell r="C16614" t="str">
            <v>Juncus regelii</v>
          </cell>
          <cell r="D16614" t="str">
            <v>L48(N)CAN(N)</v>
          </cell>
        </row>
        <row r="16615">
          <cell r="C16615" t="str">
            <v>Juncus repens</v>
          </cell>
          <cell r="D16615" t="str">
            <v>L48(N)</v>
          </cell>
        </row>
        <row r="16616">
          <cell r="C16616" t="str">
            <v>Juncus roemerianus</v>
          </cell>
          <cell r="D16616" t="str">
            <v>L48(N)</v>
          </cell>
        </row>
        <row r="16617">
          <cell r="C16617" t="str">
            <v>Juncus rugulosus</v>
          </cell>
          <cell r="D16617" t="str">
            <v>L48(N)</v>
          </cell>
        </row>
        <row r="16618">
          <cell r="C16618" t="str">
            <v>Juncus saximontanus</v>
          </cell>
          <cell r="D16618" t="str">
            <v>L48(N)AK(N)CAN(N)</v>
          </cell>
        </row>
        <row r="16619">
          <cell r="C16619" t="str">
            <v>Juncus scirpoides</v>
          </cell>
          <cell r="D16619" t="str">
            <v>L48(N)</v>
          </cell>
        </row>
        <row r="16620">
          <cell r="C16620" t="str">
            <v>Juncus secundus</v>
          </cell>
          <cell r="D16620" t="str">
            <v>L48(N)CAN(N)</v>
          </cell>
        </row>
        <row r="16621">
          <cell r="C16621" t="str">
            <v>Juncus squarrosus</v>
          </cell>
          <cell r="D16621" t="str">
            <v>L48(N)GL(I?)</v>
          </cell>
        </row>
        <row r="16622">
          <cell r="C16622" t="str">
            <v>Juncus stygius</v>
          </cell>
          <cell r="D16622" t="str">
            <v>L48(N)AK(N)CAN(N)SPM(N)</v>
          </cell>
        </row>
        <row r="16623">
          <cell r="C16623" t="str">
            <v>Juncus stygius ssp. americanus</v>
          </cell>
          <cell r="D16623" t="str">
            <v>L48(N)AK(N)CAN(N)SPM(N)</v>
          </cell>
        </row>
        <row r="16624">
          <cell r="C16624" t="str">
            <v>Juncus subcaudatus</v>
          </cell>
          <cell r="D16624" t="str">
            <v>L48(N)CAN(N)SPM(N)</v>
          </cell>
        </row>
        <row r="16625">
          <cell r="C16625" t="str">
            <v>Juncus subcaudatus var. subcaudatus</v>
          </cell>
          <cell r="D16625" t="str">
            <v>L48(N)CAN(N)SPM(N)</v>
          </cell>
        </row>
        <row r="16626">
          <cell r="C16626" t="str">
            <v>Juncus subnodulosus</v>
          </cell>
          <cell r="D16626" t="str">
            <v>L48(I)</v>
          </cell>
        </row>
        <row r="16627">
          <cell r="C16627" t="str">
            <v>Juncus subtilis</v>
          </cell>
          <cell r="D16627" t="str">
            <v>L48(N)CAN(N)GL(N)</v>
          </cell>
        </row>
        <row r="16628">
          <cell r="C16628" t="str">
            <v>Juncus supiniformis</v>
          </cell>
          <cell r="D16628" t="str">
            <v>L48(N)AK(N)CAN(N)</v>
          </cell>
        </row>
        <row r="16629">
          <cell r="C16629" t="str">
            <v>Juncus tenuis</v>
          </cell>
          <cell r="D16629" t="str">
            <v>L48(N)AK(N)HI(I)PR(N)CAN(N)SPM(N)</v>
          </cell>
        </row>
        <row r="16630">
          <cell r="C16630" t="str">
            <v>Juncus texanus</v>
          </cell>
          <cell r="D16630" t="str">
            <v>L48(N)</v>
          </cell>
        </row>
        <row r="16631">
          <cell r="C16631" t="str">
            <v>Juncus textilis</v>
          </cell>
          <cell r="D16631" t="str">
            <v>L48(N)</v>
          </cell>
        </row>
        <row r="16632">
          <cell r="C16632" t="str">
            <v>Juncus tiehmii</v>
          </cell>
          <cell r="D16632" t="str">
            <v>L48(N)</v>
          </cell>
        </row>
        <row r="16633">
          <cell r="C16633" t="str">
            <v>Juncus torreyi</v>
          </cell>
          <cell r="D16633" t="str">
            <v>L48(N)CAN(N)</v>
          </cell>
        </row>
        <row r="16634">
          <cell r="C16634" t="str">
            <v>Juncus tracyi</v>
          </cell>
          <cell r="D16634" t="str">
            <v>L48(N)CAN(N)</v>
          </cell>
        </row>
        <row r="16635">
          <cell r="C16635" t="str">
            <v>Juncus trifidus</v>
          </cell>
          <cell r="D16635" t="str">
            <v>L48(N)CAN(N)GL(N)SPM(N)</v>
          </cell>
        </row>
        <row r="16636">
          <cell r="C16636" t="str">
            <v>Juncus triformis</v>
          </cell>
          <cell r="D16636" t="str">
            <v>L48(N)</v>
          </cell>
        </row>
        <row r="16637">
          <cell r="C16637" t="str">
            <v>Juncus triglumis</v>
          </cell>
          <cell r="D16637" t="str">
            <v>L48(N)AK(N)CAN(N)GL(N)</v>
          </cell>
        </row>
        <row r="16638">
          <cell r="C16638" t="str">
            <v>Juncus trigonocarpus</v>
          </cell>
          <cell r="D16638" t="str">
            <v>L48(N)</v>
          </cell>
        </row>
        <row r="16639">
          <cell r="C16639" t="str">
            <v>Juncus trilocularis</v>
          </cell>
          <cell r="D16639" t="str">
            <v>L48(N)</v>
          </cell>
        </row>
        <row r="16640">
          <cell r="C16640" t="str">
            <v>Juncus tweedyi</v>
          </cell>
          <cell r="D16640" t="str">
            <v>L48(N)</v>
          </cell>
        </row>
        <row r="16641">
          <cell r="C16641" t="str">
            <v>Juncus uncialis</v>
          </cell>
          <cell r="D16641" t="str">
            <v>L48(N)</v>
          </cell>
        </row>
        <row r="16642">
          <cell r="C16642" t="str">
            <v>Juncus validus</v>
          </cell>
          <cell r="D16642" t="str">
            <v>L48(N)</v>
          </cell>
        </row>
        <row r="16643">
          <cell r="C16643" t="str">
            <v>Juncus validus var. validus</v>
          </cell>
          <cell r="D16643" t="str">
            <v>L48(N)</v>
          </cell>
        </row>
        <row r="16644">
          <cell r="C16644" t="str">
            <v>Juncus vaseyi</v>
          </cell>
          <cell r="D16644" t="str">
            <v>L48(N)CAN(N)</v>
          </cell>
        </row>
        <row r="16645">
          <cell r="C16645" t="str">
            <v>Juncus xiphioides</v>
          </cell>
          <cell r="D16645" t="str">
            <v>L48(N)</v>
          </cell>
        </row>
        <row r="16646">
          <cell r="C16646" t="str">
            <v>Juniperus</v>
          </cell>
          <cell r="D16646" t="str">
            <v>L48(I,N)CAN(I,N)GL(N)SPM(N)</v>
          </cell>
        </row>
        <row r="16647">
          <cell r="C16647" t="str">
            <v>Juniperus ×fassettii</v>
          </cell>
          <cell r="D16647" t="str">
            <v>CAN(N)NA(N)</v>
          </cell>
        </row>
        <row r="16648">
          <cell r="C16648" t="str">
            <v>Juniperus arizonica</v>
          </cell>
          <cell r="D16648" t="str">
            <v>L48(N)</v>
          </cell>
        </row>
        <row r="16649">
          <cell r="C16649" t="str">
            <v>Juniperus ashei</v>
          </cell>
          <cell r="D16649" t="str">
            <v>L48(N)</v>
          </cell>
        </row>
        <row r="16650">
          <cell r="C16650" t="str">
            <v>Juniperus californica</v>
          </cell>
          <cell r="D16650" t="str">
            <v>L48(N)</v>
          </cell>
        </row>
        <row r="16651">
          <cell r="C16651" t="str">
            <v>Juniperus coahuilensis</v>
          </cell>
          <cell r="D16651" t="str">
            <v>L48(N)</v>
          </cell>
        </row>
        <row r="16652">
          <cell r="C16652" t="str">
            <v>Juniperus communis</v>
          </cell>
          <cell r="D16652" t="str">
            <v>L48(N)AK(N)CAN(N)GL(N)SPM(N)</v>
          </cell>
        </row>
        <row r="16653">
          <cell r="C16653" t="str">
            <v>Juniperus communis var. charlottensis</v>
          </cell>
          <cell r="D16653" t="str">
            <v>AK(N)CAN(N)NA(N)</v>
          </cell>
        </row>
        <row r="16654">
          <cell r="C16654" t="str">
            <v>Juniperus communis var. depressa</v>
          </cell>
          <cell r="D16654" t="str">
            <v>L48(N)AK(N)CAN(N)SPM(N)</v>
          </cell>
        </row>
        <row r="16655">
          <cell r="C16655" t="str">
            <v>Juniperus communis var. montana</v>
          </cell>
          <cell r="D16655" t="str">
            <v>L48(N)CAN(N)GL(N)</v>
          </cell>
        </row>
        <row r="16656">
          <cell r="C16656" t="str">
            <v>Juniperus deppeana</v>
          </cell>
          <cell r="D16656" t="str">
            <v>L48(N)</v>
          </cell>
        </row>
        <row r="16657">
          <cell r="C16657" t="str">
            <v>Juniperus flaccida</v>
          </cell>
          <cell r="D16657" t="str">
            <v>L48(N)</v>
          </cell>
        </row>
        <row r="16658">
          <cell r="C16658" t="str">
            <v>Juniperus grandis</v>
          </cell>
          <cell r="D16658" t="str">
            <v>L48(N)</v>
          </cell>
        </row>
        <row r="16659">
          <cell r="C16659" t="str">
            <v>Juniperus horizontalis</v>
          </cell>
          <cell r="D16659" t="str">
            <v>L48(N)AK(N)CAN(N)SPM(N)</v>
          </cell>
        </row>
        <row r="16660">
          <cell r="C16660" t="str">
            <v>Juniperus maritima</v>
          </cell>
          <cell r="D16660" t="str">
            <v>L48(N)CAN(N)</v>
          </cell>
        </row>
        <row r="16661">
          <cell r="C16661" t="str">
            <v>Juniperus monosperma</v>
          </cell>
          <cell r="D16661" t="str">
            <v>L48(N)</v>
          </cell>
        </row>
        <row r="16662">
          <cell r="C16662" t="str">
            <v>Juniperus monosperma var. monosperma</v>
          </cell>
          <cell r="D16662" t="str">
            <v>L48(N)</v>
          </cell>
        </row>
        <row r="16663">
          <cell r="C16663" t="str">
            <v>Juniperus occidentalis</v>
          </cell>
          <cell r="D16663" t="str">
            <v>L48(N)</v>
          </cell>
        </row>
        <row r="16664">
          <cell r="C16664" t="str">
            <v>Juniperus osteosperma</v>
          </cell>
          <cell r="D16664" t="str">
            <v>L48(N)</v>
          </cell>
        </row>
        <row r="16665">
          <cell r="C16665" t="str">
            <v>Juniperus pinchotii</v>
          </cell>
          <cell r="D16665" t="str">
            <v>L48(N)</v>
          </cell>
        </row>
        <row r="16666">
          <cell r="C16666" t="str">
            <v>Juniperus sabina</v>
          </cell>
          <cell r="D16666" t="str">
            <v>L48(I)CAN(I)</v>
          </cell>
        </row>
        <row r="16667">
          <cell r="C16667" t="str">
            <v>Juniperus scopulorum</v>
          </cell>
          <cell r="D16667" t="str">
            <v>L48(N)CAN(N)</v>
          </cell>
        </row>
        <row r="16668">
          <cell r="C16668" t="str">
            <v>Juniperus virginiana</v>
          </cell>
          <cell r="D16668" t="str">
            <v>L48(N)CAN(N)</v>
          </cell>
        </row>
        <row r="16669">
          <cell r="C16669" t="str">
            <v>Juniperus virginiana var. silicicola</v>
          </cell>
          <cell r="D16669" t="str">
            <v>L48(N)</v>
          </cell>
        </row>
        <row r="16670">
          <cell r="C16670" t="str">
            <v>Juniperus virginiana var. virginiana</v>
          </cell>
          <cell r="D16670" t="str">
            <v>L48(N)CAN(N)</v>
          </cell>
        </row>
        <row r="16671">
          <cell r="C16671" t="str">
            <v>Justicia</v>
          </cell>
          <cell r="D16671" t="str">
            <v>L48(I,N)CAN(N)</v>
          </cell>
        </row>
        <row r="16672">
          <cell r="C16672" t="str">
            <v>Justicia americana</v>
          </cell>
          <cell r="D16672" t="str">
            <v>L48(N)CAN(N)</v>
          </cell>
        </row>
        <row r="16673">
          <cell r="C16673" t="str">
            <v>Justicia angusta</v>
          </cell>
          <cell r="D16673" t="str">
            <v>L48(N)</v>
          </cell>
        </row>
        <row r="16674">
          <cell r="C16674" t="str">
            <v>Justicia betonica</v>
          </cell>
          <cell r="D16674" t="str">
            <v>HI(I)</v>
          </cell>
        </row>
        <row r="16675">
          <cell r="C16675" t="str">
            <v>Justicia brandegeeana</v>
          </cell>
          <cell r="D16675" t="str">
            <v>L48(I)</v>
          </cell>
        </row>
        <row r="16676">
          <cell r="C16676" t="str">
            <v>Justicia californica</v>
          </cell>
          <cell r="D16676" t="str">
            <v>L48(N)</v>
          </cell>
        </row>
        <row r="16677">
          <cell r="C16677" t="str">
            <v>Justicia candicans</v>
          </cell>
          <cell r="D16677" t="str">
            <v>L48(N)</v>
          </cell>
        </row>
        <row r="16678">
          <cell r="C16678" t="str">
            <v>Justicia cooleyi</v>
          </cell>
          <cell r="D16678" t="str">
            <v>L48(N)</v>
          </cell>
        </row>
        <row r="16679">
          <cell r="C16679" t="str">
            <v>Justicia crassifolia</v>
          </cell>
          <cell r="D16679" t="str">
            <v>L48(N)</v>
          </cell>
        </row>
        <row r="16680">
          <cell r="C16680" t="str">
            <v>Justicia lanceolata</v>
          </cell>
          <cell r="D16680" t="str">
            <v>L48(N)</v>
          </cell>
        </row>
        <row r="16681">
          <cell r="C16681" t="str">
            <v>Justicia longii</v>
          </cell>
          <cell r="D16681" t="str">
            <v>L48(N)</v>
          </cell>
        </row>
        <row r="16682">
          <cell r="C16682" t="str">
            <v>Justicia ovata</v>
          </cell>
          <cell r="D16682" t="str">
            <v>L48(N)</v>
          </cell>
        </row>
        <row r="16683">
          <cell r="C16683" t="str">
            <v>Justicia ovata var. ovata</v>
          </cell>
          <cell r="D16683" t="str">
            <v>L48(N)</v>
          </cell>
        </row>
        <row r="16684">
          <cell r="C16684" t="str">
            <v>Justicia pacifica</v>
          </cell>
          <cell r="D16684" t="str">
            <v>L48(N)</v>
          </cell>
        </row>
        <row r="16685">
          <cell r="C16685" t="str">
            <v>Justicia pectoralis</v>
          </cell>
          <cell r="D16685" t="str">
            <v>L48(N)PR(N)VI(N)</v>
          </cell>
        </row>
        <row r="16686">
          <cell r="C16686" t="str">
            <v>Justicia pilosella</v>
          </cell>
          <cell r="D16686" t="str">
            <v>L48(N)</v>
          </cell>
        </row>
        <row r="16687">
          <cell r="C16687" t="str">
            <v>Justicia sonorae</v>
          </cell>
          <cell r="D16687" t="str">
            <v>L48(N)</v>
          </cell>
        </row>
        <row r="16688">
          <cell r="C16688" t="str">
            <v>Justicia spicigera</v>
          </cell>
          <cell r="D16688" t="str">
            <v>L48(I)HI(I)</v>
          </cell>
        </row>
        <row r="16689">
          <cell r="C16689" t="str">
            <v>Justicia turneri</v>
          </cell>
          <cell r="D16689" t="str">
            <v>L48(N)</v>
          </cell>
        </row>
        <row r="16690">
          <cell r="C16690" t="str">
            <v>Justicia warnockii</v>
          </cell>
          <cell r="D16690" t="str">
            <v>L48(N)</v>
          </cell>
        </row>
        <row r="16691">
          <cell r="C16691" t="str">
            <v>Justicia wrightii</v>
          </cell>
          <cell r="D16691" t="str">
            <v>L48(N)</v>
          </cell>
        </row>
        <row r="16692">
          <cell r="C16692" t="str">
            <v>Kalanchoe</v>
          </cell>
          <cell r="D16692" t="str">
            <v>L48(I)</v>
          </cell>
        </row>
        <row r="16693">
          <cell r="C16693" t="str">
            <v>Kalanchoe beauverdii</v>
          </cell>
          <cell r="D16693" t="str">
            <v>HI(I)</v>
          </cell>
        </row>
        <row r="16694">
          <cell r="C16694" t="str">
            <v>Kalanchoe blossfeldiana</v>
          </cell>
          <cell r="D16694" t="str">
            <v>L48(I)PR(I)</v>
          </cell>
        </row>
        <row r="16695">
          <cell r="C16695" t="str">
            <v>Kalanchoe daigremontiana</v>
          </cell>
          <cell r="D16695" t="str">
            <v>L48(I)HI(I)PR(I)</v>
          </cell>
        </row>
        <row r="16696">
          <cell r="C16696" t="str">
            <v>Kalanchoe delagoensis</v>
          </cell>
          <cell r="D16696" t="str">
            <v>L48(I)HI(I)PR(I)</v>
          </cell>
        </row>
        <row r="16697">
          <cell r="C16697" t="str">
            <v>Kalanchoe fedtschenkoi</v>
          </cell>
          <cell r="D16697" t="str">
            <v>L48(I)HI(I)PR(I)</v>
          </cell>
        </row>
        <row r="16698">
          <cell r="C16698" t="str">
            <v>Kalanchoe gastonis-bonnieri</v>
          </cell>
          <cell r="D16698" t="str">
            <v>L48(I)</v>
          </cell>
        </row>
        <row r="16699">
          <cell r="C16699" t="str">
            <v>Kalanchoe integra</v>
          </cell>
          <cell r="D16699" t="str">
            <v>L48(I)PR(I)VI(I)</v>
          </cell>
        </row>
        <row r="16700">
          <cell r="C16700" t="str">
            <v>Kalanchoe integra var. crenata</v>
          </cell>
          <cell r="D16700" t="str">
            <v>L48(I)</v>
          </cell>
        </row>
        <row r="16701">
          <cell r="C16701" t="str">
            <v>Kalanchoe laciniata</v>
          </cell>
          <cell r="D16701" t="str">
            <v>L48(I)</v>
          </cell>
        </row>
        <row r="16702">
          <cell r="C16702" t="str">
            <v>Kalanchoe pinnata</v>
          </cell>
          <cell r="D16702" t="str">
            <v>L48(I)HI(I)PR(I)VI(I)</v>
          </cell>
        </row>
        <row r="16703">
          <cell r="C16703" t="str">
            <v>Kalimeris</v>
          </cell>
        </row>
        <row r="16704">
          <cell r="C16704" t="str">
            <v>Kalimeris indica</v>
          </cell>
          <cell r="D16704" t="str">
            <v>HI(I)</v>
          </cell>
        </row>
        <row r="16705">
          <cell r="C16705" t="str">
            <v>Kalinia</v>
          </cell>
          <cell r="D16705" t="str">
            <v>L48(N)</v>
          </cell>
        </row>
        <row r="16706">
          <cell r="C16706" t="str">
            <v>Kalinia obtusiflora</v>
          </cell>
          <cell r="D16706" t="str">
            <v>L48(N)</v>
          </cell>
        </row>
        <row r="16707">
          <cell r="C16707" t="str">
            <v>Kallstroemia</v>
          </cell>
          <cell r="D16707" t="str">
            <v>L48(N)</v>
          </cell>
        </row>
        <row r="16708">
          <cell r="C16708" t="str">
            <v>Kallstroemia californica</v>
          </cell>
          <cell r="D16708" t="str">
            <v>L48(N)</v>
          </cell>
        </row>
        <row r="16709">
          <cell r="C16709" t="str">
            <v>Kallstroemia grandiflora</v>
          </cell>
          <cell r="D16709" t="str">
            <v>L48(N)</v>
          </cell>
        </row>
        <row r="16710">
          <cell r="C16710" t="str">
            <v>Kallstroemia hirsutissima</v>
          </cell>
          <cell r="D16710" t="str">
            <v>L48(N)</v>
          </cell>
        </row>
        <row r="16711">
          <cell r="C16711" t="str">
            <v>Kallstroemia maxima</v>
          </cell>
          <cell r="D16711" t="str">
            <v>L48(N)PR(N)VI(N)</v>
          </cell>
        </row>
        <row r="16712">
          <cell r="C16712" t="str">
            <v>Kallstroemia parviflora</v>
          </cell>
          <cell r="D16712" t="str">
            <v>L48(N)</v>
          </cell>
        </row>
        <row r="16713">
          <cell r="C16713" t="str">
            <v>Kallstroemia perennans</v>
          </cell>
          <cell r="D16713" t="str">
            <v>L48(N)</v>
          </cell>
        </row>
        <row r="16714">
          <cell r="C16714" t="str">
            <v>Kallstroemia pubescens</v>
          </cell>
          <cell r="D16714" t="str">
            <v>L48(N)PR(N)VI(N)</v>
          </cell>
        </row>
        <row r="16715">
          <cell r="C16715" t="str">
            <v>Kalmia</v>
          </cell>
          <cell r="D16715" t="str">
            <v>L48(N)CAN(N)SPM(N)</v>
          </cell>
        </row>
        <row r="16716">
          <cell r="C16716" t="str">
            <v>Kalmia angustifolia</v>
          </cell>
          <cell r="D16716" t="str">
            <v>L48(N)CAN(N)SPM(N)</v>
          </cell>
        </row>
        <row r="16717">
          <cell r="C16717" t="str">
            <v>Kalmia carolina</v>
          </cell>
          <cell r="D16717" t="str">
            <v>L48(N)</v>
          </cell>
        </row>
        <row r="16718">
          <cell r="C16718" t="str">
            <v>Kalmia cuneata</v>
          </cell>
          <cell r="D16718" t="str">
            <v>L48(N)</v>
          </cell>
        </row>
        <row r="16719">
          <cell r="C16719" t="str">
            <v>Kalmia hirsuta</v>
          </cell>
          <cell r="D16719" t="str">
            <v>L48(N)</v>
          </cell>
        </row>
        <row r="16720">
          <cell r="C16720" t="str">
            <v>Kalmia latifolia</v>
          </cell>
          <cell r="D16720" t="str">
            <v>L48(N)</v>
          </cell>
        </row>
        <row r="16721">
          <cell r="C16721" t="str">
            <v>Kalmia microphylla</v>
          </cell>
          <cell r="D16721" t="str">
            <v>L48(N)AK(N)CAN(N)</v>
          </cell>
        </row>
        <row r="16722">
          <cell r="C16722" t="str">
            <v>Kalmia polifolia</v>
          </cell>
          <cell r="D16722" t="str">
            <v>L48(N)CAN(N)SPM(N)</v>
          </cell>
        </row>
        <row r="16723">
          <cell r="C16723" t="str">
            <v>Kalmiopsis</v>
          </cell>
          <cell r="D16723" t="str">
            <v>L48(N)</v>
          </cell>
        </row>
        <row r="16724">
          <cell r="C16724" t="str">
            <v>Kalmiopsis fragrans</v>
          </cell>
          <cell r="D16724" t="str">
            <v>L48(N)</v>
          </cell>
        </row>
        <row r="16725">
          <cell r="C16725" t="str">
            <v>Kalmiopsis leachiana</v>
          </cell>
          <cell r="D16725" t="str">
            <v>L48(N)</v>
          </cell>
        </row>
        <row r="16726">
          <cell r="C16726" t="str">
            <v>Kalopanax</v>
          </cell>
          <cell r="D16726" t="str">
            <v>L48(I)</v>
          </cell>
        </row>
        <row r="16727">
          <cell r="C16727" t="str">
            <v>Kalopanax septemlobus</v>
          </cell>
          <cell r="D16727" t="str">
            <v>L48(I)</v>
          </cell>
        </row>
        <row r="16728">
          <cell r="C16728" t="str">
            <v>Kanaloa</v>
          </cell>
        </row>
        <row r="16729">
          <cell r="C16729" t="str">
            <v>Kanaloa kahoolawensis</v>
          </cell>
          <cell r="D16729" t="str">
            <v>HI(N)</v>
          </cell>
        </row>
        <row r="16730">
          <cell r="C16730" t="str">
            <v>Karroochloa</v>
          </cell>
          <cell r="D16730" t="str">
            <v>L48(I)</v>
          </cell>
        </row>
        <row r="16731">
          <cell r="C16731" t="str">
            <v>Karroochloa purpurea</v>
          </cell>
          <cell r="D16731" t="str">
            <v>L48(I)</v>
          </cell>
        </row>
        <row r="16732">
          <cell r="C16732" t="str">
            <v>Karwinskia</v>
          </cell>
          <cell r="D16732" t="str">
            <v>L48(N)</v>
          </cell>
        </row>
        <row r="16733">
          <cell r="C16733" t="str">
            <v>Karwinskia humboldtiana</v>
          </cell>
          <cell r="D16733" t="str">
            <v>L48(N)</v>
          </cell>
        </row>
        <row r="16734">
          <cell r="C16734" t="str">
            <v>Keckiella</v>
          </cell>
          <cell r="D16734" t="str">
            <v>L48(N)</v>
          </cell>
        </row>
        <row r="16735">
          <cell r="C16735" t="str">
            <v>Keckiella antirrhinoides</v>
          </cell>
          <cell r="D16735" t="str">
            <v>L48(N)</v>
          </cell>
        </row>
        <row r="16736">
          <cell r="C16736" t="str">
            <v>Keckiella antirrhinoides ssp. antirrhinoides</v>
          </cell>
          <cell r="D16736" t="str">
            <v>L48(N)</v>
          </cell>
        </row>
        <row r="16737">
          <cell r="C16737" t="str">
            <v>Keckiella antirrhinoides ssp. microphylla</v>
          </cell>
          <cell r="D16737" t="str">
            <v>L48(N)</v>
          </cell>
        </row>
        <row r="16738">
          <cell r="C16738" t="str">
            <v>Keckiella breviflora</v>
          </cell>
          <cell r="D16738" t="str">
            <v>L48(N)</v>
          </cell>
        </row>
        <row r="16739">
          <cell r="C16739" t="str">
            <v>Keckiella breviflora ssp. breviflora</v>
          </cell>
          <cell r="D16739" t="str">
            <v>L48(N)</v>
          </cell>
        </row>
        <row r="16740">
          <cell r="C16740" t="str">
            <v>Keckiella breviflora ssp. glabrisepala</v>
          </cell>
          <cell r="D16740" t="str">
            <v>L48(N)</v>
          </cell>
        </row>
        <row r="16741">
          <cell r="C16741" t="str">
            <v>Keckiella cordifolia</v>
          </cell>
          <cell r="D16741" t="str">
            <v>L48(N)</v>
          </cell>
        </row>
        <row r="16742">
          <cell r="C16742" t="str">
            <v>Keckiella corymbosa</v>
          </cell>
          <cell r="D16742" t="str">
            <v>L48(N)</v>
          </cell>
        </row>
        <row r="16743">
          <cell r="C16743" t="str">
            <v>Keckiella lemmonii</v>
          </cell>
          <cell r="D16743" t="str">
            <v>L48(N)</v>
          </cell>
        </row>
        <row r="16744">
          <cell r="C16744" t="str">
            <v>Keckiella rothrockii</v>
          </cell>
          <cell r="D16744" t="str">
            <v>L48(N)</v>
          </cell>
        </row>
        <row r="16745">
          <cell r="C16745" t="str">
            <v>Keckiella rothrockii ssp. jacintensis</v>
          </cell>
          <cell r="D16745" t="str">
            <v>L48(N)</v>
          </cell>
        </row>
        <row r="16746">
          <cell r="C16746" t="str">
            <v>Keckiella rothrockii ssp. rothrockii</v>
          </cell>
          <cell r="D16746" t="str">
            <v>L48(N)</v>
          </cell>
        </row>
        <row r="16747">
          <cell r="C16747" t="str">
            <v>Keckiella ternata</v>
          </cell>
          <cell r="D16747" t="str">
            <v>L48(N)</v>
          </cell>
        </row>
        <row r="16748">
          <cell r="C16748" t="str">
            <v>Keckiella ternata ssp. septentrionalis</v>
          </cell>
          <cell r="D16748" t="str">
            <v>L48(N)</v>
          </cell>
        </row>
        <row r="16749">
          <cell r="C16749" t="str">
            <v>Keckiella ternata ssp. ternata</v>
          </cell>
          <cell r="D16749" t="str">
            <v>L48(N)</v>
          </cell>
        </row>
        <row r="16750">
          <cell r="C16750" t="str">
            <v>Kelloggia</v>
          </cell>
          <cell r="D16750" t="str">
            <v>L48(N)</v>
          </cell>
        </row>
        <row r="16751">
          <cell r="C16751" t="str">
            <v>Kelloggia galioides</v>
          </cell>
          <cell r="D16751" t="str">
            <v>L48(N)</v>
          </cell>
        </row>
        <row r="16752">
          <cell r="C16752" t="str">
            <v>Kelseya</v>
          </cell>
          <cell r="D16752" t="str">
            <v>L48(N)</v>
          </cell>
        </row>
        <row r="16753">
          <cell r="C16753" t="str">
            <v>Kelseya uniflora</v>
          </cell>
          <cell r="D16753" t="str">
            <v>L48(N)</v>
          </cell>
        </row>
        <row r="16754">
          <cell r="C16754" t="str">
            <v>Kerria</v>
          </cell>
          <cell r="D16754" t="str">
            <v>L48(I)CAN(I)</v>
          </cell>
        </row>
        <row r="16755">
          <cell r="C16755" t="str">
            <v>Kerria japonica</v>
          </cell>
          <cell r="D16755" t="str">
            <v>L48(I)CAN(I)</v>
          </cell>
        </row>
        <row r="16756">
          <cell r="C16756" t="str">
            <v>Keysseria</v>
          </cell>
        </row>
        <row r="16757">
          <cell r="C16757" t="str">
            <v>Keysseria erici</v>
          </cell>
          <cell r="D16757" t="str">
            <v>HI(N)</v>
          </cell>
        </row>
        <row r="16758">
          <cell r="C16758" t="str">
            <v>Keysseria helenae</v>
          </cell>
          <cell r="D16758" t="str">
            <v>HI(N)</v>
          </cell>
        </row>
        <row r="16759">
          <cell r="C16759" t="str">
            <v>Keysseria maviensis</v>
          </cell>
          <cell r="D16759" t="str">
            <v>HI(N)</v>
          </cell>
        </row>
        <row r="16760">
          <cell r="C16760" t="str">
            <v>Khaya</v>
          </cell>
          <cell r="D16760" t="str">
            <v>L48(I)</v>
          </cell>
        </row>
        <row r="16761">
          <cell r="C16761" t="str">
            <v>Khaya senegalensis</v>
          </cell>
          <cell r="D16761" t="str">
            <v>L48(I)PR(I)</v>
          </cell>
        </row>
        <row r="16762">
          <cell r="C16762" t="str">
            <v>Kickxia</v>
          </cell>
          <cell r="D16762" t="str">
            <v>L48(I)CAN(I)</v>
          </cell>
        </row>
        <row r="16763">
          <cell r="C16763" t="str">
            <v>Kickxia elatine</v>
          </cell>
          <cell r="D16763" t="str">
            <v>L48(I)CAN(I)</v>
          </cell>
        </row>
        <row r="16764">
          <cell r="C16764" t="str">
            <v>Kickxia spuria</v>
          </cell>
          <cell r="D16764" t="str">
            <v>L48(I)CAN(I)</v>
          </cell>
        </row>
        <row r="16765">
          <cell r="C16765" t="str">
            <v>Knautia</v>
          </cell>
          <cell r="D16765" t="str">
            <v>L48(I)CAN(I)</v>
          </cell>
        </row>
        <row r="16766">
          <cell r="C16766" t="str">
            <v>Knautia arvensis</v>
          </cell>
          <cell r="D16766" t="str">
            <v>L48(I)CAN(I)</v>
          </cell>
        </row>
        <row r="16767">
          <cell r="C16767" t="str">
            <v>Kniphofia</v>
          </cell>
          <cell r="D16767" t="str">
            <v>L48(I)</v>
          </cell>
        </row>
        <row r="16768">
          <cell r="C16768" t="str">
            <v>Kniphofia uvaria</v>
          </cell>
          <cell r="D16768" t="str">
            <v>L48(I)</v>
          </cell>
        </row>
        <row r="16769">
          <cell r="C16769" t="str">
            <v>Koanophyllon</v>
          </cell>
          <cell r="D16769" t="str">
            <v>L48(N)</v>
          </cell>
        </row>
        <row r="16770">
          <cell r="C16770" t="str">
            <v>Koanophyllon solidaginifolium</v>
          </cell>
          <cell r="D16770" t="str">
            <v>L48(N)</v>
          </cell>
        </row>
        <row r="16771">
          <cell r="C16771" t="str">
            <v>Koanophyllon villosum</v>
          </cell>
          <cell r="D16771" t="str">
            <v>L48(N)</v>
          </cell>
        </row>
        <row r="16772">
          <cell r="C16772" t="str">
            <v>Kobresia</v>
          </cell>
          <cell r="D16772" t="str">
            <v>L48(N)CAN(N)GL(N)</v>
          </cell>
        </row>
        <row r="16773">
          <cell r="C16773" t="str">
            <v>Kobresia myosuroides</v>
          </cell>
          <cell r="D16773" t="str">
            <v>L48(N)AK(N)CAN(N)GL(N)</v>
          </cell>
        </row>
        <row r="16774">
          <cell r="C16774" t="str">
            <v>Kobresia sibirica</v>
          </cell>
          <cell r="D16774" t="str">
            <v>L48(N)AK(N)CAN(N)</v>
          </cell>
        </row>
        <row r="16775">
          <cell r="C16775" t="str">
            <v>Kobresia simpliciuscula</v>
          </cell>
          <cell r="D16775" t="str">
            <v>L48(N)AK(N)CAN(N)GL(N)</v>
          </cell>
        </row>
        <row r="16776">
          <cell r="C16776" t="str">
            <v>Koeberlinia</v>
          </cell>
          <cell r="D16776" t="str">
            <v>L48(N)</v>
          </cell>
        </row>
        <row r="16777">
          <cell r="C16777" t="str">
            <v>Koeberlinia spinosa</v>
          </cell>
          <cell r="D16777" t="str">
            <v>L48(N)</v>
          </cell>
        </row>
        <row r="16778">
          <cell r="C16778" t="str">
            <v>Koeberlinia spinosa var. spinosa</v>
          </cell>
          <cell r="D16778" t="str">
            <v>L48(N)</v>
          </cell>
        </row>
        <row r="16779">
          <cell r="C16779" t="str">
            <v>Koeberlinia spinosa var. tenuispina</v>
          </cell>
          <cell r="D16779" t="str">
            <v>L48(N)</v>
          </cell>
        </row>
        <row r="16780">
          <cell r="C16780" t="str">
            <v>Koeleria</v>
          </cell>
          <cell r="D16780" t="str">
            <v>L48(N)CAN(N)</v>
          </cell>
        </row>
        <row r="16781">
          <cell r="C16781" t="str">
            <v>Koeleria asiatica</v>
          </cell>
          <cell r="D16781" t="str">
            <v>AK(N)CAN(N)NA(N)</v>
          </cell>
        </row>
        <row r="16782">
          <cell r="C16782" t="str">
            <v>Koeleria asiatica ssp. atroviolacea</v>
          </cell>
          <cell r="D16782" t="str">
            <v>AK(N)</v>
          </cell>
        </row>
        <row r="16783">
          <cell r="C16783" t="str">
            <v>Koeleria macrantha</v>
          </cell>
          <cell r="D16783" t="str">
            <v>L48(N)AK(N)HI(I)CAN(N)</v>
          </cell>
        </row>
        <row r="16784">
          <cell r="C16784" t="str">
            <v>Koelreuteria</v>
          </cell>
          <cell r="D16784" t="str">
            <v>L48(I)</v>
          </cell>
        </row>
        <row r="16785">
          <cell r="C16785" t="str">
            <v>Koelreuteria elegans</v>
          </cell>
          <cell r="D16785" t="str">
            <v>L48(I)</v>
          </cell>
        </row>
        <row r="16786">
          <cell r="C16786" t="str">
            <v>Koelreuteria elegans ssp. formosana</v>
          </cell>
          <cell r="D16786" t="str">
            <v>L48(I)</v>
          </cell>
        </row>
        <row r="16787">
          <cell r="C16787" t="str">
            <v>Koelreuteria paniculata</v>
          </cell>
          <cell r="D16787" t="str">
            <v>L48(I)</v>
          </cell>
        </row>
        <row r="16788">
          <cell r="C16788" t="str">
            <v>Koenigia</v>
          </cell>
          <cell r="D16788" t="str">
            <v>L48(N)CAN(N)GL(N)</v>
          </cell>
        </row>
        <row r="16789">
          <cell r="C16789" t="str">
            <v>Koenigia islandica</v>
          </cell>
          <cell r="D16789" t="str">
            <v>L48(N)AK(N)CAN(N)GL(N)</v>
          </cell>
        </row>
        <row r="16790">
          <cell r="C16790" t="str">
            <v>Kokia</v>
          </cell>
        </row>
        <row r="16791">
          <cell r="C16791" t="str">
            <v>Kokia cookei</v>
          </cell>
          <cell r="D16791" t="str">
            <v>HI(N)</v>
          </cell>
        </row>
        <row r="16792">
          <cell r="C16792" t="str">
            <v>Kokia drynarioides</v>
          </cell>
          <cell r="D16792" t="str">
            <v>HI(N)</v>
          </cell>
        </row>
        <row r="16793">
          <cell r="C16793" t="str">
            <v>Kokia kauaiensis</v>
          </cell>
          <cell r="D16793" t="str">
            <v>HI(N)</v>
          </cell>
        </row>
        <row r="16794">
          <cell r="C16794" t="str">
            <v>Kokia lanceolata</v>
          </cell>
          <cell r="D16794" t="str">
            <v>HI(N)</v>
          </cell>
        </row>
        <row r="16795">
          <cell r="C16795" t="str">
            <v>Kolkwitzia</v>
          </cell>
          <cell r="D16795" t="str">
            <v>L48(I)</v>
          </cell>
        </row>
        <row r="16796">
          <cell r="C16796" t="str">
            <v>Kolkwitzia amabilis</v>
          </cell>
          <cell r="D16796" t="str">
            <v>L48(I)</v>
          </cell>
        </row>
        <row r="16797">
          <cell r="C16797" t="str">
            <v>Korthalsella</v>
          </cell>
        </row>
        <row r="16798">
          <cell r="C16798" t="str">
            <v>Korthalsella complanata</v>
          </cell>
          <cell r="D16798" t="str">
            <v>HI(N)</v>
          </cell>
        </row>
        <row r="16799">
          <cell r="C16799" t="str">
            <v>Korthalsella cylindrica</v>
          </cell>
          <cell r="D16799" t="str">
            <v>HI(N)</v>
          </cell>
        </row>
        <row r="16800">
          <cell r="C16800" t="str">
            <v>Korthalsella degeneri</v>
          </cell>
          <cell r="D16800" t="str">
            <v>HI(N)</v>
          </cell>
        </row>
        <row r="16801">
          <cell r="C16801" t="str">
            <v>Korthalsella latissima</v>
          </cell>
          <cell r="D16801" t="str">
            <v>HI(N)</v>
          </cell>
        </row>
        <row r="16802">
          <cell r="C16802" t="str">
            <v>Korthalsella platycaula</v>
          </cell>
          <cell r="D16802" t="str">
            <v>HI(N)</v>
          </cell>
        </row>
        <row r="16803">
          <cell r="C16803" t="str">
            <v>Korthalsella remyana</v>
          </cell>
          <cell r="D16803" t="str">
            <v>HI(N)</v>
          </cell>
        </row>
        <row r="16804">
          <cell r="C16804" t="str">
            <v>Kosteletzkya</v>
          </cell>
          <cell r="D16804" t="str">
            <v>L48(N)</v>
          </cell>
        </row>
        <row r="16805">
          <cell r="C16805" t="str">
            <v>Kosteletzkya depressa</v>
          </cell>
          <cell r="D16805" t="str">
            <v>L48(N)</v>
          </cell>
        </row>
        <row r="16806">
          <cell r="C16806" t="str">
            <v>Kosteletzkya virginica</v>
          </cell>
          <cell r="D16806" t="str">
            <v>L48(N)</v>
          </cell>
        </row>
        <row r="16807">
          <cell r="C16807" t="str">
            <v>Krameria</v>
          </cell>
          <cell r="D16807" t="str">
            <v>L48(N)</v>
          </cell>
        </row>
        <row r="16808">
          <cell r="C16808" t="str">
            <v>Krameria erecta</v>
          </cell>
          <cell r="D16808" t="str">
            <v>L48(N)</v>
          </cell>
        </row>
        <row r="16809">
          <cell r="C16809" t="str">
            <v>Krameria grayi</v>
          </cell>
          <cell r="D16809" t="str">
            <v>L48(N)</v>
          </cell>
        </row>
        <row r="16810">
          <cell r="C16810" t="str">
            <v>Krameria lanceolata</v>
          </cell>
          <cell r="D16810" t="str">
            <v>L48(N)</v>
          </cell>
        </row>
        <row r="16811">
          <cell r="C16811" t="str">
            <v>Krameria ramosissima</v>
          </cell>
          <cell r="D16811" t="str">
            <v>L48(N)</v>
          </cell>
        </row>
        <row r="16812">
          <cell r="C16812" t="str">
            <v>Krapovickasia</v>
          </cell>
          <cell r="D16812" t="str">
            <v>L48(I)</v>
          </cell>
        </row>
        <row r="16813">
          <cell r="C16813" t="str">
            <v>Krapovickasia physaloides</v>
          </cell>
          <cell r="D16813" t="str">
            <v>L48(I)</v>
          </cell>
        </row>
        <row r="16814">
          <cell r="C16814" t="str">
            <v>Krascheninnikovia</v>
          </cell>
          <cell r="D16814" t="str">
            <v>L48(N)CAN(N)</v>
          </cell>
        </row>
        <row r="16815">
          <cell r="C16815" t="str">
            <v>Krascheninnikovia lanata</v>
          </cell>
          <cell r="D16815" t="str">
            <v>L48(N)CAN(N)</v>
          </cell>
        </row>
        <row r="16816">
          <cell r="C16816" t="str">
            <v>Krigia</v>
          </cell>
          <cell r="D16816" t="str">
            <v>L48(N)CAN(I,N)</v>
          </cell>
        </row>
        <row r="16817">
          <cell r="C16817" t="str">
            <v>Krigia biflora</v>
          </cell>
          <cell r="D16817" t="str">
            <v>L48(N)CAN(N)</v>
          </cell>
        </row>
        <row r="16818">
          <cell r="C16818" t="str">
            <v>Krigia biflora var. biflora</v>
          </cell>
          <cell r="D16818" t="str">
            <v>L48(N)CAN(N)</v>
          </cell>
        </row>
        <row r="16819">
          <cell r="C16819" t="str">
            <v>Krigia biflora var. viridis</v>
          </cell>
          <cell r="D16819" t="str">
            <v>L48(N)</v>
          </cell>
        </row>
        <row r="16820">
          <cell r="C16820" t="str">
            <v>Krigia caespitosa</v>
          </cell>
          <cell r="D16820" t="str">
            <v>L48(N)</v>
          </cell>
        </row>
        <row r="16821">
          <cell r="C16821" t="str">
            <v>Krigia dandelion</v>
          </cell>
          <cell r="D16821" t="str">
            <v>L48(N)</v>
          </cell>
        </row>
        <row r="16822">
          <cell r="C16822" t="str">
            <v>Krigia montana</v>
          </cell>
          <cell r="D16822" t="str">
            <v>L48(N)</v>
          </cell>
        </row>
        <row r="16823">
          <cell r="C16823" t="str">
            <v>Krigia occidentalis</v>
          </cell>
          <cell r="D16823" t="str">
            <v>L48(N)</v>
          </cell>
        </row>
        <row r="16824">
          <cell r="C16824" t="str">
            <v>Krigia virginica</v>
          </cell>
          <cell r="D16824" t="str">
            <v>L48(N)CAN(I)</v>
          </cell>
        </row>
        <row r="16825">
          <cell r="C16825" t="str">
            <v>Krigia wrightii</v>
          </cell>
          <cell r="D16825" t="str">
            <v>L48(N)</v>
          </cell>
        </row>
        <row r="16826">
          <cell r="C16826" t="str">
            <v>Krugiodendron</v>
          </cell>
          <cell r="D16826" t="str">
            <v>L48(N)</v>
          </cell>
        </row>
        <row r="16827">
          <cell r="C16827" t="str">
            <v>Krugiodendron ferreum</v>
          </cell>
          <cell r="D16827" t="str">
            <v>L48(N)PR(N)VI(N)</v>
          </cell>
        </row>
        <row r="16828">
          <cell r="C16828" t="str">
            <v>Kumlienia</v>
          </cell>
          <cell r="D16828" t="str">
            <v>L48(N)CAN(N)</v>
          </cell>
        </row>
        <row r="16829">
          <cell r="C16829" t="str">
            <v>Kumlienia cooleyae</v>
          </cell>
          <cell r="D16829" t="str">
            <v>L48(N)AK(N)CAN(N)</v>
          </cell>
        </row>
        <row r="16830">
          <cell r="C16830" t="str">
            <v>Kumlienia hystricula</v>
          </cell>
          <cell r="D16830" t="str">
            <v>L48(N)</v>
          </cell>
        </row>
        <row r="16831">
          <cell r="C16831" t="str">
            <v>Kummerowia</v>
          </cell>
          <cell r="D16831" t="str">
            <v>L48(I)</v>
          </cell>
        </row>
        <row r="16832">
          <cell r="C16832" t="str">
            <v>Kummerowia stipulacea</v>
          </cell>
          <cell r="D16832" t="str">
            <v>L48(I)</v>
          </cell>
        </row>
        <row r="16833">
          <cell r="C16833" t="str">
            <v>Kummerowia striata</v>
          </cell>
          <cell r="D16833" t="str">
            <v>L48(I)</v>
          </cell>
        </row>
        <row r="16834">
          <cell r="C16834" t="str">
            <v>Kunzea</v>
          </cell>
        </row>
        <row r="16835">
          <cell r="C16835" t="str">
            <v>Kunzea ericoides</v>
          </cell>
          <cell r="D16835" t="str">
            <v>HI(I)</v>
          </cell>
        </row>
        <row r="16836">
          <cell r="C16836" t="str">
            <v>Kyhosia</v>
          </cell>
          <cell r="D16836" t="str">
            <v>L48(N)</v>
          </cell>
        </row>
        <row r="16837">
          <cell r="C16837" t="str">
            <v>Kyhosia bolanderi</v>
          </cell>
          <cell r="D16837" t="str">
            <v>L48(N)</v>
          </cell>
        </row>
        <row r="16838">
          <cell r="C16838" t="str">
            <v>Kyllinga</v>
          </cell>
          <cell r="D16838" t="str">
            <v>L48(I,N)</v>
          </cell>
        </row>
        <row r="16839">
          <cell r="C16839" t="str">
            <v>Kyllinga brevifolia</v>
          </cell>
          <cell r="D16839" t="str">
            <v>L48(N)HI(I)PR(N)VI(N)</v>
          </cell>
        </row>
        <row r="16840">
          <cell r="C16840" t="str">
            <v>Kyllinga gracillima</v>
          </cell>
          <cell r="D16840" t="str">
            <v>L48(N)</v>
          </cell>
        </row>
        <row r="16841">
          <cell r="C16841" t="str">
            <v>Kyllinga nemoralis</v>
          </cell>
          <cell r="D16841" t="str">
            <v>L48(NI)HI(I)PR(I)</v>
          </cell>
        </row>
        <row r="16842">
          <cell r="C16842" t="str">
            <v>Kyllinga odorata</v>
          </cell>
          <cell r="D16842" t="str">
            <v>L48(N)PR(N)VI(N)</v>
          </cell>
        </row>
        <row r="16843">
          <cell r="C16843" t="str">
            <v>Kyllinga pumila</v>
          </cell>
          <cell r="D16843" t="str">
            <v>L48(N)PR(N)VI(N)</v>
          </cell>
        </row>
        <row r="16844">
          <cell r="C16844" t="str">
            <v>Kyllinga squamulata</v>
          </cell>
          <cell r="D16844" t="str">
            <v>L48(I)</v>
          </cell>
        </row>
        <row r="16845">
          <cell r="C16845" t="str">
            <v>Lablab</v>
          </cell>
          <cell r="D16845" t="str">
            <v>L48(I)CAN(I)</v>
          </cell>
        </row>
        <row r="16846">
          <cell r="C16846" t="str">
            <v>Lablab purpureus</v>
          </cell>
          <cell r="D16846" t="str">
            <v>L48(I)HI(I)PR(I)VI(I)CAN(I)</v>
          </cell>
        </row>
        <row r="16847">
          <cell r="C16847" t="str">
            <v>Labordia</v>
          </cell>
        </row>
        <row r="16848">
          <cell r="C16848" t="str">
            <v>Labordia cyrtandrae</v>
          </cell>
          <cell r="D16848" t="str">
            <v>HI(N)</v>
          </cell>
        </row>
        <row r="16849">
          <cell r="C16849" t="str">
            <v>Labordia degeneri</v>
          </cell>
          <cell r="D16849" t="str">
            <v>HI(N)</v>
          </cell>
        </row>
        <row r="16850">
          <cell r="C16850" t="str">
            <v>Labordia fagraeoidea</v>
          </cell>
          <cell r="D16850" t="str">
            <v>HI(N)</v>
          </cell>
        </row>
        <row r="16851">
          <cell r="C16851" t="str">
            <v>Labordia hedyosmifolia</v>
          </cell>
          <cell r="D16851" t="str">
            <v>HI(N)</v>
          </cell>
        </row>
        <row r="16852">
          <cell r="C16852" t="str">
            <v>Labordia helleri</v>
          </cell>
          <cell r="D16852" t="str">
            <v>HI(N)</v>
          </cell>
        </row>
        <row r="16853">
          <cell r="C16853" t="str">
            <v>Labordia hirtella</v>
          </cell>
          <cell r="D16853" t="str">
            <v>HI(N)</v>
          </cell>
        </row>
        <row r="16854">
          <cell r="C16854" t="str">
            <v>Labordia hosakana</v>
          </cell>
          <cell r="D16854" t="str">
            <v>HI(N)</v>
          </cell>
        </row>
        <row r="16855">
          <cell r="C16855" t="str">
            <v>Labordia kaalae</v>
          </cell>
          <cell r="D16855" t="str">
            <v>HI(N)</v>
          </cell>
        </row>
        <row r="16856">
          <cell r="C16856" t="str">
            <v>Labordia lydgatei</v>
          </cell>
          <cell r="D16856" t="str">
            <v>HI(N)</v>
          </cell>
        </row>
        <row r="16857">
          <cell r="C16857" t="str">
            <v>Labordia pumila</v>
          </cell>
          <cell r="D16857" t="str">
            <v>HI(N)</v>
          </cell>
        </row>
        <row r="16858">
          <cell r="C16858" t="str">
            <v>Labordia sessilis</v>
          </cell>
          <cell r="D16858" t="str">
            <v>HI(N)</v>
          </cell>
        </row>
        <row r="16859">
          <cell r="C16859" t="str">
            <v>Labordia tinifolia</v>
          </cell>
          <cell r="D16859" t="str">
            <v>HI(N)</v>
          </cell>
        </row>
        <row r="16860">
          <cell r="C16860" t="str">
            <v>Labordia tinifolia var. lanaiensis</v>
          </cell>
          <cell r="D16860" t="str">
            <v>HI(N)</v>
          </cell>
        </row>
        <row r="16861">
          <cell r="C16861" t="str">
            <v>Labordia tinifolia var. tinifolia</v>
          </cell>
          <cell r="D16861" t="str">
            <v>HI(N)</v>
          </cell>
        </row>
        <row r="16862">
          <cell r="C16862" t="str">
            <v>Labordia tinifolia var. wahiawaensis</v>
          </cell>
          <cell r="D16862" t="str">
            <v>HI(N)</v>
          </cell>
        </row>
        <row r="16863">
          <cell r="C16863" t="str">
            <v>Labordia triflora</v>
          </cell>
          <cell r="D16863" t="str">
            <v>HI(N)</v>
          </cell>
        </row>
        <row r="16864">
          <cell r="C16864" t="str">
            <v>Labordia venosa</v>
          </cell>
          <cell r="D16864" t="str">
            <v>HI(N)</v>
          </cell>
        </row>
        <row r="16865">
          <cell r="C16865" t="str">
            <v>Labordia waialealae</v>
          </cell>
          <cell r="D16865" t="str">
            <v>HI(N)</v>
          </cell>
        </row>
        <row r="16866">
          <cell r="C16866" t="str">
            <v>Labordia waiolani</v>
          </cell>
          <cell r="D16866" t="str">
            <v>HI(N)</v>
          </cell>
        </row>
        <row r="16867">
          <cell r="C16867" t="str">
            <v>Laburnum</v>
          </cell>
          <cell r="D16867" t="str">
            <v>L48(I)CAN(I)</v>
          </cell>
        </row>
        <row r="16868">
          <cell r="C16868" t="str">
            <v>Laburnum ×watereri</v>
          </cell>
          <cell r="D16868" t="str">
            <v>L48(I)</v>
          </cell>
        </row>
        <row r="16869">
          <cell r="C16869" t="str">
            <v>Laburnum anagyroides</v>
          </cell>
          <cell r="D16869" t="str">
            <v>L48(I)CAN(I)</v>
          </cell>
        </row>
        <row r="16870">
          <cell r="C16870" t="str">
            <v>Lachnanthes</v>
          </cell>
          <cell r="D16870" t="str">
            <v>L48(N)CAN(N)</v>
          </cell>
        </row>
        <row r="16871">
          <cell r="C16871" t="str">
            <v>Lachnanthes caroliana</v>
          </cell>
          <cell r="D16871" t="str">
            <v>L48(N)CAN(N)</v>
          </cell>
        </row>
        <row r="16872">
          <cell r="C16872" t="str">
            <v>Lachnocaulon</v>
          </cell>
          <cell r="D16872" t="str">
            <v>L48(N)</v>
          </cell>
        </row>
        <row r="16873">
          <cell r="C16873" t="str">
            <v>Lachnocaulon anceps</v>
          </cell>
          <cell r="D16873" t="str">
            <v>L48(N)</v>
          </cell>
        </row>
        <row r="16874">
          <cell r="C16874" t="str">
            <v>Lachnocaulon beyrichianum</v>
          </cell>
          <cell r="D16874" t="str">
            <v>L48(N)</v>
          </cell>
        </row>
        <row r="16875">
          <cell r="C16875" t="str">
            <v>Lachnocaulon digynum</v>
          </cell>
          <cell r="D16875" t="str">
            <v>L48(N)</v>
          </cell>
        </row>
        <row r="16876">
          <cell r="C16876" t="str">
            <v>Lachnocaulon engleri</v>
          </cell>
          <cell r="D16876" t="str">
            <v>L48(N)</v>
          </cell>
        </row>
        <row r="16877">
          <cell r="C16877" t="str">
            <v>Lachnocaulon minus</v>
          </cell>
          <cell r="D16877" t="str">
            <v>L48(N)</v>
          </cell>
        </row>
        <row r="16878">
          <cell r="C16878" t="str">
            <v>Lactuca</v>
          </cell>
          <cell r="D16878" t="str">
            <v>L48(I,N)SPM(N)</v>
          </cell>
        </row>
        <row r="16879">
          <cell r="C16879" t="str">
            <v>Lactuca ×morssii</v>
          </cell>
          <cell r="D16879" t="str">
            <v>L48(N)</v>
          </cell>
        </row>
        <row r="16880">
          <cell r="C16880" t="str">
            <v>Lactuca biennis</v>
          </cell>
          <cell r="D16880" t="str">
            <v>L48(N)AK(N)CAN(N)SPM(N)</v>
          </cell>
        </row>
        <row r="16881">
          <cell r="C16881" t="str">
            <v>Lactuca canadensis</v>
          </cell>
          <cell r="D16881" t="str">
            <v>L48(N)CAN(N)</v>
          </cell>
        </row>
        <row r="16882">
          <cell r="C16882" t="str">
            <v>Lactuca floridana</v>
          </cell>
          <cell r="D16882" t="str">
            <v>L48(N)PR(N)CAN(N)</v>
          </cell>
        </row>
        <row r="16883">
          <cell r="C16883" t="str">
            <v>Lactuca floridana var. floridana</v>
          </cell>
          <cell r="D16883" t="str">
            <v>L48(N)PR(N)CAN(N)</v>
          </cell>
        </row>
        <row r="16884">
          <cell r="C16884" t="str">
            <v>Lactuca floridana var. villosa</v>
          </cell>
          <cell r="D16884" t="str">
            <v>L48(N)CAN(N)</v>
          </cell>
        </row>
        <row r="16885">
          <cell r="C16885" t="str">
            <v>Lactuca graminifolia</v>
          </cell>
          <cell r="D16885" t="str">
            <v>L48(N)</v>
          </cell>
        </row>
        <row r="16886">
          <cell r="C16886" t="str">
            <v>Lactuca graminifolia var. arizonica</v>
          </cell>
          <cell r="D16886" t="str">
            <v>L48(N)</v>
          </cell>
        </row>
        <row r="16887">
          <cell r="C16887" t="str">
            <v>Lactuca graminifolia var. graminifolia</v>
          </cell>
          <cell r="D16887" t="str">
            <v>L48(N)</v>
          </cell>
        </row>
        <row r="16888">
          <cell r="C16888" t="str">
            <v>Lactuca hirsuta</v>
          </cell>
          <cell r="D16888" t="str">
            <v>L48(N)CAN(N)</v>
          </cell>
        </row>
        <row r="16889">
          <cell r="C16889" t="str">
            <v>Lactuca hirsuta var. albiflora</v>
          </cell>
          <cell r="D16889" t="str">
            <v>L48(N)</v>
          </cell>
        </row>
        <row r="16890">
          <cell r="C16890" t="str">
            <v>Lactuca hirsuta var. hirsuta</v>
          </cell>
          <cell r="D16890" t="str">
            <v>L48(N)CAN(N)</v>
          </cell>
        </row>
        <row r="16891">
          <cell r="C16891" t="str">
            <v>Lactuca hirsuta var. sanguinea</v>
          </cell>
          <cell r="D16891" t="str">
            <v>L48(N)CAN(N)</v>
          </cell>
        </row>
        <row r="16892">
          <cell r="C16892" t="str">
            <v>Lactuca ludoviciana</v>
          </cell>
          <cell r="D16892" t="str">
            <v>L48(N)CAN(N)</v>
          </cell>
        </row>
        <row r="16893">
          <cell r="C16893" t="str">
            <v>Lactuca saligna</v>
          </cell>
          <cell r="D16893" t="str">
            <v>L48(I)CAN(I)</v>
          </cell>
        </row>
        <row r="16894">
          <cell r="C16894" t="str">
            <v>Lactuca sativa</v>
          </cell>
          <cell r="D16894" t="str">
            <v>L48(I)PR(I)VI(I)CAN(W)</v>
          </cell>
        </row>
        <row r="16895">
          <cell r="C16895" t="str">
            <v>Lactuca serriola</v>
          </cell>
          <cell r="D16895" t="str">
            <v>L48(I)HI(I)CAN(I)</v>
          </cell>
        </row>
        <row r="16896">
          <cell r="C16896" t="str">
            <v>Lactuca tatarica</v>
          </cell>
          <cell r="D16896" t="str">
            <v>L48(N)AK(N)CAN(N)</v>
          </cell>
        </row>
        <row r="16897">
          <cell r="C16897" t="str">
            <v>Lactuca tatarica var. pulchella</v>
          </cell>
          <cell r="D16897" t="str">
            <v>L48(N)AK(N)CAN(N)</v>
          </cell>
        </row>
        <row r="16898">
          <cell r="C16898" t="str">
            <v>Lactuca virosa</v>
          </cell>
          <cell r="D16898" t="str">
            <v>L48(I)</v>
          </cell>
        </row>
        <row r="16899">
          <cell r="C16899" t="str">
            <v>Laelia</v>
          </cell>
          <cell r="D16899" t="str">
            <v>L48(I)</v>
          </cell>
        </row>
        <row r="16900">
          <cell r="C16900" t="str">
            <v>Laelia rubescens</v>
          </cell>
          <cell r="D16900" t="str">
            <v>L48(I)</v>
          </cell>
        </row>
        <row r="16901">
          <cell r="C16901" t="str">
            <v>Laennecia</v>
          </cell>
          <cell r="D16901" t="str">
            <v>L48(N)</v>
          </cell>
        </row>
        <row r="16902">
          <cell r="C16902" t="str">
            <v>Laennecia coulteri</v>
          </cell>
          <cell r="D16902" t="str">
            <v>L48(N)</v>
          </cell>
        </row>
        <row r="16903">
          <cell r="C16903" t="str">
            <v>Laennecia eriophylla</v>
          </cell>
          <cell r="D16903" t="str">
            <v>L48(N)</v>
          </cell>
        </row>
        <row r="16904">
          <cell r="C16904" t="str">
            <v>Laennecia filaginoides</v>
          </cell>
          <cell r="D16904" t="str">
            <v>L48(N)</v>
          </cell>
        </row>
        <row r="16905">
          <cell r="C16905" t="str">
            <v>Laennecia schiedeana</v>
          </cell>
          <cell r="D16905" t="str">
            <v>L48(N)</v>
          </cell>
        </row>
        <row r="16906">
          <cell r="C16906" t="str">
            <v>Laennecia sophiifolia</v>
          </cell>
          <cell r="D16906" t="str">
            <v>L48(N)</v>
          </cell>
        </row>
        <row r="16907">
          <cell r="C16907" t="str">
            <v>Laennecia turnerorum</v>
          </cell>
          <cell r="D16907" t="str">
            <v>L48(N)</v>
          </cell>
        </row>
        <row r="16908">
          <cell r="C16908" t="str">
            <v>Lagascea</v>
          </cell>
          <cell r="D16908" t="str">
            <v>L48(I,N)</v>
          </cell>
        </row>
        <row r="16909">
          <cell r="C16909" t="str">
            <v>Lagascea decipiens</v>
          </cell>
          <cell r="D16909" t="str">
            <v>L48(N)</v>
          </cell>
        </row>
        <row r="16910">
          <cell r="C16910" t="str">
            <v>Lagascea mollis</v>
          </cell>
          <cell r="D16910" t="str">
            <v>L48(I)PR(I)VI(I)</v>
          </cell>
        </row>
        <row r="16911">
          <cell r="C16911" t="str">
            <v>Lagenaria</v>
          </cell>
          <cell r="D16911" t="str">
            <v>L48(I)</v>
          </cell>
        </row>
        <row r="16912">
          <cell r="C16912" t="str">
            <v>Lagenaria siceraria</v>
          </cell>
          <cell r="D16912" t="str">
            <v>L48(I)PR(I)VI(I)</v>
          </cell>
        </row>
        <row r="16913">
          <cell r="C16913" t="str">
            <v>Lagerstroemia</v>
          </cell>
          <cell r="D16913" t="str">
            <v>L48(I)</v>
          </cell>
        </row>
        <row r="16914">
          <cell r="C16914" t="str">
            <v>Lagerstroemia indica</v>
          </cell>
          <cell r="D16914" t="str">
            <v>L48(I)PR(I)</v>
          </cell>
        </row>
        <row r="16915">
          <cell r="C16915" t="str">
            <v>Lagophylla</v>
          </cell>
          <cell r="D16915" t="str">
            <v>L48(N)</v>
          </cell>
        </row>
        <row r="16916">
          <cell r="C16916" t="str">
            <v>Lagophylla diabolensis</v>
          </cell>
          <cell r="D16916" t="str">
            <v>L48(N)</v>
          </cell>
        </row>
        <row r="16917">
          <cell r="C16917" t="str">
            <v>Lagophylla dichotoma</v>
          </cell>
          <cell r="D16917" t="str">
            <v>L48(N)</v>
          </cell>
        </row>
        <row r="16918">
          <cell r="C16918" t="str">
            <v>Lagophylla glandulosa</v>
          </cell>
          <cell r="D16918" t="str">
            <v>L48(N)</v>
          </cell>
        </row>
        <row r="16919">
          <cell r="C16919" t="str">
            <v>Lagophylla minor</v>
          </cell>
          <cell r="D16919" t="str">
            <v>L48(N)</v>
          </cell>
        </row>
        <row r="16920">
          <cell r="C16920" t="str">
            <v>Lagophylla ramosissima</v>
          </cell>
          <cell r="D16920" t="str">
            <v>L48(N)</v>
          </cell>
        </row>
        <row r="16921">
          <cell r="C16921" t="str">
            <v>Lagophylla ramosissima ssp. congesta</v>
          </cell>
          <cell r="D16921" t="str">
            <v>L48(N)</v>
          </cell>
        </row>
        <row r="16922">
          <cell r="C16922" t="str">
            <v>Lagophylla ramosissima ssp. ramosissima</v>
          </cell>
          <cell r="D16922" t="str">
            <v>L48(N)</v>
          </cell>
        </row>
        <row r="16923">
          <cell r="C16923" t="str">
            <v>Lagotis</v>
          </cell>
          <cell r="D16923" t="str">
            <v>CAN(N)NA(N)</v>
          </cell>
        </row>
        <row r="16924">
          <cell r="C16924" t="str">
            <v>Lagotis glauca</v>
          </cell>
          <cell r="D16924" t="str">
            <v>AK(N)</v>
          </cell>
        </row>
        <row r="16925">
          <cell r="C16925" t="str">
            <v>Lagotis minor</v>
          </cell>
          <cell r="D16925" t="str">
            <v>AK(N)CAN(N)NA(N)</v>
          </cell>
        </row>
        <row r="16926">
          <cell r="C16926" t="str">
            <v>Lagunaria</v>
          </cell>
          <cell r="D16926" t="str">
            <v>L48(I)</v>
          </cell>
        </row>
        <row r="16927">
          <cell r="C16927" t="str">
            <v>Lagunaria patersonia</v>
          </cell>
          <cell r="D16927" t="str">
            <v>L48(I)</v>
          </cell>
        </row>
        <row r="16928">
          <cell r="C16928" t="str">
            <v>Laguncularia</v>
          </cell>
          <cell r="D16928" t="str">
            <v>L48(N)</v>
          </cell>
        </row>
        <row r="16929">
          <cell r="C16929" t="str">
            <v>Laguncularia racemosa</v>
          </cell>
          <cell r="D16929" t="str">
            <v>L48(N)PR(N)VI(N)</v>
          </cell>
        </row>
        <row r="16930">
          <cell r="C16930" t="str">
            <v>Lagurus</v>
          </cell>
          <cell r="D16930" t="str">
            <v>L48(I)CAN(W)</v>
          </cell>
        </row>
        <row r="16931">
          <cell r="C16931" t="str">
            <v>Lagurus ovatus</v>
          </cell>
          <cell r="D16931" t="str">
            <v>L48(I)CAN(W)</v>
          </cell>
        </row>
        <row r="16932">
          <cell r="C16932" t="str">
            <v>Lallemantia</v>
          </cell>
          <cell r="D16932" t="str">
            <v>L48(I)</v>
          </cell>
        </row>
        <row r="16933">
          <cell r="C16933" t="str">
            <v>Lallemantia peltata</v>
          </cell>
          <cell r="D16933" t="str">
            <v>L48(I)</v>
          </cell>
        </row>
        <row r="16934">
          <cell r="C16934" t="str">
            <v>Lamarckia</v>
          </cell>
          <cell r="D16934" t="str">
            <v>L48(I)</v>
          </cell>
        </row>
        <row r="16935">
          <cell r="C16935" t="str">
            <v>Lamarckia aurea</v>
          </cell>
          <cell r="D16935" t="str">
            <v>L48(I)HI(I)</v>
          </cell>
        </row>
        <row r="16936">
          <cell r="C16936" t="str">
            <v>Lamiastrum</v>
          </cell>
          <cell r="D16936" t="str">
            <v>L48(I)</v>
          </cell>
        </row>
        <row r="16937">
          <cell r="C16937" t="str">
            <v>Lamiastrum galeobdolon</v>
          </cell>
          <cell r="D16937" t="str">
            <v>L48(I)</v>
          </cell>
        </row>
        <row r="16938">
          <cell r="C16938" t="str">
            <v>Lamium</v>
          </cell>
          <cell r="D16938" t="str">
            <v>L48(I)CAN(I)GL(I)SPM(I,W)</v>
          </cell>
        </row>
        <row r="16939">
          <cell r="C16939" t="str">
            <v>Lamium album</v>
          </cell>
          <cell r="D16939" t="str">
            <v>L48(I)AK(I)CAN(I)</v>
          </cell>
        </row>
        <row r="16940">
          <cell r="C16940" t="str">
            <v>Lamium amplexicaule</v>
          </cell>
          <cell r="D16940" t="str">
            <v>L48(I)HI(I)CAN(I)GL(I)SPM(W)</v>
          </cell>
        </row>
        <row r="16941">
          <cell r="C16941" t="str">
            <v>Lamium maculatum</v>
          </cell>
          <cell r="D16941" t="str">
            <v>L48(I)AK(I)CAN(I)</v>
          </cell>
        </row>
        <row r="16942">
          <cell r="C16942" t="str">
            <v>Lamium purpureum</v>
          </cell>
          <cell r="D16942" t="str">
            <v>L48(I)AK(I)CAN(I)GL(I)SPM(I)</v>
          </cell>
        </row>
        <row r="16943">
          <cell r="C16943" t="str">
            <v>Lamium purpureum var. incisum</v>
          </cell>
          <cell r="D16943" t="str">
            <v>L48(I)CAN(I)SPM(W)</v>
          </cell>
        </row>
        <row r="16944">
          <cell r="C16944" t="str">
            <v>Lamium purpureum var. purpureum</v>
          </cell>
          <cell r="D16944" t="str">
            <v>L48(I)AK(I)CAN(I)GL(I)SPM(I)</v>
          </cell>
        </row>
        <row r="16945">
          <cell r="C16945" t="str">
            <v>Lampranthus</v>
          </cell>
          <cell r="D16945" t="str">
            <v>L48(I)</v>
          </cell>
        </row>
        <row r="16946">
          <cell r="C16946" t="str">
            <v>Lampranthus coccineus</v>
          </cell>
          <cell r="D16946" t="str">
            <v>L48(I)</v>
          </cell>
        </row>
        <row r="16947">
          <cell r="C16947" t="str">
            <v>Lampranthus multiradiatus</v>
          </cell>
          <cell r="D16947" t="str">
            <v>L48(I)</v>
          </cell>
        </row>
        <row r="16948">
          <cell r="C16948" t="str">
            <v>Lamprocapnos</v>
          </cell>
          <cell r="D16948" t="str">
            <v>L48(I)</v>
          </cell>
        </row>
        <row r="16949">
          <cell r="C16949" t="str">
            <v>Lamprocapnos spectabilis</v>
          </cell>
          <cell r="D16949" t="str">
            <v>L48(I)</v>
          </cell>
        </row>
        <row r="16950">
          <cell r="C16950" t="str">
            <v>Landoltia</v>
          </cell>
          <cell r="D16950" t="str">
            <v>L48(N)</v>
          </cell>
        </row>
        <row r="16951">
          <cell r="C16951" t="str">
            <v>Landoltia punctata</v>
          </cell>
          <cell r="D16951" t="str">
            <v>L48(N)HI(N)PR(N)</v>
          </cell>
        </row>
        <row r="16952">
          <cell r="C16952" t="str">
            <v>Langloisia</v>
          </cell>
          <cell r="D16952" t="str">
            <v>L48(N)</v>
          </cell>
        </row>
        <row r="16953">
          <cell r="C16953" t="str">
            <v>Langloisia setosissima</v>
          </cell>
          <cell r="D16953" t="str">
            <v>L48(N)</v>
          </cell>
        </row>
        <row r="16954">
          <cell r="C16954" t="str">
            <v>Langloisia setosissima ssp. punctata</v>
          </cell>
          <cell r="D16954" t="str">
            <v>L48(N)</v>
          </cell>
        </row>
        <row r="16955">
          <cell r="C16955" t="str">
            <v>Langloisia setosissima ssp. setosissima</v>
          </cell>
          <cell r="D16955" t="str">
            <v>L48(N)</v>
          </cell>
        </row>
        <row r="16956">
          <cell r="C16956" t="str">
            <v>Lantana</v>
          </cell>
          <cell r="D16956" t="str">
            <v>L48(I,N)</v>
          </cell>
        </row>
        <row r="16957">
          <cell r="C16957" t="str">
            <v>Lantana achyranthifolia</v>
          </cell>
          <cell r="D16957" t="str">
            <v>L48(N)</v>
          </cell>
        </row>
        <row r="16958">
          <cell r="C16958" t="str">
            <v>Lantana camara</v>
          </cell>
          <cell r="D16958" t="str">
            <v>L48(I)HI(I)PR(N)VI(N)</v>
          </cell>
        </row>
        <row r="16959">
          <cell r="C16959" t="str">
            <v>Lantana canescens</v>
          </cell>
          <cell r="D16959" t="str">
            <v>L48(N)</v>
          </cell>
        </row>
        <row r="16960">
          <cell r="C16960" t="str">
            <v>Lantana depressa</v>
          </cell>
          <cell r="D16960" t="str">
            <v>L48(N)</v>
          </cell>
        </row>
        <row r="16961">
          <cell r="C16961" t="str">
            <v>Lantana depressa var. depressa</v>
          </cell>
          <cell r="D16961" t="str">
            <v>L48(N)</v>
          </cell>
        </row>
        <row r="16962">
          <cell r="C16962" t="str">
            <v>Lantana depressa var. floridana</v>
          </cell>
          <cell r="D16962" t="str">
            <v>L48(N)</v>
          </cell>
        </row>
        <row r="16963">
          <cell r="C16963" t="str">
            <v>Lantana depressa var. sanibelensis</v>
          </cell>
          <cell r="D16963" t="str">
            <v>L48(N)</v>
          </cell>
        </row>
        <row r="16964">
          <cell r="C16964" t="str">
            <v>Lantana involucrata</v>
          </cell>
          <cell r="D16964" t="str">
            <v>L48(N)PR(N)VI(N)</v>
          </cell>
        </row>
        <row r="16965">
          <cell r="C16965" t="str">
            <v>Lantana involucrata var. involucrata</v>
          </cell>
          <cell r="D16965" t="str">
            <v>L48(N)PR(N)VI(N)</v>
          </cell>
        </row>
        <row r="16966">
          <cell r="C16966" t="str">
            <v>Lantana involucrata var. odorata</v>
          </cell>
          <cell r="D16966" t="str">
            <v>L48(N)PR(N)VI(N)</v>
          </cell>
        </row>
        <row r="16967">
          <cell r="C16967" t="str">
            <v>Lantana montevidensis</v>
          </cell>
          <cell r="D16967" t="str">
            <v>L48(I)HI(I)PR(I)VI(I)</v>
          </cell>
        </row>
        <row r="16968">
          <cell r="C16968" t="str">
            <v>Lantana trifolia</v>
          </cell>
          <cell r="D16968" t="str">
            <v>HI(I)PR(N)VI(I)</v>
          </cell>
        </row>
        <row r="16969">
          <cell r="C16969" t="str">
            <v>Lantana urticoides</v>
          </cell>
          <cell r="D16969" t="str">
            <v>L48(N)</v>
          </cell>
        </row>
        <row r="16970">
          <cell r="C16970" t="str">
            <v>Lantana velutina</v>
          </cell>
          <cell r="D16970" t="str">
            <v>L48(N)</v>
          </cell>
        </row>
        <row r="16971">
          <cell r="C16971" t="str">
            <v>Laportea</v>
          </cell>
          <cell r="D16971" t="str">
            <v>L48(I,N)CAN(N)SPM(N)</v>
          </cell>
        </row>
        <row r="16972">
          <cell r="C16972" t="str">
            <v>Laportea aestuans</v>
          </cell>
          <cell r="D16972" t="str">
            <v>L48(I)PR(N)VI(N)</v>
          </cell>
        </row>
        <row r="16973">
          <cell r="C16973" t="str">
            <v>Laportea canadensis</v>
          </cell>
          <cell r="D16973" t="str">
            <v>L48(N)CAN(N)SPM(N)</v>
          </cell>
        </row>
        <row r="16974">
          <cell r="C16974" t="str">
            <v>Laportea interrupta</v>
          </cell>
          <cell r="D16974" t="str">
            <v>L48(N)HI(I)</v>
          </cell>
        </row>
        <row r="16975">
          <cell r="C16975" t="str">
            <v>Lappula</v>
          </cell>
          <cell r="D16975" t="str">
            <v>L48(I,N)CAN(I,N)</v>
          </cell>
        </row>
        <row r="16976">
          <cell r="C16976" t="str">
            <v>Lappula cenchrusoides</v>
          </cell>
          <cell r="D16976" t="str">
            <v>L48(N)</v>
          </cell>
        </row>
        <row r="16977">
          <cell r="C16977" t="str">
            <v>Lappula marginata</v>
          </cell>
          <cell r="D16977" t="str">
            <v>L48(I)</v>
          </cell>
        </row>
        <row r="16978">
          <cell r="C16978" t="str">
            <v>Lappula occidentalis</v>
          </cell>
          <cell r="D16978" t="str">
            <v>L48(N)AK(N)CAN(N)</v>
          </cell>
        </row>
        <row r="16979">
          <cell r="C16979" t="str">
            <v>Lappula occidentalis var. cupulata</v>
          </cell>
          <cell r="D16979" t="str">
            <v>L48(N)CAN(N)</v>
          </cell>
        </row>
        <row r="16980">
          <cell r="C16980" t="str">
            <v>Lappula occidentalis var. occidentalis</v>
          </cell>
          <cell r="D16980" t="str">
            <v>L48(N)AK(N)CAN(N)</v>
          </cell>
        </row>
        <row r="16981">
          <cell r="C16981" t="str">
            <v>Lappula squarrosa</v>
          </cell>
          <cell r="D16981" t="str">
            <v>L48(I)AK(I)CAN(I)</v>
          </cell>
        </row>
        <row r="16982">
          <cell r="C16982" t="str">
            <v>Lapsana</v>
          </cell>
          <cell r="D16982" t="str">
            <v>L48(I)CAN(I)GL(I)</v>
          </cell>
        </row>
        <row r="16983">
          <cell r="C16983" t="str">
            <v>Lapsana communis</v>
          </cell>
          <cell r="D16983" t="str">
            <v>L48(I)AK(I)HI(I)CAN(I)GL(I)</v>
          </cell>
        </row>
        <row r="16984">
          <cell r="C16984" t="str">
            <v>Lapsanastrum</v>
          </cell>
          <cell r="D16984" t="str">
            <v>L48(I)</v>
          </cell>
        </row>
        <row r="16985">
          <cell r="C16985" t="str">
            <v>Lapsanastrum apogonoides</v>
          </cell>
          <cell r="D16985" t="str">
            <v>L48(I)</v>
          </cell>
        </row>
        <row r="16986">
          <cell r="C16986" t="str">
            <v>Larix</v>
          </cell>
          <cell r="D16986" t="str">
            <v>L48(I,N)CAN(I,N)SPM(N)</v>
          </cell>
        </row>
        <row r="16987">
          <cell r="C16987" t="str">
            <v>Larix decidua</v>
          </cell>
          <cell r="D16987" t="str">
            <v>L48(I)CAN(I)</v>
          </cell>
        </row>
        <row r="16988">
          <cell r="C16988" t="str">
            <v>Larix kaempferi</v>
          </cell>
          <cell r="D16988" t="str">
            <v>L48(I)CAN(N)</v>
          </cell>
        </row>
        <row r="16989">
          <cell r="C16989" t="str">
            <v>Larix laricina</v>
          </cell>
          <cell r="D16989" t="str">
            <v>L48(N)AK(N)CAN(N)SPM(N)</v>
          </cell>
        </row>
        <row r="16990">
          <cell r="C16990" t="str">
            <v>Larix lyallii</v>
          </cell>
          <cell r="D16990" t="str">
            <v>L48(N)CAN(N)</v>
          </cell>
        </row>
        <row r="16991">
          <cell r="C16991" t="str">
            <v>Larix occidentalis</v>
          </cell>
          <cell r="D16991" t="str">
            <v>L48(N)CAN(N)</v>
          </cell>
        </row>
        <row r="16992">
          <cell r="C16992" t="str">
            <v>Larrea</v>
          </cell>
          <cell r="D16992" t="str">
            <v>L48(N)</v>
          </cell>
        </row>
        <row r="16993">
          <cell r="C16993" t="str">
            <v>Larrea tridentata</v>
          </cell>
          <cell r="D16993" t="str">
            <v>L48(N)</v>
          </cell>
        </row>
        <row r="16994">
          <cell r="C16994" t="str">
            <v>Larrea tridentata var. arenaria</v>
          </cell>
          <cell r="D16994" t="str">
            <v>L48(N)</v>
          </cell>
        </row>
        <row r="16995">
          <cell r="C16995" t="str">
            <v>Larrea tridentata var. tridentata</v>
          </cell>
          <cell r="D16995" t="str">
            <v>L48(N)</v>
          </cell>
        </row>
        <row r="16996">
          <cell r="C16996" t="str">
            <v>Lasiacis</v>
          </cell>
          <cell r="D16996" t="str">
            <v>L48(I,N)</v>
          </cell>
        </row>
        <row r="16997">
          <cell r="C16997" t="str">
            <v>Lasiacis divaricata</v>
          </cell>
          <cell r="D16997" t="str">
            <v>L48(N)PR(N)VI(N)</v>
          </cell>
        </row>
        <row r="16998">
          <cell r="C16998" t="str">
            <v>Lasiacis ruscifolia</v>
          </cell>
          <cell r="D16998" t="str">
            <v>L48(I)</v>
          </cell>
        </row>
        <row r="16999">
          <cell r="C16999" t="str">
            <v>Lasianthaea</v>
          </cell>
          <cell r="D16999" t="str">
            <v>L48(N)</v>
          </cell>
        </row>
        <row r="17000">
          <cell r="C17000" t="str">
            <v>Lasianthaea podocephala</v>
          </cell>
          <cell r="D17000" t="str">
            <v>L48(N)</v>
          </cell>
        </row>
        <row r="17001">
          <cell r="C17001" t="str">
            <v>Lasiospermum</v>
          </cell>
          <cell r="D17001" t="str">
            <v>L48(I)</v>
          </cell>
        </row>
        <row r="17002">
          <cell r="C17002" t="str">
            <v>Lasiospermum bipinnatum</v>
          </cell>
          <cell r="D17002" t="str">
            <v>L48(I)</v>
          </cell>
        </row>
        <row r="17003">
          <cell r="C17003" t="str">
            <v>Lastarriaea</v>
          </cell>
          <cell r="D17003" t="str">
            <v>L48(N)</v>
          </cell>
        </row>
        <row r="17004">
          <cell r="C17004" t="str">
            <v>Lastarriaea coriacea</v>
          </cell>
          <cell r="D17004" t="str">
            <v>L48(N)</v>
          </cell>
        </row>
        <row r="17005">
          <cell r="C17005" t="str">
            <v>Lasthenia</v>
          </cell>
          <cell r="D17005" t="str">
            <v>L48(N)CAN(N)</v>
          </cell>
        </row>
        <row r="17006">
          <cell r="C17006" t="str">
            <v>Lasthenia burkei</v>
          </cell>
          <cell r="D17006" t="str">
            <v>L48(N)</v>
          </cell>
        </row>
        <row r="17007">
          <cell r="C17007" t="str">
            <v>Lasthenia californica</v>
          </cell>
          <cell r="D17007" t="str">
            <v>L48(N)</v>
          </cell>
        </row>
        <row r="17008">
          <cell r="C17008" t="str">
            <v>Lasthenia californica ssp. bakeri</v>
          </cell>
          <cell r="D17008" t="str">
            <v>L48(N)</v>
          </cell>
        </row>
        <row r="17009">
          <cell r="C17009" t="str">
            <v>Lasthenia californica ssp. californica</v>
          </cell>
          <cell r="D17009" t="str">
            <v>L48(N)</v>
          </cell>
        </row>
        <row r="17010">
          <cell r="C17010" t="str">
            <v>Lasthenia californica ssp. macrantha</v>
          </cell>
          <cell r="D17010" t="str">
            <v>L48(N)</v>
          </cell>
        </row>
        <row r="17011">
          <cell r="C17011" t="str">
            <v>Lasthenia chrysantha</v>
          </cell>
          <cell r="D17011" t="str">
            <v>L48(N)</v>
          </cell>
        </row>
        <row r="17012">
          <cell r="C17012" t="str">
            <v>Lasthenia conjugens</v>
          </cell>
          <cell r="D17012" t="str">
            <v>L48(N)</v>
          </cell>
        </row>
        <row r="17013">
          <cell r="C17013" t="str">
            <v>Lasthenia coronaria</v>
          </cell>
          <cell r="D17013" t="str">
            <v>L48(N)</v>
          </cell>
        </row>
        <row r="17014">
          <cell r="C17014" t="str">
            <v>Lasthenia debilis</v>
          </cell>
          <cell r="D17014" t="str">
            <v>L48(N)</v>
          </cell>
        </row>
        <row r="17015">
          <cell r="C17015" t="str">
            <v>Lasthenia ferrisiae</v>
          </cell>
          <cell r="D17015" t="str">
            <v>L48(N)</v>
          </cell>
        </row>
        <row r="17016">
          <cell r="C17016" t="str">
            <v>Lasthenia fremontii</v>
          </cell>
          <cell r="D17016" t="str">
            <v>L48(N)</v>
          </cell>
        </row>
        <row r="17017">
          <cell r="C17017" t="str">
            <v>Lasthenia glaberrima</v>
          </cell>
          <cell r="D17017" t="str">
            <v>L48(N)CAN(N)</v>
          </cell>
        </row>
        <row r="17018">
          <cell r="C17018" t="str">
            <v>Lasthenia glabrata</v>
          </cell>
          <cell r="D17018" t="str">
            <v>L48(N)</v>
          </cell>
        </row>
        <row r="17019">
          <cell r="C17019" t="str">
            <v>Lasthenia glabrata ssp. coulteri</v>
          </cell>
          <cell r="D17019" t="str">
            <v>L48(N)</v>
          </cell>
        </row>
        <row r="17020">
          <cell r="C17020" t="str">
            <v>Lasthenia glabrata ssp. glabrata</v>
          </cell>
          <cell r="D17020" t="str">
            <v>L48(N)</v>
          </cell>
        </row>
        <row r="17021">
          <cell r="C17021" t="str">
            <v>Lasthenia gracilis</v>
          </cell>
          <cell r="D17021" t="str">
            <v>L48(N)</v>
          </cell>
        </row>
        <row r="17022">
          <cell r="C17022" t="str">
            <v>Lasthenia leptalea</v>
          </cell>
          <cell r="D17022" t="str">
            <v>L48(N)</v>
          </cell>
        </row>
        <row r="17023">
          <cell r="C17023" t="str">
            <v>Lasthenia maritima</v>
          </cell>
          <cell r="D17023" t="str">
            <v>L48(N)CAN(N)</v>
          </cell>
        </row>
        <row r="17024">
          <cell r="C17024" t="str">
            <v>Lasthenia microglossa</v>
          </cell>
          <cell r="D17024" t="str">
            <v>L48(N)</v>
          </cell>
        </row>
        <row r="17025">
          <cell r="C17025" t="str">
            <v>Lasthenia minor</v>
          </cell>
          <cell r="D17025" t="str">
            <v>L48(N)</v>
          </cell>
        </row>
        <row r="17026">
          <cell r="C17026" t="str">
            <v>Lasthenia ornduffii</v>
          </cell>
          <cell r="D17026" t="str">
            <v>L48(N)</v>
          </cell>
        </row>
        <row r="17027">
          <cell r="C17027" t="str">
            <v>Lasthenia platycarpha</v>
          </cell>
          <cell r="D17027" t="str">
            <v>L48(N)</v>
          </cell>
        </row>
        <row r="17028">
          <cell r="C17028" t="str">
            <v>Lathrocasis</v>
          </cell>
          <cell r="D17028" t="str">
            <v>L48(N)CAN(N)</v>
          </cell>
        </row>
        <row r="17029">
          <cell r="C17029" t="str">
            <v>Lathrocasis tenerrima</v>
          </cell>
          <cell r="D17029" t="str">
            <v>L48(N)CAN(N)</v>
          </cell>
        </row>
        <row r="17030">
          <cell r="C17030" t="str">
            <v>Lathyrus</v>
          </cell>
          <cell r="D17030" t="str">
            <v>L48(I,N)GL(I,N)SPM(N)</v>
          </cell>
        </row>
        <row r="17031">
          <cell r="C17031" t="str">
            <v>Lathyrus angulatus</v>
          </cell>
          <cell r="D17031" t="str">
            <v>L48(I)</v>
          </cell>
        </row>
        <row r="17032">
          <cell r="C17032" t="str">
            <v>Lathyrus aphaca</v>
          </cell>
          <cell r="D17032" t="str">
            <v>L48(I)</v>
          </cell>
        </row>
        <row r="17033">
          <cell r="C17033" t="str">
            <v>Lathyrus biflorus</v>
          </cell>
          <cell r="D17033" t="str">
            <v>L48(N)</v>
          </cell>
        </row>
        <row r="17034">
          <cell r="C17034" t="str">
            <v>Lathyrus bijugatus</v>
          </cell>
          <cell r="D17034" t="str">
            <v>L48(N)CAN(N)</v>
          </cell>
        </row>
        <row r="17035">
          <cell r="C17035" t="str">
            <v>Lathyrus brachycalyx</v>
          </cell>
          <cell r="D17035" t="str">
            <v>L48(N)</v>
          </cell>
        </row>
        <row r="17036">
          <cell r="C17036" t="str">
            <v>Lathyrus brachycalyx ssp. brachycalyx</v>
          </cell>
          <cell r="D17036" t="str">
            <v>L48(N)</v>
          </cell>
        </row>
        <row r="17037">
          <cell r="C17037" t="str">
            <v>Lathyrus brachycalyx ssp. zionis</v>
          </cell>
          <cell r="D17037" t="str">
            <v>L48(N)</v>
          </cell>
        </row>
        <row r="17038">
          <cell r="C17038" t="str">
            <v>Lathyrus cicera</v>
          </cell>
          <cell r="D17038" t="str">
            <v>L48(I)</v>
          </cell>
        </row>
        <row r="17039">
          <cell r="C17039" t="str">
            <v>Lathyrus delnorticus</v>
          </cell>
          <cell r="D17039" t="str">
            <v>L48(N)</v>
          </cell>
        </row>
        <row r="17040">
          <cell r="C17040" t="str">
            <v>Lathyrus eucosmus</v>
          </cell>
          <cell r="D17040" t="str">
            <v>L48(N)</v>
          </cell>
        </row>
        <row r="17041">
          <cell r="C17041" t="str">
            <v>Lathyrus glandulosus</v>
          </cell>
          <cell r="D17041" t="str">
            <v>L48(N)</v>
          </cell>
        </row>
        <row r="17042">
          <cell r="C17042" t="str">
            <v>Lathyrus graminifolius</v>
          </cell>
          <cell r="D17042" t="str">
            <v>L48(N)</v>
          </cell>
        </row>
        <row r="17043">
          <cell r="C17043" t="str">
            <v>Lathyrus grimesii</v>
          </cell>
          <cell r="D17043" t="str">
            <v>L48(N)</v>
          </cell>
        </row>
        <row r="17044">
          <cell r="C17044" t="str">
            <v>Lathyrus hirsutus</v>
          </cell>
          <cell r="D17044" t="str">
            <v>L48(I)</v>
          </cell>
        </row>
        <row r="17045">
          <cell r="C17045" t="str">
            <v>Lathyrus hitchcockianus</v>
          </cell>
          <cell r="D17045" t="str">
            <v>L48(N)</v>
          </cell>
        </row>
        <row r="17046">
          <cell r="C17046" t="str">
            <v>Lathyrus holochlorus</v>
          </cell>
          <cell r="D17046" t="str">
            <v>L48(N)</v>
          </cell>
        </row>
        <row r="17047">
          <cell r="C17047" t="str">
            <v>Lathyrus inconspicuus</v>
          </cell>
          <cell r="D17047" t="str">
            <v>L48(I)</v>
          </cell>
        </row>
        <row r="17048">
          <cell r="C17048" t="str">
            <v>Lathyrus japonicus</v>
          </cell>
          <cell r="D17048" t="str">
            <v>L48(N)AK(N)CAN(N)GL(N)SPM(N)</v>
          </cell>
        </row>
        <row r="17049">
          <cell r="C17049" t="str">
            <v>Lathyrus japonicus var. japonicus</v>
          </cell>
          <cell r="D17049" t="str">
            <v>L48(N)AK(N)CAN(N)GL(N)SPM(N)</v>
          </cell>
        </row>
        <row r="17050">
          <cell r="C17050" t="str">
            <v>Lathyrus japonicus var. maritimus</v>
          </cell>
          <cell r="D17050" t="str">
            <v>L48(N)AK(N)CAN(N)</v>
          </cell>
        </row>
        <row r="17051">
          <cell r="C17051" t="str">
            <v>Lathyrus japonicus var. parviflorus</v>
          </cell>
          <cell r="D17051" t="str">
            <v>L48(N)CAN(N)</v>
          </cell>
        </row>
        <row r="17052">
          <cell r="C17052" t="str">
            <v>Lathyrus japonicus var. pellitus</v>
          </cell>
          <cell r="D17052" t="str">
            <v>L48(N)CAN(N)SPM(N)</v>
          </cell>
        </row>
        <row r="17053">
          <cell r="C17053" t="str">
            <v>Lathyrus japonicus var. pubescens</v>
          </cell>
          <cell r="D17053" t="str">
            <v>AK(N)CAN(N)NA(N)</v>
          </cell>
        </row>
        <row r="17054">
          <cell r="C17054" t="str">
            <v>Lathyrus jepsonii</v>
          </cell>
          <cell r="D17054" t="str">
            <v>L48(N)</v>
          </cell>
        </row>
        <row r="17055">
          <cell r="C17055" t="str">
            <v>Lathyrus jepsonii ssp. californicus</v>
          </cell>
          <cell r="D17055" t="str">
            <v>L48(N)</v>
          </cell>
        </row>
        <row r="17056">
          <cell r="C17056" t="str">
            <v>Lathyrus jepsonii ssp. jepsonii</v>
          </cell>
          <cell r="D17056" t="str">
            <v>L48(N)</v>
          </cell>
        </row>
        <row r="17057">
          <cell r="C17057" t="str">
            <v>Lathyrus laetivirens</v>
          </cell>
          <cell r="D17057" t="str">
            <v>L48(N)</v>
          </cell>
        </row>
        <row r="17058">
          <cell r="C17058" t="str">
            <v>Lathyrus lanszwertii</v>
          </cell>
          <cell r="D17058" t="str">
            <v>L48(N)</v>
          </cell>
        </row>
        <row r="17059">
          <cell r="C17059" t="str">
            <v>Lathyrus lanszwertii var. aridus</v>
          </cell>
          <cell r="D17059" t="str">
            <v>L48(N)</v>
          </cell>
        </row>
        <row r="17060">
          <cell r="C17060" t="str">
            <v>Lathyrus lanszwertii var. brownii</v>
          </cell>
          <cell r="D17060" t="str">
            <v>L48(N)</v>
          </cell>
        </row>
        <row r="17061">
          <cell r="C17061" t="str">
            <v>Lathyrus lanszwertii var. lanszwertii</v>
          </cell>
          <cell r="D17061" t="str">
            <v>L48(N)</v>
          </cell>
        </row>
        <row r="17062">
          <cell r="C17062" t="str">
            <v>Lathyrus lanszwertii var. leucanthus</v>
          </cell>
          <cell r="D17062" t="str">
            <v>L48(N)</v>
          </cell>
        </row>
        <row r="17063">
          <cell r="C17063" t="str">
            <v>Lathyrus lanszwertii var. tracyi</v>
          </cell>
          <cell r="D17063" t="str">
            <v>L48(N)</v>
          </cell>
        </row>
        <row r="17064">
          <cell r="C17064" t="str">
            <v>Lathyrus latifolius</v>
          </cell>
          <cell r="D17064" t="str">
            <v>L48(I)HI(I)CAN(I)</v>
          </cell>
        </row>
        <row r="17065">
          <cell r="C17065" t="str">
            <v>Lathyrus littoralis</v>
          </cell>
          <cell r="D17065" t="str">
            <v>L48(N)CAN(N)</v>
          </cell>
        </row>
        <row r="17066">
          <cell r="C17066" t="str">
            <v>Lathyrus nevadensis</v>
          </cell>
          <cell r="D17066" t="str">
            <v>L48(N)CAN(N)</v>
          </cell>
        </row>
        <row r="17067">
          <cell r="C17067" t="str">
            <v>Lathyrus nevadensis ssp. cusickii</v>
          </cell>
          <cell r="D17067" t="str">
            <v>L48(N)</v>
          </cell>
        </row>
        <row r="17068">
          <cell r="C17068" t="str">
            <v>Lathyrus nevadensis ssp. lanceolatus</v>
          </cell>
          <cell r="D17068" t="str">
            <v>L48(N)CAN(N)</v>
          </cell>
        </row>
        <row r="17069">
          <cell r="C17069" t="str">
            <v>Lathyrus nevadensis ssp. lanceolatus var. nuttallii</v>
          </cell>
          <cell r="D17069" t="str">
            <v>L48(N)</v>
          </cell>
        </row>
        <row r="17070">
          <cell r="C17070" t="str">
            <v>Lathyrus nevadensis ssp. lanceolatus var. parkeri</v>
          </cell>
          <cell r="D17070" t="str">
            <v>L48(N)</v>
          </cell>
        </row>
        <row r="17071">
          <cell r="C17071" t="str">
            <v>Lathyrus nevadensis ssp. lanceolatus var. pilosellus</v>
          </cell>
          <cell r="D17071" t="str">
            <v>L48(N)CAN(N)</v>
          </cell>
        </row>
        <row r="17072">
          <cell r="C17072" t="str">
            <v>Lathyrus nevadensis ssp. lanceolatus var. puniceus</v>
          </cell>
          <cell r="D17072" t="str">
            <v>L48(N)</v>
          </cell>
        </row>
        <row r="17073">
          <cell r="C17073" t="str">
            <v>Lathyrus nevadensis ssp. nevadensis</v>
          </cell>
          <cell r="D17073" t="str">
            <v>L48(N)</v>
          </cell>
        </row>
        <row r="17074">
          <cell r="C17074" t="str">
            <v>Lathyrus nissolia</v>
          </cell>
          <cell r="D17074" t="str">
            <v>L48(I)</v>
          </cell>
        </row>
        <row r="17075">
          <cell r="C17075" t="str">
            <v>Lathyrus ochroleucus</v>
          </cell>
          <cell r="D17075" t="str">
            <v>L48(N)AK(N)CAN(N)</v>
          </cell>
        </row>
        <row r="17076">
          <cell r="C17076" t="str">
            <v>Lathyrus odoratus</v>
          </cell>
          <cell r="D17076" t="str">
            <v>L48(I)CAN(W)</v>
          </cell>
        </row>
        <row r="17077">
          <cell r="C17077" t="str">
            <v>Lathyrus palustris</v>
          </cell>
          <cell r="D17077" t="str">
            <v>L48(N)AK(N)CAN(N)SPM(N)</v>
          </cell>
        </row>
        <row r="17078">
          <cell r="C17078" t="str">
            <v>Lathyrus pauciflorus</v>
          </cell>
          <cell r="D17078" t="str">
            <v>L48(N)</v>
          </cell>
        </row>
        <row r="17079">
          <cell r="C17079" t="str">
            <v>Lathyrus pauciflorus var. pauciflorus</v>
          </cell>
          <cell r="D17079" t="str">
            <v>L48(N)</v>
          </cell>
        </row>
        <row r="17080">
          <cell r="C17080" t="str">
            <v>Lathyrus pauciflorus var. utahensis</v>
          </cell>
          <cell r="D17080" t="str">
            <v>L48(N)</v>
          </cell>
        </row>
        <row r="17081">
          <cell r="C17081" t="str">
            <v>Lathyrus polymorphus</v>
          </cell>
          <cell r="D17081" t="str">
            <v>L48(N)</v>
          </cell>
        </row>
        <row r="17082">
          <cell r="C17082" t="str">
            <v>Lathyrus polymorphus ssp. incanus</v>
          </cell>
          <cell r="D17082" t="str">
            <v>L48(N)</v>
          </cell>
        </row>
        <row r="17083">
          <cell r="C17083" t="str">
            <v>Lathyrus polymorphus ssp. polymorphus</v>
          </cell>
          <cell r="D17083" t="str">
            <v>L48(N)</v>
          </cell>
        </row>
        <row r="17084">
          <cell r="C17084" t="str">
            <v>Lathyrus polymorphus ssp. polymorphus var. hapemanii</v>
          </cell>
          <cell r="D17084" t="str">
            <v>L48(N)</v>
          </cell>
        </row>
        <row r="17085">
          <cell r="C17085" t="str">
            <v>Lathyrus polymorphus ssp. polymorphus var. polymorphus</v>
          </cell>
          <cell r="D17085" t="str">
            <v>L48(N)</v>
          </cell>
        </row>
        <row r="17086">
          <cell r="C17086" t="str">
            <v>Lathyrus polyphyllus</v>
          </cell>
          <cell r="D17086" t="str">
            <v>L48(N)</v>
          </cell>
        </row>
        <row r="17087">
          <cell r="C17087" t="str">
            <v>Lathyrus pratensis</v>
          </cell>
          <cell r="D17087" t="str">
            <v>L48(I)AK(I)CAN(I)GL(I)</v>
          </cell>
        </row>
        <row r="17088">
          <cell r="C17088" t="str">
            <v>Lathyrus pusillus</v>
          </cell>
          <cell r="D17088" t="str">
            <v>L48(N)</v>
          </cell>
        </row>
        <row r="17089">
          <cell r="C17089" t="str">
            <v>Lathyrus rigidus</v>
          </cell>
          <cell r="D17089" t="str">
            <v>L48(N)</v>
          </cell>
        </row>
        <row r="17090">
          <cell r="C17090" t="str">
            <v>Lathyrus sativus</v>
          </cell>
          <cell r="D17090" t="str">
            <v>L48(I)CAN(I)</v>
          </cell>
        </row>
        <row r="17091">
          <cell r="C17091" t="str">
            <v>Lathyrus sphaericus</v>
          </cell>
          <cell r="D17091" t="str">
            <v>L48(I)CAN(I)</v>
          </cell>
        </row>
        <row r="17092">
          <cell r="C17092" t="str">
            <v>Lathyrus splendens</v>
          </cell>
          <cell r="D17092" t="str">
            <v>L48(N)</v>
          </cell>
        </row>
        <row r="17093">
          <cell r="C17093" t="str">
            <v>Lathyrus sulphureus</v>
          </cell>
          <cell r="D17093" t="str">
            <v>L48(N)</v>
          </cell>
        </row>
        <row r="17094">
          <cell r="C17094" t="str">
            <v>Lathyrus sulphureus var. argillaceus</v>
          </cell>
          <cell r="D17094" t="str">
            <v>L48(N)</v>
          </cell>
        </row>
        <row r="17095">
          <cell r="C17095" t="str">
            <v>Lathyrus sulphureus var. sulphureus</v>
          </cell>
          <cell r="D17095" t="str">
            <v>L48(N)</v>
          </cell>
        </row>
        <row r="17096">
          <cell r="C17096" t="str">
            <v>Lathyrus sylvestris</v>
          </cell>
          <cell r="D17096" t="str">
            <v>L48(I)CAN(I)</v>
          </cell>
        </row>
        <row r="17097">
          <cell r="C17097" t="str">
            <v>Lathyrus tingitanus</v>
          </cell>
          <cell r="D17097" t="str">
            <v>L48(I)HI(I)</v>
          </cell>
        </row>
        <row r="17098">
          <cell r="C17098" t="str">
            <v>Lathyrus torreyi</v>
          </cell>
          <cell r="D17098" t="str">
            <v>L48(N)</v>
          </cell>
        </row>
        <row r="17099">
          <cell r="C17099" t="str">
            <v>Lathyrus tuberosus</v>
          </cell>
          <cell r="D17099" t="str">
            <v>L48(I)CAN(I)</v>
          </cell>
        </row>
        <row r="17100">
          <cell r="C17100" t="str">
            <v>Lathyrus venosus</v>
          </cell>
          <cell r="D17100" t="str">
            <v>L48(N)AK(N)CAN(N)</v>
          </cell>
        </row>
        <row r="17101">
          <cell r="C17101" t="str">
            <v>Lathyrus vestitus</v>
          </cell>
          <cell r="D17101" t="str">
            <v>L48(N)</v>
          </cell>
        </row>
        <row r="17102">
          <cell r="C17102" t="str">
            <v>Lathyrus vestitus ssp. alefeldii</v>
          </cell>
          <cell r="D17102" t="str">
            <v>L48(N)</v>
          </cell>
        </row>
        <row r="17103">
          <cell r="C17103" t="str">
            <v>Lathyrus vestitus ssp. bolanderi</v>
          </cell>
          <cell r="D17103" t="str">
            <v>L48(N)</v>
          </cell>
        </row>
        <row r="17104">
          <cell r="C17104" t="str">
            <v>Lathyrus vestitus ssp. laetiflorus</v>
          </cell>
          <cell r="D17104" t="str">
            <v>L48(N)</v>
          </cell>
        </row>
        <row r="17105">
          <cell r="C17105" t="str">
            <v>Lathyrus vestitus ssp. laevicarpus</v>
          </cell>
          <cell r="D17105" t="str">
            <v>L48(N)</v>
          </cell>
        </row>
        <row r="17106">
          <cell r="C17106" t="str">
            <v>Lathyrus vestitus ssp. vestitus</v>
          </cell>
          <cell r="D17106" t="str">
            <v>L48(N)</v>
          </cell>
        </row>
        <row r="17107">
          <cell r="C17107" t="str">
            <v>Launaea</v>
          </cell>
          <cell r="D17107" t="str">
            <v>L48(I)</v>
          </cell>
        </row>
        <row r="17108">
          <cell r="C17108" t="str">
            <v>Launaea intybacea</v>
          </cell>
          <cell r="D17108" t="str">
            <v>L48(I)PR(N)VI(N)</v>
          </cell>
        </row>
        <row r="17109">
          <cell r="C17109" t="str">
            <v>Laurus</v>
          </cell>
          <cell r="D17109" t="str">
            <v>L48(I)</v>
          </cell>
        </row>
        <row r="17110">
          <cell r="C17110" t="str">
            <v>Laurus nobilis</v>
          </cell>
          <cell r="D17110" t="str">
            <v>L48(I)</v>
          </cell>
        </row>
        <row r="17111">
          <cell r="C17111" t="str">
            <v>Lavandula</v>
          </cell>
          <cell r="D17111" t="str">
            <v>L48(I)</v>
          </cell>
        </row>
        <row r="17112">
          <cell r="C17112" t="str">
            <v>Lavandula angustifolia</v>
          </cell>
          <cell r="D17112" t="str">
            <v>L48(I)</v>
          </cell>
        </row>
        <row r="17113">
          <cell r="C17113" t="str">
            <v>Lavandula stoechas</v>
          </cell>
          <cell r="D17113" t="str">
            <v>L48(I)</v>
          </cell>
        </row>
        <row r="17114">
          <cell r="C17114" t="str">
            <v>Lavatera</v>
          </cell>
          <cell r="D17114" t="str">
            <v>L48(I,N)CAN(I)</v>
          </cell>
        </row>
        <row r="17115">
          <cell r="C17115" t="str">
            <v>Lavatera arborea</v>
          </cell>
          <cell r="D17115" t="str">
            <v>L48(I)</v>
          </cell>
        </row>
        <row r="17116">
          <cell r="C17116" t="str">
            <v>Lavatera assurgentiflora</v>
          </cell>
          <cell r="D17116" t="str">
            <v>L48(N)</v>
          </cell>
        </row>
        <row r="17117">
          <cell r="C17117" t="str">
            <v>Lavatera assurgentiflora ssp. assurgentiflora</v>
          </cell>
          <cell r="D17117" t="str">
            <v>L48(N)</v>
          </cell>
        </row>
        <row r="17118">
          <cell r="C17118" t="str">
            <v>Lavatera assurgentiflora ssp. glabra</v>
          </cell>
          <cell r="D17118" t="str">
            <v>L48(N)</v>
          </cell>
        </row>
        <row r="17119">
          <cell r="C17119" t="str">
            <v>Lavatera cretica</v>
          </cell>
          <cell r="D17119" t="str">
            <v>L48(I)</v>
          </cell>
        </row>
        <row r="17120">
          <cell r="C17120" t="str">
            <v>Lavatera olbia</v>
          </cell>
          <cell r="D17120" t="str">
            <v>L48(I)</v>
          </cell>
        </row>
        <row r="17121">
          <cell r="C17121" t="str">
            <v>Lavatera thuringiaca</v>
          </cell>
          <cell r="D17121" t="str">
            <v>L48(I)CAN(I)</v>
          </cell>
        </row>
        <row r="17122">
          <cell r="C17122" t="str">
            <v>Lavatera trimestris</v>
          </cell>
          <cell r="D17122" t="str">
            <v>L48(I)</v>
          </cell>
        </row>
        <row r="17123">
          <cell r="C17123" t="str">
            <v>Layia</v>
          </cell>
          <cell r="D17123" t="str">
            <v>L48(N)</v>
          </cell>
        </row>
        <row r="17124">
          <cell r="C17124" t="str">
            <v>Layia carnosa</v>
          </cell>
          <cell r="D17124" t="str">
            <v>L48(N)</v>
          </cell>
        </row>
        <row r="17125">
          <cell r="C17125" t="str">
            <v>Layia chrysanthemoides</v>
          </cell>
          <cell r="D17125" t="str">
            <v>L48(N)</v>
          </cell>
        </row>
        <row r="17126">
          <cell r="C17126" t="str">
            <v>Layia discoidea</v>
          </cell>
          <cell r="D17126" t="str">
            <v>L48(N)</v>
          </cell>
        </row>
        <row r="17127">
          <cell r="C17127" t="str">
            <v>Layia fremontii</v>
          </cell>
          <cell r="D17127" t="str">
            <v>L48(N)</v>
          </cell>
        </row>
        <row r="17128">
          <cell r="C17128" t="str">
            <v>Layia gaillardioides</v>
          </cell>
          <cell r="D17128" t="str">
            <v>L48(N)</v>
          </cell>
        </row>
        <row r="17129">
          <cell r="C17129" t="str">
            <v>Layia glandulosa</v>
          </cell>
          <cell r="D17129" t="str">
            <v>L48(N)</v>
          </cell>
        </row>
        <row r="17130">
          <cell r="C17130" t="str">
            <v>Layia heterotricha</v>
          </cell>
          <cell r="D17130" t="str">
            <v>L48(N)</v>
          </cell>
        </row>
        <row r="17131">
          <cell r="C17131" t="str">
            <v>Layia hieracioides</v>
          </cell>
          <cell r="D17131" t="str">
            <v>L48(N)</v>
          </cell>
        </row>
        <row r="17132">
          <cell r="C17132" t="str">
            <v>Layia jonesii</v>
          </cell>
          <cell r="D17132" t="str">
            <v>L48(N)</v>
          </cell>
        </row>
        <row r="17133">
          <cell r="C17133" t="str">
            <v>Layia leucopappa</v>
          </cell>
          <cell r="D17133" t="str">
            <v>L48(N)</v>
          </cell>
        </row>
        <row r="17134">
          <cell r="C17134" t="str">
            <v>Layia munzii</v>
          </cell>
          <cell r="D17134" t="str">
            <v>L48(N)</v>
          </cell>
        </row>
        <row r="17135">
          <cell r="C17135" t="str">
            <v>Layia pentachaeta</v>
          </cell>
          <cell r="D17135" t="str">
            <v>L48(N)</v>
          </cell>
        </row>
        <row r="17136">
          <cell r="C17136" t="str">
            <v>Layia pentachaeta ssp. albida</v>
          </cell>
          <cell r="D17136" t="str">
            <v>L48(N)</v>
          </cell>
        </row>
        <row r="17137">
          <cell r="C17137" t="str">
            <v>Layia pentachaeta ssp. pentachaeta</v>
          </cell>
          <cell r="D17137" t="str">
            <v>L48(N)</v>
          </cell>
        </row>
        <row r="17138">
          <cell r="C17138" t="str">
            <v>Layia platyglossa</v>
          </cell>
          <cell r="D17138" t="str">
            <v>L48(N)</v>
          </cell>
        </row>
        <row r="17139">
          <cell r="C17139" t="str">
            <v>Layia septentrionalis</v>
          </cell>
          <cell r="D17139" t="str">
            <v>L48(N)</v>
          </cell>
        </row>
        <row r="17140">
          <cell r="C17140" t="str">
            <v>Leavenworthia</v>
          </cell>
          <cell r="D17140" t="str">
            <v>L48(N)</v>
          </cell>
        </row>
        <row r="17141">
          <cell r="C17141" t="str">
            <v>Leavenworthia alabamica</v>
          </cell>
          <cell r="D17141" t="str">
            <v>L48(N)</v>
          </cell>
        </row>
        <row r="17142">
          <cell r="C17142" t="str">
            <v>Leavenworthia alabamica var. alabamica</v>
          </cell>
          <cell r="D17142" t="str">
            <v>L48(N)</v>
          </cell>
        </row>
        <row r="17143">
          <cell r="C17143" t="str">
            <v>Leavenworthia alabamica var. brachystyla</v>
          </cell>
          <cell r="D17143" t="str">
            <v>L48(N)</v>
          </cell>
        </row>
        <row r="17144">
          <cell r="C17144" t="str">
            <v>Leavenworthia aurea</v>
          </cell>
          <cell r="D17144" t="str">
            <v>L48(N)</v>
          </cell>
        </row>
        <row r="17145">
          <cell r="C17145" t="str">
            <v>Leavenworthia aurea var. aurea</v>
          </cell>
          <cell r="D17145" t="str">
            <v>L48(N)</v>
          </cell>
        </row>
        <row r="17146">
          <cell r="C17146" t="str">
            <v>Leavenworthia aurea var. texana</v>
          </cell>
          <cell r="D17146" t="str">
            <v>L48(N)</v>
          </cell>
        </row>
        <row r="17147">
          <cell r="C17147" t="str">
            <v>Leavenworthia crassa</v>
          </cell>
          <cell r="D17147" t="str">
            <v>L48(N)</v>
          </cell>
        </row>
        <row r="17148">
          <cell r="C17148" t="str">
            <v>Leavenworthia crassa var. crassa</v>
          </cell>
          <cell r="D17148" t="str">
            <v>L48(N)</v>
          </cell>
        </row>
        <row r="17149">
          <cell r="C17149" t="str">
            <v>Leavenworthia crassa var. elongata</v>
          </cell>
          <cell r="D17149" t="str">
            <v>L48(N)</v>
          </cell>
        </row>
        <row r="17150">
          <cell r="C17150" t="str">
            <v>Leavenworthia exigua</v>
          </cell>
          <cell r="D17150" t="str">
            <v>L48(N)</v>
          </cell>
        </row>
        <row r="17151">
          <cell r="C17151" t="str">
            <v>Leavenworthia exigua var. exigua</v>
          </cell>
          <cell r="D17151" t="str">
            <v>L48(N)</v>
          </cell>
        </row>
        <row r="17152">
          <cell r="C17152" t="str">
            <v>Leavenworthia exigua var. laciniata</v>
          </cell>
          <cell r="D17152" t="str">
            <v>L48(N)</v>
          </cell>
        </row>
        <row r="17153">
          <cell r="C17153" t="str">
            <v>Leavenworthia exigua var. lutea</v>
          </cell>
          <cell r="D17153" t="str">
            <v>L48(N)</v>
          </cell>
        </row>
        <row r="17154">
          <cell r="C17154" t="str">
            <v>Leavenworthia stylosa</v>
          </cell>
          <cell r="D17154" t="str">
            <v>L48(N)</v>
          </cell>
        </row>
        <row r="17155">
          <cell r="C17155" t="str">
            <v>Leavenworthia torulosa</v>
          </cell>
          <cell r="D17155" t="str">
            <v>L48(N)</v>
          </cell>
        </row>
        <row r="17156">
          <cell r="C17156" t="str">
            <v>Leavenworthia uniflora</v>
          </cell>
          <cell r="D17156" t="str">
            <v>L48(N)</v>
          </cell>
        </row>
        <row r="17157">
          <cell r="C17157" t="str">
            <v>Lecanora</v>
          </cell>
          <cell r="D17157" t="str">
            <v>NA(I,N)</v>
          </cell>
        </row>
        <row r="17158">
          <cell r="C17158" t="str">
            <v>Lecanora anakeestiicola</v>
          </cell>
          <cell r="D17158" t="str">
            <v>NA(N)</v>
          </cell>
        </row>
        <row r="17159">
          <cell r="C17159" t="str">
            <v>Lecanora conizaeoides</v>
          </cell>
          <cell r="D17159" t="str">
            <v>NA(I)</v>
          </cell>
        </row>
        <row r="17160">
          <cell r="C17160" t="str">
            <v>Lechea</v>
          </cell>
          <cell r="D17160" t="str">
            <v>L48(N)CAN(N)</v>
          </cell>
        </row>
        <row r="17161">
          <cell r="C17161" t="str">
            <v>Lechea cernua</v>
          </cell>
          <cell r="D17161" t="str">
            <v>L48(N)</v>
          </cell>
        </row>
        <row r="17162">
          <cell r="C17162" t="str">
            <v>Lechea deckertii</v>
          </cell>
          <cell r="D17162" t="str">
            <v>L48(N)</v>
          </cell>
        </row>
        <row r="17163">
          <cell r="C17163" t="str">
            <v>Lechea divaricata</v>
          </cell>
          <cell r="D17163" t="str">
            <v>L48(N)</v>
          </cell>
        </row>
        <row r="17164">
          <cell r="C17164" t="str">
            <v>Lechea intermedia</v>
          </cell>
          <cell r="D17164" t="str">
            <v>L48(N)CAN(N)</v>
          </cell>
        </row>
        <row r="17165">
          <cell r="C17165" t="str">
            <v>Lechea intermedia var. intermedia</v>
          </cell>
          <cell r="D17165" t="str">
            <v>L48(N)CAN(N)</v>
          </cell>
        </row>
        <row r="17166">
          <cell r="C17166" t="str">
            <v>Lechea intermedia var. juniperina</v>
          </cell>
          <cell r="D17166" t="str">
            <v>L48(N)</v>
          </cell>
        </row>
        <row r="17167">
          <cell r="C17167" t="str">
            <v>Lechea intermedia var. laurentiana</v>
          </cell>
          <cell r="D17167" t="str">
            <v>L48(N)</v>
          </cell>
        </row>
        <row r="17168">
          <cell r="C17168" t="str">
            <v>Lechea lakelae</v>
          </cell>
          <cell r="D17168" t="str">
            <v>L48(N)</v>
          </cell>
        </row>
        <row r="17169">
          <cell r="C17169" t="str">
            <v>Lechea maritima</v>
          </cell>
          <cell r="D17169" t="str">
            <v>L48(N)CAN(N)</v>
          </cell>
        </row>
        <row r="17170">
          <cell r="C17170" t="str">
            <v>Lechea maritima var. maritima</v>
          </cell>
          <cell r="D17170" t="str">
            <v>L48(N)CAN(N)</v>
          </cell>
        </row>
        <row r="17171">
          <cell r="C17171" t="str">
            <v>Lechea maritima var. virginica</v>
          </cell>
          <cell r="D17171" t="str">
            <v>L48(N)</v>
          </cell>
        </row>
        <row r="17172">
          <cell r="C17172" t="str">
            <v>Lechea mensalis</v>
          </cell>
          <cell r="D17172" t="str">
            <v>L48(N)</v>
          </cell>
        </row>
        <row r="17173">
          <cell r="C17173" t="str">
            <v>Lechea minor</v>
          </cell>
          <cell r="D17173" t="str">
            <v>L48(N)CAN(N)</v>
          </cell>
        </row>
        <row r="17174">
          <cell r="C17174" t="str">
            <v>Lechea mucronata</v>
          </cell>
          <cell r="D17174" t="str">
            <v>L48(N)CAN(N)</v>
          </cell>
        </row>
        <row r="17175">
          <cell r="C17175" t="str">
            <v>Lechea pulchella</v>
          </cell>
          <cell r="D17175" t="str">
            <v>L48(N)CAN(N)</v>
          </cell>
        </row>
        <row r="17176">
          <cell r="C17176" t="str">
            <v>Lechea pulchella var. moniliformis</v>
          </cell>
          <cell r="D17176" t="str">
            <v>L48(N)CAN(N)</v>
          </cell>
        </row>
        <row r="17177">
          <cell r="C17177" t="str">
            <v>Lechea pulchella var. pulchella</v>
          </cell>
          <cell r="D17177" t="str">
            <v>L48(N)</v>
          </cell>
        </row>
        <row r="17178">
          <cell r="C17178" t="str">
            <v>Lechea racemulosa</v>
          </cell>
          <cell r="D17178" t="str">
            <v>L48(N)</v>
          </cell>
        </row>
        <row r="17179">
          <cell r="C17179" t="str">
            <v>Lechea san-sabeana</v>
          </cell>
          <cell r="D17179" t="str">
            <v>L48(N)</v>
          </cell>
        </row>
        <row r="17180">
          <cell r="C17180" t="str">
            <v>Lechea sessiliflora</v>
          </cell>
          <cell r="D17180" t="str">
            <v>L48(N)</v>
          </cell>
        </row>
        <row r="17181">
          <cell r="C17181" t="str">
            <v>Lechea stricta</v>
          </cell>
          <cell r="D17181" t="str">
            <v>L48(N)CAN(N)</v>
          </cell>
        </row>
        <row r="17182">
          <cell r="C17182" t="str">
            <v>Lechea tenuifolia</v>
          </cell>
          <cell r="D17182" t="str">
            <v>L48(N)</v>
          </cell>
        </row>
        <row r="17183">
          <cell r="C17183" t="str">
            <v>Lechea torreyi</v>
          </cell>
          <cell r="D17183" t="str">
            <v>L48(N)</v>
          </cell>
        </row>
        <row r="17184">
          <cell r="C17184" t="str">
            <v>Ledum</v>
          </cell>
          <cell r="D17184" t="str">
            <v>L48(N)CAN(N)GL(N)SPM(N)</v>
          </cell>
        </row>
        <row r="17185">
          <cell r="C17185" t="str">
            <v>Ledum ×columbianum</v>
          </cell>
          <cell r="D17185" t="str">
            <v>L48(N)CAN(N)</v>
          </cell>
        </row>
        <row r="17186">
          <cell r="C17186" t="str">
            <v>Ledum glandulosum</v>
          </cell>
          <cell r="D17186" t="str">
            <v>L48(N)CAN(N)</v>
          </cell>
        </row>
        <row r="17187">
          <cell r="C17187" t="str">
            <v>Ledum groenlandicum</v>
          </cell>
          <cell r="D17187" t="str">
            <v>L48(N)AK(N)CAN(N)GL(N)SPM(N)</v>
          </cell>
        </row>
        <row r="17188">
          <cell r="C17188" t="str">
            <v>Ledum palustre</v>
          </cell>
          <cell r="D17188" t="str">
            <v>AK(N)CAN(N)GL(N)NA(N)</v>
          </cell>
        </row>
        <row r="17189">
          <cell r="C17189" t="str">
            <v>Ledum palustre ssp. decumbens</v>
          </cell>
          <cell r="D17189" t="str">
            <v>AK(N)CAN(N)GL(N)NA(N)</v>
          </cell>
        </row>
        <row r="17190">
          <cell r="C17190" t="str">
            <v>Leersia</v>
          </cell>
          <cell r="D17190" t="str">
            <v>L48(N)CAN(N)</v>
          </cell>
        </row>
        <row r="17191">
          <cell r="C17191" t="str">
            <v>Leersia hexandra</v>
          </cell>
          <cell r="D17191" t="str">
            <v>L48(N)PR(N)</v>
          </cell>
        </row>
        <row r="17192">
          <cell r="C17192" t="str">
            <v>Leersia lenticularis</v>
          </cell>
          <cell r="D17192" t="str">
            <v>L48(N)</v>
          </cell>
        </row>
        <row r="17193">
          <cell r="C17193" t="str">
            <v>Leersia monandra</v>
          </cell>
          <cell r="D17193" t="str">
            <v>L48(N)PR(N)</v>
          </cell>
        </row>
        <row r="17194">
          <cell r="C17194" t="str">
            <v>Leersia oryzoides</v>
          </cell>
          <cell r="D17194" t="str">
            <v>L48(N)CAN(N)</v>
          </cell>
        </row>
        <row r="17195">
          <cell r="C17195" t="str">
            <v>Leersia virginica</v>
          </cell>
          <cell r="D17195" t="str">
            <v>L48(N)CAN(N)</v>
          </cell>
        </row>
        <row r="17196">
          <cell r="C17196" t="str">
            <v>Legenere</v>
          </cell>
          <cell r="D17196" t="str">
            <v>L48(N)</v>
          </cell>
        </row>
        <row r="17197">
          <cell r="C17197" t="str">
            <v>Legenere limosa</v>
          </cell>
          <cell r="D17197" t="str">
            <v>L48(N)</v>
          </cell>
        </row>
        <row r="17198">
          <cell r="C17198" t="str">
            <v>Legousia</v>
          </cell>
          <cell r="D17198" t="str">
            <v>L48(I)</v>
          </cell>
        </row>
        <row r="17199">
          <cell r="C17199" t="str">
            <v>Legousia speculum-veneris</v>
          </cell>
          <cell r="D17199" t="str">
            <v>L48(I)</v>
          </cell>
        </row>
        <row r="17200">
          <cell r="C17200" t="str">
            <v>Leibnitzia</v>
          </cell>
          <cell r="D17200" t="str">
            <v>L48(N)</v>
          </cell>
        </row>
        <row r="17201">
          <cell r="C17201" t="str">
            <v>Leibnitzia lyrata</v>
          </cell>
          <cell r="D17201" t="str">
            <v>L48(N)</v>
          </cell>
        </row>
        <row r="17202">
          <cell r="C17202" t="str">
            <v>Leiophyllum</v>
          </cell>
          <cell r="D17202" t="str">
            <v>L48(N)</v>
          </cell>
        </row>
        <row r="17203">
          <cell r="C17203" t="str">
            <v>Leiophyllum buxifolium</v>
          </cell>
          <cell r="D17203" t="str">
            <v>L48(N)</v>
          </cell>
        </row>
        <row r="17204">
          <cell r="C17204" t="str">
            <v>Leitneria</v>
          </cell>
          <cell r="D17204" t="str">
            <v>L48(N)</v>
          </cell>
        </row>
        <row r="17205">
          <cell r="C17205" t="str">
            <v>Leitneria floridana</v>
          </cell>
          <cell r="D17205" t="str">
            <v>L48(N)</v>
          </cell>
        </row>
        <row r="17206">
          <cell r="C17206" t="str">
            <v>Leitneria pilosa</v>
          </cell>
          <cell r="D17206" t="str">
            <v>L48(N)</v>
          </cell>
        </row>
        <row r="17207">
          <cell r="C17207" t="str">
            <v>Leitneria pilosa ssp. ozarkana</v>
          </cell>
          <cell r="D17207" t="str">
            <v>L48(N)</v>
          </cell>
        </row>
        <row r="17208">
          <cell r="C17208" t="str">
            <v>Leitneria pilosa ssp. pilosa</v>
          </cell>
          <cell r="D17208" t="str">
            <v>L48(N)</v>
          </cell>
        </row>
        <row r="17209">
          <cell r="C17209" t="str">
            <v>Lellingeria</v>
          </cell>
        </row>
        <row r="17210">
          <cell r="C17210" t="str">
            <v>Lellingeria saffordii</v>
          </cell>
          <cell r="D17210" t="str">
            <v>HI(N)</v>
          </cell>
        </row>
        <row r="17211">
          <cell r="C17211" t="str">
            <v>Lemna</v>
          </cell>
          <cell r="D17211" t="str">
            <v>L48(N)CAN(N)SPM(N)</v>
          </cell>
        </row>
        <row r="17212">
          <cell r="C17212" t="str">
            <v>Lemna aequinoctialis</v>
          </cell>
          <cell r="D17212" t="str">
            <v>L48(N)HI(N)PR(N)VI(N)</v>
          </cell>
        </row>
        <row r="17213">
          <cell r="C17213" t="str">
            <v>Lemna gibba</v>
          </cell>
          <cell r="D17213" t="str">
            <v>L48(N)</v>
          </cell>
        </row>
        <row r="17214">
          <cell r="C17214" t="str">
            <v>Lemna minor</v>
          </cell>
          <cell r="D17214" t="str">
            <v>L48(N)AK(N)CAN(N)</v>
          </cell>
        </row>
        <row r="17215">
          <cell r="C17215" t="str">
            <v>Lemna minuta</v>
          </cell>
          <cell r="D17215" t="str">
            <v>L48(N)PR(N)VI(N)</v>
          </cell>
        </row>
        <row r="17216">
          <cell r="C17216" t="str">
            <v>Lemna obscura</v>
          </cell>
          <cell r="D17216" t="str">
            <v>L48(N)HI(I)</v>
          </cell>
        </row>
        <row r="17217">
          <cell r="C17217" t="str">
            <v>Lemna perpusilla</v>
          </cell>
          <cell r="D17217" t="str">
            <v>L48(N)PR(N)VI(N)CAN(N)</v>
          </cell>
        </row>
        <row r="17218">
          <cell r="C17218" t="str">
            <v>Lemna trisulca</v>
          </cell>
          <cell r="D17218" t="str">
            <v>L48(N)AK(N)CAN(N)</v>
          </cell>
        </row>
        <row r="17219">
          <cell r="C17219" t="str">
            <v>Lemna turionifera</v>
          </cell>
          <cell r="D17219" t="str">
            <v>L48(N)AK(N)CAN(N)SPM(N)</v>
          </cell>
        </row>
        <row r="17220">
          <cell r="C17220" t="str">
            <v>Lemna valdiviana</v>
          </cell>
          <cell r="D17220" t="str">
            <v>L48(N)PR(N)</v>
          </cell>
        </row>
        <row r="17221">
          <cell r="C17221" t="str">
            <v>Lenophyllum</v>
          </cell>
          <cell r="D17221" t="str">
            <v>L48(N)</v>
          </cell>
        </row>
        <row r="17222">
          <cell r="C17222" t="str">
            <v>Lenophyllum texanum</v>
          </cell>
          <cell r="D17222" t="str">
            <v>L48(N)</v>
          </cell>
        </row>
        <row r="17223">
          <cell r="C17223" t="str">
            <v>Lens</v>
          </cell>
          <cell r="D17223" t="str">
            <v>L48(I)CAN(W)</v>
          </cell>
        </row>
        <row r="17224">
          <cell r="C17224" t="str">
            <v>Lens culinaris</v>
          </cell>
          <cell r="D17224" t="str">
            <v>L48(I)CAN(W)</v>
          </cell>
        </row>
        <row r="17225">
          <cell r="C17225" t="str">
            <v>Leonotis</v>
          </cell>
          <cell r="D17225" t="str">
            <v>L48(I)</v>
          </cell>
        </row>
        <row r="17226">
          <cell r="C17226" t="str">
            <v>Leonotis leonurus</v>
          </cell>
          <cell r="D17226" t="str">
            <v>L48(I)HI(I)</v>
          </cell>
        </row>
        <row r="17227">
          <cell r="C17227" t="str">
            <v>Leonotis nepetifolia</v>
          </cell>
          <cell r="D17227" t="str">
            <v>L48(I)HI(I)PR(I)VI(I)</v>
          </cell>
        </row>
        <row r="17228">
          <cell r="C17228" t="str">
            <v>Leontodon</v>
          </cell>
          <cell r="D17228" t="str">
            <v>L48(I)CAN(I)GL(I)SPM(I)</v>
          </cell>
        </row>
        <row r="17229">
          <cell r="C17229" t="str">
            <v>Leontodon autumnalis</v>
          </cell>
          <cell r="D17229" t="str">
            <v>L48(I)AK(I)HI(I)CAN(I)GL(I)SPM(I)</v>
          </cell>
        </row>
        <row r="17230">
          <cell r="C17230" t="str">
            <v>Leontodon autumnalis ssp. autumnalis</v>
          </cell>
          <cell r="D17230" t="str">
            <v>L48(I)AK(I)HI(I)CAN(I)SPM(I)</v>
          </cell>
        </row>
        <row r="17231">
          <cell r="C17231" t="str">
            <v>Leontodon autumnalis ssp. pratensis</v>
          </cell>
          <cell r="D17231" t="str">
            <v>L48(I)CAN(I)GL(I)SPM(I)</v>
          </cell>
        </row>
        <row r="17232">
          <cell r="C17232" t="str">
            <v>Leontodon hispidus</v>
          </cell>
          <cell r="D17232" t="str">
            <v>L48(I)CAN(I)</v>
          </cell>
        </row>
        <row r="17233">
          <cell r="C17233" t="str">
            <v>Leontodon hispidus ssp. danubialis</v>
          </cell>
          <cell r="D17233" t="str">
            <v>L48(I)</v>
          </cell>
        </row>
        <row r="17234">
          <cell r="C17234" t="str">
            <v>Leontodon hispidus ssp. hispidus</v>
          </cell>
          <cell r="D17234" t="str">
            <v>L48(I)CAN(I)</v>
          </cell>
        </row>
        <row r="17235">
          <cell r="C17235" t="str">
            <v>Leontodon muelleri</v>
          </cell>
          <cell r="D17235" t="str">
            <v>L48(I)</v>
          </cell>
        </row>
        <row r="17236">
          <cell r="C17236" t="str">
            <v>Leontodon taraxacoides</v>
          </cell>
          <cell r="D17236" t="str">
            <v>L48(I)CAN(I)</v>
          </cell>
        </row>
        <row r="17237">
          <cell r="C17237" t="str">
            <v>Leontodon taraxacoides ssp. longirostris</v>
          </cell>
          <cell r="D17237" t="str">
            <v>L48(I)</v>
          </cell>
        </row>
        <row r="17238">
          <cell r="C17238" t="str">
            <v>Leontodon taraxacoides ssp. taraxacoides</v>
          </cell>
          <cell r="D17238" t="str">
            <v>L48(I)CAN(I)</v>
          </cell>
        </row>
        <row r="17239">
          <cell r="C17239" t="str">
            <v>Leonurus</v>
          </cell>
          <cell r="D17239" t="str">
            <v>L48(I)CAN(I,W)</v>
          </cell>
        </row>
        <row r="17240">
          <cell r="C17240" t="str">
            <v>Leonurus cardiaca</v>
          </cell>
          <cell r="D17240" t="str">
            <v>L48(I)CAN(I)</v>
          </cell>
        </row>
        <row r="17241">
          <cell r="C17241" t="str">
            <v>Leonurus cardiaca ssp. cardiaca</v>
          </cell>
          <cell r="D17241" t="str">
            <v>L48(I)CAN(I)</v>
          </cell>
        </row>
        <row r="17242">
          <cell r="C17242" t="str">
            <v>Leonurus sibiricus</v>
          </cell>
          <cell r="D17242" t="str">
            <v>L48(I)HI(I)PR(I)VI(I)CAN(W)</v>
          </cell>
        </row>
        <row r="17243">
          <cell r="C17243" t="str">
            <v>Lepanthopsis</v>
          </cell>
          <cell r="D17243" t="str">
            <v>L48(N)</v>
          </cell>
        </row>
        <row r="17244">
          <cell r="C17244" t="str">
            <v>Lepanthopsis melanantha</v>
          </cell>
          <cell r="D17244" t="str">
            <v>L48(N)PR(N)</v>
          </cell>
        </row>
        <row r="17245">
          <cell r="C17245" t="str">
            <v>Lepechinia</v>
          </cell>
          <cell r="D17245" t="str">
            <v>L48(N)</v>
          </cell>
        </row>
        <row r="17246">
          <cell r="C17246" t="str">
            <v>Lepechinia calycina</v>
          </cell>
          <cell r="D17246" t="str">
            <v>L48(N)</v>
          </cell>
        </row>
        <row r="17247">
          <cell r="C17247" t="str">
            <v>Lepechinia cardiophylla</v>
          </cell>
          <cell r="D17247" t="str">
            <v>L48(N)</v>
          </cell>
        </row>
        <row r="17248">
          <cell r="C17248" t="str">
            <v>Lepechinia fragrans</v>
          </cell>
          <cell r="D17248" t="str">
            <v>L48(N)</v>
          </cell>
        </row>
        <row r="17249">
          <cell r="C17249" t="str">
            <v>Lepechinia ganderi</v>
          </cell>
          <cell r="D17249" t="str">
            <v>L48(N)</v>
          </cell>
        </row>
        <row r="17250">
          <cell r="C17250" t="str">
            <v>Lepechinia hastata</v>
          </cell>
          <cell r="D17250" t="str">
            <v>HI(N)</v>
          </cell>
        </row>
        <row r="17251">
          <cell r="C17251" t="str">
            <v>Lepechinia rossii</v>
          </cell>
          <cell r="D17251" t="str">
            <v>L48(N)</v>
          </cell>
        </row>
        <row r="17252">
          <cell r="C17252" t="str">
            <v>Lepianthes</v>
          </cell>
          <cell r="D17252" t="str">
            <v>L48(N)</v>
          </cell>
        </row>
        <row r="17253">
          <cell r="C17253" t="str">
            <v>Lepianthes peltata</v>
          </cell>
          <cell r="D17253" t="str">
            <v>L48(N)PR(N)VI(N)</v>
          </cell>
        </row>
        <row r="17254">
          <cell r="C17254" t="str">
            <v>Lepidium</v>
          </cell>
          <cell r="D17254" t="str">
            <v>L48(I,N)CAN(I,N)GL(I)SPM(I)</v>
          </cell>
        </row>
        <row r="17255">
          <cell r="C17255" t="str">
            <v>Lepidium africanum</v>
          </cell>
          <cell r="D17255" t="str">
            <v>L48(I)HI(I)</v>
          </cell>
        </row>
        <row r="17256">
          <cell r="C17256" t="str">
            <v>Lepidium alyssoides</v>
          </cell>
          <cell r="D17256" t="str">
            <v>L48(N)</v>
          </cell>
        </row>
        <row r="17257">
          <cell r="C17257" t="str">
            <v>Lepidium alyssoides var. alyssoides</v>
          </cell>
          <cell r="D17257" t="str">
            <v>L48(N)</v>
          </cell>
        </row>
        <row r="17258">
          <cell r="C17258" t="str">
            <v>Lepidium alyssoides var. angustifolium</v>
          </cell>
          <cell r="D17258" t="str">
            <v>L48(N)</v>
          </cell>
        </row>
        <row r="17259">
          <cell r="C17259" t="str">
            <v>Lepidium alyssoides var. eastwoodiae</v>
          </cell>
          <cell r="D17259" t="str">
            <v>L48(N)</v>
          </cell>
        </row>
        <row r="17260">
          <cell r="C17260" t="str">
            <v>Lepidium alyssoides var. junceum</v>
          </cell>
          <cell r="D17260" t="str">
            <v>L48(N)</v>
          </cell>
        </row>
        <row r="17261">
          <cell r="C17261" t="str">
            <v>Lepidium apetalum</v>
          </cell>
          <cell r="D17261" t="str">
            <v>L48(I)</v>
          </cell>
        </row>
        <row r="17262">
          <cell r="C17262" t="str">
            <v>Lepidium arbuscula</v>
          </cell>
          <cell r="D17262" t="str">
            <v>HI(N)</v>
          </cell>
        </row>
        <row r="17263">
          <cell r="C17263" t="str">
            <v>Lepidium austrinum</v>
          </cell>
          <cell r="D17263" t="str">
            <v>L48(N)</v>
          </cell>
        </row>
        <row r="17264">
          <cell r="C17264" t="str">
            <v>Lepidium barnebyanum</v>
          </cell>
          <cell r="D17264" t="str">
            <v>L48(N)</v>
          </cell>
        </row>
        <row r="17265">
          <cell r="C17265" t="str">
            <v>Lepidium bidentatum</v>
          </cell>
          <cell r="D17265" t="str">
            <v>L48(N)HI(N)</v>
          </cell>
        </row>
        <row r="17266">
          <cell r="C17266" t="str">
            <v>Lepidium bidentatum var. owaihiense</v>
          </cell>
          <cell r="D17266" t="str">
            <v>L48(N)HI(N)</v>
          </cell>
        </row>
        <row r="17267">
          <cell r="C17267" t="str">
            <v>Lepidium bonariense</v>
          </cell>
          <cell r="D17267" t="str">
            <v>L48(I)HI(I)</v>
          </cell>
        </row>
        <row r="17268">
          <cell r="C17268" t="str">
            <v>Lepidium campestre</v>
          </cell>
          <cell r="D17268" t="str">
            <v>L48(I)CAN(I)SPM(I)</v>
          </cell>
        </row>
        <row r="17269">
          <cell r="C17269" t="str">
            <v>Lepidium crenatum</v>
          </cell>
          <cell r="D17269" t="str">
            <v>L48(N)</v>
          </cell>
        </row>
        <row r="17270">
          <cell r="C17270" t="str">
            <v>Lepidium davisii</v>
          </cell>
          <cell r="D17270" t="str">
            <v>L48(N)</v>
          </cell>
        </row>
        <row r="17271">
          <cell r="C17271" t="str">
            <v>Lepidium densiflorum</v>
          </cell>
          <cell r="D17271" t="str">
            <v>L48(I,N)AK(I?)HI(I)</v>
          </cell>
        </row>
        <row r="17272">
          <cell r="C17272" t="str">
            <v>Lepidium dictyotum</v>
          </cell>
          <cell r="D17272" t="str">
            <v>L48(N)</v>
          </cell>
        </row>
        <row r="17273">
          <cell r="C17273" t="str">
            <v>Lepidium dictyotum var. acutidens</v>
          </cell>
          <cell r="D17273" t="str">
            <v>L48(N)</v>
          </cell>
        </row>
        <row r="17274">
          <cell r="C17274" t="str">
            <v>Lepidium dictyotum var. dictyotum</v>
          </cell>
          <cell r="D17274" t="str">
            <v>L48(N)</v>
          </cell>
        </row>
        <row r="17275">
          <cell r="C17275" t="str">
            <v>Lepidium flavum</v>
          </cell>
          <cell r="D17275" t="str">
            <v>L48(N)</v>
          </cell>
        </row>
        <row r="17276">
          <cell r="C17276" t="str">
            <v>Lepidium flavum var. felipense</v>
          </cell>
          <cell r="D17276" t="str">
            <v>L48(N)</v>
          </cell>
        </row>
        <row r="17277">
          <cell r="C17277" t="str">
            <v>Lepidium flavum var. flavum</v>
          </cell>
          <cell r="D17277" t="str">
            <v>L48(N)</v>
          </cell>
        </row>
        <row r="17278">
          <cell r="C17278" t="str">
            <v>Lepidium fremontii</v>
          </cell>
          <cell r="D17278" t="str">
            <v>L48(N)</v>
          </cell>
        </row>
        <row r="17279">
          <cell r="C17279" t="str">
            <v>Lepidium fremontii var. fremontii</v>
          </cell>
          <cell r="D17279" t="str">
            <v>L48(N)</v>
          </cell>
        </row>
        <row r="17280">
          <cell r="C17280" t="str">
            <v>Lepidium fremontii var. stipitatum</v>
          </cell>
          <cell r="D17280" t="str">
            <v>L48(N)</v>
          </cell>
        </row>
        <row r="17281">
          <cell r="C17281" t="str">
            <v>Lepidium graminifolium</v>
          </cell>
          <cell r="D17281" t="str">
            <v>L48(I)</v>
          </cell>
        </row>
        <row r="17282">
          <cell r="C17282" t="str">
            <v>Lepidium heterophyllum</v>
          </cell>
          <cell r="D17282" t="str">
            <v>L48(I)CAN(I)</v>
          </cell>
        </row>
        <row r="17283">
          <cell r="C17283" t="str">
            <v>Lepidium hirtum</v>
          </cell>
          <cell r="D17283" t="str">
            <v>L48(I)</v>
          </cell>
        </row>
        <row r="17284">
          <cell r="C17284" t="str">
            <v>Lepidium huberi</v>
          </cell>
          <cell r="D17284" t="str">
            <v>L48(N)</v>
          </cell>
        </row>
        <row r="17285">
          <cell r="C17285" t="str">
            <v>Lepidium hyssopifolium</v>
          </cell>
          <cell r="D17285" t="str">
            <v>L48(I)HI(I)</v>
          </cell>
        </row>
        <row r="17286">
          <cell r="C17286" t="str">
            <v>Lepidium integrifolium</v>
          </cell>
          <cell r="D17286" t="str">
            <v>L48(N)</v>
          </cell>
        </row>
        <row r="17287">
          <cell r="C17287" t="str">
            <v>Lepidium integrifolium var. heterophyllum</v>
          </cell>
          <cell r="D17287" t="str">
            <v>L48(N)</v>
          </cell>
        </row>
        <row r="17288">
          <cell r="C17288" t="str">
            <v>Lepidium integrifolium var. integrifolium</v>
          </cell>
          <cell r="D17288" t="str">
            <v>L48(N)</v>
          </cell>
        </row>
        <row r="17289">
          <cell r="C17289" t="str">
            <v>Lepidium jaredii</v>
          </cell>
          <cell r="D17289" t="str">
            <v>L48(N)</v>
          </cell>
        </row>
        <row r="17290">
          <cell r="C17290" t="str">
            <v>Lepidium jaredii ssp. album</v>
          </cell>
          <cell r="D17290" t="str">
            <v>L48(N)</v>
          </cell>
        </row>
        <row r="17291">
          <cell r="C17291" t="str">
            <v>Lepidium jaredii ssp. jaredii</v>
          </cell>
          <cell r="D17291" t="str">
            <v>L48(N)</v>
          </cell>
        </row>
        <row r="17292">
          <cell r="C17292" t="str">
            <v>Lepidium lasiocarpum</v>
          </cell>
          <cell r="D17292" t="str">
            <v>L48(N)</v>
          </cell>
        </row>
        <row r="17293">
          <cell r="C17293" t="str">
            <v>Lepidium lasiocarpum var. lasiocarpum</v>
          </cell>
          <cell r="D17293" t="str">
            <v>L48(N)</v>
          </cell>
        </row>
        <row r="17294">
          <cell r="C17294" t="str">
            <v>Lepidium lasiocarpum var. wrightii</v>
          </cell>
          <cell r="D17294" t="str">
            <v>L48(N)</v>
          </cell>
        </row>
        <row r="17295">
          <cell r="C17295" t="str">
            <v>Lepidium latifolium</v>
          </cell>
          <cell r="D17295" t="str">
            <v>L48(I)CAN(I)</v>
          </cell>
        </row>
        <row r="17296">
          <cell r="C17296" t="str">
            <v>Lepidium latipes</v>
          </cell>
          <cell r="D17296" t="str">
            <v>L48(N)</v>
          </cell>
        </row>
        <row r="17297">
          <cell r="C17297" t="str">
            <v>Lepidium latipes var. heckardii</v>
          </cell>
          <cell r="D17297" t="str">
            <v>L48(N)</v>
          </cell>
        </row>
        <row r="17298">
          <cell r="C17298" t="str">
            <v>Lepidium latipes var. latipes</v>
          </cell>
          <cell r="D17298" t="str">
            <v>L48(N)</v>
          </cell>
        </row>
        <row r="17299">
          <cell r="C17299" t="str">
            <v>Lepidium montanum</v>
          </cell>
          <cell r="D17299" t="str">
            <v>L48(N)</v>
          </cell>
        </row>
        <row r="17300">
          <cell r="C17300" t="str">
            <v>Lepidium montanum var. alpinum</v>
          </cell>
          <cell r="D17300" t="str">
            <v>L48(N)</v>
          </cell>
        </row>
        <row r="17301">
          <cell r="C17301" t="str">
            <v>Lepidium montanum var. canescens</v>
          </cell>
          <cell r="D17301" t="str">
            <v>L48(N)</v>
          </cell>
        </row>
        <row r="17302">
          <cell r="C17302" t="str">
            <v>Lepidium montanum var. cinereum</v>
          </cell>
          <cell r="D17302" t="str">
            <v>L48(N)</v>
          </cell>
        </row>
        <row r="17303">
          <cell r="C17303" t="str">
            <v>Lepidium montanum var. claronense</v>
          </cell>
          <cell r="D17303" t="str">
            <v>L48(N)</v>
          </cell>
        </row>
        <row r="17304">
          <cell r="C17304" t="str">
            <v>Lepidium montanum var. coloradense</v>
          </cell>
          <cell r="D17304" t="str">
            <v>L48(N)</v>
          </cell>
        </row>
        <row r="17305">
          <cell r="C17305" t="str">
            <v>Lepidium montanum var. glabrum</v>
          </cell>
          <cell r="D17305" t="str">
            <v>L48(N)</v>
          </cell>
        </row>
        <row r="17306">
          <cell r="C17306" t="str">
            <v>Lepidium montanum var. jonesii</v>
          </cell>
          <cell r="D17306" t="str">
            <v>L48(N)</v>
          </cell>
        </row>
        <row r="17307">
          <cell r="C17307" t="str">
            <v>Lepidium montanum var. montanum</v>
          </cell>
          <cell r="D17307" t="str">
            <v>L48(N)</v>
          </cell>
        </row>
        <row r="17308">
          <cell r="C17308" t="str">
            <v>Lepidium montanum var. neeseae</v>
          </cell>
          <cell r="D17308" t="str">
            <v>L48(N)</v>
          </cell>
        </row>
        <row r="17309">
          <cell r="C17309" t="str">
            <v>Lepidium montanum var. nevadense</v>
          </cell>
          <cell r="D17309" t="str">
            <v>L48(N)</v>
          </cell>
        </row>
        <row r="17310">
          <cell r="C17310" t="str">
            <v>Lepidium montanum var. tenellum</v>
          </cell>
          <cell r="D17310" t="str">
            <v>L48(N)</v>
          </cell>
        </row>
        <row r="17311">
          <cell r="C17311" t="str">
            <v>Lepidium montanum var. wyomingense</v>
          </cell>
          <cell r="D17311" t="str">
            <v>L48(N)</v>
          </cell>
        </row>
        <row r="17312">
          <cell r="C17312" t="str">
            <v>Lepidium nanum</v>
          </cell>
          <cell r="D17312" t="str">
            <v>L48(N)</v>
          </cell>
        </row>
        <row r="17313">
          <cell r="C17313" t="str">
            <v>Lepidium nitidum</v>
          </cell>
          <cell r="D17313" t="str">
            <v>L48(N)</v>
          </cell>
        </row>
        <row r="17314">
          <cell r="C17314" t="str">
            <v>Lepidium nitidum var. howellii</v>
          </cell>
          <cell r="D17314" t="str">
            <v>L48(N)</v>
          </cell>
        </row>
        <row r="17315">
          <cell r="C17315" t="str">
            <v>Lepidium nitidum var. nitidum</v>
          </cell>
          <cell r="D17315" t="str">
            <v>L48(N)</v>
          </cell>
        </row>
        <row r="17316">
          <cell r="C17316" t="str">
            <v>Lepidium nitidum var. oreganum</v>
          </cell>
          <cell r="D17316" t="str">
            <v>L48(N)</v>
          </cell>
        </row>
        <row r="17317">
          <cell r="C17317" t="str">
            <v>Lepidium oblongum</v>
          </cell>
          <cell r="D17317" t="str">
            <v>L48(N)HI(I)</v>
          </cell>
        </row>
        <row r="17318">
          <cell r="C17318" t="str">
            <v>Lepidium oblongum var. insulare</v>
          </cell>
          <cell r="D17318" t="str">
            <v>L48(N)</v>
          </cell>
        </row>
        <row r="17319">
          <cell r="C17319" t="str">
            <v>Lepidium oblongum var. oblongum</v>
          </cell>
          <cell r="D17319" t="str">
            <v>L48(N)HI(I)</v>
          </cell>
        </row>
        <row r="17320">
          <cell r="C17320" t="str">
            <v>Lepidium orbiculare</v>
          </cell>
          <cell r="D17320" t="str">
            <v>HI(N)</v>
          </cell>
        </row>
        <row r="17321">
          <cell r="C17321" t="str">
            <v>Lepidium ostleri</v>
          </cell>
          <cell r="D17321" t="str">
            <v>L48(N)</v>
          </cell>
        </row>
        <row r="17322">
          <cell r="C17322" t="str">
            <v>Lepidium oxycarpum</v>
          </cell>
          <cell r="D17322" t="str">
            <v>L48(N)</v>
          </cell>
        </row>
        <row r="17323">
          <cell r="C17323" t="str">
            <v>Lepidium papilliferum</v>
          </cell>
          <cell r="D17323" t="str">
            <v>L48(N)</v>
          </cell>
        </row>
        <row r="17324">
          <cell r="C17324" t="str">
            <v>Lepidium paysonii</v>
          </cell>
          <cell r="D17324" t="str">
            <v>L48(N)</v>
          </cell>
        </row>
        <row r="17325">
          <cell r="C17325" t="str">
            <v>Lepidium perfoliatum</v>
          </cell>
          <cell r="D17325" t="str">
            <v>L48(I)AK(I)CAN(I)</v>
          </cell>
        </row>
        <row r="17326">
          <cell r="C17326" t="str">
            <v>Lepidium pinnatifidum</v>
          </cell>
          <cell r="D17326" t="str">
            <v>L48(I)</v>
          </cell>
        </row>
        <row r="17327">
          <cell r="C17327" t="str">
            <v>Lepidium ramosissimum</v>
          </cell>
          <cell r="D17327" t="str">
            <v>L48(N)AK(I?)CAN(N)</v>
          </cell>
        </row>
        <row r="17328">
          <cell r="C17328" t="str">
            <v>Lepidium ramosissimum var. bourgeauanum</v>
          </cell>
          <cell r="D17328" t="str">
            <v>L48(N)AK(I?)CAN(N)</v>
          </cell>
        </row>
        <row r="17329">
          <cell r="C17329" t="str">
            <v>Lepidium ramosissimum var. divergens</v>
          </cell>
          <cell r="D17329" t="str">
            <v>L48(N)</v>
          </cell>
        </row>
        <row r="17330">
          <cell r="C17330" t="str">
            <v>Lepidium ramosissimum var. ramosissimum</v>
          </cell>
          <cell r="D17330" t="str">
            <v>L48(N)CAN(N)</v>
          </cell>
        </row>
        <row r="17331">
          <cell r="C17331" t="str">
            <v>Lepidium remyi</v>
          </cell>
          <cell r="D17331" t="str">
            <v>HI(N)</v>
          </cell>
        </row>
        <row r="17332">
          <cell r="C17332" t="str">
            <v>Lepidium ruderale</v>
          </cell>
          <cell r="D17332" t="str">
            <v>L48(I)AK(I)CAN(I)</v>
          </cell>
        </row>
        <row r="17333">
          <cell r="C17333" t="str">
            <v>Lepidium sativum</v>
          </cell>
          <cell r="D17333" t="str">
            <v>L48(I)CAN(I)GL(I)SPM(I)</v>
          </cell>
        </row>
        <row r="17334">
          <cell r="C17334" t="str">
            <v>Lepidium schinzii</v>
          </cell>
          <cell r="D17334" t="str">
            <v>L48(I)</v>
          </cell>
        </row>
        <row r="17335">
          <cell r="C17335" t="str">
            <v>Lepidium serra</v>
          </cell>
          <cell r="D17335" t="str">
            <v>HI(N)</v>
          </cell>
        </row>
        <row r="17336">
          <cell r="C17336" t="str">
            <v>Lepidium sordidum</v>
          </cell>
          <cell r="D17336" t="str">
            <v>L48(N)</v>
          </cell>
        </row>
        <row r="17337">
          <cell r="C17337" t="str">
            <v>Lepidium strictum</v>
          </cell>
          <cell r="D17337" t="str">
            <v>L48(N)</v>
          </cell>
        </row>
        <row r="17338">
          <cell r="C17338" t="str">
            <v>Lepidium thurberi</v>
          </cell>
          <cell r="D17338" t="str">
            <v>L48(N)</v>
          </cell>
        </row>
        <row r="17339">
          <cell r="C17339" t="str">
            <v>Lepidium virginicum</v>
          </cell>
          <cell r="D17339" t="str">
            <v>L48(N)AK(I?)HI(I)PR(N)VI(I)CAN(NI)</v>
          </cell>
        </row>
        <row r="17340">
          <cell r="C17340" t="str">
            <v>Lepidium virginicum var. medium</v>
          </cell>
          <cell r="D17340" t="str">
            <v>L48(N)</v>
          </cell>
        </row>
        <row r="17341">
          <cell r="C17341" t="str">
            <v>Lepidium virginicum var. menziesii</v>
          </cell>
          <cell r="D17341" t="str">
            <v>L48(N)CAN(N)</v>
          </cell>
        </row>
        <row r="17342">
          <cell r="C17342" t="str">
            <v>Lepidium virginicum var. pubescens</v>
          </cell>
          <cell r="D17342" t="str">
            <v>L48(N)CAN(N)</v>
          </cell>
        </row>
        <row r="17343">
          <cell r="C17343" t="str">
            <v>Lepidium virginicum var. robinsonii</v>
          </cell>
          <cell r="D17343" t="str">
            <v>L48(N)</v>
          </cell>
        </row>
        <row r="17344">
          <cell r="C17344" t="str">
            <v>Lepidium virginicum var. virginicum</v>
          </cell>
          <cell r="D17344" t="str">
            <v>L48(N)AK(I?)HI(I)PR(N)VI(I)CAN(I)</v>
          </cell>
        </row>
        <row r="17345">
          <cell r="C17345" t="str">
            <v>Lepidospartum</v>
          </cell>
          <cell r="D17345" t="str">
            <v>L48(N)</v>
          </cell>
        </row>
        <row r="17346">
          <cell r="C17346" t="str">
            <v>Lepidospartum burgessii</v>
          </cell>
          <cell r="D17346" t="str">
            <v>L48(N)</v>
          </cell>
        </row>
        <row r="17347">
          <cell r="C17347" t="str">
            <v>Lepidospartum latisquamum</v>
          </cell>
          <cell r="D17347" t="str">
            <v>L48(N)</v>
          </cell>
        </row>
        <row r="17348">
          <cell r="C17348" t="str">
            <v>Lepidospartum squamatum</v>
          </cell>
          <cell r="D17348" t="str">
            <v>L48(N)</v>
          </cell>
        </row>
        <row r="17349">
          <cell r="C17349" t="str">
            <v>Lepisorus</v>
          </cell>
        </row>
        <row r="17350">
          <cell r="C17350" t="str">
            <v>Lepisorus thunbergianus</v>
          </cell>
          <cell r="D17350" t="str">
            <v>HI(N)</v>
          </cell>
        </row>
        <row r="17351">
          <cell r="C17351" t="str">
            <v>Lepraria</v>
          </cell>
          <cell r="D17351" t="str">
            <v>NA(N)</v>
          </cell>
        </row>
        <row r="17352">
          <cell r="C17352" t="str">
            <v>Lepraria santamonicae</v>
          </cell>
          <cell r="D17352" t="str">
            <v>NA(N)</v>
          </cell>
        </row>
        <row r="17353">
          <cell r="C17353" t="str">
            <v>Leptarrhena</v>
          </cell>
          <cell r="D17353" t="str">
            <v>L48(N)CAN(N)</v>
          </cell>
        </row>
        <row r="17354">
          <cell r="C17354" t="str">
            <v>Leptarrhena pyrolifolia</v>
          </cell>
          <cell r="D17354" t="str">
            <v>L48(N)AK(N)CAN(N)</v>
          </cell>
        </row>
        <row r="17355">
          <cell r="C17355" t="str">
            <v>Leptochloa</v>
          </cell>
          <cell r="D17355" t="str">
            <v>L48(I,N)CAN(I)</v>
          </cell>
        </row>
        <row r="17356">
          <cell r="C17356" t="str">
            <v>Leptochloa chloridiformis</v>
          </cell>
          <cell r="D17356" t="str">
            <v>L48(I)</v>
          </cell>
        </row>
        <row r="17357">
          <cell r="C17357" t="str">
            <v>Leptochloa decipiens</v>
          </cell>
          <cell r="D17357" t="str">
            <v>L48(I)</v>
          </cell>
        </row>
        <row r="17358">
          <cell r="C17358" t="str">
            <v>Leptochloa decipiens ssp. peacockii</v>
          </cell>
          <cell r="D17358" t="str">
            <v>L48(I)</v>
          </cell>
        </row>
        <row r="17359">
          <cell r="C17359" t="str">
            <v>Leptochloa digitata</v>
          </cell>
          <cell r="D17359" t="str">
            <v>L48(I)</v>
          </cell>
        </row>
        <row r="17360">
          <cell r="C17360" t="str">
            <v>Leptochloa divaricatissima</v>
          </cell>
          <cell r="D17360" t="str">
            <v>L48(I)</v>
          </cell>
        </row>
        <row r="17361">
          <cell r="C17361" t="str">
            <v>Leptochloa dubia</v>
          </cell>
          <cell r="D17361" t="str">
            <v>L48(N)</v>
          </cell>
        </row>
        <row r="17362">
          <cell r="C17362" t="str">
            <v>Leptochloa fusca</v>
          </cell>
          <cell r="D17362" t="str">
            <v>L48(N)HI(I)PR(N)VI(N)CAN(I)</v>
          </cell>
        </row>
        <row r="17363">
          <cell r="C17363" t="str">
            <v>Leptochloa fusca ssp. fascicularis</v>
          </cell>
          <cell r="D17363" t="str">
            <v>L48(N)PR(N)VI(N)CAN(I)</v>
          </cell>
        </row>
        <row r="17364">
          <cell r="C17364" t="str">
            <v>Leptochloa fusca ssp. uninervia</v>
          </cell>
          <cell r="D17364" t="str">
            <v>L48(N)HI(I)PR(N)</v>
          </cell>
        </row>
        <row r="17365">
          <cell r="C17365" t="str">
            <v>Leptochloa nealleyi</v>
          </cell>
          <cell r="D17365" t="str">
            <v>L48(N)PR(N)</v>
          </cell>
        </row>
        <row r="17366">
          <cell r="C17366" t="str">
            <v>Leptochloa panicea</v>
          </cell>
          <cell r="D17366" t="str">
            <v>L48(N)PR(N)VI(N)</v>
          </cell>
        </row>
        <row r="17367">
          <cell r="C17367" t="str">
            <v>Leptochloa panicea ssp. brachiata</v>
          </cell>
          <cell r="D17367" t="str">
            <v>L48(N)PR(N)VI(N)</v>
          </cell>
        </row>
        <row r="17368">
          <cell r="C17368" t="str">
            <v>Leptochloa panicea ssp. mucronata</v>
          </cell>
          <cell r="D17368" t="str">
            <v>L48(N)</v>
          </cell>
        </row>
        <row r="17369">
          <cell r="C17369" t="str">
            <v>Leptochloa panicoides</v>
          </cell>
          <cell r="D17369" t="str">
            <v>L48(N)PR(N)</v>
          </cell>
        </row>
        <row r="17370">
          <cell r="C17370" t="str">
            <v>Leptochloa scabra</v>
          </cell>
          <cell r="D17370" t="str">
            <v>L48(N)PR(N)</v>
          </cell>
        </row>
        <row r="17371">
          <cell r="C17371" t="str">
            <v>Leptochloa virgata</v>
          </cell>
          <cell r="D17371" t="str">
            <v>L48(N)HI(I)PR(N)VI(N)</v>
          </cell>
        </row>
        <row r="17372">
          <cell r="C17372" t="str">
            <v>Leptochloa viscida</v>
          </cell>
          <cell r="D17372" t="str">
            <v>L48(N)</v>
          </cell>
        </row>
        <row r="17373">
          <cell r="C17373" t="str">
            <v>Leptodactylon</v>
          </cell>
          <cell r="D17373" t="str">
            <v>L48(N)</v>
          </cell>
        </row>
        <row r="17374">
          <cell r="C17374" t="str">
            <v>Leptodactylon californicum</v>
          </cell>
          <cell r="D17374" t="str">
            <v>L48(N)</v>
          </cell>
        </row>
        <row r="17375">
          <cell r="C17375" t="str">
            <v>Leptodactylon californicum ssp. californicum</v>
          </cell>
          <cell r="D17375" t="str">
            <v>L48(N)</v>
          </cell>
        </row>
        <row r="17376">
          <cell r="C17376" t="str">
            <v>Leptodactylon californicum ssp. leptotrichomum</v>
          </cell>
          <cell r="D17376" t="str">
            <v>L48(N)</v>
          </cell>
        </row>
        <row r="17377">
          <cell r="C17377" t="str">
            <v>Leptodactylon californicum ssp. tomentosum</v>
          </cell>
          <cell r="D17377" t="str">
            <v>L48(N)</v>
          </cell>
        </row>
        <row r="17378">
          <cell r="C17378" t="str">
            <v>Leptodictyum</v>
          </cell>
          <cell r="D17378" t="str">
            <v>NA(N)</v>
          </cell>
        </row>
        <row r="17379">
          <cell r="C17379" t="str">
            <v>Leptodictyum humile</v>
          </cell>
          <cell r="D17379" t="str">
            <v>NA(N)</v>
          </cell>
        </row>
        <row r="17380">
          <cell r="C17380" t="str">
            <v>Leptosiphon</v>
          </cell>
          <cell r="D17380" t="str">
            <v>L48(N)CAN(N)</v>
          </cell>
        </row>
        <row r="17381">
          <cell r="C17381" t="str">
            <v>Leptosiphon acicularis</v>
          </cell>
          <cell r="D17381" t="str">
            <v>L48(N)</v>
          </cell>
        </row>
        <row r="17382">
          <cell r="C17382" t="str">
            <v>Leptosiphon ambiguus</v>
          </cell>
          <cell r="D17382" t="str">
            <v>L48(N)</v>
          </cell>
        </row>
        <row r="17383">
          <cell r="C17383" t="str">
            <v>Leptosiphon androsaceus</v>
          </cell>
          <cell r="D17383" t="str">
            <v>L48(N)</v>
          </cell>
        </row>
        <row r="17384">
          <cell r="C17384" t="str">
            <v>Leptosiphon aureus</v>
          </cell>
          <cell r="D17384" t="str">
            <v>L48(N)</v>
          </cell>
        </row>
        <row r="17385">
          <cell r="C17385" t="str">
            <v>Leptosiphon aureus ssp. aureus</v>
          </cell>
          <cell r="D17385" t="str">
            <v>L48(N)</v>
          </cell>
        </row>
        <row r="17386">
          <cell r="C17386" t="str">
            <v>Leptosiphon aureus ssp. decorus</v>
          </cell>
          <cell r="D17386" t="str">
            <v>L48(N)</v>
          </cell>
        </row>
        <row r="17387">
          <cell r="C17387" t="str">
            <v>Leptosiphon bicolor</v>
          </cell>
          <cell r="D17387" t="str">
            <v>L48(N)</v>
          </cell>
        </row>
        <row r="17388">
          <cell r="C17388" t="str">
            <v>Leptosiphon bolanderi</v>
          </cell>
          <cell r="D17388" t="str">
            <v>L48(N)</v>
          </cell>
        </row>
        <row r="17389">
          <cell r="C17389" t="str">
            <v>Leptosiphon breviculus</v>
          </cell>
          <cell r="D17389" t="str">
            <v>L48(N)</v>
          </cell>
        </row>
        <row r="17390">
          <cell r="C17390" t="str">
            <v>Leptosiphon ciliatus</v>
          </cell>
          <cell r="D17390" t="str">
            <v>L48(N)</v>
          </cell>
        </row>
        <row r="17391">
          <cell r="C17391" t="str">
            <v>Leptosiphon ciliatus ssp. ciliatus</v>
          </cell>
          <cell r="D17391" t="str">
            <v>L48(N)</v>
          </cell>
        </row>
        <row r="17392">
          <cell r="C17392" t="str">
            <v>Leptosiphon ciliatus ssp. neglectus</v>
          </cell>
          <cell r="D17392" t="str">
            <v>L48(N)</v>
          </cell>
        </row>
        <row r="17393">
          <cell r="C17393" t="str">
            <v>Leptosiphon filipes</v>
          </cell>
          <cell r="D17393" t="str">
            <v>L48(N)</v>
          </cell>
        </row>
        <row r="17394">
          <cell r="C17394" t="str">
            <v>Leptosiphon floribundum</v>
          </cell>
          <cell r="D17394" t="str">
            <v>L48(N)</v>
          </cell>
        </row>
        <row r="17395">
          <cell r="C17395" t="str">
            <v>Leptosiphon floribundum ssp. floribundum</v>
          </cell>
          <cell r="D17395" t="str">
            <v>L48(N)</v>
          </cell>
        </row>
        <row r="17396">
          <cell r="C17396" t="str">
            <v>Leptosiphon floribundum ssp. glaber</v>
          </cell>
          <cell r="D17396" t="str">
            <v>L48(N)</v>
          </cell>
        </row>
        <row r="17397">
          <cell r="C17397" t="str">
            <v>Leptosiphon floribundum ssp. hallii</v>
          </cell>
          <cell r="D17397" t="str">
            <v>L48(N)</v>
          </cell>
        </row>
        <row r="17398">
          <cell r="C17398" t="str">
            <v>Leptosiphon grandiflorus</v>
          </cell>
          <cell r="D17398" t="str">
            <v>L48(N)</v>
          </cell>
        </row>
        <row r="17399">
          <cell r="C17399" t="str">
            <v>Leptosiphon harknessii</v>
          </cell>
          <cell r="D17399" t="str">
            <v>L48(N)CAN(N)</v>
          </cell>
        </row>
        <row r="17400">
          <cell r="C17400" t="str">
            <v>Leptosiphon jepsonii</v>
          </cell>
          <cell r="D17400" t="str">
            <v>L48(N)</v>
          </cell>
        </row>
        <row r="17401">
          <cell r="C17401" t="str">
            <v>Leptosiphon latisectus</v>
          </cell>
          <cell r="D17401" t="str">
            <v>L48(N)</v>
          </cell>
        </row>
        <row r="17402">
          <cell r="C17402" t="str">
            <v>Leptosiphon lemmonii</v>
          </cell>
          <cell r="D17402" t="str">
            <v>L48(N)</v>
          </cell>
        </row>
        <row r="17403">
          <cell r="C17403" t="str">
            <v>Leptosiphon liniflorus</v>
          </cell>
          <cell r="D17403" t="str">
            <v>L48(N)</v>
          </cell>
        </row>
        <row r="17404">
          <cell r="C17404" t="str">
            <v>Leptosiphon minimus</v>
          </cell>
          <cell r="D17404" t="str">
            <v>L48(N)CAN(N)</v>
          </cell>
        </row>
        <row r="17405">
          <cell r="C17405" t="str">
            <v>Leptosiphon montanus</v>
          </cell>
          <cell r="D17405" t="str">
            <v>L48(N)</v>
          </cell>
        </row>
        <row r="17406">
          <cell r="C17406" t="str">
            <v>Leptosiphon nudatus</v>
          </cell>
          <cell r="D17406" t="str">
            <v>L48(N)</v>
          </cell>
        </row>
        <row r="17407">
          <cell r="C17407" t="str">
            <v>Leptosiphon nuttallii</v>
          </cell>
          <cell r="D17407" t="str">
            <v>L48(N)</v>
          </cell>
        </row>
        <row r="17408">
          <cell r="C17408" t="str">
            <v>Leptosiphon nuttallii ssp. howellii</v>
          </cell>
          <cell r="D17408" t="str">
            <v>L48(N)</v>
          </cell>
        </row>
        <row r="17409">
          <cell r="C17409" t="str">
            <v>Leptosiphon nuttallii ssp. nuttallii</v>
          </cell>
          <cell r="D17409" t="str">
            <v>L48(N)</v>
          </cell>
        </row>
        <row r="17410">
          <cell r="C17410" t="str">
            <v>Leptosiphon nuttallii ssp. pubescens</v>
          </cell>
          <cell r="D17410" t="str">
            <v>L48(N)</v>
          </cell>
        </row>
        <row r="17411">
          <cell r="C17411" t="str">
            <v>Leptosiphon oblanceolatus</v>
          </cell>
          <cell r="D17411" t="str">
            <v>L48(N)</v>
          </cell>
        </row>
        <row r="17412">
          <cell r="C17412" t="str">
            <v>Leptosiphon pachyphyllus</v>
          </cell>
          <cell r="D17412" t="str">
            <v>L48(N)</v>
          </cell>
        </row>
        <row r="17413">
          <cell r="C17413" t="str">
            <v>Leptosiphon parviflorus</v>
          </cell>
          <cell r="D17413" t="str">
            <v>L48(N)</v>
          </cell>
        </row>
        <row r="17414">
          <cell r="C17414" t="str">
            <v>Leptosiphon pygmaeus</v>
          </cell>
          <cell r="D17414" t="str">
            <v>L48(N)</v>
          </cell>
        </row>
        <row r="17415">
          <cell r="C17415" t="str">
            <v>Leptosiphon pygmaeus ssp. continentalis</v>
          </cell>
          <cell r="D17415" t="str">
            <v>L48(N)</v>
          </cell>
        </row>
        <row r="17416">
          <cell r="C17416" t="str">
            <v>Leptosiphon pygmaeus ssp. pygmaeus</v>
          </cell>
          <cell r="D17416" t="str">
            <v>L48(N)</v>
          </cell>
        </row>
        <row r="17417">
          <cell r="C17417" t="str">
            <v>Leptosiphon rattanii</v>
          </cell>
          <cell r="D17417" t="str">
            <v>L48(N)</v>
          </cell>
        </row>
        <row r="17418">
          <cell r="C17418" t="str">
            <v>Leptosiphon rosaceus</v>
          </cell>
          <cell r="D17418" t="str">
            <v>L48(N)</v>
          </cell>
        </row>
        <row r="17419">
          <cell r="C17419" t="str">
            <v>Leptosiphon septentrionalis</v>
          </cell>
          <cell r="D17419" t="str">
            <v>L48(N)CAN(N)</v>
          </cell>
        </row>
        <row r="17420">
          <cell r="C17420" t="str">
            <v>Leptosiphon serrulatus</v>
          </cell>
          <cell r="D17420" t="str">
            <v>L48(N)</v>
          </cell>
        </row>
        <row r="17421">
          <cell r="C17421" t="str">
            <v>Leptospermum</v>
          </cell>
          <cell r="D17421" t="str">
            <v>L48(I)</v>
          </cell>
        </row>
        <row r="17422">
          <cell r="C17422" t="str">
            <v>Leptospermum laevigatum</v>
          </cell>
          <cell r="D17422" t="str">
            <v>L48(I)</v>
          </cell>
        </row>
        <row r="17423">
          <cell r="C17423" t="str">
            <v>Leptospermum morrisonii</v>
          </cell>
          <cell r="D17423" t="str">
            <v>HI(I)</v>
          </cell>
        </row>
        <row r="17424">
          <cell r="C17424" t="str">
            <v>Leptospermum petersonii</v>
          </cell>
          <cell r="D17424" t="str">
            <v>HI(I)</v>
          </cell>
        </row>
        <row r="17425">
          <cell r="C17425" t="str">
            <v>Leptospermum polygalifolim</v>
          </cell>
          <cell r="D17425" t="str">
            <v>HI(I)</v>
          </cell>
        </row>
        <row r="17426">
          <cell r="C17426" t="str">
            <v>Leptospermum scoparium</v>
          </cell>
          <cell r="D17426" t="str">
            <v>HI(I)</v>
          </cell>
        </row>
        <row r="17427">
          <cell r="C17427" t="str">
            <v>Lepturus</v>
          </cell>
        </row>
        <row r="17428">
          <cell r="C17428" t="str">
            <v>Lepturus repens</v>
          </cell>
          <cell r="D17428" t="str">
            <v>L48(N)HI(N)</v>
          </cell>
        </row>
        <row r="17429">
          <cell r="C17429" t="str">
            <v>Lepuropetalon</v>
          </cell>
          <cell r="D17429" t="str">
            <v>L48(N)</v>
          </cell>
        </row>
        <row r="17430">
          <cell r="C17430" t="str">
            <v>Lepuropetalon spathulatum</v>
          </cell>
          <cell r="D17430" t="str">
            <v>L48(N)</v>
          </cell>
        </row>
        <row r="17431">
          <cell r="C17431" t="str">
            <v>Lepyrodiclis</v>
          </cell>
          <cell r="D17431" t="str">
            <v>L48(I)</v>
          </cell>
        </row>
        <row r="17432">
          <cell r="C17432" t="str">
            <v>Lepyrodiclis holosteoides</v>
          </cell>
          <cell r="D17432" t="str">
            <v>L48(I)</v>
          </cell>
        </row>
        <row r="17433">
          <cell r="C17433" t="str">
            <v>Lespedeza</v>
          </cell>
          <cell r="D17433" t="str">
            <v>L48(I,N)CAN(I,N)</v>
          </cell>
        </row>
        <row r="17434">
          <cell r="C17434" t="str">
            <v>Lespedeza ×acuticarpa</v>
          </cell>
          <cell r="D17434" t="str">
            <v>L48(N)</v>
          </cell>
        </row>
        <row r="17435">
          <cell r="C17435" t="str">
            <v>Lespedeza ×brittonii</v>
          </cell>
          <cell r="D17435" t="str">
            <v>L48(N)</v>
          </cell>
        </row>
        <row r="17436">
          <cell r="C17436" t="str">
            <v>Lespedeza ×longifolia</v>
          </cell>
          <cell r="D17436" t="str">
            <v>L48(N)CAN(N)</v>
          </cell>
        </row>
        <row r="17437">
          <cell r="C17437" t="str">
            <v>Lespedeza ×manniana</v>
          </cell>
          <cell r="D17437" t="str">
            <v>L48(N)</v>
          </cell>
        </row>
        <row r="17438">
          <cell r="C17438" t="str">
            <v>Lespedeza ×neglecta</v>
          </cell>
          <cell r="D17438" t="str">
            <v>L48(N)</v>
          </cell>
        </row>
        <row r="17439">
          <cell r="C17439" t="str">
            <v>Lespedeza ×nuttallii</v>
          </cell>
          <cell r="D17439" t="str">
            <v>L48(N)CAN(N)</v>
          </cell>
        </row>
        <row r="17440">
          <cell r="C17440" t="str">
            <v>Lespedeza ×oblongifolia</v>
          </cell>
          <cell r="D17440" t="str">
            <v>L48(N)</v>
          </cell>
        </row>
        <row r="17441">
          <cell r="C17441" t="str">
            <v>Lespedeza ×simulata</v>
          </cell>
          <cell r="D17441" t="str">
            <v>L48(N)</v>
          </cell>
        </row>
        <row r="17442">
          <cell r="C17442" t="str">
            <v>Lespedeza angustifolia</v>
          </cell>
          <cell r="D17442" t="str">
            <v>L48(N)</v>
          </cell>
        </row>
        <row r="17443">
          <cell r="C17443" t="str">
            <v>Lespedeza bicolor</v>
          </cell>
          <cell r="D17443" t="str">
            <v>L48(I)CAN(I)</v>
          </cell>
        </row>
        <row r="17444">
          <cell r="C17444" t="str">
            <v>Lespedeza capitata</v>
          </cell>
          <cell r="D17444" t="str">
            <v>L48(N)CAN(N)</v>
          </cell>
        </row>
        <row r="17445">
          <cell r="C17445" t="str">
            <v>Lespedeza cuneata</v>
          </cell>
          <cell r="D17445" t="str">
            <v>L48(I)HI(I)CAN(I)</v>
          </cell>
        </row>
        <row r="17446">
          <cell r="C17446" t="str">
            <v>Lespedeza cyrtobotrya</v>
          </cell>
          <cell r="D17446" t="str">
            <v>L48(I)</v>
          </cell>
        </row>
        <row r="17447">
          <cell r="C17447" t="str">
            <v>Lespedeza daurica</v>
          </cell>
          <cell r="D17447" t="str">
            <v>L48(I)</v>
          </cell>
        </row>
        <row r="17448">
          <cell r="C17448" t="str">
            <v>Lespedeza formosa</v>
          </cell>
          <cell r="D17448" t="str">
            <v>L48(I)</v>
          </cell>
        </row>
        <row r="17449">
          <cell r="C17449" t="str">
            <v>Lespedeza frutescens</v>
          </cell>
          <cell r="D17449" t="str">
            <v>L48(N)CAN(N)</v>
          </cell>
        </row>
        <row r="17450">
          <cell r="C17450" t="str">
            <v>Lespedeza hirta</v>
          </cell>
          <cell r="D17450" t="str">
            <v>L48(N)CAN(N)</v>
          </cell>
        </row>
        <row r="17451">
          <cell r="C17451" t="str">
            <v>Lespedeza hirta ssp. curtissii</v>
          </cell>
          <cell r="D17451" t="str">
            <v>L48(N)</v>
          </cell>
        </row>
        <row r="17452">
          <cell r="C17452" t="str">
            <v>Lespedeza hirta ssp. hirta</v>
          </cell>
          <cell r="D17452" t="str">
            <v>L48(N)CAN(N)</v>
          </cell>
        </row>
        <row r="17453">
          <cell r="C17453" t="str">
            <v>Lespedeza leptostachya</v>
          </cell>
          <cell r="D17453" t="str">
            <v>L48(N)</v>
          </cell>
        </row>
        <row r="17454">
          <cell r="C17454" t="str">
            <v>Lespedeza procumbens</v>
          </cell>
          <cell r="D17454" t="str">
            <v>L48(N)</v>
          </cell>
        </row>
        <row r="17455">
          <cell r="C17455" t="str">
            <v>Lespedeza repens</v>
          </cell>
          <cell r="D17455" t="str">
            <v>L48(N)</v>
          </cell>
        </row>
        <row r="17456">
          <cell r="C17456" t="str">
            <v>Lespedeza stuevei</v>
          </cell>
          <cell r="D17456" t="str">
            <v>L48(N)</v>
          </cell>
        </row>
        <row r="17457">
          <cell r="C17457" t="str">
            <v>Lespedeza texana</v>
          </cell>
          <cell r="D17457" t="str">
            <v>L48(N)</v>
          </cell>
        </row>
        <row r="17458">
          <cell r="C17458" t="str">
            <v>Lespedeza thunbergii</v>
          </cell>
          <cell r="D17458" t="str">
            <v>L48(I)CAN(I)</v>
          </cell>
        </row>
        <row r="17459">
          <cell r="C17459" t="str">
            <v>Lespedeza violacea</v>
          </cell>
          <cell r="D17459" t="str">
            <v>L48(N)CAN(N)</v>
          </cell>
        </row>
        <row r="17460">
          <cell r="C17460" t="str">
            <v>Lespedeza virgata</v>
          </cell>
          <cell r="D17460" t="str">
            <v>L48(I)</v>
          </cell>
        </row>
        <row r="17461">
          <cell r="C17461" t="str">
            <v>Lespedeza virginica</v>
          </cell>
          <cell r="D17461" t="str">
            <v>L48(N)CAN(N)</v>
          </cell>
        </row>
        <row r="17462">
          <cell r="C17462" t="str">
            <v>Lesquerella</v>
          </cell>
          <cell r="D17462" t="str">
            <v>L48(N)CAN(N)GL(N)</v>
          </cell>
        </row>
        <row r="17463">
          <cell r="C17463" t="str">
            <v>Lesquerella ×maxima</v>
          </cell>
          <cell r="D17463" t="str">
            <v>L48(N)</v>
          </cell>
        </row>
        <row r="17464">
          <cell r="C17464" t="str">
            <v>Lesquerella alpina</v>
          </cell>
          <cell r="D17464" t="str">
            <v>L48(N)CAN(N)</v>
          </cell>
        </row>
        <row r="17465">
          <cell r="C17465" t="str">
            <v>Lesquerella alpina var. alpina</v>
          </cell>
          <cell r="D17465" t="str">
            <v>L48(N)</v>
          </cell>
        </row>
        <row r="17466">
          <cell r="C17466" t="str">
            <v>Lesquerella alpina var. spatulata</v>
          </cell>
          <cell r="D17466" t="str">
            <v>L48(N)CAN(N)</v>
          </cell>
        </row>
        <row r="17467">
          <cell r="C17467" t="str">
            <v>Lesquerella angustifolia</v>
          </cell>
          <cell r="D17467" t="str">
            <v>L48(N)</v>
          </cell>
        </row>
        <row r="17468">
          <cell r="C17468" t="str">
            <v>Lesquerella arctica</v>
          </cell>
          <cell r="D17468" t="str">
            <v>AK(N)CAN(N)GL(N)NA(N)</v>
          </cell>
        </row>
        <row r="17469">
          <cell r="C17469" t="str">
            <v>Lesquerella arenosa</v>
          </cell>
          <cell r="D17469" t="str">
            <v>L48(N)</v>
          </cell>
        </row>
        <row r="17470">
          <cell r="C17470" t="str">
            <v>Lesquerella arenosa var. arenosa</v>
          </cell>
          <cell r="D17470" t="str">
            <v>L48(N)</v>
          </cell>
        </row>
        <row r="17471">
          <cell r="C17471" t="str">
            <v>Lesquerella arenosa var. argillosa</v>
          </cell>
          <cell r="D17471" t="str">
            <v>L48(N)</v>
          </cell>
        </row>
        <row r="17472">
          <cell r="C17472" t="str">
            <v>Lesquerella argyraea</v>
          </cell>
          <cell r="D17472" t="str">
            <v>L48(N)</v>
          </cell>
        </row>
        <row r="17473">
          <cell r="C17473" t="str">
            <v>Lesquerella arizonica</v>
          </cell>
          <cell r="D17473" t="str">
            <v>L48(N)</v>
          </cell>
        </row>
        <row r="17474">
          <cell r="C17474" t="str">
            <v>Lesquerella aurea</v>
          </cell>
          <cell r="D17474" t="str">
            <v>L48(N)</v>
          </cell>
        </row>
        <row r="17475">
          <cell r="C17475" t="str">
            <v>Lesquerella auriculata</v>
          </cell>
          <cell r="D17475" t="str">
            <v>L48(N)</v>
          </cell>
        </row>
        <row r="17476">
          <cell r="C17476" t="str">
            <v>Lesquerella calcicola</v>
          </cell>
          <cell r="D17476" t="str">
            <v>L48(N)</v>
          </cell>
        </row>
        <row r="17477">
          <cell r="C17477" t="str">
            <v>Lesquerella calderi</v>
          </cell>
          <cell r="D17477" t="str">
            <v>AK(N)CAN(N)NA(N)</v>
          </cell>
        </row>
        <row r="17478">
          <cell r="C17478" t="str">
            <v>Lesquerella carinata</v>
          </cell>
          <cell r="D17478" t="str">
            <v>L48(N)</v>
          </cell>
        </row>
        <row r="17479">
          <cell r="C17479" t="str">
            <v>Lesquerella carinata var. carinata</v>
          </cell>
          <cell r="D17479" t="str">
            <v>L48(N)</v>
          </cell>
        </row>
        <row r="17480">
          <cell r="C17480" t="str">
            <v>Lesquerella carinata var. languida</v>
          </cell>
          <cell r="D17480" t="str">
            <v>L48(N)</v>
          </cell>
        </row>
        <row r="17481">
          <cell r="C17481" t="str">
            <v>Lesquerella cinerea</v>
          </cell>
          <cell r="D17481" t="str">
            <v>L48(N)</v>
          </cell>
        </row>
        <row r="17482">
          <cell r="C17482" t="str">
            <v>Lesquerella condensata</v>
          </cell>
          <cell r="D17482" t="str">
            <v>L48(N)</v>
          </cell>
        </row>
        <row r="17483">
          <cell r="C17483" t="str">
            <v>Lesquerella congesta</v>
          </cell>
          <cell r="D17483" t="str">
            <v>L48(N)</v>
          </cell>
        </row>
        <row r="17484">
          <cell r="C17484" t="str">
            <v>Lesquerella cordiformis</v>
          </cell>
          <cell r="D17484" t="str">
            <v>L48(N)</v>
          </cell>
        </row>
        <row r="17485">
          <cell r="C17485" t="str">
            <v>Lesquerella densiflora</v>
          </cell>
          <cell r="D17485" t="str">
            <v>L48(N)</v>
          </cell>
        </row>
        <row r="17486">
          <cell r="C17486" t="str">
            <v>Lesquerella densipila</v>
          </cell>
          <cell r="D17486" t="str">
            <v>L48(N)</v>
          </cell>
        </row>
        <row r="17487">
          <cell r="C17487" t="str">
            <v>Lesquerella douglasii</v>
          </cell>
          <cell r="D17487" t="str">
            <v>L48(N)CAN(N)</v>
          </cell>
        </row>
        <row r="17488">
          <cell r="C17488" t="str">
            <v>Lesquerella engelmannii</v>
          </cell>
          <cell r="D17488" t="str">
            <v>L48(N)</v>
          </cell>
        </row>
        <row r="17489">
          <cell r="C17489" t="str">
            <v>Lesquerella fendleri</v>
          </cell>
          <cell r="D17489" t="str">
            <v>L48(N)</v>
          </cell>
        </row>
        <row r="17490">
          <cell r="C17490" t="str">
            <v>Lesquerella filiformis</v>
          </cell>
          <cell r="D17490" t="str">
            <v>L48(N)</v>
          </cell>
        </row>
        <row r="17491">
          <cell r="C17491" t="str">
            <v>Lesquerella fremontii</v>
          </cell>
          <cell r="D17491" t="str">
            <v>L48(N)</v>
          </cell>
        </row>
        <row r="17492">
          <cell r="C17492" t="str">
            <v>Lesquerella garrettii</v>
          </cell>
          <cell r="D17492" t="str">
            <v>L48(N)</v>
          </cell>
        </row>
        <row r="17493">
          <cell r="C17493" t="str">
            <v>Lesquerella globosa</v>
          </cell>
          <cell r="D17493" t="str">
            <v>L48(N)</v>
          </cell>
        </row>
        <row r="17494">
          <cell r="C17494" t="str">
            <v>Lesquerella gooddingii</v>
          </cell>
          <cell r="D17494" t="str">
            <v>L48(N)</v>
          </cell>
        </row>
        <row r="17495">
          <cell r="C17495" t="str">
            <v>Lesquerella goodrichii</v>
          </cell>
          <cell r="D17495" t="str">
            <v>L48(N)</v>
          </cell>
        </row>
        <row r="17496">
          <cell r="C17496" t="str">
            <v>Lesquerella gordonii</v>
          </cell>
          <cell r="D17496" t="str">
            <v>L48(N)</v>
          </cell>
        </row>
        <row r="17497">
          <cell r="C17497" t="str">
            <v>Lesquerella gordonii var. densifolia</v>
          </cell>
          <cell r="D17497" t="str">
            <v>L48(N)</v>
          </cell>
        </row>
        <row r="17498">
          <cell r="C17498" t="str">
            <v>Lesquerella gordonii var. gordonii</v>
          </cell>
          <cell r="D17498" t="str">
            <v>L48(N)</v>
          </cell>
        </row>
        <row r="17499">
          <cell r="C17499" t="str">
            <v>Lesquerella gracilis</v>
          </cell>
          <cell r="D17499" t="str">
            <v>L48(N)</v>
          </cell>
        </row>
        <row r="17500">
          <cell r="C17500" t="str">
            <v>Lesquerella gracilis ssp. gracilis</v>
          </cell>
          <cell r="D17500" t="str">
            <v>L48(N)</v>
          </cell>
        </row>
        <row r="17501">
          <cell r="C17501" t="str">
            <v>Lesquerella gracilis ssp. nuttallii</v>
          </cell>
          <cell r="D17501" t="str">
            <v>L48(N)</v>
          </cell>
        </row>
        <row r="17502">
          <cell r="C17502" t="str">
            <v>Lesquerella grandiflora</v>
          </cell>
          <cell r="D17502" t="str">
            <v>L48(N)</v>
          </cell>
        </row>
        <row r="17503">
          <cell r="C17503" t="str">
            <v>Lesquerella hemiphysaria</v>
          </cell>
          <cell r="D17503" t="str">
            <v>L48(N)</v>
          </cell>
        </row>
        <row r="17504">
          <cell r="C17504" t="str">
            <v>Lesquerella hemiphysaria var. hemiphysaria</v>
          </cell>
          <cell r="D17504" t="str">
            <v>L48(N)</v>
          </cell>
        </row>
        <row r="17505">
          <cell r="C17505" t="str">
            <v>Lesquerella hemiphysaria var. lucens</v>
          </cell>
          <cell r="D17505" t="str">
            <v>L48(N)</v>
          </cell>
        </row>
        <row r="17506">
          <cell r="C17506" t="str">
            <v>Lesquerella hitchcockii</v>
          </cell>
          <cell r="D17506" t="str">
            <v>L48(N)</v>
          </cell>
        </row>
        <row r="17507">
          <cell r="C17507" t="str">
            <v>Lesquerella humilis</v>
          </cell>
          <cell r="D17507" t="str">
            <v>L48(N)</v>
          </cell>
        </row>
        <row r="17508">
          <cell r="C17508" t="str">
            <v>Lesquerella intermedia</v>
          </cell>
          <cell r="D17508" t="str">
            <v>L48(N)</v>
          </cell>
        </row>
        <row r="17509">
          <cell r="C17509" t="str">
            <v>Lesquerella kaibabensis</v>
          </cell>
          <cell r="D17509" t="str">
            <v>L48(N)</v>
          </cell>
        </row>
        <row r="17510">
          <cell r="C17510" t="str">
            <v>Lesquerella kingii</v>
          </cell>
          <cell r="D17510" t="str">
            <v>L48(N)</v>
          </cell>
        </row>
        <row r="17511">
          <cell r="C17511" t="str">
            <v>Lesquerella kingii ssp. bernardina</v>
          </cell>
          <cell r="D17511" t="str">
            <v>L48(N)</v>
          </cell>
        </row>
        <row r="17512">
          <cell r="C17512" t="str">
            <v>Lesquerella kingii ssp. diversifolia</v>
          </cell>
          <cell r="D17512" t="str">
            <v>L48(N)</v>
          </cell>
        </row>
        <row r="17513">
          <cell r="C17513" t="str">
            <v>Lesquerella kingii ssp. kingii</v>
          </cell>
          <cell r="D17513" t="str">
            <v>L48(N)</v>
          </cell>
        </row>
        <row r="17514">
          <cell r="C17514" t="str">
            <v>Lesquerella kingii ssp. kingii var. cobrensis</v>
          </cell>
          <cell r="D17514" t="str">
            <v>L48(N)</v>
          </cell>
        </row>
        <row r="17515">
          <cell r="C17515" t="str">
            <v>Lesquerella kingii ssp. kingii var. kingii</v>
          </cell>
          <cell r="D17515" t="str">
            <v>L48(N)</v>
          </cell>
        </row>
        <row r="17516">
          <cell r="C17516" t="str">
            <v>Lesquerella kingii ssp. latifolia</v>
          </cell>
          <cell r="D17516" t="str">
            <v>L48(N)</v>
          </cell>
        </row>
        <row r="17517">
          <cell r="C17517" t="str">
            <v>Lesquerella klausii</v>
          </cell>
          <cell r="D17517" t="str">
            <v>L48(N)</v>
          </cell>
        </row>
        <row r="17518">
          <cell r="C17518" t="str">
            <v>Lesquerella lasiocarpa</v>
          </cell>
          <cell r="D17518" t="str">
            <v>L48(N)</v>
          </cell>
        </row>
        <row r="17519">
          <cell r="C17519" t="str">
            <v>Lesquerella lasiocarpa var. berlandieri</v>
          </cell>
          <cell r="D17519" t="str">
            <v>L48(N)</v>
          </cell>
        </row>
        <row r="17520">
          <cell r="C17520" t="str">
            <v>Lesquerella lasiocarpa var. hispida</v>
          </cell>
          <cell r="D17520" t="str">
            <v>L48(N)</v>
          </cell>
        </row>
        <row r="17521">
          <cell r="C17521" t="str">
            <v>Lesquerella lasiocarpa var. lasiocarpa</v>
          </cell>
          <cell r="D17521" t="str">
            <v>L48(N)</v>
          </cell>
        </row>
        <row r="17522">
          <cell r="C17522" t="str">
            <v>Lesquerella lata</v>
          </cell>
          <cell r="D17522" t="str">
            <v>L48(N)</v>
          </cell>
        </row>
        <row r="17523">
          <cell r="C17523" t="str">
            <v>Lesquerella lescurii</v>
          </cell>
          <cell r="D17523" t="str">
            <v>L48(N)</v>
          </cell>
        </row>
        <row r="17524">
          <cell r="C17524" t="str">
            <v>Lesquerella lesicii</v>
          </cell>
          <cell r="D17524" t="str">
            <v>L48(N)</v>
          </cell>
        </row>
        <row r="17525">
          <cell r="C17525" t="str">
            <v>Lesquerella lindheimeri</v>
          </cell>
          <cell r="D17525" t="str">
            <v>L48(N)</v>
          </cell>
        </row>
        <row r="17526">
          <cell r="C17526" t="str">
            <v>Lesquerella ludoviciana</v>
          </cell>
          <cell r="D17526" t="str">
            <v>L48(N)CAN(N)</v>
          </cell>
        </row>
        <row r="17527">
          <cell r="C17527" t="str">
            <v>Lesquerella lyrata</v>
          </cell>
          <cell r="D17527" t="str">
            <v>L48(N)</v>
          </cell>
        </row>
        <row r="17528">
          <cell r="C17528" t="str">
            <v>Lesquerella macrocarpa</v>
          </cell>
          <cell r="D17528" t="str">
            <v>L48(N)</v>
          </cell>
        </row>
        <row r="17529">
          <cell r="C17529" t="str">
            <v>Lesquerella mcvaughiana</v>
          </cell>
          <cell r="D17529" t="str">
            <v>L48(N)</v>
          </cell>
        </row>
        <row r="17530">
          <cell r="C17530" t="str">
            <v>Lesquerella montana</v>
          </cell>
          <cell r="D17530" t="str">
            <v>L48(N)</v>
          </cell>
        </row>
        <row r="17531">
          <cell r="C17531" t="str">
            <v>Lesquerella multiceps</v>
          </cell>
          <cell r="D17531" t="str">
            <v>L48(N)</v>
          </cell>
        </row>
        <row r="17532">
          <cell r="C17532" t="str">
            <v>Lesquerella navajoensis</v>
          </cell>
          <cell r="D17532" t="str">
            <v>L48(N)</v>
          </cell>
        </row>
        <row r="17533">
          <cell r="C17533" t="str">
            <v>Lesquerella obdeltata</v>
          </cell>
          <cell r="D17533" t="str">
            <v>L48(N)</v>
          </cell>
        </row>
        <row r="17534">
          <cell r="C17534" t="str">
            <v>Lesquerella occidentalis</v>
          </cell>
          <cell r="D17534" t="str">
            <v>L48(N)</v>
          </cell>
        </row>
        <row r="17535">
          <cell r="C17535" t="str">
            <v>Lesquerella occidentalis ssp. cinerascens</v>
          </cell>
          <cell r="D17535" t="str">
            <v>L48(N)</v>
          </cell>
        </row>
        <row r="17536">
          <cell r="C17536" t="str">
            <v>Lesquerella occidentalis ssp. occidentalis</v>
          </cell>
          <cell r="D17536" t="str">
            <v>L48(N)</v>
          </cell>
        </row>
        <row r="17537">
          <cell r="C17537" t="str">
            <v>Lesquerella ovalifolia</v>
          </cell>
          <cell r="D17537" t="str">
            <v>L48(N)</v>
          </cell>
        </row>
        <row r="17538">
          <cell r="C17538" t="str">
            <v>Lesquerella ovalifolia ssp. alba</v>
          </cell>
          <cell r="D17538" t="str">
            <v>L48(N)</v>
          </cell>
        </row>
        <row r="17539">
          <cell r="C17539" t="str">
            <v>Lesquerella ovalifolia ssp. ovalifolia</v>
          </cell>
          <cell r="D17539" t="str">
            <v>L48(N)</v>
          </cell>
        </row>
        <row r="17540">
          <cell r="C17540" t="str">
            <v>Lesquerella pallida</v>
          </cell>
          <cell r="D17540" t="str">
            <v>L48(N)</v>
          </cell>
        </row>
        <row r="17541">
          <cell r="C17541" t="str">
            <v>Lesquerella parviflora</v>
          </cell>
          <cell r="D17541" t="str">
            <v>L48(N)</v>
          </cell>
        </row>
        <row r="17542">
          <cell r="C17542" t="str">
            <v>Lesquerella parvula</v>
          </cell>
          <cell r="D17542" t="str">
            <v>L48(N)</v>
          </cell>
        </row>
        <row r="17543">
          <cell r="C17543" t="str">
            <v>Lesquerella paysonii</v>
          </cell>
          <cell r="D17543" t="str">
            <v>L48(N)</v>
          </cell>
        </row>
        <row r="17544">
          <cell r="C17544" t="str">
            <v>Lesquerella pendula</v>
          </cell>
          <cell r="D17544" t="str">
            <v>L48(N)</v>
          </cell>
        </row>
        <row r="17545">
          <cell r="C17545" t="str">
            <v>Lesquerella perforata</v>
          </cell>
          <cell r="D17545" t="str">
            <v>L48(N)</v>
          </cell>
        </row>
        <row r="17546">
          <cell r="C17546" t="str">
            <v>Lesquerella pinetorum</v>
          </cell>
          <cell r="D17546" t="str">
            <v>L48(N)</v>
          </cell>
        </row>
        <row r="17547">
          <cell r="C17547" t="str">
            <v>Lesquerella prostrata</v>
          </cell>
          <cell r="D17547" t="str">
            <v>L48(N)</v>
          </cell>
        </row>
        <row r="17548">
          <cell r="C17548" t="str">
            <v>Lesquerella pruinosa</v>
          </cell>
          <cell r="D17548" t="str">
            <v>L48(N)</v>
          </cell>
        </row>
        <row r="17549">
          <cell r="C17549" t="str">
            <v>Lesquerella pulchella</v>
          </cell>
          <cell r="D17549" t="str">
            <v>L48(N)</v>
          </cell>
        </row>
        <row r="17550">
          <cell r="C17550" t="str">
            <v>Lesquerella purpurea</v>
          </cell>
          <cell r="D17550" t="str">
            <v>L48(N)</v>
          </cell>
        </row>
        <row r="17551">
          <cell r="C17551" t="str">
            <v>Lesquerella recurvata</v>
          </cell>
          <cell r="D17551" t="str">
            <v>L48(N)</v>
          </cell>
        </row>
        <row r="17552">
          <cell r="C17552" t="str">
            <v>Lesquerella rubicundula</v>
          </cell>
          <cell r="D17552" t="str">
            <v>L48(N)</v>
          </cell>
        </row>
        <row r="17553">
          <cell r="C17553" t="str">
            <v>Lesquerella sessilis</v>
          </cell>
          <cell r="D17553" t="str">
            <v>L48(N)</v>
          </cell>
        </row>
        <row r="17554">
          <cell r="C17554" t="str">
            <v>Lesquerella stonensis</v>
          </cell>
          <cell r="D17554" t="str">
            <v>L48(N)</v>
          </cell>
        </row>
        <row r="17555">
          <cell r="C17555" t="str">
            <v>Lesquerella subumbellata</v>
          </cell>
          <cell r="D17555" t="str">
            <v>L48(N)</v>
          </cell>
        </row>
        <row r="17556">
          <cell r="C17556" t="str">
            <v>Lesquerella tenella</v>
          </cell>
          <cell r="D17556" t="str">
            <v>L48(N)</v>
          </cell>
        </row>
        <row r="17557">
          <cell r="C17557" t="str">
            <v>Lesquerella thamnophila</v>
          </cell>
          <cell r="D17557" t="str">
            <v>L48(N)</v>
          </cell>
        </row>
        <row r="17558">
          <cell r="C17558" t="str">
            <v>Lesquerella tuplashensis</v>
          </cell>
          <cell r="D17558" t="str">
            <v>L48(N)</v>
          </cell>
        </row>
        <row r="17559">
          <cell r="C17559" t="str">
            <v>Lesquerella utahensis</v>
          </cell>
          <cell r="D17559" t="str">
            <v>L48(N)</v>
          </cell>
        </row>
        <row r="17560">
          <cell r="C17560" t="str">
            <v>Lesquerella valida</v>
          </cell>
          <cell r="D17560" t="str">
            <v>L48(N)</v>
          </cell>
        </row>
        <row r="17561">
          <cell r="C17561" t="str">
            <v>Lesquerella vicina</v>
          </cell>
          <cell r="D17561" t="str">
            <v>L48(N)</v>
          </cell>
        </row>
        <row r="17562">
          <cell r="C17562" t="str">
            <v>Lesquerella wardii</v>
          </cell>
          <cell r="D17562" t="str">
            <v>L48(N)</v>
          </cell>
        </row>
        <row r="17563">
          <cell r="C17563" t="str">
            <v>Lessingia</v>
          </cell>
          <cell r="D17563" t="str">
            <v>L48(N)</v>
          </cell>
        </row>
        <row r="17564">
          <cell r="C17564" t="str">
            <v>Lessingia arachnoidea</v>
          </cell>
          <cell r="D17564" t="str">
            <v>L48(N)</v>
          </cell>
        </row>
        <row r="17565">
          <cell r="C17565" t="str">
            <v>Lessingia germanorum</v>
          </cell>
          <cell r="D17565" t="str">
            <v>L48(N)</v>
          </cell>
        </row>
        <row r="17566">
          <cell r="C17566" t="str">
            <v>Lessingia glandulifera</v>
          </cell>
          <cell r="D17566" t="str">
            <v>L48(N)</v>
          </cell>
        </row>
        <row r="17567">
          <cell r="C17567" t="str">
            <v>Lessingia glandulifera var. glandulifera</v>
          </cell>
          <cell r="D17567" t="str">
            <v>L48(N)</v>
          </cell>
        </row>
        <row r="17568">
          <cell r="C17568" t="str">
            <v>Lessingia glandulifera var. pectinata</v>
          </cell>
          <cell r="D17568" t="str">
            <v>L48(N)</v>
          </cell>
        </row>
        <row r="17569">
          <cell r="C17569" t="str">
            <v>Lessingia glandulifera var. tomentosa</v>
          </cell>
          <cell r="D17569" t="str">
            <v>L48(N)</v>
          </cell>
        </row>
        <row r="17570">
          <cell r="C17570" t="str">
            <v>Lessingia hololeuca</v>
          </cell>
          <cell r="D17570" t="str">
            <v>L48(N)</v>
          </cell>
        </row>
        <row r="17571">
          <cell r="C17571" t="str">
            <v>Lessingia lemmonii</v>
          </cell>
          <cell r="D17571" t="str">
            <v>L48(N)</v>
          </cell>
        </row>
        <row r="17572">
          <cell r="C17572" t="str">
            <v>Lessingia lemmonii var. lemmonii</v>
          </cell>
          <cell r="D17572" t="str">
            <v>L48(N)</v>
          </cell>
        </row>
        <row r="17573">
          <cell r="C17573" t="str">
            <v>Lessingia lemmonii var. peirsonii</v>
          </cell>
          <cell r="D17573" t="str">
            <v>L48(N)</v>
          </cell>
        </row>
        <row r="17574">
          <cell r="C17574" t="str">
            <v>Lessingia lemmonii var. ramulosissima</v>
          </cell>
          <cell r="D17574" t="str">
            <v>L48(N)</v>
          </cell>
        </row>
        <row r="17575">
          <cell r="C17575" t="str">
            <v>Lessingia leptoclada</v>
          </cell>
          <cell r="D17575" t="str">
            <v>L48(N)</v>
          </cell>
        </row>
        <row r="17576">
          <cell r="C17576" t="str">
            <v>Lessingia micradenia</v>
          </cell>
          <cell r="D17576" t="str">
            <v>L48(N)</v>
          </cell>
        </row>
        <row r="17577">
          <cell r="C17577" t="str">
            <v>Lessingia micradenia var. glabrata</v>
          </cell>
          <cell r="D17577" t="str">
            <v>L48(N)</v>
          </cell>
        </row>
        <row r="17578">
          <cell r="C17578" t="str">
            <v>Lessingia micradenia var. micradenia</v>
          </cell>
          <cell r="D17578" t="str">
            <v>L48(N)</v>
          </cell>
        </row>
        <row r="17579">
          <cell r="C17579" t="str">
            <v>Lessingia nana</v>
          </cell>
          <cell r="D17579" t="str">
            <v>L48(N)</v>
          </cell>
        </row>
        <row r="17580">
          <cell r="C17580" t="str">
            <v>Lessingia nemaclada</v>
          </cell>
          <cell r="D17580" t="str">
            <v>L48(N)</v>
          </cell>
        </row>
        <row r="17581">
          <cell r="C17581" t="str">
            <v>Lessingia nemaclada var. albiflora</v>
          </cell>
          <cell r="D17581" t="str">
            <v>L48(N)</v>
          </cell>
        </row>
        <row r="17582">
          <cell r="C17582" t="str">
            <v>Lessingia nemaclada var. mendocina</v>
          </cell>
          <cell r="D17582" t="str">
            <v>L48(N)</v>
          </cell>
        </row>
        <row r="17583">
          <cell r="C17583" t="str">
            <v>Lessingia nemaclada var. nemaclada</v>
          </cell>
          <cell r="D17583" t="str">
            <v>L48(N)</v>
          </cell>
        </row>
        <row r="17584">
          <cell r="C17584" t="str">
            <v>Lessingia ramulosa</v>
          </cell>
          <cell r="D17584" t="str">
            <v>L48(N)</v>
          </cell>
        </row>
        <row r="17585">
          <cell r="C17585" t="str">
            <v>Lessingia ramulosa var. adenophora</v>
          </cell>
          <cell r="D17585" t="str">
            <v>L48(N)</v>
          </cell>
        </row>
        <row r="17586">
          <cell r="C17586" t="str">
            <v>Lessingia ramulosa var. ramulosa</v>
          </cell>
          <cell r="D17586" t="str">
            <v>L48(N)</v>
          </cell>
        </row>
        <row r="17587">
          <cell r="C17587" t="str">
            <v>Lessingia tenuis</v>
          </cell>
          <cell r="D17587" t="str">
            <v>L48(N)</v>
          </cell>
        </row>
        <row r="17588">
          <cell r="C17588" t="str">
            <v>Lessingia virgata</v>
          </cell>
          <cell r="D17588" t="str">
            <v>L48(N)</v>
          </cell>
        </row>
        <row r="17589">
          <cell r="C17589" t="str">
            <v>Lessingia virgata var. glomerata</v>
          </cell>
          <cell r="D17589" t="str">
            <v>L48(N)</v>
          </cell>
        </row>
        <row r="17590">
          <cell r="C17590" t="str">
            <v>Lessingia virgata var. virgata</v>
          </cell>
          <cell r="D17590" t="str">
            <v>L48(N)</v>
          </cell>
        </row>
        <row r="17591">
          <cell r="C17591" t="str">
            <v>Leucaena</v>
          </cell>
          <cell r="D17591" t="str">
            <v>L48(I,N)</v>
          </cell>
        </row>
        <row r="17592">
          <cell r="C17592" t="str">
            <v>Leucaena esculenta</v>
          </cell>
          <cell r="D17592" t="str">
            <v>L48(I)</v>
          </cell>
        </row>
        <row r="17593">
          <cell r="C17593" t="str">
            <v>Leucaena leucocephala</v>
          </cell>
          <cell r="D17593" t="str">
            <v>L48(I)VI(I)</v>
          </cell>
        </row>
        <row r="17594">
          <cell r="C17594" t="str">
            <v>Leucaena leucocephala ssp. glabrata</v>
          </cell>
          <cell r="D17594" t="str">
            <v>L48(I)</v>
          </cell>
        </row>
        <row r="17595">
          <cell r="C17595" t="str">
            <v>Leucaena leucocephala ssp. leucocephala</v>
          </cell>
          <cell r="D17595" t="str">
            <v>L48(I)VI(I)</v>
          </cell>
        </row>
        <row r="17596">
          <cell r="C17596" t="str">
            <v>Leucaena pulverulenta</v>
          </cell>
          <cell r="D17596" t="str">
            <v>L48(N)</v>
          </cell>
        </row>
        <row r="17597">
          <cell r="C17597" t="str">
            <v>Leucaena retusa</v>
          </cell>
          <cell r="D17597" t="str">
            <v>L48(N)</v>
          </cell>
        </row>
        <row r="17598">
          <cell r="C17598" t="str">
            <v>Leucanthemella</v>
          </cell>
          <cell r="D17598" t="str">
            <v>L48(I)CAN(I)</v>
          </cell>
        </row>
        <row r="17599">
          <cell r="C17599" t="str">
            <v>Leucanthemella serotina</v>
          </cell>
          <cell r="D17599" t="str">
            <v>L48(I)CAN(I)</v>
          </cell>
        </row>
        <row r="17600">
          <cell r="C17600" t="str">
            <v>Leucanthemum</v>
          </cell>
          <cell r="D17600" t="str">
            <v>L48(I)CAN(I)SPM(I)</v>
          </cell>
        </row>
        <row r="17601">
          <cell r="C17601" t="str">
            <v>Leucanthemum ×superbum</v>
          </cell>
          <cell r="D17601" t="str">
            <v>L48(I)</v>
          </cell>
        </row>
        <row r="17602">
          <cell r="C17602" t="str">
            <v>Leucanthemum lacustre</v>
          </cell>
          <cell r="D17602" t="str">
            <v>L48(I)</v>
          </cell>
        </row>
        <row r="17603">
          <cell r="C17603" t="str">
            <v>Leucanthemum maximum</v>
          </cell>
          <cell r="D17603" t="str">
            <v>L48(I)PR(I)</v>
          </cell>
        </row>
        <row r="17604">
          <cell r="C17604" t="str">
            <v>Leucanthemum vulgare</v>
          </cell>
          <cell r="D17604" t="str">
            <v>L48(I)AK(I)HI(I)CAN(I)SPM(I)</v>
          </cell>
        </row>
        <row r="17605">
          <cell r="C17605" t="str">
            <v>Leuciva</v>
          </cell>
          <cell r="D17605" t="str">
            <v>L48(N)</v>
          </cell>
        </row>
        <row r="17606">
          <cell r="C17606" t="str">
            <v>Leuciva dealbata</v>
          </cell>
          <cell r="D17606" t="str">
            <v>L48(N)</v>
          </cell>
        </row>
        <row r="17607">
          <cell r="C17607" t="str">
            <v>Leucobryum</v>
          </cell>
          <cell r="D17607" t="str">
            <v>NA(N)</v>
          </cell>
        </row>
        <row r="17608">
          <cell r="C17608" t="str">
            <v>Leucobryum albidum</v>
          </cell>
          <cell r="D17608" t="str">
            <v>NA(N)</v>
          </cell>
        </row>
        <row r="17609">
          <cell r="C17609" t="str">
            <v>Leucobryum glaucum</v>
          </cell>
          <cell r="D17609" t="str">
            <v>NA(N)</v>
          </cell>
        </row>
        <row r="17610">
          <cell r="C17610" t="str">
            <v>Leucocrinum</v>
          </cell>
          <cell r="D17610" t="str">
            <v>L48(N)</v>
          </cell>
        </row>
        <row r="17611">
          <cell r="C17611" t="str">
            <v>Leucocrinum montanum</v>
          </cell>
          <cell r="D17611" t="str">
            <v>L48(N)</v>
          </cell>
        </row>
        <row r="17612">
          <cell r="C17612" t="str">
            <v>Leucojum</v>
          </cell>
          <cell r="D17612" t="str">
            <v>L48(I)CAN(I)</v>
          </cell>
        </row>
        <row r="17613">
          <cell r="C17613" t="str">
            <v>Leucojum aestivum</v>
          </cell>
          <cell r="D17613" t="str">
            <v>L48(I)CAN(I)</v>
          </cell>
        </row>
        <row r="17614">
          <cell r="C17614" t="str">
            <v>Leucojum aestivum ssp. aestivum</v>
          </cell>
          <cell r="D17614" t="str">
            <v>L48(I)CAN(I)</v>
          </cell>
        </row>
        <row r="17615">
          <cell r="C17615" t="str">
            <v>Leucojum aestivum ssp. pulchellum</v>
          </cell>
          <cell r="D17615" t="str">
            <v>L48(I)</v>
          </cell>
        </row>
        <row r="17616">
          <cell r="C17616" t="str">
            <v>Leucojum vernum</v>
          </cell>
          <cell r="D17616" t="str">
            <v>L48(I)</v>
          </cell>
        </row>
        <row r="17617">
          <cell r="C17617" t="str">
            <v>Leucophyllum</v>
          </cell>
          <cell r="D17617" t="str">
            <v>L48(N)</v>
          </cell>
        </row>
        <row r="17618">
          <cell r="C17618" t="str">
            <v>Leucophyllum candidum</v>
          </cell>
          <cell r="D17618" t="str">
            <v>L48(N)</v>
          </cell>
        </row>
        <row r="17619">
          <cell r="C17619" t="str">
            <v>Leucophyllum frutescens</v>
          </cell>
          <cell r="D17619" t="str">
            <v>L48(N)</v>
          </cell>
        </row>
        <row r="17620">
          <cell r="C17620" t="str">
            <v>Leucophyllum minus</v>
          </cell>
          <cell r="D17620" t="str">
            <v>L48(N)</v>
          </cell>
        </row>
        <row r="17621">
          <cell r="C17621" t="str">
            <v>Leucophysalis</v>
          </cell>
          <cell r="D17621" t="str">
            <v>L48(N)CAN(N)</v>
          </cell>
        </row>
        <row r="17622">
          <cell r="C17622" t="str">
            <v>Leucophysalis grandiflora</v>
          </cell>
          <cell r="D17622" t="str">
            <v>L48(N)CAN(N)</v>
          </cell>
        </row>
        <row r="17623">
          <cell r="C17623" t="str">
            <v>Leucophysalis nana</v>
          </cell>
          <cell r="D17623" t="str">
            <v>L48(N)</v>
          </cell>
        </row>
        <row r="17624">
          <cell r="C17624" t="str">
            <v>Leucopoa</v>
          </cell>
          <cell r="D17624" t="str">
            <v>L48(N)</v>
          </cell>
        </row>
        <row r="17625">
          <cell r="C17625" t="str">
            <v>Leucopoa kingii</v>
          </cell>
          <cell r="D17625" t="str">
            <v>L48(N)</v>
          </cell>
        </row>
        <row r="17626">
          <cell r="C17626" t="str">
            <v>Leucospora</v>
          </cell>
          <cell r="D17626" t="str">
            <v>L48(N)CAN(N)</v>
          </cell>
        </row>
        <row r="17627">
          <cell r="C17627" t="str">
            <v>Leucospora multifida</v>
          </cell>
          <cell r="D17627" t="str">
            <v>L48(N)CAN(N)</v>
          </cell>
        </row>
        <row r="17628">
          <cell r="C17628" t="str">
            <v>Leucothoe</v>
          </cell>
          <cell r="D17628" t="str">
            <v>L48(N)</v>
          </cell>
        </row>
        <row r="17629">
          <cell r="C17629" t="str">
            <v>Leucothoe axillaris</v>
          </cell>
          <cell r="D17629" t="str">
            <v>L48(N)</v>
          </cell>
        </row>
        <row r="17630">
          <cell r="C17630" t="str">
            <v>Leucothoe davisiae</v>
          </cell>
          <cell r="D17630" t="str">
            <v>L48(N)</v>
          </cell>
        </row>
        <row r="17631">
          <cell r="C17631" t="str">
            <v>Leucothoe fontanesiana</v>
          </cell>
          <cell r="D17631" t="str">
            <v>L48(N)</v>
          </cell>
        </row>
        <row r="17632">
          <cell r="C17632" t="str">
            <v>Leucothrinax</v>
          </cell>
          <cell r="D17632" t="str">
            <v>L48(N)</v>
          </cell>
        </row>
        <row r="17633">
          <cell r="C17633" t="str">
            <v>Leucothrinax morrisii</v>
          </cell>
          <cell r="D17633" t="str">
            <v>L48(N)PR(N)VI(N)</v>
          </cell>
        </row>
        <row r="17634">
          <cell r="C17634" t="str">
            <v>Levisticum</v>
          </cell>
          <cell r="D17634" t="str">
            <v>L48(I)CAN(I)</v>
          </cell>
        </row>
        <row r="17635">
          <cell r="C17635" t="str">
            <v>Levisticum officinale</v>
          </cell>
          <cell r="D17635" t="str">
            <v>L48(I)CAN(I)</v>
          </cell>
        </row>
        <row r="17636">
          <cell r="C17636" t="str">
            <v>Lewisia</v>
          </cell>
          <cell r="D17636" t="str">
            <v>L48(N)CAN(N)</v>
          </cell>
        </row>
        <row r="17637">
          <cell r="C17637" t="str">
            <v>Lewisia ×whiteae</v>
          </cell>
          <cell r="D17637" t="str">
            <v>L48(N)</v>
          </cell>
        </row>
        <row r="17638">
          <cell r="C17638" t="str">
            <v>Lewisia brachycalyx</v>
          </cell>
          <cell r="D17638" t="str">
            <v>L48(N)</v>
          </cell>
        </row>
        <row r="17639">
          <cell r="C17639" t="str">
            <v>Lewisia cantelovii</v>
          </cell>
          <cell r="D17639" t="str">
            <v>L48(N)</v>
          </cell>
        </row>
        <row r="17640">
          <cell r="C17640" t="str">
            <v>Lewisia columbiana</v>
          </cell>
          <cell r="D17640" t="str">
            <v>L48(N)CAN(N)</v>
          </cell>
        </row>
        <row r="17641">
          <cell r="C17641" t="str">
            <v>Lewisia columbiana var. columbiana</v>
          </cell>
          <cell r="D17641" t="str">
            <v>L48(N)CAN(N)</v>
          </cell>
        </row>
        <row r="17642">
          <cell r="C17642" t="str">
            <v>Lewisia columbiana var. rupicola</v>
          </cell>
          <cell r="D17642" t="str">
            <v>L48(N)CAN(N)</v>
          </cell>
        </row>
        <row r="17643">
          <cell r="C17643" t="str">
            <v>Lewisia columbiana var. wallowensis</v>
          </cell>
          <cell r="D17643" t="str">
            <v>L48(N)</v>
          </cell>
        </row>
        <row r="17644">
          <cell r="C17644" t="str">
            <v>Lewisia congdonii</v>
          </cell>
          <cell r="D17644" t="str">
            <v>L48(N)</v>
          </cell>
        </row>
        <row r="17645">
          <cell r="C17645" t="str">
            <v>Lewisia cotyledon</v>
          </cell>
          <cell r="D17645" t="str">
            <v>L48(N)</v>
          </cell>
        </row>
        <row r="17646">
          <cell r="C17646" t="str">
            <v>Lewisia cotyledon var. cotyledon</v>
          </cell>
          <cell r="D17646" t="str">
            <v>L48(N)</v>
          </cell>
        </row>
        <row r="17647">
          <cell r="C17647" t="str">
            <v>Lewisia cotyledon var. heckneri</v>
          </cell>
          <cell r="D17647" t="str">
            <v>L48(N)</v>
          </cell>
        </row>
        <row r="17648">
          <cell r="C17648" t="str">
            <v>Lewisia cotyledon var. howellii</v>
          </cell>
          <cell r="D17648" t="str">
            <v>L48(N)</v>
          </cell>
        </row>
        <row r="17649">
          <cell r="C17649" t="str">
            <v>Lewisia disepala</v>
          </cell>
          <cell r="D17649" t="str">
            <v>L48(N)</v>
          </cell>
        </row>
        <row r="17650">
          <cell r="C17650" t="str">
            <v>Lewisia glandulosa</v>
          </cell>
          <cell r="D17650" t="str">
            <v>L48(N)</v>
          </cell>
        </row>
        <row r="17651">
          <cell r="C17651" t="str">
            <v>Lewisia kelloggii</v>
          </cell>
          <cell r="D17651" t="str">
            <v>L48(N)</v>
          </cell>
        </row>
        <row r="17652">
          <cell r="C17652" t="str">
            <v>Lewisia kelloggii ssp. hutchisonii</v>
          </cell>
          <cell r="D17652" t="str">
            <v>L48(N)</v>
          </cell>
        </row>
        <row r="17653">
          <cell r="C17653" t="str">
            <v>Lewisia kelloggii ssp. kelloggii</v>
          </cell>
          <cell r="D17653" t="str">
            <v>L48(N)</v>
          </cell>
        </row>
        <row r="17654">
          <cell r="C17654" t="str">
            <v>Lewisia leeana</v>
          </cell>
          <cell r="D17654" t="str">
            <v>L48(N)</v>
          </cell>
        </row>
        <row r="17655">
          <cell r="C17655" t="str">
            <v>Lewisia longipetala</v>
          </cell>
          <cell r="D17655" t="str">
            <v>L48(N)</v>
          </cell>
        </row>
        <row r="17656">
          <cell r="C17656" t="str">
            <v>Lewisia maguirei</v>
          </cell>
          <cell r="D17656" t="str">
            <v>L48(N)</v>
          </cell>
        </row>
        <row r="17657">
          <cell r="C17657" t="str">
            <v>Lewisia nevadensis</v>
          </cell>
          <cell r="D17657" t="str">
            <v>L48(N)</v>
          </cell>
        </row>
        <row r="17658">
          <cell r="C17658" t="str">
            <v>Lewisia oppositifolia</v>
          </cell>
          <cell r="D17658" t="str">
            <v>L48(N)</v>
          </cell>
        </row>
        <row r="17659">
          <cell r="C17659" t="str">
            <v>Lewisia pygmaea</v>
          </cell>
          <cell r="D17659" t="str">
            <v>L48(N)AK(N)CAN(N)</v>
          </cell>
        </row>
        <row r="17660">
          <cell r="C17660" t="str">
            <v>Lewisia rediviva</v>
          </cell>
          <cell r="D17660" t="str">
            <v>L48(N)CAN(N)</v>
          </cell>
        </row>
        <row r="17661">
          <cell r="C17661" t="str">
            <v>Lewisia rediviva var. minor</v>
          </cell>
          <cell r="D17661" t="str">
            <v>L48(N)</v>
          </cell>
        </row>
        <row r="17662">
          <cell r="C17662" t="str">
            <v>Lewisia rediviva var. rediviva</v>
          </cell>
          <cell r="D17662" t="str">
            <v>L48(N)CAN(N)</v>
          </cell>
        </row>
        <row r="17663">
          <cell r="C17663" t="str">
            <v>Lewisia sacajaweana</v>
          </cell>
          <cell r="D17663" t="str">
            <v>L48(N)</v>
          </cell>
        </row>
        <row r="17664">
          <cell r="C17664" t="str">
            <v>Lewisia serrata</v>
          </cell>
          <cell r="D17664" t="str">
            <v>L48(N)</v>
          </cell>
        </row>
        <row r="17665">
          <cell r="C17665" t="str">
            <v>Lewisia stebbinsii</v>
          </cell>
          <cell r="D17665" t="str">
            <v>L48(N)</v>
          </cell>
        </row>
        <row r="17666">
          <cell r="C17666" t="str">
            <v>Lewisia triphylla</v>
          </cell>
          <cell r="D17666" t="str">
            <v>L48(N)CAN(N)</v>
          </cell>
        </row>
        <row r="17667">
          <cell r="C17667" t="str">
            <v>Leycesteria</v>
          </cell>
          <cell r="D17667" t="str">
            <v>L48(I)</v>
          </cell>
        </row>
        <row r="17668">
          <cell r="C17668" t="str">
            <v>Leycesteria formosa</v>
          </cell>
          <cell r="D17668" t="str">
            <v>L48(I)</v>
          </cell>
        </row>
        <row r="17669">
          <cell r="C17669" t="str">
            <v>×Leydeum</v>
          </cell>
          <cell r="D17669" t="str">
            <v>L48(N)</v>
          </cell>
        </row>
        <row r="17670">
          <cell r="C17670" t="str">
            <v>×Leydeum piperi</v>
          </cell>
          <cell r="D17670" t="str">
            <v>L48(N)</v>
          </cell>
        </row>
        <row r="17671">
          <cell r="C17671" t="str">
            <v>Leymus</v>
          </cell>
          <cell r="D17671" t="str">
            <v>L48(I,N)CAN(I,N)GL(I,N)SPM(N)</v>
          </cell>
        </row>
        <row r="17672">
          <cell r="C17672" t="str">
            <v>Leymus ×multiflorus</v>
          </cell>
          <cell r="D17672" t="str">
            <v>L48(N)</v>
          </cell>
        </row>
        <row r="17673">
          <cell r="C17673" t="str">
            <v>Leymus ×vancouverensis</v>
          </cell>
          <cell r="D17673" t="str">
            <v>L48(N)CAN(N)</v>
          </cell>
        </row>
        <row r="17674">
          <cell r="C17674" t="str">
            <v>Leymus ajanensis</v>
          </cell>
          <cell r="D17674" t="str">
            <v>AK(N)</v>
          </cell>
        </row>
        <row r="17675">
          <cell r="C17675" t="str">
            <v>Leymus ambiguus</v>
          </cell>
          <cell r="D17675" t="str">
            <v>L48(N)</v>
          </cell>
        </row>
        <row r="17676">
          <cell r="C17676" t="str">
            <v>Leymus arenarius</v>
          </cell>
          <cell r="D17676" t="str">
            <v>L48(I)CAN(I)GL(I)</v>
          </cell>
        </row>
        <row r="17677">
          <cell r="C17677" t="str">
            <v>Leymus cinereus</v>
          </cell>
          <cell r="D17677" t="str">
            <v>L48(N)CAN(N)</v>
          </cell>
        </row>
        <row r="17678">
          <cell r="C17678" t="str">
            <v>Leymus condensatus</v>
          </cell>
          <cell r="D17678" t="str">
            <v>L48(N)CAN(N)</v>
          </cell>
        </row>
        <row r="17679">
          <cell r="C17679" t="str">
            <v>Leymus flavescens</v>
          </cell>
          <cell r="D17679" t="str">
            <v>L48(N)CAN(N)</v>
          </cell>
        </row>
        <row r="17680">
          <cell r="C17680" t="str">
            <v>Leymus innovatus</v>
          </cell>
          <cell r="D17680" t="str">
            <v>L48(N)AK(N)CAN(N)</v>
          </cell>
        </row>
        <row r="17681">
          <cell r="C17681" t="str">
            <v>Leymus mollis</v>
          </cell>
          <cell r="D17681" t="str">
            <v>L48(N)AK(N)CAN(N)GL(N)SPM(N)</v>
          </cell>
        </row>
        <row r="17682">
          <cell r="C17682" t="str">
            <v>Leymus mollis ssp. mollis</v>
          </cell>
          <cell r="D17682" t="str">
            <v>L48(N)AK(N)CAN(N)GL(N)SPM(N)</v>
          </cell>
        </row>
        <row r="17683">
          <cell r="C17683" t="str">
            <v>Leymus mollis ssp. villosissimus</v>
          </cell>
          <cell r="D17683" t="str">
            <v>AK(N)CAN(N)NA(N)</v>
          </cell>
        </row>
        <row r="17684">
          <cell r="C17684" t="str">
            <v>Leymus multicaulis</v>
          </cell>
          <cell r="D17684" t="str">
            <v>L48(I)</v>
          </cell>
        </row>
        <row r="17685">
          <cell r="C17685" t="str">
            <v>Leymus pacificus</v>
          </cell>
          <cell r="D17685" t="str">
            <v>L48(N)</v>
          </cell>
        </row>
        <row r="17686">
          <cell r="C17686" t="str">
            <v>Leymus racemosus</v>
          </cell>
          <cell r="D17686" t="str">
            <v>L48(I)</v>
          </cell>
        </row>
        <row r="17687">
          <cell r="C17687" t="str">
            <v>Leymus salinus</v>
          </cell>
          <cell r="D17687" t="str">
            <v>L48(N)</v>
          </cell>
        </row>
        <row r="17688">
          <cell r="C17688" t="str">
            <v>Leymus salinus ssp. mojavensis</v>
          </cell>
          <cell r="D17688" t="str">
            <v>L48(N)</v>
          </cell>
        </row>
        <row r="17689">
          <cell r="C17689" t="str">
            <v>Leymus salinus ssp. salinus</v>
          </cell>
          <cell r="D17689" t="str">
            <v>L48(N)</v>
          </cell>
        </row>
        <row r="17690">
          <cell r="C17690" t="str">
            <v>Leymus salinus ssp. salmonis</v>
          </cell>
          <cell r="D17690" t="str">
            <v>L48(N)</v>
          </cell>
        </row>
        <row r="17691">
          <cell r="C17691" t="str">
            <v>Leymus simplex</v>
          </cell>
          <cell r="D17691" t="str">
            <v>L48(N)</v>
          </cell>
        </row>
        <row r="17692">
          <cell r="C17692" t="str">
            <v>Leymus triticoides</v>
          </cell>
          <cell r="D17692" t="str">
            <v>L48(N)HI(I)CAN(N)</v>
          </cell>
        </row>
        <row r="17693">
          <cell r="C17693" t="str">
            <v>Liatris</v>
          </cell>
          <cell r="D17693" t="str">
            <v>L48(N)CAN(N)</v>
          </cell>
        </row>
        <row r="17694">
          <cell r="C17694" t="str">
            <v>Liatris ×boykinii</v>
          </cell>
          <cell r="D17694" t="str">
            <v>L48(N)</v>
          </cell>
        </row>
        <row r="17695">
          <cell r="C17695" t="str">
            <v>Liatris ×fallacior</v>
          </cell>
          <cell r="D17695" t="str">
            <v>L48(N)</v>
          </cell>
        </row>
        <row r="17696">
          <cell r="C17696" t="str">
            <v>Liatris ×freemaniana</v>
          </cell>
          <cell r="D17696" t="str">
            <v>L48(N)</v>
          </cell>
        </row>
        <row r="17697">
          <cell r="C17697" t="str">
            <v>Liatris ×frostii</v>
          </cell>
          <cell r="D17697" t="str">
            <v>L48(N)</v>
          </cell>
        </row>
        <row r="17698">
          <cell r="C17698" t="str">
            <v>Liatris ×gladewitzii</v>
          </cell>
          <cell r="D17698" t="str">
            <v>L48(N)CAN(N)</v>
          </cell>
        </row>
        <row r="17699">
          <cell r="C17699" t="str">
            <v>Liatris ×johnsonii</v>
          </cell>
          <cell r="D17699" t="str">
            <v>L48(N)</v>
          </cell>
        </row>
        <row r="17700">
          <cell r="C17700" t="str">
            <v>Liatris ×macdanieliana</v>
          </cell>
          <cell r="D17700" t="str">
            <v>L48(N)</v>
          </cell>
        </row>
        <row r="17701">
          <cell r="C17701" t="str">
            <v>Liatris ×orzellii</v>
          </cell>
          <cell r="D17701" t="str">
            <v>L48(N)</v>
          </cell>
        </row>
        <row r="17702">
          <cell r="C17702" t="str">
            <v>Liatris ×ridgwayi</v>
          </cell>
          <cell r="D17702" t="str">
            <v>L48(N)</v>
          </cell>
        </row>
        <row r="17703">
          <cell r="C17703" t="str">
            <v>Liatris ×steelei</v>
          </cell>
          <cell r="D17703" t="str">
            <v>L48(N)</v>
          </cell>
        </row>
        <row r="17704">
          <cell r="C17704" t="str">
            <v>Liatris ×weaveri</v>
          </cell>
          <cell r="D17704" t="str">
            <v>L48(N)</v>
          </cell>
        </row>
        <row r="17705">
          <cell r="C17705" t="str">
            <v>Liatris acidota</v>
          </cell>
          <cell r="D17705" t="str">
            <v>L48(N)</v>
          </cell>
        </row>
        <row r="17706">
          <cell r="C17706" t="str">
            <v>Liatris aestivalis</v>
          </cell>
          <cell r="D17706" t="str">
            <v>L48(N)</v>
          </cell>
        </row>
        <row r="17707">
          <cell r="C17707" t="str">
            <v>Liatris aspera</v>
          </cell>
          <cell r="D17707" t="str">
            <v>L48(N)CAN(N)</v>
          </cell>
        </row>
        <row r="17708">
          <cell r="C17708" t="str">
            <v>Liatris aspera var. aspera</v>
          </cell>
          <cell r="D17708" t="str">
            <v>L48(N)</v>
          </cell>
        </row>
        <row r="17709">
          <cell r="C17709" t="str">
            <v>Liatris aspera var. intermedia</v>
          </cell>
          <cell r="D17709" t="str">
            <v>L48(N)CAN(N)</v>
          </cell>
        </row>
        <row r="17710">
          <cell r="C17710" t="str">
            <v>Liatris aspera var. salutans</v>
          </cell>
          <cell r="D17710" t="str">
            <v>L48(N)</v>
          </cell>
        </row>
        <row r="17711">
          <cell r="C17711" t="str">
            <v>Liatris bracteata</v>
          </cell>
          <cell r="D17711" t="str">
            <v>L48(N)</v>
          </cell>
        </row>
        <row r="17712">
          <cell r="C17712" t="str">
            <v>Liatris chapmanii</v>
          </cell>
          <cell r="D17712" t="str">
            <v>L48(N)</v>
          </cell>
        </row>
        <row r="17713">
          <cell r="C17713" t="str">
            <v>Liatris cokeri</v>
          </cell>
          <cell r="D17713" t="str">
            <v>L48(N)</v>
          </cell>
        </row>
        <row r="17714">
          <cell r="C17714" t="str">
            <v>Liatris cylindracea</v>
          </cell>
          <cell r="D17714" t="str">
            <v>L48(N)CAN(N)</v>
          </cell>
        </row>
        <row r="17715">
          <cell r="C17715" t="str">
            <v>Liatris cymosa</v>
          </cell>
          <cell r="D17715" t="str">
            <v>L48(N)</v>
          </cell>
        </row>
        <row r="17716">
          <cell r="C17716" t="str">
            <v>Liatris densispicata</v>
          </cell>
          <cell r="D17716" t="str">
            <v>L48(N)</v>
          </cell>
        </row>
        <row r="17717">
          <cell r="C17717" t="str">
            <v>Liatris densispicata var. densispicata</v>
          </cell>
          <cell r="D17717" t="str">
            <v>L48(N)</v>
          </cell>
        </row>
        <row r="17718">
          <cell r="C17718" t="str">
            <v>Liatris densispicata var. interrupta</v>
          </cell>
          <cell r="D17718" t="str">
            <v>L48(N)</v>
          </cell>
        </row>
        <row r="17719">
          <cell r="C17719" t="str">
            <v>Liatris elegans</v>
          </cell>
          <cell r="D17719" t="str">
            <v>L48(N)</v>
          </cell>
        </row>
        <row r="17720">
          <cell r="C17720" t="str">
            <v>Liatris elegans var. bridgesii</v>
          </cell>
          <cell r="D17720" t="str">
            <v>L48(N)</v>
          </cell>
        </row>
        <row r="17721">
          <cell r="C17721" t="str">
            <v>Liatris elegans var. carizzana</v>
          </cell>
          <cell r="D17721" t="str">
            <v>L48(N)</v>
          </cell>
        </row>
        <row r="17722">
          <cell r="C17722" t="str">
            <v>Liatris elegans var. elegans</v>
          </cell>
          <cell r="D17722" t="str">
            <v>L48(N)</v>
          </cell>
        </row>
        <row r="17723">
          <cell r="C17723" t="str">
            <v>Liatris elegans var. kralii</v>
          </cell>
          <cell r="D17723" t="str">
            <v>L48(N)</v>
          </cell>
        </row>
        <row r="17724">
          <cell r="C17724" t="str">
            <v>Liatris elegantula</v>
          </cell>
          <cell r="D17724" t="str">
            <v>L48(N)</v>
          </cell>
        </row>
        <row r="17725">
          <cell r="C17725" t="str">
            <v>Liatris garberi</v>
          </cell>
          <cell r="D17725" t="str">
            <v>L48(N)</v>
          </cell>
        </row>
        <row r="17726">
          <cell r="C17726" t="str">
            <v>Liatris gholsonii</v>
          </cell>
          <cell r="D17726" t="str">
            <v>L48(N)</v>
          </cell>
        </row>
        <row r="17727">
          <cell r="C17727" t="str">
            <v>Liatris glandulosa</v>
          </cell>
          <cell r="D17727" t="str">
            <v>L48(N)</v>
          </cell>
        </row>
        <row r="17728">
          <cell r="C17728" t="str">
            <v>Liatris gracilis</v>
          </cell>
          <cell r="D17728" t="str">
            <v>L48(N)</v>
          </cell>
        </row>
        <row r="17729">
          <cell r="C17729" t="str">
            <v>Liatris helleri</v>
          </cell>
          <cell r="D17729" t="str">
            <v>L48(N)</v>
          </cell>
        </row>
        <row r="17730">
          <cell r="C17730" t="str">
            <v>Liatris lancifolia</v>
          </cell>
          <cell r="D17730" t="str">
            <v>L48(N)</v>
          </cell>
        </row>
        <row r="17731">
          <cell r="C17731" t="str">
            <v>Liatris ligulistylis</v>
          </cell>
          <cell r="D17731" t="str">
            <v>L48(N)CAN(N)</v>
          </cell>
        </row>
        <row r="17732">
          <cell r="C17732" t="str">
            <v>Liatris microcephala</v>
          </cell>
          <cell r="D17732" t="str">
            <v>L48(N)</v>
          </cell>
        </row>
        <row r="17733">
          <cell r="C17733" t="str">
            <v>Liatris ohlingerae</v>
          </cell>
          <cell r="D17733" t="str">
            <v>L48(N)</v>
          </cell>
        </row>
        <row r="17734">
          <cell r="C17734" t="str">
            <v>Liatris oligocephala</v>
          </cell>
          <cell r="D17734" t="str">
            <v>L48(N)</v>
          </cell>
        </row>
        <row r="17735">
          <cell r="C17735" t="str">
            <v>Liatris patens</v>
          </cell>
          <cell r="D17735" t="str">
            <v>L48(N)</v>
          </cell>
        </row>
        <row r="17736">
          <cell r="C17736" t="str">
            <v>Liatris pauciflora</v>
          </cell>
          <cell r="D17736" t="str">
            <v>L48(N)</v>
          </cell>
        </row>
        <row r="17737">
          <cell r="C17737" t="str">
            <v>Liatris pilosa</v>
          </cell>
          <cell r="D17737" t="str">
            <v>L48(N)</v>
          </cell>
        </row>
        <row r="17738">
          <cell r="C17738" t="str">
            <v>Liatris provincialis</v>
          </cell>
          <cell r="D17738" t="str">
            <v>L48(N)</v>
          </cell>
        </row>
        <row r="17739">
          <cell r="C17739" t="str">
            <v>Liatris punctata</v>
          </cell>
          <cell r="D17739" t="str">
            <v>L48(N)CAN(N)</v>
          </cell>
        </row>
        <row r="17740">
          <cell r="C17740" t="str">
            <v>Liatris punctata var. mexicana</v>
          </cell>
          <cell r="D17740" t="str">
            <v>L48(N)</v>
          </cell>
        </row>
        <row r="17741">
          <cell r="C17741" t="str">
            <v>Liatris punctata var. mucronata</v>
          </cell>
          <cell r="D17741" t="str">
            <v>L48(N)</v>
          </cell>
        </row>
        <row r="17742">
          <cell r="C17742" t="str">
            <v>Liatris punctata var. punctata</v>
          </cell>
          <cell r="D17742" t="str">
            <v>L48(N)CAN(N)</v>
          </cell>
        </row>
        <row r="17743">
          <cell r="C17743" t="str">
            <v>Liatris pycnostachya</v>
          </cell>
          <cell r="D17743" t="str">
            <v>L48(N)</v>
          </cell>
        </row>
        <row r="17744">
          <cell r="C17744" t="str">
            <v>Liatris pycnostachya var. lasiophylla</v>
          </cell>
          <cell r="D17744" t="str">
            <v>L48(N)</v>
          </cell>
        </row>
        <row r="17745">
          <cell r="C17745" t="str">
            <v>Liatris pycnostachya var. pycnostachya</v>
          </cell>
          <cell r="D17745" t="str">
            <v>L48(N)</v>
          </cell>
        </row>
        <row r="17746">
          <cell r="C17746" t="str">
            <v>Liatris savannensis</v>
          </cell>
          <cell r="D17746" t="str">
            <v>L48(N)</v>
          </cell>
        </row>
        <row r="17747">
          <cell r="C17747" t="str">
            <v>Liatris scariosa</v>
          </cell>
          <cell r="D17747" t="str">
            <v>L48(N)</v>
          </cell>
        </row>
        <row r="17748">
          <cell r="C17748" t="str">
            <v>Liatris scariosa var. nieuwlandii</v>
          </cell>
          <cell r="D17748" t="str">
            <v>L48(N)</v>
          </cell>
        </row>
        <row r="17749">
          <cell r="C17749" t="str">
            <v>Liatris scariosa var. novae-angliae</v>
          </cell>
          <cell r="D17749" t="str">
            <v>L48(N)</v>
          </cell>
        </row>
        <row r="17750">
          <cell r="C17750" t="str">
            <v>Liatris scariosa var. scariosa</v>
          </cell>
          <cell r="D17750" t="str">
            <v>L48(N)</v>
          </cell>
        </row>
        <row r="17751">
          <cell r="C17751" t="str">
            <v>Liatris spheroidea</v>
          </cell>
          <cell r="D17751" t="str">
            <v>L48(N)</v>
          </cell>
        </row>
        <row r="17752">
          <cell r="C17752" t="str">
            <v>Liatris spicata</v>
          </cell>
          <cell r="D17752" t="str">
            <v>L48(N)CAN(N)</v>
          </cell>
        </row>
        <row r="17753">
          <cell r="C17753" t="str">
            <v>Liatris spicata var. resinosa</v>
          </cell>
          <cell r="D17753" t="str">
            <v>L48(N)</v>
          </cell>
        </row>
        <row r="17754">
          <cell r="C17754" t="str">
            <v>Liatris spicata var. spicata</v>
          </cell>
          <cell r="D17754" t="str">
            <v>L48(N)CAN(N)</v>
          </cell>
        </row>
        <row r="17755">
          <cell r="C17755" t="str">
            <v>Liatris squarrosa</v>
          </cell>
          <cell r="D17755" t="str">
            <v>L48(N)</v>
          </cell>
        </row>
        <row r="17756">
          <cell r="C17756" t="str">
            <v>Liatris squarrosa var. alabamensis</v>
          </cell>
          <cell r="D17756" t="str">
            <v>L48(N)</v>
          </cell>
        </row>
        <row r="17757">
          <cell r="C17757" t="str">
            <v>Liatris squarrosa var. compacta</v>
          </cell>
          <cell r="D17757" t="str">
            <v>L48(N)</v>
          </cell>
        </row>
        <row r="17758">
          <cell r="C17758" t="str">
            <v>Liatris squarrosa var. glabrata</v>
          </cell>
          <cell r="D17758" t="str">
            <v>L48(N)</v>
          </cell>
        </row>
        <row r="17759">
          <cell r="C17759" t="str">
            <v>Liatris squarrosa var. hirsuta</v>
          </cell>
          <cell r="D17759" t="str">
            <v>L48(N)</v>
          </cell>
        </row>
        <row r="17760">
          <cell r="C17760" t="str">
            <v>Liatris squarrosa var. squarrosa</v>
          </cell>
          <cell r="D17760" t="str">
            <v>L48(N)</v>
          </cell>
        </row>
        <row r="17761">
          <cell r="C17761" t="str">
            <v>Liatris squarrulosa</v>
          </cell>
          <cell r="D17761" t="str">
            <v>L48(N)</v>
          </cell>
        </row>
        <row r="17762">
          <cell r="C17762" t="str">
            <v>Liatris tenuifolia</v>
          </cell>
          <cell r="D17762" t="str">
            <v>L48(N)</v>
          </cell>
        </row>
        <row r="17763">
          <cell r="C17763" t="str">
            <v>Liatris tenuifolia var. quadriflora</v>
          </cell>
          <cell r="D17763" t="str">
            <v>L48(N)</v>
          </cell>
        </row>
        <row r="17764">
          <cell r="C17764" t="str">
            <v>Liatris tenuifolia var. tenuifolia</v>
          </cell>
          <cell r="D17764" t="str">
            <v>L48(N)</v>
          </cell>
        </row>
        <row r="17765">
          <cell r="C17765" t="str">
            <v>Liatris tenuis</v>
          </cell>
          <cell r="D17765" t="str">
            <v>L48(N)</v>
          </cell>
        </row>
        <row r="17766">
          <cell r="C17766" t="str">
            <v>Liatris turgida</v>
          </cell>
          <cell r="D17766" t="str">
            <v>L48(N)</v>
          </cell>
        </row>
        <row r="17767">
          <cell r="C17767" t="str">
            <v>Liatris virgata</v>
          </cell>
          <cell r="D17767" t="str">
            <v>L48(N)</v>
          </cell>
        </row>
        <row r="17768">
          <cell r="C17768" t="str">
            <v>Libertia</v>
          </cell>
          <cell r="D17768" t="str">
            <v>L48(I)</v>
          </cell>
        </row>
        <row r="17769">
          <cell r="C17769" t="str">
            <v>Libertia formosa</v>
          </cell>
          <cell r="D17769" t="str">
            <v>L48(I)</v>
          </cell>
        </row>
        <row r="17770">
          <cell r="C17770" t="str">
            <v>Licania</v>
          </cell>
          <cell r="D17770" t="str">
            <v>L48(N)</v>
          </cell>
        </row>
        <row r="17771">
          <cell r="C17771" t="str">
            <v>Licania michauxii</v>
          </cell>
          <cell r="D17771" t="str">
            <v>L48(N)</v>
          </cell>
        </row>
        <row r="17772">
          <cell r="C17772" t="str">
            <v>Licaria</v>
          </cell>
          <cell r="D17772" t="str">
            <v>L48(N)</v>
          </cell>
        </row>
        <row r="17773">
          <cell r="C17773" t="str">
            <v>Licaria triandra</v>
          </cell>
          <cell r="D17773" t="str">
            <v>L48(N)PR(N)VI(N)</v>
          </cell>
        </row>
        <row r="17774">
          <cell r="C17774" t="str">
            <v>Ligularia</v>
          </cell>
          <cell r="D17774" t="str">
            <v>L48(I)</v>
          </cell>
        </row>
        <row r="17775">
          <cell r="C17775" t="str">
            <v>Ligularia dentata</v>
          </cell>
          <cell r="D17775" t="str">
            <v>L48(I)</v>
          </cell>
        </row>
        <row r="17776">
          <cell r="C17776" t="str">
            <v>Ligusticum</v>
          </cell>
          <cell r="D17776" t="str">
            <v>L48(N)CAN(N)GL(N)SPM(N)</v>
          </cell>
        </row>
        <row r="17777">
          <cell r="C17777" t="str">
            <v>Ligusticum apiifolium</v>
          </cell>
          <cell r="D17777" t="str">
            <v>L48(N)</v>
          </cell>
        </row>
        <row r="17778">
          <cell r="C17778" t="str">
            <v>Ligusticum calderi</v>
          </cell>
          <cell r="D17778" t="str">
            <v>AK(N)CAN(N)NA(N)</v>
          </cell>
        </row>
        <row r="17779">
          <cell r="C17779" t="str">
            <v>Ligusticum californicum</v>
          </cell>
          <cell r="D17779" t="str">
            <v>L48(N)</v>
          </cell>
        </row>
        <row r="17780">
          <cell r="C17780" t="str">
            <v>Ligusticum canadense</v>
          </cell>
          <cell r="D17780" t="str">
            <v>L48(N)</v>
          </cell>
        </row>
        <row r="17781">
          <cell r="C17781" t="str">
            <v>Ligusticum canbyi</v>
          </cell>
          <cell r="D17781" t="str">
            <v>L48(N)CAN(N)</v>
          </cell>
        </row>
        <row r="17782">
          <cell r="C17782" t="str">
            <v>Ligusticum filicinum</v>
          </cell>
          <cell r="D17782" t="str">
            <v>L48(N)</v>
          </cell>
        </row>
        <row r="17783">
          <cell r="C17783" t="str">
            <v>Ligusticum grayi</v>
          </cell>
          <cell r="D17783" t="str">
            <v>L48(N)</v>
          </cell>
        </row>
        <row r="17784">
          <cell r="C17784" t="str">
            <v>Ligusticum porteri</v>
          </cell>
          <cell r="D17784" t="str">
            <v>L48(N)</v>
          </cell>
        </row>
        <row r="17785">
          <cell r="C17785" t="str">
            <v>Ligusticum porteri var. brevilobum</v>
          </cell>
          <cell r="D17785" t="str">
            <v>L48(N)</v>
          </cell>
        </row>
        <row r="17786">
          <cell r="C17786" t="str">
            <v>Ligusticum porteri var. porteri</v>
          </cell>
          <cell r="D17786" t="str">
            <v>L48(N)</v>
          </cell>
        </row>
        <row r="17787">
          <cell r="C17787" t="str">
            <v>Ligusticum scoticum</v>
          </cell>
          <cell r="D17787" t="str">
            <v>L48(N)AK(N)CAN(N)GL(N)SPM(N)</v>
          </cell>
        </row>
        <row r="17788">
          <cell r="C17788" t="str">
            <v>Ligusticum scoticum ssp. hultenii</v>
          </cell>
          <cell r="D17788" t="str">
            <v>AK(N)CAN(N)NA(N)</v>
          </cell>
        </row>
        <row r="17789">
          <cell r="C17789" t="str">
            <v>Ligusticum scoticum ssp. scoticum</v>
          </cell>
          <cell r="D17789" t="str">
            <v>L48(N)CAN(N)GL(N)SPM(N)</v>
          </cell>
        </row>
        <row r="17790">
          <cell r="C17790" t="str">
            <v>Ligusticum tenuifolium</v>
          </cell>
          <cell r="D17790" t="str">
            <v>L48(N)</v>
          </cell>
        </row>
        <row r="17791">
          <cell r="C17791" t="str">
            <v>Ligusticum verticillatum</v>
          </cell>
          <cell r="D17791" t="str">
            <v>L48(N)CAN(N)</v>
          </cell>
        </row>
        <row r="17792">
          <cell r="C17792" t="str">
            <v>Ligustrum</v>
          </cell>
          <cell r="D17792" t="str">
            <v>L48(I)CAN(I)</v>
          </cell>
        </row>
        <row r="17793">
          <cell r="C17793" t="str">
            <v>Ligustrum amurense</v>
          </cell>
          <cell r="D17793" t="str">
            <v>L48(I)</v>
          </cell>
        </row>
        <row r="17794">
          <cell r="C17794" t="str">
            <v>Ligustrum japonicum</v>
          </cell>
          <cell r="D17794" t="str">
            <v>L48(I)PR(I)</v>
          </cell>
        </row>
        <row r="17795">
          <cell r="C17795" t="str">
            <v>Ligustrum lucidum</v>
          </cell>
          <cell r="D17795" t="str">
            <v>L48(I)</v>
          </cell>
        </row>
        <row r="17796">
          <cell r="C17796" t="str">
            <v>Ligustrum obtusifolium</v>
          </cell>
          <cell r="D17796" t="str">
            <v>L48(I)</v>
          </cell>
        </row>
        <row r="17797">
          <cell r="C17797" t="str">
            <v>Ligustrum ovalifolium</v>
          </cell>
          <cell r="D17797" t="str">
            <v>L48(I)PR(I)CAN(I)</v>
          </cell>
        </row>
        <row r="17798">
          <cell r="C17798" t="str">
            <v>Ligustrum quihoui</v>
          </cell>
          <cell r="D17798" t="str">
            <v>L48(I)</v>
          </cell>
        </row>
        <row r="17799">
          <cell r="C17799" t="str">
            <v>Ligustrum sinense</v>
          </cell>
          <cell r="D17799" t="str">
            <v>L48(I)HI(I)PR(I)</v>
          </cell>
        </row>
        <row r="17800">
          <cell r="C17800" t="str">
            <v>Ligustrum tschonoskii</v>
          </cell>
          <cell r="D17800" t="str">
            <v>L48(I)</v>
          </cell>
        </row>
        <row r="17801">
          <cell r="C17801" t="str">
            <v>Ligustrum vulgare</v>
          </cell>
          <cell r="D17801" t="str">
            <v>L48(I)CAN(I)</v>
          </cell>
        </row>
        <row r="17802">
          <cell r="C17802" t="str">
            <v>Lilaea</v>
          </cell>
          <cell r="D17802" t="str">
            <v>L48(N)CAN(N)</v>
          </cell>
        </row>
        <row r="17803">
          <cell r="C17803" t="str">
            <v>Lilaea scilloides</v>
          </cell>
          <cell r="D17803" t="str">
            <v>L48(N)CAN(N)</v>
          </cell>
        </row>
        <row r="17804">
          <cell r="C17804" t="str">
            <v>Lilaeopsis</v>
          </cell>
          <cell r="D17804" t="str">
            <v>L48(N)CAN(N)</v>
          </cell>
        </row>
        <row r="17805">
          <cell r="C17805" t="str">
            <v>Lilaeopsis carolinensis</v>
          </cell>
          <cell r="D17805" t="str">
            <v>L48(N)</v>
          </cell>
        </row>
        <row r="17806">
          <cell r="C17806" t="str">
            <v>Lilaeopsis chinensis</v>
          </cell>
          <cell r="D17806" t="str">
            <v>L48(N)CAN(N)</v>
          </cell>
        </row>
        <row r="17807">
          <cell r="C17807" t="str">
            <v>Lilaeopsis masonii</v>
          </cell>
          <cell r="D17807" t="str">
            <v>L48(N)</v>
          </cell>
        </row>
        <row r="17808">
          <cell r="C17808" t="str">
            <v>Lilaeopsis occidentalis</v>
          </cell>
          <cell r="D17808" t="str">
            <v>L48(N)AK(N)CAN(N)</v>
          </cell>
        </row>
        <row r="17809">
          <cell r="C17809" t="str">
            <v>Lilaeopsis schaffneriana</v>
          </cell>
          <cell r="D17809" t="str">
            <v>L48(N)</v>
          </cell>
        </row>
        <row r="17810">
          <cell r="C17810" t="str">
            <v>Lilaeopsis schaffneriana var. recurva</v>
          </cell>
          <cell r="D17810" t="str">
            <v>L48(N)</v>
          </cell>
        </row>
        <row r="17811">
          <cell r="C17811" t="str">
            <v>Lilium</v>
          </cell>
          <cell r="D17811" t="str">
            <v>L48(I,N)CAN(I,N)</v>
          </cell>
        </row>
        <row r="17812">
          <cell r="C17812" t="str">
            <v>Lilium ×pseudograyi</v>
          </cell>
          <cell r="D17812" t="str">
            <v>L48(N)</v>
          </cell>
        </row>
        <row r="17813">
          <cell r="C17813" t="str">
            <v>Lilium bolanderi</v>
          </cell>
          <cell r="D17813" t="str">
            <v>L48(N)</v>
          </cell>
        </row>
        <row r="17814">
          <cell r="C17814" t="str">
            <v>Lilium bulbiferum</v>
          </cell>
          <cell r="D17814" t="str">
            <v>L48(I)CAN(I)</v>
          </cell>
        </row>
        <row r="17815">
          <cell r="C17815" t="str">
            <v>Lilium canadense</v>
          </cell>
          <cell r="D17815" t="str">
            <v>L48(N)CAN(N)</v>
          </cell>
        </row>
        <row r="17816">
          <cell r="C17816" t="str">
            <v>Lilium canadense ssp. canadense</v>
          </cell>
          <cell r="D17816" t="str">
            <v>L48(N)CAN(N)</v>
          </cell>
        </row>
        <row r="17817">
          <cell r="C17817" t="str">
            <v>Lilium canadense ssp. editorum</v>
          </cell>
          <cell r="D17817" t="str">
            <v>L48(N)</v>
          </cell>
        </row>
        <row r="17818">
          <cell r="C17818" t="str">
            <v>Lilium candidum</v>
          </cell>
          <cell r="D17818" t="str">
            <v>L48(I)</v>
          </cell>
        </row>
        <row r="17819">
          <cell r="C17819" t="str">
            <v>Lilium catesbaei</v>
          </cell>
          <cell r="D17819" t="str">
            <v>L48(N)</v>
          </cell>
        </row>
        <row r="17820">
          <cell r="C17820" t="str">
            <v>Lilium catesbaei ssp. asperellum</v>
          </cell>
          <cell r="D17820" t="str">
            <v>L48(N)</v>
          </cell>
        </row>
        <row r="17821">
          <cell r="C17821" t="str">
            <v>Lilium catesbaei ssp. catesbaei</v>
          </cell>
          <cell r="D17821" t="str">
            <v>L48(N)</v>
          </cell>
        </row>
        <row r="17822">
          <cell r="C17822" t="str">
            <v>Lilium columbianum</v>
          </cell>
          <cell r="D17822" t="str">
            <v>L48(N)CAN(N)</v>
          </cell>
        </row>
        <row r="17823">
          <cell r="C17823" t="str">
            <v>Lilium formosanum</v>
          </cell>
          <cell r="D17823" t="str">
            <v>L48(I)</v>
          </cell>
        </row>
        <row r="17824">
          <cell r="C17824" t="str">
            <v>Lilium grayi</v>
          </cell>
          <cell r="D17824" t="str">
            <v>L48(N)</v>
          </cell>
        </row>
        <row r="17825">
          <cell r="C17825" t="str">
            <v>Lilium humboldtii</v>
          </cell>
          <cell r="D17825" t="str">
            <v>L48(N)</v>
          </cell>
        </row>
        <row r="17826">
          <cell r="C17826" t="str">
            <v>Lilium humboldtii ssp. humboldtii</v>
          </cell>
          <cell r="D17826" t="str">
            <v>L48(N)</v>
          </cell>
        </row>
        <row r="17827">
          <cell r="C17827" t="str">
            <v>Lilium humboldtii ssp. ocellatum</v>
          </cell>
          <cell r="D17827" t="str">
            <v>L48(N)</v>
          </cell>
        </row>
        <row r="17828">
          <cell r="C17828" t="str">
            <v>Lilium iridollae</v>
          </cell>
          <cell r="D17828" t="str">
            <v>L48(N)</v>
          </cell>
        </row>
        <row r="17829">
          <cell r="C17829" t="str">
            <v>Lilium kelleyanum</v>
          </cell>
          <cell r="D17829" t="str">
            <v>L48(N)</v>
          </cell>
        </row>
        <row r="17830">
          <cell r="C17830" t="str">
            <v>Lilium kelloggii</v>
          </cell>
          <cell r="D17830" t="str">
            <v>L48(N)</v>
          </cell>
        </row>
        <row r="17831">
          <cell r="C17831" t="str">
            <v>Lilium lancifolium</v>
          </cell>
          <cell r="D17831" t="str">
            <v>L48(I)CAN(I)</v>
          </cell>
        </row>
        <row r="17832">
          <cell r="C17832" t="str">
            <v>Lilium longiflorum</v>
          </cell>
          <cell r="D17832" t="str">
            <v>L48(I)</v>
          </cell>
        </row>
        <row r="17833">
          <cell r="C17833" t="str">
            <v>Lilium maritimum</v>
          </cell>
          <cell r="D17833" t="str">
            <v>L48(N)</v>
          </cell>
        </row>
        <row r="17834">
          <cell r="C17834" t="str">
            <v>Lilium michauxii</v>
          </cell>
          <cell r="D17834" t="str">
            <v>L48(N)</v>
          </cell>
        </row>
        <row r="17835">
          <cell r="C17835" t="str">
            <v>Lilium michiganense</v>
          </cell>
          <cell r="D17835" t="str">
            <v>L48(N)CAN(N)</v>
          </cell>
        </row>
        <row r="17836">
          <cell r="C17836" t="str">
            <v>Lilium occidentale</v>
          </cell>
          <cell r="D17836" t="str">
            <v>L48(N)</v>
          </cell>
        </row>
        <row r="17837">
          <cell r="C17837" t="str">
            <v>Lilium pardalinum</v>
          </cell>
          <cell r="D17837" t="str">
            <v>L48(N)</v>
          </cell>
        </row>
        <row r="17838">
          <cell r="C17838" t="str">
            <v>Lilium pardalinum ssp. pardalinum</v>
          </cell>
          <cell r="D17838" t="str">
            <v>L48(N)</v>
          </cell>
        </row>
        <row r="17839">
          <cell r="C17839" t="str">
            <v>Lilium pardalinum ssp. pitkinense</v>
          </cell>
          <cell r="D17839" t="str">
            <v>L48(N)</v>
          </cell>
        </row>
        <row r="17840">
          <cell r="C17840" t="str">
            <v>Lilium pardalinum ssp. shastense</v>
          </cell>
          <cell r="D17840" t="str">
            <v>L48(N)</v>
          </cell>
        </row>
        <row r="17841">
          <cell r="C17841" t="str">
            <v>Lilium pardalinum ssp. vollmeri</v>
          </cell>
          <cell r="D17841" t="str">
            <v>L48(N)</v>
          </cell>
        </row>
        <row r="17842">
          <cell r="C17842" t="str">
            <v>Lilium pardalinum ssp. wigginsii</v>
          </cell>
          <cell r="D17842" t="str">
            <v>L48(N)</v>
          </cell>
        </row>
        <row r="17843">
          <cell r="C17843" t="str">
            <v>Lilium parryi</v>
          </cell>
          <cell r="D17843" t="str">
            <v>L48(N)</v>
          </cell>
        </row>
        <row r="17844">
          <cell r="C17844" t="str">
            <v>Lilium parvum</v>
          </cell>
          <cell r="D17844" t="str">
            <v>L48(N)</v>
          </cell>
        </row>
        <row r="17845">
          <cell r="C17845" t="str">
            <v>Lilium philadelphicum</v>
          </cell>
          <cell r="D17845" t="str">
            <v>L48(N)CAN(N)</v>
          </cell>
        </row>
        <row r="17846">
          <cell r="C17846" t="str">
            <v>Lilium philadelphicum var. andinum</v>
          </cell>
          <cell r="D17846" t="str">
            <v>L48(N)</v>
          </cell>
        </row>
        <row r="17847">
          <cell r="C17847" t="str">
            <v>Lilium philadelphicum var. philadelphicum</v>
          </cell>
          <cell r="D17847" t="str">
            <v>L48(N)CAN(N)</v>
          </cell>
        </row>
        <row r="17848">
          <cell r="C17848" t="str">
            <v>Lilium philippinense</v>
          </cell>
          <cell r="D17848" t="str">
            <v>L48(I)</v>
          </cell>
        </row>
        <row r="17849">
          <cell r="C17849" t="str">
            <v>Lilium pyrophilum</v>
          </cell>
          <cell r="D17849" t="str">
            <v>L48(N)</v>
          </cell>
        </row>
        <row r="17850">
          <cell r="C17850" t="str">
            <v>Lilium regale</v>
          </cell>
          <cell r="D17850" t="str">
            <v>L48(I)</v>
          </cell>
        </row>
        <row r="17851">
          <cell r="C17851" t="str">
            <v>Lilium rubescens</v>
          </cell>
          <cell r="D17851" t="str">
            <v>L48(N)</v>
          </cell>
        </row>
        <row r="17852">
          <cell r="C17852" t="str">
            <v>Lilium superbum</v>
          </cell>
          <cell r="D17852" t="str">
            <v>L48(N)</v>
          </cell>
        </row>
        <row r="17853">
          <cell r="C17853" t="str">
            <v>Lilium washingtonianum</v>
          </cell>
          <cell r="D17853" t="str">
            <v>L48(N)</v>
          </cell>
        </row>
        <row r="17854">
          <cell r="C17854" t="str">
            <v>Lilium washingtonianum ssp. purpurascens</v>
          </cell>
          <cell r="D17854" t="str">
            <v>L48(N)</v>
          </cell>
        </row>
        <row r="17855">
          <cell r="C17855" t="str">
            <v>Lilium washingtonianum ssp. washingtonianum</v>
          </cell>
          <cell r="D17855" t="str">
            <v>L48(N)</v>
          </cell>
        </row>
        <row r="17856">
          <cell r="C17856" t="str">
            <v>Limnanthes</v>
          </cell>
          <cell r="D17856" t="str">
            <v>L48(N)CAN(N)</v>
          </cell>
        </row>
        <row r="17857">
          <cell r="C17857" t="str">
            <v>Limnanthes alba</v>
          </cell>
          <cell r="D17857" t="str">
            <v>L48(N)</v>
          </cell>
        </row>
        <row r="17858">
          <cell r="C17858" t="str">
            <v>Limnanthes alba ssp. alba</v>
          </cell>
          <cell r="D17858" t="str">
            <v>L48(N)</v>
          </cell>
        </row>
        <row r="17859">
          <cell r="C17859" t="str">
            <v>Limnanthes alba ssp. versicolor</v>
          </cell>
          <cell r="D17859" t="str">
            <v>L48(N)</v>
          </cell>
        </row>
        <row r="17860">
          <cell r="C17860" t="str">
            <v>Limnanthes bakeri</v>
          </cell>
          <cell r="D17860" t="str">
            <v>L48(N)</v>
          </cell>
        </row>
        <row r="17861">
          <cell r="C17861" t="str">
            <v>Limnanthes douglasii</v>
          </cell>
          <cell r="D17861" t="str">
            <v>L48(N)</v>
          </cell>
        </row>
        <row r="17862">
          <cell r="C17862" t="str">
            <v>Limnanthes douglasii ssp. douglasii</v>
          </cell>
          <cell r="D17862" t="str">
            <v>L48(N)</v>
          </cell>
        </row>
        <row r="17863">
          <cell r="C17863" t="str">
            <v>Limnanthes douglasii ssp. nivea</v>
          </cell>
          <cell r="D17863" t="str">
            <v>L48(N)</v>
          </cell>
        </row>
        <row r="17864">
          <cell r="C17864" t="str">
            <v>Limnanthes douglasii ssp. ornduffii</v>
          </cell>
          <cell r="D17864" t="str">
            <v>L48(N)</v>
          </cell>
        </row>
        <row r="17865">
          <cell r="C17865" t="str">
            <v>Limnanthes douglasii ssp. rosea</v>
          </cell>
          <cell r="D17865" t="str">
            <v>L48(N)</v>
          </cell>
        </row>
        <row r="17866">
          <cell r="C17866" t="str">
            <v>Limnanthes douglasii ssp. sulphurea</v>
          </cell>
          <cell r="D17866" t="str">
            <v>L48(N)</v>
          </cell>
        </row>
        <row r="17867">
          <cell r="C17867" t="str">
            <v>Limnanthes floccosa</v>
          </cell>
          <cell r="D17867" t="str">
            <v>L48(N)</v>
          </cell>
        </row>
        <row r="17868">
          <cell r="C17868" t="str">
            <v>Limnanthes floccosa ssp. bellingeriana</v>
          </cell>
          <cell r="D17868" t="str">
            <v>L48(N)</v>
          </cell>
        </row>
        <row r="17869">
          <cell r="C17869" t="str">
            <v>Limnanthes floccosa ssp. californica</v>
          </cell>
          <cell r="D17869" t="str">
            <v>L48(N)</v>
          </cell>
        </row>
        <row r="17870">
          <cell r="C17870" t="str">
            <v>Limnanthes floccosa ssp. floccosa</v>
          </cell>
          <cell r="D17870" t="str">
            <v>L48(N)</v>
          </cell>
        </row>
        <row r="17871">
          <cell r="C17871" t="str">
            <v>Limnanthes gracilis</v>
          </cell>
          <cell r="D17871" t="str">
            <v>L48(N)</v>
          </cell>
        </row>
        <row r="17872">
          <cell r="C17872" t="str">
            <v>Limnanthes gracilis ssp. gracilis</v>
          </cell>
          <cell r="D17872" t="str">
            <v>L48(N)</v>
          </cell>
        </row>
        <row r="17873">
          <cell r="C17873" t="str">
            <v>Limnanthes gracilis ssp. parishii</v>
          </cell>
          <cell r="D17873" t="str">
            <v>L48(N)</v>
          </cell>
        </row>
        <row r="17874">
          <cell r="C17874" t="str">
            <v>Limnanthes montana</v>
          </cell>
          <cell r="D17874" t="str">
            <v>L48(N)</v>
          </cell>
        </row>
        <row r="17875">
          <cell r="C17875" t="str">
            <v>Limnanthes pumila</v>
          </cell>
          <cell r="D17875" t="str">
            <v>L48(N)</v>
          </cell>
        </row>
        <row r="17876">
          <cell r="C17876" t="str">
            <v>Limnanthes pumila ssp. grandiflora</v>
          </cell>
          <cell r="D17876" t="str">
            <v>L48(N)</v>
          </cell>
        </row>
        <row r="17877">
          <cell r="C17877" t="str">
            <v>Limnanthes pumila ssp. pumila</v>
          </cell>
          <cell r="D17877" t="str">
            <v>L48(N)</v>
          </cell>
        </row>
        <row r="17878">
          <cell r="C17878" t="str">
            <v>Limnanthes striata</v>
          </cell>
          <cell r="D17878" t="str">
            <v>L48(N)</v>
          </cell>
        </row>
        <row r="17879">
          <cell r="C17879" t="str">
            <v>Limnanthes vinculans</v>
          </cell>
          <cell r="D17879" t="str">
            <v>L48(N)</v>
          </cell>
        </row>
        <row r="17880">
          <cell r="C17880" t="str">
            <v>Limnobium</v>
          </cell>
          <cell r="D17880" t="str">
            <v>L48(I,N)</v>
          </cell>
        </row>
        <row r="17881">
          <cell r="C17881" t="str">
            <v>Limnobium laevigatum</v>
          </cell>
          <cell r="D17881" t="str">
            <v>L48(I)PR(N)</v>
          </cell>
        </row>
        <row r="17882">
          <cell r="C17882" t="str">
            <v>Limnobium spongia</v>
          </cell>
          <cell r="D17882" t="str">
            <v>L48(N)</v>
          </cell>
        </row>
        <row r="17883">
          <cell r="C17883" t="str">
            <v>Limnodea</v>
          </cell>
          <cell r="D17883" t="str">
            <v>L48(N)</v>
          </cell>
        </row>
        <row r="17884">
          <cell r="C17884" t="str">
            <v>Limnodea arkansana</v>
          </cell>
          <cell r="D17884" t="str">
            <v>L48(N)</v>
          </cell>
        </row>
        <row r="17885">
          <cell r="C17885" t="str">
            <v>Limnophila</v>
          </cell>
          <cell r="D17885" t="str">
            <v>L48(I,N)</v>
          </cell>
        </row>
        <row r="17886">
          <cell r="C17886" t="str">
            <v>Limnophila ×ludoviciana</v>
          </cell>
          <cell r="D17886" t="str">
            <v>L48(N)</v>
          </cell>
        </row>
        <row r="17887">
          <cell r="C17887" t="str">
            <v>Limnophila aromatica</v>
          </cell>
          <cell r="D17887" t="str">
            <v>L48(I)</v>
          </cell>
        </row>
        <row r="17888">
          <cell r="C17888" t="str">
            <v>Limnophila indica</v>
          </cell>
          <cell r="D17888" t="str">
            <v>L48(I)</v>
          </cell>
        </row>
        <row r="17889">
          <cell r="C17889" t="str">
            <v>Limnophila indica var. indica</v>
          </cell>
          <cell r="D17889" t="str">
            <v>L48(I)</v>
          </cell>
        </row>
        <row r="17890">
          <cell r="C17890" t="str">
            <v>Limnophila sessiliflora</v>
          </cell>
          <cell r="D17890" t="str">
            <v>L48(I)</v>
          </cell>
        </row>
        <row r="17891">
          <cell r="C17891" t="str">
            <v>Limnosciadium</v>
          </cell>
          <cell r="D17891" t="str">
            <v>L48(N)</v>
          </cell>
        </row>
        <row r="17892">
          <cell r="C17892" t="str">
            <v>Limnosciadium pinnatum</v>
          </cell>
          <cell r="D17892" t="str">
            <v>L48(N)</v>
          </cell>
        </row>
        <row r="17893">
          <cell r="C17893" t="str">
            <v>Limnosciadium pumilum</v>
          </cell>
          <cell r="D17893" t="str">
            <v>L48(N)</v>
          </cell>
        </row>
        <row r="17894">
          <cell r="C17894" t="str">
            <v>Limonium</v>
          </cell>
          <cell r="D17894" t="str">
            <v>L48(I,N)CAN(N,W)</v>
          </cell>
        </row>
        <row r="17895">
          <cell r="C17895" t="str">
            <v>Limonium arborescens</v>
          </cell>
          <cell r="D17895" t="str">
            <v>L48(I)</v>
          </cell>
        </row>
        <row r="17896">
          <cell r="C17896" t="str">
            <v>Limonium binervosum</v>
          </cell>
          <cell r="D17896" t="str">
            <v>L48(I)</v>
          </cell>
        </row>
        <row r="17897">
          <cell r="C17897" t="str">
            <v>Limonium californicum</v>
          </cell>
          <cell r="D17897" t="str">
            <v>L48(N)</v>
          </cell>
        </row>
        <row r="17898">
          <cell r="C17898" t="str">
            <v>Limonium carolinianum</v>
          </cell>
          <cell r="D17898" t="str">
            <v>L48(N)CAN(N)</v>
          </cell>
        </row>
        <row r="17899">
          <cell r="C17899" t="str">
            <v>Limonium leptostachyum</v>
          </cell>
          <cell r="D17899" t="str">
            <v>L48(I)</v>
          </cell>
        </row>
        <row r="17900">
          <cell r="C17900" t="str">
            <v>Limonium limbatum</v>
          </cell>
          <cell r="D17900" t="str">
            <v>L48(N)</v>
          </cell>
        </row>
        <row r="17901">
          <cell r="C17901" t="str">
            <v>Limonium otolepis</v>
          </cell>
          <cell r="D17901" t="str">
            <v>L48(I)</v>
          </cell>
        </row>
        <row r="17902">
          <cell r="C17902" t="str">
            <v>Limonium perezii</v>
          </cell>
          <cell r="D17902" t="str">
            <v>L48(I)</v>
          </cell>
        </row>
        <row r="17903">
          <cell r="C17903" t="str">
            <v>Limonium ramosissimum</v>
          </cell>
          <cell r="D17903" t="str">
            <v>L48(I)</v>
          </cell>
        </row>
        <row r="17904">
          <cell r="C17904" t="str">
            <v>Limonium ramosissimum ssp. provinciale</v>
          </cell>
          <cell r="D17904" t="str">
            <v>L48(I)</v>
          </cell>
        </row>
        <row r="17905">
          <cell r="C17905" t="str">
            <v>Limonium sinuatum</v>
          </cell>
          <cell r="D17905" t="str">
            <v>L48(I)</v>
          </cell>
        </row>
        <row r="17906">
          <cell r="C17906" t="str">
            <v>Limonium vulgare</v>
          </cell>
          <cell r="D17906" t="str">
            <v>L48(I)CAN(W)</v>
          </cell>
        </row>
        <row r="17907">
          <cell r="C17907" t="str">
            <v>Limosella</v>
          </cell>
          <cell r="D17907" t="str">
            <v>L48(N)CAN(N)GL(N)SPM(N)</v>
          </cell>
        </row>
        <row r="17908">
          <cell r="C17908" t="str">
            <v>Limosella acaulis</v>
          </cell>
          <cell r="D17908" t="str">
            <v>L48(N)</v>
          </cell>
        </row>
        <row r="17909">
          <cell r="C17909" t="str">
            <v>Limosella aquatica</v>
          </cell>
          <cell r="D17909" t="str">
            <v>L48(N)AK(N)CAN(N)GL(N)</v>
          </cell>
        </row>
        <row r="17910">
          <cell r="C17910" t="str">
            <v>Limosella australis</v>
          </cell>
          <cell r="D17910" t="str">
            <v>L48(N)CAN(N)SPM(N)</v>
          </cell>
        </row>
        <row r="17911">
          <cell r="C17911" t="str">
            <v>Limosella pubiflora</v>
          </cell>
          <cell r="D17911" t="str">
            <v>L48(N)</v>
          </cell>
        </row>
        <row r="17912">
          <cell r="C17912" t="str">
            <v>Linanthus</v>
          </cell>
          <cell r="D17912" t="str">
            <v>L48(N)CAN(N)</v>
          </cell>
        </row>
        <row r="17913">
          <cell r="C17913" t="str">
            <v>Linanthus arenicola</v>
          </cell>
          <cell r="D17913" t="str">
            <v>L48(N)</v>
          </cell>
        </row>
        <row r="17914">
          <cell r="C17914" t="str">
            <v>Linanthus bellus</v>
          </cell>
          <cell r="D17914" t="str">
            <v>L48(N)</v>
          </cell>
        </row>
        <row r="17915">
          <cell r="C17915" t="str">
            <v>Linanthus bigelovii</v>
          </cell>
          <cell r="D17915" t="str">
            <v>L48(N)</v>
          </cell>
        </row>
        <row r="17916">
          <cell r="C17916" t="str">
            <v>Linanthus caespitosus</v>
          </cell>
          <cell r="D17916" t="str">
            <v>L48(N)</v>
          </cell>
        </row>
        <row r="17917">
          <cell r="C17917" t="str">
            <v>Linanthus campanulatus</v>
          </cell>
          <cell r="D17917" t="str">
            <v>L48(N)</v>
          </cell>
        </row>
        <row r="17918">
          <cell r="C17918" t="str">
            <v>Linanthus concinnus</v>
          </cell>
          <cell r="D17918" t="str">
            <v>L48(N)</v>
          </cell>
        </row>
        <row r="17919">
          <cell r="C17919" t="str">
            <v>Linanthus demissus</v>
          </cell>
          <cell r="D17919" t="str">
            <v>L48(N)</v>
          </cell>
        </row>
        <row r="17920">
          <cell r="C17920" t="str">
            <v>Linanthus dianthiflorus</v>
          </cell>
          <cell r="D17920" t="str">
            <v>L48(N)</v>
          </cell>
        </row>
        <row r="17921">
          <cell r="C17921" t="str">
            <v>Linanthus dichotomus</v>
          </cell>
          <cell r="D17921" t="str">
            <v>L48(N)</v>
          </cell>
        </row>
        <row r="17922">
          <cell r="C17922" t="str">
            <v>Linanthus filiformis</v>
          </cell>
          <cell r="D17922" t="str">
            <v>L48(N)</v>
          </cell>
        </row>
        <row r="17923">
          <cell r="C17923" t="str">
            <v>Linanthus glabrum</v>
          </cell>
          <cell r="D17923" t="str">
            <v>L48(N)</v>
          </cell>
        </row>
        <row r="17924">
          <cell r="C17924" t="str">
            <v>Linanthus inyoensis</v>
          </cell>
          <cell r="D17924" t="str">
            <v>L48(N)</v>
          </cell>
        </row>
        <row r="17925">
          <cell r="C17925" t="str">
            <v>Linanthus jaegeri</v>
          </cell>
          <cell r="D17925" t="str">
            <v>L48(N)</v>
          </cell>
        </row>
        <row r="17926">
          <cell r="C17926" t="str">
            <v>Linanthus jonesii</v>
          </cell>
          <cell r="D17926" t="str">
            <v>L48(N)</v>
          </cell>
        </row>
        <row r="17927">
          <cell r="C17927" t="str">
            <v>Linanthus killipii</v>
          </cell>
          <cell r="D17927" t="str">
            <v>L48(N)</v>
          </cell>
        </row>
        <row r="17928">
          <cell r="C17928" t="str">
            <v>Linanthus maculatus</v>
          </cell>
          <cell r="D17928" t="str">
            <v>L48(N)</v>
          </cell>
        </row>
        <row r="17929">
          <cell r="C17929" t="str">
            <v>Linanthus orcuttii</v>
          </cell>
          <cell r="D17929" t="str">
            <v>L48(N)</v>
          </cell>
        </row>
        <row r="17930">
          <cell r="C17930" t="str">
            <v>Linanthus parryae</v>
          </cell>
          <cell r="D17930" t="str">
            <v>L48(N)</v>
          </cell>
        </row>
        <row r="17931">
          <cell r="C17931" t="str">
            <v>Linanthus pungens</v>
          </cell>
          <cell r="D17931" t="str">
            <v>L48(N)CAN(N)</v>
          </cell>
        </row>
        <row r="17932">
          <cell r="C17932" t="str">
            <v>Linanthus watsonii</v>
          </cell>
          <cell r="D17932" t="str">
            <v>L48(N)</v>
          </cell>
        </row>
        <row r="17933">
          <cell r="C17933" t="str">
            <v>Linaria</v>
          </cell>
          <cell r="D17933" t="str">
            <v>L48(I)CAN(I,W)GL(I)SPM(I)</v>
          </cell>
        </row>
        <row r="17934">
          <cell r="C17934" t="str">
            <v>Linaria aeruginea</v>
          </cell>
          <cell r="D17934" t="str">
            <v>L48(I)</v>
          </cell>
        </row>
        <row r="17935">
          <cell r="C17935" t="str">
            <v>Linaria bipartita</v>
          </cell>
          <cell r="D17935" t="str">
            <v>L48(I)</v>
          </cell>
        </row>
        <row r="17936">
          <cell r="C17936" t="str">
            <v>Linaria dalmatica</v>
          </cell>
          <cell r="D17936" t="str">
            <v>L48(I)CAN(I)</v>
          </cell>
        </row>
        <row r="17937">
          <cell r="C17937" t="str">
            <v>Linaria dalmatica ssp. dalmatica</v>
          </cell>
          <cell r="D17937" t="str">
            <v>L48(I)CAN(I)</v>
          </cell>
        </row>
        <row r="17938">
          <cell r="C17938" t="str">
            <v>Linaria dalmatica ssp. macedonica</v>
          </cell>
          <cell r="D17938" t="str">
            <v>L48(I)</v>
          </cell>
        </row>
        <row r="17939">
          <cell r="C17939" t="str">
            <v>Linaria genistifolia</v>
          </cell>
          <cell r="D17939" t="str">
            <v>L48(I)</v>
          </cell>
        </row>
        <row r="17940">
          <cell r="C17940" t="str">
            <v>Linaria incarnata</v>
          </cell>
          <cell r="D17940" t="str">
            <v>L48(I)</v>
          </cell>
        </row>
        <row r="17941">
          <cell r="C17941" t="str">
            <v>Linaria maroccana</v>
          </cell>
          <cell r="D17941" t="str">
            <v>L48(I)CAN(I)</v>
          </cell>
        </row>
        <row r="17942">
          <cell r="C17942" t="str">
            <v>Linaria pinifolia</v>
          </cell>
          <cell r="D17942" t="str">
            <v>L48(I)CAN(W)</v>
          </cell>
        </row>
        <row r="17943">
          <cell r="C17943" t="str">
            <v>Linaria purpurea</v>
          </cell>
          <cell r="D17943" t="str">
            <v>L48(I)CAN(I)</v>
          </cell>
        </row>
        <row r="17944">
          <cell r="C17944" t="str">
            <v>Linaria repens</v>
          </cell>
          <cell r="D17944" t="str">
            <v>L48(I)CAN(I)SPM(I)</v>
          </cell>
        </row>
        <row r="17945">
          <cell r="C17945" t="str">
            <v>Linaria reticulata</v>
          </cell>
          <cell r="D17945" t="str">
            <v>L48(I)</v>
          </cell>
        </row>
        <row r="17946">
          <cell r="C17946" t="str">
            <v>Linaria spartea</v>
          </cell>
          <cell r="D17946" t="str">
            <v>L48(I)</v>
          </cell>
        </row>
        <row r="17947">
          <cell r="C17947" t="str">
            <v>Linaria supina</v>
          </cell>
          <cell r="D17947" t="str">
            <v>L48(I)</v>
          </cell>
        </row>
        <row r="17948">
          <cell r="C17948" t="str">
            <v>Linaria vulgaris</v>
          </cell>
          <cell r="D17948" t="str">
            <v>L48(I)AK(I)CAN(I)GL(I)SPM(I)</v>
          </cell>
        </row>
        <row r="17949">
          <cell r="C17949" t="str">
            <v>Lindera</v>
          </cell>
          <cell r="D17949" t="str">
            <v>L48(N)CAN(N)</v>
          </cell>
        </row>
        <row r="17950">
          <cell r="C17950" t="str">
            <v>Lindera benzoin</v>
          </cell>
          <cell r="D17950" t="str">
            <v>L48(N)CAN(N)</v>
          </cell>
        </row>
        <row r="17951">
          <cell r="C17951" t="str">
            <v>Lindera benzoin var. benzoin</v>
          </cell>
          <cell r="D17951" t="str">
            <v>L48(N)CAN(N)</v>
          </cell>
        </row>
        <row r="17952">
          <cell r="C17952" t="str">
            <v>Lindera benzoin var. pubescens</v>
          </cell>
          <cell r="D17952" t="str">
            <v>L48(N)</v>
          </cell>
        </row>
        <row r="17953">
          <cell r="C17953" t="str">
            <v>Lindera melissifolia</v>
          </cell>
          <cell r="D17953" t="str">
            <v>L48(N)</v>
          </cell>
        </row>
        <row r="17954">
          <cell r="C17954" t="str">
            <v>Lindera subcoriacea</v>
          </cell>
          <cell r="D17954" t="str">
            <v>L48(N)</v>
          </cell>
        </row>
        <row r="17955">
          <cell r="C17955" t="str">
            <v>Lindernia</v>
          </cell>
          <cell r="D17955" t="str">
            <v>L48(I,N)CAN(N)</v>
          </cell>
        </row>
        <row r="17956">
          <cell r="C17956" t="str">
            <v>Lindernia antipoda</v>
          </cell>
          <cell r="D17956" t="str">
            <v>L48(I)HI(I)</v>
          </cell>
        </row>
        <row r="17957">
          <cell r="C17957" t="str">
            <v>Lindernia ciliata</v>
          </cell>
          <cell r="D17957" t="str">
            <v>L48(I)</v>
          </cell>
        </row>
        <row r="17958">
          <cell r="C17958" t="str">
            <v>Lindernia crustacea</v>
          </cell>
          <cell r="D17958" t="str">
            <v>L48(I)HI(I)PR(N)</v>
          </cell>
        </row>
        <row r="17959">
          <cell r="C17959" t="str">
            <v>Lindernia diffusa</v>
          </cell>
          <cell r="D17959" t="str">
            <v>L48(I)PR(N)VI(N?)</v>
          </cell>
        </row>
        <row r="17960">
          <cell r="C17960" t="str">
            <v>Lindernia dubia</v>
          </cell>
          <cell r="D17960" t="str">
            <v>L48(N)PR(N)CAN(N)</v>
          </cell>
        </row>
        <row r="17961">
          <cell r="C17961" t="str">
            <v>Lindernia dubia var. anagallidea</v>
          </cell>
          <cell r="D17961" t="str">
            <v>L48(N)CAN(N)</v>
          </cell>
        </row>
        <row r="17962">
          <cell r="C17962" t="str">
            <v>Lindernia dubia var. dubia</v>
          </cell>
          <cell r="D17962" t="str">
            <v>L48(N)PR(N)CAN(N)</v>
          </cell>
        </row>
        <row r="17963">
          <cell r="C17963" t="str">
            <v>Lindernia grandiflora</v>
          </cell>
          <cell r="D17963" t="str">
            <v>L48(N)</v>
          </cell>
        </row>
        <row r="17964">
          <cell r="C17964" t="str">
            <v>Lindernia monticola</v>
          </cell>
          <cell r="D17964" t="str">
            <v>L48(N)</v>
          </cell>
        </row>
        <row r="17965">
          <cell r="C17965" t="str">
            <v>Lindernia procumbens</v>
          </cell>
          <cell r="D17965" t="str">
            <v>L48(I)HI(I)</v>
          </cell>
        </row>
        <row r="17966">
          <cell r="C17966" t="str">
            <v>Lindheimera</v>
          </cell>
          <cell r="D17966" t="str">
            <v>L48(N)</v>
          </cell>
        </row>
        <row r="17967">
          <cell r="C17967" t="str">
            <v>Lindheimera texana</v>
          </cell>
          <cell r="D17967" t="str">
            <v>L48(N)</v>
          </cell>
        </row>
        <row r="17968">
          <cell r="C17968" t="str">
            <v>Lindsaea</v>
          </cell>
        </row>
        <row r="17969">
          <cell r="C17969" t="str">
            <v>Lindsaea ensifolia</v>
          </cell>
          <cell r="D17969" t="str">
            <v>L48(N)HI(I)</v>
          </cell>
        </row>
        <row r="17970">
          <cell r="C17970" t="str">
            <v>Lindsaea repens</v>
          </cell>
          <cell r="D17970" t="str">
            <v>HI(N)</v>
          </cell>
        </row>
        <row r="17971">
          <cell r="C17971" t="str">
            <v>Lindsaea repens var. macraeana</v>
          </cell>
          <cell r="D17971" t="str">
            <v>HI(N)</v>
          </cell>
        </row>
        <row r="17972">
          <cell r="C17972" t="str">
            <v>×Lindsaeosoria</v>
          </cell>
        </row>
        <row r="17973">
          <cell r="C17973" t="str">
            <v>×Lindsaeosoria flynnii</v>
          </cell>
          <cell r="D17973" t="str">
            <v>HI(N)</v>
          </cell>
        </row>
        <row r="17974">
          <cell r="C17974" t="str">
            <v>Linnaea</v>
          </cell>
          <cell r="D17974" t="str">
            <v>L48(N)CAN(N)GL(N)SPM(N)</v>
          </cell>
        </row>
        <row r="17975">
          <cell r="C17975" t="str">
            <v>Linnaea borealis</v>
          </cell>
          <cell r="D17975" t="str">
            <v>L48(N)AK(N)CAN(N)GL(N)SPM(N)</v>
          </cell>
        </row>
        <row r="17976">
          <cell r="C17976" t="str">
            <v>Linnaea borealis ssp. americana</v>
          </cell>
          <cell r="D17976" t="str">
            <v>L48(N)AK(N)CAN(N)GL(N)SPM(N)</v>
          </cell>
        </row>
        <row r="17977">
          <cell r="C17977" t="str">
            <v>Linnaea borealis ssp. borealis</v>
          </cell>
          <cell r="D17977" t="str">
            <v>AK(N)CAN(N)NA(N)</v>
          </cell>
        </row>
        <row r="17978">
          <cell r="C17978" t="str">
            <v>Linnaea borealis ssp. longiflora</v>
          </cell>
          <cell r="D17978" t="str">
            <v>L48(N)AK(N)CAN(N)</v>
          </cell>
        </row>
        <row r="17979">
          <cell r="C17979" t="str">
            <v>Linum</v>
          </cell>
          <cell r="D17979" t="str">
            <v>L48(I,N)</v>
          </cell>
        </row>
        <row r="17980">
          <cell r="C17980" t="str">
            <v>Linum alatum</v>
          </cell>
          <cell r="D17980" t="str">
            <v>L48(N)</v>
          </cell>
        </row>
        <row r="17981">
          <cell r="C17981" t="str">
            <v>Linum arenicola</v>
          </cell>
          <cell r="D17981" t="str">
            <v>L48(N)</v>
          </cell>
        </row>
        <row r="17982">
          <cell r="C17982" t="str">
            <v>Linum aristatum</v>
          </cell>
          <cell r="D17982" t="str">
            <v>L48(N)</v>
          </cell>
        </row>
        <row r="17983">
          <cell r="C17983" t="str">
            <v>Linum australe</v>
          </cell>
          <cell r="D17983" t="str">
            <v>L48(N)</v>
          </cell>
        </row>
        <row r="17984">
          <cell r="C17984" t="str">
            <v>Linum australe var. australe</v>
          </cell>
          <cell r="D17984" t="str">
            <v>L48(N)</v>
          </cell>
        </row>
        <row r="17985">
          <cell r="C17985" t="str">
            <v>Linum australe var. glandulosum</v>
          </cell>
          <cell r="D17985" t="str">
            <v>L48(N)</v>
          </cell>
        </row>
        <row r="17986">
          <cell r="C17986" t="str">
            <v>Linum berlandieri</v>
          </cell>
          <cell r="D17986" t="str">
            <v>L48(N)</v>
          </cell>
        </row>
        <row r="17987">
          <cell r="C17987" t="str">
            <v>Linum berlandieri var. berlandieri</v>
          </cell>
          <cell r="D17987" t="str">
            <v>L48(N)</v>
          </cell>
        </row>
        <row r="17988">
          <cell r="C17988" t="str">
            <v>Linum berlandieri var. filifolium</v>
          </cell>
          <cell r="D17988" t="str">
            <v>L48(N)</v>
          </cell>
        </row>
        <row r="17989">
          <cell r="C17989" t="str">
            <v>Linum bienne</v>
          </cell>
          <cell r="D17989" t="str">
            <v>L48(I)HI(I)CAN(I)</v>
          </cell>
        </row>
        <row r="17990">
          <cell r="C17990" t="str">
            <v>Linum carteri</v>
          </cell>
          <cell r="D17990" t="str">
            <v>L48(N)</v>
          </cell>
        </row>
        <row r="17991">
          <cell r="C17991" t="str">
            <v>Linum carteri var. carteri</v>
          </cell>
          <cell r="D17991" t="str">
            <v>L48(N)</v>
          </cell>
        </row>
        <row r="17992">
          <cell r="C17992" t="str">
            <v>Linum carteri var. smallii</v>
          </cell>
          <cell r="D17992" t="str">
            <v>L48(N)</v>
          </cell>
        </row>
        <row r="17993">
          <cell r="C17993" t="str">
            <v>Linum catharticum</v>
          </cell>
          <cell r="D17993" t="str">
            <v>L48(I)CAN(I)</v>
          </cell>
        </row>
        <row r="17994">
          <cell r="C17994" t="str">
            <v>Linum compactum</v>
          </cell>
          <cell r="D17994" t="str">
            <v>L48(N)</v>
          </cell>
        </row>
        <row r="17995">
          <cell r="C17995" t="str">
            <v>Linum elongatum</v>
          </cell>
          <cell r="D17995" t="str">
            <v>L48(N)</v>
          </cell>
        </row>
        <row r="17996">
          <cell r="C17996" t="str">
            <v>Linum floridanum</v>
          </cell>
          <cell r="D17996" t="str">
            <v>L48(N)</v>
          </cell>
        </row>
        <row r="17997">
          <cell r="C17997" t="str">
            <v>Linum floridanum var. chrysocarpum</v>
          </cell>
          <cell r="D17997" t="str">
            <v>L48(N)</v>
          </cell>
        </row>
        <row r="17998">
          <cell r="C17998" t="str">
            <v>Linum floridanum var. floridanum</v>
          </cell>
          <cell r="D17998" t="str">
            <v>L48(N)</v>
          </cell>
        </row>
        <row r="17999">
          <cell r="C17999" t="str">
            <v>Linum grandiflorum</v>
          </cell>
          <cell r="D17999" t="str">
            <v>L48(I)</v>
          </cell>
        </row>
        <row r="18000">
          <cell r="C18000" t="str">
            <v>Linum hudsonioides</v>
          </cell>
          <cell r="D18000" t="str">
            <v>L48(N)</v>
          </cell>
        </row>
        <row r="18001">
          <cell r="C18001" t="str">
            <v>Linum imbricatum</v>
          </cell>
          <cell r="D18001" t="str">
            <v>L48(N)</v>
          </cell>
        </row>
        <row r="18002">
          <cell r="C18002" t="str">
            <v>Linum intercursum</v>
          </cell>
          <cell r="D18002" t="str">
            <v>L48(N)</v>
          </cell>
        </row>
        <row r="18003">
          <cell r="C18003" t="str">
            <v>Linum kingii</v>
          </cell>
          <cell r="D18003" t="str">
            <v>L48(N)</v>
          </cell>
        </row>
        <row r="18004">
          <cell r="C18004" t="str">
            <v>Linum lewisii</v>
          </cell>
          <cell r="D18004" t="str">
            <v>L48(N)AK(N)CAN(N)</v>
          </cell>
        </row>
        <row r="18005">
          <cell r="C18005" t="str">
            <v>Linum lewisii var. alpicola</v>
          </cell>
          <cell r="D18005" t="str">
            <v>L48(N)</v>
          </cell>
        </row>
        <row r="18006">
          <cell r="C18006" t="str">
            <v>Linum lewisii var. lewisii</v>
          </cell>
          <cell r="D18006" t="str">
            <v>L48(N)AK(N)CAN(N)</v>
          </cell>
        </row>
        <row r="18007">
          <cell r="C18007" t="str">
            <v>Linum lundellii</v>
          </cell>
          <cell r="D18007" t="str">
            <v>L48(N)</v>
          </cell>
        </row>
        <row r="18008">
          <cell r="C18008" t="str">
            <v>Linum macrocarpum</v>
          </cell>
          <cell r="D18008" t="str">
            <v>L48(N)</v>
          </cell>
        </row>
        <row r="18009">
          <cell r="C18009" t="str">
            <v>Linum medium</v>
          </cell>
          <cell r="D18009" t="str">
            <v>L48(N)CAN(N)</v>
          </cell>
        </row>
        <row r="18010">
          <cell r="C18010" t="str">
            <v>Linum medium var. medium</v>
          </cell>
          <cell r="D18010" t="str">
            <v>L48(N)CAN(N)</v>
          </cell>
        </row>
        <row r="18011">
          <cell r="C18011" t="str">
            <v>Linum medium var. texanum</v>
          </cell>
          <cell r="D18011" t="str">
            <v>L48(N)CAN(N)</v>
          </cell>
        </row>
        <row r="18012">
          <cell r="C18012" t="str">
            <v>Linum neomexicanum</v>
          </cell>
          <cell r="D18012" t="str">
            <v>L48(N)</v>
          </cell>
        </row>
        <row r="18013">
          <cell r="C18013" t="str">
            <v>Linum perenne</v>
          </cell>
          <cell r="D18013" t="str">
            <v>L48(I)AK(N)CAN(N)</v>
          </cell>
        </row>
        <row r="18014">
          <cell r="C18014" t="str">
            <v>Linum pratense</v>
          </cell>
          <cell r="D18014" t="str">
            <v>L48(N)</v>
          </cell>
        </row>
        <row r="18015">
          <cell r="C18015" t="str">
            <v>Linum puberulum</v>
          </cell>
          <cell r="D18015" t="str">
            <v>L48(N)</v>
          </cell>
        </row>
        <row r="18016">
          <cell r="C18016" t="str">
            <v>Linum rigidum</v>
          </cell>
          <cell r="D18016" t="str">
            <v>L48(N)CAN(N)</v>
          </cell>
        </row>
        <row r="18017">
          <cell r="C18017" t="str">
            <v>Linum rigidum var. rigidum</v>
          </cell>
          <cell r="D18017" t="str">
            <v>L48(N)CAN(N)</v>
          </cell>
        </row>
        <row r="18018">
          <cell r="C18018" t="str">
            <v>Linum rigidum var. simulans</v>
          </cell>
          <cell r="D18018" t="str">
            <v>L48(N)</v>
          </cell>
        </row>
        <row r="18019">
          <cell r="C18019" t="str">
            <v>Linum rupestre</v>
          </cell>
          <cell r="D18019" t="str">
            <v>L48(N)</v>
          </cell>
        </row>
        <row r="18020">
          <cell r="C18020" t="str">
            <v>Linum schiedeanum</v>
          </cell>
          <cell r="D18020" t="str">
            <v>L48(N)</v>
          </cell>
        </row>
        <row r="18021">
          <cell r="C18021" t="str">
            <v>Linum striatum</v>
          </cell>
          <cell r="D18021" t="str">
            <v>L48(N)CAN(N)</v>
          </cell>
        </row>
        <row r="18022">
          <cell r="C18022" t="str">
            <v>Linum subteres</v>
          </cell>
          <cell r="D18022" t="str">
            <v>L48(N)</v>
          </cell>
        </row>
        <row r="18023">
          <cell r="C18023" t="str">
            <v>Linum sulcatum</v>
          </cell>
          <cell r="D18023" t="str">
            <v>L48(N)CAN(N)</v>
          </cell>
        </row>
        <row r="18024">
          <cell r="C18024" t="str">
            <v>Linum sulcatum var. harperi</v>
          </cell>
          <cell r="D18024" t="str">
            <v>L48(N)</v>
          </cell>
        </row>
        <row r="18025">
          <cell r="C18025" t="str">
            <v>Linum sulcatum var. sulcatum</v>
          </cell>
          <cell r="D18025" t="str">
            <v>L48(N)CAN(N)</v>
          </cell>
        </row>
        <row r="18026">
          <cell r="C18026" t="str">
            <v>Linum trigynum</v>
          </cell>
          <cell r="D18026" t="str">
            <v>L48(I)HI(I)</v>
          </cell>
        </row>
        <row r="18027">
          <cell r="C18027" t="str">
            <v>Linum usitatissimum</v>
          </cell>
          <cell r="D18027" t="str">
            <v>L48(I)CAN(W)</v>
          </cell>
        </row>
        <row r="18028">
          <cell r="C18028" t="str">
            <v>Linum vernale</v>
          </cell>
          <cell r="D18028" t="str">
            <v>L48(N)</v>
          </cell>
        </row>
        <row r="18029">
          <cell r="C18029" t="str">
            <v>Linum virginianum</v>
          </cell>
          <cell r="D18029" t="str">
            <v>L48(N)CAN(N)</v>
          </cell>
        </row>
        <row r="18030">
          <cell r="C18030" t="str">
            <v>Linum westii</v>
          </cell>
          <cell r="D18030" t="str">
            <v>L48(N)</v>
          </cell>
        </row>
        <row r="18031">
          <cell r="C18031" t="str">
            <v>Liparis</v>
          </cell>
          <cell r="D18031" t="str">
            <v>L48(N)CAN(N)</v>
          </cell>
        </row>
        <row r="18032">
          <cell r="C18032" t="str">
            <v>Liparis ×jonesii</v>
          </cell>
          <cell r="D18032" t="str">
            <v>L48(N)</v>
          </cell>
        </row>
        <row r="18033">
          <cell r="C18033" t="str">
            <v>Liparis elata</v>
          </cell>
          <cell r="D18033" t="str">
            <v>L48(N)PR(N)VI(N)</v>
          </cell>
        </row>
        <row r="18034">
          <cell r="C18034" t="str">
            <v>Liparis hawaiensis</v>
          </cell>
          <cell r="D18034" t="str">
            <v>HI(N)</v>
          </cell>
        </row>
        <row r="18035">
          <cell r="C18035" t="str">
            <v>Liparis liliifolia</v>
          </cell>
          <cell r="D18035" t="str">
            <v>L48(N)CAN(N)</v>
          </cell>
        </row>
        <row r="18036">
          <cell r="C18036" t="str">
            <v>Liparis loeselii</v>
          </cell>
          <cell r="D18036" t="str">
            <v>L48(N)CAN(N)</v>
          </cell>
        </row>
        <row r="18037">
          <cell r="C18037" t="str">
            <v>Lipocarpha</v>
          </cell>
          <cell r="D18037" t="str">
            <v>L48(I,N)CAN(N)</v>
          </cell>
        </row>
        <row r="18038">
          <cell r="C18038" t="str">
            <v>Lipocarpha aristulata</v>
          </cell>
          <cell r="D18038" t="str">
            <v>L48(N)</v>
          </cell>
        </row>
        <row r="18039">
          <cell r="C18039" t="str">
            <v>Lipocarpha drummondii</v>
          </cell>
          <cell r="D18039" t="str">
            <v>L48(N)</v>
          </cell>
        </row>
        <row r="18040">
          <cell r="C18040" t="str">
            <v>Lipocarpha maculata</v>
          </cell>
          <cell r="D18040" t="str">
            <v>L48(N)</v>
          </cell>
        </row>
        <row r="18041">
          <cell r="C18041" t="str">
            <v>Lipocarpha micrantha</v>
          </cell>
          <cell r="D18041" t="str">
            <v>L48(N)PR(N)CAN(N)</v>
          </cell>
        </row>
        <row r="18042">
          <cell r="C18042" t="str">
            <v>Lipocarpha occidentalis</v>
          </cell>
          <cell r="D18042" t="str">
            <v>L48(N)</v>
          </cell>
        </row>
        <row r="18043">
          <cell r="C18043" t="str">
            <v>Lipocarpha rehmanii</v>
          </cell>
          <cell r="D18043" t="str">
            <v>L48(I)</v>
          </cell>
        </row>
        <row r="18044">
          <cell r="C18044" t="str">
            <v>Lipochaeta</v>
          </cell>
        </row>
        <row r="18045">
          <cell r="C18045" t="str">
            <v>Lipochaeta ×procumbens</v>
          </cell>
          <cell r="D18045" t="str">
            <v>HI(N)</v>
          </cell>
        </row>
        <row r="18046">
          <cell r="C18046" t="str">
            <v>Lipochaeta bryanii</v>
          </cell>
          <cell r="D18046" t="str">
            <v>HI(N)</v>
          </cell>
        </row>
        <row r="18047">
          <cell r="C18047" t="str">
            <v>Lipochaeta connata</v>
          </cell>
          <cell r="D18047" t="str">
            <v>HI(N)</v>
          </cell>
        </row>
        <row r="18048">
          <cell r="C18048" t="str">
            <v>Lipochaeta connata var. acris</v>
          </cell>
          <cell r="D18048" t="str">
            <v>HI(N)</v>
          </cell>
        </row>
        <row r="18049">
          <cell r="C18049" t="str">
            <v>Lipochaeta connata var. connata</v>
          </cell>
          <cell r="D18049" t="str">
            <v>HI(N)</v>
          </cell>
        </row>
        <row r="18050">
          <cell r="C18050" t="str">
            <v>Lipochaeta degeneri</v>
          </cell>
          <cell r="D18050" t="str">
            <v>HI(N)</v>
          </cell>
        </row>
        <row r="18051">
          <cell r="C18051" t="str">
            <v>Lipochaeta fauriei</v>
          </cell>
          <cell r="D18051" t="str">
            <v>HI(N)</v>
          </cell>
        </row>
        <row r="18052">
          <cell r="C18052" t="str">
            <v>Lipochaeta heterophylla</v>
          </cell>
          <cell r="D18052" t="str">
            <v>HI(N)</v>
          </cell>
        </row>
        <row r="18053">
          <cell r="C18053" t="str">
            <v>Lipochaeta integrifolia</v>
          </cell>
          <cell r="D18053" t="str">
            <v>HI(N)</v>
          </cell>
        </row>
        <row r="18054">
          <cell r="C18054" t="str">
            <v>Lipochaeta kamolensis</v>
          </cell>
          <cell r="D18054" t="str">
            <v>HI(N)</v>
          </cell>
        </row>
        <row r="18055">
          <cell r="C18055" t="str">
            <v>Lipochaeta lavarum</v>
          </cell>
          <cell r="D18055" t="str">
            <v>HI(N)</v>
          </cell>
        </row>
        <row r="18056">
          <cell r="C18056" t="str">
            <v>Lipochaeta lobata</v>
          </cell>
          <cell r="D18056" t="str">
            <v>HI(N)</v>
          </cell>
        </row>
        <row r="18057">
          <cell r="C18057" t="str">
            <v>Lipochaeta lobata var. leptophylla</v>
          </cell>
          <cell r="D18057" t="str">
            <v>HI(N)</v>
          </cell>
        </row>
        <row r="18058">
          <cell r="C18058" t="str">
            <v>Lipochaeta lobata var. lobata</v>
          </cell>
          <cell r="D18058" t="str">
            <v>HI(N)</v>
          </cell>
        </row>
        <row r="18059">
          <cell r="C18059" t="str">
            <v>Lipochaeta micrantha</v>
          </cell>
          <cell r="D18059" t="str">
            <v>HI(N)</v>
          </cell>
        </row>
        <row r="18060">
          <cell r="C18060" t="str">
            <v>Lipochaeta micrantha var. exigua</v>
          </cell>
          <cell r="D18060" t="str">
            <v>HI(N)</v>
          </cell>
        </row>
        <row r="18061">
          <cell r="C18061" t="str">
            <v>Lipochaeta micrantha var. micrantha</v>
          </cell>
          <cell r="D18061" t="str">
            <v>HI(N)</v>
          </cell>
        </row>
        <row r="18062">
          <cell r="C18062" t="str">
            <v>Lipochaeta perdita</v>
          </cell>
          <cell r="D18062" t="str">
            <v>HI(N)</v>
          </cell>
        </row>
        <row r="18063">
          <cell r="C18063" t="str">
            <v>Lipochaeta remyi</v>
          </cell>
          <cell r="D18063" t="str">
            <v>HI(N)</v>
          </cell>
        </row>
        <row r="18064">
          <cell r="C18064" t="str">
            <v>Lipochaeta rockii</v>
          </cell>
          <cell r="D18064" t="str">
            <v>HI(N)</v>
          </cell>
        </row>
        <row r="18065">
          <cell r="C18065" t="str">
            <v>Lipochaeta subcordata</v>
          </cell>
          <cell r="D18065" t="str">
            <v>HI(N)</v>
          </cell>
        </row>
        <row r="18066">
          <cell r="C18066" t="str">
            <v>Lipochaeta succulenta</v>
          </cell>
          <cell r="D18066" t="str">
            <v>HI(N)</v>
          </cell>
        </row>
        <row r="18067">
          <cell r="C18067" t="str">
            <v>Lipochaeta tenuifolia</v>
          </cell>
          <cell r="D18067" t="str">
            <v>HI(N)</v>
          </cell>
        </row>
        <row r="18068">
          <cell r="C18068" t="str">
            <v>Lipochaeta tenuis</v>
          </cell>
          <cell r="D18068" t="str">
            <v>HI(N)</v>
          </cell>
        </row>
        <row r="18069">
          <cell r="C18069" t="str">
            <v>Lipochaeta venosa</v>
          </cell>
          <cell r="D18069" t="str">
            <v>HI(N)</v>
          </cell>
        </row>
        <row r="18070">
          <cell r="C18070" t="str">
            <v>Lipochaeta waimeaensis</v>
          </cell>
          <cell r="D18070" t="str">
            <v>HI(N)</v>
          </cell>
        </row>
        <row r="18071">
          <cell r="C18071" t="str">
            <v>Lippia</v>
          </cell>
          <cell r="D18071" t="str">
            <v>L48(N)</v>
          </cell>
        </row>
        <row r="18072">
          <cell r="C18072" t="str">
            <v>Lippia alba</v>
          </cell>
          <cell r="D18072" t="str">
            <v>L48(N)PR(N)</v>
          </cell>
        </row>
        <row r="18073">
          <cell r="C18073" t="str">
            <v>Lippia graveolens</v>
          </cell>
          <cell r="D18073" t="str">
            <v>L48(N)</v>
          </cell>
        </row>
        <row r="18074">
          <cell r="C18074" t="str">
            <v>Liquidambar</v>
          </cell>
          <cell r="D18074" t="str">
            <v>L48(N)</v>
          </cell>
        </row>
        <row r="18075">
          <cell r="C18075" t="str">
            <v>Liquidambar styraciflua</v>
          </cell>
          <cell r="D18075" t="str">
            <v>L48(N)</v>
          </cell>
        </row>
        <row r="18076">
          <cell r="C18076" t="str">
            <v>Liriodendron</v>
          </cell>
          <cell r="D18076" t="str">
            <v>L48(N)CAN(N)</v>
          </cell>
        </row>
        <row r="18077">
          <cell r="C18077" t="str">
            <v>Liriodendron tulipifera</v>
          </cell>
          <cell r="D18077" t="str">
            <v>L48(N)CAN(N)</v>
          </cell>
        </row>
        <row r="18078">
          <cell r="C18078" t="str">
            <v>Liriope</v>
          </cell>
          <cell r="D18078" t="str">
            <v>L48(I)</v>
          </cell>
        </row>
        <row r="18079">
          <cell r="C18079" t="str">
            <v>Liriope muscari</v>
          </cell>
          <cell r="D18079" t="str">
            <v>L48(I)</v>
          </cell>
        </row>
        <row r="18080">
          <cell r="C18080" t="str">
            <v>Liriope spicata</v>
          </cell>
          <cell r="D18080" t="str">
            <v>L48(I)</v>
          </cell>
        </row>
        <row r="18081">
          <cell r="C18081" t="str">
            <v>Listera</v>
          </cell>
          <cell r="D18081" t="str">
            <v>L48(N)CAN(I,N)GL(N)SPM(N)</v>
          </cell>
        </row>
        <row r="18082">
          <cell r="C18082" t="str">
            <v>Listera ×veltmanii</v>
          </cell>
          <cell r="D18082" t="str">
            <v>L48(N)CAN(N)</v>
          </cell>
        </row>
        <row r="18083">
          <cell r="C18083" t="str">
            <v>Listera auriculata</v>
          </cell>
          <cell r="D18083" t="str">
            <v>L48(N)CAN(N)</v>
          </cell>
        </row>
        <row r="18084">
          <cell r="C18084" t="str">
            <v>Listera australis</v>
          </cell>
          <cell r="D18084" t="str">
            <v>L48(N)CAN(N)</v>
          </cell>
        </row>
        <row r="18085">
          <cell r="C18085" t="str">
            <v>Listera borealis</v>
          </cell>
          <cell r="D18085" t="str">
            <v>L48(N)AK(N)CAN(N)</v>
          </cell>
        </row>
        <row r="18086">
          <cell r="C18086" t="str">
            <v>Listera caurina</v>
          </cell>
          <cell r="D18086" t="str">
            <v>L48(N)AK(N)CAN(N)</v>
          </cell>
        </row>
        <row r="18087">
          <cell r="C18087" t="str">
            <v>Listera convallarioides</v>
          </cell>
          <cell r="D18087" t="str">
            <v>L48(N)AK(N)CAN(N)SPM(N)</v>
          </cell>
        </row>
        <row r="18088">
          <cell r="C18088" t="str">
            <v>Listera cordata</v>
          </cell>
          <cell r="D18088" t="str">
            <v>L48(N)AK(N)CAN(N)GL(N)SPM(N)</v>
          </cell>
        </row>
        <row r="18089">
          <cell r="C18089" t="str">
            <v>Listera cordata var. cordata</v>
          </cell>
          <cell r="D18089" t="str">
            <v>L48(N)CAN(N)GL(N)SPM(N)</v>
          </cell>
        </row>
        <row r="18090">
          <cell r="C18090" t="str">
            <v>Listera cordata var. nephrophylla</v>
          </cell>
          <cell r="D18090" t="str">
            <v>L48(N)AK(N)CAN(N)</v>
          </cell>
        </row>
        <row r="18091">
          <cell r="C18091" t="str">
            <v>Listera smallii</v>
          </cell>
          <cell r="D18091" t="str">
            <v>L48(N)</v>
          </cell>
        </row>
        <row r="18092">
          <cell r="C18092" t="str">
            <v>Lithophragma</v>
          </cell>
          <cell r="D18092" t="str">
            <v>L48(N)CAN(N)</v>
          </cell>
        </row>
        <row r="18093">
          <cell r="C18093" t="str">
            <v>Lithophragma affine</v>
          </cell>
          <cell r="D18093" t="str">
            <v>L48(N)</v>
          </cell>
        </row>
        <row r="18094">
          <cell r="C18094" t="str">
            <v>Lithophragma affine ssp. affine</v>
          </cell>
          <cell r="D18094" t="str">
            <v>L48(N)</v>
          </cell>
        </row>
        <row r="18095">
          <cell r="C18095" t="str">
            <v>Lithophragma affine ssp. mixtum</v>
          </cell>
          <cell r="D18095" t="str">
            <v>L48(N)</v>
          </cell>
        </row>
        <row r="18096">
          <cell r="C18096" t="str">
            <v>Lithophragma bolanderi</v>
          </cell>
          <cell r="D18096" t="str">
            <v>L48(N)</v>
          </cell>
        </row>
        <row r="18097">
          <cell r="C18097" t="str">
            <v>Lithophragma campanulatum</v>
          </cell>
          <cell r="D18097" t="str">
            <v>L48(N)</v>
          </cell>
        </row>
        <row r="18098">
          <cell r="C18098" t="str">
            <v>Lithophragma cymbalaria</v>
          </cell>
          <cell r="D18098" t="str">
            <v>L48(N)</v>
          </cell>
        </row>
        <row r="18099">
          <cell r="C18099" t="str">
            <v>Lithophragma glabrum</v>
          </cell>
          <cell r="D18099" t="str">
            <v>L48(N)CAN(N)</v>
          </cell>
        </row>
        <row r="18100">
          <cell r="C18100" t="str">
            <v>Lithophragma heterophyllum</v>
          </cell>
          <cell r="D18100" t="str">
            <v>L48(N)</v>
          </cell>
        </row>
        <row r="18101">
          <cell r="C18101" t="str">
            <v>Lithophragma maximum</v>
          </cell>
          <cell r="D18101" t="str">
            <v>L48(N)</v>
          </cell>
        </row>
        <row r="18102">
          <cell r="C18102" t="str">
            <v>Lithophragma parviflorum</v>
          </cell>
          <cell r="D18102" t="str">
            <v>L48(N)CAN(N)</v>
          </cell>
        </row>
        <row r="18103">
          <cell r="C18103" t="str">
            <v>Lithophragma parviflorum var. parviflorum</v>
          </cell>
          <cell r="D18103" t="str">
            <v>L48(N)CAN(N)</v>
          </cell>
        </row>
        <row r="18104">
          <cell r="C18104" t="str">
            <v>Lithophragma parviflorum var. trifoliatum</v>
          </cell>
          <cell r="D18104" t="str">
            <v>L48(N)</v>
          </cell>
        </row>
        <row r="18105">
          <cell r="C18105" t="str">
            <v>Lithophragma tenellum</v>
          </cell>
          <cell r="D18105" t="str">
            <v>L48(N)CAN(N)</v>
          </cell>
        </row>
        <row r="18106">
          <cell r="C18106" t="str">
            <v>Lithospermum</v>
          </cell>
          <cell r="D18106" t="str">
            <v>L48(I,N)CAN(I,N)</v>
          </cell>
        </row>
        <row r="18107">
          <cell r="C18107" t="str">
            <v>Lithospermum californicum</v>
          </cell>
          <cell r="D18107" t="str">
            <v>L48(N)</v>
          </cell>
        </row>
        <row r="18108">
          <cell r="C18108" t="str">
            <v>Lithospermum calycosum</v>
          </cell>
          <cell r="D18108" t="str">
            <v>L48(N)</v>
          </cell>
        </row>
        <row r="18109">
          <cell r="C18109" t="str">
            <v>Lithospermum canescens</v>
          </cell>
          <cell r="D18109" t="str">
            <v>L48(N)CAN(N)</v>
          </cell>
        </row>
        <row r="18110">
          <cell r="C18110" t="str">
            <v>Lithospermum caroliniense</v>
          </cell>
          <cell r="D18110" t="str">
            <v>L48(N)CAN(N)</v>
          </cell>
        </row>
        <row r="18111">
          <cell r="C18111" t="str">
            <v>Lithospermum caroliniense var. caroliniense</v>
          </cell>
          <cell r="D18111" t="str">
            <v>L48(N)</v>
          </cell>
        </row>
        <row r="18112">
          <cell r="C18112" t="str">
            <v>Lithospermum caroliniense var. croceum</v>
          </cell>
          <cell r="D18112" t="str">
            <v>L48(N)CAN(N)</v>
          </cell>
        </row>
        <row r="18113">
          <cell r="C18113" t="str">
            <v>Lithospermum cobrense</v>
          </cell>
          <cell r="D18113" t="str">
            <v>L48(N)</v>
          </cell>
        </row>
        <row r="18114">
          <cell r="C18114" t="str">
            <v>Lithospermum confine</v>
          </cell>
          <cell r="D18114" t="str">
            <v>L48(N)</v>
          </cell>
        </row>
        <row r="18115">
          <cell r="C18115" t="str">
            <v>Lithospermum incisum</v>
          </cell>
          <cell r="D18115" t="str">
            <v>L48(N)CAN(N)</v>
          </cell>
        </row>
        <row r="18116">
          <cell r="C18116" t="str">
            <v>Lithospermum latifolium</v>
          </cell>
          <cell r="D18116" t="str">
            <v>L48(N)CAN(N)</v>
          </cell>
        </row>
        <row r="18117">
          <cell r="C18117" t="str">
            <v>Lithospermum matamorense</v>
          </cell>
          <cell r="D18117" t="str">
            <v>L48(N)</v>
          </cell>
        </row>
        <row r="18118">
          <cell r="C18118" t="str">
            <v>Lithospermum mirabile</v>
          </cell>
          <cell r="D18118" t="str">
            <v>L48(N)</v>
          </cell>
        </row>
        <row r="18119">
          <cell r="C18119" t="str">
            <v>Lithospermum multiflorum</v>
          </cell>
          <cell r="D18119" t="str">
            <v>L48(N)</v>
          </cell>
        </row>
        <row r="18120">
          <cell r="C18120" t="str">
            <v>Lithospermum obtusifolium</v>
          </cell>
          <cell r="D18120" t="str">
            <v>L48(N)</v>
          </cell>
        </row>
        <row r="18121">
          <cell r="C18121" t="str">
            <v>Lithospermum officinale</v>
          </cell>
          <cell r="D18121" t="str">
            <v>L48(I)CAN(I)</v>
          </cell>
        </row>
        <row r="18122">
          <cell r="C18122" t="str">
            <v>Lithospermum parksii</v>
          </cell>
          <cell r="D18122" t="str">
            <v>L48(N)</v>
          </cell>
        </row>
        <row r="18123">
          <cell r="C18123" t="str">
            <v>Lithospermum parksii var. parksii</v>
          </cell>
          <cell r="D18123" t="str">
            <v>L48(N)</v>
          </cell>
        </row>
        <row r="18124">
          <cell r="C18124" t="str">
            <v>Lithospermum parksii var. rugulosum</v>
          </cell>
          <cell r="D18124" t="str">
            <v>L48(N)</v>
          </cell>
        </row>
        <row r="18125">
          <cell r="C18125" t="str">
            <v>Lithospermum ruderale</v>
          </cell>
          <cell r="D18125" t="str">
            <v>L48(N)CAN(N)</v>
          </cell>
        </row>
        <row r="18126">
          <cell r="C18126" t="str">
            <v>Lithospermum tuberosum</v>
          </cell>
          <cell r="D18126" t="str">
            <v>L48(N)</v>
          </cell>
        </row>
        <row r="18127">
          <cell r="C18127" t="str">
            <v>Lithospermum viride</v>
          </cell>
          <cell r="D18127" t="str">
            <v>L48(N)</v>
          </cell>
        </row>
        <row r="18128">
          <cell r="C18128" t="str">
            <v>Lithrea</v>
          </cell>
          <cell r="D18128" t="str">
            <v>L48(I)</v>
          </cell>
        </row>
        <row r="18129">
          <cell r="C18129" t="str">
            <v>Lithrea molleoides</v>
          </cell>
          <cell r="D18129" t="str">
            <v>L48(I)</v>
          </cell>
        </row>
        <row r="18130">
          <cell r="C18130" t="str">
            <v>Litsea</v>
          </cell>
          <cell r="D18130" t="str">
            <v>L48(N)</v>
          </cell>
        </row>
        <row r="18131">
          <cell r="C18131" t="str">
            <v>Litsea aestivalis</v>
          </cell>
          <cell r="D18131" t="str">
            <v>L48(N)</v>
          </cell>
        </row>
        <row r="18132">
          <cell r="C18132" t="str">
            <v>Littorella</v>
          </cell>
          <cell r="D18132" t="str">
            <v>L48(N)CAN(N)SPM(N)</v>
          </cell>
        </row>
        <row r="18133">
          <cell r="C18133" t="str">
            <v>Littorella uniflora</v>
          </cell>
          <cell r="D18133" t="str">
            <v>L48(N)CAN(N)SPM(N)</v>
          </cell>
        </row>
        <row r="18134">
          <cell r="C18134" t="str">
            <v>Livistona</v>
          </cell>
          <cell r="D18134" t="str">
            <v>L48(I)</v>
          </cell>
        </row>
        <row r="18135">
          <cell r="C18135" t="str">
            <v>Livistona chinensis</v>
          </cell>
          <cell r="D18135" t="str">
            <v>L48(I)HI(I)</v>
          </cell>
        </row>
        <row r="18136">
          <cell r="C18136" t="str">
            <v>Livistona rotundifolia</v>
          </cell>
          <cell r="D18136" t="str">
            <v>L48(I)</v>
          </cell>
        </row>
        <row r="18137">
          <cell r="C18137" t="str">
            <v>Lloydia</v>
          </cell>
          <cell r="D18137" t="str">
            <v>L48(N)CAN(N)</v>
          </cell>
        </row>
        <row r="18138">
          <cell r="C18138" t="str">
            <v>Lloydia serotina</v>
          </cell>
          <cell r="D18138" t="str">
            <v>L48(N)AK(N)CAN(N)</v>
          </cell>
        </row>
        <row r="18139">
          <cell r="C18139" t="str">
            <v>Lloydia serotina var. serotina</v>
          </cell>
          <cell r="D18139" t="str">
            <v>L48(N)AK(N)CAN(N)</v>
          </cell>
        </row>
        <row r="18140">
          <cell r="C18140" t="str">
            <v>Lobelia</v>
          </cell>
          <cell r="D18140" t="str">
            <v>L48(I,N)CAN(N)SPM(N)</v>
          </cell>
        </row>
        <row r="18141">
          <cell r="C18141" t="str">
            <v>Lobelia ×rogersii</v>
          </cell>
          <cell r="D18141" t="str">
            <v>L48(N)</v>
          </cell>
        </row>
        <row r="18142">
          <cell r="C18142" t="str">
            <v>Lobelia ×speciosa</v>
          </cell>
          <cell r="D18142" t="str">
            <v>L48(N)CAN(N)</v>
          </cell>
        </row>
        <row r="18143">
          <cell r="C18143" t="str">
            <v>Lobelia ×speciosa var. occidentalis</v>
          </cell>
          <cell r="D18143" t="str">
            <v>L48(N)</v>
          </cell>
        </row>
        <row r="18144">
          <cell r="C18144" t="str">
            <v>Lobelia ×speciosa var. schneckii</v>
          </cell>
          <cell r="D18144" t="str">
            <v>L48(N)CAN(N)</v>
          </cell>
        </row>
        <row r="18145">
          <cell r="C18145" t="str">
            <v>Lobelia ×speciosa var. speciosa</v>
          </cell>
          <cell r="D18145" t="str">
            <v>L48(N)</v>
          </cell>
        </row>
        <row r="18146">
          <cell r="C18146" t="str">
            <v>Lobelia amoena</v>
          </cell>
          <cell r="D18146" t="str">
            <v>L48(N)</v>
          </cell>
        </row>
        <row r="18147">
          <cell r="C18147" t="str">
            <v>Lobelia amoena var. amoena</v>
          </cell>
          <cell r="D18147" t="str">
            <v>L48(N)</v>
          </cell>
        </row>
        <row r="18148">
          <cell r="C18148" t="str">
            <v>Lobelia amoena var. glandulifera</v>
          </cell>
          <cell r="D18148" t="str">
            <v>L48(N)</v>
          </cell>
        </row>
        <row r="18149">
          <cell r="C18149" t="str">
            <v>Lobelia anatina</v>
          </cell>
          <cell r="D18149" t="str">
            <v>L48(N)</v>
          </cell>
        </row>
        <row r="18150">
          <cell r="C18150" t="str">
            <v>Lobelia appendiculata</v>
          </cell>
          <cell r="D18150" t="str">
            <v>L48(N)</v>
          </cell>
        </row>
        <row r="18151">
          <cell r="C18151" t="str">
            <v>Lobelia appendiculata var. appendiculata</v>
          </cell>
          <cell r="D18151" t="str">
            <v>L48(N)</v>
          </cell>
        </row>
        <row r="18152">
          <cell r="C18152" t="str">
            <v>Lobelia appendiculata var. gattingeri</v>
          </cell>
          <cell r="D18152" t="str">
            <v>L48(N)</v>
          </cell>
        </row>
        <row r="18153">
          <cell r="C18153" t="str">
            <v>Lobelia berlandieri</v>
          </cell>
          <cell r="D18153" t="str">
            <v>L48(N)</v>
          </cell>
        </row>
        <row r="18154">
          <cell r="C18154" t="str">
            <v>Lobelia berlandieri var. berlandieri</v>
          </cell>
          <cell r="D18154" t="str">
            <v>L48(N)</v>
          </cell>
        </row>
        <row r="18155">
          <cell r="C18155" t="str">
            <v>Lobelia berlandieri var. brachypoda</v>
          </cell>
          <cell r="D18155" t="str">
            <v>L48(N)</v>
          </cell>
        </row>
        <row r="18156">
          <cell r="C18156" t="str">
            <v>Lobelia boykinii</v>
          </cell>
          <cell r="D18156" t="str">
            <v>L48(N)</v>
          </cell>
        </row>
        <row r="18157">
          <cell r="C18157" t="str">
            <v>Lobelia brevifolia</v>
          </cell>
          <cell r="D18157" t="str">
            <v>L48(N)</v>
          </cell>
        </row>
        <row r="18158">
          <cell r="C18158" t="str">
            <v>Lobelia canbyi</v>
          </cell>
          <cell r="D18158" t="str">
            <v>L48(N)</v>
          </cell>
        </row>
        <row r="18159">
          <cell r="C18159" t="str">
            <v>Lobelia cardinalis</v>
          </cell>
          <cell r="D18159" t="str">
            <v>L48(N)CAN(N)</v>
          </cell>
        </row>
        <row r="18160">
          <cell r="C18160" t="str">
            <v>Lobelia chinensis</v>
          </cell>
          <cell r="D18160" t="str">
            <v>L48(I)</v>
          </cell>
        </row>
        <row r="18161">
          <cell r="C18161" t="str">
            <v>Lobelia dortmanna</v>
          </cell>
          <cell r="D18161" t="str">
            <v>L48(N)AK(N)CAN(N)SPM(N)</v>
          </cell>
        </row>
        <row r="18162">
          <cell r="C18162" t="str">
            <v>Lobelia dunbarii</v>
          </cell>
          <cell r="D18162" t="str">
            <v>HI(N)</v>
          </cell>
        </row>
        <row r="18163">
          <cell r="C18163" t="str">
            <v>Lobelia dunbarii ssp. dunbarii</v>
          </cell>
          <cell r="D18163" t="str">
            <v>HI(N)</v>
          </cell>
        </row>
        <row r="18164">
          <cell r="C18164" t="str">
            <v>Lobelia dunbarii ssp. paniculata</v>
          </cell>
          <cell r="D18164" t="str">
            <v>HI(N)</v>
          </cell>
        </row>
        <row r="18165">
          <cell r="C18165" t="str">
            <v>Lobelia dunnii</v>
          </cell>
          <cell r="D18165" t="str">
            <v>L48(N)</v>
          </cell>
        </row>
        <row r="18166">
          <cell r="C18166" t="str">
            <v>Lobelia dunnii var. dunnii</v>
          </cell>
          <cell r="D18166" t="str">
            <v>L48(N)</v>
          </cell>
        </row>
        <row r="18167">
          <cell r="C18167" t="str">
            <v>Lobelia dunnii var. serrata</v>
          </cell>
          <cell r="D18167" t="str">
            <v>L48(N)</v>
          </cell>
        </row>
        <row r="18168">
          <cell r="C18168" t="str">
            <v>Lobelia elongata</v>
          </cell>
          <cell r="D18168" t="str">
            <v>L48(N)</v>
          </cell>
        </row>
        <row r="18169">
          <cell r="C18169" t="str">
            <v>Lobelia erinus</v>
          </cell>
          <cell r="D18169" t="str">
            <v>L48(I)HI(I)</v>
          </cell>
        </row>
        <row r="18170">
          <cell r="C18170" t="str">
            <v>Lobelia feayana</v>
          </cell>
          <cell r="D18170" t="str">
            <v>L48(N)</v>
          </cell>
        </row>
        <row r="18171">
          <cell r="C18171" t="str">
            <v>Lobelia fenestralis</v>
          </cell>
          <cell r="D18171" t="str">
            <v>L48(N)</v>
          </cell>
        </row>
        <row r="18172">
          <cell r="C18172" t="str">
            <v>Lobelia flaccidifolia</v>
          </cell>
          <cell r="D18172" t="str">
            <v>L48(N)</v>
          </cell>
        </row>
        <row r="18173">
          <cell r="C18173" t="str">
            <v>Lobelia floridana</v>
          </cell>
          <cell r="D18173" t="str">
            <v>L48(N)</v>
          </cell>
        </row>
        <row r="18174">
          <cell r="C18174" t="str">
            <v>Lobelia gaudichaudii</v>
          </cell>
          <cell r="D18174" t="str">
            <v>HI(N)</v>
          </cell>
        </row>
        <row r="18175">
          <cell r="C18175" t="str">
            <v>Lobelia gaudichaudii ssp. gaudichaudii</v>
          </cell>
          <cell r="D18175" t="str">
            <v>HI(N)</v>
          </cell>
        </row>
        <row r="18176">
          <cell r="C18176" t="str">
            <v>Lobelia gaudichaudii ssp. koolauensis</v>
          </cell>
          <cell r="D18176" t="str">
            <v>HI(N)</v>
          </cell>
        </row>
        <row r="18177">
          <cell r="C18177" t="str">
            <v>Lobelia glandulosa</v>
          </cell>
          <cell r="D18177" t="str">
            <v>L48(N)</v>
          </cell>
        </row>
        <row r="18178">
          <cell r="C18178" t="str">
            <v>Lobelia gloria-montis</v>
          </cell>
          <cell r="D18178" t="str">
            <v>HI(N)</v>
          </cell>
        </row>
        <row r="18179">
          <cell r="C18179" t="str">
            <v>Lobelia grayana</v>
          </cell>
          <cell r="D18179" t="str">
            <v>HI(N)</v>
          </cell>
        </row>
        <row r="18180">
          <cell r="C18180" t="str">
            <v>Lobelia hillebrandii</v>
          </cell>
          <cell r="D18180" t="str">
            <v>HI(N)</v>
          </cell>
        </row>
        <row r="18181">
          <cell r="C18181" t="str">
            <v>Lobelia homophylla</v>
          </cell>
          <cell r="D18181" t="str">
            <v>L48(N)</v>
          </cell>
        </row>
        <row r="18182">
          <cell r="C18182" t="str">
            <v>Lobelia hypoleuca</v>
          </cell>
          <cell r="D18182" t="str">
            <v>HI(N)</v>
          </cell>
        </row>
        <row r="18183">
          <cell r="C18183" t="str">
            <v>Lobelia inflata</v>
          </cell>
          <cell r="D18183" t="str">
            <v>L48(N)CAN(N)</v>
          </cell>
        </row>
        <row r="18184">
          <cell r="C18184" t="str">
            <v>Lobelia kalmii</v>
          </cell>
          <cell r="D18184" t="str">
            <v>L48(N)CAN(N)</v>
          </cell>
        </row>
        <row r="18185">
          <cell r="C18185" t="str">
            <v>Lobelia kauaensis</v>
          </cell>
          <cell r="D18185" t="str">
            <v>HI(N)</v>
          </cell>
        </row>
        <row r="18186">
          <cell r="C18186" t="str">
            <v>Lobelia laxiflora</v>
          </cell>
          <cell r="D18186" t="str">
            <v>L48(N)</v>
          </cell>
        </row>
        <row r="18187">
          <cell r="C18187" t="str">
            <v>Lobelia laxiflora var. angustifolia</v>
          </cell>
          <cell r="D18187" t="str">
            <v>L48(N)</v>
          </cell>
        </row>
        <row r="18188">
          <cell r="C18188" t="str">
            <v>Lobelia monostachya</v>
          </cell>
          <cell r="D18188" t="str">
            <v>HI(N)</v>
          </cell>
        </row>
        <row r="18189">
          <cell r="C18189" t="str">
            <v>Lobelia niihauensis</v>
          </cell>
          <cell r="D18189" t="str">
            <v>HI(N)</v>
          </cell>
        </row>
        <row r="18190">
          <cell r="C18190" t="str">
            <v>Lobelia nuttallii</v>
          </cell>
          <cell r="D18190" t="str">
            <v>L48(N)</v>
          </cell>
        </row>
        <row r="18191">
          <cell r="C18191" t="str">
            <v>Lobelia oahuensis</v>
          </cell>
          <cell r="D18191" t="str">
            <v>HI(N)</v>
          </cell>
        </row>
        <row r="18192">
          <cell r="C18192" t="str">
            <v>Lobelia paludosa</v>
          </cell>
          <cell r="D18192" t="str">
            <v>L48(N)</v>
          </cell>
        </row>
        <row r="18193">
          <cell r="C18193" t="str">
            <v>Lobelia puberula</v>
          </cell>
          <cell r="D18193" t="str">
            <v>L48(N)</v>
          </cell>
        </row>
        <row r="18194">
          <cell r="C18194" t="str">
            <v>Lobelia puberula var. mineolana</v>
          </cell>
          <cell r="D18194" t="str">
            <v>L48(N)</v>
          </cell>
        </row>
        <row r="18195">
          <cell r="C18195" t="str">
            <v>Lobelia puberula var. pauciflora</v>
          </cell>
          <cell r="D18195" t="str">
            <v>L48(N)</v>
          </cell>
        </row>
        <row r="18196">
          <cell r="C18196" t="str">
            <v>Lobelia puberula var. puberula</v>
          </cell>
          <cell r="D18196" t="str">
            <v>L48(N)</v>
          </cell>
        </row>
        <row r="18197">
          <cell r="C18197" t="str">
            <v>Lobelia puberula var. simulans</v>
          </cell>
          <cell r="D18197" t="str">
            <v>L48(N)</v>
          </cell>
        </row>
        <row r="18198">
          <cell r="C18198" t="str">
            <v>Lobelia remyi</v>
          </cell>
          <cell r="D18198" t="str">
            <v>HI(N)</v>
          </cell>
        </row>
        <row r="18199">
          <cell r="C18199" t="str">
            <v>Lobelia siphilitica</v>
          </cell>
          <cell r="D18199" t="str">
            <v>L48(N)CAN(N)</v>
          </cell>
        </row>
        <row r="18200">
          <cell r="C18200" t="str">
            <v>Lobelia siphilitica var. ludoviciana</v>
          </cell>
          <cell r="D18200" t="str">
            <v>L48(N)CAN(N)</v>
          </cell>
        </row>
        <row r="18201">
          <cell r="C18201" t="str">
            <v>Lobelia siphilitica var. siphilitica</v>
          </cell>
          <cell r="D18201" t="str">
            <v>L48(N)CAN(N)</v>
          </cell>
        </row>
        <row r="18202">
          <cell r="C18202" t="str">
            <v>Lobelia spicata</v>
          </cell>
          <cell r="D18202" t="str">
            <v>L48(N)CAN(N)</v>
          </cell>
        </row>
        <row r="18203">
          <cell r="C18203" t="str">
            <v>Lobelia spicata var. campanulata</v>
          </cell>
          <cell r="D18203" t="str">
            <v>L48(N)CAN(N)</v>
          </cell>
        </row>
        <row r="18204">
          <cell r="C18204" t="str">
            <v>Lobelia spicata var. hirtella</v>
          </cell>
          <cell r="D18204" t="str">
            <v>L48(N)CAN(N)</v>
          </cell>
        </row>
        <row r="18205">
          <cell r="C18205" t="str">
            <v>Lobelia spicata var. leptostachys</v>
          </cell>
          <cell r="D18205" t="str">
            <v>L48(N)</v>
          </cell>
        </row>
        <row r="18206">
          <cell r="C18206" t="str">
            <v>Lobelia spicata var. scaposa</v>
          </cell>
          <cell r="D18206" t="str">
            <v>L48(N)</v>
          </cell>
        </row>
        <row r="18207">
          <cell r="C18207" t="str">
            <v>Lobelia spicata var. spicata</v>
          </cell>
          <cell r="D18207" t="str">
            <v>L48(N)CAN(N)</v>
          </cell>
        </row>
        <row r="18208">
          <cell r="C18208" t="str">
            <v>Lobelia villosa</v>
          </cell>
          <cell r="D18208" t="str">
            <v>HI(N)</v>
          </cell>
        </row>
        <row r="18209">
          <cell r="C18209" t="str">
            <v>Lobelia yuccoides</v>
          </cell>
          <cell r="D18209" t="str">
            <v>HI(N)</v>
          </cell>
        </row>
        <row r="18210">
          <cell r="C18210" t="str">
            <v>Lobularia</v>
          </cell>
          <cell r="D18210" t="str">
            <v>L48(I)CAN(I)</v>
          </cell>
        </row>
        <row r="18211">
          <cell r="C18211" t="str">
            <v>Lobularia maritima</v>
          </cell>
          <cell r="D18211" t="str">
            <v>L48(I)HI(I)CAN(I)</v>
          </cell>
        </row>
        <row r="18212">
          <cell r="C18212" t="str">
            <v>Loeflingia</v>
          </cell>
          <cell r="D18212" t="str">
            <v>L48(N)</v>
          </cell>
        </row>
        <row r="18213">
          <cell r="C18213" t="str">
            <v>Loeflingia squarrosa</v>
          </cell>
          <cell r="D18213" t="str">
            <v>L48(N)</v>
          </cell>
        </row>
        <row r="18214">
          <cell r="C18214" t="str">
            <v>Loeflingia squarrosa ssp. artemisiarum</v>
          </cell>
          <cell r="D18214" t="str">
            <v>L48(N)</v>
          </cell>
        </row>
        <row r="18215">
          <cell r="C18215" t="str">
            <v>Loeflingia squarrosa ssp. cactorum</v>
          </cell>
          <cell r="D18215" t="str">
            <v>L48(N)</v>
          </cell>
        </row>
        <row r="18216">
          <cell r="C18216" t="str">
            <v>Loeflingia squarrosa ssp. squarrosa</v>
          </cell>
          <cell r="D18216" t="str">
            <v>L48(N)</v>
          </cell>
        </row>
        <row r="18217">
          <cell r="C18217" t="str">
            <v>Loeselia</v>
          </cell>
          <cell r="D18217" t="str">
            <v>L48(N)</v>
          </cell>
        </row>
        <row r="18218">
          <cell r="C18218" t="str">
            <v>Loeselia glandulosa</v>
          </cell>
          <cell r="D18218" t="str">
            <v>L48(N)</v>
          </cell>
        </row>
        <row r="18219">
          <cell r="C18219" t="str">
            <v>Loeselia greggii</v>
          </cell>
          <cell r="D18219" t="str">
            <v>L48(N)</v>
          </cell>
        </row>
        <row r="18220">
          <cell r="C18220" t="str">
            <v>Loeseliastrum</v>
          </cell>
          <cell r="D18220" t="str">
            <v>L48(N)</v>
          </cell>
        </row>
        <row r="18221">
          <cell r="C18221" t="str">
            <v>Loeseliastrum depressum</v>
          </cell>
          <cell r="D18221" t="str">
            <v>L48(N)</v>
          </cell>
        </row>
        <row r="18222">
          <cell r="C18222" t="str">
            <v>Loeseliastrum matthewsii</v>
          </cell>
          <cell r="D18222" t="str">
            <v>L48(N)</v>
          </cell>
        </row>
        <row r="18223">
          <cell r="C18223" t="str">
            <v>Loeseliastrum schottii</v>
          </cell>
          <cell r="D18223" t="str">
            <v>L48(N)</v>
          </cell>
        </row>
        <row r="18224">
          <cell r="C18224" t="str">
            <v>Logfia</v>
          </cell>
          <cell r="D18224" t="str">
            <v>L48(I,N)CAN(I)</v>
          </cell>
        </row>
        <row r="18225">
          <cell r="C18225" t="str">
            <v>Logfia arizonica</v>
          </cell>
          <cell r="D18225" t="str">
            <v>L48(N)</v>
          </cell>
        </row>
        <row r="18226">
          <cell r="C18226" t="str">
            <v>Logfia arvensis</v>
          </cell>
          <cell r="D18226" t="str">
            <v>L48(I)CAN(I)</v>
          </cell>
        </row>
        <row r="18227">
          <cell r="C18227" t="str">
            <v>Logfia californica</v>
          </cell>
          <cell r="D18227" t="str">
            <v>L48(N)</v>
          </cell>
        </row>
        <row r="18228">
          <cell r="C18228" t="str">
            <v>Logfia depressa</v>
          </cell>
          <cell r="D18228" t="str">
            <v>L48(N)</v>
          </cell>
        </row>
        <row r="18229">
          <cell r="C18229" t="str">
            <v>Logfia gallica</v>
          </cell>
          <cell r="D18229" t="str">
            <v>L48(I)HI(I)</v>
          </cell>
        </row>
        <row r="18230">
          <cell r="C18230" t="str">
            <v>Logfia minima</v>
          </cell>
          <cell r="D18230" t="str">
            <v>L48(I)CAN(I)</v>
          </cell>
        </row>
        <row r="18231">
          <cell r="C18231" t="str">
            <v>Loiseleuria</v>
          </cell>
          <cell r="D18231" t="str">
            <v>L48(N)CAN(N)GL(N)SPM(N)</v>
          </cell>
        </row>
        <row r="18232">
          <cell r="C18232" t="str">
            <v>Loiseleuria procumbens</v>
          </cell>
          <cell r="D18232" t="str">
            <v>L48(N)AK(N)CAN(N)GL(N)SPM(N)</v>
          </cell>
        </row>
        <row r="18233">
          <cell r="C18233" t="str">
            <v>Lolium</v>
          </cell>
          <cell r="D18233" t="str">
            <v>L48(I)CAN(I)GL(I)SPM(I)</v>
          </cell>
        </row>
        <row r="18234">
          <cell r="C18234" t="str">
            <v>Lolium perenne</v>
          </cell>
          <cell r="D18234" t="str">
            <v>L48(I)AK(I)HI(I)PR(I)CAN(I)GL(I)SPM(I)</v>
          </cell>
        </row>
        <row r="18235">
          <cell r="C18235" t="str">
            <v>Lolium perenne ssp. multiflorum</v>
          </cell>
          <cell r="D18235" t="str">
            <v>L48(I)AK(I)HI(I)CAN(I)GL(I)SPM(I)</v>
          </cell>
        </row>
        <row r="18236">
          <cell r="C18236" t="str">
            <v>Lolium perenne ssp. perenne</v>
          </cell>
          <cell r="D18236" t="str">
            <v>L48(I)AK(I)PR(I)CAN(I)GL(I)SPM(I)</v>
          </cell>
        </row>
        <row r="18237">
          <cell r="C18237" t="str">
            <v>Lolium persicum</v>
          </cell>
          <cell r="D18237" t="str">
            <v>L48(I)CAN(I)</v>
          </cell>
        </row>
        <row r="18238">
          <cell r="C18238" t="str">
            <v>Lolium rigidum</v>
          </cell>
          <cell r="D18238" t="str">
            <v>L48(I)CAN(I)</v>
          </cell>
        </row>
        <row r="18239">
          <cell r="C18239" t="str">
            <v>Lolium temulentum</v>
          </cell>
          <cell r="D18239" t="str">
            <v>L48(I)AK(I)HI(I)CAN(I)</v>
          </cell>
        </row>
        <row r="18240">
          <cell r="C18240" t="str">
            <v>Lolium temulentum ssp. temulentum</v>
          </cell>
          <cell r="D18240" t="str">
            <v>L48(I)AK(I)HI(I)CAN(I)</v>
          </cell>
        </row>
        <row r="18241">
          <cell r="C18241" t="str">
            <v>Lomariopsis</v>
          </cell>
          <cell r="D18241" t="str">
            <v>L48(N)</v>
          </cell>
        </row>
        <row r="18242">
          <cell r="C18242" t="str">
            <v>Lomariopsis kunzeana</v>
          </cell>
          <cell r="D18242" t="str">
            <v>L48(N)PR(N)</v>
          </cell>
        </row>
        <row r="18243">
          <cell r="C18243" t="str">
            <v>Lomatium</v>
          </cell>
          <cell r="D18243" t="str">
            <v>L48(N)CAN(N)</v>
          </cell>
        </row>
        <row r="18244">
          <cell r="C18244" t="str">
            <v>Lomatium ambiguum</v>
          </cell>
          <cell r="D18244" t="str">
            <v>L48(N)CAN(N)</v>
          </cell>
        </row>
        <row r="18245">
          <cell r="C18245" t="str">
            <v>Lomatium attenuatum</v>
          </cell>
          <cell r="D18245" t="str">
            <v>L48(N)</v>
          </cell>
        </row>
        <row r="18246">
          <cell r="C18246" t="str">
            <v>Lomatium austiniae</v>
          </cell>
          <cell r="D18246" t="str">
            <v>L48(N)</v>
          </cell>
        </row>
        <row r="18247">
          <cell r="C18247" t="str">
            <v>Lomatium bentonitum</v>
          </cell>
          <cell r="D18247" t="str">
            <v>L48(N)</v>
          </cell>
        </row>
        <row r="18248">
          <cell r="C18248" t="str">
            <v>Lomatium bicolor</v>
          </cell>
          <cell r="D18248" t="str">
            <v>L48(N)</v>
          </cell>
        </row>
        <row r="18249">
          <cell r="C18249" t="str">
            <v>Lomatium bicolor var. bicolor</v>
          </cell>
          <cell r="D18249" t="str">
            <v>L48(N)</v>
          </cell>
        </row>
        <row r="18250">
          <cell r="C18250" t="str">
            <v>Lomatium bicolor var. leptocarpum</v>
          </cell>
          <cell r="D18250" t="str">
            <v>L48(N)</v>
          </cell>
        </row>
        <row r="18251">
          <cell r="C18251" t="str">
            <v>Lomatium bradshawii</v>
          </cell>
          <cell r="D18251" t="str">
            <v>L48(N)</v>
          </cell>
        </row>
        <row r="18252">
          <cell r="C18252" t="str">
            <v>Lomatium brandegeei</v>
          </cell>
          <cell r="D18252" t="str">
            <v>L48(N)CAN(N)</v>
          </cell>
        </row>
        <row r="18253">
          <cell r="C18253" t="str">
            <v>Lomatium brunsfeldianum</v>
          </cell>
          <cell r="D18253" t="str">
            <v>L48(N)</v>
          </cell>
        </row>
        <row r="18254">
          <cell r="C18254" t="str">
            <v>Lomatium californicum</v>
          </cell>
          <cell r="D18254" t="str">
            <v>L48(N)</v>
          </cell>
        </row>
        <row r="18255">
          <cell r="C18255" t="str">
            <v>Lomatium canbyi</v>
          </cell>
          <cell r="D18255" t="str">
            <v>L48(N)</v>
          </cell>
        </row>
        <row r="18256">
          <cell r="C18256" t="str">
            <v>Lomatium caruifolium</v>
          </cell>
          <cell r="D18256" t="str">
            <v>L48(N)</v>
          </cell>
        </row>
        <row r="18257">
          <cell r="C18257" t="str">
            <v>Lomatium caruifolium var. caruifolium</v>
          </cell>
          <cell r="D18257" t="str">
            <v>L48(N)</v>
          </cell>
        </row>
        <row r="18258">
          <cell r="C18258" t="str">
            <v>Lomatium caruifolium var. denticulatum</v>
          </cell>
          <cell r="D18258" t="str">
            <v>L48(N)</v>
          </cell>
        </row>
        <row r="18259">
          <cell r="C18259" t="str">
            <v>Lomatium ciliolatum</v>
          </cell>
          <cell r="D18259" t="str">
            <v>L48(N)</v>
          </cell>
        </row>
        <row r="18260">
          <cell r="C18260" t="str">
            <v>Lomatium columbianum</v>
          </cell>
          <cell r="D18260" t="str">
            <v>L48(N)</v>
          </cell>
        </row>
        <row r="18261">
          <cell r="C18261" t="str">
            <v>Lomatium concinnum</v>
          </cell>
          <cell r="D18261" t="str">
            <v>L48(N)</v>
          </cell>
        </row>
        <row r="18262">
          <cell r="C18262" t="str">
            <v>Lomatium congdonii</v>
          </cell>
          <cell r="D18262" t="str">
            <v>L48(N)</v>
          </cell>
        </row>
        <row r="18263">
          <cell r="C18263" t="str">
            <v>Lomatium cookii</v>
          </cell>
          <cell r="D18263" t="str">
            <v>L48(N)</v>
          </cell>
        </row>
        <row r="18264">
          <cell r="C18264" t="str">
            <v>Lomatium cous</v>
          </cell>
          <cell r="D18264" t="str">
            <v>L48(N)CAN(N)</v>
          </cell>
        </row>
        <row r="18265">
          <cell r="C18265" t="str">
            <v>Lomatium cusickii</v>
          </cell>
          <cell r="D18265" t="str">
            <v>L48(N)</v>
          </cell>
        </row>
        <row r="18266">
          <cell r="C18266" t="str">
            <v>Lomatium cuspidatum</v>
          </cell>
          <cell r="D18266" t="str">
            <v>L48(N)</v>
          </cell>
        </row>
        <row r="18267">
          <cell r="C18267" t="str">
            <v>Lomatium dasycarpum</v>
          </cell>
          <cell r="D18267" t="str">
            <v>L48(N)</v>
          </cell>
        </row>
        <row r="18268">
          <cell r="C18268" t="str">
            <v>Lomatium dasycarpum ssp. dasycarpum</v>
          </cell>
          <cell r="D18268" t="str">
            <v>L48(N)</v>
          </cell>
        </row>
        <row r="18269">
          <cell r="C18269" t="str">
            <v>Lomatium dasycarpum ssp. tomentosum</v>
          </cell>
          <cell r="D18269" t="str">
            <v>L48(N)</v>
          </cell>
        </row>
        <row r="18270">
          <cell r="C18270" t="str">
            <v>Lomatium dissectum</v>
          </cell>
          <cell r="D18270" t="str">
            <v>L48(N)CAN(N)</v>
          </cell>
        </row>
        <row r="18271">
          <cell r="C18271" t="str">
            <v>Lomatium dissectum var. dissectum</v>
          </cell>
          <cell r="D18271" t="str">
            <v>L48(N)CAN(N)</v>
          </cell>
        </row>
        <row r="18272">
          <cell r="C18272" t="str">
            <v>Lomatium dissectum var. multifidum</v>
          </cell>
          <cell r="D18272" t="str">
            <v>L48(N)CAN(N)</v>
          </cell>
        </row>
        <row r="18273">
          <cell r="C18273" t="str">
            <v>Lomatium donnellii</v>
          </cell>
          <cell r="D18273" t="str">
            <v>L48(N)</v>
          </cell>
        </row>
        <row r="18274">
          <cell r="C18274" t="str">
            <v>Lomatium eastwoodiae</v>
          </cell>
          <cell r="D18274" t="str">
            <v>L48(N)</v>
          </cell>
        </row>
        <row r="18275">
          <cell r="C18275" t="str">
            <v>Lomatium engelmannii</v>
          </cell>
          <cell r="D18275" t="str">
            <v>L48(N)</v>
          </cell>
        </row>
        <row r="18276">
          <cell r="C18276" t="str">
            <v>Lomatium erythrocarpum</v>
          </cell>
          <cell r="D18276" t="str">
            <v>L48(N)</v>
          </cell>
        </row>
        <row r="18277">
          <cell r="C18277" t="str">
            <v>Lomatium farinosum</v>
          </cell>
          <cell r="D18277" t="str">
            <v>L48(N)</v>
          </cell>
        </row>
        <row r="18278">
          <cell r="C18278" t="str">
            <v>Lomatium farinosum var. farinosum</v>
          </cell>
          <cell r="D18278" t="str">
            <v>L48(N)</v>
          </cell>
        </row>
        <row r="18279">
          <cell r="C18279" t="str">
            <v>Lomatium farinosum var. hambleniae</v>
          </cell>
          <cell r="D18279" t="str">
            <v>L48(N)</v>
          </cell>
        </row>
        <row r="18280">
          <cell r="C18280" t="str">
            <v>Lomatium foeniculaceum</v>
          </cell>
          <cell r="D18280" t="str">
            <v>L48(N)CAN(N)</v>
          </cell>
        </row>
        <row r="18281">
          <cell r="C18281" t="str">
            <v>Lomatium foeniculaceum ssp. daucifolium</v>
          </cell>
          <cell r="D18281" t="str">
            <v>L48(N)</v>
          </cell>
        </row>
        <row r="18282">
          <cell r="C18282" t="str">
            <v>Lomatium foeniculaceum ssp. fimbriatum</v>
          </cell>
          <cell r="D18282" t="str">
            <v>L48(N)</v>
          </cell>
        </row>
        <row r="18283">
          <cell r="C18283" t="str">
            <v>Lomatium foeniculaceum ssp. foeniculaceum</v>
          </cell>
          <cell r="D18283" t="str">
            <v>L48(N)CAN(N)</v>
          </cell>
        </row>
        <row r="18284">
          <cell r="C18284" t="str">
            <v>Lomatium foeniculaceum ssp. inyoense</v>
          </cell>
          <cell r="D18284" t="str">
            <v>L48(N)</v>
          </cell>
        </row>
        <row r="18285">
          <cell r="C18285" t="str">
            <v>Lomatium foeniculaceum ssp. macdougalii</v>
          </cell>
          <cell r="D18285" t="str">
            <v>L48(N)</v>
          </cell>
        </row>
        <row r="18286">
          <cell r="C18286" t="str">
            <v>Lomatium geyeri</v>
          </cell>
          <cell r="D18286" t="str">
            <v>L48(N)CAN(N)</v>
          </cell>
        </row>
        <row r="18287">
          <cell r="C18287" t="str">
            <v>Lomatium gormanii</v>
          </cell>
          <cell r="D18287" t="str">
            <v>L48(N)</v>
          </cell>
        </row>
        <row r="18288">
          <cell r="C18288" t="str">
            <v>Lomatium graveolens</v>
          </cell>
          <cell r="D18288" t="str">
            <v>L48(N)</v>
          </cell>
        </row>
        <row r="18289">
          <cell r="C18289" t="str">
            <v>Lomatium graveolens var. alpinum</v>
          </cell>
          <cell r="D18289" t="str">
            <v>L48(N)</v>
          </cell>
        </row>
        <row r="18290">
          <cell r="C18290" t="str">
            <v>Lomatium graveolens var. graveolens</v>
          </cell>
          <cell r="D18290" t="str">
            <v>L48(N)</v>
          </cell>
        </row>
        <row r="18291">
          <cell r="C18291" t="str">
            <v>Lomatium grayi</v>
          </cell>
          <cell r="D18291" t="str">
            <v>L48(N)CAN(N)</v>
          </cell>
        </row>
        <row r="18292">
          <cell r="C18292" t="str">
            <v>Lomatium grayi var. depauperatum</v>
          </cell>
          <cell r="D18292" t="str">
            <v>L48(N)</v>
          </cell>
        </row>
        <row r="18293">
          <cell r="C18293" t="str">
            <v>Lomatium grayi var. grayi</v>
          </cell>
          <cell r="D18293" t="str">
            <v>L48(N)CAN(N)</v>
          </cell>
        </row>
        <row r="18294">
          <cell r="C18294" t="str">
            <v>Lomatium greenmanii</v>
          </cell>
          <cell r="D18294" t="str">
            <v>L48(N)</v>
          </cell>
        </row>
        <row r="18295">
          <cell r="C18295" t="str">
            <v>Lomatium hallii</v>
          </cell>
          <cell r="D18295" t="str">
            <v>L48(N)</v>
          </cell>
        </row>
        <row r="18296">
          <cell r="C18296" t="str">
            <v>Lomatium hendersonii</v>
          </cell>
          <cell r="D18296" t="str">
            <v>L48(N)</v>
          </cell>
        </row>
        <row r="18297">
          <cell r="C18297" t="str">
            <v>Lomatium hooveri</v>
          </cell>
          <cell r="D18297" t="str">
            <v>L48(N)</v>
          </cell>
        </row>
        <row r="18298">
          <cell r="C18298" t="str">
            <v>Lomatium howellii</v>
          </cell>
          <cell r="D18298" t="str">
            <v>L48(N)</v>
          </cell>
        </row>
        <row r="18299">
          <cell r="C18299" t="str">
            <v>Lomatium idahoense</v>
          </cell>
          <cell r="D18299" t="str">
            <v>L48(N)</v>
          </cell>
        </row>
        <row r="18300">
          <cell r="C18300" t="str">
            <v>Lomatium insulare</v>
          </cell>
          <cell r="D18300" t="str">
            <v>L48(N)</v>
          </cell>
        </row>
        <row r="18301">
          <cell r="C18301" t="str">
            <v>Lomatium junceum</v>
          </cell>
          <cell r="D18301" t="str">
            <v>L48(N)</v>
          </cell>
        </row>
        <row r="18302">
          <cell r="C18302" t="str">
            <v>Lomatium juniperinum</v>
          </cell>
          <cell r="D18302" t="str">
            <v>L48(N)</v>
          </cell>
        </row>
        <row r="18303">
          <cell r="C18303" t="str">
            <v>Lomatium knokei</v>
          </cell>
          <cell r="D18303" t="str">
            <v>L48(N)</v>
          </cell>
        </row>
        <row r="18304">
          <cell r="C18304" t="str">
            <v>Lomatium laevigatum</v>
          </cell>
          <cell r="D18304" t="str">
            <v>L48(N)</v>
          </cell>
        </row>
        <row r="18305">
          <cell r="C18305" t="str">
            <v>Lomatium latilobum</v>
          </cell>
          <cell r="D18305" t="str">
            <v>L48(N)</v>
          </cell>
        </row>
        <row r="18306">
          <cell r="C18306" t="str">
            <v>Lomatium lucidum</v>
          </cell>
          <cell r="D18306" t="str">
            <v>L48(N)</v>
          </cell>
        </row>
        <row r="18307">
          <cell r="C18307" t="str">
            <v>Lomatium macrocarpum</v>
          </cell>
          <cell r="D18307" t="str">
            <v>L48(N)CAN(N)</v>
          </cell>
        </row>
        <row r="18308">
          <cell r="C18308" t="str">
            <v>Lomatium marginatum</v>
          </cell>
          <cell r="D18308" t="str">
            <v>L48(N)</v>
          </cell>
        </row>
        <row r="18309">
          <cell r="C18309" t="str">
            <v>Lomatium marginatum var. marginatum</v>
          </cell>
          <cell r="D18309" t="str">
            <v>L48(N)</v>
          </cell>
        </row>
        <row r="18310">
          <cell r="C18310" t="str">
            <v>Lomatium marginatum var. purpureum</v>
          </cell>
          <cell r="D18310" t="str">
            <v>L48(N)</v>
          </cell>
        </row>
        <row r="18311">
          <cell r="C18311" t="str">
            <v>Lomatium martindalei</v>
          </cell>
          <cell r="D18311" t="str">
            <v>L48(N)CAN(N)</v>
          </cell>
        </row>
        <row r="18312">
          <cell r="C18312" t="str">
            <v>Lomatium minimum</v>
          </cell>
          <cell r="D18312" t="str">
            <v>L48(N)</v>
          </cell>
        </row>
        <row r="18313">
          <cell r="C18313" t="str">
            <v>Lomatium minus</v>
          </cell>
          <cell r="D18313" t="str">
            <v>L48(N)</v>
          </cell>
        </row>
        <row r="18314">
          <cell r="C18314" t="str">
            <v>Lomatium mohavense</v>
          </cell>
          <cell r="D18314" t="str">
            <v>L48(N)</v>
          </cell>
        </row>
        <row r="18315">
          <cell r="C18315" t="str">
            <v>Lomatium mohavense ssp. longilobum</v>
          </cell>
          <cell r="D18315" t="str">
            <v>L48(N)</v>
          </cell>
        </row>
        <row r="18316">
          <cell r="C18316" t="str">
            <v>Lomatium mohavense ssp. mohavense</v>
          </cell>
          <cell r="D18316" t="str">
            <v>L48(N)</v>
          </cell>
        </row>
        <row r="18317">
          <cell r="C18317" t="str">
            <v>Lomatium nevadense</v>
          </cell>
          <cell r="D18317" t="str">
            <v>L48(N)</v>
          </cell>
        </row>
        <row r="18318">
          <cell r="C18318" t="str">
            <v>Lomatium nevadense var. nevadense</v>
          </cell>
          <cell r="D18318" t="str">
            <v>L48(N)</v>
          </cell>
        </row>
        <row r="18319">
          <cell r="C18319" t="str">
            <v>Lomatium nevadense var. parishii</v>
          </cell>
          <cell r="D18319" t="str">
            <v>L48(N)</v>
          </cell>
        </row>
        <row r="18320">
          <cell r="C18320" t="str">
            <v>Lomatium nudicaule</v>
          </cell>
          <cell r="D18320" t="str">
            <v>L48(N)CAN(N)</v>
          </cell>
        </row>
        <row r="18321">
          <cell r="C18321" t="str">
            <v>Lomatium nuttallii</v>
          </cell>
          <cell r="D18321" t="str">
            <v>L48(N)</v>
          </cell>
        </row>
        <row r="18322">
          <cell r="C18322" t="str">
            <v>Lomatium observatorium</v>
          </cell>
          <cell r="D18322" t="str">
            <v>L48(N)</v>
          </cell>
        </row>
        <row r="18323">
          <cell r="C18323" t="str">
            <v>Lomatium ochocense</v>
          </cell>
          <cell r="D18323" t="str">
            <v>L48(N)</v>
          </cell>
        </row>
        <row r="18324">
          <cell r="C18324" t="str">
            <v>Lomatium oreganum</v>
          </cell>
          <cell r="D18324" t="str">
            <v>L48(N)</v>
          </cell>
        </row>
        <row r="18325">
          <cell r="C18325" t="str">
            <v>Lomatium orientale</v>
          </cell>
          <cell r="D18325" t="str">
            <v>L48(N)CAN(N)</v>
          </cell>
        </row>
        <row r="18326">
          <cell r="C18326" t="str">
            <v>Lomatium packardiae</v>
          </cell>
          <cell r="D18326" t="str">
            <v>L48(N)</v>
          </cell>
        </row>
        <row r="18327">
          <cell r="C18327" t="str">
            <v>Lomatium parryi</v>
          </cell>
          <cell r="D18327" t="str">
            <v>L48(N)</v>
          </cell>
        </row>
        <row r="18328">
          <cell r="C18328" t="str">
            <v>Lomatium parvifolium</v>
          </cell>
          <cell r="D18328" t="str">
            <v>L48(N)</v>
          </cell>
        </row>
        <row r="18329">
          <cell r="C18329" t="str">
            <v>Lomatium pastorale</v>
          </cell>
          <cell r="D18329" t="str">
            <v>L48(N)</v>
          </cell>
        </row>
        <row r="18330">
          <cell r="C18330" t="str">
            <v>Lomatium peckianum</v>
          </cell>
          <cell r="D18330" t="str">
            <v>L48(N)</v>
          </cell>
        </row>
        <row r="18331">
          <cell r="C18331" t="str">
            <v>Lomatium piperi</v>
          </cell>
          <cell r="D18331" t="str">
            <v>L48(N)</v>
          </cell>
        </row>
        <row r="18332">
          <cell r="C18332" t="str">
            <v>Lomatium quintuplex</v>
          </cell>
          <cell r="D18332" t="str">
            <v>L48(N)</v>
          </cell>
        </row>
        <row r="18333">
          <cell r="C18333" t="str">
            <v>Lomatium ravenii</v>
          </cell>
          <cell r="D18333" t="str">
            <v>L48(N)</v>
          </cell>
        </row>
        <row r="18334">
          <cell r="C18334" t="str">
            <v>Lomatium repostum</v>
          </cell>
          <cell r="D18334" t="str">
            <v>L48(N)</v>
          </cell>
        </row>
        <row r="18335">
          <cell r="C18335" t="str">
            <v>Lomatium rigidum</v>
          </cell>
          <cell r="D18335" t="str">
            <v>L48(N)</v>
          </cell>
        </row>
        <row r="18336">
          <cell r="C18336" t="str">
            <v>Lomatium rollinsii</v>
          </cell>
          <cell r="D18336" t="str">
            <v>L48(N)</v>
          </cell>
        </row>
        <row r="18337">
          <cell r="C18337" t="str">
            <v>Lomatium roseanum</v>
          </cell>
          <cell r="D18337" t="str">
            <v>L48(N)</v>
          </cell>
        </row>
        <row r="18338">
          <cell r="C18338" t="str">
            <v>Lomatium salmoniflorum</v>
          </cell>
          <cell r="D18338" t="str">
            <v>L48(N)</v>
          </cell>
        </row>
        <row r="18339">
          <cell r="C18339" t="str">
            <v>Lomatium sandbergii</v>
          </cell>
          <cell r="D18339" t="str">
            <v>L48(N)CAN(N)</v>
          </cell>
        </row>
        <row r="18340">
          <cell r="C18340" t="str">
            <v>Lomatium scabrum</v>
          </cell>
          <cell r="D18340" t="str">
            <v>L48(N)</v>
          </cell>
        </row>
        <row r="18341">
          <cell r="C18341" t="str">
            <v>Lomatium scabrum var. scabrum</v>
          </cell>
          <cell r="D18341" t="str">
            <v>L48(N)</v>
          </cell>
        </row>
        <row r="18342">
          <cell r="C18342" t="str">
            <v>Lomatium scabrum var. tripinnatum</v>
          </cell>
          <cell r="D18342" t="str">
            <v>L48(N)</v>
          </cell>
        </row>
        <row r="18343">
          <cell r="C18343" t="str">
            <v>Lomatium serpentinum</v>
          </cell>
          <cell r="D18343" t="str">
            <v>L48(N)</v>
          </cell>
        </row>
        <row r="18344">
          <cell r="C18344" t="str">
            <v>Lomatium shevockii</v>
          </cell>
          <cell r="D18344" t="str">
            <v>L48(N)</v>
          </cell>
        </row>
        <row r="18345">
          <cell r="C18345" t="str">
            <v>Lomatium simplex</v>
          </cell>
          <cell r="D18345" t="str">
            <v>L48(N)CAN(N)</v>
          </cell>
        </row>
        <row r="18346">
          <cell r="C18346" t="str">
            <v>Lomatium simplex var. leptophyllum</v>
          </cell>
          <cell r="D18346" t="str">
            <v>L48(N)CAN(N)</v>
          </cell>
        </row>
        <row r="18347">
          <cell r="C18347" t="str">
            <v>Lomatium simplex var. simplex</v>
          </cell>
          <cell r="D18347" t="str">
            <v>L48(N)CAN(N)</v>
          </cell>
        </row>
        <row r="18348">
          <cell r="C18348" t="str">
            <v>Lomatium stebbinsii</v>
          </cell>
          <cell r="D18348" t="str">
            <v>L48(N)</v>
          </cell>
        </row>
        <row r="18349">
          <cell r="C18349" t="str">
            <v>Lomatium suksdorfii</v>
          </cell>
          <cell r="D18349" t="str">
            <v>L48(N)</v>
          </cell>
        </row>
        <row r="18350">
          <cell r="C18350" t="str">
            <v>Lomatium tamanitchii</v>
          </cell>
          <cell r="D18350" t="str">
            <v>L48(N)</v>
          </cell>
        </row>
        <row r="18351">
          <cell r="C18351" t="str">
            <v>Lomatium tarantuloides</v>
          </cell>
          <cell r="D18351" t="str">
            <v>L48(N)</v>
          </cell>
        </row>
        <row r="18352">
          <cell r="C18352" t="str">
            <v>Lomatium thompsonii</v>
          </cell>
          <cell r="D18352" t="str">
            <v>L48(N)</v>
          </cell>
        </row>
        <row r="18353">
          <cell r="C18353" t="str">
            <v>Lomatium torreyi</v>
          </cell>
          <cell r="D18353" t="str">
            <v>L48(N)</v>
          </cell>
        </row>
        <row r="18354">
          <cell r="C18354" t="str">
            <v>Lomatium tracyi</v>
          </cell>
          <cell r="D18354" t="str">
            <v>L48(N)</v>
          </cell>
        </row>
        <row r="18355">
          <cell r="C18355" t="str">
            <v>Lomatium triternatum</v>
          </cell>
          <cell r="D18355" t="str">
            <v>L48(N)CAN(N)</v>
          </cell>
        </row>
        <row r="18356">
          <cell r="C18356" t="str">
            <v>Lomatium triternatum var. anomalum</v>
          </cell>
          <cell r="D18356" t="str">
            <v>L48(N)</v>
          </cell>
        </row>
        <row r="18357">
          <cell r="C18357" t="str">
            <v>Lomatium triternatum var. brevifolium</v>
          </cell>
          <cell r="D18357" t="str">
            <v>L48(N)</v>
          </cell>
        </row>
        <row r="18358">
          <cell r="C18358" t="str">
            <v>Lomatium triternatum var. macrocarpum</v>
          </cell>
          <cell r="D18358" t="str">
            <v>L48(N)CAN(N)</v>
          </cell>
        </row>
        <row r="18359">
          <cell r="C18359" t="str">
            <v>Lomatium triternatum var. triternatum</v>
          </cell>
          <cell r="D18359" t="str">
            <v>L48(N)CAN(N)</v>
          </cell>
        </row>
        <row r="18360">
          <cell r="C18360" t="str">
            <v>Lomatium tuberosum</v>
          </cell>
          <cell r="D18360" t="str">
            <v>L48(N)</v>
          </cell>
        </row>
        <row r="18361">
          <cell r="C18361" t="str">
            <v>Lomatium utriculatum</v>
          </cell>
          <cell r="D18361" t="str">
            <v>L48(N)CAN(N)</v>
          </cell>
        </row>
        <row r="18362">
          <cell r="C18362" t="str">
            <v>Lomatium vaginatum</v>
          </cell>
          <cell r="D18362" t="str">
            <v>L48(N)</v>
          </cell>
        </row>
        <row r="18363">
          <cell r="C18363" t="str">
            <v>Lomatium watsonii</v>
          </cell>
          <cell r="D18363" t="str">
            <v>L48(N)</v>
          </cell>
        </row>
        <row r="18364">
          <cell r="C18364" t="str">
            <v>Lomatogonium</v>
          </cell>
          <cell r="D18364" t="str">
            <v>L48(N)CAN(N)GL(N)</v>
          </cell>
        </row>
        <row r="18365">
          <cell r="C18365" t="str">
            <v>Lomatogonium rotatum</v>
          </cell>
          <cell r="D18365" t="str">
            <v>L48(N)AK(N)CAN(N)GL(N)</v>
          </cell>
        </row>
        <row r="18366">
          <cell r="C18366" t="str">
            <v>Lonchocarpus</v>
          </cell>
          <cell r="D18366" t="str">
            <v>L48(I)</v>
          </cell>
        </row>
        <row r="18367">
          <cell r="C18367" t="str">
            <v>Lonchocarpus punctatus</v>
          </cell>
          <cell r="D18367" t="str">
            <v>L48(I)</v>
          </cell>
        </row>
        <row r="18368">
          <cell r="C18368" t="str">
            <v>Lonicera</v>
          </cell>
          <cell r="D18368" t="str">
            <v>L48(I,N)CAN(I,N)SPM(N)</v>
          </cell>
        </row>
        <row r="18369">
          <cell r="C18369" t="str">
            <v>Lonicera ×bella</v>
          </cell>
          <cell r="D18369" t="str">
            <v>L48(I)CAN(I)</v>
          </cell>
        </row>
        <row r="18370">
          <cell r="C18370" t="str">
            <v>Lonicera ×heckrottii</v>
          </cell>
          <cell r="D18370" t="str">
            <v>L48(I)</v>
          </cell>
        </row>
        <row r="18371">
          <cell r="C18371" t="str">
            <v>Lonicera ×minutiflora</v>
          </cell>
          <cell r="D18371" t="str">
            <v>L48(I)</v>
          </cell>
        </row>
        <row r="18372">
          <cell r="C18372" t="str">
            <v>Lonicera ×notha</v>
          </cell>
          <cell r="D18372" t="str">
            <v>L48(I)</v>
          </cell>
        </row>
        <row r="18373">
          <cell r="C18373" t="str">
            <v>Lonicera ×salicifolia</v>
          </cell>
          <cell r="D18373" t="str">
            <v>L48(I)</v>
          </cell>
        </row>
        <row r="18374">
          <cell r="C18374" t="str">
            <v>Lonicera ×xylosteoides</v>
          </cell>
          <cell r="D18374" t="str">
            <v>L48(I)CAN(I)</v>
          </cell>
        </row>
        <row r="18375">
          <cell r="C18375" t="str">
            <v>Lonicera albiflora</v>
          </cell>
          <cell r="D18375" t="str">
            <v>L48(N)</v>
          </cell>
        </row>
        <row r="18376">
          <cell r="C18376" t="str">
            <v>Lonicera arizonica</v>
          </cell>
          <cell r="D18376" t="str">
            <v>L48(N)</v>
          </cell>
        </row>
        <row r="18377">
          <cell r="C18377" t="str">
            <v>Lonicera caerulea</v>
          </cell>
          <cell r="D18377" t="str">
            <v>L48(N)CAN(N)</v>
          </cell>
        </row>
        <row r="18378">
          <cell r="C18378" t="str">
            <v>Lonicera caerulea var. cauriana</v>
          </cell>
          <cell r="D18378" t="str">
            <v>L48(N)CAN(N)</v>
          </cell>
        </row>
        <row r="18379">
          <cell r="C18379" t="str">
            <v>Lonicera canadensis</v>
          </cell>
          <cell r="D18379" t="str">
            <v>L48(N)CAN(N)</v>
          </cell>
        </row>
        <row r="18380">
          <cell r="C18380" t="str">
            <v>Lonicera caprifolium</v>
          </cell>
          <cell r="D18380" t="str">
            <v>L48(I)CAN(I)</v>
          </cell>
        </row>
        <row r="18381">
          <cell r="C18381" t="str">
            <v>Lonicera ciliosa</v>
          </cell>
          <cell r="D18381" t="str">
            <v>L48(N)CAN(N)</v>
          </cell>
        </row>
        <row r="18382">
          <cell r="C18382" t="str">
            <v>Lonicera conjugialis</v>
          </cell>
          <cell r="D18382" t="str">
            <v>L48(N)</v>
          </cell>
        </row>
        <row r="18383">
          <cell r="C18383" t="str">
            <v>Lonicera dioica</v>
          </cell>
          <cell r="D18383" t="str">
            <v>L48(N)CAN(N)</v>
          </cell>
        </row>
        <row r="18384">
          <cell r="C18384" t="str">
            <v>Lonicera etrusca</v>
          </cell>
          <cell r="D18384" t="str">
            <v>L48(I)CAN(I)</v>
          </cell>
        </row>
        <row r="18385">
          <cell r="C18385" t="str">
            <v>Lonicera flava</v>
          </cell>
          <cell r="D18385" t="str">
            <v>L48(N)</v>
          </cell>
        </row>
        <row r="18386">
          <cell r="C18386" t="str">
            <v>Lonicera fragrantissima</v>
          </cell>
          <cell r="D18386" t="str">
            <v>L48(I)</v>
          </cell>
        </row>
        <row r="18387">
          <cell r="C18387" t="str">
            <v>Lonicera hirsuta</v>
          </cell>
          <cell r="D18387" t="str">
            <v>L48(N)CAN(N)</v>
          </cell>
        </row>
        <row r="18388">
          <cell r="C18388" t="str">
            <v>Lonicera hispidula</v>
          </cell>
          <cell r="D18388" t="str">
            <v>L48(N)CAN(N)</v>
          </cell>
        </row>
        <row r="18389">
          <cell r="C18389" t="str">
            <v>Lonicera hispidula var. hispidula</v>
          </cell>
          <cell r="D18389" t="str">
            <v>L48(N)CAN(N)</v>
          </cell>
        </row>
        <row r="18390">
          <cell r="C18390" t="str">
            <v>Lonicera hispidula var. vacillans</v>
          </cell>
          <cell r="D18390" t="str">
            <v>L48(N)CAN(N)</v>
          </cell>
        </row>
        <row r="18391">
          <cell r="C18391" t="str">
            <v>Lonicera interrupta</v>
          </cell>
          <cell r="D18391" t="str">
            <v>L48(N)</v>
          </cell>
        </row>
        <row r="18392">
          <cell r="C18392" t="str">
            <v>Lonicera involucrata</v>
          </cell>
          <cell r="D18392" t="str">
            <v>L48(N)AK(N)CAN(N)</v>
          </cell>
        </row>
        <row r="18393">
          <cell r="C18393" t="str">
            <v>Lonicera involucrata var. involucrata</v>
          </cell>
          <cell r="D18393" t="str">
            <v>L48(N)AK(N)CAN(N)</v>
          </cell>
        </row>
        <row r="18394">
          <cell r="C18394" t="str">
            <v>Lonicera involucrata var. ledebourii</v>
          </cell>
          <cell r="D18394" t="str">
            <v>L48(N)</v>
          </cell>
        </row>
        <row r="18395">
          <cell r="C18395" t="str">
            <v>Lonicera japonica</v>
          </cell>
          <cell r="D18395" t="str">
            <v>L48(I)HI(I)PR(I)CAN(I)</v>
          </cell>
        </row>
        <row r="18396">
          <cell r="C18396" t="str">
            <v>Lonicera korolkowii</v>
          </cell>
          <cell r="D18396" t="str">
            <v>L48(I)</v>
          </cell>
        </row>
        <row r="18397">
          <cell r="C18397" t="str">
            <v>Lonicera maackii</v>
          </cell>
          <cell r="D18397" t="str">
            <v>L48(I)CAN(I)</v>
          </cell>
        </row>
        <row r="18398">
          <cell r="C18398" t="str">
            <v>Lonicera morrowii</v>
          </cell>
          <cell r="D18398" t="str">
            <v>L48(I)CAN(I)</v>
          </cell>
        </row>
        <row r="18399">
          <cell r="C18399" t="str">
            <v>Lonicera oblongifolia</v>
          </cell>
          <cell r="D18399" t="str">
            <v>L48(N)CAN(N)</v>
          </cell>
        </row>
        <row r="18400">
          <cell r="C18400" t="str">
            <v>Lonicera periclymenum</v>
          </cell>
          <cell r="D18400" t="str">
            <v>L48(I)CAN(I)</v>
          </cell>
        </row>
        <row r="18401">
          <cell r="C18401" t="str">
            <v>Lonicera pileata</v>
          </cell>
          <cell r="D18401" t="str">
            <v>L48(I)</v>
          </cell>
        </row>
        <row r="18402">
          <cell r="C18402" t="str">
            <v>Lonicera reticulata</v>
          </cell>
          <cell r="D18402" t="str">
            <v>L48(N)CAN(I)</v>
          </cell>
        </row>
        <row r="18403">
          <cell r="C18403" t="str">
            <v>Lonicera ruprechtiana</v>
          </cell>
          <cell r="D18403" t="str">
            <v>L48(I)</v>
          </cell>
        </row>
        <row r="18404">
          <cell r="C18404" t="str">
            <v>Lonicera sempervirens</v>
          </cell>
          <cell r="D18404" t="str">
            <v>L48(N)CAN(I)</v>
          </cell>
        </row>
        <row r="18405">
          <cell r="C18405" t="str">
            <v>Lonicera standishii</v>
          </cell>
          <cell r="D18405" t="str">
            <v>L48(I)</v>
          </cell>
        </row>
        <row r="18406">
          <cell r="C18406" t="str">
            <v>Lonicera subspicata</v>
          </cell>
          <cell r="D18406" t="str">
            <v>L48(N)</v>
          </cell>
        </row>
        <row r="18407">
          <cell r="C18407" t="str">
            <v>Lonicera subspicata var. denudata</v>
          </cell>
          <cell r="D18407" t="str">
            <v>L48(N)</v>
          </cell>
        </row>
        <row r="18408">
          <cell r="C18408" t="str">
            <v>Lonicera subspicata var. johnstonii</v>
          </cell>
          <cell r="D18408" t="str">
            <v>L48(N)</v>
          </cell>
        </row>
        <row r="18409">
          <cell r="C18409" t="str">
            <v>Lonicera subspicata var. subspicata</v>
          </cell>
          <cell r="D18409" t="str">
            <v>L48(N)</v>
          </cell>
        </row>
        <row r="18410">
          <cell r="C18410" t="str">
            <v>Lonicera tatarica</v>
          </cell>
          <cell r="D18410" t="str">
            <v>L48(I)AK(I)CAN(I)</v>
          </cell>
        </row>
        <row r="18411">
          <cell r="C18411" t="str">
            <v>Lonicera utahensis</v>
          </cell>
          <cell r="D18411" t="str">
            <v>L48(N)CAN(N)</v>
          </cell>
        </row>
        <row r="18412">
          <cell r="C18412" t="str">
            <v>Lonicera villosa</v>
          </cell>
          <cell r="D18412" t="str">
            <v>L48(N)CAN(N)SPM(N)</v>
          </cell>
        </row>
        <row r="18413">
          <cell r="C18413" t="str">
            <v>Lonicera villosa var. calvescens</v>
          </cell>
          <cell r="D18413" t="str">
            <v>L48(N)CAN(N)</v>
          </cell>
        </row>
        <row r="18414">
          <cell r="C18414" t="str">
            <v>Lonicera villosa var. fulleri</v>
          </cell>
          <cell r="D18414" t="str">
            <v>L48(N)</v>
          </cell>
        </row>
        <row r="18415">
          <cell r="C18415" t="str">
            <v>Lonicera villosa var. solonis</v>
          </cell>
          <cell r="D18415" t="str">
            <v>L48(N)CAN(N)</v>
          </cell>
        </row>
        <row r="18416">
          <cell r="C18416" t="str">
            <v>Lonicera villosa var. tonsa</v>
          </cell>
          <cell r="D18416" t="str">
            <v>L48(N)CAN(N)</v>
          </cell>
        </row>
        <row r="18417">
          <cell r="C18417" t="str">
            <v>Lonicera villosa var. villosa</v>
          </cell>
          <cell r="D18417" t="str">
            <v>L48(N)CAN(N)SPM(N)</v>
          </cell>
        </row>
        <row r="18418">
          <cell r="C18418" t="str">
            <v>Lonicera xylosteum</v>
          </cell>
          <cell r="D18418" t="str">
            <v>L48(I)CAN(I)</v>
          </cell>
        </row>
        <row r="18419">
          <cell r="C18419" t="str">
            <v>Lophiola</v>
          </cell>
          <cell r="D18419" t="str">
            <v>L48(N)CAN(N)</v>
          </cell>
        </row>
        <row r="18420">
          <cell r="C18420" t="str">
            <v>Lophiola aurea</v>
          </cell>
          <cell r="D18420" t="str">
            <v>L48(N)CAN(N)</v>
          </cell>
        </row>
        <row r="18421">
          <cell r="C18421" t="str">
            <v>Lophophora</v>
          </cell>
          <cell r="D18421" t="str">
            <v>L48(N)</v>
          </cell>
        </row>
        <row r="18422">
          <cell r="C18422" t="str">
            <v>Lophophora williamsii</v>
          </cell>
          <cell r="D18422" t="str">
            <v>L48(N)</v>
          </cell>
        </row>
        <row r="18423">
          <cell r="C18423" t="str">
            <v>Lophospermum</v>
          </cell>
        </row>
        <row r="18424">
          <cell r="C18424" t="str">
            <v>Lophospermum erubescens</v>
          </cell>
          <cell r="D18424" t="str">
            <v>HI(I)PR(I)</v>
          </cell>
        </row>
        <row r="18425">
          <cell r="C18425" t="str">
            <v>Lophostemon</v>
          </cell>
        </row>
        <row r="18426">
          <cell r="C18426" t="str">
            <v>Lophostemon confertus</v>
          </cell>
          <cell r="D18426" t="str">
            <v>HI(I)</v>
          </cell>
        </row>
        <row r="18427">
          <cell r="C18427" t="str">
            <v>Lotononis</v>
          </cell>
          <cell r="D18427" t="str">
            <v>L48(I)</v>
          </cell>
        </row>
        <row r="18428">
          <cell r="C18428" t="str">
            <v>Lotononis bainesii</v>
          </cell>
          <cell r="D18428" t="str">
            <v>L48(I)</v>
          </cell>
        </row>
        <row r="18429">
          <cell r="C18429" t="str">
            <v>Lotus</v>
          </cell>
          <cell r="D18429" t="str">
            <v>L48(I,N)CAN(I,N)SPM(I)</v>
          </cell>
        </row>
        <row r="18430">
          <cell r="C18430" t="str">
            <v>Lotus aboriginus</v>
          </cell>
          <cell r="D18430" t="str">
            <v>L48(N)</v>
          </cell>
        </row>
        <row r="18431">
          <cell r="C18431" t="str">
            <v>Lotus alamosanus</v>
          </cell>
          <cell r="D18431" t="str">
            <v>L48(N)</v>
          </cell>
        </row>
        <row r="18432">
          <cell r="C18432" t="str">
            <v>Lotus angustissimus</v>
          </cell>
          <cell r="D18432" t="str">
            <v>L48(I)</v>
          </cell>
        </row>
        <row r="18433">
          <cell r="C18433" t="str">
            <v>Lotus argophyllus</v>
          </cell>
          <cell r="D18433" t="str">
            <v>L48(N)</v>
          </cell>
        </row>
        <row r="18434">
          <cell r="C18434" t="str">
            <v>Lotus argophyllus var. adsurgens</v>
          </cell>
          <cell r="D18434" t="str">
            <v>L48(N)</v>
          </cell>
        </row>
        <row r="18435">
          <cell r="C18435" t="str">
            <v>Lotus argophyllus var. argenteus</v>
          </cell>
          <cell r="D18435" t="str">
            <v>L48(N)</v>
          </cell>
        </row>
        <row r="18436">
          <cell r="C18436" t="str">
            <v>Lotus argophyllus var. argophyllus</v>
          </cell>
          <cell r="D18436" t="str">
            <v>L48(N)</v>
          </cell>
        </row>
        <row r="18437">
          <cell r="C18437" t="str">
            <v>Lotus argophyllus var. fremontii</v>
          </cell>
          <cell r="D18437" t="str">
            <v>L48(N)</v>
          </cell>
        </row>
        <row r="18438">
          <cell r="C18438" t="str">
            <v>Lotus argophyllus var. niveus</v>
          </cell>
          <cell r="D18438" t="str">
            <v>L48(N)</v>
          </cell>
        </row>
        <row r="18439">
          <cell r="C18439" t="str">
            <v>Lotus argyraeus</v>
          </cell>
          <cell r="D18439" t="str">
            <v>L48(N)</v>
          </cell>
        </row>
        <row r="18440">
          <cell r="C18440" t="str">
            <v>Lotus argyraeus var. argyraeus</v>
          </cell>
          <cell r="D18440" t="str">
            <v>L48(N)</v>
          </cell>
        </row>
        <row r="18441">
          <cell r="C18441" t="str">
            <v>Lotus argyraeus var. multicaulis</v>
          </cell>
          <cell r="D18441" t="str">
            <v>L48(N)</v>
          </cell>
        </row>
        <row r="18442">
          <cell r="C18442" t="str">
            <v>Lotus argyraeus var. notitius</v>
          </cell>
          <cell r="D18442" t="str">
            <v>L48(N)</v>
          </cell>
        </row>
        <row r="18443">
          <cell r="C18443" t="str">
            <v>Lotus benthamii</v>
          </cell>
          <cell r="D18443" t="str">
            <v>L48(N)</v>
          </cell>
        </row>
        <row r="18444">
          <cell r="C18444" t="str">
            <v>Lotus corniculatus</v>
          </cell>
          <cell r="D18444" t="str">
            <v>L48(I)CAN(I)SPM(I)</v>
          </cell>
        </row>
        <row r="18445">
          <cell r="C18445" t="str">
            <v>Lotus corniculatus var. corniculatus</v>
          </cell>
          <cell r="D18445" t="str">
            <v>L48(I)CAN(I)SPM(I)</v>
          </cell>
        </row>
        <row r="18446">
          <cell r="C18446" t="str">
            <v>Lotus crassifolius</v>
          </cell>
          <cell r="D18446" t="str">
            <v>L48(N)</v>
          </cell>
        </row>
        <row r="18447">
          <cell r="C18447" t="str">
            <v>Lotus crassifolius var. crassifolius</v>
          </cell>
          <cell r="D18447" t="str">
            <v>L48(N)</v>
          </cell>
        </row>
        <row r="18448">
          <cell r="C18448" t="str">
            <v>Lotus crassifolius var. otayensis</v>
          </cell>
          <cell r="D18448" t="str">
            <v>L48(N)</v>
          </cell>
        </row>
        <row r="18449">
          <cell r="C18449" t="str">
            <v>Lotus dendroideus</v>
          </cell>
          <cell r="D18449" t="str">
            <v>L48(N)</v>
          </cell>
        </row>
        <row r="18450">
          <cell r="C18450" t="str">
            <v>Lotus dendroideus var. dendroideus</v>
          </cell>
          <cell r="D18450" t="str">
            <v>L48(N)</v>
          </cell>
        </row>
        <row r="18451">
          <cell r="C18451" t="str">
            <v>Lotus dendroideus var. traskiae</v>
          </cell>
          <cell r="D18451" t="str">
            <v>L48(N)</v>
          </cell>
        </row>
        <row r="18452">
          <cell r="C18452" t="str">
            <v>Lotus dendroideus var. veatchii</v>
          </cell>
          <cell r="D18452" t="str">
            <v>L48(N)</v>
          </cell>
        </row>
        <row r="18453">
          <cell r="C18453" t="str">
            <v>Lotus denticulatus</v>
          </cell>
          <cell r="D18453" t="str">
            <v>L48(N)CAN(N)</v>
          </cell>
        </row>
        <row r="18454">
          <cell r="C18454" t="str">
            <v>Lotus formosissimus</v>
          </cell>
          <cell r="D18454" t="str">
            <v>L48(N)CAN(N)</v>
          </cell>
        </row>
        <row r="18455">
          <cell r="C18455" t="str">
            <v>Lotus grandiflorus</v>
          </cell>
          <cell r="D18455" t="str">
            <v>L48(N)</v>
          </cell>
        </row>
        <row r="18456">
          <cell r="C18456" t="str">
            <v>Lotus grandiflorus var. grandiflorus</v>
          </cell>
          <cell r="D18456" t="str">
            <v>L48(N)</v>
          </cell>
        </row>
        <row r="18457">
          <cell r="C18457" t="str">
            <v>Lotus grandiflorus var. macranthus</v>
          </cell>
          <cell r="D18457" t="str">
            <v>L48(N)</v>
          </cell>
        </row>
        <row r="18458">
          <cell r="C18458" t="str">
            <v>Lotus greenei</v>
          </cell>
          <cell r="D18458" t="str">
            <v>L48(N)</v>
          </cell>
        </row>
        <row r="18459">
          <cell r="C18459" t="str">
            <v>Lotus hamatus</v>
          </cell>
          <cell r="D18459" t="str">
            <v>L48(N)</v>
          </cell>
        </row>
        <row r="18460">
          <cell r="C18460" t="str">
            <v>Lotus haydonii</v>
          </cell>
          <cell r="D18460" t="str">
            <v>L48(N)</v>
          </cell>
        </row>
        <row r="18461">
          <cell r="C18461" t="str">
            <v>Lotus heermannii</v>
          </cell>
          <cell r="D18461" t="str">
            <v>L48(N)</v>
          </cell>
        </row>
        <row r="18462">
          <cell r="C18462" t="str">
            <v>Lotus heermannii var. heermannii</v>
          </cell>
          <cell r="D18462" t="str">
            <v>L48(N)</v>
          </cell>
        </row>
        <row r="18463">
          <cell r="C18463" t="str">
            <v>Lotus heermannii var. orbicularis</v>
          </cell>
          <cell r="D18463" t="str">
            <v>L48(N)</v>
          </cell>
        </row>
        <row r="18464">
          <cell r="C18464" t="str">
            <v>Lotus humistratus</v>
          </cell>
          <cell r="D18464" t="str">
            <v>L48(N)</v>
          </cell>
        </row>
        <row r="18465">
          <cell r="C18465" t="str">
            <v>Lotus incanus</v>
          </cell>
          <cell r="D18465" t="str">
            <v>L48(N)</v>
          </cell>
        </row>
        <row r="18466">
          <cell r="C18466" t="str">
            <v>Lotus junceus</v>
          </cell>
          <cell r="D18466" t="str">
            <v>L48(N)</v>
          </cell>
        </row>
        <row r="18467">
          <cell r="C18467" t="str">
            <v>Lotus junceus var. biolettii</v>
          </cell>
          <cell r="D18467" t="str">
            <v>L48(N)</v>
          </cell>
        </row>
        <row r="18468">
          <cell r="C18468" t="str">
            <v>Lotus junceus var. junceus</v>
          </cell>
          <cell r="D18468" t="str">
            <v>L48(N)</v>
          </cell>
        </row>
        <row r="18469">
          <cell r="C18469" t="str">
            <v>Lotus mearnsii</v>
          </cell>
          <cell r="D18469" t="str">
            <v>L48(N)</v>
          </cell>
        </row>
        <row r="18470">
          <cell r="C18470" t="str">
            <v>Lotus mearnsii var. equisolensis</v>
          </cell>
          <cell r="D18470" t="str">
            <v>L48(N)</v>
          </cell>
        </row>
        <row r="18471">
          <cell r="C18471" t="str">
            <v>Lotus mearnsii var. mearnsii</v>
          </cell>
          <cell r="D18471" t="str">
            <v>L48(N)</v>
          </cell>
        </row>
        <row r="18472">
          <cell r="C18472" t="str">
            <v>Lotus micranthus</v>
          </cell>
          <cell r="D18472" t="str">
            <v>L48(N)CAN(N)</v>
          </cell>
        </row>
        <row r="18473">
          <cell r="C18473" t="str">
            <v>Lotus nevadensis</v>
          </cell>
          <cell r="D18473" t="str">
            <v>L48(N)CAN(I)</v>
          </cell>
        </row>
        <row r="18474">
          <cell r="C18474" t="str">
            <v>Lotus nevadensis var. davidsonii</v>
          </cell>
          <cell r="D18474" t="str">
            <v>L48(N)</v>
          </cell>
        </row>
        <row r="18475">
          <cell r="C18475" t="str">
            <v>Lotus nevadensis var. douglasii</v>
          </cell>
          <cell r="D18475" t="str">
            <v>L48(N)CAN(I)</v>
          </cell>
        </row>
        <row r="18476">
          <cell r="C18476" t="str">
            <v>Lotus nevadensis var. nevadensis</v>
          </cell>
          <cell r="D18476" t="str">
            <v>L48(N)</v>
          </cell>
        </row>
        <row r="18477">
          <cell r="C18477" t="str">
            <v>Lotus nuttallianus</v>
          </cell>
          <cell r="D18477" t="str">
            <v>L48(N)</v>
          </cell>
        </row>
        <row r="18478">
          <cell r="C18478" t="str">
            <v>Lotus oblongifolius</v>
          </cell>
          <cell r="D18478" t="str">
            <v>L48(N)</v>
          </cell>
        </row>
        <row r="18479">
          <cell r="C18479" t="str">
            <v>Lotus oblongifolius var. cupreus</v>
          </cell>
          <cell r="D18479" t="str">
            <v>L48(N)</v>
          </cell>
        </row>
        <row r="18480">
          <cell r="C18480" t="str">
            <v>Lotus oblongifolius var. oblongifolius</v>
          </cell>
          <cell r="D18480" t="str">
            <v>L48(N)</v>
          </cell>
        </row>
        <row r="18481">
          <cell r="C18481" t="str">
            <v>Lotus parviflorus</v>
          </cell>
          <cell r="D18481" t="str">
            <v>L48(N)</v>
          </cell>
        </row>
        <row r="18482">
          <cell r="C18482" t="str">
            <v>Lotus pedunculatus</v>
          </cell>
          <cell r="D18482" t="str">
            <v>L48(I)HI(I)CAN(I)</v>
          </cell>
        </row>
        <row r="18483">
          <cell r="C18483" t="str">
            <v>Lotus pinnatus</v>
          </cell>
          <cell r="D18483" t="str">
            <v>L48(N)CAN(N)</v>
          </cell>
        </row>
        <row r="18484">
          <cell r="C18484" t="str">
            <v>Lotus plebeius</v>
          </cell>
          <cell r="D18484" t="str">
            <v>L48(N)</v>
          </cell>
        </row>
        <row r="18485">
          <cell r="C18485" t="str">
            <v>Lotus procumbens</v>
          </cell>
          <cell r="D18485" t="str">
            <v>L48(N)</v>
          </cell>
        </row>
        <row r="18486">
          <cell r="C18486" t="str">
            <v>Lotus procumbens var. jepsonii</v>
          </cell>
          <cell r="D18486" t="str">
            <v>L48(N)</v>
          </cell>
        </row>
        <row r="18487">
          <cell r="C18487" t="str">
            <v>Lotus procumbens var. procumbens</v>
          </cell>
          <cell r="D18487" t="str">
            <v>L48(N)</v>
          </cell>
        </row>
        <row r="18488">
          <cell r="C18488" t="str">
            <v>Lotus rigidus</v>
          </cell>
          <cell r="D18488" t="str">
            <v>L48(N)</v>
          </cell>
        </row>
        <row r="18489">
          <cell r="C18489" t="str">
            <v>Lotus rubriflorus</v>
          </cell>
          <cell r="D18489" t="str">
            <v>L48(N)</v>
          </cell>
        </row>
        <row r="18490">
          <cell r="C18490" t="str">
            <v>Lotus salsuginosus</v>
          </cell>
          <cell r="D18490" t="str">
            <v>L48(N)</v>
          </cell>
        </row>
        <row r="18491">
          <cell r="C18491" t="str">
            <v>Lotus salsuginosus var. brevivexillus</v>
          </cell>
          <cell r="D18491" t="str">
            <v>L48(N)</v>
          </cell>
        </row>
        <row r="18492">
          <cell r="C18492" t="str">
            <v>Lotus salsuginosus var. salsuginosus</v>
          </cell>
          <cell r="D18492" t="str">
            <v>L48(N)</v>
          </cell>
        </row>
        <row r="18493">
          <cell r="C18493" t="str">
            <v>Lotus scoparius</v>
          </cell>
          <cell r="D18493" t="str">
            <v>L48(N)</v>
          </cell>
        </row>
        <row r="18494">
          <cell r="C18494" t="str">
            <v>Lotus scoparius var. brevialatus</v>
          </cell>
          <cell r="D18494" t="str">
            <v>L48(N)</v>
          </cell>
        </row>
        <row r="18495">
          <cell r="C18495" t="str">
            <v>Lotus scoparius var. scoparius</v>
          </cell>
          <cell r="D18495" t="str">
            <v>L48(N)</v>
          </cell>
        </row>
        <row r="18496">
          <cell r="C18496" t="str">
            <v>Lotus stipularis</v>
          </cell>
          <cell r="D18496" t="str">
            <v>L48(N)</v>
          </cell>
        </row>
        <row r="18497">
          <cell r="C18497" t="str">
            <v>Lotus stipularis var. ottleyi</v>
          </cell>
          <cell r="D18497" t="str">
            <v>L48(N)</v>
          </cell>
        </row>
        <row r="18498">
          <cell r="C18498" t="str">
            <v>Lotus stipularis var. stipularis</v>
          </cell>
          <cell r="D18498" t="str">
            <v>L48(N)</v>
          </cell>
        </row>
        <row r="18499">
          <cell r="C18499" t="str">
            <v>Lotus strigosus</v>
          </cell>
          <cell r="D18499" t="str">
            <v>L48(N)</v>
          </cell>
        </row>
        <row r="18500">
          <cell r="C18500" t="str">
            <v>Lotus strigosus var. hirtellus</v>
          </cell>
          <cell r="D18500" t="str">
            <v>L48(N)</v>
          </cell>
        </row>
        <row r="18501">
          <cell r="C18501" t="str">
            <v>Lotus strigosus var. strigosus</v>
          </cell>
          <cell r="D18501" t="str">
            <v>L48(N)</v>
          </cell>
        </row>
        <row r="18502">
          <cell r="C18502" t="str">
            <v>Lotus strigosus var. tomentellus</v>
          </cell>
          <cell r="D18502" t="str">
            <v>L48(N)</v>
          </cell>
        </row>
        <row r="18503">
          <cell r="C18503" t="str">
            <v>Lotus subbiflorus</v>
          </cell>
          <cell r="D18503" t="str">
            <v>HI(I)</v>
          </cell>
        </row>
        <row r="18504">
          <cell r="C18504" t="str">
            <v>Lotus tenuis</v>
          </cell>
          <cell r="D18504" t="str">
            <v>L48(I)CAN(I)</v>
          </cell>
        </row>
        <row r="18505">
          <cell r="C18505" t="str">
            <v>Lotus unifoliolatus</v>
          </cell>
          <cell r="D18505" t="str">
            <v>L48(N)CAN(N)</v>
          </cell>
        </row>
        <row r="18506">
          <cell r="C18506" t="str">
            <v>Lotus unifoliolatus var. helleri</v>
          </cell>
          <cell r="D18506" t="str">
            <v>L48(N)</v>
          </cell>
        </row>
        <row r="18507">
          <cell r="C18507" t="str">
            <v>Lotus unifoliolatus var. unifoliolatus</v>
          </cell>
          <cell r="D18507" t="str">
            <v>L48(N)CAN(N)</v>
          </cell>
        </row>
        <row r="18508">
          <cell r="C18508" t="str">
            <v>Lotus utahensis</v>
          </cell>
          <cell r="D18508" t="str">
            <v>L48(N)</v>
          </cell>
        </row>
        <row r="18509">
          <cell r="C18509" t="str">
            <v>Lotus wrangelianus</v>
          </cell>
          <cell r="D18509" t="str">
            <v>L48(N)</v>
          </cell>
        </row>
        <row r="18510">
          <cell r="C18510" t="str">
            <v>Lotus wrightii</v>
          </cell>
          <cell r="D18510" t="str">
            <v>L48(N)</v>
          </cell>
        </row>
        <row r="18511">
          <cell r="C18511" t="str">
            <v>Lotus yollabolliensis</v>
          </cell>
          <cell r="D18511" t="str">
            <v>L48(N)</v>
          </cell>
        </row>
        <row r="18512">
          <cell r="C18512" t="str">
            <v>Ludwigia</v>
          </cell>
          <cell r="D18512" t="str">
            <v>L48(I,N)CAN(N)</v>
          </cell>
        </row>
        <row r="18513">
          <cell r="C18513" t="str">
            <v>Ludwigia ×lacustris</v>
          </cell>
          <cell r="D18513" t="str">
            <v>L48(N)</v>
          </cell>
        </row>
        <row r="18514">
          <cell r="C18514" t="str">
            <v>Ludwigia alata</v>
          </cell>
          <cell r="D18514" t="str">
            <v>L48(N)</v>
          </cell>
        </row>
        <row r="18515">
          <cell r="C18515" t="str">
            <v>Ludwigia alternifolia</v>
          </cell>
          <cell r="D18515" t="str">
            <v>L48(N)CAN(N)</v>
          </cell>
        </row>
        <row r="18516">
          <cell r="C18516" t="str">
            <v>Ludwigia arcuata</v>
          </cell>
          <cell r="D18516" t="str">
            <v>L48(N)</v>
          </cell>
        </row>
        <row r="18517">
          <cell r="C18517" t="str">
            <v>Ludwigia bonariensis</v>
          </cell>
          <cell r="D18517" t="str">
            <v>L48(N)</v>
          </cell>
        </row>
        <row r="18518">
          <cell r="C18518" t="str">
            <v>Ludwigia brevipes</v>
          </cell>
          <cell r="D18518" t="str">
            <v>L48(N)</v>
          </cell>
        </row>
        <row r="18519">
          <cell r="C18519" t="str">
            <v>Ludwigia curtissii</v>
          </cell>
          <cell r="D18519" t="str">
            <v>L48(N)</v>
          </cell>
        </row>
        <row r="18520">
          <cell r="C18520" t="str">
            <v>Ludwigia decurrens</v>
          </cell>
          <cell r="D18520" t="str">
            <v>L48(N)PR(N)</v>
          </cell>
        </row>
        <row r="18521">
          <cell r="C18521" t="str">
            <v>Ludwigia erecta</v>
          </cell>
          <cell r="D18521" t="str">
            <v>L48(N)PR(N)VI(N)</v>
          </cell>
        </row>
        <row r="18522">
          <cell r="C18522" t="str">
            <v>Ludwigia glandulosa</v>
          </cell>
          <cell r="D18522" t="str">
            <v>L48(N)</v>
          </cell>
        </row>
        <row r="18523">
          <cell r="C18523" t="str">
            <v>Ludwigia glandulosa ssp. brachycarpa</v>
          </cell>
          <cell r="D18523" t="str">
            <v>L48(N)</v>
          </cell>
        </row>
        <row r="18524">
          <cell r="C18524" t="str">
            <v>Ludwigia glandulosa ssp. glandulosa</v>
          </cell>
          <cell r="D18524" t="str">
            <v>L48(N)</v>
          </cell>
        </row>
        <row r="18525">
          <cell r="C18525" t="str">
            <v>Ludwigia grandiflora</v>
          </cell>
          <cell r="D18525" t="str">
            <v>L48(I)</v>
          </cell>
        </row>
        <row r="18526">
          <cell r="C18526" t="str">
            <v>Ludwigia grandiflora ssp. grandiflora</v>
          </cell>
          <cell r="D18526" t="str">
            <v>L48(I)</v>
          </cell>
        </row>
        <row r="18527">
          <cell r="C18527" t="str">
            <v>Ludwigia grandiflora ssp. hexapetala</v>
          </cell>
          <cell r="D18527" t="str">
            <v>L48(I)</v>
          </cell>
        </row>
        <row r="18528">
          <cell r="C18528" t="str">
            <v>Ludwigia hirtella</v>
          </cell>
          <cell r="D18528" t="str">
            <v>L48(N)</v>
          </cell>
        </row>
        <row r="18529">
          <cell r="C18529" t="str">
            <v>Ludwigia lanceolata</v>
          </cell>
          <cell r="D18529" t="str">
            <v>L48(N)</v>
          </cell>
        </row>
        <row r="18530">
          <cell r="C18530" t="str">
            <v>Ludwigia leptocarpa</v>
          </cell>
          <cell r="D18530" t="str">
            <v>L48(N)PR(N)</v>
          </cell>
        </row>
        <row r="18531">
          <cell r="C18531" t="str">
            <v>Ludwigia linearis</v>
          </cell>
          <cell r="D18531" t="str">
            <v>L48(N)</v>
          </cell>
        </row>
        <row r="18532">
          <cell r="C18532" t="str">
            <v>Ludwigia linifolia</v>
          </cell>
          <cell r="D18532" t="str">
            <v>L48(N)</v>
          </cell>
        </row>
        <row r="18533">
          <cell r="C18533" t="str">
            <v>Ludwigia longifolia</v>
          </cell>
          <cell r="D18533" t="str">
            <v>L48(I)</v>
          </cell>
        </row>
        <row r="18534">
          <cell r="C18534" t="str">
            <v>Ludwigia maritima</v>
          </cell>
          <cell r="D18534" t="str">
            <v>L48(N)</v>
          </cell>
        </row>
        <row r="18535">
          <cell r="C18535" t="str">
            <v>Ludwigia microcarpa</v>
          </cell>
          <cell r="D18535" t="str">
            <v>L48(N)</v>
          </cell>
        </row>
        <row r="18536">
          <cell r="C18536" t="str">
            <v>Ludwigia octovalvis</v>
          </cell>
          <cell r="D18536" t="str">
            <v>L48(N)HI(N)PR(N)VI(N)</v>
          </cell>
        </row>
        <row r="18537">
          <cell r="C18537" t="str">
            <v>Ludwigia octovalvis ssp. octovalvis</v>
          </cell>
          <cell r="D18537" t="str">
            <v>L48(N)HI(N)PR(N)VI(N)</v>
          </cell>
        </row>
        <row r="18538">
          <cell r="C18538" t="str">
            <v>Ludwigia octovalvis ssp. sessiliflora</v>
          </cell>
          <cell r="D18538" t="str">
            <v>L48(N)</v>
          </cell>
        </row>
        <row r="18539">
          <cell r="C18539" t="str">
            <v>Ludwigia palustris</v>
          </cell>
          <cell r="D18539" t="str">
            <v>L48(N)HI(I)PR(N)CAN(N)</v>
          </cell>
        </row>
        <row r="18540">
          <cell r="C18540" t="str">
            <v>Ludwigia peploides</v>
          </cell>
          <cell r="D18540" t="str">
            <v>L48(I,N)PR(N)</v>
          </cell>
        </row>
        <row r="18541">
          <cell r="C18541" t="str">
            <v>Ludwigia peploides ssp. glabrescens</v>
          </cell>
          <cell r="D18541" t="str">
            <v>L48(N)PR(N)</v>
          </cell>
        </row>
        <row r="18542">
          <cell r="C18542" t="str">
            <v>Ludwigia peploides ssp. montevidensis</v>
          </cell>
          <cell r="D18542" t="str">
            <v>L48(I)</v>
          </cell>
        </row>
        <row r="18543">
          <cell r="C18543" t="str">
            <v>Ludwigia peploides ssp. peploides</v>
          </cell>
          <cell r="D18543" t="str">
            <v>L48(N)</v>
          </cell>
        </row>
        <row r="18544">
          <cell r="C18544" t="str">
            <v>Ludwigia peruviana</v>
          </cell>
          <cell r="D18544" t="str">
            <v>L48(I)PR(I)</v>
          </cell>
        </row>
        <row r="18545">
          <cell r="C18545" t="str">
            <v>Ludwigia pilosa</v>
          </cell>
          <cell r="D18545" t="str">
            <v>L48(N)</v>
          </cell>
        </row>
        <row r="18546">
          <cell r="C18546" t="str">
            <v>Ludwigia polycarpa</v>
          </cell>
          <cell r="D18546" t="str">
            <v>L48(N)CAN(N)</v>
          </cell>
        </row>
        <row r="18547">
          <cell r="C18547" t="str">
            <v>Ludwigia ravenii</v>
          </cell>
          <cell r="D18547" t="str">
            <v>L48(N)</v>
          </cell>
        </row>
        <row r="18548">
          <cell r="C18548" t="str">
            <v>Ludwigia repens</v>
          </cell>
          <cell r="D18548" t="str">
            <v>L48(N)</v>
          </cell>
        </row>
        <row r="18549">
          <cell r="C18549" t="str">
            <v>Ludwigia simpsonii</v>
          </cell>
          <cell r="D18549" t="str">
            <v>L48(N)</v>
          </cell>
        </row>
        <row r="18550">
          <cell r="C18550" t="str">
            <v>Ludwigia spathulata</v>
          </cell>
          <cell r="D18550" t="str">
            <v>L48(N)</v>
          </cell>
        </row>
        <row r="18551">
          <cell r="C18551" t="str">
            <v>Ludwigia sphaerocarpa</v>
          </cell>
          <cell r="D18551" t="str">
            <v>L48(N)</v>
          </cell>
        </row>
        <row r="18552">
          <cell r="C18552" t="str">
            <v>Ludwigia suffruticosa</v>
          </cell>
          <cell r="D18552" t="str">
            <v>L48(N)</v>
          </cell>
        </row>
        <row r="18553">
          <cell r="C18553" t="str">
            <v>Ludwigia virgata</v>
          </cell>
          <cell r="D18553" t="str">
            <v>L48(N)</v>
          </cell>
        </row>
        <row r="18554">
          <cell r="C18554" t="str">
            <v>Luetkea</v>
          </cell>
          <cell r="D18554" t="str">
            <v>L48(N)CAN(N)</v>
          </cell>
        </row>
        <row r="18555">
          <cell r="C18555" t="str">
            <v>Luetkea pectinata</v>
          </cell>
          <cell r="D18555" t="str">
            <v>L48(N)AK(N)CAN(N)</v>
          </cell>
        </row>
        <row r="18556">
          <cell r="C18556" t="str">
            <v>Luffa</v>
          </cell>
          <cell r="D18556" t="str">
            <v>L48(I)</v>
          </cell>
        </row>
        <row r="18557">
          <cell r="C18557" t="str">
            <v>Luffa acutangula</v>
          </cell>
          <cell r="D18557" t="str">
            <v>L48(I)PR(I)</v>
          </cell>
        </row>
        <row r="18558">
          <cell r="C18558" t="str">
            <v>Luffa aegyptiaca</v>
          </cell>
          <cell r="D18558" t="str">
            <v>L48(I)PR(I)VI(I)</v>
          </cell>
        </row>
        <row r="18559">
          <cell r="C18559" t="str">
            <v>Luina</v>
          </cell>
          <cell r="D18559" t="str">
            <v>L48(N)CAN(N)</v>
          </cell>
        </row>
        <row r="18560">
          <cell r="C18560" t="str">
            <v>Luina hypoleuca</v>
          </cell>
          <cell r="D18560" t="str">
            <v>L48(N)CAN(N)</v>
          </cell>
        </row>
        <row r="18561">
          <cell r="C18561" t="str">
            <v>Luina serpentina</v>
          </cell>
          <cell r="D18561" t="str">
            <v>L48(N)</v>
          </cell>
        </row>
        <row r="18562">
          <cell r="C18562" t="str">
            <v>Lumnitzera</v>
          </cell>
          <cell r="D18562" t="str">
            <v>L48(I)</v>
          </cell>
        </row>
        <row r="18563">
          <cell r="C18563" t="str">
            <v>Lumnitzera racemosa</v>
          </cell>
          <cell r="D18563" t="str">
            <v>L48(I)</v>
          </cell>
        </row>
        <row r="18564">
          <cell r="C18564" t="str">
            <v>Lunaria</v>
          </cell>
          <cell r="D18564" t="str">
            <v>L48(I)CAN(I)</v>
          </cell>
        </row>
        <row r="18565">
          <cell r="C18565" t="str">
            <v>Lunaria annua</v>
          </cell>
          <cell r="D18565" t="str">
            <v>L48(I)CAN(I)</v>
          </cell>
        </row>
        <row r="18566">
          <cell r="C18566" t="str">
            <v>Lunaria rediviva</v>
          </cell>
          <cell r="D18566" t="str">
            <v>L48(I)</v>
          </cell>
        </row>
        <row r="18567">
          <cell r="C18567" t="str">
            <v>Lupinus</v>
          </cell>
          <cell r="D18567" t="str">
            <v>L48(I,N)SPM(I)</v>
          </cell>
        </row>
        <row r="18568">
          <cell r="C18568" t="str">
            <v>Lupinus ×alpestris</v>
          </cell>
          <cell r="D18568" t="str">
            <v>L48(N)</v>
          </cell>
        </row>
        <row r="18569">
          <cell r="C18569" t="str">
            <v>Lupinus ×cymba-egressus</v>
          </cell>
          <cell r="D18569" t="str">
            <v>L48(N)</v>
          </cell>
        </row>
        <row r="18570">
          <cell r="C18570" t="str">
            <v>Lupinus ×inyoensis</v>
          </cell>
          <cell r="D18570" t="str">
            <v>L48(N)</v>
          </cell>
        </row>
        <row r="18571">
          <cell r="C18571" t="str">
            <v>Lupinus abramsii</v>
          </cell>
          <cell r="D18571" t="str">
            <v>L48(N)</v>
          </cell>
        </row>
        <row r="18572">
          <cell r="C18572" t="str">
            <v>Lupinus adsurgens</v>
          </cell>
          <cell r="D18572" t="str">
            <v>L48(N)</v>
          </cell>
        </row>
        <row r="18573">
          <cell r="C18573" t="str">
            <v>Lupinus adsurgens var. adsurgens</v>
          </cell>
          <cell r="D18573" t="str">
            <v>L48(N)</v>
          </cell>
        </row>
        <row r="18574">
          <cell r="C18574" t="str">
            <v>Lupinus adsurgens var. lilacinus</v>
          </cell>
          <cell r="D18574" t="str">
            <v>L48(N)</v>
          </cell>
        </row>
        <row r="18575">
          <cell r="C18575" t="str">
            <v>Lupinus adsurgens var. undulatus</v>
          </cell>
          <cell r="D18575" t="str">
            <v>L48(N)</v>
          </cell>
        </row>
        <row r="18576">
          <cell r="C18576" t="str">
            <v>Lupinus affinis</v>
          </cell>
          <cell r="D18576" t="str">
            <v>L48(N)</v>
          </cell>
        </row>
        <row r="18577">
          <cell r="C18577" t="str">
            <v>Lupinus agardhianus</v>
          </cell>
          <cell r="D18577" t="str">
            <v>L48(N)</v>
          </cell>
        </row>
        <row r="18578">
          <cell r="C18578" t="str">
            <v>Lupinus albicaulis</v>
          </cell>
          <cell r="D18578" t="str">
            <v>L48(N)</v>
          </cell>
        </row>
        <row r="18579">
          <cell r="C18579" t="str">
            <v>Lupinus albicaulis var. albicaulis</v>
          </cell>
          <cell r="D18579" t="str">
            <v>L48(N)</v>
          </cell>
        </row>
        <row r="18580">
          <cell r="C18580" t="str">
            <v>Lupinus albicaulis var. shastensis</v>
          </cell>
          <cell r="D18580" t="str">
            <v>L48(N)</v>
          </cell>
        </row>
        <row r="18581">
          <cell r="C18581" t="str">
            <v>Lupinus albifrons</v>
          </cell>
          <cell r="D18581" t="str">
            <v>L48(N)</v>
          </cell>
        </row>
        <row r="18582">
          <cell r="C18582" t="str">
            <v>Lupinus albifrons var. albifrons</v>
          </cell>
          <cell r="D18582" t="str">
            <v>L48(N)</v>
          </cell>
        </row>
        <row r="18583">
          <cell r="C18583" t="str">
            <v>Lupinus albifrons var. collinus</v>
          </cell>
          <cell r="D18583" t="str">
            <v>L48(N)</v>
          </cell>
        </row>
        <row r="18584">
          <cell r="C18584" t="str">
            <v>Lupinus albifrons var. douglasii</v>
          </cell>
          <cell r="D18584" t="str">
            <v>L48(N)</v>
          </cell>
        </row>
        <row r="18585">
          <cell r="C18585" t="str">
            <v>Lupinus albifrons var. eminens</v>
          </cell>
          <cell r="D18585" t="str">
            <v>L48(N)</v>
          </cell>
        </row>
        <row r="18586">
          <cell r="C18586" t="str">
            <v>Lupinus albifrons var. flumineus</v>
          </cell>
          <cell r="D18586" t="str">
            <v>L48(N)</v>
          </cell>
        </row>
        <row r="18587">
          <cell r="C18587" t="str">
            <v>Lupinus albus</v>
          </cell>
          <cell r="D18587" t="str">
            <v>L48(I)</v>
          </cell>
        </row>
        <row r="18588">
          <cell r="C18588" t="str">
            <v>Lupinus alpicola</v>
          </cell>
          <cell r="D18588" t="str">
            <v>L48(N)</v>
          </cell>
        </row>
        <row r="18589">
          <cell r="C18589" t="str">
            <v>Lupinus ammophilus</v>
          </cell>
          <cell r="D18589" t="str">
            <v>L48(N)</v>
          </cell>
        </row>
        <row r="18590">
          <cell r="C18590" t="str">
            <v>Lupinus amphibius</v>
          </cell>
          <cell r="D18590" t="str">
            <v>L48(N)</v>
          </cell>
        </row>
        <row r="18591">
          <cell r="C18591" t="str">
            <v>Lupinus andersonii</v>
          </cell>
          <cell r="D18591" t="str">
            <v>L48(N)</v>
          </cell>
        </row>
        <row r="18592">
          <cell r="C18592" t="str">
            <v>Lupinus angustiflorus</v>
          </cell>
          <cell r="D18592" t="str">
            <v>L48(N)</v>
          </cell>
        </row>
        <row r="18593">
          <cell r="C18593" t="str">
            <v>Lupinus angustifolius</v>
          </cell>
          <cell r="D18593" t="str">
            <v>L48(I)CAN(W)</v>
          </cell>
        </row>
        <row r="18594">
          <cell r="C18594" t="str">
            <v>Lupinus antoninus</v>
          </cell>
          <cell r="D18594" t="str">
            <v>L48(N)</v>
          </cell>
        </row>
        <row r="18595">
          <cell r="C18595" t="str">
            <v>Lupinus apertus</v>
          </cell>
          <cell r="D18595" t="str">
            <v>L48(N)</v>
          </cell>
        </row>
        <row r="18596">
          <cell r="C18596" t="str">
            <v>Lupinus arboreus</v>
          </cell>
          <cell r="D18596" t="str">
            <v>L48(N)CAN(I)</v>
          </cell>
        </row>
        <row r="18597">
          <cell r="C18597" t="str">
            <v>Lupinus arbustus</v>
          </cell>
          <cell r="D18597" t="str">
            <v>L48(N)CAN(N)</v>
          </cell>
        </row>
        <row r="18598">
          <cell r="C18598" t="str">
            <v>Lupinus arbustus ssp. arbustus</v>
          </cell>
          <cell r="D18598" t="str">
            <v>L48(N)</v>
          </cell>
        </row>
        <row r="18599">
          <cell r="C18599" t="str">
            <v>Lupinus arbustus ssp. arbustus var. arbustus</v>
          </cell>
          <cell r="D18599" t="str">
            <v>L48(N)</v>
          </cell>
        </row>
        <row r="18600">
          <cell r="C18600" t="str">
            <v>Lupinus arbustus ssp. arbustus var. montanus</v>
          </cell>
          <cell r="D18600" t="str">
            <v>L48(N)</v>
          </cell>
        </row>
        <row r="18601">
          <cell r="C18601" t="str">
            <v>Lupinus arbustus ssp. calcaratus</v>
          </cell>
          <cell r="D18601" t="str">
            <v>L48(N)</v>
          </cell>
        </row>
        <row r="18602">
          <cell r="C18602" t="str">
            <v>Lupinus arbustus ssp. neolaxiflorus</v>
          </cell>
          <cell r="D18602" t="str">
            <v>L48(N)CAN(N)</v>
          </cell>
        </row>
        <row r="18603">
          <cell r="C18603" t="str">
            <v>Lupinus arbustus ssp. pseudoparviflorus</v>
          </cell>
          <cell r="D18603" t="str">
            <v>L48(N)CAN(N)</v>
          </cell>
        </row>
        <row r="18604">
          <cell r="C18604" t="str">
            <v>Lupinus arbustus ssp. silvicola</v>
          </cell>
          <cell r="D18604" t="str">
            <v>L48(N)</v>
          </cell>
        </row>
        <row r="18605">
          <cell r="C18605" t="str">
            <v>Lupinus arcticus</v>
          </cell>
          <cell r="D18605" t="str">
            <v>L48(N)AK(N)CAN(N)</v>
          </cell>
        </row>
        <row r="18606">
          <cell r="C18606" t="str">
            <v>Lupinus arcticus ssp. arcticus</v>
          </cell>
          <cell r="D18606" t="str">
            <v>AK(N)CAN(N)NA(N)</v>
          </cell>
        </row>
        <row r="18607">
          <cell r="C18607" t="str">
            <v>Lupinus arcticus ssp. subalpinus</v>
          </cell>
          <cell r="D18607" t="str">
            <v>L48(N)CAN(N)</v>
          </cell>
        </row>
        <row r="18608">
          <cell r="C18608" t="str">
            <v>Lupinus argenteus</v>
          </cell>
          <cell r="D18608" t="str">
            <v>L48(N)CAN(N)</v>
          </cell>
        </row>
        <row r="18609">
          <cell r="C18609" t="str">
            <v>Lupinus argenteus ssp. argenteus</v>
          </cell>
          <cell r="D18609" t="str">
            <v>L48(N)CAN(N)</v>
          </cell>
        </row>
        <row r="18610">
          <cell r="C18610" t="str">
            <v>Lupinus argenteus ssp. argenteus var. argenteus</v>
          </cell>
          <cell r="D18610" t="str">
            <v>L48(N)</v>
          </cell>
        </row>
        <row r="18611">
          <cell r="C18611" t="str">
            <v>Lupinus argenteus ssp. argenteus var. laxiflorus</v>
          </cell>
          <cell r="D18611" t="str">
            <v>L48(N)CAN(N)</v>
          </cell>
        </row>
        <row r="18612">
          <cell r="C18612" t="str">
            <v>Lupinus argenteus ssp. ingratus</v>
          </cell>
          <cell r="D18612" t="str">
            <v>L48(N)</v>
          </cell>
        </row>
        <row r="18613">
          <cell r="C18613" t="str">
            <v>Lupinus argenteus ssp. moabensis</v>
          </cell>
          <cell r="D18613" t="str">
            <v>L48(N)</v>
          </cell>
        </row>
        <row r="18614">
          <cell r="C18614" t="str">
            <v>Lupinus argenteus ssp. rubricaulis</v>
          </cell>
          <cell r="D18614" t="str">
            <v>L48(N)</v>
          </cell>
        </row>
        <row r="18615">
          <cell r="C18615" t="str">
            <v>Lupinus argenteus ssp. spathulatus</v>
          </cell>
          <cell r="D18615" t="str">
            <v>L48(N)</v>
          </cell>
        </row>
        <row r="18616">
          <cell r="C18616" t="str">
            <v>Lupinus aridus</v>
          </cell>
          <cell r="D18616" t="str">
            <v>L48(N)</v>
          </cell>
        </row>
        <row r="18617">
          <cell r="C18617" t="str">
            <v>Lupinus aridus ssp. aridus</v>
          </cell>
          <cell r="D18617" t="str">
            <v>L48(N)</v>
          </cell>
        </row>
        <row r="18618">
          <cell r="C18618" t="str">
            <v>Lupinus aridus ssp. ashlandensis</v>
          </cell>
          <cell r="D18618" t="str">
            <v>L48(N)</v>
          </cell>
        </row>
        <row r="18619">
          <cell r="C18619" t="str">
            <v>Lupinus aridus ssp. lenorensis</v>
          </cell>
          <cell r="D18619" t="str">
            <v>L48(N)</v>
          </cell>
        </row>
        <row r="18620">
          <cell r="C18620" t="str">
            <v>Lupinus aridus ssp. loloensis</v>
          </cell>
          <cell r="D18620" t="str">
            <v>L48(N)</v>
          </cell>
        </row>
        <row r="18621">
          <cell r="C18621" t="str">
            <v>Lupinus arizonicus</v>
          </cell>
          <cell r="D18621" t="str">
            <v>L48(N)</v>
          </cell>
        </row>
        <row r="18622">
          <cell r="C18622" t="str">
            <v>Lupinus arizonicus ssp. arizonicus</v>
          </cell>
          <cell r="D18622" t="str">
            <v>L48(N)</v>
          </cell>
        </row>
        <row r="18623">
          <cell r="C18623" t="str">
            <v>Lupinus arizonicus ssp. arizonicus var. arizonicus</v>
          </cell>
          <cell r="D18623" t="str">
            <v>L48(N)</v>
          </cell>
        </row>
        <row r="18624">
          <cell r="C18624" t="str">
            <v>Lupinus arizonicus ssp. arizonicus var. barbatulus</v>
          </cell>
          <cell r="D18624" t="str">
            <v>L48(N)</v>
          </cell>
        </row>
        <row r="18625">
          <cell r="C18625" t="str">
            <v>Lupinus arizonicus ssp. setosissimus</v>
          </cell>
          <cell r="D18625" t="str">
            <v>L48(N)</v>
          </cell>
        </row>
        <row r="18626">
          <cell r="C18626" t="str">
            <v>Lupinus arizonicus ssp. sonorensis</v>
          </cell>
          <cell r="D18626" t="str">
            <v>L48(N)</v>
          </cell>
        </row>
        <row r="18627">
          <cell r="C18627" t="str">
            <v>Lupinus bakeri</v>
          </cell>
          <cell r="D18627" t="str">
            <v>L48(N)</v>
          </cell>
        </row>
        <row r="18628">
          <cell r="C18628" t="str">
            <v>Lupinus bakeri ssp. amplus</v>
          </cell>
          <cell r="D18628" t="str">
            <v>L48(N)</v>
          </cell>
        </row>
        <row r="18629">
          <cell r="C18629" t="str">
            <v>Lupinus bakeri ssp. bakeri</v>
          </cell>
          <cell r="D18629" t="str">
            <v>L48(N)</v>
          </cell>
        </row>
        <row r="18630">
          <cell r="C18630" t="str">
            <v>Lupinus barbiger</v>
          </cell>
          <cell r="D18630" t="str">
            <v>L48(N)</v>
          </cell>
        </row>
        <row r="18631">
          <cell r="C18631" t="str">
            <v>Lupinus benthamii</v>
          </cell>
          <cell r="D18631" t="str">
            <v>L48(N)</v>
          </cell>
        </row>
        <row r="18632">
          <cell r="C18632" t="str">
            <v>Lupinus benthamii var. benthamii</v>
          </cell>
          <cell r="D18632" t="str">
            <v>L48(N)</v>
          </cell>
        </row>
        <row r="18633">
          <cell r="C18633" t="str">
            <v>Lupinus benthamii var. opimus</v>
          </cell>
          <cell r="D18633" t="str">
            <v>L48(N)</v>
          </cell>
        </row>
        <row r="18634">
          <cell r="C18634" t="str">
            <v>Lupinus bicolor</v>
          </cell>
          <cell r="D18634" t="str">
            <v>L48(N)CAN(N)</v>
          </cell>
        </row>
        <row r="18635">
          <cell r="C18635" t="str">
            <v>Lupinus bicolor ssp. bicolor</v>
          </cell>
          <cell r="D18635" t="str">
            <v>L48(N)CAN(N)</v>
          </cell>
        </row>
        <row r="18636">
          <cell r="C18636" t="str">
            <v>Lupinus bicolor ssp. marginatus</v>
          </cell>
          <cell r="D18636" t="str">
            <v>L48(N)</v>
          </cell>
        </row>
        <row r="18637">
          <cell r="C18637" t="str">
            <v>Lupinus bicolor ssp. microphyllus</v>
          </cell>
          <cell r="D18637" t="str">
            <v>L48(N)</v>
          </cell>
        </row>
        <row r="18638">
          <cell r="C18638" t="str">
            <v>Lupinus bicolor ssp. pipersmithii</v>
          </cell>
          <cell r="D18638" t="str">
            <v>L48(N)</v>
          </cell>
        </row>
        <row r="18639">
          <cell r="C18639" t="str">
            <v>Lupinus bicolor ssp. tridentatus</v>
          </cell>
          <cell r="D18639" t="str">
            <v>L48(N)</v>
          </cell>
        </row>
        <row r="18640">
          <cell r="C18640" t="str">
            <v>Lupinus bicolor ssp. tridentatus var. rostratus</v>
          </cell>
          <cell r="D18640" t="str">
            <v>L48(N)</v>
          </cell>
        </row>
        <row r="18641">
          <cell r="C18641" t="str">
            <v>Lupinus bicolor ssp. tridentatus var. tridentatus</v>
          </cell>
          <cell r="D18641" t="str">
            <v>L48(N)</v>
          </cell>
        </row>
        <row r="18642">
          <cell r="C18642" t="str">
            <v>Lupinus bicolor ssp. umbellatus</v>
          </cell>
          <cell r="D18642" t="str">
            <v>L48(N)</v>
          </cell>
        </row>
        <row r="18643">
          <cell r="C18643" t="str">
            <v>Lupinus bicolor ssp. umbellatus var. trifidus</v>
          </cell>
          <cell r="D18643" t="str">
            <v>L48(N)</v>
          </cell>
        </row>
        <row r="18644">
          <cell r="C18644" t="str">
            <v>Lupinus bicolor ssp. umbellatus var. umbellatus</v>
          </cell>
          <cell r="D18644" t="str">
            <v>L48(N)</v>
          </cell>
        </row>
        <row r="18645">
          <cell r="C18645" t="str">
            <v>Lupinus bingenensis</v>
          </cell>
          <cell r="D18645" t="str">
            <v>L48(N)CAN(N)</v>
          </cell>
        </row>
        <row r="18646">
          <cell r="C18646" t="str">
            <v>Lupinus bingenensis var. bingenensis</v>
          </cell>
          <cell r="D18646" t="str">
            <v>L48(N)</v>
          </cell>
        </row>
        <row r="18647">
          <cell r="C18647" t="str">
            <v>Lupinus bingenensis var. dubius</v>
          </cell>
          <cell r="D18647" t="str">
            <v>L48(N)</v>
          </cell>
        </row>
        <row r="18648">
          <cell r="C18648" t="str">
            <v>Lupinus bingenensis var. subsaccatus</v>
          </cell>
          <cell r="D18648" t="str">
            <v>L48(N)CAN(N)</v>
          </cell>
        </row>
        <row r="18649">
          <cell r="C18649" t="str">
            <v>Lupinus brevicaulis</v>
          </cell>
          <cell r="D18649" t="str">
            <v>L48(N)</v>
          </cell>
        </row>
        <row r="18650">
          <cell r="C18650" t="str">
            <v>Lupinus brevior</v>
          </cell>
          <cell r="D18650" t="str">
            <v>L48(N)</v>
          </cell>
        </row>
        <row r="18651">
          <cell r="C18651" t="str">
            <v>Lupinus breweri</v>
          </cell>
          <cell r="D18651" t="str">
            <v>L48(N)</v>
          </cell>
        </row>
        <row r="18652">
          <cell r="C18652" t="str">
            <v>Lupinus breweri var. breweri</v>
          </cell>
          <cell r="D18652" t="str">
            <v>L48(N)</v>
          </cell>
        </row>
        <row r="18653">
          <cell r="C18653" t="str">
            <v>Lupinus breweri var. bryoides</v>
          </cell>
          <cell r="D18653" t="str">
            <v>L48(N)</v>
          </cell>
        </row>
        <row r="18654">
          <cell r="C18654" t="str">
            <v>Lupinus breweri var. grandiflorus</v>
          </cell>
          <cell r="D18654" t="str">
            <v>L48(N)</v>
          </cell>
        </row>
        <row r="18655">
          <cell r="C18655" t="str">
            <v>Lupinus breweri var. parvulus</v>
          </cell>
          <cell r="D18655" t="str">
            <v>L48(N)</v>
          </cell>
        </row>
        <row r="18656">
          <cell r="C18656" t="str">
            <v>Lupinus burkei</v>
          </cell>
          <cell r="D18656" t="str">
            <v>L48(N)CAN(N)</v>
          </cell>
        </row>
        <row r="18657">
          <cell r="C18657" t="str">
            <v>Lupinus burkei ssp. burkei</v>
          </cell>
          <cell r="D18657" t="str">
            <v>L48(N)CAN(N)</v>
          </cell>
        </row>
        <row r="18658">
          <cell r="C18658" t="str">
            <v>Lupinus burkei ssp. caeruleomontanus</v>
          </cell>
          <cell r="D18658" t="str">
            <v>L48(N)</v>
          </cell>
        </row>
        <row r="18659">
          <cell r="C18659" t="str">
            <v>Lupinus caespitosus</v>
          </cell>
          <cell r="D18659" t="str">
            <v>L48(N)</v>
          </cell>
        </row>
        <row r="18660">
          <cell r="C18660" t="str">
            <v>Lupinus caespitosus var. caespitosus</v>
          </cell>
          <cell r="D18660" t="str">
            <v>L48(N)</v>
          </cell>
        </row>
        <row r="18661">
          <cell r="C18661" t="str">
            <v>Lupinus caespitosus var. utahensis</v>
          </cell>
          <cell r="D18661" t="str">
            <v>L48(N)</v>
          </cell>
        </row>
        <row r="18662">
          <cell r="C18662" t="str">
            <v>Lupinus caudatus</v>
          </cell>
          <cell r="D18662" t="str">
            <v>L48(N)</v>
          </cell>
        </row>
        <row r="18663">
          <cell r="C18663" t="str">
            <v>Lupinus caudatus ssp. argophyllus</v>
          </cell>
          <cell r="D18663" t="str">
            <v>L48(N)</v>
          </cell>
        </row>
        <row r="18664">
          <cell r="C18664" t="str">
            <v>Lupinus caudatus ssp. caudatus</v>
          </cell>
          <cell r="D18664" t="str">
            <v>L48(N)</v>
          </cell>
        </row>
        <row r="18665">
          <cell r="C18665" t="str">
            <v>Lupinus caudatus ssp. cutleri</v>
          </cell>
          <cell r="D18665" t="str">
            <v>L48(N)</v>
          </cell>
        </row>
        <row r="18666">
          <cell r="C18666" t="str">
            <v>Lupinus caudatus ssp. montigenus</v>
          </cell>
          <cell r="D18666" t="str">
            <v>L48(N)</v>
          </cell>
        </row>
        <row r="18667">
          <cell r="C18667" t="str">
            <v>Lupinus cervinus</v>
          </cell>
          <cell r="D18667" t="str">
            <v>L48(N)</v>
          </cell>
        </row>
        <row r="18668">
          <cell r="C18668" t="str">
            <v>Lupinus chamissonis</v>
          </cell>
          <cell r="D18668" t="str">
            <v>L48(N)</v>
          </cell>
        </row>
        <row r="18669">
          <cell r="C18669" t="str">
            <v>Lupinus chihuahuensis</v>
          </cell>
          <cell r="D18669" t="str">
            <v>L48(N)</v>
          </cell>
        </row>
        <row r="18670">
          <cell r="C18670" t="str">
            <v>Lupinus citrinus</v>
          </cell>
          <cell r="D18670" t="str">
            <v>L48(N)</v>
          </cell>
        </row>
        <row r="18671">
          <cell r="C18671" t="str">
            <v>Lupinus citrinus var. citrinus</v>
          </cell>
          <cell r="D18671" t="str">
            <v>L48(N)</v>
          </cell>
        </row>
        <row r="18672">
          <cell r="C18672" t="str">
            <v>Lupinus citrinus var. deflexus</v>
          </cell>
          <cell r="D18672" t="str">
            <v>L48(N)</v>
          </cell>
        </row>
        <row r="18673">
          <cell r="C18673" t="str">
            <v>Lupinus concinnus</v>
          </cell>
          <cell r="D18673" t="str">
            <v>L48(N)</v>
          </cell>
        </row>
        <row r="18674">
          <cell r="C18674" t="str">
            <v>Lupinus concinnus ssp. concinnus</v>
          </cell>
          <cell r="D18674" t="str">
            <v>L48(N)</v>
          </cell>
        </row>
        <row r="18675">
          <cell r="C18675" t="str">
            <v>Lupinus concinnus ssp. optatus</v>
          </cell>
          <cell r="D18675" t="str">
            <v>L48(N)</v>
          </cell>
        </row>
        <row r="18676">
          <cell r="C18676" t="str">
            <v>Lupinus concinnus ssp. orcuttii</v>
          </cell>
          <cell r="D18676" t="str">
            <v>L48(N)</v>
          </cell>
        </row>
        <row r="18677">
          <cell r="C18677" t="str">
            <v>Lupinus confertus</v>
          </cell>
          <cell r="D18677" t="str">
            <v>L48(N)</v>
          </cell>
        </row>
        <row r="18678">
          <cell r="C18678" t="str">
            <v>Lupinus congdonii</v>
          </cell>
          <cell r="D18678" t="str">
            <v>L48(N)</v>
          </cell>
        </row>
        <row r="18679">
          <cell r="C18679" t="str">
            <v>Lupinus constancei</v>
          </cell>
          <cell r="D18679" t="str">
            <v>L48(N)</v>
          </cell>
        </row>
        <row r="18680">
          <cell r="C18680" t="str">
            <v>Lupinus covillei</v>
          </cell>
          <cell r="D18680" t="str">
            <v>L48(N)</v>
          </cell>
        </row>
        <row r="18681">
          <cell r="C18681" t="str">
            <v>Lupinus crassus</v>
          </cell>
          <cell r="D18681" t="str">
            <v>L48(N)</v>
          </cell>
        </row>
        <row r="18682">
          <cell r="C18682" t="str">
            <v>Lupinus croceus</v>
          </cell>
          <cell r="D18682" t="str">
            <v>L48(N)</v>
          </cell>
        </row>
        <row r="18683">
          <cell r="C18683" t="str">
            <v>Lupinus croceus var. croceus</v>
          </cell>
          <cell r="D18683" t="str">
            <v>L48(N)</v>
          </cell>
        </row>
        <row r="18684">
          <cell r="C18684" t="str">
            <v>Lupinus croceus var. pilosellus</v>
          </cell>
          <cell r="D18684" t="str">
            <v>L48(N)</v>
          </cell>
        </row>
        <row r="18685">
          <cell r="C18685" t="str">
            <v>Lupinus culbertsonii</v>
          </cell>
          <cell r="D18685" t="str">
            <v>L48(N)</v>
          </cell>
        </row>
        <row r="18686">
          <cell r="C18686" t="str">
            <v>Lupinus culbertsonii ssp. culbertsonii</v>
          </cell>
          <cell r="D18686" t="str">
            <v>L48(N)</v>
          </cell>
        </row>
        <row r="18687">
          <cell r="C18687" t="str">
            <v>Lupinus culbertsonii ssp. hypolasius</v>
          </cell>
          <cell r="D18687" t="str">
            <v>L48(N)</v>
          </cell>
        </row>
        <row r="18688">
          <cell r="C18688" t="str">
            <v>Lupinus cumulicola</v>
          </cell>
          <cell r="D18688" t="str">
            <v>L48(N)</v>
          </cell>
        </row>
        <row r="18689">
          <cell r="C18689" t="str">
            <v>Lupinus cusickii</v>
          </cell>
          <cell r="D18689" t="str">
            <v>L48(N)</v>
          </cell>
        </row>
        <row r="18690">
          <cell r="C18690" t="str">
            <v>Lupinus cusickii ssp. abortivus</v>
          </cell>
          <cell r="D18690" t="str">
            <v>L48(N)</v>
          </cell>
        </row>
        <row r="18691">
          <cell r="C18691" t="str">
            <v>Lupinus cusickii ssp. brachypodus</v>
          </cell>
          <cell r="D18691" t="str">
            <v>L48(N)</v>
          </cell>
        </row>
        <row r="18692">
          <cell r="C18692" t="str">
            <v>Lupinus cusickii ssp. cusickii</v>
          </cell>
          <cell r="D18692" t="str">
            <v>L48(N)</v>
          </cell>
        </row>
        <row r="18693">
          <cell r="C18693" t="str">
            <v>Lupinus dalesiae</v>
          </cell>
          <cell r="D18693" t="str">
            <v>L48(N)</v>
          </cell>
        </row>
        <row r="18694">
          <cell r="C18694" t="str">
            <v>Lupinus densiflorus</v>
          </cell>
          <cell r="D18694" t="str">
            <v>L48(N)CAN(N)</v>
          </cell>
        </row>
        <row r="18695">
          <cell r="C18695" t="str">
            <v>Lupinus densiflorus var. aureus</v>
          </cell>
          <cell r="D18695" t="str">
            <v>L48(N)</v>
          </cell>
        </row>
        <row r="18696">
          <cell r="C18696" t="str">
            <v>Lupinus densiflorus var. austrocollium</v>
          </cell>
          <cell r="D18696" t="str">
            <v>L48(N)</v>
          </cell>
        </row>
        <row r="18697">
          <cell r="C18697" t="str">
            <v>Lupinus densiflorus var. densiflorus</v>
          </cell>
          <cell r="D18697" t="str">
            <v>L48(N)CAN(N)</v>
          </cell>
        </row>
        <row r="18698">
          <cell r="C18698" t="str">
            <v>Lupinus densiflorus var. glareosus</v>
          </cell>
          <cell r="D18698" t="str">
            <v>L48(N)</v>
          </cell>
        </row>
        <row r="18699">
          <cell r="C18699" t="str">
            <v>Lupinus densiflorus var. lacteus</v>
          </cell>
          <cell r="D18699" t="str">
            <v>L48(N)</v>
          </cell>
        </row>
        <row r="18700">
          <cell r="C18700" t="str">
            <v>Lupinus densiflorus var. palustris</v>
          </cell>
          <cell r="D18700" t="str">
            <v>L48(N)</v>
          </cell>
        </row>
        <row r="18701">
          <cell r="C18701" t="str">
            <v>Lupinus depressus</v>
          </cell>
          <cell r="D18701" t="str">
            <v>L48(N)</v>
          </cell>
        </row>
        <row r="18702">
          <cell r="C18702" t="str">
            <v>Lupinus diffusus</v>
          </cell>
          <cell r="D18702" t="str">
            <v>L48(N)</v>
          </cell>
        </row>
        <row r="18703">
          <cell r="C18703" t="str">
            <v>Lupinus duranii</v>
          </cell>
          <cell r="D18703" t="str">
            <v>L48(N)</v>
          </cell>
        </row>
        <row r="18704">
          <cell r="C18704" t="str">
            <v>Lupinus elatus</v>
          </cell>
          <cell r="D18704" t="str">
            <v>L48(N)</v>
          </cell>
        </row>
        <row r="18705">
          <cell r="C18705" t="str">
            <v>Lupinus elmeri</v>
          </cell>
          <cell r="D18705" t="str">
            <v>L48(N)</v>
          </cell>
        </row>
        <row r="18706">
          <cell r="C18706" t="str">
            <v>Lupinus evermannii</v>
          </cell>
          <cell r="D18706" t="str">
            <v>L48(N)</v>
          </cell>
        </row>
        <row r="18707">
          <cell r="C18707" t="str">
            <v>Lupinus excubitus</v>
          </cell>
          <cell r="D18707" t="str">
            <v>L48(N)</v>
          </cell>
        </row>
        <row r="18708">
          <cell r="C18708" t="str">
            <v>Lupinus excubitus var. austromontanus</v>
          </cell>
          <cell r="D18708" t="str">
            <v>L48(N)</v>
          </cell>
        </row>
        <row r="18709">
          <cell r="C18709" t="str">
            <v>Lupinus excubitus var. excubitus</v>
          </cell>
          <cell r="D18709" t="str">
            <v>L48(N)</v>
          </cell>
        </row>
        <row r="18710">
          <cell r="C18710" t="str">
            <v>Lupinus excubitus var. hallii</v>
          </cell>
          <cell r="D18710" t="str">
            <v>L48(N)</v>
          </cell>
        </row>
        <row r="18711">
          <cell r="C18711" t="str">
            <v>Lupinus excubitus var. johnstonii</v>
          </cell>
          <cell r="D18711" t="str">
            <v>L48(N)</v>
          </cell>
        </row>
        <row r="18712">
          <cell r="C18712" t="str">
            <v>Lupinus excubitus var. medius</v>
          </cell>
          <cell r="D18712" t="str">
            <v>L48(N)</v>
          </cell>
        </row>
        <row r="18713">
          <cell r="C18713" t="str">
            <v>Lupinus eximius</v>
          </cell>
          <cell r="D18713" t="str">
            <v>L48(N)</v>
          </cell>
        </row>
        <row r="18714">
          <cell r="C18714" t="str">
            <v>Lupinus fissicalyx</v>
          </cell>
          <cell r="D18714" t="str">
            <v>L48(N)</v>
          </cell>
        </row>
        <row r="18715">
          <cell r="C18715" t="str">
            <v>Lupinus flavoculatus</v>
          </cell>
          <cell r="D18715" t="str">
            <v>L48(N)</v>
          </cell>
        </row>
        <row r="18716">
          <cell r="C18716" t="str">
            <v>Lupinus formosus</v>
          </cell>
          <cell r="D18716" t="str">
            <v>L48(N)</v>
          </cell>
        </row>
        <row r="18717">
          <cell r="C18717" t="str">
            <v>Lupinus formosus var. formosus</v>
          </cell>
          <cell r="D18717" t="str">
            <v>L48(N)</v>
          </cell>
        </row>
        <row r="18718">
          <cell r="C18718" t="str">
            <v>Lupinus formosus var. robustus</v>
          </cell>
          <cell r="D18718" t="str">
            <v>L48(N)</v>
          </cell>
        </row>
        <row r="18719">
          <cell r="C18719" t="str">
            <v>Lupinus fulcratus</v>
          </cell>
          <cell r="D18719" t="str">
            <v>L48(N)</v>
          </cell>
        </row>
        <row r="18720">
          <cell r="C18720" t="str">
            <v>Lupinus garfieldensis</v>
          </cell>
          <cell r="D18720" t="str">
            <v>L48(N)</v>
          </cell>
        </row>
        <row r="18721">
          <cell r="C18721" t="str">
            <v>Lupinus gormanii</v>
          </cell>
          <cell r="D18721" t="str">
            <v>L48(N)</v>
          </cell>
        </row>
        <row r="18722">
          <cell r="C18722" t="str">
            <v>Lupinus gracilentus</v>
          </cell>
          <cell r="D18722" t="str">
            <v>L48(N)</v>
          </cell>
        </row>
        <row r="18723">
          <cell r="C18723" t="str">
            <v>Lupinus grayi</v>
          </cell>
          <cell r="D18723" t="str">
            <v>L48(N)</v>
          </cell>
        </row>
        <row r="18724">
          <cell r="C18724" t="str">
            <v>Lupinus guadalupensis</v>
          </cell>
          <cell r="D18724" t="str">
            <v>L48(N)</v>
          </cell>
        </row>
        <row r="18725">
          <cell r="C18725" t="str">
            <v>Lupinus havardii</v>
          </cell>
          <cell r="D18725" t="str">
            <v>L48(N)</v>
          </cell>
        </row>
        <row r="18726">
          <cell r="C18726" t="str">
            <v>Lupinus hillii</v>
          </cell>
          <cell r="D18726" t="str">
            <v>L48(N)</v>
          </cell>
        </row>
        <row r="18727">
          <cell r="C18727" t="str">
            <v>Lupinus hillii var. arizonicus</v>
          </cell>
          <cell r="D18727" t="str">
            <v>L48(N)</v>
          </cell>
        </row>
        <row r="18728">
          <cell r="C18728" t="str">
            <v>Lupinus hillii var. hillii</v>
          </cell>
          <cell r="D18728" t="str">
            <v>L48(N)</v>
          </cell>
        </row>
        <row r="18729">
          <cell r="C18729" t="str">
            <v>Lupinus hillii var. osterhoutianus</v>
          </cell>
          <cell r="D18729" t="str">
            <v>L48(N)</v>
          </cell>
        </row>
        <row r="18730">
          <cell r="C18730" t="str">
            <v>Lupinus hirsutissimus</v>
          </cell>
          <cell r="D18730" t="str">
            <v>L48(N)</v>
          </cell>
        </row>
        <row r="18731">
          <cell r="C18731" t="str">
            <v>Lupinus holmgrenianus</v>
          </cell>
          <cell r="D18731" t="str">
            <v>L48(N)</v>
          </cell>
        </row>
        <row r="18732">
          <cell r="C18732" t="str">
            <v>Lupinus holosericeus</v>
          </cell>
          <cell r="D18732" t="str">
            <v>L48(N)</v>
          </cell>
        </row>
        <row r="18733">
          <cell r="C18733" t="str">
            <v>Lupinus horizontalis</v>
          </cell>
          <cell r="D18733" t="str">
            <v>L48(N)</v>
          </cell>
        </row>
        <row r="18734">
          <cell r="C18734" t="str">
            <v>Lupinus horizontalis var. horizontalis</v>
          </cell>
          <cell r="D18734" t="str">
            <v>L48(N)</v>
          </cell>
        </row>
        <row r="18735">
          <cell r="C18735" t="str">
            <v>Lupinus horizontalis var. platypetalus</v>
          </cell>
          <cell r="D18735" t="str">
            <v>L48(N)</v>
          </cell>
        </row>
        <row r="18736">
          <cell r="C18736" t="str">
            <v>Lupinus huachucanus</v>
          </cell>
          <cell r="D18736" t="str">
            <v>L48(N)</v>
          </cell>
        </row>
        <row r="18737">
          <cell r="C18737" t="str">
            <v>Lupinus hyacinthinus</v>
          </cell>
          <cell r="D18737" t="str">
            <v>L48(N)</v>
          </cell>
        </row>
        <row r="18738">
          <cell r="C18738" t="str">
            <v>Lupinus hybridus</v>
          </cell>
          <cell r="D18738" t="str">
            <v>HI(I)</v>
          </cell>
        </row>
        <row r="18739">
          <cell r="C18739" t="str">
            <v>Lupinus johannis-howellii</v>
          </cell>
          <cell r="D18739" t="str">
            <v>L48(N)</v>
          </cell>
        </row>
        <row r="18740">
          <cell r="C18740" t="str">
            <v>Lupinus jonesii</v>
          </cell>
          <cell r="D18740" t="str">
            <v>L48(N)</v>
          </cell>
        </row>
        <row r="18741">
          <cell r="C18741" t="str">
            <v>Lupinus kingii</v>
          </cell>
          <cell r="D18741" t="str">
            <v>L48(N)</v>
          </cell>
        </row>
        <row r="18742">
          <cell r="C18742" t="str">
            <v>Lupinus kingii var. argillaceus</v>
          </cell>
          <cell r="D18742" t="str">
            <v>L48(N)</v>
          </cell>
        </row>
        <row r="18743">
          <cell r="C18743" t="str">
            <v>Lupinus kingii var. kingii</v>
          </cell>
          <cell r="D18743" t="str">
            <v>L48(N)</v>
          </cell>
        </row>
        <row r="18744">
          <cell r="C18744" t="str">
            <v>Lupinus kuschei</v>
          </cell>
          <cell r="D18744" t="str">
            <v>AK(N)CAN(N)NA(N)</v>
          </cell>
        </row>
        <row r="18745">
          <cell r="C18745" t="str">
            <v>Lupinus lapidicola</v>
          </cell>
          <cell r="D18745" t="str">
            <v>L48(N)</v>
          </cell>
        </row>
        <row r="18746">
          <cell r="C18746" t="str">
            <v>Lupinus latifolius</v>
          </cell>
          <cell r="D18746" t="str">
            <v>L48(N)</v>
          </cell>
        </row>
        <row r="18747">
          <cell r="C18747" t="str">
            <v>Lupinus latifolius ssp. dudleyi</v>
          </cell>
          <cell r="D18747" t="str">
            <v>L48(N)</v>
          </cell>
        </row>
        <row r="18748">
          <cell r="C18748" t="str">
            <v>Lupinus latifolius ssp. latifolius</v>
          </cell>
          <cell r="D18748" t="str">
            <v>L48(N)</v>
          </cell>
        </row>
        <row r="18749">
          <cell r="C18749" t="str">
            <v>Lupinus latifolius ssp. leucanthus</v>
          </cell>
          <cell r="D18749" t="str">
            <v>L48(N)</v>
          </cell>
        </row>
        <row r="18750">
          <cell r="C18750" t="str">
            <v>Lupinus latifolius ssp. longipes</v>
          </cell>
          <cell r="D18750" t="str">
            <v>L48(N)</v>
          </cell>
        </row>
        <row r="18751">
          <cell r="C18751" t="str">
            <v>Lupinus latifolius ssp. parishii</v>
          </cell>
          <cell r="D18751" t="str">
            <v>L48(N)</v>
          </cell>
        </row>
        <row r="18752">
          <cell r="C18752" t="str">
            <v>Lupinus latifolius ssp. viridifolius</v>
          </cell>
          <cell r="D18752" t="str">
            <v>L48(N)</v>
          </cell>
        </row>
        <row r="18753">
          <cell r="C18753" t="str">
            <v>Lupinus latifolius ssp. viridifolius var. barbatus</v>
          </cell>
          <cell r="D18753" t="str">
            <v>L48(N)</v>
          </cell>
        </row>
        <row r="18754">
          <cell r="C18754" t="str">
            <v>Lupinus latifolius ssp. viridifolius var. viridifolius</v>
          </cell>
          <cell r="D18754" t="str">
            <v>L48(N)</v>
          </cell>
        </row>
        <row r="18755">
          <cell r="C18755" t="str">
            <v>Lupinus lemmonii</v>
          </cell>
          <cell r="D18755" t="str">
            <v>L48(N)</v>
          </cell>
        </row>
        <row r="18756">
          <cell r="C18756" t="str">
            <v>Lupinus lepidus</v>
          </cell>
          <cell r="D18756" t="str">
            <v>L48(N)AK(N)CAN(N)</v>
          </cell>
        </row>
        <row r="18757">
          <cell r="C18757" t="str">
            <v>Lupinus leucophyllus</v>
          </cell>
          <cell r="D18757" t="str">
            <v>L48(N)CAN(N)</v>
          </cell>
        </row>
        <row r="18758">
          <cell r="C18758" t="str">
            <v>Lupinus leucophyllus ssp. erectus</v>
          </cell>
          <cell r="D18758" t="str">
            <v>L48(N)</v>
          </cell>
        </row>
        <row r="18759">
          <cell r="C18759" t="str">
            <v>Lupinus leucophyllus ssp. leucophyllus</v>
          </cell>
          <cell r="D18759" t="str">
            <v>L48(N)CAN(N)</v>
          </cell>
        </row>
        <row r="18760">
          <cell r="C18760" t="str">
            <v>Lupinus leucophyllus ssp. leucophyllus var. belliae</v>
          </cell>
          <cell r="D18760" t="str">
            <v>L48(N)</v>
          </cell>
        </row>
        <row r="18761">
          <cell r="C18761" t="str">
            <v>Lupinus leucophyllus ssp. leucophyllus var. canescens</v>
          </cell>
          <cell r="D18761" t="str">
            <v>L48(N)</v>
          </cell>
        </row>
        <row r="18762">
          <cell r="C18762" t="str">
            <v>Lupinus leucophyllus ssp. leucophyllus var. leucophyllus</v>
          </cell>
          <cell r="D18762" t="str">
            <v>L48(N)CAN(N)</v>
          </cell>
        </row>
        <row r="18763">
          <cell r="C18763" t="str">
            <v>Lupinus littoralis</v>
          </cell>
          <cell r="D18763" t="str">
            <v>L48(N)CAN(N)</v>
          </cell>
        </row>
        <row r="18764">
          <cell r="C18764" t="str">
            <v>Lupinus longifolius</v>
          </cell>
          <cell r="D18764" t="str">
            <v>L48(N)</v>
          </cell>
        </row>
        <row r="18765">
          <cell r="C18765" t="str">
            <v>Lupinus ludovicianus</v>
          </cell>
          <cell r="D18765" t="str">
            <v>L48(N)</v>
          </cell>
        </row>
        <row r="18766">
          <cell r="C18766" t="str">
            <v>Lupinus luteolus</v>
          </cell>
          <cell r="D18766" t="str">
            <v>L48(N)</v>
          </cell>
        </row>
        <row r="18767">
          <cell r="C18767" t="str">
            <v>Lupinus lutescens</v>
          </cell>
          <cell r="D18767" t="str">
            <v>L48(N)</v>
          </cell>
        </row>
        <row r="18768">
          <cell r="C18768" t="str">
            <v>Lupinus luteus</v>
          </cell>
          <cell r="D18768" t="str">
            <v>L48(I)</v>
          </cell>
        </row>
        <row r="18769">
          <cell r="C18769" t="str">
            <v>Lupinus lyallii</v>
          </cell>
          <cell r="D18769" t="str">
            <v>L48(N)CAN(N)</v>
          </cell>
        </row>
        <row r="18770">
          <cell r="C18770" t="str">
            <v>Lupinus lyallii ssp. alcis-temporis</v>
          </cell>
          <cell r="D18770" t="str">
            <v>L48(N)</v>
          </cell>
        </row>
        <row r="18771">
          <cell r="C18771" t="str">
            <v>Lupinus lyallii ssp. lyallii</v>
          </cell>
          <cell r="D18771" t="str">
            <v>L48(N)CAN(N)</v>
          </cell>
        </row>
        <row r="18772">
          <cell r="C18772" t="str">
            <v>Lupinus lyallii ssp. lyallii var. danaus</v>
          </cell>
          <cell r="D18772" t="str">
            <v>L48(N)</v>
          </cell>
        </row>
        <row r="18773">
          <cell r="C18773" t="str">
            <v>Lupinus lyallii ssp. lyallii var. fruticulosus</v>
          </cell>
          <cell r="D18773" t="str">
            <v>L48(N)</v>
          </cell>
        </row>
        <row r="18774">
          <cell r="C18774" t="str">
            <v>Lupinus lyallii ssp. lyallii var. lyallii</v>
          </cell>
          <cell r="D18774" t="str">
            <v>L48(N)CAN(N)</v>
          </cell>
        </row>
        <row r="18775">
          <cell r="C18775" t="str">
            <v>Lupinus lyallii ssp. lyallii var. macroflorus</v>
          </cell>
          <cell r="D18775" t="str">
            <v>L48(N)</v>
          </cell>
        </row>
        <row r="18776">
          <cell r="C18776" t="str">
            <v>Lupinus lyallii ssp. lyallii var. roguensis</v>
          </cell>
          <cell r="D18776" t="str">
            <v>L48(N)</v>
          </cell>
        </row>
        <row r="18777">
          <cell r="C18777" t="str">
            <v>Lupinus lyallii ssp. lyallii var. villosus</v>
          </cell>
          <cell r="D18777" t="str">
            <v>L48(N)</v>
          </cell>
        </row>
        <row r="18778">
          <cell r="C18778" t="str">
            <v>Lupinus lyallii ssp. minutifolius</v>
          </cell>
          <cell r="D18778" t="str">
            <v>L48(N)</v>
          </cell>
        </row>
        <row r="18779">
          <cell r="C18779" t="str">
            <v>Lupinus lyallii ssp. subpandens</v>
          </cell>
          <cell r="D18779" t="str">
            <v>L48(N)</v>
          </cell>
        </row>
        <row r="18780">
          <cell r="C18780" t="str">
            <v>Lupinus lyallii ssp. washoensis</v>
          </cell>
          <cell r="D18780" t="str">
            <v>L48(N)</v>
          </cell>
        </row>
        <row r="18781">
          <cell r="C18781" t="str">
            <v>Lupinus maculatus</v>
          </cell>
          <cell r="D18781" t="str">
            <v>L48(N)</v>
          </cell>
        </row>
        <row r="18782">
          <cell r="C18782" t="str">
            <v>Lupinus magnificus</v>
          </cell>
          <cell r="D18782" t="str">
            <v>L48(N)</v>
          </cell>
        </row>
        <row r="18783">
          <cell r="C18783" t="str">
            <v>Lupinus magnificus var. glarecola</v>
          </cell>
          <cell r="D18783" t="str">
            <v>L48(N)</v>
          </cell>
        </row>
        <row r="18784">
          <cell r="C18784" t="str">
            <v>Lupinus magnificus var. hesperius</v>
          </cell>
          <cell r="D18784" t="str">
            <v>L48(N)</v>
          </cell>
        </row>
        <row r="18785">
          <cell r="C18785" t="str">
            <v>Lupinus magnificus var. magnificus</v>
          </cell>
          <cell r="D18785" t="str">
            <v>L48(N)</v>
          </cell>
        </row>
        <row r="18786">
          <cell r="C18786" t="str">
            <v>Lupinus malacophyllus</v>
          </cell>
          <cell r="D18786" t="str">
            <v>L48(N)</v>
          </cell>
        </row>
        <row r="18787">
          <cell r="C18787" t="str">
            <v>Lupinus meionanthus</v>
          </cell>
          <cell r="D18787" t="str">
            <v>L48(N)</v>
          </cell>
        </row>
        <row r="18788">
          <cell r="C18788" t="str">
            <v>Lupinus minimus</v>
          </cell>
          <cell r="D18788" t="str">
            <v>L48(N)CAN(N)</v>
          </cell>
        </row>
        <row r="18789">
          <cell r="C18789" t="str">
            <v>Lupinus mollis</v>
          </cell>
          <cell r="D18789" t="str">
            <v>L48(N)</v>
          </cell>
        </row>
        <row r="18790">
          <cell r="C18790" t="str">
            <v>Lupinus monticola</v>
          </cell>
          <cell r="D18790" t="str">
            <v>L48(N)</v>
          </cell>
        </row>
        <row r="18791">
          <cell r="C18791" t="str">
            <v>Lupinus nanus</v>
          </cell>
          <cell r="D18791" t="str">
            <v>L48(N)</v>
          </cell>
        </row>
        <row r="18792">
          <cell r="C18792" t="str">
            <v>Lupinus nanus ssp. latifolius</v>
          </cell>
          <cell r="D18792" t="str">
            <v>L48(N)</v>
          </cell>
        </row>
        <row r="18793">
          <cell r="C18793" t="str">
            <v>Lupinus nanus ssp. menkerae</v>
          </cell>
          <cell r="D18793" t="str">
            <v>L48(N)</v>
          </cell>
        </row>
        <row r="18794">
          <cell r="C18794" t="str">
            <v>Lupinus nanus ssp. nanus</v>
          </cell>
          <cell r="D18794" t="str">
            <v>L48(N)</v>
          </cell>
        </row>
        <row r="18795">
          <cell r="C18795" t="str">
            <v>Lupinus neomexicanus</v>
          </cell>
          <cell r="D18795" t="str">
            <v>L48(N)</v>
          </cell>
        </row>
        <row r="18796">
          <cell r="C18796" t="str">
            <v>Lupinus nevadensis</v>
          </cell>
          <cell r="D18796" t="str">
            <v>L48(N)</v>
          </cell>
        </row>
        <row r="18797">
          <cell r="C18797" t="str">
            <v>Lupinus nipomensis</v>
          </cell>
          <cell r="D18797" t="str">
            <v>L48(N)</v>
          </cell>
        </row>
        <row r="18798">
          <cell r="C18798" t="str">
            <v>Lupinus nootkatensis</v>
          </cell>
          <cell r="D18798" t="str">
            <v>L48(N)AK(N)CAN(N)</v>
          </cell>
        </row>
        <row r="18799">
          <cell r="C18799" t="str">
            <v>Lupinus nootkatensis var. fruticosus</v>
          </cell>
          <cell r="D18799" t="str">
            <v>AK(N)CAN(N)NA(N)</v>
          </cell>
        </row>
        <row r="18800">
          <cell r="C18800" t="str">
            <v>Lupinus nootkatensis var. nootkatensis</v>
          </cell>
          <cell r="D18800" t="str">
            <v>L48(N)AK(N)CAN(N)</v>
          </cell>
        </row>
        <row r="18801">
          <cell r="C18801" t="str">
            <v>Lupinus obtusilobus</v>
          </cell>
          <cell r="D18801" t="str">
            <v>L48(N)</v>
          </cell>
        </row>
        <row r="18802">
          <cell r="C18802" t="str">
            <v>Lupinus odoratus</v>
          </cell>
          <cell r="D18802" t="str">
            <v>L48(N)</v>
          </cell>
        </row>
        <row r="18803">
          <cell r="C18803" t="str">
            <v>Lupinus odoratus var. odoratus</v>
          </cell>
          <cell r="D18803" t="str">
            <v>L48(N)</v>
          </cell>
        </row>
        <row r="18804">
          <cell r="C18804" t="str">
            <v>Lupinus odoratus var. pilosellus</v>
          </cell>
          <cell r="D18804" t="str">
            <v>L48(N)</v>
          </cell>
        </row>
        <row r="18805">
          <cell r="C18805" t="str">
            <v>Lupinus onustus</v>
          </cell>
          <cell r="D18805" t="str">
            <v>L48(N)</v>
          </cell>
        </row>
        <row r="18806">
          <cell r="C18806" t="str">
            <v>Lupinus oreganus</v>
          </cell>
          <cell r="D18806" t="str">
            <v>L48(N)CAN(N)</v>
          </cell>
        </row>
        <row r="18807">
          <cell r="C18807" t="str">
            <v>Lupinus oreganus var. kincaidii</v>
          </cell>
          <cell r="D18807" t="str">
            <v>L48(N)CAN(N)</v>
          </cell>
        </row>
        <row r="18808">
          <cell r="C18808" t="str">
            <v>Lupinus oreganus var. oreganus</v>
          </cell>
          <cell r="D18808" t="str">
            <v>L48(N)</v>
          </cell>
        </row>
        <row r="18809">
          <cell r="C18809" t="str">
            <v>Lupinus ornatus</v>
          </cell>
          <cell r="D18809" t="str">
            <v>L48(N)</v>
          </cell>
        </row>
        <row r="18810">
          <cell r="C18810" t="str">
            <v>Lupinus pachylobus</v>
          </cell>
          <cell r="D18810" t="str">
            <v>L48(N)</v>
          </cell>
        </row>
        <row r="18811">
          <cell r="C18811" t="str">
            <v>Lupinus padre-crowleyi</v>
          </cell>
          <cell r="D18811" t="str">
            <v>L48(N)</v>
          </cell>
        </row>
        <row r="18812">
          <cell r="C18812" t="str">
            <v>Lupinus pallidus</v>
          </cell>
          <cell r="D18812" t="str">
            <v>L48(N)</v>
          </cell>
        </row>
        <row r="18813">
          <cell r="C18813" t="str">
            <v>Lupinus palmeri</v>
          </cell>
          <cell r="D18813" t="str">
            <v>L48(N)</v>
          </cell>
        </row>
        <row r="18814">
          <cell r="C18814" t="str">
            <v>Lupinus parviflorus</v>
          </cell>
          <cell r="D18814" t="str">
            <v>L48(N)</v>
          </cell>
        </row>
        <row r="18815">
          <cell r="C18815" t="str">
            <v>Lupinus parviflorus ssp. floribundus</v>
          </cell>
          <cell r="D18815" t="str">
            <v>L48(N)</v>
          </cell>
        </row>
        <row r="18816">
          <cell r="C18816" t="str">
            <v>Lupinus parviflorus ssp. myrianthus</v>
          </cell>
          <cell r="D18816" t="str">
            <v>L48(N)</v>
          </cell>
        </row>
        <row r="18817">
          <cell r="C18817" t="str">
            <v>Lupinus parviflorus ssp. myrianthus var. fulvomaculatus</v>
          </cell>
          <cell r="D18817" t="str">
            <v>L48(N)</v>
          </cell>
        </row>
        <row r="18818">
          <cell r="C18818" t="str">
            <v>Lupinus parviflorus ssp. myrianthus var. myrianthus</v>
          </cell>
          <cell r="D18818" t="str">
            <v>L48(N)</v>
          </cell>
        </row>
        <row r="18819">
          <cell r="C18819" t="str">
            <v>Lupinus parviflorus ssp. parviflorus</v>
          </cell>
          <cell r="D18819" t="str">
            <v>L48(N)</v>
          </cell>
        </row>
        <row r="18820">
          <cell r="C18820" t="str">
            <v>Lupinus peirsonii</v>
          </cell>
          <cell r="D18820" t="str">
            <v>L48(N)</v>
          </cell>
        </row>
        <row r="18821">
          <cell r="C18821" t="str">
            <v>Lupinus perennis</v>
          </cell>
          <cell r="D18821" t="str">
            <v>L48(N)CAN(N)SPM(I)</v>
          </cell>
        </row>
        <row r="18822">
          <cell r="C18822" t="str">
            <v>Lupinus perennis ssp. gracilis</v>
          </cell>
          <cell r="D18822" t="str">
            <v>L48(N)</v>
          </cell>
        </row>
        <row r="18823">
          <cell r="C18823" t="str">
            <v>Lupinus perennis ssp. perennis</v>
          </cell>
          <cell r="D18823" t="str">
            <v>L48(N)CAN(N)</v>
          </cell>
        </row>
        <row r="18824">
          <cell r="C18824" t="str">
            <v>Lupinus perennis ssp. perennis var. occidentalis</v>
          </cell>
          <cell r="D18824" t="str">
            <v>L48(N)</v>
          </cell>
        </row>
        <row r="18825">
          <cell r="C18825" t="str">
            <v>Lupinus perennis ssp. perennis var. perennis</v>
          </cell>
          <cell r="D18825" t="str">
            <v>L48(N)CAN(N)</v>
          </cell>
        </row>
        <row r="18826">
          <cell r="C18826" t="str">
            <v>Lupinus plattensis</v>
          </cell>
          <cell r="D18826" t="str">
            <v>L48(N)</v>
          </cell>
        </row>
        <row r="18827">
          <cell r="C18827" t="str">
            <v>Lupinus polycarpus</v>
          </cell>
          <cell r="D18827" t="str">
            <v>L48(N)CAN(N)</v>
          </cell>
        </row>
        <row r="18828">
          <cell r="C18828" t="str">
            <v>Lupinus polyphyllus</v>
          </cell>
          <cell r="D18828" t="str">
            <v>L48(N)AK(I?)CAN(N)</v>
          </cell>
        </row>
        <row r="18829">
          <cell r="C18829" t="str">
            <v>Lupinus polyphyllus ssp. bernardinus</v>
          </cell>
          <cell r="D18829" t="str">
            <v>L48(N)</v>
          </cell>
        </row>
        <row r="18830">
          <cell r="C18830" t="str">
            <v>Lupinus polyphyllus ssp. polyphyllus</v>
          </cell>
          <cell r="D18830" t="str">
            <v>L48(N)AK(I?)CAN(N)</v>
          </cell>
        </row>
        <row r="18831">
          <cell r="C18831" t="str">
            <v>Lupinus polyphyllus ssp. polyphyllus var. grandifolius</v>
          </cell>
          <cell r="D18831" t="str">
            <v>L48(N)</v>
          </cell>
        </row>
        <row r="18832">
          <cell r="C18832" t="str">
            <v>Lupinus polyphyllus ssp. polyphyllus var. pallidipes</v>
          </cell>
          <cell r="D18832" t="str">
            <v>L48(N)CAN(N)</v>
          </cell>
        </row>
        <row r="18833">
          <cell r="C18833" t="str">
            <v>Lupinus polyphyllus ssp. polyphyllus var. polyphyllus</v>
          </cell>
          <cell r="D18833" t="str">
            <v>L48(N)AK(I?)CAN(N)</v>
          </cell>
        </row>
        <row r="18834">
          <cell r="C18834" t="str">
            <v>Lupinus polyphyllus ssp. superbus</v>
          </cell>
          <cell r="D18834" t="str">
            <v>L48(N)</v>
          </cell>
        </row>
        <row r="18835">
          <cell r="C18835" t="str">
            <v>Lupinus pratensis</v>
          </cell>
          <cell r="D18835" t="str">
            <v>L48(N)</v>
          </cell>
        </row>
        <row r="18836">
          <cell r="C18836" t="str">
            <v>Lupinus pratensis var. eriostachyus</v>
          </cell>
          <cell r="D18836" t="str">
            <v>L48(N)</v>
          </cell>
        </row>
        <row r="18837">
          <cell r="C18837" t="str">
            <v>Lupinus pratensis var. pratensis</v>
          </cell>
          <cell r="D18837" t="str">
            <v>L48(N)</v>
          </cell>
        </row>
        <row r="18838">
          <cell r="C18838" t="str">
            <v>Lupinus prunophilus</v>
          </cell>
          <cell r="D18838" t="str">
            <v>L48(N)</v>
          </cell>
        </row>
        <row r="18839">
          <cell r="C18839" t="str">
            <v>Lupinus punto-reyesensis</v>
          </cell>
          <cell r="D18839" t="str">
            <v>L48(N)</v>
          </cell>
        </row>
        <row r="18840">
          <cell r="C18840" t="str">
            <v>Lupinus purpurascens</v>
          </cell>
          <cell r="D18840" t="str">
            <v>L48(N)</v>
          </cell>
        </row>
        <row r="18841">
          <cell r="C18841" t="str">
            <v>Lupinus pusillus</v>
          </cell>
          <cell r="D18841" t="str">
            <v>L48(N)CAN(N)</v>
          </cell>
        </row>
        <row r="18842">
          <cell r="C18842" t="str">
            <v>Lupinus pusillus ssp. intermontanus</v>
          </cell>
          <cell r="D18842" t="str">
            <v>L48(N)</v>
          </cell>
        </row>
        <row r="18843">
          <cell r="C18843" t="str">
            <v>Lupinus pusillus ssp. pusillus</v>
          </cell>
          <cell r="D18843" t="str">
            <v>L48(N)CAN(N)</v>
          </cell>
        </row>
        <row r="18844">
          <cell r="C18844" t="str">
            <v>Lupinus pusillus ssp. rubens</v>
          </cell>
          <cell r="D18844" t="str">
            <v>L48(N)</v>
          </cell>
        </row>
        <row r="18845">
          <cell r="C18845" t="str">
            <v>Lupinus rivularis</v>
          </cell>
          <cell r="D18845" t="str">
            <v>L48(N)CAN(N)</v>
          </cell>
        </row>
        <row r="18846">
          <cell r="C18846" t="str">
            <v>Lupinus roseolus</v>
          </cell>
          <cell r="D18846" t="str">
            <v>L48(N)</v>
          </cell>
        </row>
        <row r="18847">
          <cell r="C18847" t="str">
            <v>Lupinus ruber</v>
          </cell>
          <cell r="D18847" t="str">
            <v>L48(N)</v>
          </cell>
        </row>
        <row r="18848">
          <cell r="C18848" t="str">
            <v>Lupinus sabinianus</v>
          </cell>
          <cell r="D18848" t="str">
            <v>L48(N)</v>
          </cell>
        </row>
        <row r="18849">
          <cell r="C18849" t="str">
            <v>Lupinus saxosus</v>
          </cell>
          <cell r="D18849" t="str">
            <v>L48(N)</v>
          </cell>
        </row>
        <row r="18850">
          <cell r="C18850" t="str">
            <v>Lupinus saxosus var. saxosus</v>
          </cell>
          <cell r="D18850" t="str">
            <v>L48(N)</v>
          </cell>
        </row>
        <row r="18851">
          <cell r="C18851" t="str">
            <v>Lupinus saxosus var. subsericeus</v>
          </cell>
          <cell r="D18851" t="str">
            <v>L48(N)</v>
          </cell>
        </row>
        <row r="18852">
          <cell r="C18852" t="str">
            <v>Lupinus sellulus</v>
          </cell>
          <cell r="D18852" t="str">
            <v>L48(N)</v>
          </cell>
        </row>
        <row r="18853">
          <cell r="C18853" t="str">
            <v>Lupinus sellulus ssp. sellulus</v>
          </cell>
          <cell r="D18853" t="str">
            <v>L48(N)</v>
          </cell>
        </row>
        <row r="18854">
          <cell r="C18854" t="str">
            <v>Lupinus sellulus ssp. sellulus var. artulus</v>
          </cell>
          <cell r="D18854" t="str">
            <v>L48(N)</v>
          </cell>
        </row>
        <row r="18855">
          <cell r="C18855" t="str">
            <v>Lupinus sellulus ssp. sellulus var. lobbii</v>
          </cell>
          <cell r="D18855" t="str">
            <v>L48(N)</v>
          </cell>
        </row>
        <row r="18856">
          <cell r="C18856" t="str">
            <v>Lupinus sellulus ssp. sellulus var. medius</v>
          </cell>
          <cell r="D18856" t="str">
            <v>L48(N)</v>
          </cell>
        </row>
        <row r="18857">
          <cell r="C18857" t="str">
            <v>Lupinus sellulus ssp. sellulus var. sellulus</v>
          </cell>
          <cell r="D18857" t="str">
            <v>L48(N)</v>
          </cell>
        </row>
        <row r="18858">
          <cell r="C18858" t="str">
            <v>Lupinus sellulus ssp. ursinus</v>
          </cell>
          <cell r="D18858" t="str">
            <v>L48(N)</v>
          </cell>
        </row>
        <row r="18859">
          <cell r="C18859" t="str">
            <v>Lupinus sericatus</v>
          </cell>
          <cell r="D18859" t="str">
            <v>L48(N)</v>
          </cell>
        </row>
        <row r="18860">
          <cell r="C18860" t="str">
            <v>Lupinus sericeus</v>
          </cell>
          <cell r="D18860" t="str">
            <v>L48(N)CAN(N)</v>
          </cell>
        </row>
        <row r="18861">
          <cell r="C18861" t="str">
            <v>Lupinus sericeus ssp. huffmanii</v>
          </cell>
          <cell r="D18861" t="str">
            <v>L48(N)</v>
          </cell>
        </row>
        <row r="18862">
          <cell r="C18862" t="str">
            <v>Lupinus sericeus ssp. marianus</v>
          </cell>
          <cell r="D18862" t="str">
            <v>L48(N)</v>
          </cell>
        </row>
        <row r="18863">
          <cell r="C18863" t="str">
            <v>Lupinus sericeus ssp. sericeus</v>
          </cell>
          <cell r="D18863" t="str">
            <v>L48(N)CAN(N)</v>
          </cell>
        </row>
        <row r="18864">
          <cell r="C18864" t="str">
            <v>Lupinus sericeus ssp. sericeus var. egglestonianus</v>
          </cell>
          <cell r="D18864" t="str">
            <v>L48(N)CAN(N)</v>
          </cell>
        </row>
        <row r="18865">
          <cell r="C18865" t="str">
            <v>Lupinus sericeus ssp. sericeus var. flexuosus</v>
          </cell>
          <cell r="D18865" t="str">
            <v>L48(N)CAN(N)</v>
          </cell>
        </row>
        <row r="18866">
          <cell r="C18866" t="str">
            <v>Lupinus sericeus ssp. sericeus var. maximus</v>
          </cell>
          <cell r="D18866" t="str">
            <v>L48(N)</v>
          </cell>
        </row>
        <row r="18867">
          <cell r="C18867" t="str">
            <v>Lupinus sericeus ssp. sericeus var. sericeus</v>
          </cell>
          <cell r="D18867" t="str">
            <v>L48(N)CAN(N)</v>
          </cell>
        </row>
        <row r="18868">
          <cell r="C18868" t="str">
            <v>Lupinus sericeus ssp. sericeus var. thompsonianus</v>
          </cell>
          <cell r="D18868" t="str">
            <v>L48(N)</v>
          </cell>
        </row>
        <row r="18869">
          <cell r="C18869" t="str">
            <v>Lupinus sericeus ssp. sericeus var. wallowensis</v>
          </cell>
          <cell r="D18869" t="str">
            <v>L48(N)</v>
          </cell>
        </row>
        <row r="18870">
          <cell r="C18870" t="str">
            <v>Lupinus shockleyi</v>
          </cell>
          <cell r="D18870" t="str">
            <v>L48(N)</v>
          </cell>
        </row>
        <row r="18871">
          <cell r="C18871" t="str">
            <v>Lupinus sierrae-blancae</v>
          </cell>
          <cell r="D18871" t="str">
            <v>L48(N)</v>
          </cell>
        </row>
        <row r="18872">
          <cell r="C18872" t="str">
            <v>Lupinus sierrae-blancae ssp. aquilinus</v>
          </cell>
          <cell r="D18872" t="str">
            <v>L48(N)</v>
          </cell>
        </row>
        <row r="18873">
          <cell r="C18873" t="str">
            <v>Lupinus sierrae-blancae ssp. sierrae-blancae</v>
          </cell>
          <cell r="D18873" t="str">
            <v>L48(N)</v>
          </cell>
        </row>
        <row r="18874">
          <cell r="C18874" t="str">
            <v>Lupinus sparsiflorus</v>
          </cell>
          <cell r="D18874" t="str">
            <v>L48(N)</v>
          </cell>
        </row>
        <row r="18875">
          <cell r="C18875" t="str">
            <v>Lupinus sparsiflorus ssp. inopinatus</v>
          </cell>
          <cell r="D18875" t="str">
            <v>L48(N)</v>
          </cell>
        </row>
        <row r="18876">
          <cell r="C18876" t="str">
            <v>Lupinus sparsiflorus ssp. mohavensis</v>
          </cell>
          <cell r="D18876" t="str">
            <v>L48(N)</v>
          </cell>
        </row>
        <row r="18877">
          <cell r="C18877" t="str">
            <v>Lupinus sparsiflorus ssp. pondii</v>
          </cell>
          <cell r="D18877" t="str">
            <v>L48(N)</v>
          </cell>
        </row>
        <row r="18878">
          <cell r="C18878" t="str">
            <v>Lupinus sparsiflorus ssp. sparsiflorus</v>
          </cell>
          <cell r="D18878" t="str">
            <v>L48(N)</v>
          </cell>
        </row>
        <row r="18879">
          <cell r="C18879" t="str">
            <v>Lupinus spectabilis</v>
          </cell>
          <cell r="D18879" t="str">
            <v>L48(N)</v>
          </cell>
        </row>
        <row r="18880">
          <cell r="C18880" t="str">
            <v>Lupinus stiversii</v>
          </cell>
          <cell r="D18880" t="str">
            <v>L48(N)</v>
          </cell>
        </row>
        <row r="18881">
          <cell r="C18881" t="str">
            <v>Lupinus subcarnosus</v>
          </cell>
          <cell r="D18881" t="str">
            <v>L48(N)</v>
          </cell>
        </row>
        <row r="18882">
          <cell r="C18882" t="str">
            <v>Lupinus sublanatus</v>
          </cell>
          <cell r="D18882" t="str">
            <v>L48(N)</v>
          </cell>
        </row>
        <row r="18883">
          <cell r="C18883" t="str">
            <v>Lupinus subvexus</v>
          </cell>
          <cell r="D18883" t="str">
            <v>L48(N)</v>
          </cell>
        </row>
        <row r="18884">
          <cell r="C18884" t="str">
            <v>Lupinus subvexus var. albilanatus</v>
          </cell>
          <cell r="D18884" t="str">
            <v>L48(N)</v>
          </cell>
        </row>
        <row r="18885">
          <cell r="C18885" t="str">
            <v>Lupinus subvexus var. phoeniceus</v>
          </cell>
          <cell r="D18885" t="str">
            <v>L48(N)</v>
          </cell>
        </row>
        <row r="18886">
          <cell r="C18886" t="str">
            <v>Lupinus subvexus var. subvexus</v>
          </cell>
          <cell r="D18886" t="str">
            <v>L48(N)</v>
          </cell>
        </row>
        <row r="18887">
          <cell r="C18887" t="str">
            <v>Lupinus subvexus var. transmontanus</v>
          </cell>
          <cell r="D18887" t="str">
            <v>L48(N)</v>
          </cell>
        </row>
        <row r="18888">
          <cell r="C18888" t="str">
            <v>Lupinus succulentus</v>
          </cell>
          <cell r="D18888" t="str">
            <v>L48(N)</v>
          </cell>
        </row>
        <row r="18889">
          <cell r="C18889" t="str">
            <v>Lupinus suksdorfii</v>
          </cell>
          <cell r="D18889" t="str">
            <v>L48(N)</v>
          </cell>
        </row>
        <row r="18890">
          <cell r="C18890" t="str">
            <v>Lupinus sulphureus</v>
          </cell>
          <cell r="D18890" t="str">
            <v>L48(N)CAN(N)</v>
          </cell>
        </row>
        <row r="18891">
          <cell r="C18891" t="str">
            <v>Lupinus texensis</v>
          </cell>
          <cell r="D18891" t="str">
            <v>L48(N)</v>
          </cell>
        </row>
        <row r="18892">
          <cell r="C18892" t="str">
            <v>Lupinus tidestromii</v>
          </cell>
          <cell r="D18892" t="str">
            <v>L48(N)</v>
          </cell>
        </row>
        <row r="18893">
          <cell r="C18893" t="str">
            <v>Lupinus tidestromii var. layneae</v>
          </cell>
          <cell r="D18893" t="str">
            <v>L48(N)</v>
          </cell>
        </row>
        <row r="18894">
          <cell r="C18894" t="str">
            <v>Lupinus tidestromii var. tidestromii</v>
          </cell>
          <cell r="D18894" t="str">
            <v>L48(N)</v>
          </cell>
        </row>
        <row r="18895">
          <cell r="C18895" t="str">
            <v>Lupinus tracyi</v>
          </cell>
          <cell r="D18895" t="str">
            <v>L48(N)</v>
          </cell>
        </row>
        <row r="18896">
          <cell r="C18896" t="str">
            <v>Lupinus truncatus</v>
          </cell>
          <cell r="D18896" t="str">
            <v>L48(N)</v>
          </cell>
        </row>
        <row r="18897">
          <cell r="C18897" t="str">
            <v>Lupinus uncialis</v>
          </cell>
          <cell r="D18897" t="str">
            <v>L48(N)</v>
          </cell>
        </row>
        <row r="18898">
          <cell r="C18898" t="str">
            <v>Lupinus vallicola</v>
          </cell>
          <cell r="D18898" t="str">
            <v>L48(N)CAN(N)</v>
          </cell>
        </row>
        <row r="18899">
          <cell r="C18899" t="str">
            <v>Lupinus vallicola ssp. apricus</v>
          </cell>
          <cell r="D18899" t="str">
            <v>L48(N)CAN(N)</v>
          </cell>
        </row>
        <row r="18900">
          <cell r="C18900" t="str">
            <v>Lupinus vallicola ssp. vallicola</v>
          </cell>
          <cell r="D18900" t="str">
            <v>L48(N)</v>
          </cell>
        </row>
        <row r="18901">
          <cell r="C18901" t="str">
            <v>Lupinus versicolor</v>
          </cell>
          <cell r="D18901" t="str">
            <v>L48(N)</v>
          </cell>
        </row>
        <row r="18902">
          <cell r="C18902" t="str">
            <v>Lupinus villosus</v>
          </cell>
          <cell r="D18902" t="str">
            <v>L48(N)</v>
          </cell>
        </row>
        <row r="18903">
          <cell r="C18903" t="str">
            <v>Lupinus volutans</v>
          </cell>
          <cell r="D18903" t="str">
            <v>L48(N)</v>
          </cell>
        </row>
        <row r="18904">
          <cell r="C18904" t="str">
            <v>Lupinus westianus</v>
          </cell>
          <cell r="D18904" t="str">
            <v>L48(N)</v>
          </cell>
        </row>
        <row r="18905">
          <cell r="C18905" t="str">
            <v>Lupinus westianus var. aridorum</v>
          </cell>
          <cell r="D18905" t="str">
            <v>L48(N)</v>
          </cell>
        </row>
        <row r="18906">
          <cell r="C18906" t="str">
            <v>Lupinus westianus var. westianus</v>
          </cell>
          <cell r="D18906" t="str">
            <v>L48(N)</v>
          </cell>
        </row>
        <row r="18907">
          <cell r="C18907" t="str">
            <v>Lupinus wyethii</v>
          </cell>
          <cell r="D18907" t="str">
            <v>L48(N)CAN(N)</v>
          </cell>
        </row>
        <row r="18908">
          <cell r="C18908" t="str">
            <v>Lupinus wyethii ssp. tetonensis</v>
          </cell>
          <cell r="D18908" t="str">
            <v>L48(N)</v>
          </cell>
        </row>
        <row r="18909">
          <cell r="C18909" t="str">
            <v>Lupinus wyethii ssp. wyethii</v>
          </cell>
          <cell r="D18909" t="str">
            <v>L48(N)CAN(N)</v>
          </cell>
        </row>
        <row r="18910">
          <cell r="C18910" t="str">
            <v>Luziola</v>
          </cell>
          <cell r="D18910" t="str">
            <v>L48(I,N)</v>
          </cell>
        </row>
        <row r="18911">
          <cell r="C18911" t="str">
            <v>Luziola bahiensis</v>
          </cell>
          <cell r="D18911" t="str">
            <v>L48(N)</v>
          </cell>
        </row>
        <row r="18912">
          <cell r="C18912" t="str">
            <v>Luziola fluitans</v>
          </cell>
          <cell r="D18912" t="str">
            <v>L48(N)</v>
          </cell>
        </row>
        <row r="18913">
          <cell r="C18913" t="str">
            <v>Luziola peruviana</v>
          </cell>
          <cell r="D18913" t="str">
            <v>L48(I)</v>
          </cell>
        </row>
        <row r="18914">
          <cell r="C18914" t="str">
            <v>Luziola subintegra</v>
          </cell>
          <cell r="D18914" t="str">
            <v>L48(I)</v>
          </cell>
        </row>
        <row r="18915">
          <cell r="C18915" t="str">
            <v>Luzula</v>
          </cell>
          <cell r="D18915" t="str">
            <v>L48(I,N)CAN(I,N)GL(N)SPM(N)</v>
          </cell>
        </row>
        <row r="18916">
          <cell r="C18916" t="str">
            <v>Luzula acuminata</v>
          </cell>
          <cell r="D18916" t="str">
            <v>L48(N)CAN(N)SPM(N)</v>
          </cell>
        </row>
        <row r="18917">
          <cell r="C18917" t="str">
            <v>Luzula acuminata ssp. acuminata</v>
          </cell>
          <cell r="D18917" t="str">
            <v>L48(N)CAN(N)SPM(N)</v>
          </cell>
        </row>
        <row r="18918">
          <cell r="C18918" t="str">
            <v>Luzula acuminata ssp. carolinae</v>
          </cell>
          <cell r="D18918" t="str">
            <v>L48(N)</v>
          </cell>
        </row>
        <row r="18919">
          <cell r="C18919" t="str">
            <v>Luzula alpinopilosa</v>
          </cell>
          <cell r="D18919" t="str">
            <v>AK(N)</v>
          </cell>
        </row>
        <row r="18920">
          <cell r="C18920" t="str">
            <v>Luzula arctica</v>
          </cell>
          <cell r="D18920" t="str">
            <v>AK(N)CAN(N)GL(N)NA(N)</v>
          </cell>
        </row>
        <row r="18921">
          <cell r="C18921" t="str">
            <v>Luzula arctica ssp. arctica</v>
          </cell>
          <cell r="D18921" t="str">
            <v>AK(N)CAN(N)GL(N)NA(N)</v>
          </cell>
        </row>
        <row r="18922">
          <cell r="C18922" t="str">
            <v>Luzula arctica ssp. latifolia</v>
          </cell>
          <cell r="D18922" t="str">
            <v>AK(N)</v>
          </cell>
        </row>
        <row r="18923">
          <cell r="C18923" t="str">
            <v>Luzula arcuata</v>
          </cell>
          <cell r="D18923" t="str">
            <v>L48(N)AK(N)CAN(N)GL(N)</v>
          </cell>
        </row>
        <row r="18924">
          <cell r="C18924" t="str">
            <v>Luzula arcuata ssp. arcuata</v>
          </cell>
          <cell r="D18924" t="str">
            <v>CAN(N)GL(N)NA(N)</v>
          </cell>
        </row>
        <row r="18925">
          <cell r="C18925" t="str">
            <v>Luzula arcuata ssp. unalaschcensis</v>
          </cell>
          <cell r="D18925" t="str">
            <v>L48(N)AK(N)CAN(N)</v>
          </cell>
        </row>
        <row r="18926">
          <cell r="C18926" t="str">
            <v>Luzula bulbosa</v>
          </cell>
          <cell r="D18926" t="str">
            <v>L48(N)</v>
          </cell>
        </row>
        <row r="18927">
          <cell r="C18927" t="str">
            <v>Luzula campestris</v>
          </cell>
          <cell r="D18927" t="str">
            <v>L48(I)CAN(I)</v>
          </cell>
        </row>
        <row r="18928">
          <cell r="C18928" t="str">
            <v>Luzula comosa</v>
          </cell>
          <cell r="D18928" t="str">
            <v>L48(N)AK(N)CAN(N)</v>
          </cell>
        </row>
        <row r="18929">
          <cell r="C18929" t="str">
            <v>Luzula confusa</v>
          </cell>
          <cell r="D18929" t="str">
            <v>L48(N)AK(N)CAN(N)GL(N)</v>
          </cell>
        </row>
        <row r="18930">
          <cell r="C18930" t="str">
            <v>Luzula congesta</v>
          </cell>
          <cell r="D18930" t="str">
            <v>L48(I)</v>
          </cell>
        </row>
        <row r="18931">
          <cell r="C18931" t="str">
            <v>Luzula divaricata</v>
          </cell>
          <cell r="D18931" t="str">
            <v>L48(N)</v>
          </cell>
        </row>
        <row r="18932">
          <cell r="C18932" t="str">
            <v>Luzula echinata</v>
          </cell>
          <cell r="D18932" t="str">
            <v>L48(N)</v>
          </cell>
        </row>
        <row r="18933">
          <cell r="C18933" t="str">
            <v>Luzula fastigiata</v>
          </cell>
          <cell r="D18933" t="str">
            <v>L48(N)AK(N)CAN(N)</v>
          </cell>
        </row>
        <row r="18934">
          <cell r="C18934" t="str">
            <v>Luzula forsteri</v>
          </cell>
          <cell r="D18934" t="str">
            <v>L48(I)</v>
          </cell>
        </row>
        <row r="18935">
          <cell r="C18935" t="str">
            <v>Luzula glabrata</v>
          </cell>
          <cell r="D18935" t="str">
            <v>L48(N)CAN(N)</v>
          </cell>
        </row>
        <row r="18936">
          <cell r="C18936" t="str">
            <v>Luzula glabrata var. hitchcockii</v>
          </cell>
          <cell r="D18936" t="str">
            <v>L48(N)CAN(N)</v>
          </cell>
        </row>
        <row r="18937">
          <cell r="C18937" t="str">
            <v>Luzula groenlandica</v>
          </cell>
          <cell r="D18937" t="str">
            <v>AK(N)CAN(N)GL(N)NA(N)</v>
          </cell>
        </row>
        <row r="18938">
          <cell r="C18938" t="str">
            <v>Luzula groenlandica var. groenlandica</v>
          </cell>
          <cell r="D18938" t="str">
            <v>AK(N)CAN(N)GL(N)NA(N)</v>
          </cell>
        </row>
        <row r="18939">
          <cell r="C18939" t="str">
            <v>Luzula hawaiiensis</v>
          </cell>
          <cell r="D18939" t="str">
            <v>HI(N)</v>
          </cell>
        </row>
        <row r="18940">
          <cell r="C18940" t="str">
            <v>Luzula hawaiiensis var. glabrata</v>
          </cell>
          <cell r="D18940" t="str">
            <v>HI(N)</v>
          </cell>
        </row>
        <row r="18941">
          <cell r="C18941" t="str">
            <v>Luzula hawaiiensis var. hawaiiensis</v>
          </cell>
          <cell r="D18941" t="str">
            <v>HI(N)</v>
          </cell>
        </row>
        <row r="18942">
          <cell r="C18942" t="str">
            <v>Luzula hawaiiensis var. oahuensis</v>
          </cell>
          <cell r="D18942" t="str">
            <v>HI(N)</v>
          </cell>
        </row>
        <row r="18943">
          <cell r="C18943" t="str">
            <v>Luzula kjellmaniana</v>
          </cell>
          <cell r="D18943" t="str">
            <v>AK(N)CAN(N)NA(N)</v>
          </cell>
        </row>
        <row r="18944">
          <cell r="C18944" t="str">
            <v>Luzula luzuloides</v>
          </cell>
          <cell r="D18944" t="str">
            <v>L48(I)CAN(I)</v>
          </cell>
        </row>
        <row r="18945">
          <cell r="C18945" t="str">
            <v>Luzula multiflora</v>
          </cell>
          <cell r="D18945" t="str">
            <v>L48(N)AK(N)CAN(N)GL(N)SPM(N)</v>
          </cell>
        </row>
        <row r="18946">
          <cell r="C18946" t="str">
            <v>Luzula multiflora ssp. frigida</v>
          </cell>
          <cell r="D18946" t="str">
            <v>L48(N)AK(N)CAN(N)GL(N)</v>
          </cell>
        </row>
        <row r="18947">
          <cell r="C18947" t="str">
            <v>Luzula multiflora ssp. multiflora</v>
          </cell>
          <cell r="D18947" t="str">
            <v>L48(N)AK(N)CAN(N)GL(N)SPM(N)</v>
          </cell>
        </row>
        <row r="18948">
          <cell r="C18948" t="str">
            <v>Luzula multiflora ssp. multiflora var. acadiensis</v>
          </cell>
          <cell r="D18948" t="str">
            <v>L48(N)</v>
          </cell>
        </row>
        <row r="18949">
          <cell r="C18949" t="str">
            <v>Luzula multiflora ssp. multiflora var. kobayasii</v>
          </cell>
          <cell r="D18949" t="str">
            <v>AK(N)</v>
          </cell>
        </row>
        <row r="18950">
          <cell r="C18950" t="str">
            <v>Luzula multiflora ssp. multiflora var. multiflora</v>
          </cell>
          <cell r="D18950" t="str">
            <v>L48(N)</v>
          </cell>
        </row>
        <row r="18951">
          <cell r="C18951" t="str">
            <v>Luzula orestera</v>
          </cell>
          <cell r="D18951" t="str">
            <v>L48(N)</v>
          </cell>
        </row>
        <row r="18952">
          <cell r="C18952" t="str">
            <v>Luzula pallidula</v>
          </cell>
          <cell r="D18952" t="str">
            <v>L48(I)CAN(I)</v>
          </cell>
        </row>
        <row r="18953">
          <cell r="C18953" t="str">
            <v>Luzula parviflora</v>
          </cell>
          <cell r="D18953" t="str">
            <v>L48(N)AK(N)CAN(N)GL(N)SPM(N)</v>
          </cell>
        </row>
        <row r="18954">
          <cell r="C18954" t="str">
            <v>Luzula piperi</v>
          </cell>
          <cell r="D18954" t="str">
            <v>L48(N)AK(N)CAN(N)</v>
          </cell>
        </row>
        <row r="18955">
          <cell r="C18955" t="str">
            <v>Luzula rufescens</v>
          </cell>
          <cell r="D18955" t="str">
            <v>AK(N)CAN(N)NA(N)</v>
          </cell>
        </row>
        <row r="18956">
          <cell r="C18956" t="str">
            <v>Luzula spicata</v>
          </cell>
          <cell r="D18956" t="str">
            <v>L48(N)AK(N)CAN(N)GL(N)SPM(N)</v>
          </cell>
        </row>
        <row r="18957">
          <cell r="C18957" t="str">
            <v>Luzula subcapitata</v>
          </cell>
          <cell r="D18957" t="str">
            <v>L48(N)</v>
          </cell>
        </row>
        <row r="18958">
          <cell r="C18958" t="str">
            <v>Luzula subcongesta</v>
          </cell>
          <cell r="D18958" t="str">
            <v>L48(N)</v>
          </cell>
        </row>
        <row r="18959">
          <cell r="C18959" t="str">
            <v>Luzula wahlenbergii</v>
          </cell>
          <cell r="D18959" t="str">
            <v>AK(N)CAN(N)GL(N)NA(N)</v>
          </cell>
        </row>
        <row r="18960">
          <cell r="C18960" t="str">
            <v>Lychnis</v>
          </cell>
          <cell r="D18960" t="str">
            <v>L48(I)CAN(I,W)</v>
          </cell>
        </row>
        <row r="18961">
          <cell r="C18961" t="str">
            <v>Lychnis chalcedonica</v>
          </cell>
          <cell r="D18961" t="str">
            <v>L48(I)AK(I)CAN(W)</v>
          </cell>
        </row>
        <row r="18962">
          <cell r="C18962" t="str">
            <v>Lychnis coronaria</v>
          </cell>
          <cell r="D18962" t="str">
            <v>L48(I)CAN(I)</v>
          </cell>
        </row>
        <row r="18963">
          <cell r="C18963" t="str">
            <v>Lychnis flos-cuculi</v>
          </cell>
          <cell r="D18963" t="str">
            <v>L48(I)CAN(I)</v>
          </cell>
        </row>
        <row r="18964">
          <cell r="C18964" t="str">
            <v>Lychnis fulgens</v>
          </cell>
          <cell r="D18964" t="str">
            <v>L48(I)</v>
          </cell>
        </row>
        <row r="18965">
          <cell r="C18965" t="str">
            <v>Lychnis viscaria</v>
          </cell>
          <cell r="D18965" t="str">
            <v>L48(I)</v>
          </cell>
        </row>
        <row r="18966">
          <cell r="C18966" t="str">
            <v>Lycianthes</v>
          </cell>
          <cell r="D18966" t="str">
            <v>L48(I)</v>
          </cell>
        </row>
        <row r="18967">
          <cell r="C18967" t="str">
            <v>Lycianthes asarifolia</v>
          </cell>
          <cell r="D18967" t="str">
            <v>L48(I)</v>
          </cell>
        </row>
        <row r="18968">
          <cell r="C18968" t="str">
            <v>Lycianthes rantonnetii</v>
          </cell>
          <cell r="D18968" t="str">
            <v>L48(I)</v>
          </cell>
        </row>
        <row r="18969">
          <cell r="C18969" t="str">
            <v>Lycium</v>
          </cell>
          <cell r="D18969" t="str">
            <v>L48(I,N)CAN(I)</v>
          </cell>
        </row>
        <row r="18970">
          <cell r="C18970" t="str">
            <v>Lycium andersonii</v>
          </cell>
          <cell r="D18970" t="str">
            <v>L48(N)</v>
          </cell>
        </row>
        <row r="18971">
          <cell r="C18971" t="str">
            <v>Lycium andersonii var. andersonii</v>
          </cell>
          <cell r="D18971" t="str">
            <v>L48(N)</v>
          </cell>
        </row>
        <row r="18972">
          <cell r="C18972" t="str">
            <v>Lycium andersonii var. deserticola</v>
          </cell>
          <cell r="D18972" t="str">
            <v>L48(N)</v>
          </cell>
        </row>
        <row r="18973">
          <cell r="C18973" t="str">
            <v>Lycium andersonii var. wrightii</v>
          </cell>
          <cell r="D18973" t="str">
            <v>L48(N)</v>
          </cell>
        </row>
        <row r="18974">
          <cell r="C18974" t="str">
            <v>Lycium barbarum</v>
          </cell>
          <cell r="D18974" t="str">
            <v>L48(I)CAN(I)</v>
          </cell>
        </row>
        <row r="18975">
          <cell r="C18975" t="str">
            <v>Lycium berlandieri</v>
          </cell>
          <cell r="D18975" t="str">
            <v>L48(N)</v>
          </cell>
        </row>
        <row r="18976">
          <cell r="C18976" t="str">
            <v>Lycium berlandieri var. berlandieri</v>
          </cell>
          <cell r="D18976" t="str">
            <v>L48(N)</v>
          </cell>
        </row>
        <row r="18977">
          <cell r="C18977" t="str">
            <v>Lycium berlandieri var. longistylum</v>
          </cell>
          <cell r="D18977" t="str">
            <v>L48(N)</v>
          </cell>
        </row>
        <row r="18978">
          <cell r="C18978" t="str">
            <v>Lycium berlandieri var. parviflorum</v>
          </cell>
          <cell r="D18978" t="str">
            <v>L48(N)</v>
          </cell>
        </row>
        <row r="18979">
          <cell r="C18979" t="str">
            <v>Lycium brevipes</v>
          </cell>
          <cell r="D18979" t="str">
            <v>L48(N)</v>
          </cell>
        </row>
        <row r="18980">
          <cell r="C18980" t="str">
            <v>Lycium californicum</v>
          </cell>
          <cell r="D18980" t="str">
            <v>L48(N)</v>
          </cell>
        </row>
        <row r="18981">
          <cell r="C18981" t="str">
            <v>Lycium californicum var. arizonicum</v>
          </cell>
          <cell r="D18981" t="str">
            <v>L48(N)</v>
          </cell>
        </row>
        <row r="18982">
          <cell r="C18982" t="str">
            <v>Lycium californicum var. californicum</v>
          </cell>
          <cell r="D18982" t="str">
            <v>L48(N)</v>
          </cell>
        </row>
        <row r="18983">
          <cell r="C18983" t="str">
            <v>Lycium carolinianum</v>
          </cell>
          <cell r="D18983" t="str">
            <v>L48(N)</v>
          </cell>
        </row>
        <row r="18984">
          <cell r="C18984" t="str">
            <v>Lycium carolinianum var. carolinianum</v>
          </cell>
          <cell r="D18984" t="str">
            <v>L48(N)</v>
          </cell>
        </row>
        <row r="18985">
          <cell r="C18985" t="str">
            <v>Lycium carolinianum var. quadrifidum</v>
          </cell>
          <cell r="D18985" t="str">
            <v>L48(N)</v>
          </cell>
        </row>
        <row r="18986">
          <cell r="C18986" t="str">
            <v>Lycium chinense</v>
          </cell>
          <cell r="D18986" t="str">
            <v>L48(I)CAN(I)</v>
          </cell>
        </row>
        <row r="18987">
          <cell r="C18987" t="str">
            <v>Lycium cooperi</v>
          </cell>
          <cell r="D18987" t="str">
            <v>L48(N)</v>
          </cell>
        </row>
        <row r="18988">
          <cell r="C18988" t="str">
            <v>Lycium exsertum</v>
          </cell>
          <cell r="D18988" t="str">
            <v>L48(N)</v>
          </cell>
        </row>
        <row r="18989">
          <cell r="C18989" t="str">
            <v>Lycium ferocissimum</v>
          </cell>
          <cell r="D18989" t="str">
            <v>L48(I)</v>
          </cell>
        </row>
        <row r="18990">
          <cell r="C18990" t="str">
            <v>Lycium fremontii</v>
          </cell>
          <cell r="D18990" t="str">
            <v>L48(N)</v>
          </cell>
        </row>
        <row r="18991">
          <cell r="C18991" t="str">
            <v>Lycium hassei</v>
          </cell>
          <cell r="D18991" t="str">
            <v>L48(N)</v>
          </cell>
        </row>
        <row r="18992">
          <cell r="C18992" t="str">
            <v>Lycium macrodon</v>
          </cell>
          <cell r="D18992" t="str">
            <v>L48(N)</v>
          </cell>
        </row>
        <row r="18993">
          <cell r="C18993" t="str">
            <v>Lycium pallidum</v>
          </cell>
          <cell r="D18993" t="str">
            <v>L48(N)</v>
          </cell>
        </row>
        <row r="18994">
          <cell r="C18994" t="str">
            <v>Lycium pallidum var. oligospermum</v>
          </cell>
          <cell r="D18994" t="str">
            <v>L48(N)</v>
          </cell>
        </row>
        <row r="18995">
          <cell r="C18995" t="str">
            <v>Lycium pallidum var. pallidum</v>
          </cell>
          <cell r="D18995" t="str">
            <v>L48(N)</v>
          </cell>
        </row>
        <row r="18996">
          <cell r="C18996" t="str">
            <v>Lycium parishii</v>
          </cell>
          <cell r="D18996" t="str">
            <v>L48(N)</v>
          </cell>
        </row>
        <row r="18997">
          <cell r="C18997" t="str">
            <v>Lycium puberulum</v>
          </cell>
          <cell r="D18997" t="str">
            <v>L48(N)</v>
          </cell>
        </row>
        <row r="18998">
          <cell r="C18998" t="str">
            <v>Lycium puberulum var. berberioides</v>
          </cell>
          <cell r="D18998" t="str">
            <v>L48(N)</v>
          </cell>
        </row>
        <row r="18999">
          <cell r="C18999" t="str">
            <v>Lycium puberulum var. puberulum</v>
          </cell>
          <cell r="D18999" t="str">
            <v>L48(N)</v>
          </cell>
        </row>
        <row r="19000">
          <cell r="C19000" t="str">
            <v>Lycium sandwicense</v>
          </cell>
          <cell r="D19000" t="str">
            <v>HI(N)</v>
          </cell>
        </row>
        <row r="19001">
          <cell r="C19001" t="str">
            <v>Lycium shockleyi</v>
          </cell>
          <cell r="D19001" t="str">
            <v>L48(N)</v>
          </cell>
        </row>
        <row r="19002">
          <cell r="C19002" t="str">
            <v>Lycium texanum</v>
          </cell>
          <cell r="D19002" t="str">
            <v>L48(N)</v>
          </cell>
        </row>
        <row r="19003">
          <cell r="C19003" t="str">
            <v>Lycium torreyi</v>
          </cell>
          <cell r="D19003" t="str">
            <v>L48(N)</v>
          </cell>
        </row>
        <row r="19004">
          <cell r="C19004" t="str">
            <v>Lycopodiella</v>
          </cell>
          <cell r="D19004" t="str">
            <v>L48(N)CAN(N)SPM(N)</v>
          </cell>
        </row>
        <row r="19005">
          <cell r="C19005" t="str">
            <v>Lycopodiella ×brucei</v>
          </cell>
          <cell r="D19005" t="str">
            <v>L48(N)</v>
          </cell>
        </row>
        <row r="19006">
          <cell r="C19006" t="str">
            <v>Lycopodiella ×copelandii</v>
          </cell>
          <cell r="D19006" t="str">
            <v>L48(N)</v>
          </cell>
        </row>
        <row r="19007">
          <cell r="C19007" t="str">
            <v>Lycopodiella ×gilmanii</v>
          </cell>
          <cell r="D19007" t="str">
            <v>L48(N)</v>
          </cell>
        </row>
        <row r="19008">
          <cell r="C19008" t="str">
            <v>Lycopodiella ×robusta</v>
          </cell>
          <cell r="D19008" t="str">
            <v>L48(N)</v>
          </cell>
        </row>
        <row r="19009">
          <cell r="C19009" t="str">
            <v>Lycopodiella alopecuroides</v>
          </cell>
          <cell r="D19009" t="str">
            <v>L48(N)</v>
          </cell>
        </row>
        <row r="19010">
          <cell r="C19010" t="str">
            <v>Lycopodiella appressa</v>
          </cell>
          <cell r="D19010" t="str">
            <v>L48(N)CAN(N)SPM(N)</v>
          </cell>
        </row>
        <row r="19011">
          <cell r="C19011" t="str">
            <v>Lycopodiella caroliniana</v>
          </cell>
          <cell r="D19011" t="str">
            <v>L48(N)PR(N)</v>
          </cell>
        </row>
        <row r="19012">
          <cell r="C19012" t="str">
            <v>Lycopodiella caroliniana var. caroliniana</v>
          </cell>
          <cell r="D19012" t="str">
            <v>L48(N)PR(N)</v>
          </cell>
        </row>
        <row r="19013">
          <cell r="C19013" t="str">
            <v>Lycopodiella cernua</v>
          </cell>
          <cell r="D19013" t="str">
            <v>L48(N)HI(N)PR(N)VI(N)</v>
          </cell>
        </row>
        <row r="19014">
          <cell r="C19014" t="str">
            <v>Lycopodiella cernua var. cernua</v>
          </cell>
          <cell r="D19014" t="str">
            <v>L48(N)HI(N)PR(N)VI(N)</v>
          </cell>
        </row>
        <row r="19015">
          <cell r="C19015" t="str">
            <v>Lycopodiella inundata</v>
          </cell>
          <cell r="D19015" t="str">
            <v>L48(N)AK(N)CAN(N)SPM(N)</v>
          </cell>
        </row>
        <row r="19016">
          <cell r="C19016" t="str">
            <v>Lycopodiella margueritiae</v>
          </cell>
          <cell r="D19016" t="str">
            <v>L48(N)</v>
          </cell>
        </row>
        <row r="19017">
          <cell r="C19017" t="str">
            <v>Lycopodiella prostrata</v>
          </cell>
          <cell r="D19017" t="str">
            <v>L48(N)</v>
          </cell>
        </row>
        <row r="19018">
          <cell r="C19018" t="str">
            <v>Lycopodiella subappressa</v>
          </cell>
          <cell r="D19018" t="str">
            <v>L48(N)</v>
          </cell>
        </row>
        <row r="19019">
          <cell r="C19019" t="str">
            <v>Lycopodium</v>
          </cell>
          <cell r="D19019" t="str">
            <v>L48(N)CAN(N)GL(N)SPM(N)</v>
          </cell>
        </row>
        <row r="19020">
          <cell r="C19020" t="str">
            <v>Lycopodium ×habereri</v>
          </cell>
          <cell r="D19020" t="str">
            <v>L48(N)CAN(N)</v>
          </cell>
        </row>
        <row r="19021">
          <cell r="C19021" t="str">
            <v>Lycopodium ×issleri</v>
          </cell>
          <cell r="D19021" t="str">
            <v>L48(N)</v>
          </cell>
        </row>
        <row r="19022">
          <cell r="C19022" t="str">
            <v>Lycopodium ×zeilleri</v>
          </cell>
          <cell r="D19022" t="str">
            <v>L48(N)CAN(N)</v>
          </cell>
        </row>
        <row r="19023">
          <cell r="C19023" t="str">
            <v>Lycopodium alpinum</v>
          </cell>
          <cell r="D19023" t="str">
            <v>L48(N)AK(N)CAN(N)GL(N)</v>
          </cell>
        </row>
        <row r="19024">
          <cell r="C19024" t="str">
            <v>Lycopodium annotinum</v>
          </cell>
          <cell r="D19024" t="str">
            <v>L48(N)AK(N)CAN(N)GL(N)SPM(N)</v>
          </cell>
        </row>
        <row r="19025">
          <cell r="C19025" t="str">
            <v>Lycopodium clavatum</v>
          </cell>
          <cell r="D19025" t="str">
            <v>L48(N)AK(N)PR(N)CAN(N)SPM(N)</v>
          </cell>
        </row>
        <row r="19026">
          <cell r="C19026" t="str">
            <v>Lycopodium complanatum</v>
          </cell>
          <cell r="D19026" t="str">
            <v>L48(N)AK(N)CAN(N)GL(N)SPM(N)</v>
          </cell>
        </row>
        <row r="19027">
          <cell r="C19027" t="str">
            <v>Lycopodium dendroideum</v>
          </cell>
          <cell r="D19027" t="str">
            <v>L48(N)AK(N)CAN(N)SPM(N)</v>
          </cell>
        </row>
        <row r="19028">
          <cell r="C19028" t="str">
            <v>Lycopodium digitatum</v>
          </cell>
          <cell r="D19028" t="str">
            <v>L48(N)CAN(N)</v>
          </cell>
        </row>
        <row r="19029">
          <cell r="C19029" t="str">
            <v>Lycopodium hickeyi</v>
          </cell>
          <cell r="D19029" t="str">
            <v>L48(N)CAN(N)</v>
          </cell>
        </row>
        <row r="19030">
          <cell r="C19030" t="str">
            <v>Lycopodium lagopus</v>
          </cell>
          <cell r="D19030" t="str">
            <v>L48(N)AK(N)CAN(N)GL(N)SPM(N)</v>
          </cell>
        </row>
        <row r="19031">
          <cell r="C19031" t="str">
            <v>Lycopodium obscurum</v>
          </cell>
          <cell r="D19031" t="str">
            <v>L48(N)CAN(N)</v>
          </cell>
        </row>
        <row r="19032">
          <cell r="C19032" t="str">
            <v>Lycopodium sabinifolium</v>
          </cell>
          <cell r="D19032" t="str">
            <v>L48(N)CAN(N)</v>
          </cell>
        </row>
        <row r="19033">
          <cell r="C19033" t="str">
            <v>Lycopodium sitchense</v>
          </cell>
          <cell r="D19033" t="str">
            <v>L48(N)AK(N)CAN(N)SPM(N)</v>
          </cell>
        </row>
        <row r="19034">
          <cell r="C19034" t="str">
            <v>Lycopodium tristachyum</v>
          </cell>
          <cell r="D19034" t="str">
            <v>L48(N)CAN(N)</v>
          </cell>
        </row>
        <row r="19035">
          <cell r="C19035" t="str">
            <v>Lycopodium venustulum</v>
          </cell>
          <cell r="D19035" t="str">
            <v>HI(N)</v>
          </cell>
        </row>
        <row r="19036">
          <cell r="C19036" t="str">
            <v>Lycopodium venustulum var. venustulum</v>
          </cell>
          <cell r="D19036" t="str">
            <v>HI(N)</v>
          </cell>
        </row>
        <row r="19037">
          <cell r="C19037" t="str">
            <v>Lycopodium venustulum var. verticale</v>
          </cell>
          <cell r="D19037" t="str">
            <v>HI(N)</v>
          </cell>
        </row>
        <row r="19038">
          <cell r="C19038" t="str">
            <v>Lycopus</v>
          </cell>
          <cell r="D19038" t="str">
            <v>L48(I,N)CAN(I,N)SPM(N)</v>
          </cell>
        </row>
        <row r="19039">
          <cell r="C19039" t="str">
            <v>Lycopus ×sherardii</v>
          </cell>
          <cell r="D19039" t="str">
            <v>L48(N)CAN(N)</v>
          </cell>
        </row>
        <row r="19040">
          <cell r="C19040" t="str">
            <v>Lycopus americanus</v>
          </cell>
          <cell r="D19040" t="str">
            <v>L48(N)CAN(N)</v>
          </cell>
        </row>
        <row r="19041">
          <cell r="C19041" t="str">
            <v>Lycopus amplectens</v>
          </cell>
          <cell r="D19041" t="str">
            <v>L48(N)</v>
          </cell>
        </row>
        <row r="19042">
          <cell r="C19042" t="str">
            <v>Lycopus asper</v>
          </cell>
          <cell r="D19042" t="str">
            <v>L48(N)AK(N)CAN(N)</v>
          </cell>
        </row>
        <row r="19043">
          <cell r="C19043" t="str">
            <v>Lycopus cokeri</v>
          </cell>
          <cell r="D19043" t="str">
            <v>L48(N)</v>
          </cell>
        </row>
        <row r="19044">
          <cell r="C19044" t="str">
            <v>Lycopus europaeus</v>
          </cell>
          <cell r="D19044" t="str">
            <v>L48(I)CAN(I)</v>
          </cell>
        </row>
        <row r="19045">
          <cell r="C19045" t="str">
            <v>Lycopus rubellus</v>
          </cell>
          <cell r="D19045" t="str">
            <v>L48(N)</v>
          </cell>
        </row>
        <row r="19046">
          <cell r="C19046" t="str">
            <v>Lycopus uniflorus</v>
          </cell>
          <cell r="D19046" t="str">
            <v>L48(N)AK(N)CAN(N)SPM(N)</v>
          </cell>
        </row>
        <row r="19047">
          <cell r="C19047" t="str">
            <v>Lycopus uniflorus var. uniflorus</v>
          </cell>
          <cell r="D19047" t="str">
            <v>L48(N)AK(N)CAN(N)SPM(N)</v>
          </cell>
        </row>
        <row r="19048">
          <cell r="C19048" t="str">
            <v>Lycopus virginicus</v>
          </cell>
          <cell r="D19048" t="str">
            <v>L48(N)CAN(N)</v>
          </cell>
        </row>
        <row r="19049">
          <cell r="C19049" t="str">
            <v>Lycoris</v>
          </cell>
          <cell r="D19049" t="str">
            <v>L48(I)</v>
          </cell>
        </row>
        <row r="19050">
          <cell r="C19050" t="str">
            <v>Lycoris radiata</v>
          </cell>
          <cell r="D19050" t="str">
            <v>L48(I)</v>
          </cell>
        </row>
        <row r="19051">
          <cell r="C19051" t="str">
            <v>Lycoris squamigera</v>
          </cell>
          <cell r="D19051" t="str">
            <v>L48(I)</v>
          </cell>
        </row>
        <row r="19052">
          <cell r="C19052" t="str">
            <v>Lycurus</v>
          </cell>
          <cell r="D19052" t="str">
            <v>L48(N)</v>
          </cell>
        </row>
        <row r="19053">
          <cell r="C19053" t="str">
            <v>Lycurus phleoides</v>
          </cell>
          <cell r="D19053" t="str">
            <v>L48(N)</v>
          </cell>
        </row>
        <row r="19054">
          <cell r="C19054" t="str">
            <v>Lycurus setosus</v>
          </cell>
          <cell r="D19054" t="str">
            <v>L48(N)</v>
          </cell>
        </row>
        <row r="19055">
          <cell r="C19055" t="str">
            <v>Lygodesmia</v>
          </cell>
          <cell r="D19055" t="str">
            <v>L48(N)CAN(N)</v>
          </cell>
        </row>
        <row r="19056">
          <cell r="C19056" t="str">
            <v>Lygodesmia aphylla</v>
          </cell>
          <cell r="D19056" t="str">
            <v>L48(N)</v>
          </cell>
        </row>
        <row r="19057">
          <cell r="C19057" t="str">
            <v>Lygodesmia arizonica</v>
          </cell>
          <cell r="D19057" t="str">
            <v>L48(N)</v>
          </cell>
        </row>
        <row r="19058">
          <cell r="C19058" t="str">
            <v>Lygodesmia dianthopsis</v>
          </cell>
          <cell r="D19058" t="str">
            <v>L48(N)</v>
          </cell>
        </row>
        <row r="19059">
          <cell r="C19059" t="str">
            <v>Lygodesmia doloresensis</v>
          </cell>
          <cell r="D19059" t="str">
            <v>L48(N)</v>
          </cell>
        </row>
        <row r="19060">
          <cell r="C19060" t="str">
            <v>Lygodesmia entrada</v>
          </cell>
          <cell r="D19060" t="str">
            <v>L48(N)</v>
          </cell>
        </row>
        <row r="19061">
          <cell r="C19061" t="str">
            <v>Lygodesmia grandiflora</v>
          </cell>
          <cell r="D19061" t="str">
            <v>L48(N)</v>
          </cell>
        </row>
        <row r="19062">
          <cell r="C19062" t="str">
            <v>Lygodesmia juncea</v>
          </cell>
          <cell r="D19062" t="str">
            <v>L48(N)CAN(N)</v>
          </cell>
        </row>
        <row r="19063">
          <cell r="C19063" t="str">
            <v>Lygodesmia ramosissima</v>
          </cell>
          <cell r="D19063" t="str">
            <v>L48(N)</v>
          </cell>
        </row>
        <row r="19064">
          <cell r="C19064" t="str">
            <v>Lygodesmia texana</v>
          </cell>
          <cell r="D19064" t="str">
            <v>L48(N)</v>
          </cell>
        </row>
        <row r="19065">
          <cell r="C19065" t="str">
            <v>Lygodium</v>
          </cell>
          <cell r="D19065" t="str">
            <v>L48(I,N)</v>
          </cell>
        </row>
        <row r="19066">
          <cell r="C19066" t="str">
            <v>Lygodium japonicum</v>
          </cell>
          <cell r="D19066" t="str">
            <v>L48(I)HI(I)PR(I)</v>
          </cell>
        </row>
        <row r="19067">
          <cell r="C19067" t="str">
            <v>Lygodium microphyllum</v>
          </cell>
          <cell r="D19067" t="str">
            <v>L48(I)</v>
          </cell>
        </row>
        <row r="19068">
          <cell r="C19068" t="str">
            <v>Lygodium palmatum</v>
          </cell>
          <cell r="D19068" t="str">
            <v>L48(N)</v>
          </cell>
        </row>
        <row r="19069">
          <cell r="C19069" t="str">
            <v>Lyonia</v>
          </cell>
          <cell r="D19069" t="str">
            <v>L48(N)</v>
          </cell>
        </row>
        <row r="19070">
          <cell r="C19070" t="str">
            <v>Lyonia ferruginea</v>
          </cell>
          <cell r="D19070" t="str">
            <v>L48(N)</v>
          </cell>
        </row>
        <row r="19071">
          <cell r="C19071" t="str">
            <v>Lyonia fruticosa</v>
          </cell>
          <cell r="D19071" t="str">
            <v>L48(N)</v>
          </cell>
        </row>
        <row r="19072">
          <cell r="C19072" t="str">
            <v>Lyonia ligustrina</v>
          </cell>
          <cell r="D19072" t="str">
            <v>L48(N)</v>
          </cell>
        </row>
        <row r="19073">
          <cell r="C19073" t="str">
            <v>Lyonia ligustrina var. foliosiflora</v>
          </cell>
          <cell r="D19073" t="str">
            <v>L48(N)</v>
          </cell>
        </row>
        <row r="19074">
          <cell r="C19074" t="str">
            <v>Lyonia ligustrina var. ligustrina</v>
          </cell>
          <cell r="D19074" t="str">
            <v>L48(N)</v>
          </cell>
        </row>
        <row r="19075">
          <cell r="C19075" t="str">
            <v>Lyonia lucida</v>
          </cell>
          <cell r="D19075" t="str">
            <v>L48(N)</v>
          </cell>
        </row>
        <row r="19076">
          <cell r="C19076" t="str">
            <v>Lyonia mariana</v>
          </cell>
          <cell r="D19076" t="str">
            <v>L48(N)</v>
          </cell>
        </row>
        <row r="19077">
          <cell r="C19077" t="str">
            <v>Lyonothamnus</v>
          </cell>
          <cell r="D19077" t="str">
            <v>L48(N)</v>
          </cell>
        </row>
        <row r="19078">
          <cell r="C19078" t="str">
            <v>Lyonothamnus floribundus</v>
          </cell>
          <cell r="D19078" t="str">
            <v>L48(N)</v>
          </cell>
        </row>
        <row r="19079">
          <cell r="C19079" t="str">
            <v>Lyonothamnus floribundus ssp. aspleniifolius</v>
          </cell>
          <cell r="D19079" t="str">
            <v>L48(N)</v>
          </cell>
        </row>
        <row r="19080">
          <cell r="C19080" t="str">
            <v>Lyonothamnus floribundus ssp. floribundus</v>
          </cell>
          <cell r="D19080" t="str">
            <v>L48(N)</v>
          </cell>
        </row>
        <row r="19081">
          <cell r="C19081" t="str">
            <v>Lyrocarpa</v>
          </cell>
          <cell r="D19081" t="str">
            <v>L48(N)</v>
          </cell>
        </row>
        <row r="19082">
          <cell r="C19082" t="str">
            <v>Lyrocarpa coulteri</v>
          </cell>
          <cell r="D19082" t="str">
            <v>L48(N)</v>
          </cell>
        </row>
        <row r="19083">
          <cell r="C19083" t="str">
            <v>Lyrocarpa coulteri var. coulteri</v>
          </cell>
          <cell r="D19083" t="str">
            <v>L48(N)</v>
          </cell>
        </row>
        <row r="19084">
          <cell r="C19084" t="str">
            <v>Lyrocarpa coulteri var. palmeri</v>
          </cell>
          <cell r="D19084" t="str">
            <v>L48(N)</v>
          </cell>
        </row>
        <row r="19085">
          <cell r="C19085" t="str">
            <v>Lysichiton</v>
          </cell>
          <cell r="D19085" t="str">
            <v>L48(N)CAN(N)</v>
          </cell>
        </row>
        <row r="19086">
          <cell r="C19086" t="str">
            <v>Lysichiton americanus</v>
          </cell>
          <cell r="D19086" t="str">
            <v>L48(N)AK(N)CAN(N)</v>
          </cell>
        </row>
        <row r="19087">
          <cell r="C19087" t="str">
            <v>Lysiloma</v>
          </cell>
          <cell r="D19087" t="str">
            <v>L48(I,N)</v>
          </cell>
        </row>
        <row r="19088">
          <cell r="C19088" t="str">
            <v>Lysiloma latisiliquum</v>
          </cell>
          <cell r="D19088" t="str">
            <v>L48(N)</v>
          </cell>
        </row>
        <row r="19089">
          <cell r="C19089" t="str">
            <v>Lysiloma sabicu</v>
          </cell>
          <cell r="D19089" t="str">
            <v>L48(I)</v>
          </cell>
        </row>
        <row r="19090">
          <cell r="C19090" t="str">
            <v>Lysiloma watsonii</v>
          </cell>
          <cell r="D19090" t="str">
            <v>L48(N)</v>
          </cell>
        </row>
        <row r="19091">
          <cell r="C19091" t="str">
            <v>Lysimachia</v>
          </cell>
          <cell r="D19091" t="str">
            <v>L48(I,N)CAN(I,N)SPM(N)</v>
          </cell>
        </row>
        <row r="19092">
          <cell r="C19092" t="str">
            <v>Lysimachia ×commixta</v>
          </cell>
          <cell r="D19092" t="str">
            <v>L48(N)CAN(N)</v>
          </cell>
        </row>
        <row r="19093">
          <cell r="C19093" t="str">
            <v>Lysimachia ×producta</v>
          </cell>
          <cell r="D19093" t="str">
            <v>L48(N)CAN(N)</v>
          </cell>
        </row>
        <row r="19094">
          <cell r="C19094" t="str">
            <v>Lysimachia ×radfordii</v>
          </cell>
          <cell r="D19094" t="str">
            <v>L48(N)</v>
          </cell>
        </row>
        <row r="19095">
          <cell r="C19095" t="str">
            <v>Lysimachia asperulifolia</v>
          </cell>
          <cell r="D19095" t="str">
            <v>L48(N)</v>
          </cell>
        </row>
        <row r="19096">
          <cell r="C19096" t="str">
            <v>Lysimachia barystachys</v>
          </cell>
          <cell r="D19096" t="str">
            <v>L48(I)</v>
          </cell>
        </row>
        <row r="19097">
          <cell r="C19097" t="str">
            <v>Lysimachia ciliata</v>
          </cell>
          <cell r="D19097" t="str">
            <v>L48(N)AK(N)CAN(N)</v>
          </cell>
        </row>
        <row r="19098">
          <cell r="C19098" t="str">
            <v>Lysimachia clethroides</v>
          </cell>
          <cell r="D19098" t="str">
            <v>L48(I)CAN(I)</v>
          </cell>
        </row>
        <row r="19099">
          <cell r="C19099" t="str">
            <v>Lysimachia daphnoides</v>
          </cell>
          <cell r="D19099" t="str">
            <v>HI(N)</v>
          </cell>
        </row>
        <row r="19100">
          <cell r="C19100" t="str">
            <v>Lysimachia filifolia</v>
          </cell>
          <cell r="D19100" t="str">
            <v>HI(N)</v>
          </cell>
        </row>
        <row r="19101">
          <cell r="C19101" t="str">
            <v>Lysimachia forbesii</v>
          </cell>
          <cell r="D19101" t="str">
            <v>HI(N)</v>
          </cell>
        </row>
        <row r="19102">
          <cell r="C19102" t="str">
            <v>Lysimachia fraseri</v>
          </cell>
          <cell r="D19102" t="str">
            <v>L48(N)</v>
          </cell>
        </row>
        <row r="19103">
          <cell r="C19103" t="str">
            <v>Lysimachia glutinosa</v>
          </cell>
          <cell r="D19103" t="str">
            <v>HI(N)</v>
          </cell>
        </row>
        <row r="19104">
          <cell r="C19104" t="str">
            <v>Lysimachia graminea</v>
          </cell>
          <cell r="D19104" t="str">
            <v>L48(N)</v>
          </cell>
        </row>
        <row r="19105">
          <cell r="C19105" t="str">
            <v>Lysimachia haupuensis</v>
          </cell>
          <cell r="D19105" t="str">
            <v>HI(N)</v>
          </cell>
        </row>
        <row r="19106">
          <cell r="C19106" t="str">
            <v>Lysimachia hillebrandii</v>
          </cell>
          <cell r="D19106" t="str">
            <v>HI(N)</v>
          </cell>
        </row>
        <row r="19107">
          <cell r="C19107" t="str">
            <v>Lysimachia hybrida</v>
          </cell>
          <cell r="D19107" t="str">
            <v>L48(N)CAN(N)</v>
          </cell>
        </row>
        <row r="19108">
          <cell r="C19108" t="str">
            <v>Lysimachia iniki</v>
          </cell>
          <cell r="D19108" t="str">
            <v>HI(N)</v>
          </cell>
        </row>
        <row r="19109">
          <cell r="C19109" t="str">
            <v>Lysimachia japonica</v>
          </cell>
          <cell r="D19109" t="str">
            <v>L48(I)</v>
          </cell>
        </row>
        <row r="19110">
          <cell r="C19110" t="str">
            <v>Lysimachia kahiliensis</v>
          </cell>
          <cell r="D19110" t="str">
            <v>HI(N)</v>
          </cell>
        </row>
        <row r="19111">
          <cell r="C19111" t="str">
            <v>Lysimachia kalalauensis</v>
          </cell>
          <cell r="D19111" t="str">
            <v>HI(N)</v>
          </cell>
        </row>
        <row r="19112">
          <cell r="C19112" t="str">
            <v>Lysimachia lamiatilis</v>
          </cell>
          <cell r="D19112" t="str">
            <v>HI(N)</v>
          </cell>
        </row>
        <row r="19113">
          <cell r="C19113" t="str">
            <v>Lysimachia lanceolata</v>
          </cell>
          <cell r="D19113" t="str">
            <v>L48(N)CAN(N)</v>
          </cell>
        </row>
        <row r="19114">
          <cell r="C19114" t="str">
            <v>Lysimachia loomisii</v>
          </cell>
          <cell r="D19114" t="str">
            <v>L48(N)</v>
          </cell>
        </row>
        <row r="19115">
          <cell r="C19115" t="str">
            <v>Lysimachia lydgatei</v>
          </cell>
          <cell r="D19115" t="str">
            <v>HI(N)</v>
          </cell>
        </row>
        <row r="19116">
          <cell r="C19116" t="str">
            <v>Lysimachia mauritiana</v>
          </cell>
          <cell r="D19116" t="str">
            <v>HI(N)</v>
          </cell>
        </row>
        <row r="19117">
          <cell r="C19117" t="str">
            <v>Lysimachia maxima</v>
          </cell>
          <cell r="D19117" t="str">
            <v>HI(N)</v>
          </cell>
        </row>
        <row r="19118">
          <cell r="C19118" t="str">
            <v>Lysimachia nummularia</v>
          </cell>
          <cell r="D19118" t="str">
            <v>L48(I)CAN(I)</v>
          </cell>
        </row>
        <row r="19119">
          <cell r="C19119" t="str">
            <v>Lysimachia ovoidea</v>
          </cell>
          <cell r="D19119" t="str">
            <v>HI(N)</v>
          </cell>
        </row>
        <row r="19120">
          <cell r="C19120" t="str">
            <v>Lysimachia pendens</v>
          </cell>
          <cell r="D19120" t="str">
            <v>HI(N)</v>
          </cell>
        </row>
        <row r="19121">
          <cell r="C19121" t="str">
            <v>Lysimachia punctata</v>
          </cell>
          <cell r="D19121" t="str">
            <v>L48(I)CAN(I)</v>
          </cell>
        </row>
        <row r="19122">
          <cell r="C19122" t="str">
            <v>Lysimachia quadriflora</v>
          </cell>
          <cell r="D19122" t="str">
            <v>L48(N)CAN(N)</v>
          </cell>
        </row>
        <row r="19123">
          <cell r="C19123" t="str">
            <v>Lysimachia quadrifolia</v>
          </cell>
          <cell r="D19123" t="str">
            <v>L48(N)CAN(N)</v>
          </cell>
        </row>
        <row r="19124">
          <cell r="C19124" t="str">
            <v>Lysimachia radicans</v>
          </cell>
          <cell r="D19124" t="str">
            <v>L48(N)</v>
          </cell>
        </row>
        <row r="19125">
          <cell r="C19125" t="str">
            <v>Lysimachia remyi</v>
          </cell>
          <cell r="D19125" t="str">
            <v>HI(N)</v>
          </cell>
        </row>
        <row r="19126">
          <cell r="C19126" t="str">
            <v>Lysimachia remyi ssp. caliginis</v>
          </cell>
          <cell r="D19126" t="str">
            <v>HI(N)</v>
          </cell>
        </row>
        <row r="19127">
          <cell r="C19127" t="str">
            <v>Lysimachia remyi ssp. kipahuluensis</v>
          </cell>
          <cell r="D19127" t="str">
            <v>HI(N)</v>
          </cell>
        </row>
        <row r="19128">
          <cell r="C19128" t="str">
            <v>Lysimachia remyi ssp. remyi</v>
          </cell>
          <cell r="D19128" t="str">
            <v>HI(N)</v>
          </cell>
        </row>
        <row r="19129">
          <cell r="C19129" t="str">
            <v>Lysimachia remyi ssp. subherbacea</v>
          </cell>
          <cell r="D19129" t="str">
            <v>HI(N)</v>
          </cell>
        </row>
        <row r="19130">
          <cell r="C19130" t="str">
            <v>Lysimachia scopulensis</v>
          </cell>
          <cell r="D19130" t="str">
            <v>HI(N)</v>
          </cell>
        </row>
        <row r="19131">
          <cell r="C19131" t="str">
            <v>Lysimachia terrestris</v>
          </cell>
          <cell r="D19131" t="str">
            <v>L48(N)CAN(N)SPM(N)</v>
          </cell>
        </row>
        <row r="19132">
          <cell r="C19132" t="str">
            <v>Lysimachia thyrsiflora</v>
          </cell>
          <cell r="D19132" t="str">
            <v>L48(N)AK(N)CAN(N)</v>
          </cell>
        </row>
        <row r="19133">
          <cell r="C19133" t="str">
            <v>Lysimachia tonsa</v>
          </cell>
          <cell r="D19133" t="str">
            <v>L48(N)</v>
          </cell>
        </row>
        <row r="19134">
          <cell r="C19134" t="str">
            <v>Lysimachia venosa</v>
          </cell>
          <cell r="D19134" t="str">
            <v>HI(N)</v>
          </cell>
        </row>
        <row r="19135">
          <cell r="C19135" t="str">
            <v>Lysimachia vulgaris</v>
          </cell>
          <cell r="D19135" t="str">
            <v>L48(I)CAN(I)</v>
          </cell>
        </row>
        <row r="19136">
          <cell r="C19136" t="str">
            <v>Lysimachia waianaeensis</v>
          </cell>
          <cell r="D19136" t="str">
            <v>HI(N)</v>
          </cell>
        </row>
        <row r="19137">
          <cell r="C19137" t="str">
            <v>Lythrum</v>
          </cell>
          <cell r="D19137" t="str">
            <v>L48(I,N)CAN(I,N)SPM(I)</v>
          </cell>
        </row>
        <row r="19138">
          <cell r="C19138" t="str">
            <v>Lythrum alatum</v>
          </cell>
          <cell r="D19138" t="str">
            <v>L48(N)CAN(N)</v>
          </cell>
        </row>
        <row r="19139">
          <cell r="C19139" t="str">
            <v>Lythrum alatum var. alatum</v>
          </cell>
          <cell r="D19139" t="str">
            <v>L48(N)CAN(N)</v>
          </cell>
        </row>
        <row r="19140">
          <cell r="C19140" t="str">
            <v>Lythrum alatum var. lanceolatum</v>
          </cell>
          <cell r="D19140" t="str">
            <v>L48(N)</v>
          </cell>
        </row>
        <row r="19141">
          <cell r="C19141" t="str">
            <v>Lythrum californicum</v>
          </cell>
          <cell r="D19141" t="str">
            <v>L48(N)</v>
          </cell>
        </row>
        <row r="19142">
          <cell r="C19142" t="str">
            <v>Lythrum curtissii</v>
          </cell>
          <cell r="D19142" t="str">
            <v>L48(N)</v>
          </cell>
        </row>
        <row r="19143">
          <cell r="C19143" t="str">
            <v>Lythrum flagellare</v>
          </cell>
          <cell r="D19143" t="str">
            <v>L48(N)</v>
          </cell>
        </row>
        <row r="19144">
          <cell r="C19144" t="str">
            <v>Lythrum hyssopifolium</v>
          </cell>
          <cell r="D19144" t="str">
            <v>L48(I)CAN(I)</v>
          </cell>
        </row>
        <row r="19145">
          <cell r="C19145" t="str">
            <v>Lythrum lineare</v>
          </cell>
          <cell r="D19145" t="str">
            <v>L48(N)</v>
          </cell>
        </row>
        <row r="19146">
          <cell r="C19146" t="str">
            <v>Lythrum maritimum</v>
          </cell>
          <cell r="D19146" t="str">
            <v>HI(I)</v>
          </cell>
        </row>
        <row r="19147">
          <cell r="C19147" t="str">
            <v>Lythrum ovalifolium</v>
          </cell>
          <cell r="D19147" t="str">
            <v>L48(N)</v>
          </cell>
        </row>
        <row r="19148">
          <cell r="C19148" t="str">
            <v>Lythrum portula</v>
          </cell>
          <cell r="D19148" t="str">
            <v>L48(I)CAN(I)</v>
          </cell>
        </row>
        <row r="19149">
          <cell r="C19149" t="str">
            <v>Lythrum salicaria</v>
          </cell>
          <cell r="D19149" t="str">
            <v>L48(I)CAN(I)SPM(I)</v>
          </cell>
        </row>
        <row r="19150">
          <cell r="C19150" t="str">
            <v>Lythrum thymifolia</v>
          </cell>
          <cell r="D19150" t="str">
            <v>L48(I)</v>
          </cell>
        </row>
        <row r="19151">
          <cell r="C19151" t="str">
            <v>Lythrum tribracteatum</v>
          </cell>
          <cell r="D19151" t="str">
            <v>L48(I)</v>
          </cell>
        </row>
        <row r="19152">
          <cell r="C19152" t="str">
            <v>Lythrum virgatum</v>
          </cell>
          <cell r="D19152" t="str">
            <v>L48(I)</v>
          </cell>
        </row>
        <row r="19153">
          <cell r="C19153" t="str">
            <v>Mabrya</v>
          </cell>
          <cell r="D19153" t="str">
            <v>L48(N)</v>
          </cell>
        </row>
        <row r="19154">
          <cell r="C19154" t="str">
            <v>Mabrya acerifolia</v>
          </cell>
          <cell r="D19154" t="str">
            <v>L48(N)</v>
          </cell>
        </row>
        <row r="19155">
          <cell r="C19155" t="str">
            <v>Macaranga</v>
          </cell>
        </row>
        <row r="19156">
          <cell r="C19156" t="str">
            <v>Macaranga mappa</v>
          </cell>
          <cell r="D19156" t="str">
            <v>HI(I)</v>
          </cell>
        </row>
        <row r="19157">
          <cell r="C19157" t="str">
            <v>Macaranga tanarius</v>
          </cell>
          <cell r="D19157" t="str">
            <v>HI(I)</v>
          </cell>
        </row>
        <row r="19158">
          <cell r="C19158" t="str">
            <v>Macbridea</v>
          </cell>
          <cell r="D19158" t="str">
            <v>L48(N)</v>
          </cell>
        </row>
        <row r="19159">
          <cell r="C19159" t="str">
            <v>Macbridea alba</v>
          </cell>
          <cell r="D19159" t="str">
            <v>L48(N)</v>
          </cell>
        </row>
        <row r="19160">
          <cell r="C19160" t="str">
            <v>Macbridea caroliniana</v>
          </cell>
          <cell r="D19160" t="str">
            <v>L48(N)</v>
          </cell>
        </row>
        <row r="19161">
          <cell r="C19161" t="str">
            <v>Macfadyena</v>
          </cell>
          <cell r="D19161" t="str">
            <v>L48(I)</v>
          </cell>
        </row>
        <row r="19162">
          <cell r="C19162" t="str">
            <v>Macfadyena unguis-cati</v>
          </cell>
          <cell r="D19162" t="str">
            <v>L48(I)HI(I)PR(I)VI(I)</v>
          </cell>
        </row>
        <row r="19163">
          <cell r="C19163" t="str">
            <v>Machaeranthera</v>
          </cell>
          <cell r="D19163" t="str">
            <v>L48(N)CAN(N)</v>
          </cell>
        </row>
        <row r="19164">
          <cell r="C19164" t="str">
            <v>Machaeranthera arida</v>
          </cell>
          <cell r="D19164" t="str">
            <v>L48(N)</v>
          </cell>
        </row>
        <row r="19165">
          <cell r="C19165" t="str">
            <v>Machaeranthera asteroides</v>
          </cell>
          <cell r="D19165" t="str">
            <v>L48(N)</v>
          </cell>
        </row>
        <row r="19166">
          <cell r="C19166" t="str">
            <v>Machaeranthera asteroides var. asteroides</v>
          </cell>
          <cell r="D19166" t="str">
            <v>L48(N)</v>
          </cell>
        </row>
        <row r="19167">
          <cell r="C19167" t="str">
            <v>Machaeranthera asteroides var. glandulosa</v>
          </cell>
          <cell r="D19167" t="str">
            <v>L48(N)</v>
          </cell>
        </row>
        <row r="19168">
          <cell r="C19168" t="str">
            <v>Machaeranthera asteroides var. lagunensis</v>
          </cell>
          <cell r="D19168" t="str">
            <v>L48(N)</v>
          </cell>
        </row>
        <row r="19169">
          <cell r="C19169" t="str">
            <v>Machaeranthera bigelovii</v>
          </cell>
          <cell r="D19169" t="str">
            <v>L48(N)</v>
          </cell>
        </row>
        <row r="19170">
          <cell r="C19170" t="str">
            <v>Machaeranthera bigelovii var. bigelovii</v>
          </cell>
          <cell r="D19170" t="str">
            <v>L48(N)</v>
          </cell>
        </row>
        <row r="19171">
          <cell r="C19171" t="str">
            <v>Machaeranthera bigelovii var. commixta</v>
          </cell>
          <cell r="D19171" t="str">
            <v>L48(N)</v>
          </cell>
        </row>
        <row r="19172">
          <cell r="C19172" t="str">
            <v>Machaeranthera bigelovii var. mucronata</v>
          </cell>
          <cell r="D19172" t="str">
            <v>L48(N)</v>
          </cell>
        </row>
        <row r="19173">
          <cell r="C19173" t="str">
            <v>Machaeranthera blephariphylla</v>
          </cell>
          <cell r="D19173" t="str">
            <v>L48(N)</v>
          </cell>
        </row>
        <row r="19174">
          <cell r="C19174" t="str">
            <v>Machaeranthera canescens</v>
          </cell>
          <cell r="D19174" t="str">
            <v>L48(N)CAN(N)</v>
          </cell>
        </row>
        <row r="19175">
          <cell r="C19175" t="str">
            <v>Machaeranthera canescens ssp. canescens</v>
          </cell>
          <cell r="D19175" t="str">
            <v>L48(N)CAN(N)</v>
          </cell>
        </row>
        <row r="19176">
          <cell r="C19176" t="str">
            <v>Machaeranthera canescens ssp. canescens var. ambigua</v>
          </cell>
          <cell r="D19176" t="str">
            <v>L48(N)</v>
          </cell>
        </row>
        <row r="19177">
          <cell r="C19177" t="str">
            <v>Machaeranthera canescens ssp. canescens var. canescens</v>
          </cell>
          <cell r="D19177" t="str">
            <v>L48(N)CAN(N)</v>
          </cell>
        </row>
        <row r="19178">
          <cell r="C19178" t="str">
            <v>Machaeranthera canescens ssp. canescens var. incana</v>
          </cell>
          <cell r="D19178" t="str">
            <v>L48(N)CAN(N)</v>
          </cell>
        </row>
        <row r="19179">
          <cell r="C19179" t="str">
            <v>Machaeranthera canescens ssp. canescens var. leucanthemifolia</v>
          </cell>
          <cell r="D19179" t="str">
            <v>L48(N)</v>
          </cell>
        </row>
        <row r="19180">
          <cell r="C19180" t="str">
            <v>Machaeranthera canescens ssp. canescens var. sessiliflora</v>
          </cell>
          <cell r="D19180" t="str">
            <v>L48(N)</v>
          </cell>
        </row>
        <row r="19181">
          <cell r="C19181" t="str">
            <v>Machaeranthera canescens ssp. canescens var. shastensis</v>
          </cell>
          <cell r="D19181" t="str">
            <v>L48(N)</v>
          </cell>
        </row>
        <row r="19182">
          <cell r="C19182" t="str">
            <v>Machaeranthera canescens ssp. canescens var. ziegleri</v>
          </cell>
          <cell r="D19182" t="str">
            <v>L48(N)</v>
          </cell>
        </row>
        <row r="19183">
          <cell r="C19183" t="str">
            <v>Machaeranthera canescens ssp. glabra</v>
          </cell>
          <cell r="D19183" t="str">
            <v>L48(N)</v>
          </cell>
        </row>
        <row r="19184">
          <cell r="C19184" t="str">
            <v>Machaeranthera canescens ssp. glabra var. aristata</v>
          </cell>
          <cell r="D19184" t="str">
            <v>L48(N)</v>
          </cell>
        </row>
        <row r="19185">
          <cell r="C19185" t="str">
            <v>Machaeranthera canescens ssp. glabra var. glabra</v>
          </cell>
          <cell r="D19185" t="str">
            <v>L48(N)</v>
          </cell>
        </row>
        <row r="19186">
          <cell r="C19186" t="str">
            <v>Machaeranthera canescens ssp. glabra var. nebraskana</v>
          </cell>
          <cell r="D19186" t="str">
            <v>L48(N)</v>
          </cell>
        </row>
        <row r="19187">
          <cell r="C19187" t="str">
            <v>Machaeranthera carnosa</v>
          </cell>
          <cell r="D19187" t="str">
            <v>L48(N)</v>
          </cell>
        </row>
        <row r="19188">
          <cell r="C19188" t="str">
            <v>Machaeranthera carnosa var. carnosa</v>
          </cell>
          <cell r="D19188" t="str">
            <v>L48(N)</v>
          </cell>
        </row>
        <row r="19189">
          <cell r="C19189" t="str">
            <v>Machaeranthera carnosa var. intricata</v>
          </cell>
          <cell r="D19189" t="str">
            <v>L48(N)</v>
          </cell>
        </row>
        <row r="19190">
          <cell r="C19190" t="str">
            <v>Machaeranthera coloradoensis</v>
          </cell>
          <cell r="D19190" t="str">
            <v>L48(N)</v>
          </cell>
        </row>
        <row r="19191">
          <cell r="C19191" t="str">
            <v>Machaeranthera coloradoensis var. brandegeei</v>
          </cell>
          <cell r="D19191" t="str">
            <v>L48(N)</v>
          </cell>
        </row>
        <row r="19192">
          <cell r="C19192" t="str">
            <v>Machaeranthera coloradoensis var. coloradoensis</v>
          </cell>
          <cell r="D19192" t="str">
            <v>L48(N)</v>
          </cell>
        </row>
        <row r="19193">
          <cell r="C19193" t="str">
            <v>Machaeranthera gracilis</v>
          </cell>
          <cell r="D19193" t="str">
            <v>L48(N)</v>
          </cell>
        </row>
        <row r="19194">
          <cell r="C19194" t="str">
            <v>Machaeranthera grindelioides</v>
          </cell>
          <cell r="D19194" t="str">
            <v>L48(N)CAN(N)</v>
          </cell>
        </row>
        <row r="19195">
          <cell r="C19195" t="str">
            <v>Machaeranthera grindelioides var. depressa</v>
          </cell>
          <cell r="D19195" t="str">
            <v>L48(N)</v>
          </cell>
        </row>
        <row r="19196">
          <cell r="C19196" t="str">
            <v>Machaeranthera grindelioides var. grindelioides</v>
          </cell>
          <cell r="D19196" t="str">
            <v>L48(N)CAN(N)</v>
          </cell>
        </row>
        <row r="19197">
          <cell r="C19197" t="str">
            <v>Machaeranthera gypsitherma</v>
          </cell>
          <cell r="D19197" t="str">
            <v>L48(N)</v>
          </cell>
        </row>
        <row r="19198">
          <cell r="C19198" t="str">
            <v>Machaeranthera gypsophila</v>
          </cell>
          <cell r="D19198" t="str">
            <v>L48(N)</v>
          </cell>
        </row>
        <row r="19199">
          <cell r="C19199" t="str">
            <v>Machaeranthera juncea</v>
          </cell>
          <cell r="D19199" t="str">
            <v>L48(N)</v>
          </cell>
        </row>
        <row r="19200">
          <cell r="C19200" t="str">
            <v>Machaeranthera parviflora</v>
          </cell>
          <cell r="D19200" t="str">
            <v>L48(N)</v>
          </cell>
        </row>
        <row r="19201">
          <cell r="C19201" t="str">
            <v>Machaeranthera pinnatifida</v>
          </cell>
          <cell r="D19201" t="str">
            <v>L48(N)CAN(N)</v>
          </cell>
        </row>
        <row r="19202">
          <cell r="C19202" t="str">
            <v>Machaeranthera pinnatifida ssp. gooddingii</v>
          </cell>
          <cell r="D19202" t="str">
            <v>L48(N)</v>
          </cell>
        </row>
        <row r="19203">
          <cell r="C19203" t="str">
            <v>Machaeranthera pinnatifida ssp. gooddingii var. gooddingii</v>
          </cell>
          <cell r="D19203" t="str">
            <v>L48(N)</v>
          </cell>
        </row>
        <row r="19204">
          <cell r="C19204" t="str">
            <v>Machaeranthera pinnatifida ssp. gooddingii var. paradoxa</v>
          </cell>
          <cell r="D19204" t="str">
            <v>L48(N)</v>
          </cell>
        </row>
        <row r="19205">
          <cell r="C19205" t="str">
            <v>Machaeranthera pinnatifida ssp. pinnatifida</v>
          </cell>
          <cell r="D19205" t="str">
            <v>L48(N)CAN(N)</v>
          </cell>
        </row>
        <row r="19206">
          <cell r="C19206" t="str">
            <v>Machaeranthera pinnatifida ssp. pinnatifida var. chihuahuana</v>
          </cell>
          <cell r="D19206" t="str">
            <v>L48(N)</v>
          </cell>
        </row>
        <row r="19207">
          <cell r="C19207" t="str">
            <v>Machaeranthera pinnatifida ssp. pinnatifida var. glaberrima</v>
          </cell>
          <cell r="D19207" t="str">
            <v>L48(N)</v>
          </cell>
        </row>
        <row r="19208">
          <cell r="C19208" t="str">
            <v>Machaeranthera pinnatifida ssp. pinnatifida var. pinnatifida</v>
          </cell>
          <cell r="D19208" t="str">
            <v>L48(N)CAN(N)</v>
          </cell>
        </row>
        <row r="19209">
          <cell r="C19209" t="str">
            <v>Machaeranthera riparia</v>
          </cell>
          <cell r="D19209" t="str">
            <v>L48(N)</v>
          </cell>
        </row>
        <row r="19210">
          <cell r="C19210" t="str">
            <v>Machaeranthera tagetina</v>
          </cell>
          <cell r="D19210" t="str">
            <v>L48(N)</v>
          </cell>
        </row>
        <row r="19211">
          <cell r="C19211" t="str">
            <v>Machaeranthera tanacetifolia</v>
          </cell>
          <cell r="D19211" t="str">
            <v>L48(N)CAN(N)</v>
          </cell>
        </row>
        <row r="19212">
          <cell r="C19212" t="str">
            <v>Machaeranthera viscida</v>
          </cell>
          <cell r="D19212" t="str">
            <v>L48(N)</v>
          </cell>
        </row>
        <row r="19213">
          <cell r="C19213" t="str">
            <v>Machaerina</v>
          </cell>
        </row>
        <row r="19214">
          <cell r="C19214" t="str">
            <v>Machaerina angustifolia</v>
          </cell>
          <cell r="D19214" t="str">
            <v>HI(N)</v>
          </cell>
        </row>
        <row r="19215">
          <cell r="C19215" t="str">
            <v>Machaerina mariscoides</v>
          </cell>
          <cell r="D19215" t="str">
            <v>L48(N)HI(N)</v>
          </cell>
        </row>
        <row r="19216">
          <cell r="C19216" t="str">
            <v>Machaerina mariscoides ssp. meyenii</v>
          </cell>
          <cell r="D19216" t="str">
            <v>HI(N)</v>
          </cell>
        </row>
        <row r="19217">
          <cell r="C19217" t="str">
            <v>Macleaya</v>
          </cell>
          <cell r="D19217" t="str">
            <v>L48(I)CAN(I)</v>
          </cell>
        </row>
        <row r="19218">
          <cell r="C19218" t="str">
            <v>Macleaya cordata</v>
          </cell>
          <cell r="D19218" t="str">
            <v>L48(I)CAN(I)</v>
          </cell>
        </row>
        <row r="19219">
          <cell r="C19219" t="str">
            <v>Maclura</v>
          </cell>
          <cell r="D19219" t="str">
            <v>L48(N)CAN(I)</v>
          </cell>
        </row>
        <row r="19220">
          <cell r="C19220" t="str">
            <v>Maclura pomifera</v>
          </cell>
          <cell r="D19220" t="str">
            <v>L48(N)CAN(I)</v>
          </cell>
        </row>
        <row r="19221">
          <cell r="C19221" t="str">
            <v>Macradenia</v>
          </cell>
          <cell r="D19221" t="str">
            <v>L48(N)</v>
          </cell>
        </row>
        <row r="19222">
          <cell r="C19222" t="str">
            <v>Macradenia lutescens</v>
          </cell>
          <cell r="D19222" t="str">
            <v>L48(N)</v>
          </cell>
        </row>
        <row r="19223">
          <cell r="C19223" t="str">
            <v>Macranthera</v>
          </cell>
          <cell r="D19223" t="str">
            <v>L48(N)</v>
          </cell>
        </row>
        <row r="19224">
          <cell r="C19224" t="str">
            <v>Macranthera flammea</v>
          </cell>
          <cell r="D19224" t="str">
            <v>L48(N)</v>
          </cell>
        </row>
        <row r="19225">
          <cell r="C19225" t="str">
            <v>Macromeria</v>
          </cell>
          <cell r="D19225" t="str">
            <v>L48(N)</v>
          </cell>
        </row>
        <row r="19226">
          <cell r="C19226" t="str">
            <v>Macromeria viridiflora</v>
          </cell>
          <cell r="D19226" t="str">
            <v>L48(N)</v>
          </cell>
        </row>
        <row r="19227">
          <cell r="C19227" t="str">
            <v>Macromeria viridiflora var. thurberi</v>
          </cell>
          <cell r="D19227" t="str">
            <v>L48(N)</v>
          </cell>
        </row>
        <row r="19228">
          <cell r="C19228" t="str">
            <v>Macromeria viridiflora var. viridiflora</v>
          </cell>
          <cell r="D19228" t="str">
            <v>L48(N)</v>
          </cell>
        </row>
        <row r="19229">
          <cell r="C19229" t="str">
            <v>Macroptilium</v>
          </cell>
          <cell r="D19229" t="str">
            <v>L48(I,N)</v>
          </cell>
        </row>
        <row r="19230">
          <cell r="C19230" t="str">
            <v>Macroptilium atropurpureum</v>
          </cell>
          <cell r="D19230" t="str">
            <v>L48(N)HI(I)PR(N)</v>
          </cell>
        </row>
        <row r="19231">
          <cell r="C19231" t="str">
            <v>Macroptilium gibbosifolium</v>
          </cell>
          <cell r="D19231" t="str">
            <v>L48(I)</v>
          </cell>
        </row>
        <row r="19232">
          <cell r="C19232" t="str">
            <v>Macroptilium lathyroides</v>
          </cell>
          <cell r="D19232" t="str">
            <v>L48(I)HI(I)PR(N)VI(N)</v>
          </cell>
        </row>
        <row r="19233">
          <cell r="C19233" t="str">
            <v>Macroptilium supinum</v>
          </cell>
          <cell r="D19233" t="str">
            <v>L48(N)</v>
          </cell>
        </row>
        <row r="19234">
          <cell r="C19234" t="str">
            <v>Macrothelypteris</v>
          </cell>
          <cell r="D19234" t="str">
            <v>L48(I)</v>
          </cell>
        </row>
        <row r="19235">
          <cell r="C19235" t="str">
            <v>Macrothelypteris torresiana</v>
          </cell>
          <cell r="D19235" t="str">
            <v>L48(I)HI(I)PR(I)</v>
          </cell>
        </row>
        <row r="19236">
          <cell r="C19236" t="str">
            <v>Madia</v>
          </cell>
          <cell r="D19236" t="str">
            <v>L48(N)CAN(I,N)</v>
          </cell>
        </row>
        <row r="19237">
          <cell r="C19237" t="str">
            <v>Madia anomala</v>
          </cell>
          <cell r="D19237" t="str">
            <v>L48(N)</v>
          </cell>
        </row>
        <row r="19238">
          <cell r="C19238" t="str">
            <v>Madia citrigracilis</v>
          </cell>
          <cell r="D19238" t="str">
            <v>L48(N)</v>
          </cell>
        </row>
        <row r="19239">
          <cell r="C19239" t="str">
            <v>Madia citriodora</v>
          </cell>
          <cell r="D19239" t="str">
            <v>L48(N)</v>
          </cell>
        </row>
        <row r="19240">
          <cell r="C19240" t="str">
            <v>Madia elegans</v>
          </cell>
          <cell r="D19240" t="str">
            <v>L48(N)</v>
          </cell>
        </row>
        <row r="19241">
          <cell r="C19241" t="str">
            <v>Madia elegans ssp. densifolia</v>
          </cell>
          <cell r="D19241" t="str">
            <v>L48(N)</v>
          </cell>
        </row>
        <row r="19242">
          <cell r="C19242" t="str">
            <v>Madia elegans ssp. elegans</v>
          </cell>
          <cell r="D19242" t="str">
            <v>L48(N)</v>
          </cell>
        </row>
        <row r="19243">
          <cell r="C19243" t="str">
            <v>Madia elegans ssp. vernalis</v>
          </cell>
          <cell r="D19243" t="str">
            <v>L48(N)</v>
          </cell>
        </row>
        <row r="19244">
          <cell r="C19244" t="str">
            <v>Madia elegans ssp. wheeleri</v>
          </cell>
          <cell r="D19244" t="str">
            <v>L48(N)</v>
          </cell>
        </row>
        <row r="19245">
          <cell r="C19245" t="str">
            <v>Madia exigua</v>
          </cell>
          <cell r="D19245" t="str">
            <v>L48(N)CAN(N)</v>
          </cell>
        </row>
        <row r="19246">
          <cell r="C19246" t="str">
            <v>Madia glomerata</v>
          </cell>
          <cell r="D19246" t="str">
            <v>L48(N)AK(I)CAN(N)</v>
          </cell>
        </row>
        <row r="19247">
          <cell r="C19247" t="str">
            <v>Madia gracilis</v>
          </cell>
          <cell r="D19247" t="str">
            <v>L48(N)CAN(N)</v>
          </cell>
        </row>
        <row r="19248">
          <cell r="C19248" t="str">
            <v>Madia madioides</v>
          </cell>
          <cell r="D19248" t="str">
            <v>L48(N)</v>
          </cell>
        </row>
        <row r="19249">
          <cell r="C19249" t="str">
            <v>Madia radiata</v>
          </cell>
          <cell r="D19249" t="str">
            <v>L48(N)</v>
          </cell>
        </row>
        <row r="19250">
          <cell r="C19250" t="str">
            <v>Madia sativa</v>
          </cell>
          <cell r="D19250" t="str">
            <v>L48(N)AK(N)HI(I)CAN(I)</v>
          </cell>
        </row>
        <row r="19251">
          <cell r="C19251" t="str">
            <v>Madia subspicata</v>
          </cell>
          <cell r="D19251" t="str">
            <v>L48(N)</v>
          </cell>
        </row>
        <row r="19252">
          <cell r="C19252" t="str">
            <v>Magnolia</v>
          </cell>
          <cell r="D19252" t="str">
            <v>L48(I,N)CAN(I,N)</v>
          </cell>
        </row>
        <row r="19253">
          <cell r="C19253" t="str">
            <v>Magnolia ×soulangiana</v>
          </cell>
          <cell r="D19253" t="str">
            <v>L48(I)CAN(I)</v>
          </cell>
        </row>
        <row r="19254">
          <cell r="C19254" t="str">
            <v>Magnolia acuminata</v>
          </cell>
          <cell r="D19254" t="str">
            <v>L48(N)CAN(N)</v>
          </cell>
        </row>
        <row r="19255">
          <cell r="C19255" t="str">
            <v>Magnolia ashei</v>
          </cell>
          <cell r="D19255" t="str">
            <v>L48(N)</v>
          </cell>
        </row>
        <row r="19256">
          <cell r="C19256" t="str">
            <v>Magnolia fraseri</v>
          </cell>
          <cell r="D19256" t="str">
            <v>L48(N)</v>
          </cell>
        </row>
        <row r="19257">
          <cell r="C19257" t="str">
            <v>Magnolia grandiflora</v>
          </cell>
          <cell r="D19257" t="str">
            <v>L48(N)PR(I)</v>
          </cell>
        </row>
        <row r="19258">
          <cell r="C19258" t="str">
            <v>Magnolia kobus</v>
          </cell>
          <cell r="D19258" t="str">
            <v>L48(I)</v>
          </cell>
        </row>
        <row r="19259">
          <cell r="C19259" t="str">
            <v>Magnolia macrophylla</v>
          </cell>
          <cell r="D19259" t="str">
            <v>L48(N)</v>
          </cell>
        </row>
        <row r="19260">
          <cell r="C19260" t="str">
            <v>Magnolia pyramidata</v>
          </cell>
          <cell r="D19260" t="str">
            <v>L48(N)</v>
          </cell>
        </row>
        <row r="19261">
          <cell r="C19261" t="str">
            <v>Magnolia stellata</v>
          </cell>
          <cell r="D19261" t="str">
            <v>L48(I)</v>
          </cell>
        </row>
        <row r="19262">
          <cell r="C19262" t="str">
            <v>Magnolia tripetala</v>
          </cell>
          <cell r="D19262" t="str">
            <v>L48(N)</v>
          </cell>
        </row>
        <row r="19263">
          <cell r="C19263" t="str">
            <v>Magnolia virginiana</v>
          </cell>
          <cell r="D19263" t="str">
            <v>L48(N)</v>
          </cell>
        </row>
        <row r="19264">
          <cell r="C19264" t="str">
            <v>Mahonia</v>
          </cell>
          <cell r="D19264" t="str">
            <v>L48(I,N)CAN(N)</v>
          </cell>
        </row>
        <row r="19265">
          <cell r="C19265" t="str">
            <v>Mahonia aquifolium</v>
          </cell>
          <cell r="D19265" t="str">
            <v>L48(N)CAN(N)</v>
          </cell>
        </row>
        <row r="19266">
          <cell r="C19266" t="str">
            <v>Mahonia bealei</v>
          </cell>
          <cell r="D19266" t="str">
            <v>L48(I)</v>
          </cell>
        </row>
        <row r="19267">
          <cell r="C19267" t="str">
            <v>Mahonia dictyota</v>
          </cell>
          <cell r="D19267" t="str">
            <v>L48(N)</v>
          </cell>
        </row>
        <row r="19268">
          <cell r="C19268" t="str">
            <v>Mahonia fremontii</v>
          </cell>
          <cell r="D19268" t="str">
            <v>L48(N)</v>
          </cell>
        </row>
        <row r="19269">
          <cell r="C19269" t="str">
            <v>Mahonia haematocarpa</v>
          </cell>
          <cell r="D19269" t="str">
            <v>L48(N)</v>
          </cell>
        </row>
        <row r="19270">
          <cell r="C19270" t="str">
            <v>Mahonia nervosa</v>
          </cell>
          <cell r="D19270" t="str">
            <v>L48(N)CAN(N)</v>
          </cell>
        </row>
        <row r="19271">
          <cell r="C19271" t="str">
            <v>Mahonia nevinii</v>
          </cell>
          <cell r="D19271" t="str">
            <v>L48(N)</v>
          </cell>
        </row>
        <row r="19272">
          <cell r="C19272" t="str">
            <v>Mahonia pinnata</v>
          </cell>
          <cell r="D19272" t="str">
            <v>L48(N)</v>
          </cell>
        </row>
        <row r="19273">
          <cell r="C19273" t="str">
            <v>Mahonia pinnata ssp. insularis</v>
          </cell>
          <cell r="D19273" t="str">
            <v>L48(N)</v>
          </cell>
        </row>
        <row r="19274">
          <cell r="C19274" t="str">
            <v>Mahonia pinnata ssp. pinnata</v>
          </cell>
          <cell r="D19274" t="str">
            <v>L48(N)</v>
          </cell>
        </row>
        <row r="19275">
          <cell r="C19275" t="str">
            <v>Mahonia repens</v>
          </cell>
          <cell r="D19275" t="str">
            <v>L48(N)CAN(N)</v>
          </cell>
        </row>
        <row r="19276">
          <cell r="C19276" t="str">
            <v>Mahonia swaseyi</v>
          </cell>
          <cell r="D19276" t="str">
            <v>L48(N)</v>
          </cell>
        </row>
        <row r="19277">
          <cell r="C19277" t="str">
            <v>Mahonia trifoliolata</v>
          </cell>
          <cell r="D19277" t="str">
            <v>L48(N)</v>
          </cell>
        </row>
        <row r="19278">
          <cell r="C19278" t="str">
            <v>Maianthemum</v>
          </cell>
          <cell r="D19278" t="str">
            <v>L48(N)CAN(N)SPM(N)</v>
          </cell>
        </row>
        <row r="19279">
          <cell r="C19279" t="str">
            <v>Maianthemum canadense</v>
          </cell>
          <cell r="D19279" t="str">
            <v>L48(N)CAN(N)SPM(N)</v>
          </cell>
        </row>
        <row r="19280">
          <cell r="C19280" t="str">
            <v>Maianthemum dilatatum</v>
          </cell>
          <cell r="D19280" t="str">
            <v>L48(N)AK(N)CAN(N)</v>
          </cell>
        </row>
        <row r="19281">
          <cell r="C19281" t="str">
            <v>Maianthemum racemosum</v>
          </cell>
          <cell r="D19281" t="str">
            <v>L48(N)AK(N)CAN(N)</v>
          </cell>
        </row>
        <row r="19282">
          <cell r="C19282" t="str">
            <v>Maianthemum racemosum ssp. amplexicaule</v>
          </cell>
          <cell r="D19282" t="str">
            <v>L48(N)AK(N)CAN(N)</v>
          </cell>
        </row>
        <row r="19283">
          <cell r="C19283" t="str">
            <v>Maianthemum racemosum ssp. racemosum</v>
          </cell>
          <cell r="D19283" t="str">
            <v>L48(N)CAN(N)</v>
          </cell>
        </row>
        <row r="19284">
          <cell r="C19284" t="str">
            <v>Maianthemum stellatum</v>
          </cell>
          <cell r="D19284" t="str">
            <v>L48(N)AK(N)CAN(N)SPM(N)</v>
          </cell>
        </row>
        <row r="19285">
          <cell r="C19285" t="str">
            <v>Maianthemum trifolium</v>
          </cell>
          <cell r="D19285" t="str">
            <v>L48(N)CAN(N)SPM(N)</v>
          </cell>
        </row>
        <row r="19286">
          <cell r="C19286" t="str">
            <v>Malachra</v>
          </cell>
          <cell r="D19286" t="str">
            <v>L48(I,N)</v>
          </cell>
        </row>
        <row r="19287">
          <cell r="C19287" t="str">
            <v>Malachra alceifolia</v>
          </cell>
          <cell r="D19287" t="str">
            <v>L48(I)HI(I)PR(N)VI(N)</v>
          </cell>
        </row>
        <row r="19288">
          <cell r="C19288" t="str">
            <v>Malachra capitata</v>
          </cell>
          <cell r="D19288" t="str">
            <v>L48(N)PR(N)VI(N)</v>
          </cell>
        </row>
        <row r="19289">
          <cell r="C19289" t="str">
            <v>Malachra fasciata</v>
          </cell>
          <cell r="D19289" t="str">
            <v>L48(N)PR(N)VI(N)</v>
          </cell>
        </row>
        <row r="19290">
          <cell r="C19290" t="str">
            <v>Malacomeles</v>
          </cell>
          <cell r="D19290" t="str">
            <v>L48(N)</v>
          </cell>
        </row>
        <row r="19291">
          <cell r="C19291" t="str">
            <v>Malacomeles denticulata</v>
          </cell>
          <cell r="D19291" t="str">
            <v>L48(N)</v>
          </cell>
        </row>
        <row r="19292">
          <cell r="C19292" t="str">
            <v>Malacothamnus</v>
          </cell>
          <cell r="D19292" t="str">
            <v>L48(N)</v>
          </cell>
        </row>
        <row r="19293">
          <cell r="C19293" t="str">
            <v>Malacothamnus abbottii</v>
          </cell>
          <cell r="D19293" t="str">
            <v>L48(N)</v>
          </cell>
        </row>
        <row r="19294">
          <cell r="C19294" t="str">
            <v>Malacothamnus aboriginum</v>
          </cell>
          <cell r="D19294" t="str">
            <v>L48(N)</v>
          </cell>
        </row>
        <row r="19295">
          <cell r="C19295" t="str">
            <v>Malacothamnus clementinus</v>
          </cell>
          <cell r="D19295" t="str">
            <v>L48(N)</v>
          </cell>
        </row>
        <row r="19296">
          <cell r="C19296" t="str">
            <v>Malacothamnus davidsonii</v>
          </cell>
          <cell r="D19296" t="str">
            <v>L48(N)</v>
          </cell>
        </row>
        <row r="19297">
          <cell r="C19297" t="str">
            <v>Malacothamnus densiflorus</v>
          </cell>
          <cell r="D19297" t="str">
            <v>L48(N)</v>
          </cell>
        </row>
        <row r="19298">
          <cell r="C19298" t="str">
            <v>Malacothamnus fasciculatus</v>
          </cell>
          <cell r="D19298" t="str">
            <v>L48(N)</v>
          </cell>
        </row>
        <row r="19299">
          <cell r="C19299" t="str">
            <v>Malacothamnus foliosus</v>
          </cell>
          <cell r="D19299" t="str">
            <v>L48(N)</v>
          </cell>
        </row>
        <row r="19300">
          <cell r="C19300" t="str">
            <v>Malacothamnus fremontii</v>
          </cell>
          <cell r="D19300" t="str">
            <v>L48(N)</v>
          </cell>
        </row>
        <row r="19301">
          <cell r="C19301" t="str">
            <v>Malacothamnus jonesii</v>
          </cell>
          <cell r="D19301" t="str">
            <v>L48(N)</v>
          </cell>
        </row>
        <row r="19302">
          <cell r="C19302" t="str">
            <v>Malacothamnus marrubioides</v>
          </cell>
          <cell r="D19302" t="str">
            <v>L48(N)</v>
          </cell>
        </row>
        <row r="19303">
          <cell r="C19303" t="str">
            <v>Malacothamnus palmeri</v>
          </cell>
          <cell r="D19303" t="str">
            <v>L48(N)</v>
          </cell>
        </row>
        <row r="19304">
          <cell r="C19304" t="str">
            <v>Malacothrix</v>
          </cell>
          <cell r="D19304" t="str">
            <v>L48(N)</v>
          </cell>
        </row>
        <row r="19305">
          <cell r="C19305" t="str">
            <v>Malacothrix californica</v>
          </cell>
          <cell r="D19305" t="str">
            <v>L48(N)</v>
          </cell>
        </row>
        <row r="19306">
          <cell r="C19306" t="str">
            <v>Malacothrix clevelandii</v>
          </cell>
          <cell r="D19306" t="str">
            <v>L48(N)</v>
          </cell>
        </row>
        <row r="19307">
          <cell r="C19307" t="str">
            <v>Malacothrix coulteri</v>
          </cell>
          <cell r="D19307" t="str">
            <v>L48(N)</v>
          </cell>
        </row>
        <row r="19308">
          <cell r="C19308" t="str">
            <v>Malacothrix fendleri</v>
          </cell>
          <cell r="D19308" t="str">
            <v>L48(N)</v>
          </cell>
        </row>
        <row r="19309">
          <cell r="C19309" t="str">
            <v>Malacothrix floccifera</v>
          </cell>
          <cell r="D19309" t="str">
            <v>L48(N)</v>
          </cell>
        </row>
        <row r="19310">
          <cell r="C19310" t="str">
            <v>Malacothrix foliosa</v>
          </cell>
          <cell r="D19310" t="str">
            <v>L48(N)</v>
          </cell>
        </row>
        <row r="19311">
          <cell r="C19311" t="str">
            <v>Malacothrix foliosa ssp. crispifolia</v>
          </cell>
          <cell r="D19311" t="str">
            <v>L48(N)</v>
          </cell>
        </row>
        <row r="19312">
          <cell r="C19312" t="str">
            <v>Malacothrix foliosa ssp. foliosa</v>
          </cell>
          <cell r="D19312" t="str">
            <v>L48(N)</v>
          </cell>
        </row>
        <row r="19313">
          <cell r="C19313" t="str">
            <v>Malacothrix foliosa ssp. philbrickii</v>
          </cell>
          <cell r="D19313" t="str">
            <v>L48(N)</v>
          </cell>
        </row>
        <row r="19314">
          <cell r="C19314" t="str">
            <v>Malacothrix foliosa ssp. polycephala</v>
          </cell>
          <cell r="D19314" t="str">
            <v>L48(N)</v>
          </cell>
        </row>
        <row r="19315">
          <cell r="C19315" t="str">
            <v>Malacothrix glabrata</v>
          </cell>
          <cell r="D19315" t="str">
            <v>L48(N)</v>
          </cell>
        </row>
        <row r="19316">
          <cell r="C19316" t="str">
            <v>Malacothrix incana</v>
          </cell>
          <cell r="D19316" t="str">
            <v>L48(N)</v>
          </cell>
        </row>
        <row r="19317">
          <cell r="C19317" t="str">
            <v>Malacothrix indecora</v>
          </cell>
          <cell r="D19317" t="str">
            <v>L48(N)</v>
          </cell>
        </row>
        <row r="19318">
          <cell r="C19318" t="str">
            <v>Malacothrix junakii</v>
          </cell>
          <cell r="D19318" t="str">
            <v>L48(N)</v>
          </cell>
        </row>
        <row r="19319">
          <cell r="C19319" t="str">
            <v>Malacothrix phaeocarpa</v>
          </cell>
          <cell r="D19319" t="str">
            <v>L48(N)</v>
          </cell>
        </row>
        <row r="19320">
          <cell r="C19320" t="str">
            <v>Malacothrix saxatilis</v>
          </cell>
          <cell r="D19320" t="str">
            <v>L48(N)</v>
          </cell>
        </row>
        <row r="19321">
          <cell r="C19321" t="str">
            <v>Malacothrix saxatilis var. arachnoidea</v>
          </cell>
          <cell r="D19321" t="str">
            <v>L48(N)</v>
          </cell>
        </row>
        <row r="19322">
          <cell r="C19322" t="str">
            <v>Malacothrix saxatilis var. commutata</v>
          </cell>
          <cell r="D19322" t="str">
            <v>L48(N)</v>
          </cell>
        </row>
        <row r="19323">
          <cell r="C19323" t="str">
            <v>Malacothrix saxatilis var. implicata</v>
          </cell>
          <cell r="D19323" t="str">
            <v>L48(N)</v>
          </cell>
        </row>
        <row r="19324">
          <cell r="C19324" t="str">
            <v>Malacothrix saxatilis var. saxatilis</v>
          </cell>
          <cell r="D19324" t="str">
            <v>L48(N)</v>
          </cell>
        </row>
        <row r="19325">
          <cell r="C19325" t="str">
            <v>Malacothrix saxatilis var. tenuifolia</v>
          </cell>
          <cell r="D19325" t="str">
            <v>L48(N)</v>
          </cell>
        </row>
        <row r="19326">
          <cell r="C19326" t="str">
            <v>Malacothrix similis</v>
          </cell>
          <cell r="D19326" t="str">
            <v>L48(N)</v>
          </cell>
        </row>
        <row r="19327">
          <cell r="C19327" t="str">
            <v>Malacothrix sonchoides</v>
          </cell>
          <cell r="D19327" t="str">
            <v>L48(N)</v>
          </cell>
        </row>
        <row r="19328">
          <cell r="C19328" t="str">
            <v>Malacothrix sonorae</v>
          </cell>
          <cell r="D19328" t="str">
            <v>L48(N)</v>
          </cell>
        </row>
        <row r="19329">
          <cell r="C19329" t="str">
            <v>Malacothrix squalida</v>
          </cell>
          <cell r="D19329" t="str">
            <v>L48(N)</v>
          </cell>
        </row>
        <row r="19330">
          <cell r="C19330" t="str">
            <v>Malacothrix stebbinsii</v>
          </cell>
          <cell r="D19330" t="str">
            <v>L48(N)</v>
          </cell>
        </row>
        <row r="19331">
          <cell r="C19331" t="str">
            <v>Malacothrix torreyi</v>
          </cell>
          <cell r="D19331" t="str">
            <v>L48(N)</v>
          </cell>
        </row>
        <row r="19332">
          <cell r="C19332" t="str">
            <v>Malaxis</v>
          </cell>
          <cell r="D19332" t="str">
            <v>L48(N)CAN(N)SPM(N)</v>
          </cell>
        </row>
        <row r="19333">
          <cell r="C19333" t="str">
            <v>Malaxis bayardii</v>
          </cell>
          <cell r="D19333" t="str">
            <v>L48(N)CAN(N)</v>
          </cell>
        </row>
        <row r="19334">
          <cell r="C19334" t="str">
            <v>Malaxis brachypoda</v>
          </cell>
          <cell r="D19334" t="str">
            <v>L48(N)AK(N)CAN(N)</v>
          </cell>
        </row>
        <row r="19335">
          <cell r="C19335" t="str">
            <v>Malaxis corymbosa</v>
          </cell>
          <cell r="D19335" t="str">
            <v>L48(N)</v>
          </cell>
        </row>
        <row r="19336">
          <cell r="C19336" t="str">
            <v>Malaxis monophyllos</v>
          </cell>
          <cell r="D19336" t="str">
            <v>AK(N)CAN(N)NA(N)</v>
          </cell>
        </row>
        <row r="19337">
          <cell r="C19337" t="str">
            <v>Malaxis paludosa</v>
          </cell>
          <cell r="D19337" t="str">
            <v>L48(N)AK(N)CAN(N)</v>
          </cell>
        </row>
        <row r="19338">
          <cell r="C19338" t="str">
            <v>Malaxis porphyrea</v>
          </cell>
          <cell r="D19338" t="str">
            <v>L48(N)</v>
          </cell>
        </row>
        <row r="19339">
          <cell r="C19339" t="str">
            <v>Malaxis soulei</v>
          </cell>
          <cell r="D19339" t="str">
            <v>L48(N)</v>
          </cell>
        </row>
        <row r="19340">
          <cell r="C19340" t="str">
            <v>Malaxis spicata</v>
          </cell>
          <cell r="D19340" t="str">
            <v>L48(N)PR(N)</v>
          </cell>
        </row>
        <row r="19341">
          <cell r="C19341" t="str">
            <v>Malaxis tenuis</v>
          </cell>
          <cell r="D19341" t="str">
            <v>L48(N)</v>
          </cell>
        </row>
        <row r="19342">
          <cell r="C19342" t="str">
            <v>Malaxis unifolia</v>
          </cell>
          <cell r="D19342" t="str">
            <v>L48(N)CAN(N)SPM(N)</v>
          </cell>
        </row>
        <row r="19343">
          <cell r="C19343" t="str">
            <v>Malaxis wendtii</v>
          </cell>
          <cell r="D19343" t="str">
            <v>L48(N)</v>
          </cell>
        </row>
        <row r="19344">
          <cell r="C19344" t="str">
            <v>Malcolmia</v>
          </cell>
          <cell r="D19344" t="str">
            <v>L48(I)CAN(I)</v>
          </cell>
        </row>
        <row r="19345">
          <cell r="C19345" t="str">
            <v>Malcolmia africana</v>
          </cell>
          <cell r="D19345" t="str">
            <v>L48(I)CAN(I)</v>
          </cell>
        </row>
        <row r="19346">
          <cell r="C19346" t="str">
            <v>Malcolmia maritima</v>
          </cell>
          <cell r="D19346" t="str">
            <v>L48(I)</v>
          </cell>
        </row>
        <row r="19347">
          <cell r="C19347" t="str">
            <v>Malephora</v>
          </cell>
          <cell r="D19347" t="str">
            <v>L48(I)</v>
          </cell>
        </row>
        <row r="19348">
          <cell r="C19348" t="str">
            <v>Malephora crocea</v>
          </cell>
          <cell r="D19348" t="str">
            <v>L48(I)</v>
          </cell>
        </row>
        <row r="19349">
          <cell r="C19349" t="str">
            <v>Mallotus</v>
          </cell>
        </row>
        <row r="19350">
          <cell r="C19350" t="str">
            <v>Mallotus philippensis</v>
          </cell>
          <cell r="D19350" t="str">
            <v>HI(I)</v>
          </cell>
        </row>
        <row r="19351">
          <cell r="C19351" t="str">
            <v>Malosma</v>
          </cell>
          <cell r="D19351" t="str">
            <v>L48(N)</v>
          </cell>
        </row>
        <row r="19352">
          <cell r="C19352" t="str">
            <v>Malosma laurina</v>
          </cell>
          <cell r="D19352" t="str">
            <v>L48(N)</v>
          </cell>
        </row>
        <row r="19353">
          <cell r="C19353" t="str">
            <v>Malperia</v>
          </cell>
          <cell r="D19353" t="str">
            <v>L48(N)</v>
          </cell>
        </row>
        <row r="19354">
          <cell r="C19354" t="str">
            <v>Malperia tenuis</v>
          </cell>
          <cell r="D19354" t="str">
            <v>L48(N)</v>
          </cell>
        </row>
        <row r="19355">
          <cell r="C19355" t="str">
            <v>Malpighia</v>
          </cell>
          <cell r="D19355" t="str">
            <v>L48(I,N)</v>
          </cell>
        </row>
        <row r="19356">
          <cell r="C19356" t="str">
            <v>Malpighia coccigera</v>
          </cell>
          <cell r="D19356" t="str">
            <v>L48(I)PR(N)VI(N)</v>
          </cell>
        </row>
        <row r="19357">
          <cell r="C19357" t="str">
            <v>Malpighia emarginata</v>
          </cell>
          <cell r="D19357" t="str">
            <v>L48(I)PR(I)VI(I)</v>
          </cell>
        </row>
        <row r="19358">
          <cell r="C19358" t="str">
            <v>Malpighia glabra</v>
          </cell>
          <cell r="D19358" t="str">
            <v>L48(N)VI(N?)</v>
          </cell>
        </row>
        <row r="19359">
          <cell r="C19359" t="str">
            <v>Malus</v>
          </cell>
          <cell r="D19359" t="str">
            <v>L48(I,N)CAN(I,N)SPM(I)</v>
          </cell>
        </row>
        <row r="19360">
          <cell r="C19360" t="str">
            <v>Malus ×arnoldiana</v>
          </cell>
          <cell r="D19360" t="str">
            <v>L48(I)</v>
          </cell>
        </row>
        <row r="19361">
          <cell r="C19361" t="str">
            <v>Malus ×dawsoniana</v>
          </cell>
          <cell r="D19361" t="str">
            <v>L48(I)</v>
          </cell>
        </row>
        <row r="19362">
          <cell r="C19362" t="str">
            <v>Malus ×magdeburgensis</v>
          </cell>
          <cell r="D19362" t="str">
            <v>L48(I)</v>
          </cell>
        </row>
        <row r="19363">
          <cell r="C19363" t="str">
            <v>Malus ×platycarpa</v>
          </cell>
          <cell r="D19363" t="str">
            <v>L48(I)</v>
          </cell>
        </row>
        <row r="19364">
          <cell r="C19364" t="str">
            <v>Malus ×purpurea</v>
          </cell>
          <cell r="D19364" t="str">
            <v>L48(I)</v>
          </cell>
        </row>
        <row r="19365">
          <cell r="C19365" t="str">
            <v>Malus ×robusta</v>
          </cell>
          <cell r="D19365" t="str">
            <v>L48(I)</v>
          </cell>
        </row>
        <row r="19366">
          <cell r="C19366" t="str">
            <v>Malus ×soulardii</v>
          </cell>
          <cell r="D19366" t="str">
            <v>L48(I)</v>
          </cell>
        </row>
        <row r="19367">
          <cell r="C19367" t="str">
            <v>Malus angustifolia</v>
          </cell>
          <cell r="D19367" t="str">
            <v>L48(N)</v>
          </cell>
        </row>
        <row r="19368">
          <cell r="C19368" t="str">
            <v>Malus angustifolia var. angustifolia</v>
          </cell>
          <cell r="D19368" t="str">
            <v>L48(N)</v>
          </cell>
        </row>
        <row r="19369">
          <cell r="C19369" t="str">
            <v>Malus angustifolia var. puberula</v>
          </cell>
          <cell r="D19369" t="str">
            <v>L48(N)</v>
          </cell>
        </row>
        <row r="19370">
          <cell r="C19370" t="str">
            <v>Malus baccata</v>
          </cell>
          <cell r="D19370" t="str">
            <v>L48(I)CAN(I)</v>
          </cell>
        </row>
        <row r="19371">
          <cell r="C19371" t="str">
            <v>Malus baccata var. baccata</v>
          </cell>
          <cell r="D19371" t="str">
            <v>L48(I)</v>
          </cell>
        </row>
        <row r="19372">
          <cell r="C19372" t="str">
            <v>Malus coronaria</v>
          </cell>
          <cell r="D19372" t="str">
            <v>L48(N)CAN(N)</v>
          </cell>
        </row>
        <row r="19373">
          <cell r="C19373" t="str">
            <v>Malus floribunda</v>
          </cell>
          <cell r="D19373" t="str">
            <v>L48(I)</v>
          </cell>
        </row>
        <row r="19374">
          <cell r="C19374" t="str">
            <v>Malus fusca</v>
          </cell>
          <cell r="D19374" t="str">
            <v>L48(N)AK(N)CAN(N)</v>
          </cell>
        </row>
        <row r="19375">
          <cell r="C19375" t="str">
            <v>Malus halliana</v>
          </cell>
          <cell r="D19375" t="str">
            <v>L48(I)</v>
          </cell>
        </row>
        <row r="19376">
          <cell r="C19376" t="str">
            <v>Malus hupehensis</v>
          </cell>
          <cell r="D19376" t="str">
            <v>L48(I)</v>
          </cell>
        </row>
        <row r="19377">
          <cell r="C19377" t="str">
            <v>Malus ioensis</v>
          </cell>
          <cell r="D19377" t="str">
            <v>L48(N)</v>
          </cell>
        </row>
        <row r="19378">
          <cell r="C19378" t="str">
            <v>Malus ioensis var. ioensis</v>
          </cell>
          <cell r="D19378" t="str">
            <v>L48(N)</v>
          </cell>
        </row>
        <row r="19379">
          <cell r="C19379" t="str">
            <v>Malus ioensis var. texana</v>
          </cell>
          <cell r="D19379" t="str">
            <v>L48(N)</v>
          </cell>
        </row>
        <row r="19380">
          <cell r="C19380" t="str">
            <v>Malus prunifolia</v>
          </cell>
          <cell r="D19380" t="str">
            <v>L48(I)CAN(I)</v>
          </cell>
        </row>
        <row r="19381">
          <cell r="C19381" t="str">
            <v>Malus pumila</v>
          </cell>
          <cell r="D19381" t="str">
            <v>L48(I)CAN(I)SPM(I)</v>
          </cell>
        </row>
        <row r="19382">
          <cell r="C19382" t="str">
            <v>Malus sargentii</v>
          </cell>
          <cell r="D19382" t="str">
            <v>L48(I)</v>
          </cell>
        </row>
        <row r="19383">
          <cell r="C19383" t="str">
            <v>Malus spectabilis</v>
          </cell>
          <cell r="D19383" t="str">
            <v>L48(I)</v>
          </cell>
        </row>
        <row r="19384">
          <cell r="C19384" t="str">
            <v>Malus sylvestris</v>
          </cell>
          <cell r="D19384" t="str">
            <v>L48(I)</v>
          </cell>
        </row>
        <row r="19385">
          <cell r="C19385" t="str">
            <v>Malus toringo</v>
          </cell>
          <cell r="D19385" t="str">
            <v>L48(I)</v>
          </cell>
        </row>
        <row r="19386">
          <cell r="C19386" t="str">
            <v>Malus zumi</v>
          </cell>
          <cell r="D19386" t="str">
            <v>L48(I)</v>
          </cell>
        </row>
        <row r="19387">
          <cell r="C19387" t="str">
            <v>Malva</v>
          </cell>
          <cell r="D19387" t="str">
            <v>L48(I)CAN(I)</v>
          </cell>
        </row>
        <row r="19388">
          <cell r="C19388" t="str">
            <v>Malva alcea</v>
          </cell>
          <cell r="D19388" t="str">
            <v>L48(I)CAN(I)</v>
          </cell>
        </row>
        <row r="19389">
          <cell r="C19389" t="str">
            <v>Malva moschata</v>
          </cell>
          <cell r="D19389" t="str">
            <v>L48(I)CAN(I)</v>
          </cell>
        </row>
        <row r="19390">
          <cell r="C19390" t="str">
            <v>Malva neglecta</v>
          </cell>
          <cell r="D19390" t="str">
            <v>L48(I)AK(I)HI(I)CAN(I)</v>
          </cell>
        </row>
        <row r="19391">
          <cell r="C19391" t="str">
            <v>Malva nicaeensis</v>
          </cell>
          <cell r="D19391" t="str">
            <v>L48(I)</v>
          </cell>
        </row>
        <row r="19392">
          <cell r="C19392" t="str">
            <v>Malva parviflora</v>
          </cell>
          <cell r="D19392" t="str">
            <v>L48(I)HI(I)CAN(I)</v>
          </cell>
        </row>
        <row r="19393">
          <cell r="C19393" t="str">
            <v>Malva pusilla</v>
          </cell>
          <cell r="D19393" t="str">
            <v>L48(I)CAN(I)</v>
          </cell>
        </row>
        <row r="19394">
          <cell r="C19394" t="str">
            <v>Malva sylvestris</v>
          </cell>
          <cell r="D19394" t="str">
            <v>L48(I)CAN(I)</v>
          </cell>
        </row>
        <row r="19395">
          <cell r="C19395" t="str">
            <v>Malva verticillata</v>
          </cell>
          <cell r="D19395" t="str">
            <v>L48(I)CAN(I)</v>
          </cell>
        </row>
        <row r="19396">
          <cell r="C19396" t="str">
            <v>Malvastrum</v>
          </cell>
          <cell r="D19396" t="str">
            <v>L48(I,N)</v>
          </cell>
        </row>
        <row r="19397">
          <cell r="C19397" t="str">
            <v>Malvastrum americanum</v>
          </cell>
          <cell r="D19397" t="str">
            <v>L48(N)HI(I)PR(N)VI(N)</v>
          </cell>
        </row>
        <row r="19398">
          <cell r="C19398" t="str">
            <v>Malvastrum aurantiacum</v>
          </cell>
          <cell r="D19398" t="str">
            <v>L48(N)</v>
          </cell>
        </row>
        <row r="19399">
          <cell r="C19399" t="str">
            <v>Malvastrum bicuspidatum</v>
          </cell>
          <cell r="D19399" t="str">
            <v>L48(N)</v>
          </cell>
        </row>
        <row r="19400">
          <cell r="C19400" t="str">
            <v>Malvastrum corchorifolium</v>
          </cell>
          <cell r="D19400" t="str">
            <v>L48(N)PR(N)VI(N)</v>
          </cell>
        </row>
        <row r="19401">
          <cell r="C19401" t="str">
            <v>Malvastrum coromandelianum</v>
          </cell>
          <cell r="D19401" t="str">
            <v>L48(I)HI(I)PR(I)VI(I)</v>
          </cell>
        </row>
        <row r="19402">
          <cell r="C19402" t="str">
            <v>Malvastrum hispidum</v>
          </cell>
          <cell r="D19402" t="str">
            <v>L48(N)</v>
          </cell>
        </row>
        <row r="19403">
          <cell r="C19403" t="str">
            <v>Malvaviscus</v>
          </cell>
          <cell r="D19403" t="str">
            <v>L48(I,N)</v>
          </cell>
        </row>
        <row r="19404">
          <cell r="C19404" t="str">
            <v>Malvaviscus arboreus</v>
          </cell>
          <cell r="D19404" t="str">
            <v>L48(I,N)HI(I)PR(I)VI(I)</v>
          </cell>
        </row>
        <row r="19405">
          <cell r="C19405" t="str">
            <v>Malvaviscus arboreus var. arboreus</v>
          </cell>
          <cell r="D19405" t="str">
            <v>L48(I)HI(I)PR(I)VI(I)</v>
          </cell>
        </row>
        <row r="19406">
          <cell r="C19406" t="str">
            <v>Malvaviscus arboreus var. drummondii</v>
          </cell>
          <cell r="D19406" t="str">
            <v>L48(N)</v>
          </cell>
        </row>
        <row r="19407">
          <cell r="C19407" t="str">
            <v>Malvaviscus penduliflorus</v>
          </cell>
          <cell r="D19407" t="str">
            <v>L48(I)HI(I)PR(I)</v>
          </cell>
        </row>
        <row r="19408">
          <cell r="C19408" t="str">
            <v>Malvella</v>
          </cell>
          <cell r="D19408" t="str">
            <v>L48(N)</v>
          </cell>
        </row>
        <row r="19409">
          <cell r="C19409" t="str">
            <v>Malvella lepidota</v>
          </cell>
          <cell r="D19409" t="str">
            <v>L48(N)</v>
          </cell>
        </row>
        <row r="19410">
          <cell r="C19410" t="str">
            <v>Malvella leprosa</v>
          </cell>
          <cell r="D19410" t="str">
            <v>L48(N)</v>
          </cell>
        </row>
        <row r="19411">
          <cell r="C19411" t="str">
            <v>Malvella sagittifolia</v>
          </cell>
          <cell r="D19411" t="str">
            <v>L48(N)</v>
          </cell>
        </row>
        <row r="19412">
          <cell r="C19412" t="str">
            <v>Mammillaria</v>
          </cell>
          <cell r="D19412" t="str">
            <v>L48(N)</v>
          </cell>
        </row>
        <row r="19413">
          <cell r="C19413" t="str">
            <v>Mammillaria barbata</v>
          </cell>
          <cell r="D19413" t="str">
            <v>L48(N)</v>
          </cell>
        </row>
        <row r="19414">
          <cell r="C19414" t="str">
            <v>Mammillaria dioica</v>
          </cell>
          <cell r="D19414" t="str">
            <v>L48(N)</v>
          </cell>
        </row>
        <row r="19415">
          <cell r="C19415" t="str">
            <v>Mammillaria grahamii</v>
          </cell>
          <cell r="D19415" t="str">
            <v>L48(N)</v>
          </cell>
        </row>
        <row r="19416">
          <cell r="C19416" t="str">
            <v>Mammillaria heyderi</v>
          </cell>
          <cell r="D19416" t="str">
            <v>L48(N)</v>
          </cell>
        </row>
        <row r="19417">
          <cell r="C19417" t="str">
            <v>Mammillaria heyderi var. bullingtoniana</v>
          </cell>
          <cell r="D19417" t="str">
            <v>L48(N)</v>
          </cell>
        </row>
        <row r="19418">
          <cell r="C19418" t="str">
            <v>Mammillaria heyderi var. hemisphaerica</v>
          </cell>
          <cell r="D19418" t="str">
            <v>L48(N)</v>
          </cell>
        </row>
        <row r="19419">
          <cell r="C19419" t="str">
            <v>Mammillaria heyderi var. heyderi</v>
          </cell>
          <cell r="D19419" t="str">
            <v>L48(N)</v>
          </cell>
        </row>
        <row r="19420">
          <cell r="C19420" t="str">
            <v>Mammillaria heyderi var. macdougalii</v>
          </cell>
          <cell r="D19420" t="str">
            <v>L48(N)</v>
          </cell>
        </row>
        <row r="19421">
          <cell r="C19421" t="str">
            <v>Mammillaria lasiacantha</v>
          </cell>
          <cell r="D19421" t="str">
            <v>L48(N)</v>
          </cell>
        </row>
        <row r="19422">
          <cell r="C19422" t="str">
            <v>Mammillaria mainiae</v>
          </cell>
          <cell r="D19422" t="str">
            <v>L48(N)</v>
          </cell>
        </row>
        <row r="19423">
          <cell r="C19423" t="str">
            <v>Mammillaria meiacantha</v>
          </cell>
          <cell r="D19423" t="str">
            <v>L48(N)</v>
          </cell>
        </row>
        <row r="19424">
          <cell r="C19424" t="str">
            <v>Mammillaria pottsii</v>
          </cell>
          <cell r="D19424" t="str">
            <v>L48(N)</v>
          </cell>
        </row>
        <row r="19425">
          <cell r="C19425" t="str">
            <v>Mammillaria prolifera</v>
          </cell>
          <cell r="D19425" t="str">
            <v>L48(N)</v>
          </cell>
        </row>
        <row r="19426">
          <cell r="C19426" t="str">
            <v>Mammillaria prolifera var. texana</v>
          </cell>
          <cell r="D19426" t="str">
            <v>L48(N)</v>
          </cell>
        </row>
        <row r="19427">
          <cell r="C19427" t="str">
            <v>Mammillaria sphaerica</v>
          </cell>
          <cell r="D19427" t="str">
            <v>L48(N)</v>
          </cell>
        </row>
        <row r="19428">
          <cell r="C19428" t="str">
            <v>Mammillaria tetrancistra</v>
          </cell>
          <cell r="D19428" t="str">
            <v>L48(N)</v>
          </cell>
        </row>
        <row r="19429">
          <cell r="C19429" t="str">
            <v>Mammillaria thornberi</v>
          </cell>
          <cell r="D19429" t="str">
            <v>L48(N)</v>
          </cell>
        </row>
        <row r="19430">
          <cell r="C19430" t="str">
            <v>Mammillaria wrightii</v>
          </cell>
          <cell r="D19430" t="str">
            <v>L48(N)</v>
          </cell>
        </row>
        <row r="19431">
          <cell r="C19431" t="str">
            <v>Mammillaria wrightii var. wilcoxii</v>
          </cell>
          <cell r="D19431" t="str">
            <v>L48(N)</v>
          </cell>
        </row>
        <row r="19432">
          <cell r="C19432" t="str">
            <v>Mammillaria wrightii var. wrightii</v>
          </cell>
          <cell r="D19432" t="str">
            <v>L48(N)</v>
          </cell>
        </row>
        <row r="19433">
          <cell r="C19433" t="str">
            <v>Mancoa</v>
          </cell>
          <cell r="D19433" t="str">
            <v>L48(N)</v>
          </cell>
        </row>
        <row r="19434">
          <cell r="C19434" t="str">
            <v>Mancoa pubens</v>
          </cell>
          <cell r="D19434" t="str">
            <v>L48(N)</v>
          </cell>
        </row>
        <row r="19435">
          <cell r="C19435" t="str">
            <v>Mandevilla</v>
          </cell>
          <cell r="D19435" t="str">
            <v>L48(N)</v>
          </cell>
        </row>
        <row r="19436">
          <cell r="C19436" t="str">
            <v>Mandevilla brachysiphon</v>
          </cell>
          <cell r="D19436" t="str">
            <v>L48(N)</v>
          </cell>
        </row>
        <row r="19437">
          <cell r="C19437" t="str">
            <v>Mandevilla hypoleuca</v>
          </cell>
          <cell r="D19437" t="str">
            <v>L48(N)</v>
          </cell>
        </row>
        <row r="19438">
          <cell r="C19438" t="str">
            <v>Mandevilla lanuginosa</v>
          </cell>
          <cell r="D19438" t="str">
            <v>L48(N)</v>
          </cell>
        </row>
        <row r="19439">
          <cell r="C19439" t="str">
            <v>Mandevilla macrosiphon</v>
          </cell>
          <cell r="D19439" t="str">
            <v>L48(N)</v>
          </cell>
        </row>
        <row r="19440">
          <cell r="C19440" t="str">
            <v>Manfreda</v>
          </cell>
          <cell r="D19440" t="str">
            <v>L48(N)</v>
          </cell>
        </row>
        <row r="19441">
          <cell r="C19441" t="str">
            <v>Manfreda longiflora</v>
          </cell>
          <cell r="D19441" t="str">
            <v>L48(N)</v>
          </cell>
        </row>
        <row r="19442">
          <cell r="C19442" t="str">
            <v>Manfreda maculosa</v>
          </cell>
          <cell r="D19442" t="str">
            <v>L48(N)</v>
          </cell>
        </row>
        <row r="19443">
          <cell r="C19443" t="str">
            <v>Manfreda sileri</v>
          </cell>
          <cell r="D19443" t="str">
            <v>L48(N)</v>
          </cell>
        </row>
        <row r="19444">
          <cell r="C19444" t="str">
            <v>Manfreda variegata</v>
          </cell>
          <cell r="D19444" t="str">
            <v>L48(N)</v>
          </cell>
        </row>
        <row r="19445">
          <cell r="C19445" t="str">
            <v>Manfreda virginica</v>
          </cell>
          <cell r="D19445" t="str">
            <v>L48(N)</v>
          </cell>
        </row>
        <row r="19446">
          <cell r="C19446" t="str">
            <v>Mangifera</v>
          </cell>
          <cell r="D19446" t="str">
            <v>L48(I)</v>
          </cell>
        </row>
        <row r="19447">
          <cell r="C19447" t="str">
            <v>Mangifera indica</v>
          </cell>
          <cell r="D19447" t="str">
            <v>L48(I)HI(I)PR(I)VI(I)</v>
          </cell>
        </row>
        <row r="19448">
          <cell r="C19448" t="str">
            <v>Manihot</v>
          </cell>
          <cell r="D19448" t="str">
            <v>L48(I,N)</v>
          </cell>
        </row>
        <row r="19449">
          <cell r="C19449" t="str">
            <v>Manihot angustiloba</v>
          </cell>
          <cell r="D19449" t="str">
            <v>L48(N)</v>
          </cell>
        </row>
        <row r="19450">
          <cell r="C19450" t="str">
            <v>Manihot carthagenensis</v>
          </cell>
        </row>
        <row r="19451">
          <cell r="C19451" t="str">
            <v>Manihot carthagenensis ssp. glaziovii</v>
          </cell>
          <cell r="D19451" t="str">
            <v>L48(I)HI(I)</v>
          </cell>
        </row>
        <row r="19452">
          <cell r="C19452" t="str">
            <v>Manihot davisiae</v>
          </cell>
          <cell r="D19452" t="str">
            <v>L48(N)</v>
          </cell>
        </row>
        <row r="19453">
          <cell r="C19453" t="str">
            <v>Manihot esculenta</v>
          </cell>
          <cell r="D19453" t="str">
            <v>L48(I)HI(I)PR(I)VI(I)</v>
          </cell>
        </row>
        <row r="19454">
          <cell r="C19454" t="str">
            <v>Manihot grahamii</v>
          </cell>
          <cell r="D19454" t="str">
            <v>L48(I)</v>
          </cell>
        </row>
        <row r="19455">
          <cell r="C19455" t="str">
            <v>Manihot subspicata</v>
          </cell>
          <cell r="D19455" t="str">
            <v>L48(N)</v>
          </cell>
        </row>
        <row r="19456">
          <cell r="C19456" t="str">
            <v>Manihot walkerae</v>
          </cell>
          <cell r="D19456" t="str">
            <v>L48(N)</v>
          </cell>
        </row>
        <row r="19457">
          <cell r="C19457" t="str">
            <v>Manilkara</v>
          </cell>
          <cell r="D19457" t="str">
            <v>L48(I,N)</v>
          </cell>
        </row>
        <row r="19458">
          <cell r="C19458" t="str">
            <v>Manilkara jaimiqui</v>
          </cell>
          <cell r="D19458" t="str">
            <v>L48(N)</v>
          </cell>
        </row>
        <row r="19459">
          <cell r="C19459" t="str">
            <v>Manilkara jaimiqui ssp. emarginata</v>
          </cell>
          <cell r="D19459" t="str">
            <v>L48(N)</v>
          </cell>
        </row>
        <row r="19460">
          <cell r="C19460" t="str">
            <v>Manilkara zapota</v>
          </cell>
          <cell r="D19460" t="str">
            <v>L48(I)PR(I)VI(I)</v>
          </cell>
        </row>
        <row r="19461">
          <cell r="C19461" t="str">
            <v>Mantisalca</v>
          </cell>
          <cell r="D19461" t="str">
            <v>L48(I)</v>
          </cell>
        </row>
        <row r="19462">
          <cell r="C19462" t="str">
            <v>Mantisalca salmantica</v>
          </cell>
          <cell r="D19462" t="str">
            <v>L48(I)</v>
          </cell>
        </row>
        <row r="19463">
          <cell r="C19463" t="str">
            <v>Marah</v>
          </cell>
          <cell r="D19463" t="str">
            <v>L48(N)CAN(N)</v>
          </cell>
        </row>
        <row r="19464">
          <cell r="C19464" t="str">
            <v>Marah fabaceus</v>
          </cell>
          <cell r="D19464" t="str">
            <v>L48(N)</v>
          </cell>
        </row>
        <row r="19465">
          <cell r="C19465" t="str">
            <v>Marah fabaceus var. agrestis</v>
          </cell>
          <cell r="D19465" t="str">
            <v>L48(N)</v>
          </cell>
        </row>
        <row r="19466">
          <cell r="C19466" t="str">
            <v>Marah fabaceus var. fabaceus</v>
          </cell>
          <cell r="D19466" t="str">
            <v>L48(N)</v>
          </cell>
        </row>
        <row r="19467">
          <cell r="C19467" t="str">
            <v>Marah gilensis</v>
          </cell>
          <cell r="D19467" t="str">
            <v>L48(N)</v>
          </cell>
        </row>
        <row r="19468">
          <cell r="C19468" t="str">
            <v>Marah horridus</v>
          </cell>
          <cell r="D19468" t="str">
            <v>L48(N)</v>
          </cell>
        </row>
        <row r="19469">
          <cell r="C19469" t="str">
            <v>Marah macrocarpus</v>
          </cell>
          <cell r="D19469" t="str">
            <v>L48(N)</v>
          </cell>
        </row>
        <row r="19470">
          <cell r="C19470" t="str">
            <v>Marah macrocarpus var. macrocarpus</v>
          </cell>
          <cell r="D19470" t="str">
            <v>L48(N)</v>
          </cell>
        </row>
        <row r="19471">
          <cell r="C19471" t="str">
            <v>Marah macrocarpus var. major</v>
          </cell>
          <cell r="D19471" t="str">
            <v>L48(N)</v>
          </cell>
        </row>
        <row r="19472">
          <cell r="C19472" t="str">
            <v>Marah macrocarpus var. micranthus</v>
          </cell>
          <cell r="D19472" t="str">
            <v>L48(N)</v>
          </cell>
        </row>
        <row r="19473">
          <cell r="C19473" t="str">
            <v>Marah oreganus</v>
          </cell>
          <cell r="D19473" t="str">
            <v>L48(N)CAN(N)</v>
          </cell>
        </row>
        <row r="19474">
          <cell r="C19474" t="str">
            <v>Marah watsonii</v>
          </cell>
          <cell r="D19474" t="str">
            <v>L48(N)</v>
          </cell>
        </row>
        <row r="19475">
          <cell r="C19475" t="str">
            <v>Maranta</v>
          </cell>
          <cell r="D19475" t="str">
            <v>L48(I)</v>
          </cell>
        </row>
        <row r="19476">
          <cell r="C19476" t="str">
            <v>Maranta arundinacea</v>
          </cell>
          <cell r="D19476" t="str">
            <v>L48(I)PR(I)VI(I)</v>
          </cell>
        </row>
        <row r="19477">
          <cell r="C19477" t="str">
            <v>Marattia</v>
          </cell>
        </row>
        <row r="19478">
          <cell r="C19478" t="str">
            <v>Marattia douglasii</v>
          </cell>
          <cell r="D19478" t="str">
            <v>HI(N)</v>
          </cell>
        </row>
        <row r="19479">
          <cell r="C19479" t="str">
            <v>Margaranthus</v>
          </cell>
          <cell r="D19479" t="str">
            <v>L48(N)</v>
          </cell>
        </row>
        <row r="19480">
          <cell r="C19480" t="str">
            <v>Margaranthus solanaceus</v>
          </cell>
          <cell r="D19480" t="str">
            <v>L48(N)</v>
          </cell>
        </row>
        <row r="19481">
          <cell r="C19481" t="str">
            <v>Marina</v>
          </cell>
          <cell r="D19481" t="str">
            <v>L48(N)</v>
          </cell>
        </row>
        <row r="19482">
          <cell r="C19482" t="str">
            <v>Marina calycosa</v>
          </cell>
          <cell r="D19482" t="str">
            <v>L48(N)</v>
          </cell>
        </row>
        <row r="19483">
          <cell r="C19483" t="str">
            <v>Marina diffusa</v>
          </cell>
          <cell r="D19483" t="str">
            <v>L48(N)</v>
          </cell>
        </row>
        <row r="19484">
          <cell r="C19484" t="str">
            <v>Marina orcuttii</v>
          </cell>
          <cell r="D19484" t="str">
            <v>L48(N)</v>
          </cell>
        </row>
        <row r="19485">
          <cell r="C19485" t="str">
            <v>Marina parryi</v>
          </cell>
          <cell r="D19485" t="str">
            <v>L48(N)</v>
          </cell>
        </row>
        <row r="19486">
          <cell r="C19486" t="str">
            <v>Mariosousa</v>
          </cell>
          <cell r="D19486" t="str">
            <v>L48(N)</v>
          </cell>
        </row>
        <row r="19487">
          <cell r="C19487" t="str">
            <v>Mariosousa millefolia</v>
          </cell>
          <cell r="D19487" t="str">
            <v>L48(N)</v>
          </cell>
        </row>
        <row r="19488">
          <cell r="C19488" t="str">
            <v>Marrubium</v>
          </cell>
          <cell r="D19488" t="str">
            <v>L48(I)CAN(I)</v>
          </cell>
        </row>
        <row r="19489">
          <cell r="C19489" t="str">
            <v>Marrubium vulgare</v>
          </cell>
          <cell r="D19489" t="str">
            <v>L48(I)AK(I)HI(I)CAN(I)</v>
          </cell>
        </row>
        <row r="19490">
          <cell r="C19490" t="str">
            <v>Marshallia</v>
          </cell>
          <cell r="D19490" t="str">
            <v>L48(N)</v>
          </cell>
        </row>
        <row r="19491">
          <cell r="C19491" t="str">
            <v>Marshallia caespitosa</v>
          </cell>
          <cell r="D19491" t="str">
            <v>L48(N)</v>
          </cell>
        </row>
        <row r="19492">
          <cell r="C19492" t="str">
            <v>Marshallia caespitosa var. caespitosa</v>
          </cell>
          <cell r="D19492" t="str">
            <v>L48(N)</v>
          </cell>
        </row>
        <row r="19493">
          <cell r="C19493" t="str">
            <v>Marshallia caespitosa var. signata</v>
          </cell>
          <cell r="D19493" t="str">
            <v>L48(N)</v>
          </cell>
        </row>
        <row r="19494">
          <cell r="C19494" t="str">
            <v>Marshallia graminifolia</v>
          </cell>
          <cell r="D19494" t="str">
            <v>L48(N)</v>
          </cell>
        </row>
        <row r="19495">
          <cell r="C19495" t="str">
            <v>Marshallia graminifolia var. cynanthera</v>
          </cell>
          <cell r="D19495" t="str">
            <v>L48(N)</v>
          </cell>
        </row>
        <row r="19496">
          <cell r="C19496" t="str">
            <v>Marshallia graminifolia var. graminifolia</v>
          </cell>
          <cell r="D19496" t="str">
            <v>L48(N)</v>
          </cell>
        </row>
        <row r="19497">
          <cell r="C19497" t="str">
            <v>Marshallia grandiflora</v>
          </cell>
          <cell r="D19497" t="str">
            <v>L48(N)</v>
          </cell>
        </row>
        <row r="19498">
          <cell r="C19498" t="str">
            <v>Marshallia legrandii</v>
          </cell>
          <cell r="D19498" t="str">
            <v>L48(N)</v>
          </cell>
        </row>
        <row r="19499">
          <cell r="C19499" t="str">
            <v>Marshallia mohrii</v>
          </cell>
          <cell r="D19499" t="str">
            <v>L48(N)</v>
          </cell>
        </row>
        <row r="19500">
          <cell r="C19500" t="str">
            <v>Marshallia obovata</v>
          </cell>
          <cell r="D19500" t="str">
            <v>L48(N)</v>
          </cell>
        </row>
        <row r="19501">
          <cell r="C19501" t="str">
            <v>Marshallia obovata var. obovata</v>
          </cell>
          <cell r="D19501" t="str">
            <v>L48(N)</v>
          </cell>
        </row>
        <row r="19502">
          <cell r="C19502" t="str">
            <v>Marshallia obovata var. scaposa</v>
          </cell>
          <cell r="D19502" t="str">
            <v>L48(N)</v>
          </cell>
        </row>
        <row r="19503">
          <cell r="C19503" t="str">
            <v>Marshallia ramosa</v>
          </cell>
          <cell r="D19503" t="str">
            <v>L48(N)</v>
          </cell>
        </row>
        <row r="19504">
          <cell r="C19504" t="str">
            <v>Marshallia trinervia</v>
          </cell>
          <cell r="D19504" t="str">
            <v>L48(N)</v>
          </cell>
        </row>
        <row r="19505">
          <cell r="C19505" t="str">
            <v>Marsilea</v>
          </cell>
          <cell r="D19505" t="str">
            <v>L48(I,N)CAN(N)</v>
          </cell>
        </row>
        <row r="19506">
          <cell r="C19506" t="str">
            <v>Marsilea ancylopoda</v>
          </cell>
          <cell r="D19506" t="str">
            <v>L48(N)PR(N)</v>
          </cell>
        </row>
        <row r="19507">
          <cell r="C19507" t="str">
            <v>Marsilea crenata</v>
          </cell>
          <cell r="D19507" t="str">
            <v>HI(I)</v>
          </cell>
        </row>
        <row r="19508">
          <cell r="C19508" t="str">
            <v>Marsilea drummondii</v>
          </cell>
          <cell r="D19508" t="str">
            <v>L48(I)</v>
          </cell>
        </row>
        <row r="19509">
          <cell r="C19509" t="str">
            <v>Marsilea hirsuta</v>
          </cell>
          <cell r="D19509" t="str">
            <v>L48(I)</v>
          </cell>
        </row>
        <row r="19510">
          <cell r="C19510" t="str">
            <v>Marsilea macropoda</v>
          </cell>
          <cell r="D19510" t="str">
            <v>L48(N)</v>
          </cell>
        </row>
        <row r="19511">
          <cell r="C19511" t="str">
            <v>Marsilea minuta</v>
          </cell>
          <cell r="D19511" t="str">
            <v>L48(I)</v>
          </cell>
        </row>
        <row r="19512">
          <cell r="C19512" t="str">
            <v>Marsilea mollis</v>
          </cell>
          <cell r="D19512" t="str">
            <v>L48(N)</v>
          </cell>
        </row>
        <row r="19513">
          <cell r="C19513" t="str">
            <v>Marsilea mutica</v>
          </cell>
          <cell r="D19513" t="str">
            <v>L48(I)</v>
          </cell>
        </row>
        <row r="19514">
          <cell r="C19514" t="str">
            <v>Marsilea oligospora</v>
          </cell>
          <cell r="D19514" t="str">
            <v>L48(N)</v>
          </cell>
        </row>
        <row r="19515">
          <cell r="C19515" t="str">
            <v>Marsilea quadrifolia</v>
          </cell>
          <cell r="D19515" t="str">
            <v>L48(I)CAN(N)</v>
          </cell>
        </row>
        <row r="19516">
          <cell r="C19516" t="str">
            <v>Marsilea vestita</v>
          </cell>
          <cell r="D19516" t="str">
            <v>L48(N)CAN(N)</v>
          </cell>
        </row>
        <row r="19517">
          <cell r="C19517" t="str">
            <v>Marsilea villosa</v>
          </cell>
          <cell r="D19517" t="str">
            <v>HI(N)</v>
          </cell>
        </row>
        <row r="19518">
          <cell r="C19518" t="str">
            <v>Matelea</v>
          </cell>
          <cell r="D19518" t="str">
            <v>L48(N)</v>
          </cell>
        </row>
        <row r="19519">
          <cell r="C19519" t="str">
            <v>Matelea alabamensis</v>
          </cell>
          <cell r="D19519" t="str">
            <v>L48(N)</v>
          </cell>
        </row>
        <row r="19520">
          <cell r="C19520" t="str">
            <v>Matelea arizonica</v>
          </cell>
          <cell r="D19520" t="str">
            <v>L48(N)</v>
          </cell>
        </row>
        <row r="19521">
          <cell r="C19521" t="str">
            <v>Matelea atrostellata</v>
          </cell>
          <cell r="D19521" t="str">
            <v>L48(N)</v>
          </cell>
        </row>
        <row r="19522">
          <cell r="C19522" t="str">
            <v>Matelea balbisii</v>
          </cell>
          <cell r="D19522" t="str">
            <v>L48(N)</v>
          </cell>
        </row>
        <row r="19523">
          <cell r="C19523" t="str">
            <v>Matelea baldwyniana</v>
          </cell>
          <cell r="D19523" t="str">
            <v>L48(N)</v>
          </cell>
        </row>
        <row r="19524">
          <cell r="C19524" t="str">
            <v>Matelea biflora</v>
          </cell>
          <cell r="D19524" t="str">
            <v>L48(N)</v>
          </cell>
        </row>
        <row r="19525">
          <cell r="C19525" t="str">
            <v>Matelea brevicoronata</v>
          </cell>
          <cell r="D19525" t="str">
            <v>L48(N)</v>
          </cell>
        </row>
        <row r="19526">
          <cell r="C19526" t="str">
            <v>Matelea carolinensis</v>
          </cell>
          <cell r="D19526" t="str">
            <v>L48(N)</v>
          </cell>
        </row>
        <row r="19527">
          <cell r="C19527" t="str">
            <v>Matelea cordifolia</v>
          </cell>
          <cell r="D19527" t="str">
            <v>L48(N)</v>
          </cell>
        </row>
        <row r="19528">
          <cell r="C19528" t="str">
            <v>Matelea cynanchoides</v>
          </cell>
          <cell r="D19528" t="str">
            <v>L48(N)</v>
          </cell>
        </row>
        <row r="19529">
          <cell r="C19529" t="str">
            <v>Matelea decipiens</v>
          </cell>
          <cell r="D19529" t="str">
            <v>L48(N)</v>
          </cell>
        </row>
        <row r="19530">
          <cell r="C19530" t="str">
            <v>Matelea edwardsensis</v>
          </cell>
          <cell r="D19530" t="str">
            <v>L48(N)</v>
          </cell>
        </row>
        <row r="19531">
          <cell r="C19531" t="str">
            <v>Matelea flavidula</v>
          </cell>
          <cell r="D19531" t="str">
            <v>L48(N)</v>
          </cell>
        </row>
        <row r="19532">
          <cell r="C19532" t="str">
            <v>Matelea floridana</v>
          </cell>
          <cell r="D19532" t="str">
            <v>L48(N)</v>
          </cell>
        </row>
        <row r="19533">
          <cell r="C19533" t="str">
            <v>Matelea gonocarpos</v>
          </cell>
          <cell r="D19533" t="str">
            <v>L48(N)</v>
          </cell>
        </row>
        <row r="19534">
          <cell r="C19534" t="str">
            <v>Matelea obliqua</v>
          </cell>
          <cell r="D19534" t="str">
            <v>L48(N)</v>
          </cell>
        </row>
        <row r="19535">
          <cell r="C19535" t="str">
            <v>Matelea parviflora</v>
          </cell>
          <cell r="D19535" t="str">
            <v>L48(N)</v>
          </cell>
        </row>
        <row r="19536">
          <cell r="C19536" t="str">
            <v>Matelea parvifolia</v>
          </cell>
          <cell r="D19536" t="str">
            <v>L48(N)</v>
          </cell>
        </row>
        <row r="19537">
          <cell r="C19537" t="str">
            <v>Matelea producta</v>
          </cell>
          <cell r="D19537" t="str">
            <v>L48(N)</v>
          </cell>
        </row>
        <row r="19538">
          <cell r="C19538" t="str">
            <v>Matelea pubiflora</v>
          </cell>
          <cell r="D19538" t="str">
            <v>L48(N)</v>
          </cell>
        </row>
        <row r="19539">
          <cell r="C19539" t="str">
            <v>Matelea radiata</v>
          </cell>
          <cell r="D19539" t="str">
            <v>L48(N)</v>
          </cell>
        </row>
        <row r="19540">
          <cell r="C19540" t="str">
            <v>Matelea reticulata</v>
          </cell>
          <cell r="D19540" t="str">
            <v>L48(N)</v>
          </cell>
        </row>
        <row r="19541">
          <cell r="C19541" t="str">
            <v>Matelea sagittifolia</v>
          </cell>
          <cell r="D19541" t="str">
            <v>L48(N)</v>
          </cell>
        </row>
        <row r="19542">
          <cell r="C19542" t="str">
            <v>Matelea texensis</v>
          </cell>
          <cell r="D19542" t="str">
            <v>L48(N)</v>
          </cell>
        </row>
        <row r="19543">
          <cell r="C19543" t="str">
            <v>Matelea woodsonii</v>
          </cell>
          <cell r="D19543" t="str">
            <v>L48(N)</v>
          </cell>
        </row>
        <row r="19544">
          <cell r="C19544" t="str">
            <v>Matricaria</v>
          </cell>
          <cell r="D19544" t="str">
            <v>L48(I,N)CAN(I)GL(I)SPM(I)</v>
          </cell>
        </row>
        <row r="19545">
          <cell r="C19545" t="str">
            <v>Matricaria courrantiana</v>
          </cell>
          <cell r="D19545" t="str">
            <v>L48(I)</v>
          </cell>
        </row>
        <row r="19546">
          <cell r="C19546" t="str">
            <v>Matricaria discoidea</v>
          </cell>
          <cell r="D19546" t="str">
            <v>L48(I)AK(I)CAN(I)GL(I)SPM(I)</v>
          </cell>
        </row>
        <row r="19547">
          <cell r="C19547" t="str">
            <v>Matricaria occidentalis</v>
          </cell>
          <cell r="D19547" t="str">
            <v>L48(N)</v>
          </cell>
        </row>
        <row r="19548">
          <cell r="C19548" t="str">
            <v>Matricaria recutita</v>
          </cell>
          <cell r="D19548" t="str">
            <v>L48(I)CAN(I)GL(I)</v>
          </cell>
        </row>
        <row r="19549">
          <cell r="C19549" t="str">
            <v>Matteuccia</v>
          </cell>
          <cell r="D19549" t="str">
            <v>L48(N)CAN(N)</v>
          </cell>
        </row>
        <row r="19550">
          <cell r="C19550" t="str">
            <v>Matteuccia struthiopteris</v>
          </cell>
          <cell r="D19550" t="str">
            <v>L48(N)AK(N)CAN(N)</v>
          </cell>
        </row>
        <row r="19551">
          <cell r="C19551" t="str">
            <v>Matthiola</v>
          </cell>
          <cell r="D19551" t="str">
            <v>L48(I)CAN(W)</v>
          </cell>
        </row>
        <row r="19552">
          <cell r="C19552" t="str">
            <v>Matthiola incana</v>
          </cell>
          <cell r="D19552" t="str">
            <v>L48(I)CAN(W)</v>
          </cell>
        </row>
        <row r="19553">
          <cell r="C19553" t="str">
            <v>Matthiola longipetala</v>
          </cell>
          <cell r="D19553" t="str">
            <v>L48(I)CAN(W)</v>
          </cell>
        </row>
        <row r="19554">
          <cell r="C19554" t="str">
            <v>Maurandella</v>
          </cell>
          <cell r="D19554" t="str">
            <v>L48(N)</v>
          </cell>
        </row>
        <row r="19555">
          <cell r="C19555" t="str">
            <v>Maurandella antirrhiniflora</v>
          </cell>
          <cell r="D19555" t="str">
            <v>L48(N)HI(I)</v>
          </cell>
        </row>
        <row r="19556">
          <cell r="C19556" t="str">
            <v>Maurandya</v>
          </cell>
          <cell r="D19556" t="str">
            <v>L48(I)</v>
          </cell>
        </row>
        <row r="19557">
          <cell r="C19557" t="str">
            <v>Maurandya barclaiana</v>
          </cell>
          <cell r="D19557" t="str">
            <v>L48(I)</v>
          </cell>
        </row>
        <row r="19558">
          <cell r="C19558" t="str">
            <v>Maxillaria</v>
          </cell>
          <cell r="D19558" t="str">
            <v>L48(N)</v>
          </cell>
        </row>
        <row r="19559">
          <cell r="C19559" t="str">
            <v>Maxillaria crassifolia</v>
          </cell>
          <cell r="D19559" t="str">
            <v>L48(N)</v>
          </cell>
        </row>
        <row r="19560">
          <cell r="C19560" t="str">
            <v>Maxillaria parviflora</v>
          </cell>
          <cell r="D19560" t="str">
            <v>L48(N)PR(N)</v>
          </cell>
        </row>
        <row r="19561">
          <cell r="C19561" t="str">
            <v>Mayaca</v>
          </cell>
          <cell r="D19561" t="str">
            <v>L48(N)</v>
          </cell>
        </row>
        <row r="19562">
          <cell r="C19562" t="str">
            <v>Mayaca fluviatilis</v>
          </cell>
          <cell r="D19562" t="str">
            <v>L48(N)</v>
          </cell>
        </row>
        <row r="19563">
          <cell r="C19563" t="str">
            <v>Maytenus</v>
          </cell>
          <cell r="D19563" t="str">
            <v>L48(I,N)</v>
          </cell>
        </row>
        <row r="19564">
          <cell r="C19564" t="str">
            <v>Maytenus boaria</v>
          </cell>
          <cell r="D19564" t="str">
            <v>L48(I)</v>
          </cell>
        </row>
        <row r="19565">
          <cell r="C19565" t="str">
            <v>Maytenus phyllanthoides</v>
          </cell>
          <cell r="D19565" t="str">
            <v>L48(N)</v>
          </cell>
        </row>
        <row r="19566">
          <cell r="C19566" t="str">
            <v>Mazus</v>
          </cell>
          <cell r="D19566" t="str">
            <v>L48(I)</v>
          </cell>
        </row>
        <row r="19567">
          <cell r="C19567" t="str">
            <v>Mazus miquelii</v>
          </cell>
          <cell r="D19567" t="str">
            <v>L48(I)</v>
          </cell>
        </row>
        <row r="19568">
          <cell r="C19568" t="str">
            <v>Mazus pumilus</v>
          </cell>
          <cell r="D19568" t="str">
            <v>L48(I)</v>
          </cell>
        </row>
        <row r="19569">
          <cell r="C19569" t="str">
            <v>Mecardonia</v>
          </cell>
          <cell r="D19569" t="str">
            <v>L48(N)</v>
          </cell>
        </row>
        <row r="19570">
          <cell r="C19570" t="str">
            <v>Mecardonia acuminata</v>
          </cell>
          <cell r="D19570" t="str">
            <v>L48(N)</v>
          </cell>
        </row>
        <row r="19571">
          <cell r="C19571" t="str">
            <v>Mecardonia acuminata var. acuminata</v>
          </cell>
          <cell r="D19571" t="str">
            <v>L48(N)</v>
          </cell>
        </row>
        <row r="19572">
          <cell r="C19572" t="str">
            <v>Mecardonia acuminata var. microphylla</v>
          </cell>
          <cell r="D19572" t="str">
            <v>L48(N)</v>
          </cell>
        </row>
        <row r="19573">
          <cell r="C19573" t="str">
            <v>Mecardonia acuminata var. peninsularis</v>
          </cell>
          <cell r="D19573" t="str">
            <v>L48(N)</v>
          </cell>
        </row>
        <row r="19574">
          <cell r="C19574" t="str">
            <v>Mecardonia procumbens</v>
          </cell>
          <cell r="D19574" t="str">
            <v>L48(N)PR(N)VI(N)</v>
          </cell>
        </row>
        <row r="19575">
          <cell r="C19575" t="str">
            <v>Meconella</v>
          </cell>
          <cell r="D19575" t="str">
            <v>L48(N)CAN(N)</v>
          </cell>
        </row>
        <row r="19576">
          <cell r="C19576" t="str">
            <v>Meconella californica</v>
          </cell>
          <cell r="D19576" t="str">
            <v>L48(N)</v>
          </cell>
        </row>
        <row r="19577">
          <cell r="C19577" t="str">
            <v>Meconella denticulata</v>
          </cell>
          <cell r="D19577" t="str">
            <v>L48(N)</v>
          </cell>
        </row>
        <row r="19578">
          <cell r="C19578" t="str">
            <v>Meconella oregana</v>
          </cell>
          <cell r="D19578" t="str">
            <v>L48(N)CAN(N)</v>
          </cell>
        </row>
        <row r="19579">
          <cell r="C19579" t="str">
            <v>Medeola</v>
          </cell>
          <cell r="D19579" t="str">
            <v>L48(N)CAN(N)</v>
          </cell>
        </row>
        <row r="19580">
          <cell r="C19580" t="str">
            <v>Medeola virginiana</v>
          </cell>
          <cell r="D19580" t="str">
            <v>L48(N)CAN(N)</v>
          </cell>
        </row>
        <row r="19581">
          <cell r="C19581" t="str">
            <v>Medicago</v>
          </cell>
          <cell r="D19581" t="str">
            <v>L48(I)CAN(I)GL(I)SPM(I)</v>
          </cell>
        </row>
        <row r="19582">
          <cell r="C19582" t="str">
            <v>Medicago arabica</v>
          </cell>
          <cell r="D19582" t="str">
            <v>L48(I)CAN(I)</v>
          </cell>
        </row>
        <row r="19583">
          <cell r="C19583" t="str">
            <v>Medicago heldreichii</v>
          </cell>
          <cell r="D19583" t="str">
            <v>L48(I)</v>
          </cell>
        </row>
        <row r="19584">
          <cell r="C19584" t="str">
            <v>Medicago hybrida</v>
          </cell>
          <cell r="D19584" t="str">
            <v>L48(I)</v>
          </cell>
        </row>
        <row r="19585">
          <cell r="C19585" t="str">
            <v>Medicago laciniata</v>
          </cell>
          <cell r="D19585" t="str">
            <v>L48(I)CAN(I)</v>
          </cell>
        </row>
        <row r="19586">
          <cell r="C19586" t="str">
            <v>Medicago littoralis</v>
          </cell>
          <cell r="D19586" t="str">
            <v>L48(I)</v>
          </cell>
        </row>
        <row r="19587">
          <cell r="C19587" t="str">
            <v>Medicago lupulina</v>
          </cell>
          <cell r="D19587" t="str">
            <v>L48(I)AK(I)HI(I)CAN(I)GL(I)SPM(I)</v>
          </cell>
        </row>
        <row r="19588">
          <cell r="C19588" t="str">
            <v>Medicago minima</v>
          </cell>
          <cell r="D19588" t="str">
            <v>L48(I)HI(I)</v>
          </cell>
        </row>
        <row r="19589">
          <cell r="C19589" t="str">
            <v>Medicago monantha</v>
          </cell>
          <cell r="D19589" t="str">
            <v>L48(I)</v>
          </cell>
        </row>
        <row r="19590">
          <cell r="C19590" t="str">
            <v>Medicago monspeliaca</v>
          </cell>
          <cell r="D19590" t="str">
            <v>L48(I)</v>
          </cell>
        </row>
        <row r="19591">
          <cell r="C19591" t="str">
            <v>Medicago orbicularis</v>
          </cell>
          <cell r="D19591" t="str">
            <v>L48(I)</v>
          </cell>
        </row>
        <row r="19592">
          <cell r="C19592" t="str">
            <v>Medicago polymorpha</v>
          </cell>
          <cell r="D19592" t="str">
            <v>L48(I)AK(I)HI(I)CAN(I)</v>
          </cell>
        </row>
        <row r="19593">
          <cell r="C19593" t="str">
            <v>Medicago praecox</v>
          </cell>
          <cell r="D19593" t="str">
            <v>L48(I)</v>
          </cell>
        </row>
        <row r="19594">
          <cell r="C19594" t="str">
            <v>Medicago rigidula</v>
          </cell>
          <cell r="D19594" t="str">
            <v>L48(I)</v>
          </cell>
        </row>
        <row r="19595">
          <cell r="C19595" t="str">
            <v>Medicago rugosa</v>
          </cell>
          <cell r="D19595" t="str">
            <v>HI(I)</v>
          </cell>
        </row>
        <row r="19596">
          <cell r="C19596" t="str">
            <v>Medicago sativa</v>
          </cell>
          <cell r="D19596" t="str">
            <v>L48(I)AK(I)HI(I)PR(I)VI(I)CAN(I)</v>
          </cell>
        </row>
        <row r="19597">
          <cell r="C19597" t="str">
            <v>Medicago sativa ssp. falcata</v>
          </cell>
          <cell r="D19597" t="str">
            <v>L48(I)AK(I)CAN(I)</v>
          </cell>
        </row>
        <row r="19598">
          <cell r="C19598" t="str">
            <v>Medicago sativa ssp. sativa</v>
          </cell>
          <cell r="D19598" t="str">
            <v>L48(I)AK(I)HI(I)PR(I)VI(I)CAN(I)</v>
          </cell>
        </row>
        <row r="19599">
          <cell r="C19599" t="str">
            <v>Medicago scutellata</v>
          </cell>
          <cell r="D19599" t="str">
            <v>L48(I)</v>
          </cell>
        </row>
        <row r="19600">
          <cell r="C19600" t="str">
            <v>Medicago turbinata</v>
          </cell>
          <cell r="D19600" t="str">
            <v>L48(I)</v>
          </cell>
        </row>
        <row r="19601">
          <cell r="C19601" t="str">
            <v>Medinilla</v>
          </cell>
        </row>
        <row r="19602">
          <cell r="C19602" t="str">
            <v>Medinilla venosa</v>
          </cell>
          <cell r="D19602" t="str">
            <v>HI(I)</v>
          </cell>
        </row>
        <row r="19603">
          <cell r="C19603" t="str">
            <v>Meehania</v>
          </cell>
          <cell r="D19603" t="str">
            <v>L48(N)</v>
          </cell>
        </row>
        <row r="19604">
          <cell r="C19604" t="str">
            <v>Meehania cordata</v>
          </cell>
          <cell r="D19604" t="str">
            <v>L48(N)</v>
          </cell>
        </row>
        <row r="19605">
          <cell r="C19605" t="str">
            <v>Melaleuca</v>
          </cell>
          <cell r="D19605" t="str">
            <v>L48(I)</v>
          </cell>
        </row>
        <row r="19606">
          <cell r="C19606" t="str">
            <v>Melaleuca linariifolia</v>
          </cell>
          <cell r="D19606" t="str">
            <v>L48(I)</v>
          </cell>
        </row>
        <row r="19607">
          <cell r="C19607" t="str">
            <v>Melaleuca quinquenervia</v>
          </cell>
          <cell r="D19607" t="str">
            <v>L48(I)HI(I)PR(I)</v>
          </cell>
        </row>
        <row r="19608">
          <cell r="C19608" t="str">
            <v>Melampodium</v>
          </cell>
          <cell r="D19608" t="str">
            <v>L48(I,N)</v>
          </cell>
        </row>
        <row r="19609">
          <cell r="C19609" t="str">
            <v>Melampodium cinereum</v>
          </cell>
          <cell r="D19609" t="str">
            <v>L48(N)</v>
          </cell>
        </row>
        <row r="19610">
          <cell r="C19610" t="str">
            <v>Melampodium cinereum var. cinereum</v>
          </cell>
          <cell r="D19610" t="str">
            <v>L48(N)</v>
          </cell>
        </row>
        <row r="19611">
          <cell r="C19611" t="str">
            <v>Melampodium cinereum var. hirtellum</v>
          </cell>
          <cell r="D19611" t="str">
            <v>L48(N)</v>
          </cell>
        </row>
        <row r="19612">
          <cell r="C19612" t="str">
            <v>Melampodium cinereum var. ramosissimum</v>
          </cell>
          <cell r="D19612" t="str">
            <v>L48(N)</v>
          </cell>
        </row>
        <row r="19613">
          <cell r="C19613" t="str">
            <v>Melampodium divaricatum</v>
          </cell>
          <cell r="D19613" t="str">
            <v>L48(N)PR(N)VI(N)</v>
          </cell>
        </row>
        <row r="19614">
          <cell r="C19614" t="str">
            <v>Melampodium leucanthum</v>
          </cell>
          <cell r="D19614" t="str">
            <v>L48(N)</v>
          </cell>
        </row>
        <row r="19615">
          <cell r="C19615" t="str">
            <v>Melampodium longicorne</v>
          </cell>
          <cell r="D19615" t="str">
            <v>L48(N)</v>
          </cell>
        </row>
        <row r="19616">
          <cell r="C19616" t="str">
            <v>Melampodium perfoliatum</v>
          </cell>
          <cell r="D19616" t="str">
            <v>L48(I)</v>
          </cell>
        </row>
        <row r="19617">
          <cell r="C19617" t="str">
            <v>Melampodium sericeum</v>
          </cell>
          <cell r="D19617" t="str">
            <v>L48(I)</v>
          </cell>
        </row>
        <row r="19618">
          <cell r="C19618" t="str">
            <v>Melampodium strigosum</v>
          </cell>
          <cell r="D19618" t="str">
            <v>L48(N)</v>
          </cell>
        </row>
        <row r="19619">
          <cell r="C19619" t="str">
            <v>Melampyrum</v>
          </cell>
          <cell r="D19619" t="str">
            <v>L48(N)CAN(N)SPM(N)</v>
          </cell>
        </row>
        <row r="19620">
          <cell r="C19620" t="str">
            <v>Melampyrum lineare</v>
          </cell>
          <cell r="D19620" t="str">
            <v>L48(N)CAN(N)SPM(N)</v>
          </cell>
        </row>
        <row r="19621">
          <cell r="C19621" t="str">
            <v>Melampyrum lineare var. latifolium</v>
          </cell>
          <cell r="D19621" t="str">
            <v>L48(N)CAN(N)</v>
          </cell>
        </row>
        <row r="19622">
          <cell r="C19622" t="str">
            <v>Melampyrum lineare var. lineare</v>
          </cell>
          <cell r="D19622" t="str">
            <v>L48(N)CAN(N)SPM(N)</v>
          </cell>
        </row>
        <row r="19623">
          <cell r="C19623" t="str">
            <v>Melampyrum lineare var. pectinatum</v>
          </cell>
          <cell r="D19623" t="str">
            <v>L48(N)</v>
          </cell>
        </row>
        <row r="19624">
          <cell r="C19624" t="str">
            <v>Melanthera</v>
          </cell>
          <cell r="D19624" t="str">
            <v>L48(N)</v>
          </cell>
        </row>
        <row r="19625">
          <cell r="C19625" t="str">
            <v>Melanthera angustifolia</v>
          </cell>
          <cell r="D19625" t="str">
            <v>L48(N)</v>
          </cell>
        </row>
        <row r="19626">
          <cell r="C19626" t="str">
            <v>Melanthera biflora</v>
          </cell>
          <cell r="D19626" t="str">
            <v>L48(N)HI(N)</v>
          </cell>
        </row>
        <row r="19627">
          <cell r="C19627" t="str">
            <v>Melanthera ligulata</v>
          </cell>
          <cell r="D19627" t="str">
            <v>L48(N)</v>
          </cell>
        </row>
        <row r="19628">
          <cell r="C19628" t="str">
            <v>Melanthera nivea</v>
          </cell>
          <cell r="D19628" t="str">
            <v>L48(N)VI(N)</v>
          </cell>
        </row>
        <row r="19629">
          <cell r="C19629" t="str">
            <v>Melanthera parvifolia</v>
          </cell>
          <cell r="D19629" t="str">
            <v>L48(N)</v>
          </cell>
        </row>
        <row r="19630">
          <cell r="C19630" t="str">
            <v>Melastoma</v>
          </cell>
        </row>
        <row r="19631">
          <cell r="C19631" t="str">
            <v>Melastoma candidum</v>
          </cell>
          <cell r="D19631" t="str">
            <v>HI(I)</v>
          </cell>
        </row>
        <row r="19632">
          <cell r="C19632" t="str">
            <v>Melastoma malabathricum</v>
          </cell>
          <cell r="D19632" t="str">
            <v>L48(N)HI(I)</v>
          </cell>
        </row>
        <row r="19633">
          <cell r="C19633" t="str">
            <v>Melastoma sanguineum</v>
          </cell>
          <cell r="D19633" t="str">
            <v>HI(I)</v>
          </cell>
        </row>
        <row r="19634">
          <cell r="C19634" t="str">
            <v>Melia</v>
          </cell>
          <cell r="D19634" t="str">
            <v>L48(I)</v>
          </cell>
        </row>
        <row r="19635">
          <cell r="C19635" t="str">
            <v>Melia azedarach</v>
          </cell>
          <cell r="D19635" t="str">
            <v>L48(I)HI(I)PR(I)VI(I)</v>
          </cell>
        </row>
        <row r="19636">
          <cell r="C19636" t="str">
            <v>Melianthus</v>
          </cell>
          <cell r="D19636" t="str">
            <v>L48(I)</v>
          </cell>
        </row>
        <row r="19637">
          <cell r="C19637" t="str">
            <v>Melianthus major</v>
          </cell>
          <cell r="D19637" t="str">
            <v>L48(I)</v>
          </cell>
        </row>
        <row r="19638">
          <cell r="C19638" t="str">
            <v>Melica</v>
          </cell>
          <cell r="D19638" t="str">
            <v>L48(I,N)CAN(N,W)</v>
          </cell>
        </row>
        <row r="19639">
          <cell r="C19639" t="str">
            <v>Melica altissima</v>
          </cell>
          <cell r="D19639" t="str">
            <v>L48(I)CAN(W)</v>
          </cell>
        </row>
        <row r="19640">
          <cell r="C19640" t="str">
            <v>Melica aristata</v>
          </cell>
          <cell r="D19640" t="str">
            <v>L48(N)</v>
          </cell>
        </row>
        <row r="19641">
          <cell r="C19641" t="str">
            <v>Melica bulbosa</v>
          </cell>
          <cell r="D19641" t="str">
            <v>L48(N)CAN(N)</v>
          </cell>
        </row>
        <row r="19642">
          <cell r="C19642" t="str">
            <v>Melica californica</v>
          </cell>
          <cell r="D19642" t="str">
            <v>L48(N)</v>
          </cell>
        </row>
        <row r="19643">
          <cell r="C19643" t="str">
            <v>Melica californica var. californica</v>
          </cell>
          <cell r="D19643" t="str">
            <v>L48(N)</v>
          </cell>
        </row>
        <row r="19644">
          <cell r="C19644" t="str">
            <v>Melica californica var. nevadensis</v>
          </cell>
          <cell r="D19644" t="str">
            <v>L48(N)</v>
          </cell>
        </row>
        <row r="19645">
          <cell r="C19645" t="str">
            <v>Melica ciliata</v>
          </cell>
          <cell r="D19645" t="str">
            <v>L48(I)</v>
          </cell>
        </row>
        <row r="19646">
          <cell r="C19646" t="str">
            <v>Melica frutescens</v>
          </cell>
          <cell r="D19646" t="str">
            <v>L48(N)</v>
          </cell>
        </row>
        <row r="19647">
          <cell r="C19647" t="str">
            <v>Melica fugax</v>
          </cell>
          <cell r="D19647" t="str">
            <v>L48(N)</v>
          </cell>
        </row>
        <row r="19648">
          <cell r="C19648" t="str">
            <v>Melica geyeri</v>
          </cell>
          <cell r="D19648" t="str">
            <v>L48(N)CAN(N)</v>
          </cell>
        </row>
        <row r="19649">
          <cell r="C19649" t="str">
            <v>Melica geyeri var. aristulata</v>
          </cell>
          <cell r="D19649" t="str">
            <v>L48(N)</v>
          </cell>
        </row>
        <row r="19650">
          <cell r="C19650" t="str">
            <v>Melica geyeri var. geyeri</v>
          </cell>
          <cell r="D19650" t="str">
            <v>L48(N)CAN(N)</v>
          </cell>
        </row>
        <row r="19651">
          <cell r="C19651" t="str">
            <v>Melica harfordii</v>
          </cell>
          <cell r="D19651" t="str">
            <v>L48(N)CAN(N)</v>
          </cell>
        </row>
        <row r="19652">
          <cell r="C19652" t="str">
            <v>Melica imperfecta</v>
          </cell>
          <cell r="D19652" t="str">
            <v>L48(N)</v>
          </cell>
        </row>
        <row r="19653">
          <cell r="C19653" t="str">
            <v>Melica montezumae</v>
          </cell>
          <cell r="D19653" t="str">
            <v>L48(N)</v>
          </cell>
        </row>
        <row r="19654">
          <cell r="C19654" t="str">
            <v>Melica mutica</v>
          </cell>
          <cell r="D19654" t="str">
            <v>L48(N)</v>
          </cell>
        </row>
        <row r="19655">
          <cell r="C19655" t="str">
            <v>Melica nitens</v>
          </cell>
          <cell r="D19655" t="str">
            <v>L48(N)</v>
          </cell>
        </row>
        <row r="19656">
          <cell r="C19656" t="str">
            <v>Melica porteri</v>
          </cell>
          <cell r="D19656" t="str">
            <v>L48(N)</v>
          </cell>
        </row>
        <row r="19657">
          <cell r="C19657" t="str">
            <v>Melica porteri var. laxa</v>
          </cell>
          <cell r="D19657" t="str">
            <v>L48(N)</v>
          </cell>
        </row>
        <row r="19658">
          <cell r="C19658" t="str">
            <v>Melica porteri var. porteri</v>
          </cell>
          <cell r="D19658" t="str">
            <v>L48(N)</v>
          </cell>
        </row>
        <row r="19659">
          <cell r="C19659" t="str">
            <v>Melica smithii</v>
          </cell>
          <cell r="D19659" t="str">
            <v>L48(N)CAN(N)</v>
          </cell>
        </row>
        <row r="19660">
          <cell r="C19660" t="str">
            <v>Melica spectabilis</v>
          </cell>
          <cell r="D19660" t="str">
            <v>L48(N)CAN(N)</v>
          </cell>
        </row>
        <row r="19661">
          <cell r="C19661" t="str">
            <v>Melica stricta</v>
          </cell>
          <cell r="D19661" t="str">
            <v>L48(N)</v>
          </cell>
        </row>
        <row r="19662">
          <cell r="C19662" t="str">
            <v>Melica stricta var. albicaulis</v>
          </cell>
          <cell r="D19662" t="str">
            <v>L48(N)</v>
          </cell>
        </row>
        <row r="19663">
          <cell r="C19663" t="str">
            <v>Melica stricta var. stricta</v>
          </cell>
          <cell r="D19663" t="str">
            <v>L48(N)</v>
          </cell>
        </row>
        <row r="19664">
          <cell r="C19664" t="str">
            <v>Melica subulata</v>
          </cell>
          <cell r="D19664" t="str">
            <v>L48(N)AK(N)CAN(N)</v>
          </cell>
        </row>
        <row r="19665">
          <cell r="C19665" t="str">
            <v>Melica subulata var. pammelii</v>
          </cell>
          <cell r="D19665" t="str">
            <v>L48(N)</v>
          </cell>
        </row>
        <row r="19666">
          <cell r="C19666" t="str">
            <v>Melica subulata var. subulata</v>
          </cell>
          <cell r="D19666" t="str">
            <v>L48(N)AK(N)CAN(N)</v>
          </cell>
        </row>
        <row r="19667">
          <cell r="C19667" t="str">
            <v>Melica torreyana</v>
          </cell>
          <cell r="D19667" t="str">
            <v>L48(N)</v>
          </cell>
        </row>
        <row r="19668">
          <cell r="C19668" t="str">
            <v>Melicoccus</v>
          </cell>
          <cell r="D19668" t="str">
            <v>L48(I)</v>
          </cell>
        </row>
        <row r="19669">
          <cell r="C19669" t="str">
            <v>Melicoccus bijugatus</v>
          </cell>
          <cell r="D19669" t="str">
            <v>L48(I)PR(I)VI(I)</v>
          </cell>
        </row>
        <row r="19670">
          <cell r="C19670" t="str">
            <v>Melicope</v>
          </cell>
        </row>
        <row r="19671">
          <cell r="C19671" t="str">
            <v>Melicope adscendens</v>
          </cell>
          <cell r="D19671" t="str">
            <v>HI(N)</v>
          </cell>
        </row>
        <row r="19672">
          <cell r="C19672" t="str">
            <v>Melicope anisata</v>
          </cell>
          <cell r="D19672" t="str">
            <v>HI(N)</v>
          </cell>
        </row>
        <row r="19673">
          <cell r="C19673" t="str">
            <v>Melicope balloui</v>
          </cell>
          <cell r="D19673" t="str">
            <v>HI(N)</v>
          </cell>
        </row>
        <row r="19674">
          <cell r="C19674" t="str">
            <v>Melicope barbigera</v>
          </cell>
          <cell r="D19674" t="str">
            <v>HI(N)</v>
          </cell>
        </row>
        <row r="19675">
          <cell r="C19675" t="str">
            <v>Melicope christophersenii</v>
          </cell>
          <cell r="D19675" t="str">
            <v>HI(N)</v>
          </cell>
        </row>
        <row r="19676">
          <cell r="C19676" t="str">
            <v>Melicope cinerea</v>
          </cell>
          <cell r="D19676" t="str">
            <v>HI(N)</v>
          </cell>
        </row>
        <row r="19677">
          <cell r="C19677" t="str">
            <v>Melicope clusiifolia</v>
          </cell>
          <cell r="D19677" t="str">
            <v>HI(N)</v>
          </cell>
        </row>
        <row r="19678">
          <cell r="C19678" t="str">
            <v>Melicope cruciata</v>
          </cell>
          <cell r="D19678" t="str">
            <v>HI(N)</v>
          </cell>
        </row>
        <row r="19679">
          <cell r="C19679" t="str">
            <v>Melicope degeneri</v>
          </cell>
          <cell r="D19679" t="str">
            <v>HI(N)</v>
          </cell>
        </row>
        <row r="19680">
          <cell r="C19680" t="str">
            <v>Melicope elliptica</v>
          </cell>
          <cell r="D19680" t="str">
            <v>HI(N)</v>
          </cell>
        </row>
        <row r="19681">
          <cell r="C19681" t="str">
            <v>Melicope feddei</v>
          </cell>
          <cell r="D19681" t="str">
            <v>HI(N)</v>
          </cell>
        </row>
        <row r="19682">
          <cell r="C19682" t="str">
            <v>Melicope haleakalae</v>
          </cell>
          <cell r="D19682" t="str">
            <v>HI(N)</v>
          </cell>
        </row>
        <row r="19683">
          <cell r="C19683" t="str">
            <v>Melicope haupuensis</v>
          </cell>
          <cell r="D19683" t="str">
            <v>HI(N)</v>
          </cell>
        </row>
        <row r="19684">
          <cell r="C19684" t="str">
            <v>Melicope hawaiensis</v>
          </cell>
          <cell r="D19684" t="str">
            <v>HI(N)</v>
          </cell>
        </row>
        <row r="19685">
          <cell r="C19685" t="str">
            <v>Melicope hiiakae</v>
          </cell>
          <cell r="D19685" t="str">
            <v>HI(N)</v>
          </cell>
        </row>
        <row r="19686">
          <cell r="C19686" t="str">
            <v>Melicope hosakae</v>
          </cell>
          <cell r="D19686" t="str">
            <v>HI(N)</v>
          </cell>
        </row>
        <row r="19687">
          <cell r="C19687" t="str">
            <v>Melicope kaalaensis</v>
          </cell>
          <cell r="D19687" t="str">
            <v>HI(N)</v>
          </cell>
        </row>
        <row r="19688">
          <cell r="C19688" t="str">
            <v>Melicope kavaiensis</v>
          </cell>
          <cell r="D19688" t="str">
            <v>HI(N)</v>
          </cell>
        </row>
        <row r="19689">
          <cell r="C19689" t="str">
            <v>Melicope knudsenii</v>
          </cell>
          <cell r="D19689" t="str">
            <v>HI(N)</v>
          </cell>
        </row>
        <row r="19690">
          <cell r="C19690" t="str">
            <v>Melicope lydgatei</v>
          </cell>
          <cell r="D19690" t="str">
            <v>HI(N)</v>
          </cell>
        </row>
        <row r="19691">
          <cell r="C19691" t="str">
            <v>Melicope macropus</v>
          </cell>
          <cell r="D19691" t="str">
            <v>HI(N)</v>
          </cell>
        </row>
        <row r="19692">
          <cell r="C19692" t="str">
            <v>Melicope makahae</v>
          </cell>
          <cell r="D19692" t="str">
            <v>HI(N)</v>
          </cell>
        </row>
        <row r="19693">
          <cell r="C19693" t="str">
            <v>Melicope molokaiensis</v>
          </cell>
          <cell r="D19693" t="str">
            <v>HI(N)</v>
          </cell>
        </row>
        <row r="19694">
          <cell r="C19694" t="str">
            <v>Melicope mucronulata</v>
          </cell>
          <cell r="D19694" t="str">
            <v>HI(N)</v>
          </cell>
        </row>
        <row r="19695">
          <cell r="C19695" t="str">
            <v>Melicope munroi</v>
          </cell>
          <cell r="D19695" t="str">
            <v>HI(N)</v>
          </cell>
        </row>
        <row r="19696">
          <cell r="C19696" t="str">
            <v>Melicope nealiae</v>
          </cell>
          <cell r="D19696" t="str">
            <v>HI(N)</v>
          </cell>
        </row>
        <row r="19697">
          <cell r="C19697" t="str">
            <v>Melicope oahuensis</v>
          </cell>
          <cell r="D19697" t="str">
            <v>HI(N)</v>
          </cell>
        </row>
        <row r="19698">
          <cell r="C19698" t="str">
            <v>Melicope obovata</v>
          </cell>
          <cell r="D19698" t="str">
            <v>HI(N)</v>
          </cell>
        </row>
        <row r="19699">
          <cell r="C19699" t="str">
            <v>Melicope orbicularis</v>
          </cell>
          <cell r="D19699" t="str">
            <v>HI(N)</v>
          </cell>
        </row>
        <row r="19700">
          <cell r="C19700" t="str">
            <v>Melicope ovalis</v>
          </cell>
          <cell r="D19700" t="str">
            <v>HI(N)</v>
          </cell>
        </row>
        <row r="19701">
          <cell r="C19701" t="str">
            <v>Melicope ovata</v>
          </cell>
          <cell r="D19701" t="str">
            <v>HI(N)</v>
          </cell>
        </row>
        <row r="19702">
          <cell r="C19702" t="str">
            <v>Melicope pallida</v>
          </cell>
          <cell r="D19702" t="str">
            <v>HI(N)</v>
          </cell>
        </row>
        <row r="19703">
          <cell r="C19703" t="str">
            <v>Melicope paniculata</v>
          </cell>
          <cell r="D19703" t="str">
            <v>HI(N)</v>
          </cell>
        </row>
        <row r="19704">
          <cell r="C19704" t="str">
            <v>Melicope peduncularis</v>
          </cell>
          <cell r="D19704" t="str">
            <v>HI(N)</v>
          </cell>
        </row>
        <row r="19705">
          <cell r="C19705" t="str">
            <v>Melicope pseudoanisata</v>
          </cell>
          <cell r="D19705" t="str">
            <v>HI(N)</v>
          </cell>
        </row>
        <row r="19706">
          <cell r="C19706" t="str">
            <v>Melicope puberula</v>
          </cell>
          <cell r="D19706" t="str">
            <v>HI(N)</v>
          </cell>
        </row>
        <row r="19707">
          <cell r="C19707" t="str">
            <v>Melicope quadrangularis</v>
          </cell>
          <cell r="D19707" t="str">
            <v>HI(N)</v>
          </cell>
        </row>
        <row r="19708">
          <cell r="C19708" t="str">
            <v>Melicope radiata</v>
          </cell>
          <cell r="D19708" t="str">
            <v>HI(N)</v>
          </cell>
        </row>
        <row r="19709">
          <cell r="C19709" t="str">
            <v>Melicope reflexa</v>
          </cell>
          <cell r="D19709" t="str">
            <v>HI(N)</v>
          </cell>
        </row>
        <row r="19710">
          <cell r="C19710" t="str">
            <v>Melicope rotundifolia</v>
          </cell>
          <cell r="D19710" t="str">
            <v>HI(N)</v>
          </cell>
        </row>
        <row r="19711">
          <cell r="C19711" t="str">
            <v>Melicope saint-johnii</v>
          </cell>
          <cell r="D19711" t="str">
            <v>HI(N)</v>
          </cell>
        </row>
        <row r="19712">
          <cell r="C19712" t="str">
            <v>Melicope sandwicensis</v>
          </cell>
          <cell r="D19712" t="str">
            <v>HI(N)</v>
          </cell>
        </row>
        <row r="19713">
          <cell r="C19713" t="str">
            <v>Melicope sessilis</v>
          </cell>
          <cell r="D19713" t="str">
            <v>HI(N)</v>
          </cell>
        </row>
        <row r="19714">
          <cell r="C19714" t="str">
            <v>Melicope volcanica</v>
          </cell>
          <cell r="D19714" t="str">
            <v>HI(N)</v>
          </cell>
        </row>
        <row r="19715">
          <cell r="C19715" t="str">
            <v>Melicope waialealae</v>
          </cell>
          <cell r="D19715" t="str">
            <v>HI(N)</v>
          </cell>
        </row>
        <row r="19716">
          <cell r="C19716" t="str">
            <v>Melicope wailauensis</v>
          </cell>
          <cell r="D19716" t="str">
            <v>HI(N)</v>
          </cell>
        </row>
        <row r="19717">
          <cell r="C19717" t="str">
            <v>Melicope wawraeana</v>
          </cell>
          <cell r="D19717" t="str">
            <v>HI(N)</v>
          </cell>
        </row>
        <row r="19718">
          <cell r="C19718" t="str">
            <v>Melicope zahlbruckneri</v>
          </cell>
          <cell r="D19718" t="str">
            <v>HI(N)</v>
          </cell>
        </row>
        <row r="19719">
          <cell r="C19719" t="str">
            <v>Melilotus</v>
          </cell>
          <cell r="D19719" t="str">
            <v>L48(I)CAN(I)GL(I)SPM(I)</v>
          </cell>
        </row>
        <row r="19720">
          <cell r="C19720" t="str">
            <v>Melilotus altissimus</v>
          </cell>
          <cell r="D19720" t="str">
            <v>L48(I)CAN(I)GL(I)</v>
          </cell>
        </row>
        <row r="19721">
          <cell r="C19721" t="str">
            <v>Melilotus indicus</v>
          </cell>
          <cell r="D19721" t="str">
            <v>L48(I)HI(I)CAN(I)GL(I)</v>
          </cell>
        </row>
        <row r="19722">
          <cell r="C19722" t="str">
            <v>Melilotus officinalis</v>
          </cell>
          <cell r="D19722" t="str">
            <v>L48(I)AK(I)HI(I)PR(I)CAN(I)GL(I)SPM(I)</v>
          </cell>
        </row>
        <row r="19723">
          <cell r="C19723" t="str">
            <v>Melilotus sulcatus</v>
          </cell>
          <cell r="D19723" t="str">
            <v>L48(I)</v>
          </cell>
        </row>
        <row r="19724">
          <cell r="C19724" t="str">
            <v>Melinis</v>
          </cell>
          <cell r="D19724" t="str">
            <v>L48(I)</v>
          </cell>
        </row>
        <row r="19725">
          <cell r="C19725" t="str">
            <v>Melinis minutiflora</v>
          </cell>
          <cell r="D19725" t="str">
            <v>L48(I)HI(I)PR(I)</v>
          </cell>
        </row>
        <row r="19726">
          <cell r="C19726" t="str">
            <v>Melinis repens</v>
          </cell>
          <cell r="D19726" t="str">
            <v>L48(I)HI(I)PR(I)VI(I)</v>
          </cell>
        </row>
        <row r="19727">
          <cell r="C19727" t="str">
            <v>Melissa</v>
          </cell>
          <cell r="D19727" t="str">
            <v>L48(I)CAN(I)</v>
          </cell>
        </row>
        <row r="19728">
          <cell r="C19728" t="str">
            <v>Melissa officinalis</v>
          </cell>
          <cell r="D19728" t="str">
            <v>L48(I)CAN(I)</v>
          </cell>
        </row>
        <row r="19729">
          <cell r="C19729" t="str">
            <v>Melochia</v>
          </cell>
          <cell r="D19729" t="str">
            <v>L48(I,N)</v>
          </cell>
        </row>
        <row r="19730">
          <cell r="C19730" t="str">
            <v>Melochia corchorifolia</v>
          </cell>
          <cell r="D19730" t="str">
            <v>L48(I)</v>
          </cell>
        </row>
        <row r="19731">
          <cell r="C19731" t="str">
            <v>Melochia nodiflora</v>
          </cell>
          <cell r="D19731" t="str">
            <v>L48(N)PR(N)VI(N)</v>
          </cell>
        </row>
        <row r="19732">
          <cell r="C19732" t="str">
            <v>Melochia pyramidata</v>
          </cell>
          <cell r="D19732" t="str">
            <v>L48(N)PR(N)VI(N)</v>
          </cell>
        </row>
        <row r="19733">
          <cell r="C19733" t="str">
            <v>Melochia spicata</v>
          </cell>
          <cell r="D19733" t="str">
            <v>L48(N)PR(N)</v>
          </cell>
        </row>
        <row r="19734">
          <cell r="C19734" t="str">
            <v>Melochia tomentosa</v>
          </cell>
          <cell r="D19734" t="str">
            <v>L48(N)PR(N)VI(N)</v>
          </cell>
        </row>
        <row r="19735">
          <cell r="C19735" t="str">
            <v>Melochia umbellata</v>
          </cell>
          <cell r="D19735" t="str">
            <v>HI(I)</v>
          </cell>
        </row>
        <row r="19736">
          <cell r="C19736" t="str">
            <v>Melothria</v>
          </cell>
          <cell r="D19736" t="str">
            <v>L48(N)</v>
          </cell>
        </row>
        <row r="19737">
          <cell r="C19737" t="str">
            <v>Melothria pendula</v>
          </cell>
          <cell r="D19737" t="str">
            <v>L48(N)PR(N)VI(N)</v>
          </cell>
        </row>
        <row r="19738">
          <cell r="C19738" t="str">
            <v>Melothria pendula var. aspera</v>
          </cell>
          <cell r="D19738" t="str">
            <v>L48(N)</v>
          </cell>
        </row>
        <row r="19739">
          <cell r="C19739" t="str">
            <v>Melothria pendula var. crassifolia</v>
          </cell>
          <cell r="D19739" t="str">
            <v>L48(N)</v>
          </cell>
        </row>
        <row r="19740">
          <cell r="C19740" t="str">
            <v>Melothria pendula var. pendula</v>
          </cell>
          <cell r="D19740" t="str">
            <v>L48(N)PR(N)VI(N)</v>
          </cell>
        </row>
        <row r="19741">
          <cell r="C19741" t="str">
            <v>Menispermum</v>
          </cell>
          <cell r="D19741" t="str">
            <v>L48(N)CAN(N)</v>
          </cell>
        </row>
        <row r="19742">
          <cell r="C19742" t="str">
            <v>Menispermum canadense</v>
          </cell>
          <cell r="D19742" t="str">
            <v>L48(N)CAN(N)</v>
          </cell>
        </row>
        <row r="19743">
          <cell r="C19743" t="str">
            <v>Menodora</v>
          </cell>
          <cell r="D19743" t="str">
            <v>L48(N)</v>
          </cell>
        </row>
        <row r="19744">
          <cell r="C19744" t="str">
            <v>Menodora decemfida</v>
          </cell>
          <cell r="D19744" t="str">
            <v>L48(N)</v>
          </cell>
        </row>
        <row r="19745">
          <cell r="C19745" t="str">
            <v>Menodora decemfida var. longifolia</v>
          </cell>
          <cell r="D19745" t="str">
            <v>L48(N)</v>
          </cell>
        </row>
        <row r="19746">
          <cell r="C19746" t="str">
            <v>Menodora heterophylla</v>
          </cell>
          <cell r="D19746" t="str">
            <v>L48(N)</v>
          </cell>
        </row>
        <row r="19747">
          <cell r="C19747" t="str">
            <v>Menodora longiflora</v>
          </cell>
          <cell r="D19747" t="str">
            <v>L48(N)</v>
          </cell>
        </row>
        <row r="19748">
          <cell r="C19748" t="str">
            <v>Menodora scabra</v>
          </cell>
          <cell r="D19748" t="str">
            <v>L48(N)</v>
          </cell>
        </row>
        <row r="19749">
          <cell r="C19749" t="str">
            <v>Menodora spinescens</v>
          </cell>
          <cell r="D19749" t="str">
            <v>L48(N)</v>
          </cell>
        </row>
        <row r="19750">
          <cell r="C19750" t="str">
            <v>Mentha</v>
          </cell>
          <cell r="D19750" t="str">
            <v>L48(I,N)CAN(I,N)SPM(N)</v>
          </cell>
        </row>
        <row r="19751">
          <cell r="C19751" t="str">
            <v>Mentha ×gracilis</v>
          </cell>
          <cell r="D19751" t="str">
            <v>L48(I)CAN(I)</v>
          </cell>
        </row>
        <row r="19752">
          <cell r="C19752" t="str">
            <v>Mentha ×piperita</v>
          </cell>
          <cell r="D19752" t="str">
            <v>L48(N)AK(I)PR(N)CAN(N)</v>
          </cell>
        </row>
        <row r="19753">
          <cell r="C19753" t="str">
            <v>Mentha ×rotundifolia</v>
          </cell>
          <cell r="D19753" t="str">
            <v>L48(I)</v>
          </cell>
        </row>
        <row r="19754">
          <cell r="C19754" t="str">
            <v>Mentha ×verticillata</v>
          </cell>
          <cell r="D19754" t="str">
            <v>L48(I)</v>
          </cell>
        </row>
        <row r="19755">
          <cell r="C19755" t="str">
            <v>Mentha ×villosa</v>
          </cell>
          <cell r="D19755" t="str">
            <v>L48(I)HI(I)PR(I)VI(I)CAN(I)</v>
          </cell>
        </row>
        <row r="19756">
          <cell r="C19756" t="str">
            <v>Mentha aquatica</v>
          </cell>
          <cell r="D19756" t="str">
            <v>L48(I)PR(I)CAN(I)</v>
          </cell>
        </row>
        <row r="19757">
          <cell r="C19757" t="str">
            <v>Mentha arvensis</v>
          </cell>
          <cell r="D19757" t="str">
            <v>L48(N)AK(N)CAN(N)SPM(N)</v>
          </cell>
        </row>
        <row r="19758">
          <cell r="C19758" t="str">
            <v>Mentha pulegium</v>
          </cell>
          <cell r="D19758" t="str">
            <v>L48(I)HI(I)CAN(I)</v>
          </cell>
        </row>
        <row r="19759">
          <cell r="C19759" t="str">
            <v>Mentha spicata</v>
          </cell>
          <cell r="D19759" t="str">
            <v>L48(I)AK(I)HI(I)CAN(I)</v>
          </cell>
        </row>
        <row r="19760">
          <cell r="C19760" t="str">
            <v>Mentha suaveolens</v>
          </cell>
          <cell r="D19760" t="str">
            <v>L48(I)</v>
          </cell>
        </row>
        <row r="19761">
          <cell r="C19761" t="str">
            <v>Mentzelia</v>
          </cell>
          <cell r="D19761" t="str">
            <v>L48(N)CAN(N)</v>
          </cell>
        </row>
        <row r="19762">
          <cell r="C19762" t="str">
            <v>Mentzelia affinis</v>
          </cell>
          <cell r="D19762" t="str">
            <v>L48(N)</v>
          </cell>
        </row>
        <row r="19763">
          <cell r="C19763" t="str">
            <v>Mentzelia albescens</v>
          </cell>
          <cell r="D19763" t="str">
            <v>L48(N)</v>
          </cell>
        </row>
        <row r="19764">
          <cell r="C19764" t="str">
            <v>Mentzelia albicaulis</v>
          </cell>
          <cell r="D19764" t="str">
            <v>L48(N)CAN(N)</v>
          </cell>
        </row>
        <row r="19765">
          <cell r="C19765" t="str">
            <v>Mentzelia argillicola</v>
          </cell>
          <cell r="D19765" t="str">
            <v>L48(N)</v>
          </cell>
        </row>
        <row r="19766">
          <cell r="C19766" t="str">
            <v>Mentzelia argillosa</v>
          </cell>
          <cell r="D19766" t="str">
            <v>L48(N)</v>
          </cell>
        </row>
        <row r="19767">
          <cell r="C19767" t="str">
            <v>Mentzelia aspera</v>
          </cell>
          <cell r="D19767" t="str">
            <v>L48(N)PR(N)</v>
          </cell>
        </row>
        <row r="19768">
          <cell r="C19768" t="str">
            <v>Mentzelia asperula</v>
          </cell>
          <cell r="D19768" t="str">
            <v>L48(N)</v>
          </cell>
        </row>
        <row r="19769">
          <cell r="C19769" t="str">
            <v>Mentzelia candelariae</v>
          </cell>
          <cell r="D19769" t="str">
            <v>L48(N)</v>
          </cell>
        </row>
        <row r="19770">
          <cell r="C19770" t="str">
            <v>Mentzelia canyonensis</v>
          </cell>
          <cell r="D19770" t="str">
            <v>L48(N)</v>
          </cell>
        </row>
        <row r="19771">
          <cell r="C19771" t="str">
            <v>Mentzelia chrysantha</v>
          </cell>
          <cell r="D19771" t="str">
            <v>L48(N)</v>
          </cell>
        </row>
        <row r="19772">
          <cell r="C19772" t="str">
            <v>Mentzelia collomiae</v>
          </cell>
          <cell r="D19772" t="str">
            <v>L48(N)</v>
          </cell>
        </row>
        <row r="19773">
          <cell r="C19773" t="str">
            <v>Mentzelia congesta</v>
          </cell>
          <cell r="D19773" t="str">
            <v>L48(N)</v>
          </cell>
        </row>
        <row r="19774">
          <cell r="C19774" t="str">
            <v>Mentzelia conspicua</v>
          </cell>
          <cell r="D19774" t="str">
            <v>L48(N)</v>
          </cell>
        </row>
        <row r="19775">
          <cell r="C19775" t="str">
            <v>Mentzelia crocea</v>
          </cell>
          <cell r="D19775" t="str">
            <v>L48(N)</v>
          </cell>
        </row>
        <row r="19776">
          <cell r="C19776" t="str">
            <v>Mentzelia cronquistii</v>
          </cell>
          <cell r="D19776" t="str">
            <v>L48(N)</v>
          </cell>
        </row>
        <row r="19777">
          <cell r="C19777" t="str">
            <v>Mentzelia decapetala</v>
          </cell>
          <cell r="D19777" t="str">
            <v>L48(N)CAN(N)</v>
          </cell>
        </row>
        <row r="19778">
          <cell r="C19778" t="str">
            <v>Mentzelia densa</v>
          </cell>
          <cell r="D19778" t="str">
            <v>L48(N)</v>
          </cell>
        </row>
        <row r="19779">
          <cell r="C19779" t="str">
            <v>Mentzelia desertorum</v>
          </cell>
          <cell r="D19779" t="str">
            <v>L48(N)</v>
          </cell>
        </row>
        <row r="19780">
          <cell r="C19780" t="str">
            <v>Mentzelia dispersa</v>
          </cell>
          <cell r="D19780" t="str">
            <v>L48(N)CAN(N)</v>
          </cell>
        </row>
        <row r="19781">
          <cell r="C19781" t="str">
            <v>Mentzelia dispersa var. compacta</v>
          </cell>
          <cell r="D19781" t="str">
            <v>L48(N)</v>
          </cell>
        </row>
        <row r="19782">
          <cell r="C19782" t="str">
            <v>Mentzelia dispersa var. dispersa</v>
          </cell>
          <cell r="D19782" t="str">
            <v>L48(N)CAN(N)</v>
          </cell>
        </row>
        <row r="19783">
          <cell r="C19783" t="str">
            <v>Mentzelia dispersa var. latifolia</v>
          </cell>
          <cell r="D19783" t="str">
            <v>L48(N)</v>
          </cell>
        </row>
        <row r="19784">
          <cell r="C19784" t="str">
            <v>Mentzelia dispersa var. obtusa</v>
          </cell>
          <cell r="D19784" t="str">
            <v>L48(N)</v>
          </cell>
        </row>
        <row r="19785">
          <cell r="C19785" t="str">
            <v>Mentzelia eremophila</v>
          </cell>
          <cell r="D19785" t="str">
            <v>L48(N)</v>
          </cell>
        </row>
        <row r="19786">
          <cell r="C19786" t="str">
            <v>Mentzelia floridana</v>
          </cell>
          <cell r="D19786" t="str">
            <v>L48(N)</v>
          </cell>
        </row>
        <row r="19787">
          <cell r="C19787" t="str">
            <v>Mentzelia goodrichii</v>
          </cell>
          <cell r="D19787" t="str">
            <v>L48(N)</v>
          </cell>
        </row>
        <row r="19788">
          <cell r="C19788" t="str">
            <v>Mentzelia gracilenta</v>
          </cell>
          <cell r="D19788" t="str">
            <v>L48(N)</v>
          </cell>
        </row>
        <row r="19789">
          <cell r="C19789" t="str">
            <v>Mentzelia hirsutissima</v>
          </cell>
          <cell r="D19789" t="str">
            <v>L48(N)</v>
          </cell>
        </row>
        <row r="19790">
          <cell r="C19790" t="str">
            <v>Mentzelia hualapaiensis</v>
          </cell>
          <cell r="D19790" t="str">
            <v>L48(N)</v>
          </cell>
        </row>
        <row r="19791">
          <cell r="C19791" t="str">
            <v>Mentzelia humilis</v>
          </cell>
          <cell r="D19791" t="str">
            <v>L48(N)</v>
          </cell>
        </row>
        <row r="19792">
          <cell r="C19792" t="str">
            <v>Mentzelia humilis var. guadalupensis</v>
          </cell>
          <cell r="D19792" t="str">
            <v>L48(N)</v>
          </cell>
        </row>
        <row r="19793">
          <cell r="C19793" t="str">
            <v>Mentzelia humilis var. humilis</v>
          </cell>
          <cell r="D19793" t="str">
            <v>L48(N)</v>
          </cell>
        </row>
        <row r="19794">
          <cell r="C19794" t="str">
            <v>Mentzelia incisa</v>
          </cell>
          <cell r="D19794" t="str">
            <v>L48(N)</v>
          </cell>
        </row>
        <row r="19795">
          <cell r="C19795" t="str">
            <v>Mentzelia involucrata</v>
          </cell>
          <cell r="D19795" t="str">
            <v>L48(N)</v>
          </cell>
        </row>
        <row r="19796">
          <cell r="C19796" t="str">
            <v>Mentzelia involucrata var. involucrata</v>
          </cell>
          <cell r="D19796" t="str">
            <v>L48(N)</v>
          </cell>
        </row>
        <row r="19797">
          <cell r="C19797" t="str">
            <v>Mentzelia involucrata var. megalantha</v>
          </cell>
          <cell r="D19797" t="str">
            <v>L48(N)</v>
          </cell>
        </row>
        <row r="19798">
          <cell r="C19798" t="str">
            <v>Mentzelia inyoensis</v>
          </cell>
          <cell r="D19798" t="str">
            <v>L48(N)</v>
          </cell>
        </row>
        <row r="19799">
          <cell r="C19799" t="str">
            <v>Mentzelia isolata</v>
          </cell>
          <cell r="D19799" t="str">
            <v>L48(N)</v>
          </cell>
        </row>
        <row r="19800">
          <cell r="C19800" t="str">
            <v>Mentzelia jonesii</v>
          </cell>
          <cell r="D19800" t="str">
            <v>L48(N)</v>
          </cell>
        </row>
        <row r="19801">
          <cell r="C19801" t="str">
            <v>Mentzelia laciniata</v>
          </cell>
          <cell r="D19801" t="str">
            <v>L48(N)</v>
          </cell>
        </row>
        <row r="19802">
          <cell r="C19802" t="str">
            <v>Mentzelia laevicaulis</v>
          </cell>
          <cell r="D19802" t="str">
            <v>L48(N)CAN(N)</v>
          </cell>
        </row>
        <row r="19803">
          <cell r="C19803" t="str">
            <v>Mentzelia laevicaulis var. laevicaulis</v>
          </cell>
          <cell r="D19803" t="str">
            <v>L48(N)CAN(N)</v>
          </cell>
        </row>
        <row r="19804">
          <cell r="C19804" t="str">
            <v>Mentzelia laevicaulis var. parviflora</v>
          </cell>
          <cell r="D19804" t="str">
            <v>L48(N)CAN(N)</v>
          </cell>
        </row>
        <row r="19805">
          <cell r="C19805" t="str">
            <v>Mentzelia leucophylla</v>
          </cell>
          <cell r="D19805" t="str">
            <v>L48(N)</v>
          </cell>
        </row>
        <row r="19806">
          <cell r="C19806" t="str">
            <v>Mentzelia lindheimeri</v>
          </cell>
          <cell r="D19806" t="str">
            <v>L48(N)</v>
          </cell>
        </row>
        <row r="19807">
          <cell r="C19807" t="str">
            <v>Mentzelia lindleyi</v>
          </cell>
          <cell r="D19807" t="str">
            <v>L48(N)</v>
          </cell>
        </row>
        <row r="19808">
          <cell r="C19808" t="str">
            <v>Mentzelia linearifolia</v>
          </cell>
          <cell r="D19808" t="str">
            <v>L48(N)</v>
          </cell>
        </row>
        <row r="19809">
          <cell r="C19809" t="str">
            <v>Mentzelia marginata</v>
          </cell>
          <cell r="D19809" t="str">
            <v>L48(N)</v>
          </cell>
        </row>
        <row r="19810">
          <cell r="C19810" t="str">
            <v>Mentzelia memorabilis</v>
          </cell>
          <cell r="D19810" t="str">
            <v>L48(N)</v>
          </cell>
        </row>
        <row r="19811">
          <cell r="C19811" t="str">
            <v>Mentzelia mexicana</v>
          </cell>
          <cell r="D19811" t="str">
            <v>L48(N)</v>
          </cell>
        </row>
        <row r="19812">
          <cell r="C19812" t="str">
            <v>Mentzelia micrantha</v>
          </cell>
          <cell r="D19812" t="str">
            <v>L48(N)</v>
          </cell>
        </row>
        <row r="19813">
          <cell r="C19813" t="str">
            <v>Mentzelia mollis</v>
          </cell>
          <cell r="D19813" t="str">
            <v>L48(N)</v>
          </cell>
        </row>
        <row r="19814">
          <cell r="C19814" t="str">
            <v>Mentzelia monoensis</v>
          </cell>
          <cell r="D19814" t="str">
            <v>L48(N)</v>
          </cell>
        </row>
        <row r="19815">
          <cell r="C19815" t="str">
            <v>Mentzelia montana</v>
          </cell>
          <cell r="D19815" t="str">
            <v>L48(N)</v>
          </cell>
        </row>
        <row r="19816">
          <cell r="C19816" t="str">
            <v>Mentzelia multicaulis</v>
          </cell>
          <cell r="D19816" t="str">
            <v>L48(N)</v>
          </cell>
        </row>
        <row r="19817">
          <cell r="C19817" t="str">
            <v>Mentzelia multicaulis var. flumensevera</v>
          </cell>
          <cell r="D19817" t="str">
            <v>L48(N)</v>
          </cell>
        </row>
        <row r="19818">
          <cell r="C19818" t="str">
            <v>Mentzelia multicaulis var. librina</v>
          </cell>
          <cell r="D19818" t="str">
            <v>L48(N)</v>
          </cell>
        </row>
        <row r="19819">
          <cell r="C19819" t="str">
            <v>Mentzelia multicaulis var. multicaulis</v>
          </cell>
          <cell r="D19819" t="str">
            <v>L48(N)</v>
          </cell>
        </row>
        <row r="19820">
          <cell r="C19820" t="str">
            <v>Mentzelia multicaulis var. uintahensis</v>
          </cell>
          <cell r="D19820" t="str">
            <v>L48(N)</v>
          </cell>
        </row>
        <row r="19821">
          <cell r="C19821" t="str">
            <v>Mentzelia multiflora</v>
          </cell>
          <cell r="D19821" t="str">
            <v>L48(N)</v>
          </cell>
        </row>
        <row r="19822">
          <cell r="C19822" t="str">
            <v>Mentzelia multiflora var. integra</v>
          </cell>
          <cell r="D19822" t="str">
            <v>L48(N)</v>
          </cell>
        </row>
        <row r="19823">
          <cell r="C19823" t="str">
            <v>Mentzelia multiflora var. longiloba</v>
          </cell>
          <cell r="D19823" t="str">
            <v>L48(N)</v>
          </cell>
        </row>
        <row r="19824">
          <cell r="C19824" t="str">
            <v>Mentzelia multiflora var. multiflora</v>
          </cell>
          <cell r="D19824" t="str">
            <v>L48(N)</v>
          </cell>
        </row>
        <row r="19825">
          <cell r="C19825" t="str">
            <v>Mentzelia nitens</v>
          </cell>
          <cell r="D19825" t="str">
            <v>L48(N)</v>
          </cell>
        </row>
        <row r="19826">
          <cell r="C19826" t="str">
            <v>Mentzelia nitens var. nitens</v>
          </cell>
          <cell r="D19826" t="str">
            <v>L48(N)</v>
          </cell>
        </row>
        <row r="19827">
          <cell r="C19827" t="str">
            <v>Mentzelia nuda</v>
          </cell>
          <cell r="D19827" t="str">
            <v>L48(N)</v>
          </cell>
        </row>
        <row r="19828">
          <cell r="C19828" t="str">
            <v>Mentzelia nuda var. nuda</v>
          </cell>
          <cell r="D19828" t="str">
            <v>L48(N)</v>
          </cell>
        </row>
        <row r="19829">
          <cell r="C19829" t="str">
            <v>Mentzelia nuda var. stricta</v>
          </cell>
          <cell r="D19829" t="str">
            <v>L48(N)</v>
          </cell>
        </row>
        <row r="19830">
          <cell r="C19830" t="str">
            <v>Mentzelia obscura</v>
          </cell>
          <cell r="D19830" t="str">
            <v>L48(N)</v>
          </cell>
        </row>
        <row r="19831">
          <cell r="C19831" t="str">
            <v>Mentzelia oligosperma</v>
          </cell>
          <cell r="D19831" t="str">
            <v>L48(N)</v>
          </cell>
        </row>
        <row r="19832">
          <cell r="C19832" t="str">
            <v>Mentzelia oreophila</v>
          </cell>
          <cell r="D19832" t="str">
            <v>L48(N)</v>
          </cell>
        </row>
        <row r="19833">
          <cell r="C19833" t="str">
            <v>Mentzelia pachyrhiza</v>
          </cell>
          <cell r="D19833" t="str">
            <v>L48(N)</v>
          </cell>
        </row>
        <row r="19834">
          <cell r="C19834" t="str">
            <v>Mentzelia packardiae</v>
          </cell>
          <cell r="D19834" t="str">
            <v>L48(N)</v>
          </cell>
        </row>
        <row r="19835">
          <cell r="C19835" t="str">
            <v>Mentzelia pectinata</v>
          </cell>
          <cell r="D19835" t="str">
            <v>L48(N)</v>
          </cell>
        </row>
        <row r="19836">
          <cell r="C19836" t="str">
            <v>Mentzelia perennis</v>
          </cell>
          <cell r="D19836" t="str">
            <v>L48(N)</v>
          </cell>
        </row>
        <row r="19837">
          <cell r="C19837" t="str">
            <v>Mentzelia polita</v>
          </cell>
          <cell r="D19837" t="str">
            <v>L48(N)</v>
          </cell>
        </row>
        <row r="19838">
          <cell r="C19838" t="str">
            <v>Mentzelia pterosperma</v>
          </cell>
          <cell r="D19838" t="str">
            <v>L48(N)</v>
          </cell>
        </row>
        <row r="19839">
          <cell r="C19839" t="str">
            <v>Mentzelia pumila</v>
          </cell>
          <cell r="D19839" t="str">
            <v>L48(N)</v>
          </cell>
        </row>
        <row r="19840">
          <cell r="C19840" t="str">
            <v>Mentzelia pumila var. lagarosa</v>
          </cell>
          <cell r="D19840" t="str">
            <v>L48(N)</v>
          </cell>
        </row>
        <row r="19841">
          <cell r="C19841" t="str">
            <v>Mentzelia pumila var. pumila</v>
          </cell>
          <cell r="D19841" t="str">
            <v>L48(N)</v>
          </cell>
        </row>
        <row r="19842">
          <cell r="C19842" t="str">
            <v>Mentzelia reflexa</v>
          </cell>
          <cell r="D19842" t="str">
            <v>L48(N)</v>
          </cell>
        </row>
        <row r="19843">
          <cell r="C19843" t="str">
            <v>Mentzelia reverchonii</v>
          </cell>
          <cell r="D19843" t="str">
            <v>L48(N)</v>
          </cell>
        </row>
        <row r="19844">
          <cell r="C19844" t="str">
            <v>Mentzelia rusbyi</v>
          </cell>
          <cell r="D19844" t="str">
            <v>L48(N)</v>
          </cell>
        </row>
        <row r="19845">
          <cell r="C19845" t="str">
            <v>Mentzelia saxicola</v>
          </cell>
          <cell r="D19845" t="str">
            <v>L48(N)</v>
          </cell>
        </row>
        <row r="19846">
          <cell r="C19846" t="str">
            <v>Mentzelia shultziorum</v>
          </cell>
          <cell r="D19846" t="str">
            <v>L48(N)</v>
          </cell>
        </row>
        <row r="19847">
          <cell r="C19847" t="str">
            <v>Mentzelia sinuata</v>
          </cell>
          <cell r="D19847" t="str">
            <v>L48(N)</v>
          </cell>
        </row>
        <row r="19848">
          <cell r="C19848" t="str">
            <v>Mentzelia speciosa</v>
          </cell>
          <cell r="D19848" t="str">
            <v>L48(N)</v>
          </cell>
        </row>
        <row r="19849">
          <cell r="C19849" t="str">
            <v>Mentzelia springeri</v>
          </cell>
          <cell r="D19849" t="str">
            <v>L48(N)</v>
          </cell>
        </row>
        <row r="19850">
          <cell r="C19850" t="str">
            <v>Mentzelia strictissima</v>
          </cell>
          <cell r="D19850" t="str">
            <v>L48(N)</v>
          </cell>
        </row>
        <row r="19851">
          <cell r="C19851" t="str">
            <v>Mentzelia texana</v>
          </cell>
          <cell r="D19851" t="str">
            <v>L48(N)</v>
          </cell>
        </row>
        <row r="19852">
          <cell r="C19852" t="str">
            <v>Mentzelia tiehmii</v>
          </cell>
          <cell r="D19852" t="str">
            <v>L48(N)</v>
          </cell>
        </row>
        <row r="19853">
          <cell r="C19853" t="str">
            <v>Mentzelia torreyi</v>
          </cell>
          <cell r="D19853" t="str">
            <v>L48(N)</v>
          </cell>
        </row>
        <row r="19854">
          <cell r="C19854" t="str">
            <v>Mentzelia torreyi var. acerosa</v>
          </cell>
          <cell r="D19854" t="str">
            <v>L48(N)</v>
          </cell>
        </row>
        <row r="19855">
          <cell r="C19855" t="str">
            <v>Mentzelia torreyi var. torreyi</v>
          </cell>
          <cell r="D19855" t="str">
            <v>L48(N)</v>
          </cell>
        </row>
        <row r="19856">
          <cell r="C19856" t="str">
            <v>Mentzelia tricuspis</v>
          </cell>
          <cell r="D19856" t="str">
            <v>L48(N)</v>
          </cell>
        </row>
        <row r="19857">
          <cell r="C19857" t="str">
            <v>Mentzelia tridentata</v>
          </cell>
          <cell r="D19857" t="str">
            <v>L48(N)</v>
          </cell>
        </row>
        <row r="19858">
          <cell r="C19858" t="str">
            <v>Mentzelia veatchiana</v>
          </cell>
          <cell r="D19858" t="str">
            <v>L48(N)</v>
          </cell>
        </row>
        <row r="19859">
          <cell r="C19859" t="str">
            <v>Menyanthes</v>
          </cell>
          <cell r="D19859" t="str">
            <v>L48(N)CAN(N)GL(N)SPM(N)</v>
          </cell>
        </row>
        <row r="19860">
          <cell r="C19860" t="str">
            <v>Menyanthes trifoliata</v>
          </cell>
          <cell r="D19860" t="str">
            <v>L48(N)AK(N)CAN(N)GL(N)SPM(N)</v>
          </cell>
        </row>
        <row r="19861">
          <cell r="C19861" t="str">
            <v>Menziesia</v>
          </cell>
          <cell r="D19861" t="str">
            <v>L48(N)CAN(N)</v>
          </cell>
        </row>
        <row r="19862">
          <cell r="C19862" t="str">
            <v>Menziesia ferruginea</v>
          </cell>
          <cell r="D19862" t="str">
            <v>L48(N)AK(N)CAN(N)</v>
          </cell>
        </row>
        <row r="19863">
          <cell r="C19863" t="str">
            <v>Menziesia pilosa</v>
          </cell>
          <cell r="D19863" t="str">
            <v>L48(N)</v>
          </cell>
        </row>
        <row r="19864">
          <cell r="C19864" t="str">
            <v>Mercurialis</v>
          </cell>
          <cell r="D19864" t="str">
            <v>L48(I)CAN(I)</v>
          </cell>
        </row>
        <row r="19865">
          <cell r="C19865" t="str">
            <v>Mercurialis annua</v>
          </cell>
          <cell r="D19865" t="str">
            <v>L48(I)CAN(I)</v>
          </cell>
        </row>
        <row r="19866">
          <cell r="C19866" t="str">
            <v>Merremia</v>
          </cell>
          <cell r="D19866" t="str">
            <v>L48(I,N)</v>
          </cell>
        </row>
        <row r="19867">
          <cell r="C19867" t="str">
            <v>Merremia aegyptia</v>
          </cell>
          <cell r="D19867" t="str">
            <v>L48(I)HI(I)PR(N)VI(N)</v>
          </cell>
        </row>
        <row r="19868">
          <cell r="C19868" t="str">
            <v>Merremia cissoides</v>
          </cell>
          <cell r="D19868" t="str">
            <v>L48(N)PR(N)</v>
          </cell>
        </row>
        <row r="19869">
          <cell r="C19869" t="str">
            <v>Merremia dissecta</v>
          </cell>
          <cell r="D19869" t="str">
            <v>L48(N)PR(N)VI(N)</v>
          </cell>
        </row>
        <row r="19870">
          <cell r="C19870" t="str">
            <v>Merremia peltata</v>
          </cell>
          <cell r="D19870" t="str">
            <v>L48(N)HI(N)</v>
          </cell>
        </row>
        <row r="19871">
          <cell r="C19871" t="str">
            <v>Merremia quinquefolia</v>
          </cell>
          <cell r="D19871" t="str">
            <v>L48(N)PR(N)VI(N)</v>
          </cell>
        </row>
        <row r="19872">
          <cell r="C19872" t="str">
            <v>Merremia tuberosa</v>
          </cell>
          <cell r="D19872" t="str">
            <v>L48(I)HI(I)PR(I)VI(I)</v>
          </cell>
        </row>
        <row r="19873">
          <cell r="C19873" t="str">
            <v>Merremia umbellata</v>
          </cell>
          <cell r="D19873" t="str">
            <v>L48(N)PR(N)VI(N)</v>
          </cell>
        </row>
        <row r="19874">
          <cell r="C19874" t="str">
            <v>Mertensia</v>
          </cell>
          <cell r="D19874" t="str">
            <v>L48(N)CAN(N)GL(N)SPM(N)</v>
          </cell>
        </row>
        <row r="19875">
          <cell r="C19875" t="str">
            <v>Mertensia alpina</v>
          </cell>
          <cell r="D19875" t="str">
            <v>L48(N)</v>
          </cell>
        </row>
        <row r="19876">
          <cell r="C19876" t="str">
            <v>Mertensia arizonica</v>
          </cell>
          <cell r="D19876" t="str">
            <v>L48(N)</v>
          </cell>
        </row>
        <row r="19877">
          <cell r="C19877" t="str">
            <v>Mertensia bella</v>
          </cell>
          <cell r="D19877" t="str">
            <v>L48(N)</v>
          </cell>
        </row>
        <row r="19878">
          <cell r="C19878" t="str">
            <v>Mertensia brevistyla</v>
          </cell>
          <cell r="D19878" t="str">
            <v>L48(N)</v>
          </cell>
        </row>
        <row r="19879">
          <cell r="C19879" t="str">
            <v>Mertensia campanulata</v>
          </cell>
          <cell r="D19879" t="str">
            <v>L48(N)</v>
          </cell>
        </row>
        <row r="19880">
          <cell r="C19880" t="str">
            <v>Mertensia ciliata</v>
          </cell>
          <cell r="D19880" t="str">
            <v>L48(N)</v>
          </cell>
        </row>
        <row r="19881">
          <cell r="C19881" t="str">
            <v>Mertensia ciliata var. ciliata</v>
          </cell>
          <cell r="D19881" t="str">
            <v>L48(N)</v>
          </cell>
        </row>
        <row r="19882">
          <cell r="C19882" t="str">
            <v>Mertensia ciliata var. stomatechoides</v>
          </cell>
          <cell r="D19882" t="str">
            <v>L48(N)</v>
          </cell>
        </row>
        <row r="19883">
          <cell r="C19883" t="str">
            <v>Mertensia drummondii</v>
          </cell>
          <cell r="D19883" t="str">
            <v>AK(N)CAN(N)NA(N)</v>
          </cell>
        </row>
        <row r="19884">
          <cell r="C19884" t="str">
            <v>Mertensia franciscana</v>
          </cell>
          <cell r="D19884" t="str">
            <v>L48(N)</v>
          </cell>
        </row>
        <row r="19885">
          <cell r="C19885" t="str">
            <v>Mertensia humilis</v>
          </cell>
          <cell r="D19885" t="str">
            <v>L48(N)</v>
          </cell>
        </row>
        <row r="19886">
          <cell r="C19886" t="str">
            <v>Mertensia lanceolata</v>
          </cell>
          <cell r="D19886" t="str">
            <v>L48(N)CAN(N)</v>
          </cell>
        </row>
        <row r="19887">
          <cell r="C19887" t="str">
            <v>Mertensia lanceolata var. brachyloba</v>
          </cell>
          <cell r="D19887" t="str">
            <v>L48(N)</v>
          </cell>
        </row>
        <row r="19888">
          <cell r="C19888" t="str">
            <v>Mertensia lanceolata var. coriacea</v>
          </cell>
          <cell r="D19888" t="str">
            <v>L48(N)</v>
          </cell>
        </row>
        <row r="19889">
          <cell r="C19889" t="str">
            <v>Mertensia lanceolata var. lanceolata</v>
          </cell>
          <cell r="D19889" t="str">
            <v>L48(N)CAN(N)</v>
          </cell>
        </row>
        <row r="19890">
          <cell r="C19890" t="str">
            <v>Mertensia lanceolata var. secundorum</v>
          </cell>
          <cell r="D19890" t="str">
            <v>L48(N)</v>
          </cell>
        </row>
        <row r="19891">
          <cell r="C19891" t="str">
            <v>Mertensia longiflora</v>
          </cell>
          <cell r="D19891" t="str">
            <v>L48(N)CAN(N)</v>
          </cell>
        </row>
        <row r="19892">
          <cell r="C19892" t="str">
            <v>Mertensia macdougalii</v>
          </cell>
          <cell r="D19892" t="str">
            <v>L48(N)</v>
          </cell>
        </row>
        <row r="19893">
          <cell r="C19893" t="str">
            <v>Mertensia maritima</v>
          </cell>
          <cell r="D19893" t="str">
            <v>L48(N)AK(N)CAN(N)GL(N)SPM(N)</v>
          </cell>
        </row>
        <row r="19894">
          <cell r="C19894" t="str">
            <v>Mertensia maritima var. asiatica</v>
          </cell>
          <cell r="D19894" t="str">
            <v>AK(N)</v>
          </cell>
        </row>
        <row r="19895">
          <cell r="C19895" t="str">
            <v>Mertensia maritima var. maritima</v>
          </cell>
          <cell r="D19895" t="str">
            <v>L48(N)AK(N)CAN(N)GL(N)SPM(N)</v>
          </cell>
        </row>
        <row r="19896">
          <cell r="C19896" t="str">
            <v>Mertensia oblongifolia</v>
          </cell>
          <cell r="D19896" t="str">
            <v>L48(N)</v>
          </cell>
        </row>
        <row r="19897">
          <cell r="C19897" t="str">
            <v>Mertensia paniculata</v>
          </cell>
          <cell r="D19897" t="str">
            <v>L48(N)AK(N)CAN(N)</v>
          </cell>
        </row>
        <row r="19898">
          <cell r="C19898" t="str">
            <v>Mertensia paniculata var. alaskana</v>
          </cell>
          <cell r="D19898" t="str">
            <v>AK(N)CAN(N)NA(N)</v>
          </cell>
        </row>
        <row r="19899">
          <cell r="C19899" t="str">
            <v>Mertensia paniculata var. borealis</v>
          </cell>
          <cell r="D19899" t="str">
            <v>L48(N)CAN(N)</v>
          </cell>
        </row>
        <row r="19900">
          <cell r="C19900" t="str">
            <v>Mertensia paniculata var. eastwoodiae</v>
          </cell>
          <cell r="D19900" t="str">
            <v>AK(N)</v>
          </cell>
        </row>
        <row r="19901">
          <cell r="C19901" t="str">
            <v>Mertensia paniculata var. paniculata</v>
          </cell>
          <cell r="D19901" t="str">
            <v>L48(N)AK(N)CAN(N)</v>
          </cell>
        </row>
        <row r="19902">
          <cell r="C19902" t="str">
            <v>Mertensia platyphylla</v>
          </cell>
          <cell r="D19902" t="str">
            <v>L48(N)</v>
          </cell>
        </row>
        <row r="19903">
          <cell r="C19903" t="str">
            <v>Mertensia platyphylla var. platyphylla</v>
          </cell>
          <cell r="D19903" t="str">
            <v>L48(N)</v>
          </cell>
        </row>
        <row r="19904">
          <cell r="C19904" t="str">
            <v>Mertensia platyphylla var. subcordata</v>
          </cell>
          <cell r="D19904" t="str">
            <v>L48(N)</v>
          </cell>
        </row>
        <row r="19905">
          <cell r="C19905" t="str">
            <v>Mertensia umbratilis</v>
          </cell>
          <cell r="D19905" t="str">
            <v>L48(N)</v>
          </cell>
        </row>
        <row r="19906">
          <cell r="C19906" t="str">
            <v>Mertensia virginica</v>
          </cell>
          <cell r="D19906" t="str">
            <v>L48(N)CAN(N)</v>
          </cell>
        </row>
        <row r="19907">
          <cell r="C19907" t="str">
            <v>Mesadenus</v>
          </cell>
          <cell r="D19907" t="str">
            <v>L48(N)</v>
          </cell>
        </row>
        <row r="19908">
          <cell r="C19908" t="str">
            <v>Mesadenus lucayanus</v>
          </cell>
          <cell r="D19908" t="str">
            <v>L48(N)PR(N)VI(N)</v>
          </cell>
        </row>
        <row r="19909">
          <cell r="C19909" t="str">
            <v>Mesembryanthemum</v>
          </cell>
          <cell r="D19909" t="str">
            <v>L48(I)</v>
          </cell>
        </row>
        <row r="19910">
          <cell r="C19910" t="str">
            <v>Mesembryanthemum crystallinum</v>
          </cell>
          <cell r="D19910" t="str">
            <v>L48(I)</v>
          </cell>
        </row>
        <row r="19911">
          <cell r="C19911" t="str">
            <v>Mesembryanthemum nodiflorum</v>
          </cell>
          <cell r="D19911" t="str">
            <v>L48(I)</v>
          </cell>
        </row>
        <row r="19912">
          <cell r="C19912" t="str">
            <v>Mespilus</v>
          </cell>
          <cell r="D19912" t="str">
            <v>L48(N)</v>
          </cell>
        </row>
        <row r="19913">
          <cell r="C19913" t="str">
            <v>Mespilus canescens</v>
          </cell>
          <cell r="D19913" t="str">
            <v>L48(N)</v>
          </cell>
        </row>
        <row r="19914">
          <cell r="C19914" t="str">
            <v>Metaplexis</v>
          </cell>
          <cell r="D19914" t="str">
            <v>L48(I)</v>
          </cell>
        </row>
        <row r="19915">
          <cell r="C19915" t="str">
            <v>Metaplexis japonica</v>
          </cell>
          <cell r="D19915" t="str">
            <v>L48(I)</v>
          </cell>
        </row>
        <row r="19916">
          <cell r="C19916" t="str">
            <v>Metasequoia</v>
          </cell>
          <cell r="D19916" t="str">
            <v>L48(I)</v>
          </cell>
        </row>
        <row r="19917">
          <cell r="C19917" t="str">
            <v>Metasequoia glyptostroboides</v>
          </cell>
          <cell r="D19917" t="str">
            <v>L48(I)</v>
          </cell>
        </row>
        <row r="19918">
          <cell r="C19918" t="str">
            <v>Metopium</v>
          </cell>
          <cell r="D19918" t="str">
            <v>L48(N)</v>
          </cell>
        </row>
        <row r="19919">
          <cell r="C19919" t="str">
            <v>Metopium toxiferum</v>
          </cell>
          <cell r="D19919" t="str">
            <v>L48(N)PR(N)</v>
          </cell>
        </row>
        <row r="19920">
          <cell r="C19920" t="str">
            <v>Metrosideros</v>
          </cell>
        </row>
        <row r="19921">
          <cell r="C19921" t="str">
            <v>Metrosideros macropus</v>
          </cell>
          <cell r="D19921" t="str">
            <v>HI(I)</v>
          </cell>
        </row>
        <row r="19922">
          <cell r="C19922" t="str">
            <v>Metrosideros polymorpha</v>
          </cell>
          <cell r="D19922" t="str">
            <v>HI(N)</v>
          </cell>
        </row>
        <row r="19923">
          <cell r="C19923" t="str">
            <v>Metrosideros polymorpha var. dieteri</v>
          </cell>
          <cell r="D19923" t="str">
            <v>HI(N)</v>
          </cell>
        </row>
        <row r="19924">
          <cell r="C19924" t="str">
            <v>Metrosideros polymorpha var. glaberrima</v>
          </cell>
          <cell r="D19924" t="str">
            <v>HI(N)</v>
          </cell>
        </row>
        <row r="19925">
          <cell r="C19925" t="str">
            <v>Metrosideros polymorpha var. incana</v>
          </cell>
          <cell r="D19925" t="str">
            <v>HI(N)</v>
          </cell>
        </row>
        <row r="19926">
          <cell r="C19926" t="str">
            <v>Metrosideros polymorpha var. macrophylla</v>
          </cell>
          <cell r="D19926" t="str">
            <v>HI(N)</v>
          </cell>
        </row>
        <row r="19927">
          <cell r="C19927" t="str">
            <v>Metrosideros polymorpha var. newellii</v>
          </cell>
          <cell r="D19927" t="str">
            <v>HI(N)</v>
          </cell>
        </row>
        <row r="19928">
          <cell r="C19928" t="str">
            <v>Metrosideros polymorpha var. polymorpha</v>
          </cell>
          <cell r="D19928" t="str">
            <v>HI(N)</v>
          </cell>
        </row>
        <row r="19929">
          <cell r="C19929" t="str">
            <v>Metrosideros polymorpha var. pseudorugosa</v>
          </cell>
          <cell r="D19929" t="str">
            <v>HI(N)</v>
          </cell>
        </row>
        <row r="19930">
          <cell r="C19930" t="str">
            <v>Metrosideros polymorpha var. pumila</v>
          </cell>
          <cell r="D19930" t="str">
            <v>HI(N)</v>
          </cell>
        </row>
        <row r="19931">
          <cell r="C19931" t="str">
            <v>Metrosideros rugosa</v>
          </cell>
          <cell r="D19931" t="str">
            <v>HI(N)</v>
          </cell>
        </row>
        <row r="19932">
          <cell r="C19932" t="str">
            <v>Metrosideros tremuloides</v>
          </cell>
          <cell r="D19932" t="str">
            <v>HI(N)</v>
          </cell>
        </row>
        <row r="19933">
          <cell r="C19933" t="str">
            <v>Metrosideros waialealae</v>
          </cell>
          <cell r="D19933" t="str">
            <v>HI(N)</v>
          </cell>
        </row>
        <row r="19934">
          <cell r="C19934" t="str">
            <v>Metrosideros waialealae var. fauriei</v>
          </cell>
          <cell r="D19934" t="str">
            <v>HI(N)</v>
          </cell>
        </row>
        <row r="19935">
          <cell r="C19935" t="str">
            <v>Metrosideros waialealae var. waialealae</v>
          </cell>
          <cell r="D19935" t="str">
            <v>HI(N)</v>
          </cell>
        </row>
        <row r="19936">
          <cell r="C19936" t="str">
            <v>Meximalva</v>
          </cell>
          <cell r="D19936" t="str">
            <v>L48(N)</v>
          </cell>
        </row>
        <row r="19937">
          <cell r="C19937" t="str">
            <v>Meximalva filipes</v>
          </cell>
          <cell r="D19937" t="str">
            <v>L48(N)</v>
          </cell>
        </row>
        <row r="19938">
          <cell r="C19938" t="str">
            <v>Mibora</v>
          </cell>
          <cell r="D19938" t="str">
            <v>L48(I)</v>
          </cell>
        </row>
        <row r="19939">
          <cell r="C19939" t="str">
            <v>Mibora minima</v>
          </cell>
          <cell r="D19939" t="str">
            <v>L48(I)</v>
          </cell>
        </row>
        <row r="19940">
          <cell r="C19940" t="str">
            <v>Michelia</v>
          </cell>
          <cell r="D19940" t="str">
            <v>L48(I)</v>
          </cell>
        </row>
        <row r="19941">
          <cell r="C19941" t="str">
            <v>Michelia figo</v>
          </cell>
          <cell r="D19941" t="str">
            <v>L48(I)</v>
          </cell>
        </row>
        <row r="19942">
          <cell r="C19942" t="str">
            <v>Miconia</v>
          </cell>
        </row>
        <row r="19943">
          <cell r="C19943" t="str">
            <v>Miconia calvescens</v>
          </cell>
          <cell r="D19943" t="str">
            <v>HI(I)</v>
          </cell>
        </row>
        <row r="19944">
          <cell r="C19944" t="str">
            <v>Micranthemum</v>
          </cell>
          <cell r="D19944" t="str">
            <v>L48(N)</v>
          </cell>
        </row>
        <row r="19945">
          <cell r="C19945" t="str">
            <v>Micranthemum glomeratum</v>
          </cell>
          <cell r="D19945" t="str">
            <v>L48(N)</v>
          </cell>
        </row>
        <row r="19946">
          <cell r="C19946" t="str">
            <v>Micranthemum micranthemoides</v>
          </cell>
          <cell r="D19946" t="str">
            <v>L48(N)</v>
          </cell>
        </row>
        <row r="19947">
          <cell r="C19947" t="str">
            <v>Micranthemum umbrosum</v>
          </cell>
          <cell r="D19947" t="str">
            <v>L48(N)PR(N)</v>
          </cell>
        </row>
        <row r="19948">
          <cell r="C19948" t="str">
            <v>Microchloa</v>
          </cell>
          <cell r="D19948" t="str">
            <v>L48(N)</v>
          </cell>
        </row>
        <row r="19949">
          <cell r="C19949" t="str">
            <v>Microchloa kunthii</v>
          </cell>
          <cell r="D19949" t="str">
            <v>L48(N)</v>
          </cell>
        </row>
        <row r="19950">
          <cell r="C19950" t="str">
            <v>Microgramma</v>
          </cell>
          <cell r="D19950" t="str">
            <v>L48(N)</v>
          </cell>
        </row>
        <row r="19951">
          <cell r="C19951" t="str">
            <v>Microgramma heterophylla</v>
          </cell>
          <cell r="D19951" t="str">
            <v>L48(N)PR(N)VI(N)</v>
          </cell>
        </row>
        <row r="19952">
          <cell r="C19952" t="str">
            <v>Microlaena</v>
          </cell>
        </row>
        <row r="19953">
          <cell r="C19953" t="str">
            <v>Microlaena stipoides</v>
          </cell>
          <cell r="D19953" t="str">
            <v>HI(I)</v>
          </cell>
        </row>
        <row r="19954">
          <cell r="C19954" t="str">
            <v>Microlepia</v>
          </cell>
        </row>
        <row r="19955">
          <cell r="C19955" t="str">
            <v>Microlepia ×adulteriana</v>
          </cell>
          <cell r="D19955" t="str">
            <v>HI(N)</v>
          </cell>
        </row>
        <row r="19956">
          <cell r="C19956" t="str">
            <v>Microlepia mauiensis</v>
          </cell>
          <cell r="D19956" t="str">
            <v>HI(N)</v>
          </cell>
        </row>
        <row r="19957">
          <cell r="C19957" t="str">
            <v>Microlepia speluncae</v>
          </cell>
          <cell r="D19957" t="str">
            <v>L48(N)HI(I)</v>
          </cell>
        </row>
        <row r="19958">
          <cell r="C19958" t="str">
            <v>Microlepia strigosa</v>
          </cell>
          <cell r="D19958" t="str">
            <v>HI(N)</v>
          </cell>
        </row>
        <row r="19959">
          <cell r="C19959" t="str">
            <v>Micropsis</v>
          </cell>
          <cell r="D19959" t="str">
            <v>L48(I)</v>
          </cell>
        </row>
        <row r="19960">
          <cell r="C19960" t="str">
            <v>Micropsis dasycarpa</v>
          </cell>
          <cell r="D19960" t="str">
            <v>L48(I)</v>
          </cell>
        </row>
        <row r="19961">
          <cell r="C19961" t="str">
            <v>Micropus</v>
          </cell>
          <cell r="D19961" t="str">
            <v>L48(N)</v>
          </cell>
        </row>
        <row r="19962">
          <cell r="C19962" t="str">
            <v>Micropus amphibolus</v>
          </cell>
          <cell r="D19962" t="str">
            <v>L48(N)</v>
          </cell>
        </row>
        <row r="19963">
          <cell r="C19963" t="str">
            <v>Micropus californicus</v>
          </cell>
          <cell r="D19963" t="str">
            <v>L48(N)</v>
          </cell>
        </row>
        <row r="19964">
          <cell r="C19964" t="str">
            <v>Micropus californicus var. californicus</v>
          </cell>
          <cell r="D19964" t="str">
            <v>L48(N)</v>
          </cell>
        </row>
        <row r="19965">
          <cell r="C19965" t="str">
            <v>Micropus californicus var. subvestitus</v>
          </cell>
          <cell r="D19965" t="str">
            <v>L48(N)</v>
          </cell>
        </row>
        <row r="19966">
          <cell r="C19966" t="str">
            <v>Microseris</v>
          </cell>
          <cell r="D19966" t="str">
            <v>L48(N)CAN(N)</v>
          </cell>
        </row>
        <row r="19967">
          <cell r="C19967" t="str">
            <v>Microseris acuminata</v>
          </cell>
          <cell r="D19967" t="str">
            <v>L48(N)</v>
          </cell>
        </row>
        <row r="19968">
          <cell r="C19968" t="str">
            <v>Microseris bigelovii</v>
          </cell>
          <cell r="D19968" t="str">
            <v>L48(N)CAN(N)</v>
          </cell>
        </row>
        <row r="19969">
          <cell r="C19969" t="str">
            <v>Microseris borealis</v>
          </cell>
          <cell r="D19969" t="str">
            <v>L48(N)AK(N)CAN(N)</v>
          </cell>
        </row>
        <row r="19970">
          <cell r="C19970" t="str">
            <v>Microseris campestris</v>
          </cell>
          <cell r="D19970" t="str">
            <v>L48(N)</v>
          </cell>
        </row>
        <row r="19971">
          <cell r="C19971" t="str">
            <v>Microseris decipiens</v>
          </cell>
          <cell r="D19971" t="str">
            <v>L48(N)</v>
          </cell>
        </row>
        <row r="19972">
          <cell r="C19972" t="str">
            <v>Microseris douglasii</v>
          </cell>
          <cell r="D19972" t="str">
            <v>L48(N)</v>
          </cell>
        </row>
        <row r="19973">
          <cell r="C19973" t="str">
            <v>Microseris douglasii ssp. douglasii</v>
          </cell>
          <cell r="D19973" t="str">
            <v>L48(N)</v>
          </cell>
        </row>
        <row r="19974">
          <cell r="C19974" t="str">
            <v>Microseris douglasii ssp. platycarpha</v>
          </cell>
          <cell r="D19974" t="str">
            <v>L48(N)</v>
          </cell>
        </row>
        <row r="19975">
          <cell r="C19975" t="str">
            <v>Microseris douglasii ssp. tenella</v>
          </cell>
          <cell r="D19975" t="str">
            <v>L48(N)</v>
          </cell>
        </row>
        <row r="19976">
          <cell r="C19976" t="str">
            <v>Microseris elegans</v>
          </cell>
          <cell r="D19976" t="str">
            <v>L48(N)</v>
          </cell>
        </row>
        <row r="19977">
          <cell r="C19977" t="str">
            <v>Microseris heterocarpa</v>
          </cell>
          <cell r="D19977" t="str">
            <v>L48(N)</v>
          </cell>
        </row>
        <row r="19978">
          <cell r="C19978" t="str">
            <v>Microseris howellii</v>
          </cell>
          <cell r="D19978" t="str">
            <v>L48(N)</v>
          </cell>
        </row>
        <row r="19979">
          <cell r="C19979" t="str">
            <v>Microseris laciniata</v>
          </cell>
          <cell r="D19979" t="str">
            <v>L48(N)</v>
          </cell>
        </row>
        <row r="19980">
          <cell r="C19980" t="str">
            <v>Microseris laciniata ssp. detlingii</v>
          </cell>
          <cell r="D19980" t="str">
            <v>L48(N)</v>
          </cell>
        </row>
        <row r="19981">
          <cell r="C19981" t="str">
            <v>Microseris laciniata ssp. laciniata</v>
          </cell>
          <cell r="D19981" t="str">
            <v>L48(N)</v>
          </cell>
        </row>
        <row r="19982">
          <cell r="C19982" t="str">
            <v>Microseris laciniata ssp. leptosepala</v>
          </cell>
          <cell r="D19982" t="str">
            <v>L48(N)</v>
          </cell>
        </row>
        <row r="19983">
          <cell r="C19983" t="str">
            <v>Microseris laciniata ssp. siskiyouensis</v>
          </cell>
          <cell r="D19983" t="str">
            <v>L48(N)</v>
          </cell>
        </row>
        <row r="19984">
          <cell r="C19984" t="str">
            <v>Microseris lindleyi</v>
          </cell>
          <cell r="D19984" t="str">
            <v>L48(N)CAN(N)</v>
          </cell>
        </row>
        <row r="19985">
          <cell r="C19985" t="str">
            <v>Microseris nutans</v>
          </cell>
          <cell r="D19985" t="str">
            <v>L48(N)CAN(N)</v>
          </cell>
        </row>
        <row r="19986">
          <cell r="C19986" t="str">
            <v>Microseris paludosa</v>
          </cell>
          <cell r="D19986" t="str">
            <v>L48(N)</v>
          </cell>
        </row>
        <row r="19987">
          <cell r="C19987" t="str">
            <v>Microseris sylvatica</v>
          </cell>
          <cell r="D19987" t="str">
            <v>L48(N)</v>
          </cell>
        </row>
        <row r="19988">
          <cell r="C19988" t="str">
            <v>Microsorum</v>
          </cell>
        </row>
        <row r="19989">
          <cell r="C19989" t="str">
            <v>Microsorum spectrum</v>
          </cell>
          <cell r="D19989" t="str">
            <v>HI(N)</v>
          </cell>
        </row>
        <row r="19990">
          <cell r="C19990" t="str">
            <v>Microstachys</v>
          </cell>
          <cell r="D19990" t="str">
            <v>L48(I)</v>
          </cell>
        </row>
        <row r="19991">
          <cell r="C19991" t="str">
            <v>Microstachys corniculata</v>
          </cell>
          <cell r="D19991" t="str">
            <v>L48(I)PR(I)</v>
          </cell>
        </row>
        <row r="19992">
          <cell r="C19992" t="str">
            <v>Microstegium</v>
          </cell>
          <cell r="D19992" t="str">
            <v>L48(I)</v>
          </cell>
        </row>
        <row r="19993">
          <cell r="C19993" t="str">
            <v>Microstegium vimineum</v>
          </cell>
          <cell r="D19993" t="str">
            <v>L48(I)PR(I)</v>
          </cell>
        </row>
        <row r="19994">
          <cell r="C19994" t="str">
            <v>Microsteris</v>
          </cell>
          <cell r="D19994" t="str">
            <v>L48(N)CAN(N)</v>
          </cell>
        </row>
        <row r="19995">
          <cell r="C19995" t="str">
            <v>Microsteris gracilis</v>
          </cell>
          <cell r="D19995" t="str">
            <v>L48(N)AK(I)CAN(N)</v>
          </cell>
        </row>
        <row r="19996">
          <cell r="C19996" t="str">
            <v>Microsteris gracilis var. gracilis</v>
          </cell>
          <cell r="D19996" t="str">
            <v>L48(N)AK(I)CAN(N)</v>
          </cell>
        </row>
        <row r="19997">
          <cell r="C19997" t="str">
            <v>Microsteris gracilis var. humilior</v>
          </cell>
          <cell r="D19997" t="str">
            <v>L48(N)CAN(N)</v>
          </cell>
        </row>
        <row r="19998">
          <cell r="C19998" t="str">
            <v>Microthelys</v>
          </cell>
          <cell r="D19998" t="str">
            <v>L48(N)</v>
          </cell>
        </row>
        <row r="19999">
          <cell r="C19999" t="str">
            <v>Microthelys rubrocallosa</v>
          </cell>
          <cell r="D19999" t="str">
            <v>L48(N)</v>
          </cell>
        </row>
        <row r="20000">
          <cell r="C20000" t="str">
            <v>Microthlaspi</v>
          </cell>
          <cell r="D20000" t="str">
            <v>L48(I)CAN(I)</v>
          </cell>
        </row>
        <row r="20001">
          <cell r="C20001" t="str">
            <v>Microthlaspi perfoliatum</v>
          </cell>
          <cell r="D20001" t="str">
            <v>L48(I)CAN(I)</v>
          </cell>
        </row>
        <row r="20002">
          <cell r="C20002" t="str">
            <v>Mikania</v>
          </cell>
          <cell r="D20002" t="str">
            <v>L48(I,N)CAN(I)</v>
          </cell>
        </row>
        <row r="20003">
          <cell r="C20003" t="str">
            <v>Mikania cordifolia</v>
          </cell>
          <cell r="D20003" t="str">
            <v>L48(N)PR(N)VI(N)</v>
          </cell>
        </row>
        <row r="20004">
          <cell r="C20004" t="str">
            <v>Mikania micrantha</v>
          </cell>
          <cell r="D20004" t="str">
            <v>L48(I)PR(N)</v>
          </cell>
        </row>
        <row r="20005">
          <cell r="C20005" t="str">
            <v>Mikania scandens</v>
          </cell>
          <cell r="D20005" t="str">
            <v>L48(N)CAN(I)</v>
          </cell>
        </row>
        <row r="20006">
          <cell r="C20006" t="str">
            <v>Milium</v>
          </cell>
          <cell r="D20006" t="str">
            <v>L48(I,N)CAN(N)</v>
          </cell>
        </row>
        <row r="20007">
          <cell r="C20007" t="str">
            <v>Milium effusum</v>
          </cell>
          <cell r="D20007" t="str">
            <v>L48(N)CAN(N)</v>
          </cell>
        </row>
        <row r="20008">
          <cell r="C20008" t="str">
            <v>Milium effusum var. cisatlanticum</v>
          </cell>
          <cell r="D20008" t="str">
            <v>L48(N)CAN(N)</v>
          </cell>
        </row>
        <row r="20009">
          <cell r="C20009" t="str">
            <v>Milium vernale</v>
          </cell>
          <cell r="D20009" t="str">
            <v>L48(I)</v>
          </cell>
        </row>
        <row r="20010">
          <cell r="C20010" t="str">
            <v>Milla</v>
          </cell>
          <cell r="D20010" t="str">
            <v>L48(N)</v>
          </cell>
        </row>
        <row r="20011">
          <cell r="C20011" t="str">
            <v>Milla biflora</v>
          </cell>
          <cell r="D20011" t="str">
            <v>L48(N)</v>
          </cell>
        </row>
        <row r="20012">
          <cell r="C20012" t="str">
            <v>Millettia</v>
          </cell>
          <cell r="D20012" t="str">
            <v>L48(I)</v>
          </cell>
        </row>
        <row r="20013">
          <cell r="C20013" t="str">
            <v>Millettia pinnata</v>
          </cell>
          <cell r="D20013" t="str">
            <v>L48(I)PR(I)</v>
          </cell>
        </row>
        <row r="20014">
          <cell r="C20014" t="str">
            <v>Mimetanthe</v>
          </cell>
          <cell r="D20014" t="str">
            <v>L48(N)</v>
          </cell>
        </row>
        <row r="20015">
          <cell r="C20015" t="str">
            <v>Mimetanthe pilosa</v>
          </cell>
          <cell r="D20015" t="str">
            <v>L48(N)</v>
          </cell>
        </row>
        <row r="20016">
          <cell r="C20016" t="str">
            <v>Mimosa</v>
          </cell>
          <cell r="D20016" t="str">
            <v>L48(I,N)</v>
          </cell>
        </row>
        <row r="20017">
          <cell r="C20017" t="str">
            <v>Mimosa aculeaticarpa</v>
          </cell>
          <cell r="D20017" t="str">
            <v>L48(N)</v>
          </cell>
        </row>
        <row r="20018">
          <cell r="C20018" t="str">
            <v>Mimosa aculeaticarpa var. biuncifera</v>
          </cell>
          <cell r="D20018" t="str">
            <v>L48(N)</v>
          </cell>
        </row>
        <row r="20019">
          <cell r="C20019" t="str">
            <v>Mimosa asperata</v>
          </cell>
          <cell r="D20019" t="str">
            <v>L48(N)</v>
          </cell>
        </row>
        <row r="20020">
          <cell r="C20020" t="str">
            <v>Mimosa borealis</v>
          </cell>
          <cell r="D20020" t="str">
            <v>L48(N)</v>
          </cell>
        </row>
        <row r="20021">
          <cell r="C20021" t="str">
            <v>Mimosa diplotricha</v>
          </cell>
          <cell r="D20021" t="str">
            <v>L48(I)HI(I)PR(I)</v>
          </cell>
        </row>
        <row r="20022">
          <cell r="C20022" t="str">
            <v>Mimosa distachya</v>
          </cell>
          <cell r="D20022" t="str">
            <v>L48(N)</v>
          </cell>
        </row>
        <row r="20023">
          <cell r="C20023" t="str">
            <v>Mimosa distachya var. laxiflora</v>
          </cell>
          <cell r="D20023" t="str">
            <v>L48(N)</v>
          </cell>
        </row>
        <row r="20024">
          <cell r="C20024" t="str">
            <v>Mimosa dysocarpa</v>
          </cell>
          <cell r="D20024" t="str">
            <v>L48(N)</v>
          </cell>
        </row>
        <row r="20025">
          <cell r="C20025" t="str">
            <v>Mimosa emoryana</v>
          </cell>
          <cell r="D20025" t="str">
            <v>L48(N)</v>
          </cell>
        </row>
        <row r="20026">
          <cell r="C20026" t="str">
            <v>Mimosa grahamii</v>
          </cell>
          <cell r="D20026" t="str">
            <v>L48(N)</v>
          </cell>
        </row>
        <row r="20027">
          <cell r="C20027" t="str">
            <v>Mimosa hystricina</v>
          </cell>
          <cell r="D20027" t="str">
            <v>L48(N)</v>
          </cell>
        </row>
        <row r="20028">
          <cell r="C20028" t="str">
            <v>Mimosa latidens</v>
          </cell>
          <cell r="D20028" t="str">
            <v>L48(N)</v>
          </cell>
        </row>
        <row r="20029">
          <cell r="C20029" t="str">
            <v>Mimosa malacophylla</v>
          </cell>
          <cell r="D20029" t="str">
            <v>L48(N)</v>
          </cell>
        </row>
        <row r="20030">
          <cell r="C20030" t="str">
            <v>Mimosa microphylla</v>
          </cell>
          <cell r="D20030" t="str">
            <v>L48(N)</v>
          </cell>
        </row>
        <row r="20031">
          <cell r="C20031" t="str">
            <v>Mimosa nuttallii</v>
          </cell>
          <cell r="D20031" t="str">
            <v>L48(N)</v>
          </cell>
        </row>
        <row r="20032">
          <cell r="C20032" t="str">
            <v>Mimosa pellita</v>
          </cell>
          <cell r="D20032" t="str">
            <v>L48(N)PR(N)</v>
          </cell>
        </row>
        <row r="20033">
          <cell r="C20033" t="str">
            <v>Mimosa pudica</v>
          </cell>
          <cell r="D20033" t="str">
            <v>L48(I)HI(I)PR(N)VI(N)</v>
          </cell>
        </row>
        <row r="20034">
          <cell r="C20034" t="str">
            <v>Mimosa pudica var. pudica</v>
          </cell>
          <cell r="D20034" t="str">
            <v>L48(I)PR(N)VI(N)</v>
          </cell>
        </row>
        <row r="20035">
          <cell r="C20035" t="str">
            <v>Mimosa pudica var. unijuga</v>
          </cell>
          <cell r="D20035" t="str">
            <v>L48(I)HI(I)</v>
          </cell>
        </row>
        <row r="20036">
          <cell r="C20036" t="str">
            <v>Mimosa quadrivalvis</v>
          </cell>
          <cell r="D20036" t="str">
            <v>L48(N)PR(N)</v>
          </cell>
        </row>
        <row r="20037">
          <cell r="C20037" t="str">
            <v>Mimosa quadrivalvis var. floridana</v>
          </cell>
          <cell r="D20037" t="str">
            <v>L48(N)</v>
          </cell>
        </row>
        <row r="20038">
          <cell r="C20038" t="str">
            <v>Mimosa quadrivalvis var. nelsonii</v>
          </cell>
          <cell r="D20038" t="str">
            <v>L48(N)</v>
          </cell>
        </row>
        <row r="20039">
          <cell r="C20039" t="str">
            <v>Mimosa quadrivalvis var. quadrivalvis</v>
          </cell>
          <cell r="D20039" t="str">
            <v>L48(N)</v>
          </cell>
        </row>
        <row r="20040">
          <cell r="C20040" t="str">
            <v>Mimosa roemeriana</v>
          </cell>
          <cell r="D20040" t="str">
            <v>L48(N)</v>
          </cell>
        </row>
        <row r="20041">
          <cell r="C20041" t="str">
            <v>Mimosa rupertiana</v>
          </cell>
          <cell r="D20041" t="str">
            <v>L48(N)</v>
          </cell>
        </row>
        <row r="20042">
          <cell r="C20042" t="str">
            <v>Mimosa strigillosa</v>
          </cell>
          <cell r="D20042" t="str">
            <v>L48(N)</v>
          </cell>
        </row>
        <row r="20043">
          <cell r="C20043" t="str">
            <v>Mimosa texana</v>
          </cell>
          <cell r="D20043" t="str">
            <v>L48(N)</v>
          </cell>
        </row>
        <row r="20044">
          <cell r="C20044" t="str">
            <v>Mimosa turneri</v>
          </cell>
          <cell r="D20044" t="str">
            <v>L48(N)</v>
          </cell>
        </row>
        <row r="20045">
          <cell r="C20045" t="str">
            <v>Mimulus</v>
          </cell>
          <cell r="D20045" t="str">
            <v>L48(N)CAN(N)SPM(I)</v>
          </cell>
        </row>
        <row r="20046">
          <cell r="C20046" t="str">
            <v>Mimulus acutidens</v>
          </cell>
          <cell r="D20046" t="str">
            <v>L48(N)</v>
          </cell>
        </row>
        <row r="20047">
          <cell r="C20047" t="str">
            <v>Mimulus alatus</v>
          </cell>
          <cell r="D20047" t="str">
            <v>L48(N)CAN(N)</v>
          </cell>
        </row>
        <row r="20048">
          <cell r="C20048" t="str">
            <v>Mimulus alsinoides</v>
          </cell>
          <cell r="D20048" t="str">
            <v>L48(N)CAN(N)</v>
          </cell>
        </row>
        <row r="20049">
          <cell r="C20049" t="str">
            <v>Mimulus androsaceus</v>
          </cell>
          <cell r="D20049" t="str">
            <v>L48(N)</v>
          </cell>
        </row>
        <row r="20050">
          <cell r="C20050" t="str">
            <v>Mimulus angustatus</v>
          </cell>
          <cell r="D20050" t="str">
            <v>L48(N)</v>
          </cell>
        </row>
        <row r="20051">
          <cell r="C20051" t="str">
            <v>Mimulus angustifolius</v>
          </cell>
          <cell r="D20051" t="str">
            <v>L48(N)</v>
          </cell>
        </row>
        <row r="20052">
          <cell r="C20052" t="str">
            <v>Mimulus arenarius</v>
          </cell>
          <cell r="D20052" t="str">
            <v>L48(N)</v>
          </cell>
        </row>
        <row r="20053">
          <cell r="C20053" t="str">
            <v>Mimulus barbatus</v>
          </cell>
          <cell r="D20053" t="str">
            <v>L48(N)</v>
          </cell>
        </row>
        <row r="20054">
          <cell r="C20054" t="str">
            <v>Mimulus bicolor</v>
          </cell>
          <cell r="D20054" t="str">
            <v>L48(N)</v>
          </cell>
        </row>
        <row r="20055">
          <cell r="C20055" t="str">
            <v>Mimulus bigelovii</v>
          </cell>
          <cell r="D20055" t="str">
            <v>L48(N)</v>
          </cell>
        </row>
        <row r="20056">
          <cell r="C20056" t="str">
            <v>Mimulus bigelovii var. bigelovii</v>
          </cell>
          <cell r="D20056" t="str">
            <v>L48(N)</v>
          </cell>
        </row>
        <row r="20057">
          <cell r="C20057" t="str">
            <v>Mimulus bigelovii var. panamintensis</v>
          </cell>
          <cell r="D20057" t="str">
            <v>L48(N)</v>
          </cell>
        </row>
        <row r="20058">
          <cell r="C20058" t="str">
            <v>Mimulus biolettii</v>
          </cell>
          <cell r="D20058" t="str">
            <v>L48(N)</v>
          </cell>
        </row>
        <row r="20059">
          <cell r="C20059" t="str">
            <v>Mimulus bolanderi</v>
          </cell>
          <cell r="D20059" t="str">
            <v>L48(N)</v>
          </cell>
        </row>
        <row r="20060">
          <cell r="C20060" t="str">
            <v>Mimulus brachiatus</v>
          </cell>
          <cell r="D20060" t="str">
            <v>L48(N)</v>
          </cell>
        </row>
        <row r="20061">
          <cell r="C20061" t="str">
            <v>Mimulus brandegeei</v>
          </cell>
          <cell r="D20061" t="str">
            <v>L48(N)</v>
          </cell>
        </row>
        <row r="20062">
          <cell r="C20062" t="str">
            <v>Mimulus breviflorus</v>
          </cell>
          <cell r="D20062" t="str">
            <v>L48(N)CAN(N)</v>
          </cell>
        </row>
        <row r="20063">
          <cell r="C20063" t="str">
            <v>Mimulus brevipes</v>
          </cell>
          <cell r="D20063" t="str">
            <v>L48(N)</v>
          </cell>
        </row>
        <row r="20064">
          <cell r="C20064" t="str">
            <v>Mimulus breweri</v>
          </cell>
          <cell r="D20064" t="str">
            <v>L48(N)CAN(N)</v>
          </cell>
        </row>
        <row r="20065">
          <cell r="C20065" t="str">
            <v>Mimulus cardinalis</v>
          </cell>
          <cell r="D20065" t="str">
            <v>L48(N)</v>
          </cell>
        </row>
        <row r="20066">
          <cell r="C20066" t="str">
            <v>Mimulus cleistogamus</v>
          </cell>
          <cell r="D20066" t="str">
            <v>L48(N)</v>
          </cell>
        </row>
        <row r="20067">
          <cell r="C20067" t="str">
            <v>Mimulus clivicola</v>
          </cell>
          <cell r="D20067" t="str">
            <v>L48(N)</v>
          </cell>
        </row>
        <row r="20068">
          <cell r="C20068" t="str">
            <v>Mimulus coccineus</v>
          </cell>
          <cell r="D20068" t="str">
            <v>L48(N)</v>
          </cell>
        </row>
        <row r="20069">
          <cell r="C20069" t="str">
            <v>Mimulus congdonii</v>
          </cell>
          <cell r="D20069" t="str">
            <v>L48(N)</v>
          </cell>
        </row>
        <row r="20070">
          <cell r="C20070" t="str">
            <v>Mimulus cupriphilus</v>
          </cell>
          <cell r="D20070" t="str">
            <v>L48(N)</v>
          </cell>
        </row>
        <row r="20071">
          <cell r="C20071" t="str">
            <v>Mimulus cusickii</v>
          </cell>
          <cell r="D20071" t="str">
            <v>L48(N)</v>
          </cell>
        </row>
        <row r="20072">
          <cell r="C20072" t="str">
            <v>Mimulus densus</v>
          </cell>
          <cell r="D20072" t="str">
            <v>L48(N)</v>
          </cell>
        </row>
        <row r="20073">
          <cell r="C20073" t="str">
            <v>Mimulus dentatus</v>
          </cell>
          <cell r="D20073" t="str">
            <v>L48(N)CAN(N)</v>
          </cell>
        </row>
        <row r="20074">
          <cell r="C20074" t="str">
            <v>Mimulus dentilobus</v>
          </cell>
          <cell r="D20074" t="str">
            <v>L48(N)</v>
          </cell>
        </row>
        <row r="20075">
          <cell r="C20075" t="str">
            <v>Mimulus diffusus</v>
          </cell>
          <cell r="D20075" t="str">
            <v>L48(N)</v>
          </cell>
        </row>
        <row r="20076">
          <cell r="C20076" t="str">
            <v>Mimulus douglasii</v>
          </cell>
          <cell r="D20076" t="str">
            <v>L48(N)</v>
          </cell>
        </row>
        <row r="20077">
          <cell r="C20077" t="str">
            <v>Mimulus dudleyi</v>
          </cell>
          <cell r="D20077" t="str">
            <v>L48(N)</v>
          </cell>
        </row>
        <row r="20078">
          <cell r="C20078" t="str">
            <v>Mimulus eastwoodiae</v>
          </cell>
          <cell r="D20078" t="str">
            <v>L48(N)</v>
          </cell>
        </row>
        <row r="20079">
          <cell r="C20079" t="str">
            <v>Mimulus evanescens</v>
          </cell>
          <cell r="D20079" t="str">
            <v>L48(N)</v>
          </cell>
        </row>
        <row r="20080">
          <cell r="C20080" t="str">
            <v>Mimulus exiguus</v>
          </cell>
          <cell r="D20080" t="str">
            <v>L48(N)</v>
          </cell>
        </row>
        <row r="20081">
          <cell r="C20081" t="str">
            <v>Mimulus filicaulis</v>
          </cell>
          <cell r="D20081" t="str">
            <v>L48(N)</v>
          </cell>
        </row>
        <row r="20082">
          <cell r="C20082" t="str">
            <v>Mimulus filicifolius</v>
          </cell>
          <cell r="D20082" t="str">
            <v>L48(N)</v>
          </cell>
        </row>
        <row r="20083">
          <cell r="C20083" t="str">
            <v>Mimulus floribundus</v>
          </cell>
          <cell r="D20083" t="str">
            <v>L48(N)CAN(N)</v>
          </cell>
        </row>
        <row r="20084">
          <cell r="C20084" t="str">
            <v>Mimulus fremontii</v>
          </cell>
          <cell r="D20084" t="str">
            <v>L48(N)</v>
          </cell>
        </row>
        <row r="20085">
          <cell r="C20085" t="str">
            <v>Mimulus gemmiparus</v>
          </cell>
          <cell r="D20085" t="str">
            <v>L48(N)</v>
          </cell>
        </row>
        <row r="20086">
          <cell r="C20086" t="str">
            <v>Mimulus glabratus</v>
          </cell>
          <cell r="D20086" t="str">
            <v>L48(N)CAN(N)</v>
          </cell>
        </row>
        <row r="20087">
          <cell r="C20087" t="str">
            <v>Mimulus glabratus var. glabratus</v>
          </cell>
          <cell r="D20087" t="str">
            <v>L48(N)</v>
          </cell>
        </row>
        <row r="20088">
          <cell r="C20088" t="str">
            <v>Mimulus glabratus var. jamesii</v>
          </cell>
          <cell r="D20088" t="str">
            <v>L48(N)CAN(N)</v>
          </cell>
        </row>
        <row r="20089">
          <cell r="C20089" t="str">
            <v>Mimulus glabratus var. michiganensis</v>
          </cell>
          <cell r="D20089" t="str">
            <v>L48(N)</v>
          </cell>
        </row>
        <row r="20090">
          <cell r="C20090" t="str">
            <v>Mimulus glabratus var. oklahomensis</v>
          </cell>
          <cell r="D20090" t="str">
            <v>L48(N)</v>
          </cell>
        </row>
        <row r="20091">
          <cell r="C20091" t="str">
            <v>Mimulus glaucescens</v>
          </cell>
          <cell r="D20091" t="str">
            <v>L48(N)</v>
          </cell>
        </row>
        <row r="20092">
          <cell r="C20092" t="str">
            <v>Mimulus gracilipes</v>
          </cell>
          <cell r="D20092" t="str">
            <v>L48(N)</v>
          </cell>
        </row>
        <row r="20093">
          <cell r="C20093" t="str">
            <v>Mimulus grayi</v>
          </cell>
          <cell r="D20093" t="str">
            <v>L48(N)</v>
          </cell>
        </row>
        <row r="20094">
          <cell r="C20094" t="str">
            <v>Mimulus guttatus</v>
          </cell>
          <cell r="D20094" t="str">
            <v>L48(N)AK(N)CAN(N)</v>
          </cell>
        </row>
        <row r="20095">
          <cell r="C20095" t="str">
            <v>Mimulus hymenophyllus</v>
          </cell>
          <cell r="D20095" t="str">
            <v>L48(N)</v>
          </cell>
        </row>
        <row r="20096">
          <cell r="C20096" t="str">
            <v>Mimulus inconspicuus</v>
          </cell>
          <cell r="D20096" t="str">
            <v>L48(N)</v>
          </cell>
        </row>
        <row r="20097">
          <cell r="C20097" t="str">
            <v>Mimulus johnstonii</v>
          </cell>
          <cell r="D20097" t="str">
            <v>L48(N)</v>
          </cell>
        </row>
        <row r="20098">
          <cell r="C20098" t="str">
            <v>Mimulus jungermannioides</v>
          </cell>
          <cell r="D20098" t="str">
            <v>L48(N)</v>
          </cell>
        </row>
        <row r="20099">
          <cell r="C20099" t="str">
            <v>Mimulus kelloggii</v>
          </cell>
          <cell r="D20099" t="str">
            <v>L48(N)</v>
          </cell>
        </row>
        <row r="20100">
          <cell r="C20100" t="str">
            <v>Mimulus laciniatus</v>
          </cell>
          <cell r="D20100" t="str">
            <v>L48(N)</v>
          </cell>
        </row>
        <row r="20101">
          <cell r="C20101" t="str">
            <v>Mimulus latidens</v>
          </cell>
          <cell r="D20101" t="str">
            <v>L48(N)</v>
          </cell>
        </row>
        <row r="20102">
          <cell r="C20102" t="str">
            <v>Mimulus latifolius</v>
          </cell>
          <cell r="D20102" t="str">
            <v>L48(N)</v>
          </cell>
        </row>
        <row r="20103">
          <cell r="C20103" t="str">
            <v>Mimulus layneae</v>
          </cell>
          <cell r="D20103" t="str">
            <v>L48(N)</v>
          </cell>
        </row>
        <row r="20104">
          <cell r="C20104" t="str">
            <v>Mimulus leptaleus</v>
          </cell>
          <cell r="D20104" t="str">
            <v>L48(N)</v>
          </cell>
        </row>
        <row r="20105">
          <cell r="C20105" t="str">
            <v>Mimulus lewisii</v>
          </cell>
          <cell r="D20105" t="str">
            <v>L48(N)AK(N)CAN(N)</v>
          </cell>
        </row>
        <row r="20106">
          <cell r="C20106" t="str">
            <v>Mimulus mohavensis</v>
          </cell>
          <cell r="D20106" t="str">
            <v>L48(N)</v>
          </cell>
        </row>
        <row r="20107">
          <cell r="C20107" t="str">
            <v>Mimulus montioides</v>
          </cell>
          <cell r="D20107" t="str">
            <v>L48(N)</v>
          </cell>
        </row>
        <row r="20108">
          <cell r="C20108" t="str">
            <v>Mimulus moschatus</v>
          </cell>
          <cell r="D20108" t="str">
            <v>L48(N)CAN(N)SPM(I)</v>
          </cell>
        </row>
        <row r="20109">
          <cell r="C20109" t="str">
            <v>Mimulus moschatus var. longiflorus</v>
          </cell>
          <cell r="D20109" t="str">
            <v>L48(N)</v>
          </cell>
        </row>
        <row r="20110">
          <cell r="C20110" t="str">
            <v>Mimulus moschatus var. moniliformis</v>
          </cell>
          <cell r="D20110" t="str">
            <v>L48(N)</v>
          </cell>
        </row>
        <row r="20111">
          <cell r="C20111" t="str">
            <v>Mimulus moschatus var. moschatus</v>
          </cell>
          <cell r="D20111" t="str">
            <v>L48(N)CAN(N)SPM(I)</v>
          </cell>
        </row>
        <row r="20112">
          <cell r="C20112" t="str">
            <v>Mimulus moschatus var. sessilifolius</v>
          </cell>
          <cell r="D20112" t="str">
            <v>L48(N)</v>
          </cell>
        </row>
        <row r="20113">
          <cell r="C20113" t="str">
            <v>Mimulus nanus</v>
          </cell>
          <cell r="D20113" t="str">
            <v>L48(N)</v>
          </cell>
        </row>
        <row r="20114">
          <cell r="C20114" t="str">
            <v>Mimulus nanus var. jepsonii</v>
          </cell>
          <cell r="D20114" t="str">
            <v>L48(N)</v>
          </cell>
        </row>
        <row r="20115">
          <cell r="C20115" t="str">
            <v>Mimulus nanus var. mephiticus</v>
          </cell>
          <cell r="D20115" t="str">
            <v>L48(N)</v>
          </cell>
        </row>
        <row r="20116">
          <cell r="C20116" t="str">
            <v>Mimulus nanus var. nanus</v>
          </cell>
          <cell r="D20116" t="str">
            <v>L48(N)</v>
          </cell>
        </row>
        <row r="20117">
          <cell r="C20117" t="str">
            <v>Mimulus norrisii</v>
          </cell>
          <cell r="D20117" t="str">
            <v>L48(N)</v>
          </cell>
        </row>
        <row r="20118">
          <cell r="C20118" t="str">
            <v>Mimulus nudatus</v>
          </cell>
          <cell r="D20118" t="str">
            <v>L48(N)</v>
          </cell>
        </row>
        <row r="20119">
          <cell r="C20119" t="str">
            <v>Mimulus ovatus</v>
          </cell>
          <cell r="D20119" t="str">
            <v>L48(N)</v>
          </cell>
        </row>
        <row r="20120">
          <cell r="C20120" t="str">
            <v>Mimulus palmeri</v>
          </cell>
          <cell r="D20120" t="str">
            <v>L48(N)</v>
          </cell>
        </row>
        <row r="20121">
          <cell r="C20121" t="str">
            <v>Mimulus parishii</v>
          </cell>
          <cell r="D20121" t="str">
            <v>L48(N)</v>
          </cell>
        </row>
        <row r="20122">
          <cell r="C20122" t="str">
            <v>Mimulus parryi</v>
          </cell>
          <cell r="D20122" t="str">
            <v>L48(N)</v>
          </cell>
        </row>
        <row r="20123">
          <cell r="C20123" t="str">
            <v>Mimulus pictus</v>
          </cell>
          <cell r="D20123" t="str">
            <v>L48(N)</v>
          </cell>
        </row>
        <row r="20124">
          <cell r="C20124" t="str">
            <v>Mimulus platycalyx</v>
          </cell>
          <cell r="D20124" t="str">
            <v>L48(N)</v>
          </cell>
        </row>
        <row r="20125">
          <cell r="C20125" t="str">
            <v>Mimulus platylaemus</v>
          </cell>
          <cell r="D20125" t="str">
            <v>L48(N)</v>
          </cell>
        </row>
        <row r="20126">
          <cell r="C20126" t="str">
            <v>Mimulus primuloides</v>
          </cell>
          <cell r="D20126" t="str">
            <v>L48(N)</v>
          </cell>
        </row>
        <row r="20127">
          <cell r="C20127" t="str">
            <v>Mimulus primuloides var. linearifolius</v>
          </cell>
          <cell r="D20127" t="str">
            <v>L48(N)</v>
          </cell>
        </row>
        <row r="20128">
          <cell r="C20128" t="str">
            <v>Mimulus primuloides var. primuloides</v>
          </cell>
          <cell r="D20128" t="str">
            <v>L48(N)</v>
          </cell>
        </row>
        <row r="20129">
          <cell r="C20129" t="str">
            <v>Mimulus pulchellus</v>
          </cell>
          <cell r="D20129" t="str">
            <v>L48(N)</v>
          </cell>
        </row>
        <row r="20130">
          <cell r="C20130" t="str">
            <v>Mimulus pulsiferae</v>
          </cell>
          <cell r="D20130" t="str">
            <v>L48(N)</v>
          </cell>
        </row>
        <row r="20131">
          <cell r="C20131" t="str">
            <v>Mimulus purpureus</v>
          </cell>
          <cell r="D20131" t="str">
            <v>L48(N)</v>
          </cell>
        </row>
        <row r="20132">
          <cell r="C20132" t="str">
            <v>Mimulus purpureus var. pauxillus</v>
          </cell>
          <cell r="D20132" t="str">
            <v>L48(N)</v>
          </cell>
        </row>
        <row r="20133">
          <cell r="C20133" t="str">
            <v>Mimulus purpureus var. purpureus</v>
          </cell>
          <cell r="D20133" t="str">
            <v>L48(N)</v>
          </cell>
        </row>
        <row r="20134">
          <cell r="C20134" t="str">
            <v>Mimulus pygmaeus</v>
          </cell>
          <cell r="D20134" t="str">
            <v>L48(N)</v>
          </cell>
        </row>
        <row r="20135">
          <cell r="C20135" t="str">
            <v>Mimulus rattanii</v>
          </cell>
          <cell r="D20135" t="str">
            <v>L48(N)</v>
          </cell>
        </row>
        <row r="20136">
          <cell r="C20136" t="str">
            <v>Mimulus rattanii var. decurtatus</v>
          </cell>
          <cell r="D20136" t="str">
            <v>L48(N)</v>
          </cell>
        </row>
        <row r="20137">
          <cell r="C20137" t="str">
            <v>Mimulus rattanii var. rattanii</v>
          </cell>
          <cell r="D20137" t="str">
            <v>L48(N)</v>
          </cell>
        </row>
        <row r="20138">
          <cell r="C20138" t="str">
            <v>Mimulus ringens</v>
          </cell>
          <cell r="D20138" t="str">
            <v>L48(N)CAN(N)</v>
          </cell>
        </row>
        <row r="20139">
          <cell r="C20139" t="str">
            <v>Mimulus ringens var. colpophilus</v>
          </cell>
          <cell r="D20139" t="str">
            <v>L48(N)CAN(N)</v>
          </cell>
        </row>
        <row r="20140">
          <cell r="C20140" t="str">
            <v>Mimulus ringens var. ringens</v>
          </cell>
          <cell r="D20140" t="str">
            <v>L48(N)CAN(N)</v>
          </cell>
        </row>
        <row r="20141">
          <cell r="C20141" t="str">
            <v>Mimulus rubellus</v>
          </cell>
          <cell r="D20141" t="str">
            <v>L48(N)</v>
          </cell>
        </row>
        <row r="20142">
          <cell r="C20142" t="str">
            <v>Mimulus rupicola</v>
          </cell>
          <cell r="D20142" t="str">
            <v>L48(N)</v>
          </cell>
        </row>
        <row r="20143">
          <cell r="C20143" t="str">
            <v>Mimulus shevockii</v>
          </cell>
          <cell r="D20143" t="str">
            <v>L48(N)</v>
          </cell>
        </row>
        <row r="20144">
          <cell r="C20144" t="str">
            <v>Mimulus spissus</v>
          </cell>
          <cell r="D20144" t="str">
            <v>L48(N)</v>
          </cell>
        </row>
        <row r="20145">
          <cell r="C20145" t="str">
            <v>Mimulus subsecundus</v>
          </cell>
          <cell r="D20145" t="str">
            <v>L48(N)</v>
          </cell>
        </row>
        <row r="20146">
          <cell r="C20146" t="str">
            <v>Mimulus suksdorfii</v>
          </cell>
          <cell r="D20146" t="str">
            <v>L48(N)</v>
          </cell>
        </row>
        <row r="20147">
          <cell r="C20147" t="str">
            <v>Mimulus tilingii</v>
          </cell>
          <cell r="D20147" t="str">
            <v>L48(N)AK(N)CAN(N)</v>
          </cell>
        </row>
        <row r="20148">
          <cell r="C20148" t="str">
            <v>Mimulus tilingii var. caespitosus</v>
          </cell>
          <cell r="D20148" t="str">
            <v>L48(N)CAN(N)</v>
          </cell>
        </row>
        <row r="20149">
          <cell r="C20149" t="str">
            <v>Mimulus tilingii var. tilingii</v>
          </cell>
          <cell r="D20149" t="str">
            <v>L48(N)AK(N)CAN(N)</v>
          </cell>
        </row>
        <row r="20150">
          <cell r="C20150" t="str">
            <v>Mimulus torreyi</v>
          </cell>
          <cell r="D20150" t="str">
            <v>L48(N)</v>
          </cell>
        </row>
        <row r="20151">
          <cell r="C20151" t="str">
            <v>Mimulus traskiae</v>
          </cell>
          <cell r="D20151" t="str">
            <v>L48(N)</v>
          </cell>
        </row>
        <row r="20152">
          <cell r="C20152" t="str">
            <v>Mimulus tricolor</v>
          </cell>
          <cell r="D20152" t="str">
            <v>L48(N)</v>
          </cell>
        </row>
        <row r="20153">
          <cell r="C20153" t="str">
            <v>Mimulus viscidus</v>
          </cell>
          <cell r="D20153" t="str">
            <v>L48(N)</v>
          </cell>
        </row>
        <row r="20154">
          <cell r="C20154" t="str">
            <v>Mimulus viscidus ssp. constrictus</v>
          </cell>
          <cell r="D20154" t="str">
            <v>L48(N)</v>
          </cell>
        </row>
        <row r="20155">
          <cell r="C20155" t="str">
            <v>Mimulus viscidus ssp. viscidus</v>
          </cell>
          <cell r="D20155" t="str">
            <v>L48(N)</v>
          </cell>
        </row>
        <row r="20156">
          <cell r="C20156" t="str">
            <v>Mimulus washingtonensis</v>
          </cell>
          <cell r="D20156" t="str">
            <v>L48(N)</v>
          </cell>
        </row>
        <row r="20157">
          <cell r="C20157" t="str">
            <v>Mimulus whipplei</v>
          </cell>
          <cell r="D20157" t="str">
            <v>L48(N)</v>
          </cell>
        </row>
        <row r="20158">
          <cell r="C20158" t="str">
            <v>Mimulus whitneyi</v>
          </cell>
          <cell r="D20158" t="str">
            <v>L48(N)</v>
          </cell>
        </row>
        <row r="20159">
          <cell r="C20159" t="str">
            <v>Mimusops</v>
          </cell>
          <cell r="D20159" t="str">
            <v>L48(I)</v>
          </cell>
        </row>
        <row r="20160">
          <cell r="C20160" t="str">
            <v>Mimusops coriacea</v>
          </cell>
          <cell r="D20160" t="str">
            <v>L48(I)</v>
          </cell>
        </row>
        <row r="20161">
          <cell r="C20161" t="str">
            <v>Minuartia</v>
          </cell>
          <cell r="D20161" t="str">
            <v>L48(N)CAN(N)GL(N)</v>
          </cell>
        </row>
        <row r="20162">
          <cell r="C20162" t="str">
            <v>Minuartia arctica</v>
          </cell>
          <cell r="D20162" t="str">
            <v>AK(N)CAN(N)NA(N)</v>
          </cell>
        </row>
        <row r="20163">
          <cell r="C20163" t="str">
            <v>Minuartia austromontana</v>
          </cell>
          <cell r="D20163" t="str">
            <v>L48(N)CAN(N)</v>
          </cell>
        </row>
        <row r="20164">
          <cell r="C20164" t="str">
            <v>Minuartia biflora</v>
          </cell>
          <cell r="D20164" t="str">
            <v>L48(N)AK(N)CAN(N)GL(N)</v>
          </cell>
        </row>
        <row r="20165">
          <cell r="C20165" t="str">
            <v>Minuartia californica</v>
          </cell>
          <cell r="D20165" t="str">
            <v>L48(N)</v>
          </cell>
        </row>
        <row r="20166">
          <cell r="C20166" t="str">
            <v>Minuartia caroliniana</v>
          </cell>
          <cell r="D20166" t="str">
            <v>L48(N)</v>
          </cell>
        </row>
        <row r="20167">
          <cell r="C20167" t="str">
            <v>Minuartia cismontana</v>
          </cell>
          <cell r="D20167" t="str">
            <v>L48(N)</v>
          </cell>
        </row>
        <row r="20168">
          <cell r="C20168" t="str">
            <v>Minuartia cumberlandensis</v>
          </cell>
          <cell r="D20168" t="str">
            <v>L48(N)</v>
          </cell>
        </row>
        <row r="20169">
          <cell r="C20169" t="str">
            <v>Minuartia dawsonensis</v>
          </cell>
          <cell r="D20169" t="str">
            <v>L48(N)AK(N)CAN(N)</v>
          </cell>
        </row>
        <row r="20170">
          <cell r="C20170" t="str">
            <v>Minuartia decumbens</v>
          </cell>
          <cell r="D20170" t="str">
            <v>L48(N)</v>
          </cell>
        </row>
        <row r="20171">
          <cell r="C20171" t="str">
            <v>Minuartia douglasii</v>
          </cell>
          <cell r="D20171" t="str">
            <v>L48(N)</v>
          </cell>
        </row>
        <row r="20172">
          <cell r="C20172" t="str">
            <v>Minuartia drummondii</v>
          </cell>
          <cell r="D20172" t="str">
            <v>L48(N)</v>
          </cell>
        </row>
        <row r="20173">
          <cell r="C20173" t="str">
            <v>Minuartia elegans</v>
          </cell>
          <cell r="D20173" t="str">
            <v>L48(N)AK(N)CAN(N)</v>
          </cell>
        </row>
        <row r="20174">
          <cell r="C20174" t="str">
            <v>Minuartia filiorum</v>
          </cell>
          <cell r="D20174" t="str">
            <v>L48(N)</v>
          </cell>
        </row>
        <row r="20175">
          <cell r="C20175" t="str">
            <v>Minuartia glabra</v>
          </cell>
          <cell r="D20175" t="str">
            <v>L48(N)</v>
          </cell>
        </row>
        <row r="20176">
          <cell r="C20176" t="str">
            <v>Minuartia godfreyi</v>
          </cell>
          <cell r="D20176" t="str">
            <v>L48(N)</v>
          </cell>
        </row>
        <row r="20177">
          <cell r="C20177" t="str">
            <v>Minuartia groenlandica</v>
          </cell>
          <cell r="D20177" t="str">
            <v>L48(N)CAN(N)GL(N)</v>
          </cell>
        </row>
        <row r="20178">
          <cell r="C20178" t="str">
            <v>Minuartia howellii</v>
          </cell>
          <cell r="D20178" t="str">
            <v>L48(N)</v>
          </cell>
        </row>
        <row r="20179">
          <cell r="C20179" t="str">
            <v>Minuartia macrantha</v>
          </cell>
          <cell r="D20179" t="str">
            <v>L48(N)</v>
          </cell>
        </row>
        <row r="20180">
          <cell r="C20180" t="str">
            <v>Minuartia macrocarpa</v>
          </cell>
          <cell r="D20180" t="str">
            <v>AK(N)CAN(N)NA(N)</v>
          </cell>
        </row>
        <row r="20181">
          <cell r="C20181" t="str">
            <v>Minuartia marcescens</v>
          </cell>
          <cell r="D20181" t="str">
            <v>L48(N)CAN(N)</v>
          </cell>
        </row>
        <row r="20182">
          <cell r="C20182" t="str">
            <v>Minuartia michauxii</v>
          </cell>
          <cell r="D20182" t="str">
            <v>L48(N)AK(N)CAN(N)</v>
          </cell>
        </row>
        <row r="20183">
          <cell r="C20183" t="str">
            <v>Minuartia michauxii var. michauxii</v>
          </cell>
          <cell r="D20183" t="str">
            <v>L48(N)AK(N)CAN(N)</v>
          </cell>
        </row>
        <row r="20184">
          <cell r="C20184" t="str">
            <v>Minuartia michauxii var. texana</v>
          </cell>
          <cell r="D20184" t="str">
            <v>L48(N)</v>
          </cell>
        </row>
        <row r="20185">
          <cell r="C20185" t="str">
            <v>Minuartia muscorum</v>
          </cell>
          <cell r="D20185" t="str">
            <v>L48(N)</v>
          </cell>
        </row>
        <row r="20186">
          <cell r="C20186" t="str">
            <v>Minuartia nuttallii</v>
          </cell>
          <cell r="D20186" t="str">
            <v>L48(N)CAN(N)</v>
          </cell>
        </row>
        <row r="20187">
          <cell r="C20187" t="str">
            <v>Minuartia nuttallii ssp. fragilis</v>
          </cell>
          <cell r="D20187" t="str">
            <v>L48(N)</v>
          </cell>
        </row>
        <row r="20188">
          <cell r="C20188" t="str">
            <v>Minuartia nuttallii ssp. gracilis</v>
          </cell>
          <cell r="D20188" t="str">
            <v>L48(N)</v>
          </cell>
        </row>
        <row r="20189">
          <cell r="C20189" t="str">
            <v>Minuartia nuttallii ssp. gregaria</v>
          </cell>
          <cell r="D20189" t="str">
            <v>L48(N)</v>
          </cell>
        </row>
        <row r="20190">
          <cell r="C20190" t="str">
            <v>Minuartia nuttallii ssp. nuttallii</v>
          </cell>
          <cell r="D20190" t="str">
            <v>L48(N)CAN(N)</v>
          </cell>
        </row>
        <row r="20191">
          <cell r="C20191" t="str">
            <v>Minuartia obtusiloba</v>
          </cell>
          <cell r="D20191" t="str">
            <v>L48(N)AK(N)CAN(N)</v>
          </cell>
        </row>
        <row r="20192">
          <cell r="C20192" t="str">
            <v>Minuartia patula</v>
          </cell>
          <cell r="D20192" t="str">
            <v>L48(N)</v>
          </cell>
        </row>
        <row r="20193">
          <cell r="C20193" t="str">
            <v>Minuartia pusilla</v>
          </cell>
          <cell r="D20193" t="str">
            <v>L48(N)CAN(N)</v>
          </cell>
        </row>
        <row r="20194">
          <cell r="C20194" t="str">
            <v>Minuartia pusilla var. diffusa</v>
          </cell>
          <cell r="D20194" t="str">
            <v>L48(N)</v>
          </cell>
        </row>
        <row r="20195">
          <cell r="C20195" t="str">
            <v>Minuartia pusilla var. pusilla</v>
          </cell>
          <cell r="D20195" t="str">
            <v>L48(N)CAN(N)</v>
          </cell>
        </row>
        <row r="20196">
          <cell r="C20196" t="str">
            <v>Minuartia rosei</v>
          </cell>
          <cell r="D20196" t="str">
            <v>L48(N)</v>
          </cell>
        </row>
        <row r="20197">
          <cell r="C20197" t="str">
            <v>Minuartia rossii</v>
          </cell>
          <cell r="D20197" t="str">
            <v>AK(N)CAN(N)GL(N)NA(N)</v>
          </cell>
        </row>
        <row r="20198">
          <cell r="C20198" t="str">
            <v>Minuartia rubella</v>
          </cell>
          <cell r="D20198" t="str">
            <v>L48(N)AK(N)CAN(N)GL(N)</v>
          </cell>
        </row>
        <row r="20199">
          <cell r="C20199" t="str">
            <v>Minuartia stolonifera</v>
          </cell>
          <cell r="D20199" t="str">
            <v>L48(N)</v>
          </cell>
        </row>
        <row r="20200">
          <cell r="C20200" t="str">
            <v>Minuartia stricta</v>
          </cell>
          <cell r="D20200" t="str">
            <v>L48(N)AK(N)CAN(N)GL(N)</v>
          </cell>
        </row>
        <row r="20201">
          <cell r="C20201" t="str">
            <v>Minuartia tenella</v>
          </cell>
          <cell r="D20201" t="str">
            <v>L48(N)CAN(N)</v>
          </cell>
        </row>
        <row r="20202">
          <cell r="C20202" t="str">
            <v>Minuartia uniflora</v>
          </cell>
          <cell r="D20202" t="str">
            <v>L48(N)</v>
          </cell>
        </row>
        <row r="20203">
          <cell r="C20203" t="str">
            <v>Minuartia yukonensis</v>
          </cell>
          <cell r="D20203" t="str">
            <v>AK(N)CAN(N)NA(N)</v>
          </cell>
        </row>
        <row r="20204">
          <cell r="C20204" t="str">
            <v>Mirabilis</v>
          </cell>
          <cell r="D20204" t="str">
            <v>L48(I,N)CAN(N)</v>
          </cell>
        </row>
        <row r="20205">
          <cell r="C20205" t="str">
            <v>Mirabilis albida</v>
          </cell>
          <cell r="D20205" t="str">
            <v>L48(N)CAN(N)</v>
          </cell>
        </row>
        <row r="20206">
          <cell r="C20206" t="str">
            <v>Mirabilis alipes</v>
          </cell>
          <cell r="D20206" t="str">
            <v>L48(N)</v>
          </cell>
        </row>
        <row r="20207">
          <cell r="C20207" t="str">
            <v>Mirabilis austrotexana</v>
          </cell>
          <cell r="D20207" t="str">
            <v>L48(N)</v>
          </cell>
        </row>
        <row r="20208">
          <cell r="C20208" t="str">
            <v>Mirabilis coccinea</v>
          </cell>
          <cell r="D20208" t="str">
            <v>L48(N)</v>
          </cell>
        </row>
        <row r="20209">
          <cell r="C20209" t="str">
            <v>Mirabilis comata</v>
          </cell>
          <cell r="D20209" t="str">
            <v>L48(N)</v>
          </cell>
        </row>
        <row r="20210">
          <cell r="C20210" t="str">
            <v>Mirabilis decipiens</v>
          </cell>
          <cell r="D20210" t="str">
            <v>L48(N)</v>
          </cell>
        </row>
        <row r="20211">
          <cell r="C20211" t="str">
            <v>Mirabilis gigantea</v>
          </cell>
          <cell r="D20211" t="str">
            <v>L48(N)</v>
          </cell>
        </row>
        <row r="20212">
          <cell r="C20212" t="str">
            <v>Mirabilis glabra</v>
          </cell>
          <cell r="D20212" t="str">
            <v>L48(N)</v>
          </cell>
        </row>
        <row r="20213">
          <cell r="C20213" t="str">
            <v>Mirabilis glabrifolia</v>
          </cell>
          <cell r="D20213" t="str">
            <v>L48(N)</v>
          </cell>
        </row>
        <row r="20214">
          <cell r="C20214" t="str">
            <v>Mirabilis greenei</v>
          </cell>
          <cell r="D20214" t="str">
            <v>L48(N)</v>
          </cell>
        </row>
        <row r="20215">
          <cell r="C20215" t="str">
            <v>Mirabilis hirsuta</v>
          </cell>
          <cell r="D20215" t="str">
            <v>L48(N)</v>
          </cell>
        </row>
        <row r="20216">
          <cell r="C20216" t="str">
            <v>Mirabilis jalapa</v>
          </cell>
          <cell r="D20216" t="str">
            <v>L48(I)HI(I)PR(I)VI(I)</v>
          </cell>
        </row>
        <row r="20217">
          <cell r="C20217" t="str">
            <v>Mirabilis laevis</v>
          </cell>
          <cell r="D20217" t="str">
            <v>L48(N)</v>
          </cell>
        </row>
        <row r="20218">
          <cell r="C20218" t="str">
            <v>Mirabilis laevis var. cedrosensis</v>
          </cell>
          <cell r="D20218" t="str">
            <v>L48(N)</v>
          </cell>
        </row>
        <row r="20219">
          <cell r="C20219" t="str">
            <v>Mirabilis laevis var. crassifolia</v>
          </cell>
          <cell r="D20219" t="str">
            <v>L48(N)</v>
          </cell>
        </row>
        <row r="20220">
          <cell r="C20220" t="str">
            <v>Mirabilis laevis var. laevis</v>
          </cell>
          <cell r="D20220" t="str">
            <v>L48(N)</v>
          </cell>
        </row>
        <row r="20221">
          <cell r="C20221" t="str">
            <v>Mirabilis laevis var. retrorsa</v>
          </cell>
          <cell r="D20221" t="str">
            <v>L48(N)</v>
          </cell>
        </row>
        <row r="20222">
          <cell r="C20222" t="str">
            <v>Mirabilis laevis var. villosa</v>
          </cell>
          <cell r="D20222" t="str">
            <v>L48(N)</v>
          </cell>
        </row>
        <row r="20223">
          <cell r="C20223" t="str">
            <v>Mirabilis linearis</v>
          </cell>
          <cell r="D20223" t="str">
            <v>L48(N)CAN(N)</v>
          </cell>
        </row>
        <row r="20224">
          <cell r="C20224" t="str">
            <v>Mirabilis longiflora</v>
          </cell>
          <cell r="D20224" t="str">
            <v>L48(N)</v>
          </cell>
        </row>
        <row r="20225">
          <cell r="C20225" t="str">
            <v>Mirabilis longiflora var. wrightiana</v>
          </cell>
          <cell r="D20225" t="str">
            <v>L48(N)</v>
          </cell>
        </row>
        <row r="20226">
          <cell r="C20226" t="str">
            <v>Mirabilis macfarlanei</v>
          </cell>
          <cell r="D20226" t="str">
            <v>L48(N)</v>
          </cell>
        </row>
        <row r="20227">
          <cell r="C20227" t="str">
            <v>Mirabilis melanotricha</v>
          </cell>
          <cell r="D20227" t="str">
            <v>L48(N)</v>
          </cell>
        </row>
        <row r="20228">
          <cell r="C20228" t="str">
            <v>Mirabilis multiflora</v>
          </cell>
          <cell r="D20228" t="str">
            <v>L48(N)</v>
          </cell>
        </row>
        <row r="20229">
          <cell r="C20229" t="str">
            <v>Mirabilis multiflora var. glandulosa</v>
          </cell>
          <cell r="D20229" t="str">
            <v>L48(N)</v>
          </cell>
        </row>
        <row r="20230">
          <cell r="C20230" t="str">
            <v>Mirabilis multiflora var. multiflora</v>
          </cell>
          <cell r="D20230" t="str">
            <v>L48(N)</v>
          </cell>
        </row>
        <row r="20231">
          <cell r="C20231" t="str">
            <v>Mirabilis multiflora var. pubescens</v>
          </cell>
          <cell r="D20231" t="str">
            <v>L48(N)</v>
          </cell>
        </row>
        <row r="20232">
          <cell r="C20232" t="str">
            <v>Mirabilis nyctaginea</v>
          </cell>
          <cell r="D20232" t="str">
            <v>L48(N)CAN(N)</v>
          </cell>
        </row>
        <row r="20233">
          <cell r="C20233" t="str">
            <v>Mirabilis oxybaphoides</v>
          </cell>
          <cell r="D20233" t="str">
            <v>L48(N)</v>
          </cell>
        </row>
        <row r="20234">
          <cell r="C20234" t="str">
            <v>Mirabilis polyphylla</v>
          </cell>
          <cell r="D20234" t="str">
            <v>L48(N)</v>
          </cell>
        </row>
        <row r="20235">
          <cell r="C20235" t="str">
            <v>Mirabilis pudica</v>
          </cell>
          <cell r="D20235" t="str">
            <v>L48(N)</v>
          </cell>
        </row>
        <row r="20236">
          <cell r="C20236" t="str">
            <v>Mirabilis pudica var. pubescens</v>
          </cell>
          <cell r="D20236" t="str">
            <v>L48(N)</v>
          </cell>
        </row>
        <row r="20237">
          <cell r="C20237" t="str">
            <v>Mirabilis pudica var. pudica</v>
          </cell>
          <cell r="D20237" t="str">
            <v>L48(N)</v>
          </cell>
        </row>
        <row r="20238">
          <cell r="C20238" t="str">
            <v>Mirabilis pumila</v>
          </cell>
          <cell r="D20238" t="str">
            <v>L48(N)</v>
          </cell>
        </row>
        <row r="20239">
          <cell r="C20239" t="str">
            <v>Mirabilis rotundifolia</v>
          </cell>
          <cell r="D20239" t="str">
            <v>L48(N)</v>
          </cell>
        </row>
        <row r="20240">
          <cell r="C20240" t="str">
            <v>Mirabilis tenuiloba</v>
          </cell>
          <cell r="D20240" t="str">
            <v>L48(N)</v>
          </cell>
        </row>
        <row r="20241">
          <cell r="C20241" t="str">
            <v>Mirabilis texensis</v>
          </cell>
          <cell r="D20241" t="str">
            <v>L48(N)</v>
          </cell>
        </row>
        <row r="20242">
          <cell r="C20242" t="str">
            <v>Miscanthus</v>
          </cell>
          <cell r="D20242" t="str">
            <v>L48(I)CAN(I)</v>
          </cell>
        </row>
        <row r="20243">
          <cell r="C20243" t="str">
            <v>Miscanthus floridulus</v>
          </cell>
          <cell r="D20243" t="str">
            <v>L48(I)</v>
          </cell>
        </row>
        <row r="20244">
          <cell r="C20244" t="str">
            <v>Miscanthus sacchariflorus</v>
          </cell>
          <cell r="D20244" t="str">
            <v>L48(I)CAN(I)</v>
          </cell>
        </row>
        <row r="20245">
          <cell r="C20245" t="str">
            <v>Miscanthus sinensis</v>
          </cell>
          <cell r="D20245" t="str">
            <v>L48(I)CAN(I)</v>
          </cell>
        </row>
        <row r="20246">
          <cell r="C20246" t="str">
            <v>Misopates</v>
          </cell>
          <cell r="D20246" t="str">
            <v>L48(I)CAN(I)</v>
          </cell>
        </row>
        <row r="20247">
          <cell r="C20247" t="str">
            <v>Misopates orontium</v>
          </cell>
          <cell r="D20247" t="str">
            <v>L48(I)AK(I)HI(I)CAN(I)</v>
          </cell>
        </row>
        <row r="20248">
          <cell r="C20248" t="str">
            <v>Mitchella</v>
          </cell>
          <cell r="D20248" t="str">
            <v>L48(N)CAN(N)SPM(N)</v>
          </cell>
        </row>
        <row r="20249">
          <cell r="C20249" t="str">
            <v>Mitchella repens</v>
          </cell>
          <cell r="D20249" t="str">
            <v>L48(N)CAN(N)SPM(N)</v>
          </cell>
        </row>
        <row r="20250">
          <cell r="C20250" t="str">
            <v>Mitella</v>
          </cell>
          <cell r="D20250" t="str">
            <v>L48(N)CAN(N)SPM(N)</v>
          </cell>
        </row>
        <row r="20251">
          <cell r="C20251" t="str">
            <v>Mitella ×intermedia</v>
          </cell>
          <cell r="D20251" t="str">
            <v>L48(N)</v>
          </cell>
        </row>
        <row r="20252">
          <cell r="C20252" t="str">
            <v>Mitella breweri</v>
          </cell>
          <cell r="D20252" t="str">
            <v>L48(N)CAN(N)</v>
          </cell>
        </row>
        <row r="20253">
          <cell r="C20253" t="str">
            <v>Mitella caulescens</v>
          </cell>
          <cell r="D20253" t="str">
            <v>L48(N)CAN(N)</v>
          </cell>
        </row>
        <row r="20254">
          <cell r="C20254" t="str">
            <v>Mitella diphylla</v>
          </cell>
          <cell r="D20254" t="str">
            <v>L48(N)CAN(N)</v>
          </cell>
        </row>
        <row r="20255">
          <cell r="C20255" t="str">
            <v>Mitella diversifolia</v>
          </cell>
          <cell r="D20255" t="str">
            <v>L48(N)</v>
          </cell>
        </row>
        <row r="20256">
          <cell r="C20256" t="str">
            <v>Mitella nuda</v>
          </cell>
          <cell r="D20256" t="str">
            <v>L48(N)AK(N)CAN(N)SPM(N)</v>
          </cell>
        </row>
        <row r="20257">
          <cell r="C20257" t="str">
            <v>Mitella ovalis</v>
          </cell>
          <cell r="D20257" t="str">
            <v>L48(N)CAN(N)</v>
          </cell>
        </row>
        <row r="20258">
          <cell r="C20258" t="str">
            <v>Mitella pentandra</v>
          </cell>
          <cell r="D20258" t="str">
            <v>L48(N)AK(N)CAN(N)</v>
          </cell>
        </row>
        <row r="20259">
          <cell r="C20259" t="str">
            <v>Mitella prostrata</v>
          </cell>
          <cell r="D20259" t="str">
            <v>L48(N)</v>
          </cell>
        </row>
        <row r="20260">
          <cell r="C20260" t="str">
            <v>Mitella stauropetala</v>
          </cell>
          <cell r="D20260" t="str">
            <v>L48(N)</v>
          </cell>
        </row>
        <row r="20261">
          <cell r="C20261" t="str">
            <v>Mitella stauropetala var. stauropetala</v>
          </cell>
          <cell r="D20261" t="str">
            <v>L48(N)</v>
          </cell>
        </row>
        <row r="20262">
          <cell r="C20262" t="str">
            <v>Mitella stauropetala var. stenopetala</v>
          </cell>
          <cell r="D20262" t="str">
            <v>L48(N)</v>
          </cell>
        </row>
        <row r="20263">
          <cell r="C20263" t="str">
            <v>Mitella trifida</v>
          </cell>
          <cell r="D20263" t="str">
            <v>L48(N)AK(N)CAN(N)</v>
          </cell>
        </row>
        <row r="20264">
          <cell r="C20264" t="str">
            <v>Mitella trifida var. trifida</v>
          </cell>
          <cell r="D20264" t="str">
            <v>L48(N)AK(N)CAN(N)</v>
          </cell>
        </row>
        <row r="20265">
          <cell r="C20265" t="str">
            <v>Mitella trifida var. violacea</v>
          </cell>
          <cell r="D20265" t="str">
            <v>L48(N)CAN(N)</v>
          </cell>
        </row>
        <row r="20266">
          <cell r="C20266" t="str">
            <v>Mitracarpus</v>
          </cell>
          <cell r="D20266" t="str">
            <v>L48(I,N)</v>
          </cell>
        </row>
        <row r="20267">
          <cell r="C20267" t="str">
            <v>Mitracarpus breviflorus</v>
          </cell>
          <cell r="D20267" t="str">
            <v>L48(N)</v>
          </cell>
        </row>
        <row r="20268">
          <cell r="C20268" t="str">
            <v>Mitracarpus hirtus</v>
          </cell>
          <cell r="D20268" t="str">
            <v>L48(I)HI(I)PR(N)</v>
          </cell>
        </row>
        <row r="20269">
          <cell r="C20269" t="str">
            <v>Mitreola</v>
          </cell>
          <cell r="D20269" t="str">
            <v>L48(N)</v>
          </cell>
        </row>
        <row r="20270">
          <cell r="C20270" t="str">
            <v>Mitreola petiolata</v>
          </cell>
          <cell r="D20270" t="str">
            <v>L48(N)PR(N)</v>
          </cell>
        </row>
        <row r="20271">
          <cell r="C20271" t="str">
            <v>Mitreola sessilifolia</v>
          </cell>
          <cell r="D20271" t="str">
            <v>L48(N)</v>
          </cell>
        </row>
        <row r="20272">
          <cell r="C20272" t="str">
            <v>Modiola</v>
          </cell>
          <cell r="D20272" t="str">
            <v>L48(N)</v>
          </cell>
        </row>
        <row r="20273">
          <cell r="C20273" t="str">
            <v>Modiola caroliniana</v>
          </cell>
          <cell r="D20273" t="str">
            <v>L48(N)HI(I)</v>
          </cell>
        </row>
        <row r="20274">
          <cell r="C20274" t="str">
            <v>Moehringia</v>
          </cell>
          <cell r="D20274" t="str">
            <v>L48(I,N)CAN(N)SPM(N)</v>
          </cell>
        </row>
        <row r="20275">
          <cell r="C20275" t="str">
            <v>Moehringia lateriflora</v>
          </cell>
          <cell r="D20275" t="str">
            <v>L48(N)AK(N)CAN(N)SPM(N)</v>
          </cell>
        </row>
        <row r="20276">
          <cell r="C20276" t="str">
            <v>Moehringia macrophylla</v>
          </cell>
          <cell r="D20276" t="str">
            <v>L48(N)CAN(N)</v>
          </cell>
        </row>
        <row r="20277">
          <cell r="C20277" t="str">
            <v>Moehringia trinervia</v>
          </cell>
          <cell r="D20277" t="str">
            <v>L48(I)</v>
          </cell>
        </row>
        <row r="20278">
          <cell r="C20278" t="str">
            <v>Moenchia</v>
          </cell>
          <cell r="D20278" t="str">
            <v>L48(I)CAN(I)</v>
          </cell>
        </row>
        <row r="20279">
          <cell r="C20279" t="str">
            <v>Moenchia erecta</v>
          </cell>
          <cell r="D20279" t="str">
            <v>L48(I)CAN(I)</v>
          </cell>
        </row>
        <row r="20280">
          <cell r="C20280" t="str">
            <v>Mohavea</v>
          </cell>
          <cell r="D20280" t="str">
            <v>L48(N)</v>
          </cell>
        </row>
        <row r="20281">
          <cell r="C20281" t="str">
            <v>Mohavea breviflora</v>
          </cell>
          <cell r="D20281" t="str">
            <v>L48(N)</v>
          </cell>
        </row>
        <row r="20282">
          <cell r="C20282" t="str">
            <v>Mohavea confertiflora</v>
          </cell>
          <cell r="D20282" t="str">
            <v>L48(N)</v>
          </cell>
        </row>
        <row r="20283">
          <cell r="C20283" t="str">
            <v>Molinia</v>
          </cell>
          <cell r="D20283" t="str">
            <v>L48(I)CAN(I)SPM(W)</v>
          </cell>
        </row>
        <row r="20284">
          <cell r="C20284" t="str">
            <v>Molinia caerulea</v>
          </cell>
          <cell r="D20284" t="str">
            <v>L48(I)CAN(I)SPM(W)</v>
          </cell>
        </row>
        <row r="20285">
          <cell r="C20285" t="str">
            <v>Mollugo</v>
          </cell>
          <cell r="D20285" t="str">
            <v>L48(I,N)CAN(I)</v>
          </cell>
        </row>
        <row r="20286">
          <cell r="C20286" t="str">
            <v>Mollugo cerviana</v>
          </cell>
          <cell r="D20286" t="str">
            <v>L48(I)HI(I)</v>
          </cell>
        </row>
        <row r="20287">
          <cell r="C20287" t="str">
            <v>Mollugo gracillima</v>
          </cell>
          <cell r="D20287" t="str">
            <v>L48(I)</v>
          </cell>
        </row>
        <row r="20288">
          <cell r="C20288" t="str">
            <v>Mollugo nudicaulis</v>
          </cell>
          <cell r="D20288" t="str">
            <v>L48(I)PR(N)VI(N)</v>
          </cell>
        </row>
        <row r="20289">
          <cell r="C20289" t="str">
            <v>Mollugo nudicaulis var. nudicaulis</v>
          </cell>
          <cell r="D20289" t="str">
            <v>L48(I)PR(N)VI(N)</v>
          </cell>
        </row>
        <row r="20290">
          <cell r="C20290" t="str">
            <v>Mollugo verticillata</v>
          </cell>
          <cell r="D20290" t="str">
            <v>L48(N)PR(N)VI(N)CAN(I)</v>
          </cell>
        </row>
        <row r="20291">
          <cell r="C20291" t="str">
            <v>Moluccella</v>
          </cell>
          <cell r="D20291" t="str">
            <v>L48(I)CAN(W)</v>
          </cell>
        </row>
        <row r="20292">
          <cell r="C20292" t="str">
            <v>Moluccella laevis</v>
          </cell>
          <cell r="D20292" t="str">
            <v>L48(I)CAN(W)</v>
          </cell>
        </row>
        <row r="20293">
          <cell r="C20293" t="str">
            <v>Momordica</v>
          </cell>
          <cell r="D20293" t="str">
            <v>L48(I)</v>
          </cell>
        </row>
        <row r="20294">
          <cell r="C20294" t="str">
            <v>Momordica balsamina</v>
          </cell>
          <cell r="D20294" t="str">
            <v>L48(I)PR(I)</v>
          </cell>
        </row>
        <row r="20295">
          <cell r="C20295" t="str">
            <v>Momordica charantia</v>
          </cell>
          <cell r="D20295" t="str">
            <v>L48(I)HI(I)PR(I)VI(I)</v>
          </cell>
        </row>
        <row r="20296">
          <cell r="C20296" t="str">
            <v>Monanthochloe</v>
          </cell>
          <cell r="D20296" t="str">
            <v>L48(N)</v>
          </cell>
        </row>
        <row r="20297">
          <cell r="C20297" t="str">
            <v>Monanthochloe littoralis</v>
          </cell>
          <cell r="D20297" t="str">
            <v>L48(N)</v>
          </cell>
        </row>
        <row r="20298">
          <cell r="C20298" t="str">
            <v>Monarda</v>
          </cell>
          <cell r="D20298" t="str">
            <v>L48(N)CAN(N)</v>
          </cell>
        </row>
        <row r="20299">
          <cell r="C20299" t="str">
            <v>Monarda ×medioides</v>
          </cell>
          <cell r="D20299" t="str">
            <v>L48(N)</v>
          </cell>
        </row>
        <row r="20300">
          <cell r="C20300" t="str">
            <v>Monarda bradburiana</v>
          </cell>
          <cell r="D20300" t="str">
            <v>L48(N)</v>
          </cell>
        </row>
        <row r="20301">
          <cell r="C20301" t="str">
            <v>Monarda citriodora</v>
          </cell>
          <cell r="D20301" t="str">
            <v>L48(N)</v>
          </cell>
        </row>
        <row r="20302">
          <cell r="C20302" t="str">
            <v>Monarda citriodora ssp. austromontana</v>
          </cell>
          <cell r="D20302" t="str">
            <v>L48(N)</v>
          </cell>
        </row>
        <row r="20303">
          <cell r="C20303" t="str">
            <v>Monarda citriodora ssp. citriodora</v>
          </cell>
          <cell r="D20303" t="str">
            <v>L48(N)</v>
          </cell>
        </row>
        <row r="20304">
          <cell r="C20304" t="str">
            <v>Monarda citriodora ssp. citriodora var. citriodora</v>
          </cell>
          <cell r="D20304" t="str">
            <v>L48(N)</v>
          </cell>
        </row>
        <row r="20305">
          <cell r="C20305" t="str">
            <v>Monarda citriodora ssp. citriodora var. parva</v>
          </cell>
          <cell r="D20305" t="str">
            <v>L48(N)</v>
          </cell>
        </row>
        <row r="20306">
          <cell r="C20306" t="str">
            <v>Monarda clinopodia</v>
          </cell>
          <cell r="D20306" t="str">
            <v>L48(N)</v>
          </cell>
        </row>
        <row r="20307">
          <cell r="C20307" t="str">
            <v>Monarda clinopodioides</v>
          </cell>
          <cell r="D20307" t="str">
            <v>L48(N)</v>
          </cell>
        </row>
        <row r="20308">
          <cell r="C20308" t="str">
            <v>Monarda didyma</v>
          </cell>
          <cell r="D20308" t="str">
            <v>L48(N)CAN(N)</v>
          </cell>
        </row>
        <row r="20309">
          <cell r="C20309" t="str">
            <v>Monarda fistulosa</v>
          </cell>
          <cell r="D20309" t="str">
            <v>L48(N)CAN(N)</v>
          </cell>
        </row>
        <row r="20310">
          <cell r="C20310" t="str">
            <v>Monarda fistulosa ssp. fistulosa</v>
          </cell>
          <cell r="D20310" t="str">
            <v>L48(N)CAN(N)</v>
          </cell>
        </row>
        <row r="20311">
          <cell r="C20311" t="str">
            <v>Monarda fistulosa ssp. fistulosa var. fistulosa</v>
          </cell>
          <cell r="D20311" t="str">
            <v>L48(N)</v>
          </cell>
        </row>
        <row r="20312">
          <cell r="C20312" t="str">
            <v>Monarda fistulosa ssp. fistulosa var. menthifolia</v>
          </cell>
          <cell r="D20312" t="str">
            <v>L48(N)CAN(N)</v>
          </cell>
        </row>
        <row r="20313">
          <cell r="C20313" t="str">
            <v>Monarda fistulosa ssp. fistulosa var. mollis</v>
          </cell>
          <cell r="D20313" t="str">
            <v>L48(N)CAN(N)</v>
          </cell>
        </row>
        <row r="20314">
          <cell r="C20314" t="str">
            <v>Monarda fistulosa ssp. fistulosa var. rubra</v>
          </cell>
          <cell r="D20314" t="str">
            <v>L48(N)</v>
          </cell>
        </row>
        <row r="20315">
          <cell r="C20315" t="str">
            <v>Monarda fistulosa var. brevis</v>
          </cell>
          <cell r="D20315" t="str">
            <v>L48(N)</v>
          </cell>
        </row>
        <row r="20316">
          <cell r="C20316" t="str">
            <v>Monarda fruticulosa</v>
          </cell>
          <cell r="D20316" t="str">
            <v>L48(N)</v>
          </cell>
        </row>
        <row r="20317">
          <cell r="C20317" t="str">
            <v>Monarda lindheimeri</v>
          </cell>
          <cell r="D20317" t="str">
            <v>L48(N)</v>
          </cell>
        </row>
        <row r="20318">
          <cell r="C20318" t="str">
            <v>Monarda maritima</v>
          </cell>
          <cell r="D20318" t="str">
            <v>L48(N)</v>
          </cell>
        </row>
        <row r="20319">
          <cell r="C20319" t="str">
            <v>Monarda media</v>
          </cell>
          <cell r="D20319" t="str">
            <v>L48(N)CAN(N)</v>
          </cell>
        </row>
        <row r="20320">
          <cell r="C20320" t="str">
            <v>Monarda pectinata</v>
          </cell>
          <cell r="D20320" t="str">
            <v>L48(N)</v>
          </cell>
        </row>
        <row r="20321">
          <cell r="C20321" t="str">
            <v>Monarda punctata</v>
          </cell>
          <cell r="D20321" t="str">
            <v>L48(N)CAN(N)</v>
          </cell>
        </row>
        <row r="20322">
          <cell r="C20322" t="str">
            <v>Monarda punctata ssp. immaculata</v>
          </cell>
          <cell r="D20322" t="str">
            <v>L48(N)</v>
          </cell>
        </row>
        <row r="20323">
          <cell r="C20323" t="str">
            <v>Monarda punctata ssp. punctata</v>
          </cell>
          <cell r="D20323" t="str">
            <v>L48(N)CAN(N)</v>
          </cell>
        </row>
        <row r="20324">
          <cell r="C20324" t="str">
            <v>Monarda punctata ssp. punctata var. arkansana</v>
          </cell>
          <cell r="D20324" t="str">
            <v>L48(N)</v>
          </cell>
        </row>
        <row r="20325">
          <cell r="C20325" t="str">
            <v>Monarda punctata ssp. punctata var. correllii</v>
          </cell>
          <cell r="D20325" t="str">
            <v>L48(N)</v>
          </cell>
        </row>
        <row r="20326">
          <cell r="C20326" t="str">
            <v>Monarda punctata ssp. punctata var. coryi</v>
          </cell>
          <cell r="D20326" t="str">
            <v>L48(N)</v>
          </cell>
        </row>
        <row r="20327">
          <cell r="C20327" t="str">
            <v>Monarda punctata ssp. punctata var. intermedia</v>
          </cell>
          <cell r="D20327" t="str">
            <v>L48(N)</v>
          </cell>
        </row>
        <row r="20328">
          <cell r="C20328" t="str">
            <v>Monarda punctata ssp. punctata var. lasiodonta</v>
          </cell>
          <cell r="D20328" t="str">
            <v>L48(N)</v>
          </cell>
        </row>
        <row r="20329">
          <cell r="C20329" t="str">
            <v>Monarda punctata ssp. punctata var. occidentalis</v>
          </cell>
          <cell r="D20329" t="str">
            <v>L48(N)</v>
          </cell>
        </row>
        <row r="20330">
          <cell r="C20330" t="str">
            <v>Monarda punctata ssp. punctata var. punctata</v>
          </cell>
          <cell r="D20330" t="str">
            <v>L48(N)</v>
          </cell>
        </row>
        <row r="20331">
          <cell r="C20331" t="str">
            <v>Monarda punctata ssp. punctata var. villicaulis</v>
          </cell>
          <cell r="D20331" t="str">
            <v>L48(N)CAN(N)</v>
          </cell>
        </row>
        <row r="20332">
          <cell r="C20332" t="str">
            <v>Monarda russeliana</v>
          </cell>
          <cell r="D20332" t="str">
            <v>L48(N)</v>
          </cell>
        </row>
        <row r="20333">
          <cell r="C20333" t="str">
            <v>Monarda stanfieldii</v>
          </cell>
          <cell r="D20333" t="str">
            <v>L48(N)</v>
          </cell>
        </row>
        <row r="20334">
          <cell r="C20334" t="str">
            <v>Monarda stipitatoglandulosa</v>
          </cell>
          <cell r="D20334" t="str">
            <v>L48(N)</v>
          </cell>
        </row>
        <row r="20335">
          <cell r="C20335" t="str">
            <v>Monarda viridissima</v>
          </cell>
          <cell r="D20335" t="str">
            <v>L48(N)</v>
          </cell>
        </row>
        <row r="20336">
          <cell r="C20336" t="str">
            <v>Monardella</v>
          </cell>
          <cell r="D20336" t="str">
            <v>L48(N)CAN(N)</v>
          </cell>
        </row>
        <row r="20337">
          <cell r="C20337" t="str">
            <v>Monardella antonina</v>
          </cell>
          <cell r="D20337" t="str">
            <v>L48(N)</v>
          </cell>
        </row>
        <row r="20338">
          <cell r="C20338" t="str">
            <v>Monardella antonina ssp. antonina</v>
          </cell>
          <cell r="D20338" t="str">
            <v>L48(N)</v>
          </cell>
        </row>
        <row r="20339">
          <cell r="C20339" t="str">
            <v>Monardella antonina ssp. benitensis</v>
          </cell>
          <cell r="D20339" t="str">
            <v>L48(N)</v>
          </cell>
        </row>
        <row r="20340">
          <cell r="C20340" t="str">
            <v>Monardella arizonica</v>
          </cell>
          <cell r="D20340" t="str">
            <v>L48(N)</v>
          </cell>
        </row>
        <row r="20341">
          <cell r="C20341" t="str">
            <v>Monardella australis</v>
          </cell>
          <cell r="D20341" t="str">
            <v>L48(N)</v>
          </cell>
        </row>
        <row r="20342">
          <cell r="C20342" t="str">
            <v>Monardella beneolens</v>
          </cell>
          <cell r="D20342" t="str">
            <v>L48(N)</v>
          </cell>
        </row>
        <row r="20343">
          <cell r="C20343" t="str">
            <v>Monardella breweri</v>
          </cell>
          <cell r="D20343" t="str">
            <v>L48(N)</v>
          </cell>
        </row>
        <row r="20344">
          <cell r="C20344" t="str">
            <v>Monardella candicans</v>
          </cell>
          <cell r="D20344" t="str">
            <v>L48(N)</v>
          </cell>
        </row>
        <row r="20345">
          <cell r="C20345" t="str">
            <v>Monardella cinerea</v>
          </cell>
          <cell r="D20345" t="str">
            <v>L48(N)</v>
          </cell>
        </row>
        <row r="20346">
          <cell r="C20346" t="str">
            <v>Monardella crispa</v>
          </cell>
          <cell r="D20346" t="str">
            <v>L48(N)</v>
          </cell>
        </row>
        <row r="20347">
          <cell r="C20347" t="str">
            <v>Monardella douglasii</v>
          </cell>
          <cell r="D20347" t="str">
            <v>L48(N)</v>
          </cell>
        </row>
        <row r="20348">
          <cell r="C20348" t="str">
            <v>Monardella douglasii ssp. douglasii</v>
          </cell>
          <cell r="D20348" t="str">
            <v>L48(N)</v>
          </cell>
        </row>
        <row r="20349">
          <cell r="C20349" t="str">
            <v>Monardella douglasii ssp. venosa</v>
          </cell>
          <cell r="D20349" t="str">
            <v>L48(N)</v>
          </cell>
        </row>
        <row r="20350">
          <cell r="C20350" t="str">
            <v>Monardella eplingii</v>
          </cell>
          <cell r="D20350" t="str">
            <v>L48(N)</v>
          </cell>
        </row>
        <row r="20351">
          <cell r="C20351" t="str">
            <v>Monardella exilis</v>
          </cell>
          <cell r="D20351" t="str">
            <v>L48(N)</v>
          </cell>
        </row>
        <row r="20352">
          <cell r="C20352" t="str">
            <v>Monardella follettii</v>
          </cell>
          <cell r="D20352" t="str">
            <v>L48(N)</v>
          </cell>
        </row>
        <row r="20353">
          <cell r="C20353" t="str">
            <v>Monardella frutescens</v>
          </cell>
          <cell r="D20353" t="str">
            <v>L48(N)</v>
          </cell>
        </row>
        <row r="20354">
          <cell r="C20354" t="str">
            <v>Monardella glauca</v>
          </cell>
          <cell r="D20354" t="str">
            <v>L48(N)</v>
          </cell>
        </row>
        <row r="20355">
          <cell r="C20355" t="str">
            <v>Monardella hypoleuca</v>
          </cell>
          <cell r="D20355" t="str">
            <v>L48(N)</v>
          </cell>
        </row>
        <row r="20356">
          <cell r="C20356" t="str">
            <v>Monardella hypoleuca ssp. hypoleuca</v>
          </cell>
          <cell r="D20356" t="str">
            <v>L48(N)</v>
          </cell>
        </row>
        <row r="20357">
          <cell r="C20357" t="str">
            <v>Monardella hypoleuca ssp. lanata</v>
          </cell>
          <cell r="D20357" t="str">
            <v>L48(N)</v>
          </cell>
        </row>
        <row r="20358">
          <cell r="C20358" t="str">
            <v>Monardella lanceolata</v>
          </cell>
          <cell r="D20358" t="str">
            <v>L48(N)</v>
          </cell>
        </row>
        <row r="20359">
          <cell r="C20359" t="str">
            <v>Monardella lanceolata var. glandulifera</v>
          </cell>
          <cell r="D20359" t="str">
            <v>L48(N)</v>
          </cell>
        </row>
        <row r="20360">
          <cell r="C20360" t="str">
            <v>Monardella lanceolata var. lanceolata</v>
          </cell>
          <cell r="D20360" t="str">
            <v>L48(N)</v>
          </cell>
        </row>
        <row r="20361">
          <cell r="C20361" t="str">
            <v>Monardella lanceolata var. microcephala</v>
          </cell>
          <cell r="D20361" t="str">
            <v>L48(N)</v>
          </cell>
        </row>
        <row r="20362">
          <cell r="C20362" t="str">
            <v>Monardella leucocephala</v>
          </cell>
          <cell r="D20362" t="str">
            <v>L48(N)</v>
          </cell>
        </row>
        <row r="20363">
          <cell r="C20363" t="str">
            <v>Monardella linoides</v>
          </cell>
          <cell r="D20363" t="str">
            <v>L48(N)</v>
          </cell>
        </row>
        <row r="20364">
          <cell r="C20364" t="str">
            <v>Monardella linoides ssp. linoides</v>
          </cell>
          <cell r="D20364" t="str">
            <v>L48(N)</v>
          </cell>
        </row>
        <row r="20365">
          <cell r="C20365" t="str">
            <v>Monardella linoides ssp. oblonga</v>
          </cell>
          <cell r="D20365" t="str">
            <v>L48(N)</v>
          </cell>
        </row>
        <row r="20366">
          <cell r="C20366" t="str">
            <v>Monardella linoides ssp. stricta</v>
          </cell>
          <cell r="D20366" t="str">
            <v>L48(N)</v>
          </cell>
        </row>
        <row r="20367">
          <cell r="C20367" t="str">
            <v>Monardella linoides ssp. viminea</v>
          </cell>
          <cell r="D20367" t="str">
            <v>L48(N)</v>
          </cell>
        </row>
        <row r="20368">
          <cell r="C20368" t="str">
            <v>Monardella macrantha</v>
          </cell>
          <cell r="D20368" t="str">
            <v>L48(N)</v>
          </cell>
        </row>
        <row r="20369">
          <cell r="C20369" t="str">
            <v>Monardella macrantha ssp. hallii</v>
          </cell>
          <cell r="D20369" t="str">
            <v>L48(N)</v>
          </cell>
        </row>
        <row r="20370">
          <cell r="C20370" t="str">
            <v>Monardella macrantha ssp. macrantha</v>
          </cell>
          <cell r="D20370" t="str">
            <v>L48(N)</v>
          </cell>
        </row>
        <row r="20371">
          <cell r="C20371" t="str">
            <v>Monardella nana</v>
          </cell>
          <cell r="D20371" t="str">
            <v>L48(N)</v>
          </cell>
        </row>
        <row r="20372">
          <cell r="C20372" t="str">
            <v>Monardella nana ssp. arida</v>
          </cell>
          <cell r="D20372" t="str">
            <v>L48(N)</v>
          </cell>
        </row>
        <row r="20373">
          <cell r="C20373" t="str">
            <v>Monardella nana ssp. leptosiphon</v>
          </cell>
          <cell r="D20373" t="str">
            <v>L48(N)</v>
          </cell>
        </row>
        <row r="20374">
          <cell r="C20374" t="str">
            <v>Monardella nana ssp. nana</v>
          </cell>
          <cell r="D20374" t="str">
            <v>L48(N)</v>
          </cell>
        </row>
        <row r="20375">
          <cell r="C20375" t="str">
            <v>Monardella nana ssp. tenuiflora</v>
          </cell>
          <cell r="D20375" t="str">
            <v>L48(N)</v>
          </cell>
        </row>
        <row r="20376">
          <cell r="C20376" t="str">
            <v>Monardella odoratissima</v>
          </cell>
          <cell r="D20376" t="str">
            <v>L48(N)CAN(N)</v>
          </cell>
        </row>
        <row r="20377">
          <cell r="C20377" t="str">
            <v>Monardella odoratissima ssp. discolor</v>
          </cell>
          <cell r="D20377" t="str">
            <v>L48(N)</v>
          </cell>
        </row>
        <row r="20378">
          <cell r="C20378" t="str">
            <v>Monardella odoratissima ssp. odoratissima</v>
          </cell>
          <cell r="D20378" t="str">
            <v>L48(N)CAN(N)</v>
          </cell>
        </row>
        <row r="20379">
          <cell r="C20379" t="str">
            <v>Monardella odoratissima ssp. pallida</v>
          </cell>
          <cell r="D20379" t="str">
            <v>L48(N)</v>
          </cell>
        </row>
        <row r="20380">
          <cell r="C20380" t="str">
            <v>Monardella palmeri</v>
          </cell>
          <cell r="D20380" t="str">
            <v>L48(N)</v>
          </cell>
        </row>
        <row r="20381">
          <cell r="C20381" t="str">
            <v>Monardella pringlei</v>
          </cell>
          <cell r="D20381" t="str">
            <v>L48(N)</v>
          </cell>
        </row>
        <row r="20382">
          <cell r="C20382" t="str">
            <v>Monardella purpurea</v>
          </cell>
          <cell r="D20382" t="str">
            <v>L48(N)</v>
          </cell>
        </row>
        <row r="20383">
          <cell r="C20383" t="str">
            <v>Monardella robisonii</v>
          </cell>
          <cell r="D20383" t="str">
            <v>L48(N)</v>
          </cell>
        </row>
        <row r="20384">
          <cell r="C20384" t="str">
            <v>Monardella sheltonii</v>
          </cell>
          <cell r="D20384" t="str">
            <v>L48(N)</v>
          </cell>
        </row>
        <row r="20385">
          <cell r="C20385" t="str">
            <v>Monardella siskiyouensis</v>
          </cell>
          <cell r="D20385" t="str">
            <v>L48(N)</v>
          </cell>
        </row>
        <row r="20386">
          <cell r="C20386" t="str">
            <v>Monardella stebbinsii</v>
          </cell>
          <cell r="D20386" t="str">
            <v>L48(N)</v>
          </cell>
        </row>
        <row r="20387">
          <cell r="C20387" t="str">
            <v>Monardella undulata</v>
          </cell>
          <cell r="D20387" t="str">
            <v>L48(N)</v>
          </cell>
        </row>
        <row r="20388">
          <cell r="C20388" t="str">
            <v>Monardella villosa</v>
          </cell>
          <cell r="D20388" t="str">
            <v>L48(N)</v>
          </cell>
        </row>
        <row r="20389">
          <cell r="C20389" t="str">
            <v>Monardella villosa ssp. franciscana</v>
          </cell>
          <cell r="D20389" t="str">
            <v>L48(N)</v>
          </cell>
        </row>
        <row r="20390">
          <cell r="C20390" t="str">
            <v>Monardella villosa ssp. globosa</v>
          </cell>
          <cell r="D20390" t="str">
            <v>L48(N)</v>
          </cell>
        </row>
        <row r="20391">
          <cell r="C20391" t="str">
            <v>Monardella villosa ssp. obispoensis</v>
          </cell>
          <cell r="D20391" t="str">
            <v>L48(N)</v>
          </cell>
        </row>
        <row r="20392">
          <cell r="C20392" t="str">
            <v>Monardella villosa ssp. villosa</v>
          </cell>
          <cell r="D20392" t="str">
            <v>L48(N)</v>
          </cell>
        </row>
        <row r="20393">
          <cell r="C20393" t="str">
            <v>Monardella viridis</v>
          </cell>
          <cell r="D20393" t="str">
            <v>L48(N)</v>
          </cell>
        </row>
        <row r="20394">
          <cell r="C20394" t="str">
            <v>Monardella viridis ssp. saxicola</v>
          </cell>
          <cell r="D20394" t="str">
            <v>L48(N)</v>
          </cell>
        </row>
        <row r="20395">
          <cell r="C20395" t="str">
            <v>Monardella viridis ssp. viridis</v>
          </cell>
          <cell r="D20395" t="str">
            <v>L48(N)</v>
          </cell>
        </row>
        <row r="20396">
          <cell r="C20396" t="str">
            <v>Moneses</v>
          </cell>
          <cell r="D20396" t="str">
            <v>L48(N)CAN(N)SPM(N)</v>
          </cell>
        </row>
        <row r="20397">
          <cell r="C20397" t="str">
            <v>Moneses uniflora</v>
          </cell>
          <cell r="D20397" t="str">
            <v>L48(N)AK(N)CAN(N)SPM(N)</v>
          </cell>
        </row>
        <row r="20398">
          <cell r="C20398" t="str">
            <v>Monnina</v>
          </cell>
          <cell r="D20398" t="str">
            <v>L48(N)</v>
          </cell>
        </row>
        <row r="20399">
          <cell r="C20399" t="str">
            <v>Monnina wrightii</v>
          </cell>
          <cell r="D20399" t="str">
            <v>L48(N)</v>
          </cell>
        </row>
        <row r="20400">
          <cell r="C20400" t="str">
            <v>Monochoria</v>
          </cell>
          <cell r="D20400" t="str">
            <v>L48(I)</v>
          </cell>
        </row>
        <row r="20401">
          <cell r="C20401" t="str">
            <v>Monochoria vaginalis</v>
          </cell>
          <cell r="D20401" t="str">
            <v>L48(I)HI(I)</v>
          </cell>
        </row>
        <row r="20402">
          <cell r="C20402" t="str">
            <v>Monolepis</v>
          </cell>
          <cell r="D20402" t="str">
            <v>L48(N)CAN(N)</v>
          </cell>
        </row>
        <row r="20403">
          <cell r="C20403" t="str">
            <v>Monolepis nuttalliana</v>
          </cell>
          <cell r="D20403" t="str">
            <v>L48(N)AK(N)CAN(N)</v>
          </cell>
        </row>
        <row r="20404">
          <cell r="C20404" t="str">
            <v>Monolepis pusilla</v>
          </cell>
          <cell r="D20404" t="str">
            <v>L48(N)</v>
          </cell>
        </row>
        <row r="20405">
          <cell r="C20405" t="str">
            <v>Monolepis spathulata</v>
          </cell>
          <cell r="D20405" t="str">
            <v>L48(N)</v>
          </cell>
        </row>
        <row r="20406">
          <cell r="C20406" t="str">
            <v>Monolopia</v>
          </cell>
          <cell r="D20406" t="str">
            <v>L48(N)</v>
          </cell>
        </row>
        <row r="20407">
          <cell r="C20407" t="str">
            <v>Monolopia congdonii</v>
          </cell>
          <cell r="D20407" t="str">
            <v>L48(N)</v>
          </cell>
        </row>
        <row r="20408">
          <cell r="C20408" t="str">
            <v>Monolopia gracilens</v>
          </cell>
          <cell r="D20408" t="str">
            <v>L48(N)</v>
          </cell>
        </row>
        <row r="20409">
          <cell r="C20409" t="str">
            <v>Monolopia lanceolata</v>
          </cell>
          <cell r="D20409" t="str">
            <v>L48(N)</v>
          </cell>
        </row>
        <row r="20410">
          <cell r="C20410" t="str">
            <v>Monolopia major</v>
          </cell>
          <cell r="D20410" t="str">
            <v>L48(N)</v>
          </cell>
        </row>
        <row r="20411">
          <cell r="C20411" t="str">
            <v>Monolopia stricta</v>
          </cell>
          <cell r="D20411" t="str">
            <v>L48(N)</v>
          </cell>
        </row>
        <row r="20412">
          <cell r="C20412" t="str">
            <v>Monoptilon</v>
          </cell>
          <cell r="D20412" t="str">
            <v>L48(N)</v>
          </cell>
        </row>
        <row r="20413">
          <cell r="C20413" t="str">
            <v>Monoptilon bellidiforme</v>
          </cell>
          <cell r="D20413" t="str">
            <v>L48(N)</v>
          </cell>
        </row>
        <row r="20414">
          <cell r="C20414" t="str">
            <v>Monoptilon bellioides</v>
          </cell>
          <cell r="D20414" t="str">
            <v>L48(N)</v>
          </cell>
        </row>
        <row r="20415">
          <cell r="C20415" t="str">
            <v>Monotropa</v>
          </cell>
          <cell r="D20415" t="str">
            <v>L48(N)CAN(N)SPM(N)</v>
          </cell>
        </row>
        <row r="20416">
          <cell r="C20416" t="str">
            <v>Monotropa hypopitys</v>
          </cell>
          <cell r="D20416" t="str">
            <v>L48(N)AK(N)CAN(N)SPM(N)</v>
          </cell>
        </row>
        <row r="20417">
          <cell r="C20417" t="str">
            <v>Monotropa uniflora</v>
          </cell>
          <cell r="D20417" t="str">
            <v>L48(N)AK(N)CAN(N)SPM(N)</v>
          </cell>
        </row>
        <row r="20418">
          <cell r="C20418" t="str">
            <v>Monotropsis</v>
          </cell>
          <cell r="D20418" t="str">
            <v>L48(N)</v>
          </cell>
        </row>
        <row r="20419">
          <cell r="C20419" t="str">
            <v>Monotropsis odorata</v>
          </cell>
          <cell r="D20419" t="str">
            <v>L48(N)</v>
          </cell>
        </row>
        <row r="20420">
          <cell r="C20420" t="str">
            <v>Monotropsis reynoldsiae</v>
          </cell>
          <cell r="D20420" t="str">
            <v>L48(N)</v>
          </cell>
        </row>
        <row r="20421">
          <cell r="C20421" t="str">
            <v>Monstera</v>
          </cell>
          <cell r="D20421" t="str">
            <v>L48(I)</v>
          </cell>
        </row>
        <row r="20422">
          <cell r="C20422" t="str">
            <v>Monstera deliciosa</v>
          </cell>
          <cell r="D20422" t="str">
            <v>L48(I)PR(I)VI(I)</v>
          </cell>
        </row>
        <row r="20423">
          <cell r="C20423" t="str">
            <v>Montanoa</v>
          </cell>
        </row>
        <row r="20424">
          <cell r="C20424" t="str">
            <v>Montanoa hibiscifolia</v>
          </cell>
          <cell r="D20424" t="str">
            <v>HI(I)</v>
          </cell>
        </row>
        <row r="20425">
          <cell r="C20425" t="str">
            <v>Montia</v>
          </cell>
          <cell r="D20425" t="str">
            <v>L48(N)CAN(N)GL(N)SPM(N)</v>
          </cell>
        </row>
        <row r="20426">
          <cell r="C20426" t="str">
            <v>Montia bostockii</v>
          </cell>
          <cell r="D20426" t="str">
            <v>AK(N)CAN(N)NA(N)</v>
          </cell>
        </row>
        <row r="20427">
          <cell r="C20427" t="str">
            <v>Montia chamissoi</v>
          </cell>
          <cell r="D20427" t="str">
            <v>L48(N)AK(N)CAN(N)</v>
          </cell>
        </row>
        <row r="20428">
          <cell r="C20428" t="str">
            <v>Montia dichotoma</v>
          </cell>
          <cell r="D20428" t="str">
            <v>L48(N)CAN(N)</v>
          </cell>
        </row>
        <row r="20429">
          <cell r="C20429" t="str">
            <v>Montia diffusa</v>
          </cell>
          <cell r="D20429" t="str">
            <v>L48(N)CAN(N)</v>
          </cell>
        </row>
        <row r="20430">
          <cell r="C20430" t="str">
            <v>Montia fontana</v>
          </cell>
          <cell r="D20430" t="str">
            <v>L48(N)AK(N)CAN(N)GL(N)SPM(N)</v>
          </cell>
        </row>
        <row r="20431">
          <cell r="C20431" t="str">
            <v>Montia howellii</v>
          </cell>
          <cell r="D20431" t="str">
            <v>L48(N)CAN(N)</v>
          </cell>
        </row>
        <row r="20432">
          <cell r="C20432" t="str">
            <v>Montia linearis</v>
          </cell>
          <cell r="D20432" t="str">
            <v>L48(N)CAN(N)</v>
          </cell>
        </row>
        <row r="20433">
          <cell r="C20433" t="str">
            <v>Montia parvifolia</v>
          </cell>
          <cell r="D20433" t="str">
            <v>L48(N)AK(N)CAN(N)</v>
          </cell>
        </row>
        <row r="20434">
          <cell r="C20434" t="str">
            <v>Montia parvifolia ssp. flagellaris</v>
          </cell>
          <cell r="D20434" t="str">
            <v>L48(N)AK(N)CAN(N)</v>
          </cell>
        </row>
        <row r="20435">
          <cell r="C20435" t="str">
            <v>Montia parvifolia ssp. parvifolia</v>
          </cell>
          <cell r="D20435" t="str">
            <v>L48(N)AK(N)CAN(N)</v>
          </cell>
        </row>
        <row r="20436">
          <cell r="C20436" t="str">
            <v>Moraea</v>
          </cell>
          <cell r="D20436" t="str">
            <v>L48(I)</v>
          </cell>
        </row>
        <row r="20437">
          <cell r="C20437" t="str">
            <v>Moraea collina</v>
          </cell>
          <cell r="D20437" t="str">
            <v>L48(I)</v>
          </cell>
        </row>
        <row r="20438">
          <cell r="C20438" t="str">
            <v>Moraea polystachya</v>
          </cell>
          <cell r="D20438" t="str">
            <v>L48(I)</v>
          </cell>
        </row>
        <row r="20439">
          <cell r="C20439" t="str">
            <v>Morella</v>
          </cell>
          <cell r="D20439" t="str">
            <v>L48(I,N)CAN(N)SPM(N)</v>
          </cell>
        </row>
        <row r="20440">
          <cell r="C20440" t="str">
            <v>Morella ×macfarlanei</v>
          </cell>
          <cell r="D20440" t="str">
            <v>L48(N)</v>
          </cell>
        </row>
        <row r="20441">
          <cell r="C20441" t="str">
            <v>Morella californica</v>
          </cell>
          <cell r="D20441" t="str">
            <v>L48(N)CAN(N)</v>
          </cell>
        </row>
        <row r="20442">
          <cell r="C20442" t="str">
            <v>Morella caroliniensis</v>
          </cell>
          <cell r="D20442" t="str">
            <v>L48(N)</v>
          </cell>
        </row>
        <row r="20443">
          <cell r="C20443" t="str">
            <v>Morella cerifera</v>
          </cell>
          <cell r="D20443" t="str">
            <v>L48(N)HI(I)PR(N)</v>
          </cell>
        </row>
        <row r="20444">
          <cell r="C20444" t="str">
            <v>Morella faya</v>
          </cell>
          <cell r="D20444" t="str">
            <v>HI(I)</v>
          </cell>
        </row>
        <row r="20445">
          <cell r="C20445" t="str">
            <v>Morella inodora</v>
          </cell>
          <cell r="D20445" t="str">
            <v>L48(N)</v>
          </cell>
        </row>
        <row r="20446">
          <cell r="C20446" t="str">
            <v>Morella pensylvanica</v>
          </cell>
          <cell r="D20446" t="str">
            <v>L48(N)CAN(N)SPM(N)</v>
          </cell>
        </row>
        <row r="20447">
          <cell r="C20447" t="str">
            <v>Morella rubra</v>
          </cell>
          <cell r="D20447" t="str">
            <v>L48(I)</v>
          </cell>
        </row>
        <row r="20448">
          <cell r="C20448" t="str">
            <v>Morelotia</v>
          </cell>
        </row>
        <row r="20449">
          <cell r="C20449" t="str">
            <v>Morelotia gahniiformis</v>
          </cell>
          <cell r="D20449" t="str">
            <v>HI(N)</v>
          </cell>
        </row>
        <row r="20450">
          <cell r="C20450" t="str">
            <v>Moricandia</v>
          </cell>
          <cell r="D20450" t="str">
            <v>L48(I)</v>
          </cell>
        </row>
        <row r="20451">
          <cell r="C20451" t="str">
            <v>Moricandia arvensis</v>
          </cell>
          <cell r="D20451" t="str">
            <v>L48(I)</v>
          </cell>
        </row>
        <row r="20452">
          <cell r="C20452" t="str">
            <v>Morinda</v>
          </cell>
          <cell r="D20452" t="str">
            <v>L48(I,N)</v>
          </cell>
        </row>
        <row r="20453">
          <cell r="C20453" t="str">
            <v>Morinda citrifolia</v>
          </cell>
          <cell r="D20453" t="str">
            <v>L48(I)HI(I)PR(I)VI(I)</v>
          </cell>
        </row>
        <row r="20454">
          <cell r="C20454" t="str">
            <v>Morinda royoc</v>
          </cell>
          <cell r="D20454" t="str">
            <v>L48(N)</v>
          </cell>
        </row>
        <row r="20455">
          <cell r="C20455" t="str">
            <v>Morinda trimera</v>
          </cell>
          <cell r="D20455" t="str">
            <v>HI(N)</v>
          </cell>
        </row>
        <row r="20456">
          <cell r="C20456" t="str">
            <v>Moringa</v>
          </cell>
          <cell r="D20456" t="str">
            <v>L48(I)</v>
          </cell>
        </row>
        <row r="20457">
          <cell r="C20457" t="str">
            <v>Moringa oleifera</v>
          </cell>
          <cell r="D20457" t="str">
            <v>L48(I)PR(I)VI(I)</v>
          </cell>
        </row>
        <row r="20458">
          <cell r="C20458" t="str">
            <v>Morrenia</v>
          </cell>
          <cell r="D20458" t="str">
            <v>L48(I)</v>
          </cell>
        </row>
        <row r="20459">
          <cell r="C20459" t="str">
            <v>Morrenia odorata</v>
          </cell>
          <cell r="D20459" t="str">
            <v>L48(I)</v>
          </cell>
        </row>
        <row r="20460">
          <cell r="C20460" t="str">
            <v>Mortonia</v>
          </cell>
          <cell r="D20460" t="str">
            <v>L48(N)</v>
          </cell>
        </row>
        <row r="20461">
          <cell r="C20461" t="str">
            <v>Mortonia greggii</v>
          </cell>
          <cell r="D20461" t="str">
            <v>L48(N)</v>
          </cell>
        </row>
        <row r="20462">
          <cell r="C20462" t="str">
            <v>Mortonia scabrella</v>
          </cell>
          <cell r="D20462" t="str">
            <v>L48(N)</v>
          </cell>
        </row>
        <row r="20463">
          <cell r="C20463" t="str">
            <v>Mortonia sempervirens</v>
          </cell>
          <cell r="D20463" t="str">
            <v>L48(N)</v>
          </cell>
        </row>
        <row r="20464">
          <cell r="C20464" t="str">
            <v>Mortonia utahensis</v>
          </cell>
          <cell r="D20464" t="str">
            <v>L48(N)</v>
          </cell>
        </row>
        <row r="20465">
          <cell r="C20465" t="str">
            <v>Morus</v>
          </cell>
          <cell r="D20465" t="str">
            <v>L48(I,N)CAN(I,N)</v>
          </cell>
        </row>
        <row r="20466">
          <cell r="C20466" t="str">
            <v>Morus alba</v>
          </cell>
          <cell r="D20466" t="str">
            <v>L48(I)HI(I)CAN(I)</v>
          </cell>
        </row>
        <row r="20467">
          <cell r="C20467" t="str">
            <v>Morus microphylla</v>
          </cell>
          <cell r="D20467" t="str">
            <v>L48(N)</v>
          </cell>
        </row>
        <row r="20468">
          <cell r="C20468" t="str">
            <v>Morus nigra</v>
          </cell>
          <cell r="D20468" t="str">
            <v>L48(I)PR(I)</v>
          </cell>
        </row>
        <row r="20469">
          <cell r="C20469" t="str">
            <v>Morus rubra</v>
          </cell>
          <cell r="D20469" t="str">
            <v>L48(N)CAN(N)</v>
          </cell>
        </row>
        <row r="20470">
          <cell r="C20470" t="str">
            <v>Morus rubra var. rubra</v>
          </cell>
          <cell r="D20470" t="str">
            <v>L48(N)CAN(N)</v>
          </cell>
        </row>
        <row r="20471">
          <cell r="C20471" t="str">
            <v>Morus rubra var. tomentosa</v>
          </cell>
          <cell r="D20471" t="str">
            <v>L48(N)</v>
          </cell>
        </row>
        <row r="20472">
          <cell r="C20472" t="str">
            <v>Mosla</v>
          </cell>
          <cell r="D20472" t="str">
            <v>L48(I)</v>
          </cell>
        </row>
        <row r="20473">
          <cell r="C20473" t="str">
            <v>Mosla dianthera</v>
          </cell>
          <cell r="D20473" t="str">
            <v>L48(I)</v>
          </cell>
        </row>
        <row r="20474">
          <cell r="C20474" t="str">
            <v>Mucronea</v>
          </cell>
          <cell r="D20474" t="str">
            <v>L48(N)</v>
          </cell>
        </row>
        <row r="20475">
          <cell r="C20475" t="str">
            <v>Mucronea californica</v>
          </cell>
          <cell r="D20475" t="str">
            <v>L48(N)</v>
          </cell>
        </row>
        <row r="20476">
          <cell r="C20476" t="str">
            <v>Mucronea perfoliata</v>
          </cell>
          <cell r="D20476" t="str">
            <v>L48(N)</v>
          </cell>
        </row>
        <row r="20477">
          <cell r="C20477" t="str">
            <v>Mucuna</v>
          </cell>
          <cell r="D20477" t="str">
            <v>L48(I,N)</v>
          </cell>
        </row>
        <row r="20478">
          <cell r="C20478" t="str">
            <v>Mucuna gigantea</v>
          </cell>
          <cell r="D20478" t="str">
            <v>L48(N)HI(N?)</v>
          </cell>
        </row>
        <row r="20479">
          <cell r="C20479" t="str">
            <v>Mucuna pruriens</v>
          </cell>
          <cell r="D20479" t="str">
            <v>L48(I,N)PR(N)VI(N)</v>
          </cell>
        </row>
        <row r="20480">
          <cell r="C20480" t="str">
            <v>Mucuna pruriens var. pruriens</v>
          </cell>
          <cell r="D20480" t="str">
            <v>L48(I)PR(N)VI(N)</v>
          </cell>
        </row>
        <row r="20481">
          <cell r="C20481" t="str">
            <v>Mucuna pruriens var. utilis</v>
          </cell>
          <cell r="D20481" t="str">
            <v>L48(N)</v>
          </cell>
        </row>
        <row r="20482">
          <cell r="C20482" t="str">
            <v>Mucuna sloanei</v>
          </cell>
          <cell r="D20482" t="str">
            <v>L48(N)HI(I?)PR(N)</v>
          </cell>
        </row>
        <row r="20483">
          <cell r="C20483" t="str">
            <v>Mucuna sloanei var. persericea</v>
          </cell>
          <cell r="D20483" t="str">
            <v>HI(I?)</v>
          </cell>
        </row>
        <row r="20484">
          <cell r="C20484" t="str">
            <v>Mucuna sloanei var. sloanei</v>
          </cell>
          <cell r="D20484" t="str">
            <v>L48(N)HI(I?)PR(N)</v>
          </cell>
        </row>
        <row r="20485">
          <cell r="C20485" t="str">
            <v>Muehlenbeckia</v>
          </cell>
          <cell r="D20485" t="str">
            <v>L48(I)</v>
          </cell>
        </row>
        <row r="20486">
          <cell r="C20486" t="str">
            <v>Muehlenbeckia axillaris</v>
          </cell>
          <cell r="D20486" t="str">
            <v>HI(I)</v>
          </cell>
        </row>
        <row r="20487">
          <cell r="C20487" t="str">
            <v>Muehlenbeckia complexa</v>
          </cell>
          <cell r="D20487" t="str">
            <v>L48(I)HI(I)</v>
          </cell>
        </row>
        <row r="20488">
          <cell r="C20488" t="str">
            <v>Muehlenbeckia hastatula</v>
          </cell>
          <cell r="D20488" t="str">
            <v>L48(I)</v>
          </cell>
        </row>
        <row r="20489">
          <cell r="C20489" t="str">
            <v>Muhlenbergia</v>
          </cell>
          <cell r="D20489" t="str">
            <v>L48(N)CAN(N)SPM(N)</v>
          </cell>
        </row>
        <row r="20490">
          <cell r="C20490" t="str">
            <v>Muhlenbergia ×curtisetosa</v>
          </cell>
          <cell r="D20490" t="str">
            <v>L48(N)CAN(N)</v>
          </cell>
        </row>
        <row r="20491">
          <cell r="C20491" t="str">
            <v>Muhlenbergia ×involuta</v>
          </cell>
          <cell r="D20491" t="str">
            <v>L48(N)</v>
          </cell>
        </row>
        <row r="20492">
          <cell r="C20492" t="str">
            <v>Muhlenbergia andina</v>
          </cell>
          <cell r="D20492" t="str">
            <v>L48(N)CAN(N)</v>
          </cell>
        </row>
        <row r="20493">
          <cell r="C20493" t="str">
            <v>Muhlenbergia appressa</v>
          </cell>
          <cell r="D20493" t="str">
            <v>L48(N)</v>
          </cell>
        </row>
        <row r="20494">
          <cell r="C20494" t="str">
            <v>Muhlenbergia arenacea</v>
          </cell>
          <cell r="D20494" t="str">
            <v>L48(N)</v>
          </cell>
        </row>
        <row r="20495">
          <cell r="C20495" t="str">
            <v>Muhlenbergia arenicola</v>
          </cell>
          <cell r="D20495" t="str">
            <v>L48(N)</v>
          </cell>
        </row>
        <row r="20496">
          <cell r="C20496" t="str">
            <v>Muhlenbergia arizonica</v>
          </cell>
          <cell r="D20496" t="str">
            <v>L48(N)</v>
          </cell>
        </row>
        <row r="20497">
          <cell r="C20497" t="str">
            <v>Muhlenbergia arsenei</v>
          </cell>
          <cell r="D20497" t="str">
            <v>L48(N)</v>
          </cell>
        </row>
        <row r="20498">
          <cell r="C20498" t="str">
            <v>Muhlenbergia asperifolia</v>
          </cell>
          <cell r="D20498" t="str">
            <v>L48(N)CAN(N)</v>
          </cell>
        </row>
        <row r="20499">
          <cell r="C20499" t="str">
            <v>Muhlenbergia brevis</v>
          </cell>
          <cell r="D20499" t="str">
            <v>L48(N)</v>
          </cell>
        </row>
        <row r="20500">
          <cell r="C20500" t="str">
            <v>Muhlenbergia bushii</v>
          </cell>
          <cell r="D20500" t="str">
            <v>L48(N)</v>
          </cell>
        </row>
        <row r="20501">
          <cell r="C20501" t="str">
            <v>Muhlenbergia californica</v>
          </cell>
          <cell r="D20501" t="str">
            <v>L48(N)</v>
          </cell>
        </row>
        <row r="20502">
          <cell r="C20502" t="str">
            <v>Muhlenbergia capillaris</v>
          </cell>
          <cell r="D20502" t="str">
            <v>L48(N)PR(N)</v>
          </cell>
        </row>
        <row r="20503">
          <cell r="C20503" t="str">
            <v>Muhlenbergia crispiseta</v>
          </cell>
          <cell r="D20503" t="str">
            <v>L48(N)</v>
          </cell>
        </row>
        <row r="20504">
          <cell r="C20504" t="str">
            <v>Muhlenbergia curtifolia</v>
          </cell>
          <cell r="D20504" t="str">
            <v>L48(N)</v>
          </cell>
        </row>
        <row r="20505">
          <cell r="C20505" t="str">
            <v>Muhlenbergia cuspidata</v>
          </cell>
          <cell r="D20505" t="str">
            <v>L48(N)CAN(N)</v>
          </cell>
        </row>
        <row r="20506">
          <cell r="C20506" t="str">
            <v>Muhlenbergia depauperata</v>
          </cell>
          <cell r="D20506" t="str">
            <v>L48(N)</v>
          </cell>
        </row>
        <row r="20507">
          <cell r="C20507" t="str">
            <v>Muhlenbergia dubia</v>
          </cell>
          <cell r="D20507" t="str">
            <v>L48(N)</v>
          </cell>
        </row>
        <row r="20508">
          <cell r="C20508" t="str">
            <v>Muhlenbergia dumosa</v>
          </cell>
          <cell r="D20508" t="str">
            <v>L48(N)</v>
          </cell>
        </row>
        <row r="20509">
          <cell r="C20509" t="str">
            <v>Muhlenbergia elongata</v>
          </cell>
          <cell r="D20509" t="str">
            <v>L48(N)</v>
          </cell>
        </row>
        <row r="20510">
          <cell r="C20510" t="str">
            <v>Muhlenbergia eludens</v>
          </cell>
          <cell r="D20510" t="str">
            <v>L48(N)</v>
          </cell>
        </row>
        <row r="20511">
          <cell r="C20511" t="str">
            <v>Muhlenbergia emersleyi</v>
          </cell>
          <cell r="D20511" t="str">
            <v>L48(N)</v>
          </cell>
        </row>
        <row r="20512">
          <cell r="C20512" t="str">
            <v>Muhlenbergia expansa</v>
          </cell>
          <cell r="D20512" t="str">
            <v>L48(N)</v>
          </cell>
        </row>
        <row r="20513">
          <cell r="C20513" t="str">
            <v>Muhlenbergia filiculmis</v>
          </cell>
          <cell r="D20513" t="str">
            <v>L48(N)</v>
          </cell>
        </row>
        <row r="20514">
          <cell r="C20514" t="str">
            <v>Muhlenbergia filiformis</v>
          </cell>
          <cell r="D20514" t="str">
            <v>L48(N)CAN(N)</v>
          </cell>
        </row>
        <row r="20515">
          <cell r="C20515" t="str">
            <v>Muhlenbergia filipes</v>
          </cell>
          <cell r="D20515" t="str">
            <v>L48(N)</v>
          </cell>
        </row>
        <row r="20516">
          <cell r="C20516" t="str">
            <v>Muhlenbergia fragilis</v>
          </cell>
          <cell r="D20516" t="str">
            <v>L48(N)</v>
          </cell>
        </row>
        <row r="20517">
          <cell r="C20517" t="str">
            <v>Muhlenbergia frondosa</v>
          </cell>
          <cell r="D20517" t="str">
            <v>L48(N)CAN(N)</v>
          </cell>
        </row>
        <row r="20518">
          <cell r="C20518" t="str">
            <v>Muhlenbergia glabriflora</v>
          </cell>
          <cell r="D20518" t="str">
            <v>L48(N)</v>
          </cell>
        </row>
        <row r="20519">
          <cell r="C20519" t="str">
            <v>Muhlenbergia glauca</v>
          </cell>
          <cell r="D20519" t="str">
            <v>L48(N)</v>
          </cell>
        </row>
        <row r="20520">
          <cell r="C20520" t="str">
            <v>Muhlenbergia glomerata</v>
          </cell>
          <cell r="D20520" t="str">
            <v>L48(N)CAN(N)SPM(N)</v>
          </cell>
        </row>
        <row r="20521">
          <cell r="C20521" t="str">
            <v>Muhlenbergia jonesii</v>
          </cell>
          <cell r="D20521" t="str">
            <v>L48(N)</v>
          </cell>
        </row>
        <row r="20522">
          <cell r="C20522" t="str">
            <v>Muhlenbergia lindheimeri</v>
          </cell>
          <cell r="D20522" t="str">
            <v>L48(N)</v>
          </cell>
        </row>
        <row r="20523">
          <cell r="C20523" t="str">
            <v>Muhlenbergia longiligula</v>
          </cell>
          <cell r="D20523" t="str">
            <v>L48(N)</v>
          </cell>
        </row>
        <row r="20524">
          <cell r="C20524" t="str">
            <v>Muhlenbergia mexicana</v>
          </cell>
          <cell r="D20524" t="str">
            <v>L48(N)HI(I)CAN(N)</v>
          </cell>
        </row>
        <row r="20525">
          <cell r="C20525" t="str">
            <v>Muhlenbergia microsperma</v>
          </cell>
          <cell r="D20525" t="str">
            <v>L48(N)HI(I)</v>
          </cell>
        </row>
        <row r="20526">
          <cell r="C20526" t="str">
            <v>Muhlenbergia minutissima</v>
          </cell>
          <cell r="D20526" t="str">
            <v>L48(N)</v>
          </cell>
        </row>
        <row r="20527">
          <cell r="C20527" t="str">
            <v>Muhlenbergia montana</v>
          </cell>
          <cell r="D20527" t="str">
            <v>L48(N)</v>
          </cell>
        </row>
        <row r="20528">
          <cell r="C20528" t="str">
            <v>Muhlenbergia palmeri</v>
          </cell>
          <cell r="D20528" t="str">
            <v>L48(N)</v>
          </cell>
        </row>
        <row r="20529">
          <cell r="C20529" t="str">
            <v>Muhlenbergia pauciflora</v>
          </cell>
          <cell r="D20529" t="str">
            <v>L48(N)</v>
          </cell>
        </row>
        <row r="20530">
          <cell r="C20530" t="str">
            <v>Muhlenbergia pectinata</v>
          </cell>
          <cell r="D20530" t="str">
            <v>L48(N)</v>
          </cell>
        </row>
        <row r="20531">
          <cell r="C20531" t="str">
            <v>Muhlenbergia peruviana</v>
          </cell>
          <cell r="D20531" t="str">
            <v>L48(N)</v>
          </cell>
        </row>
        <row r="20532">
          <cell r="C20532" t="str">
            <v>Muhlenbergia polycaulis</v>
          </cell>
          <cell r="D20532" t="str">
            <v>L48(N)</v>
          </cell>
        </row>
        <row r="20533">
          <cell r="C20533" t="str">
            <v>Muhlenbergia porteri</v>
          </cell>
          <cell r="D20533" t="str">
            <v>L48(N)</v>
          </cell>
        </row>
        <row r="20534">
          <cell r="C20534" t="str">
            <v>Muhlenbergia pungens</v>
          </cell>
          <cell r="D20534" t="str">
            <v>L48(N)</v>
          </cell>
        </row>
        <row r="20535">
          <cell r="C20535" t="str">
            <v>Muhlenbergia racemosa</v>
          </cell>
          <cell r="D20535" t="str">
            <v>L48(N)CAN(N)</v>
          </cell>
        </row>
        <row r="20536">
          <cell r="C20536" t="str">
            <v>Muhlenbergia ramulosa</v>
          </cell>
          <cell r="D20536" t="str">
            <v>L48(N)</v>
          </cell>
        </row>
        <row r="20537">
          <cell r="C20537" t="str">
            <v>Muhlenbergia repens</v>
          </cell>
          <cell r="D20537" t="str">
            <v>L48(N)</v>
          </cell>
        </row>
        <row r="20538">
          <cell r="C20538" t="str">
            <v>Muhlenbergia reverchonii</v>
          </cell>
          <cell r="D20538" t="str">
            <v>L48(N)</v>
          </cell>
        </row>
        <row r="20539">
          <cell r="C20539" t="str">
            <v>Muhlenbergia richardsonis</v>
          </cell>
          <cell r="D20539" t="str">
            <v>L48(N)AK(N)CAN(N)</v>
          </cell>
        </row>
        <row r="20540">
          <cell r="C20540" t="str">
            <v>Muhlenbergia rigens</v>
          </cell>
          <cell r="D20540" t="str">
            <v>L48(N)</v>
          </cell>
        </row>
        <row r="20541">
          <cell r="C20541" t="str">
            <v>Muhlenbergia rigida</v>
          </cell>
          <cell r="D20541" t="str">
            <v>L48(N)</v>
          </cell>
        </row>
        <row r="20542">
          <cell r="C20542" t="str">
            <v>Muhlenbergia schreberi</v>
          </cell>
          <cell r="D20542" t="str">
            <v>L48(N)CAN(N)</v>
          </cell>
        </row>
        <row r="20543">
          <cell r="C20543" t="str">
            <v>Muhlenbergia setifolia</v>
          </cell>
          <cell r="D20543" t="str">
            <v>L48(N)</v>
          </cell>
        </row>
        <row r="20544">
          <cell r="C20544" t="str">
            <v>Muhlenbergia sinuosa</v>
          </cell>
          <cell r="D20544" t="str">
            <v>L48(N)</v>
          </cell>
        </row>
        <row r="20545">
          <cell r="C20545" t="str">
            <v>Muhlenbergia sobolifera</v>
          </cell>
          <cell r="D20545" t="str">
            <v>L48(N)CAN(N)</v>
          </cell>
        </row>
        <row r="20546">
          <cell r="C20546" t="str">
            <v>Muhlenbergia spiciformis</v>
          </cell>
          <cell r="D20546" t="str">
            <v>L48(N)</v>
          </cell>
        </row>
        <row r="20547">
          <cell r="C20547" t="str">
            <v>Muhlenbergia straminea</v>
          </cell>
          <cell r="D20547" t="str">
            <v>L48(N)</v>
          </cell>
        </row>
        <row r="20548">
          <cell r="C20548" t="str">
            <v>Muhlenbergia sylvatica</v>
          </cell>
          <cell r="D20548" t="str">
            <v>L48(N)CAN(N)</v>
          </cell>
        </row>
        <row r="20549">
          <cell r="C20549" t="str">
            <v>Muhlenbergia tenuiflora</v>
          </cell>
          <cell r="D20549" t="str">
            <v>L48(N)CAN(N)</v>
          </cell>
        </row>
        <row r="20550">
          <cell r="C20550" t="str">
            <v>Muhlenbergia tenuifolia</v>
          </cell>
          <cell r="D20550" t="str">
            <v>L48(N)</v>
          </cell>
        </row>
        <row r="20551">
          <cell r="C20551" t="str">
            <v>Muhlenbergia texana</v>
          </cell>
          <cell r="D20551" t="str">
            <v>L48(N)</v>
          </cell>
        </row>
        <row r="20552">
          <cell r="C20552" t="str">
            <v>Muhlenbergia thurberi</v>
          </cell>
          <cell r="D20552" t="str">
            <v>L48(N)</v>
          </cell>
        </row>
        <row r="20553">
          <cell r="C20553" t="str">
            <v>Muhlenbergia torreyana</v>
          </cell>
          <cell r="D20553" t="str">
            <v>L48(N)</v>
          </cell>
        </row>
        <row r="20554">
          <cell r="C20554" t="str">
            <v>Muhlenbergia torreyi</v>
          </cell>
          <cell r="D20554" t="str">
            <v>L48(N)</v>
          </cell>
        </row>
        <row r="20555">
          <cell r="C20555" t="str">
            <v>Muhlenbergia uniflora</v>
          </cell>
          <cell r="D20555" t="str">
            <v>L48(N)CAN(N)SPM(N)</v>
          </cell>
        </row>
        <row r="20556">
          <cell r="C20556" t="str">
            <v>Muhlenbergia utilis</v>
          </cell>
          <cell r="D20556" t="str">
            <v>L48(N)</v>
          </cell>
        </row>
        <row r="20557">
          <cell r="C20557" t="str">
            <v>Muhlenbergia villiflora</v>
          </cell>
          <cell r="D20557" t="str">
            <v>L48(N)</v>
          </cell>
        </row>
        <row r="20558">
          <cell r="C20558" t="str">
            <v>Muhlenbergia villiflora var. villosa</v>
          </cell>
          <cell r="D20558" t="str">
            <v>L48(N)</v>
          </cell>
        </row>
        <row r="20559">
          <cell r="C20559" t="str">
            <v>Muhlenbergia wrightii</v>
          </cell>
          <cell r="D20559" t="str">
            <v>L48(N)</v>
          </cell>
        </row>
        <row r="20560">
          <cell r="C20560" t="str">
            <v>Muilla</v>
          </cell>
          <cell r="D20560" t="str">
            <v>L48(N)</v>
          </cell>
        </row>
        <row r="20561">
          <cell r="C20561" t="str">
            <v>Muilla clevelandii</v>
          </cell>
          <cell r="D20561" t="str">
            <v>L48(N)</v>
          </cell>
        </row>
        <row r="20562">
          <cell r="C20562" t="str">
            <v>Muilla coronata</v>
          </cell>
          <cell r="D20562" t="str">
            <v>L48(N)</v>
          </cell>
        </row>
        <row r="20563">
          <cell r="C20563" t="str">
            <v>Muilla maritima</v>
          </cell>
          <cell r="D20563" t="str">
            <v>L48(N)</v>
          </cell>
        </row>
        <row r="20564">
          <cell r="C20564" t="str">
            <v>Muilla transmontana</v>
          </cell>
          <cell r="D20564" t="str">
            <v>L48(N)</v>
          </cell>
        </row>
        <row r="20565">
          <cell r="C20565" t="str">
            <v>Munroa</v>
          </cell>
          <cell r="D20565" t="str">
            <v>L48(N)CAN(N)</v>
          </cell>
        </row>
        <row r="20566">
          <cell r="C20566" t="str">
            <v>Munroa squarrosa</v>
          </cell>
          <cell r="D20566" t="str">
            <v>L48(N)CAN(N)</v>
          </cell>
        </row>
        <row r="20567">
          <cell r="C20567" t="str">
            <v>Munroidendron</v>
          </cell>
        </row>
        <row r="20568">
          <cell r="C20568" t="str">
            <v>Munroidendron racemosum</v>
          </cell>
          <cell r="D20568" t="str">
            <v>HI(N)</v>
          </cell>
        </row>
        <row r="20569">
          <cell r="C20569" t="str">
            <v>Muntingia</v>
          </cell>
          <cell r="D20569" t="str">
            <v>L48(I)</v>
          </cell>
        </row>
        <row r="20570">
          <cell r="C20570" t="str">
            <v>Muntingia calabura</v>
          </cell>
          <cell r="D20570" t="str">
            <v>L48(I)HI(I)PR(I)</v>
          </cell>
        </row>
        <row r="20571">
          <cell r="C20571" t="str">
            <v>Murdannia</v>
          </cell>
          <cell r="D20571" t="str">
            <v>L48(I)</v>
          </cell>
        </row>
        <row r="20572">
          <cell r="C20572" t="str">
            <v>Murdannia keisak</v>
          </cell>
          <cell r="D20572" t="str">
            <v>L48(I)</v>
          </cell>
        </row>
        <row r="20573">
          <cell r="C20573" t="str">
            <v>Murdannia nudiflora</v>
          </cell>
          <cell r="D20573" t="str">
            <v>L48(I)HI(I)PR(I)</v>
          </cell>
        </row>
        <row r="20574">
          <cell r="C20574" t="str">
            <v>Murdannia spirata</v>
          </cell>
          <cell r="D20574" t="str">
            <v>L48(I)</v>
          </cell>
        </row>
        <row r="20575">
          <cell r="C20575" t="str">
            <v>Murraya</v>
          </cell>
          <cell r="D20575" t="str">
            <v>L48(I)</v>
          </cell>
        </row>
        <row r="20576">
          <cell r="C20576" t="str">
            <v>Murraya exotica</v>
          </cell>
          <cell r="D20576" t="str">
            <v>L48(I)PR(I)VI(I)</v>
          </cell>
        </row>
        <row r="20577">
          <cell r="C20577" t="str">
            <v>Musa</v>
          </cell>
          <cell r="D20577" t="str">
            <v>L48(I)</v>
          </cell>
        </row>
        <row r="20578">
          <cell r="C20578" t="str">
            <v>Musa ×paradisiaca</v>
          </cell>
          <cell r="D20578" t="str">
            <v>L48(I)HI(I)PR(I)</v>
          </cell>
        </row>
        <row r="20579">
          <cell r="C20579" t="str">
            <v>Musa acuminata</v>
          </cell>
          <cell r="D20579" t="str">
            <v>L48(I)</v>
          </cell>
        </row>
        <row r="20580">
          <cell r="C20580" t="str">
            <v>Musa troglodytarum</v>
          </cell>
          <cell r="D20580" t="str">
            <v>L48(I)HI(I)</v>
          </cell>
        </row>
        <row r="20581">
          <cell r="C20581" t="str">
            <v>Muscari</v>
          </cell>
          <cell r="D20581" t="str">
            <v>L48(I)CAN(I)</v>
          </cell>
        </row>
        <row r="20582">
          <cell r="C20582" t="str">
            <v>Muscari armeniacum</v>
          </cell>
          <cell r="D20582" t="str">
            <v>L48(I)CAN(I)</v>
          </cell>
        </row>
        <row r="20583">
          <cell r="C20583" t="str">
            <v>Muscari botryoides</v>
          </cell>
          <cell r="D20583" t="str">
            <v>L48(I)CAN(I)</v>
          </cell>
        </row>
        <row r="20584">
          <cell r="C20584" t="str">
            <v>Muscari comosum</v>
          </cell>
          <cell r="D20584" t="str">
            <v>L48(I)</v>
          </cell>
        </row>
        <row r="20585">
          <cell r="C20585" t="str">
            <v>Muscari neglectum</v>
          </cell>
          <cell r="D20585" t="str">
            <v>L48(I)</v>
          </cell>
        </row>
        <row r="20586">
          <cell r="C20586" t="str">
            <v>Musineon</v>
          </cell>
          <cell r="D20586" t="str">
            <v>L48(N)CAN(N)</v>
          </cell>
        </row>
        <row r="20587">
          <cell r="C20587" t="str">
            <v>Musineon divaricatum</v>
          </cell>
          <cell r="D20587" t="str">
            <v>L48(N)CAN(N)</v>
          </cell>
        </row>
        <row r="20588">
          <cell r="C20588" t="str">
            <v>Musineon divaricatum var. divaricatum</v>
          </cell>
          <cell r="D20588" t="str">
            <v>L48(N)CAN(N)</v>
          </cell>
        </row>
        <row r="20589">
          <cell r="C20589" t="str">
            <v>Musineon divaricatum var. hookeri</v>
          </cell>
          <cell r="D20589" t="str">
            <v>L48(N)CAN(N)</v>
          </cell>
        </row>
        <row r="20590">
          <cell r="C20590" t="str">
            <v>Musineon lineare</v>
          </cell>
          <cell r="D20590" t="str">
            <v>L48(N)</v>
          </cell>
        </row>
        <row r="20591">
          <cell r="C20591" t="str">
            <v>Musineon tenuifolium</v>
          </cell>
          <cell r="D20591" t="str">
            <v>L48(N)</v>
          </cell>
        </row>
        <row r="20592">
          <cell r="C20592" t="str">
            <v>Musineon vaginatum</v>
          </cell>
          <cell r="D20592" t="str">
            <v>L48(N)</v>
          </cell>
        </row>
        <row r="20593">
          <cell r="C20593" t="str">
            <v>Myagrum</v>
          </cell>
          <cell r="D20593" t="str">
            <v>L48(I)</v>
          </cell>
        </row>
        <row r="20594">
          <cell r="C20594" t="str">
            <v>Myagrum perfoliatum</v>
          </cell>
          <cell r="D20594" t="str">
            <v>L48(I)</v>
          </cell>
        </row>
        <row r="20595">
          <cell r="C20595" t="str">
            <v>Mycelis</v>
          </cell>
          <cell r="D20595" t="str">
            <v>L48(I)CAN(I)</v>
          </cell>
        </row>
        <row r="20596">
          <cell r="C20596" t="str">
            <v>Mycelis muralis</v>
          </cell>
          <cell r="D20596" t="str">
            <v>L48(I)AK(I)CAN(I)</v>
          </cell>
        </row>
        <row r="20597">
          <cell r="C20597" t="str">
            <v>Myoporum</v>
          </cell>
          <cell r="D20597" t="str">
            <v>L48(I)</v>
          </cell>
        </row>
        <row r="20598">
          <cell r="C20598" t="str">
            <v>Myoporum laetum</v>
          </cell>
          <cell r="D20598" t="str">
            <v>L48(I)</v>
          </cell>
        </row>
        <row r="20599">
          <cell r="C20599" t="str">
            <v>Myoporum sandwicense</v>
          </cell>
          <cell r="D20599" t="str">
            <v>HI(N)</v>
          </cell>
        </row>
        <row r="20600">
          <cell r="C20600" t="str">
            <v>Myosotis</v>
          </cell>
          <cell r="D20600" t="str">
            <v>L48(I,N)CAN(I,N)GL(I)SPM(I)</v>
          </cell>
        </row>
        <row r="20601">
          <cell r="C20601" t="str">
            <v>Myosotis arvensis</v>
          </cell>
          <cell r="D20601" t="str">
            <v>L48(I)CAN(I)GL(I)SPM(I)</v>
          </cell>
        </row>
        <row r="20602">
          <cell r="C20602" t="str">
            <v>Myosotis asiatica</v>
          </cell>
          <cell r="D20602" t="str">
            <v>L48(N)AK(N)CAN(N)</v>
          </cell>
        </row>
        <row r="20603">
          <cell r="C20603" t="str">
            <v>Myosotis azorica</v>
          </cell>
          <cell r="D20603" t="str">
            <v>L48(I)</v>
          </cell>
        </row>
        <row r="20604">
          <cell r="C20604" t="str">
            <v>Myosotis discolor</v>
          </cell>
          <cell r="D20604" t="str">
            <v>L48(I)HI(I)CAN(I)</v>
          </cell>
        </row>
        <row r="20605">
          <cell r="C20605" t="str">
            <v>Myosotis latifolia</v>
          </cell>
          <cell r="D20605" t="str">
            <v>L48(I)</v>
          </cell>
        </row>
        <row r="20606">
          <cell r="C20606" t="str">
            <v>Myosotis laxa</v>
          </cell>
          <cell r="D20606" t="str">
            <v>L48(N)CAN(N)SPM(I)</v>
          </cell>
        </row>
        <row r="20607">
          <cell r="C20607" t="str">
            <v>Myosotis macrosperma</v>
          </cell>
          <cell r="D20607" t="str">
            <v>L48(N)CAN(N)</v>
          </cell>
        </row>
        <row r="20608">
          <cell r="C20608" t="str">
            <v>Myosotis scorpioides</v>
          </cell>
          <cell r="D20608" t="str">
            <v>L48(I)AK(I)CAN(I)SPM(I)</v>
          </cell>
        </row>
        <row r="20609">
          <cell r="C20609" t="str">
            <v>Myosotis stricta</v>
          </cell>
          <cell r="D20609" t="str">
            <v>L48(I)CAN(I)</v>
          </cell>
        </row>
        <row r="20610">
          <cell r="C20610" t="str">
            <v>Myosotis sylvatica</v>
          </cell>
          <cell r="D20610" t="str">
            <v>L48(I)CAN(I)</v>
          </cell>
        </row>
        <row r="20611">
          <cell r="C20611" t="str">
            <v>Myosotis verna</v>
          </cell>
          <cell r="D20611" t="str">
            <v>L48(N)CAN(N)</v>
          </cell>
        </row>
        <row r="20612">
          <cell r="C20612" t="str">
            <v>Myosoton</v>
          </cell>
          <cell r="D20612" t="str">
            <v>L48(I)CAN(I)</v>
          </cell>
        </row>
        <row r="20613">
          <cell r="C20613" t="str">
            <v>Myosoton aquaticum</v>
          </cell>
          <cell r="D20613" t="str">
            <v>L48(I)CAN(I)</v>
          </cell>
        </row>
        <row r="20614">
          <cell r="C20614" t="str">
            <v>Myosurus</v>
          </cell>
          <cell r="D20614" t="str">
            <v>L48(N)CAN(N)</v>
          </cell>
        </row>
        <row r="20615">
          <cell r="C20615" t="str">
            <v>Myosurus apetalus</v>
          </cell>
          <cell r="D20615" t="str">
            <v>L48(N)CAN(N)</v>
          </cell>
        </row>
        <row r="20616">
          <cell r="C20616" t="str">
            <v>Myosurus apetalus var. borealis</v>
          </cell>
          <cell r="D20616" t="str">
            <v>L48(N)CAN(N)</v>
          </cell>
        </row>
        <row r="20617">
          <cell r="C20617" t="str">
            <v>Myosurus apetalus var. montanus</v>
          </cell>
          <cell r="D20617" t="str">
            <v>L48(N)CAN(N)</v>
          </cell>
        </row>
        <row r="20618">
          <cell r="C20618" t="str">
            <v>Myosurus cupulatus</v>
          </cell>
          <cell r="D20618" t="str">
            <v>L48(N)</v>
          </cell>
        </row>
        <row r="20619">
          <cell r="C20619" t="str">
            <v>Myosurus minimus</v>
          </cell>
          <cell r="D20619" t="str">
            <v>L48(N)CAN(N)</v>
          </cell>
        </row>
        <row r="20620">
          <cell r="C20620" t="str">
            <v>Myosurus nitidus</v>
          </cell>
          <cell r="D20620" t="str">
            <v>L48(N)</v>
          </cell>
        </row>
        <row r="20621">
          <cell r="C20621" t="str">
            <v>Myosurus sessilis</v>
          </cell>
          <cell r="D20621" t="str">
            <v>L48(N)</v>
          </cell>
        </row>
        <row r="20622">
          <cell r="C20622" t="str">
            <v>Myrcianthes</v>
          </cell>
          <cell r="D20622" t="str">
            <v>L48(N)</v>
          </cell>
        </row>
        <row r="20623">
          <cell r="C20623" t="str">
            <v>Myrcianthes fragrans</v>
          </cell>
          <cell r="D20623" t="str">
            <v>L48(N)PR(N)VI(N)</v>
          </cell>
        </row>
        <row r="20624">
          <cell r="C20624" t="str">
            <v>Myrica</v>
          </cell>
          <cell r="D20624" t="str">
            <v>L48(N)CAN(N)SPM(N)</v>
          </cell>
        </row>
        <row r="20625">
          <cell r="C20625" t="str">
            <v>Myrica gale</v>
          </cell>
          <cell r="D20625" t="str">
            <v>L48(N)AK(N)CAN(N)SPM(N)</v>
          </cell>
        </row>
        <row r="20626">
          <cell r="C20626" t="str">
            <v>Myrica hartwegii</v>
          </cell>
          <cell r="D20626" t="str">
            <v>L48(N)</v>
          </cell>
        </row>
        <row r="20627">
          <cell r="C20627" t="str">
            <v>Myriophyllum</v>
          </cell>
          <cell r="D20627" t="str">
            <v>L48(I,N)CAN(I,N)GL(N)SPM(N)</v>
          </cell>
        </row>
        <row r="20628">
          <cell r="C20628" t="str">
            <v>Myriophyllum alterniflorum</v>
          </cell>
          <cell r="D20628" t="str">
            <v>L48(N)CAN(N)GL(N)SPM(N)</v>
          </cell>
        </row>
        <row r="20629">
          <cell r="C20629" t="str">
            <v>Myriophyllum aquaticum</v>
          </cell>
          <cell r="D20629" t="str">
            <v>L48(I)HI(I)CAN(I)</v>
          </cell>
        </row>
        <row r="20630">
          <cell r="C20630" t="str">
            <v>Myriophyllum farwellii</v>
          </cell>
          <cell r="D20630" t="str">
            <v>L48(N)AK(N)CAN(N)</v>
          </cell>
        </row>
        <row r="20631">
          <cell r="C20631" t="str">
            <v>Myriophyllum heterophyllum</v>
          </cell>
          <cell r="D20631" t="str">
            <v>L48(N)CAN(N)</v>
          </cell>
        </row>
        <row r="20632">
          <cell r="C20632" t="str">
            <v>Myriophyllum hippuroides</v>
          </cell>
          <cell r="D20632" t="str">
            <v>L48(N)CAN(N)</v>
          </cell>
        </row>
        <row r="20633">
          <cell r="C20633" t="str">
            <v>Myriophyllum humile</v>
          </cell>
          <cell r="D20633" t="str">
            <v>L48(N)CAN(N)</v>
          </cell>
        </row>
        <row r="20634">
          <cell r="C20634" t="str">
            <v>Myriophyllum laxum</v>
          </cell>
          <cell r="D20634" t="str">
            <v>L48(N)</v>
          </cell>
        </row>
        <row r="20635">
          <cell r="C20635" t="str">
            <v>Myriophyllum pinnatum</v>
          </cell>
          <cell r="D20635" t="str">
            <v>L48(N)CAN(N)</v>
          </cell>
        </row>
        <row r="20636">
          <cell r="C20636" t="str">
            <v>Myriophyllum quitense</v>
          </cell>
          <cell r="D20636" t="str">
            <v>L48(N)CAN(N)</v>
          </cell>
        </row>
        <row r="20637">
          <cell r="C20637" t="str">
            <v>Myriophyllum sibiricum</v>
          </cell>
          <cell r="D20637" t="str">
            <v>L48(N)AK(N)CAN(N)GL(N)SPM(N)</v>
          </cell>
        </row>
        <row r="20638">
          <cell r="C20638" t="str">
            <v>Myriophyllum spicatum</v>
          </cell>
          <cell r="D20638" t="str">
            <v>L48(I)AK(I)CAN(I)</v>
          </cell>
        </row>
        <row r="20639">
          <cell r="C20639" t="str">
            <v>Myriophyllum tenellum</v>
          </cell>
          <cell r="D20639" t="str">
            <v>L48(N)CAN(N)SPM(N)</v>
          </cell>
        </row>
        <row r="20640">
          <cell r="C20640" t="str">
            <v>Myriophyllum ussuriense</v>
          </cell>
          <cell r="D20640" t="str">
            <v>L48(N)CAN(N)</v>
          </cell>
        </row>
        <row r="20641">
          <cell r="C20641" t="str">
            <v>Myriophyllum verticillatum</v>
          </cell>
          <cell r="D20641" t="str">
            <v>L48(N)AK(N)CAN(N)SPM(N)</v>
          </cell>
        </row>
        <row r="20642">
          <cell r="C20642" t="str">
            <v>Myrrhis</v>
          </cell>
          <cell r="D20642" t="str">
            <v>L48(I)CAN(I)</v>
          </cell>
        </row>
        <row r="20643">
          <cell r="C20643" t="str">
            <v>Myrrhis odorata</v>
          </cell>
          <cell r="D20643" t="str">
            <v>L48(I)CAN(I)</v>
          </cell>
        </row>
        <row r="20644">
          <cell r="C20644" t="str">
            <v>Myrsine</v>
          </cell>
          <cell r="D20644" t="str">
            <v>L48(N)</v>
          </cell>
        </row>
        <row r="20645">
          <cell r="C20645" t="str">
            <v>Myrsine alyxifolia</v>
          </cell>
          <cell r="D20645" t="str">
            <v>HI(N)</v>
          </cell>
        </row>
        <row r="20646">
          <cell r="C20646" t="str">
            <v>Myrsine cubana</v>
          </cell>
          <cell r="D20646" t="str">
            <v>L48(N)PR(N)VI(N)</v>
          </cell>
        </row>
        <row r="20647">
          <cell r="C20647" t="str">
            <v>Myrsine degeneri</v>
          </cell>
          <cell r="D20647" t="str">
            <v>HI(N)</v>
          </cell>
        </row>
        <row r="20648">
          <cell r="C20648" t="str">
            <v>Myrsine denticulata</v>
          </cell>
          <cell r="D20648" t="str">
            <v>HI(N)</v>
          </cell>
        </row>
        <row r="20649">
          <cell r="C20649" t="str">
            <v>Myrsine emarginata</v>
          </cell>
          <cell r="D20649" t="str">
            <v>HI(N)</v>
          </cell>
        </row>
        <row r="20650">
          <cell r="C20650" t="str">
            <v>Myrsine fernseei</v>
          </cell>
          <cell r="D20650" t="str">
            <v>HI(N)</v>
          </cell>
        </row>
        <row r="20651">
          <cell r="C20651" t="str">
            <v>Myrsine fosbergii</v>
          </cell>
          <cell r="D20651" t="str">
            <v>HI(N)</v>
          </cell>
        </row>
        <row r="20652">
          <cell r="C20652" t="str">
            <v>Myrsine helleri</v>
          </cell>
          <cell r="D20652" t="str">
            <v>HI(N)</v>
          </cell>
        </row>
        <row r="20653">
          <cell r="C20653" t="str">
            <v>Myrsine juddii</v>
          </cell>
          <cell r="D20653" t="str">
            <v>HI(N)</v>
          </cell>
        </row>
        <row r="20654">
          <cell r="C20654" t="str">
            <v>Myrsine kauaiensis</v>
          </cell>
          <cell r="D20654" t="str">
            <v>HI(N)</v>
          </cell>
        </row>
        <row r="20655">
          <cell r="C20655" t="str">
            <v>Myrsine knudsenii</v>
          </cell>
          <cell r="D20655" t="str">
            <v>HI(N)</v>
          </cell>
        </row>
        <row r="20656">
          <cell r="C20656" t="str">
            <v>Myrsine lanaiensis</v>
          </cell>
          <cell r="D20656" t="str">
            <v>HI(N)</v>
          </cell>
        </row>
        <row r="20657">
          <cell r="C20657" t="str">
            <v>Myrsine lessertiana</v>
          </cell>
          <cell r="D20657" t="str">
            <v>HI(N)</v>
          </cell>
        </row>
        <row r="20658">
          <cell r="C20658" t="str">
            <v>Myrsine linearifolia</v>
          </cell>
          <cell r="D20658" t="str">
            <v>HI(N)</v>
          </cell>
        </row>
        <row r="20659">
          <cell r="C20659" t="str">
            <v>Myrsine mezii</v>
          </cell>
          <cell r="D20659" t="str">
            <v>HI(N)</v>
          </cell>
        </row>
        <row r="20660">
          <cell r="C20660" t="str">
            <v>Myrsine petiolata</v>
          </cell>
          <cell r="D20660" t="str">
            <v>HI(N)</v>
          </cell>
        </row>
        <row r="20661">
          <cell r="C20661" t="str">
            <v>Myrsine pukooensis</v>
          </cell>
          <cell r="D20661" t="str">
            <v>HI(N)</v>
          </cell>
        </row>
        <row r="20662">
          <cell r="C20662" t="str">
            <v>Myrsine punctata</v>
          </cell>
          <cell r="D20662" t="str">
            <v>HI(N)</v>
          </cell>
        </row>
        <row r="20663">
          <cell r="C20663" t="str">
            <v>Myrsine sandwicensis</v>
          </cell>
          <cell r="D20663" t="str">
            <v>HI(N)</v>
          </cell>
        </row>
        <row r="20664">
          <cell r="C20664" t="str">
            <v>Myrsine vaccinioides</v>
          </cell>
          <cell r="D20664" t="str">
            <v>HI(N)</v>
          </cell>
        </row>
        <row r="20665">
          <cell r="C20665" t="str">
            <v>Myrsine wawraea</v>
          </cell>
          <cell r="D20665" t="str">
            <v>HI(N)</v>
          </cell>
        </row>
        <row r="20666">
          <cell r="C20666" t="str">
            <v>Najas</v>
          </cell>
          <cell r="D20666" t="str">
            <v>L48(I,N)CAN(I,N)</v>
          </cell>
        </row>
        <row r="20667">
          <cell r="C20667" t="str">
            <v>Najas filifolia</v>
          </cell>
          <cell r="D20667" t="str">
            <v>L48(N)</v>
          </cell>
        </row>
        <row r="20668">
          <cell r="C20668" t="str">
            <v>Najas flexilis</v>
          </cell>
          <cell r="D20668" t="str">
            <v>L48(N)AK(N)CAN(N)</v>
          </cell>
        </row>
        <row r="20669">
          <cell r="C20669" t="str">
            <v>Najas gracillima</v>
          </cell>
          <cell r="D20669" t="str">
            <v>L48(N)CAN(N)</v>
          </cell>
        </row>
        <row r="20670">
          <cell r="C20670" t="str">
            <v>Najas graminea</v>
          </cell>
          <cell r="D20670" t="str">
            <v>L48(I)</v>
          </cell>
        </row>
        <row r="20671">
          <cell r="C20671" t="str">
            <v>Najas guadalupensis</v>
          </cell>
          <cell r="D20671" t="str">
            <v>L48(N)HI(I)PR(N)CAN(N)</v>
          </cell>
        </row>
        <row r="20672">
          <cell r="C20672" t="str">
            <v>Najas guadalupensis ssp. floridana</v>
          </cell>
          <cell r="D20672" t="str">
            <v>L48(N)</v>
          </cell>
        </row>
        <row r="20673">
          <cell r="C20673" t="str">
            <v>Najas guadalupensis ssp. guadalupensis</v>
          </cell>
          <cell r="D20673" t="str">
            <v>L48(N)HI(I)PR(N)CAN(N)</v>
          </cell>
        </row>
        <row r="20674">
          <cell r="C20674" t="str">
            <v>Najas guadalupensis ssp. muenscheri</v>
          </cell>
          <cell r="D20674" t="str">
            <v>L48(N)</v>
          </cell>
        </row>
        <row r="20675">
          <cell r="C20675" t="str">
            <v>Najas guadalupensis ssp. olivacea</v>
          </cell>
          <cell r="D20675" t="str">
            <v>L48(N)CAN(N)</v>
          </cell>
        </row>
        <row r="20676">
          <cell r="C20676" t="str">
            <v>Najas marina</v>
          </cell>
          <cell r="D20676" t="str">
            <v>L48(N)HI(I)PR(N)CAN(N)</v>
          </cell>
        </row>
        <row r="20677">
          <cell r="C20677" t="str">
            <v>Najas minor</v>
          </cell>
          <cell r="D20677" t="str">
            <v>L48(I)CAN(I)</v>
          </cell>
        </row>
        <row r="20678">
          <cell r="C20678" t="str">
            <v>Najas wrightiana</v>
          </cell>
          <cell r="D20678" t="str">
            <v>L48(I)</v>
          </cell>
        </row>
        <row r="20679">
          <cell r="C20679" t="str">
            <v>Nama</v>
          </cell>
          <cell r="D20679" t="str">
            <v>L48(N)</v>
          </cell>
        </row>
        <row r="20680">
          <cell r="C20680" t="str">
            <v>Nama aretioides</v>
          </cell>
          <cell r="D20680" t="str">
            <v>L48(N)</v>
          </cell>
        </row>
        <row r="20681">
          <cell r="C20681" t="str">
            <v>Nama aretioides var. aretioides</v>
          </cell>
          <cell r="D20681" t="str">
            <v>L48(N)</v>
          </cell>
        </row>
        <row r="20682">
          <cell r="C20682" t="str">
            <v>Nama aretioides var. californicum</v>
          </cell>
          <cell r="D20682" t="str">
            <v>L48(N)</v>
          </cell>
        </row>
        <row r="20683">
          <cell r="C20683" t="str">
            <v>Nama aretioides var. multiflorum</v>
          </cell>
          <cell r="D20683" t="str">
            <v>L48(N)</v>
          </cell>
        </row>
        <row r="20684">
          <cell r="C20684" t="str">
            <v>Nama californicum</v>
          </cell>
          <cell r="D20684" t="str">
            <v>L48(N)</v>
          </cell>
        </row>
        <row r="20685">
          <cell r="C20685" t="str">
            <v>Nama carnosum</v>
          </cell>
          <cell r="D20685" t="str">
            <v>L48(N)</v>
          </cell>
        </row>
        <row r="20686">
          <cell r="C20686" t="str">
            <v>Nama demissum</v>
          </cell>
          <cell r="D20686" t="str">
            <v>L48(N)</v>
          </cell>
        </row>
        <row r="20687">
          <cell r="C20687" t="str">
            <v>Nama demissum var. covillei</v>
          </cell>
          <cell r="D20687" t="str">
            <v>L48(N)</v>
          </cell>
        </row>
        <row r="20688">
          <cell r="C20688" t="str">
            <v>Nama demissum var. demissum</v>
          </cell>
          <cell r="D20688" t="str">
            <v>L48(N)</v>
          </cell>
        </row>
        <row r="20689">
          <cell r="C20689" t="str">
            <v>Nama densum</v>
          </cell>
          <cell r="D20689" t="str">
            <v>L48(N)</v>
          </cell>
        </row>
        <row r="20690">
          <cell r="C20690" t="str">
            <v>Nama densum var. densum</v>
          </cell>
          <cell r="D20690" t="str">
            <v>L48(N)</v>
          </cell>
        </row>
        <row r="20691">
          <cell r="C20691" t="str">
            <v>Nama densum var. parviflorum</v>
          </cell>
          <cell r="D20691" t="str">
            <v>L48(N)</v>
          </cell>
        </row>
        <row r="20692">
          <cell r="C20692" t="str">
            <v>Nama depressum</v>
          </cell>
          <cell r="D20692" t="str">
            <v>L48(N)</v>
          </cell>
        </row>
        <row r="20693">
          <cell r="C20693" t="str">
            <v>Nama dichotomum</v>
          </cell>
          <cell r="D20693" t="str">
            <v>L48(N)</v>
          </cell>
        </row>
        <row r="20694">
          <cell r="C20694" t="str">
            <v>Nama havardii</v>
          </cell>
          <cell r="D20694" t="str">
            <v>L48(N)</v>
          </cell>
        </row>
        <row r="20695">
          <cell r="C20695" t="str">
            <v>Nama hispidum</v>
          </cell>
          <cell r="D20695" t="str">
            <v>L48(N)</v>
          </cell>
        </row>
        <row r="20696">
          <cell r="C20696" t="str">
            <v>Nama jamaicense</v>
          </cell>
          <cell r="D20696" t="str">
            <v>L48(N)PR(N)VI(N)</v>
          </cell>
        </row>
        <row r="20697">
          <cell r="C20697" t="str">
            <v>Nama lobbii</v>
          </cell>
          <cell r="D20697" t="str">
            <v>L48(N)</v>
          </cell>
        </row>
        <row r="20698">
          <cell r="C20698" t="str">
            <v>Nama parvifolium</v>
          </cell>
          <cell r="D20698" t="str">
            <v>L48(N)</v>
          </cell>
        </row>
        <row r="20699">
          <cell r="C20699" t="str">
            <v>Nama pusillum</v>
          </cell>
          <cell r="D20699" t="str">
            <v>L48(N)</v>
          </cell>
        </row>
        <row r="20700">
          <cell r="C20700" t="str">
            <v>Nama retrorsum</v>
          </cell>
          <cell r="D20700" t="str">
            <v>L48(N)</v>
          </cell>
        </row>
        <row r="20701">
          <cell r="C20701" t="str">
            <v>Nama rothrockii</v>
          </cell>
          <cell r="D20701" t="str">
            <v>L48(N)</v>
          </cell>
        </row>
        <row r="20702">
          <cell r="C20702" t="str">
            <v>Nama sandwicense</v>
          </cell>
          <cell r="D20702" t="str">
            <v>L48(I)HI(N)</v>
          </cell>
        </row>
        <row r="20703">
          <cell r="C20703" t="str">
            <v>Nama stenocarpum</v>
          </cell>
          <cell r="D20703" t="str">
            <v>L48(N)</v>
          </cell>
        </row>
        <row r="20704">
          <cell r="C20704" t="str">
            <v>Nama stevensii</v>
          </cell>
          <cell r="D20704" t="str">
            <v>L48(N)</v>
          </cell>
        </row>
        <row r="20705">
          <cell r="C20705" t="str">
            <v>Nama torynophyllum</v>
          </cell>
          <cell r="D20705" t="str">
            <v>L48(N)</v>
          </cell>
        </row>
        <row r="20706">
          <cell r="C20706" t="str">
            <v>Nama undulatum</v>
          </cell>
          <cell r="D20706" t="str">
            <v>L48(N)</v>
          </cell>
        </row>
        <row r="20707">
          <cell r="C20707" t="str">
            <v>Nama xylopodum</v>
          </cell>
          <cell r="D20707" t="str">
            <v>L48(N)</v>
          </cell>
        </row>
        <row r="20708">
          <cell r="C20708" t="str">
            <v>Nandina</v>
          </cell>
          <cell r="D20708" t="str">
            <v>L48(I)</v>
          </cell>
        </row>
        <row r="20709">
          <cell r="C20709" t="str">
            <v>Nandina domestica</v>
          </cell>
          <cell r="D20709" t="str">
            <v>L48(I)</v>
          </cell>
        </row>
        <row r="20710">
          <cell r="C20710" t="str">
            <v>Nanozostera</v>
          </cell>
          <cell r="D20710" t="str">
            <v>L48(I)CAN(I)</v>
          </cell>
        </row>
        <row r="20711">
          <cell r="C20711" t="str">
            <v>Nanozostera japonica</v>
          </cell>
          <cell r="D20711" t="str">
            <v>L48(I)CAN(I)</v>
          </cell>
        </row>
        <row r="20712">
          <cell r="C20712" t="str">
            <v>Napaea</v>
          </cell>
          <cell r="D20712" t="str">
            <v>L48(N)</v>
          </cell>
        </row>
        <row r="20713">
          <cell r="C20713" t="str">
            <v>Napaea dioica</v>
          </cell>
          <cell r="D20713" t="str">
            <v>L48(N)</v>
          </cell>
        </row>
        <row r="20714">
          <cell r="C20714" t="str">
            <v>Narcissus</v>
          </cell>
          <cell r="D20714" t="str">
            <v>L48(I)CAN(I)</v>
          </cell>
        </row>
        <row r="20715">
          <cell r="C20715" t="str">
            <v>Narcissus ×incomparabilis</v>
          </cell>
          <cell r="D20715" t="str">
            <v>L48(I)</v>
          </cell>
        </row>
        <row r="20716">
          <cell r="C20716" t="str">
            <v>Narcissus ×intermedius</v>
          </cell>
          <cell r="D20716" t="str">
            <v>L48(I)</v>
          </cell>
        </row>
        <row r="20717">
          <cell r="C20717" t="str">
            <v>Narcissus ×medioluteus</v>
          </cell>
          <cell r="D20717" t="str">
            <v>L48(I)</v>
          </cell>
        </row>
        <row r="20718">
          <cell r="C20718" t="str">
            <v>Narcissus ×odorus</v>
          </cell>
          <cell r="D20718" t="str">
            <v>L48(I)</v>
          </cell>
        </row>
        <row r="20719">
          <cell r="C20719" t="str">
            <v>Narcissus assoanus</v>
          </cell>
          <cell r="D20719" t="str">
            <v>L48(I)</v>
          </cell>
        </row>
        <row r="20720">
          <cell r="C20720" t="str">
            <v>Narcissus bulbocodium</v>
          </cell>
          <cell r="D20720" t="str">
            <v>L48(I)</v>
          </cell>
        </row>
        <row r="20721">
          <cell r="C20721" t="str">
            <v>Narcissus jonquilla</v>
          </cell>
          <cell r="D20721" t="str">
            <v>L48(I)</v>
          </cell>
        </row>
        <row r="20722">
          <cell r="C20722" t="str">
            <v>Narcissus papyraceus</v>
          </cell>
          <cell r="D20722" t="str">
            <v>L48(I)</v>
          </cell>
        </row>
        <row r="20723">
          <cell r="C20723" t="str">
            <v>Narcissus poeticus</v>
          </cell>
          <cell r="D20723" t="str">
            <v>L48(I)CAN(I)</v>
          </cell>
        </row>
        <row r="20724">
          <cell r="C20724" t="str">
            <v>Narcissus pseudonarcissus</v>
          </cell>
          <cell r="D20724" t="str">
            <v>L48(I)CAN(I)</v>
          </cell>
        </row>
        <row r="20725">
          <cell r="C20725" t="str">
            <v>Narcissus tazetta</v>
          </cell>
          <cell r="D20725" t="str">
            <v>L48(I)</v>
          </cell>
        </row>
        <row r="20726">
          <cell r="C20726" t="str">
            <v>Nardus</v>
          </cell>
          <cell r="D20726" t="str">
            <v>L48(I)CAN(I)GL(I)SPM(I)</v>
          </cell>
        </row>
        <row r="20727">
          <cell r="C20727" t="str">
            <v>Nardus stricta</v>
          </cell>
          <cell r="D20727" t="str">
            <v>L48(I)CAN(I)GL(I)SPM(I)</v>
          </cell>
        </row>
        <row r="20728">
          <cell r="C20728" t="str">
            <v>Narthecium</v>
          </cell>
          <cell r="D20728" t="str">
            <v>L48(N)</v>
          </cell>
        </row>
        <row r="20729">
          <cell r="C20729" t="str">
            <v>Narthecium americanum</v>
          </cell>
          <cell r="D20729" t="str">
            <v>L48(N)</v>
          </cell>
        </row>
        <row r="20730">
          <cell r="C20730" t="str">
            <v>Narthecium californicum</v>
          </cell>
          <cell r="D20730" t="str">
            <v>L48(N)</v>
          </cell>
        </row>
        <row r="20731">
          <cell r="C20731" t="str">
            <v>Nassella</v>
          </cell>
          <cell r="D20731" t="str">
            <v>L48(I,N)CAN(N)</v>
          </cell>
        </row>
        <row r="20732">
          <cell r="C20732" t="str">
            <v>Nassella cernua</v>
          </cell>
          <cell r="D20732" t="str">
            <v>L48(N)HI(I)</v>
          </cell>
        </row>
        <row r="20733">
          <cell r="C20733" t="str">
            <v>Nassella chilensis</v>
          </cell>
          <cell r="D20733" t="str">
            <v>L48(I)</v>
          </cell>
        </row>
        <row r="20734">
          <cell r="C20734" t="str">
            <v>Nassella lepida</v>
          </cell>
          <cell r="D20734" t="str">
            <v>L48(N)</v>
          </cell>
        </row>
        <row r="20735">
          <cell r="C20735" t="str">
            <v>Nassella leucotricha</v>
          </cell>
          <cell r="D20735" t="str">
            <v>L48(N)</v>
          </cell>
        </row>
        <row r="20736">
          <cell r="C20736" t="str">
            <v>Nassella manicata</v>
          </cell>
          <cell r="D20736" t="str">
            <v>L48(I)</v>
          </cell>
        </row>
        <row r="20737">
          <cell r="C20737" t="str">
            <v>Nassella neesiana</v>
          </cell>
          <cell r="D20737" t="str">
            <v>L48(I)</v>
          </cell>
        </row>
        <row r="20738">
          <cell r="C20738" t="str">
            <v>Nassella pulchra</v>
          </cell>
          <cell r="D20738" t="str">
            <v>L48(N)</v>
          </cell>
        </row>
        <row r="20739">
          <cell r="C20739" t="str">
            <v>Nassella tenuissima</v>
          </cell>
          <cell r="D20739" t="str">
            <v>L48(N)</v>
          </cell>
        </row>
        <row r="20740">
          <cell r="C20740" t="str">
            <v>Nassella trichotoma</v>
          </cell>
          <cell r="D20740" t="str">
            <v>L48(I)</v>
          </cell>
        </row>
        <row r="20741">
          <cell r="C20741" t="str">
            <v>Nassella viridula</v>
          </cell>
          <cell r="D20741" t="str">
            <v>L48(N)CAN(N)</v>
          </cell>
        </row>
        <row r="20742">
          <cell r="C20742" t="str">
            <v>Nasturtium</v>
          </cell>
          <cell r="D20742" t="str">
            <v>L48(I,N)CAN(I,N)SPM(I)</v>
          </cell>
        </row>
        <row r="20743">
          <cell r="C20743" t="str">
            <v>Nasturtium ×sterile</v>
          </cell>
          <cell r="D20743" t="str">
            <v>L48(I)CAN(N)</v>
          </cell>
        </row>
        <row r="20744">
          <cell r="C20744" t="str">
            <v>Nasturtium floridanum</v>
          </cell>
          <cell r="D20744" t="str">
            <v>L48(N)</v>
          </cell>
        </row>
        <row r="20745">
          <cell r="C20745" t="str">
            <v>Nasturtium gambelii</v>
          </cell>
          <cell r="D20745" t="str">
            <v>L48(N)</v>
          </cell>
        </row>
        <row r="20746">
          <cell r="C20746" t="str">
            <v>Nasturtium microphyllum</v>
          </cell>
          <cell r="D20746" t="str">
            <v>L48(I)AK(I)HI(I)CAN(I)SPM(I)</v>
          </cell>
        </row>
        <row r="20747">
          <cell r="C20747" t="str">
            <v>Nasturtium officinale</v>
          </cell>
          <cell r="D20747" t="str">
            <v>L48(I)AK(I)PR(I)VI(I)CAN(I)SPM(I)</v>
          </cell>
        </row>
        <row r="20748">
          <cell r="C20748" t="str">
            <v>Navarretia</v>
          </cell>
          <cell r="D20748" t="str">
            <v>L48(N)CAN(N)</v>
          </cell>
        </row>
        <row r="20749">
          <cell r="C20749" t="str">
            <v>Navarretia atractyloides</v>
          </cell>
          <cell r="D20749" t="str">
            <v>L48(N)</v>
          </cell>
        </row>
        <row r="20750">
          <cell r="C20750" t="str">
            <v>Navarretia breweri</v>
          </cell>
          <cell r="D20750" t="str">
            <v>L48(N)</v>
          </cell>
        </row>
        <row r="20751">
          <cell r="C20751" t="str">
            <v>Navarretia capillaris</v>
          </cell>
          <cell r="D20751" t="str">
            <v>L48(N)</v>
          </cell>
        </row>
        <row r="20752">
          <cell r="C20752" t="str">
            <v>Navarretia cotulifolia</v>
          </cell>
          <cell r="D20752" t="str">
            <v>L48(N)</v>
          </cell>
        </row>
        <row r="20753">
          <cell r="C20753" t="str">
            <v>Navarretia divaricata</v>
          </cell>
          <cell r="D20753" t="str">
            <v>L48(N)CAN(N)</v>
          </cell>
        </row>
        <row r="20754">
          <cell r="C20754" t="str">
            <v>Navarretia divaricata ssp. divaricata</v>
          </cell>
          <cell r="D20754" t="str">
            <v>L48(N)CAN(N)</v>
          </cell>
        </row>
        <row r="20755">
          <cell r="C20755" t="str">
            <v>Navarretia divaricata ssp. vividior</v>
          </cell>
          <cell r="D20755" t="str">
            <v>L48(N)</v>
          </cell>
        </row>
        <row r="20756">
          <cell r="C20756" t="str">
            <v>Navarretia eriocephala</v>
          </cell>
          <cell r="D20756" t="str">
            <v>L48(N)</v>
          </cell>
        </row>
        <row r="20757">
          <cell r="C20757" t="str">
            <v>Navarretia filicaulis</v>
          </cell>
          <cell r="D20757" t="str">
            <v>L48(N)</v>
          </cell>
        </row>
        <row r="20758">
          <cell r="C20758" t="str">
            <v>Navarretia fossalis</v>
          </cell>
          <cell r="D20758" t="str">
            <v>L48(N)</v>
          </cell>
        </row>
        <row r="20759">
          <cell r="C20759" t="str">
            <v>Navarretia furnissii</v>
          </cell>
          <cell r="D20759" t="str">
            <v>L48(N)</v>
          </cell>
        </row>
        <row r="20760">
          <cell r="C20760" t="str">
            <v>Navarretia hamata</v>
          </cell>
          <cell r="D20760" t="str">
            <v>L48(N)</v>
          </cell>
        </row>
        <row r="20761">
          <cell r="C20761" t="str">
            <v>Navarretia hamata ssp. hamata</v>
          </cell>
          <cell r="D20761" t="str">
            <v>L48(N)</v>
          </cell>
        </row>
        <row r="20762">
          <cell r="C20762" t="str">
            <v>Navarretia hamata ssp. leptantha</v>
          </cell>
          <cell r="D20762" t="str">
            <v>L48(N)</v>
          </cell>
        </row>
        <row r="20763">
          <cell r="C20763" t="str">
            <v>Navarretia hamata ssp. parviloba</v>
          </cell>
          <cell r="D20763" t="str">
            <v>L48(N)</v>
          </cell>
        </row>
        <row r="20764">
          <cell r="C20764" t="str">
            <v>Navarretia heterandra</v>
          </cell>
          <cell r="D20764" t="str">
            <v>L48(N)</v>
          </cell>
        </row>
        <row r="20765">
          <cell r="C20765" t="str">
            <v>Navarretia heterodoxa</v>
          </cell>
          <cell r="D20765" t="str">
            <v>L48(N)</v>
          </cell>
        </row>
        <row r="20766">
          <cell r="C20766" t="str">
            <v>Navarretia intertexta</v>
          </cell>
          <cell r="D20766" t="str">
            <v>L48(N)CAN(N)</v>
          </cell>
        </row>
        <row r="20767">
          <cell r="C20767" t="str">
            <v>Navarretia intertexta ssp. intertexta</v>
          </cell>
          <cell r="D20767" t="str">
            <v>L48(N)CAN(N)</v>
          </cell>
        </row>
        <row r="20768">
          <cell r="C20768" t="str">
            <v>Navarretia intertexta ssp. propinqua</v>
          </cell>
          <cell r="D20768" t="str">
            <v>L48(N)CAN(N)</v>
          </cell>
        </row>
        <row r="20769">
          <cell r="C20769" t="str">
            <v>Navarretia jaredii</v>
          </cell>
          <cell r="D20769" t="str">
            <v>L48(N)</v>
          </cell>
        </row>
        <row r="20770">
          <cell r="C20770" t="str">
            <v>Navarretia jepsonii</v>
          </cell>
          <cell r="D20770" t="str">
            <v>L48(N)</v>
          </cell>
        </row>
        <row r="20771">
          <cell r="C20771" t="str">
            <v>Navarretia leptalea</v>
          </cell>
          <cell r="D20771" t="str">
            <v>L48(N)</v>
          </cell>
        </row>
        <row r="20772">
          <cell r="C20772" t="str">
            <v>Navarretia leptalea ssp. bicolor</v>
          </cell>
          <cell r="D20772" t="str">
            <v>L48(N)</v>
          </cell>
        </row>
        <row r="20773">
          <cell r="C20773" t="str">
            <v>Navarretia leptalea ssp. leptalea</v>
          </cell>
          <cell r="D20773" t="str">
            <v>L48(N)</v>
          </cell>
        </row>
        <row r="20774">
          <cell r="C20774" t="str">
            <v>Navarretia leucocephala</v>
          </cell>
          <cell r="D20774" t="str">
            <v>L48(N)CAN(N)</v>
          </cell>
        </row>
        <row r="20775">
          <cell r="C20775" t="str">
            <v>Navarretia leucocephala ssp. bakeri</v>
          </cell>
          <cell r="D20775" t="str">
            <v>L48(N)</v>
          </cell>
        </row>
        <row r="20776">
          <cell r="C20776" t="str">
            <v>Navarretia leucocephala ssp. leucocephala</v>
          </cell>
          <cell r="D20776" t="str">
            <v>L48(N)</v>
          </cell>
        </row>
        <row r="20777">
          <cell r="C20777" t="str">
            <v>Navarretia leucocephala ssp. minima</v>
          </cell>
          <cell r="D20777" t="str">
            <v>L48(N)CAN(N)</v>
          </cell>
        </row>
        <row r="20778">
          <cell r="C20778" t="str">
            <v>Navarretia leucocephala ssp. pauciflora</v>
          </cell>
          <cell r="D20778" t="str">
            <v>L48(N)</v>
          </cell>
        </row>
        <row r="20779">
          <cell r="C20779" t="str">
            <v>Navarretia leucocephala ssp. plieantha</v>
          </cell>
          <cell r="D20779" t="str">
            <v>L48(N)</v>
          </cell>
        </row>
        <row r="20780">
          <cell r="C20780" t="str">
            <v>Navarretia mellita</v>
          </cell>
          <cell r="D20780" t="str">
            <v>L48(N)</v>
          </cell>
        </row>
        <row r="20781">
          <cell r="C20781" t="str">
            <v>Navarretia myersii</v>
          </cell>
          <cell r="D20781" t="str">
            <v>L48(N)</v>
          </cell>
        </row>
        <row r="20782">
          <cell r="C20782" t="str">
            <v>Navarretia myersii ssp. deminuta</v>
          </cell>
          <cell r="D20782" t="str">
            <v>L48(N)</v>
          </cell>
        </row>
        <row r="20783">
          <cell r="C20783" t="str">
            <v>Navarretia myersii ssp. myersii</v>
          </cell>
          <cell r="D20783" t="str">
            <v>L48(N)</v>
          </cell>
        </row>
        <row r="20784">
          <cell r="C20784" t="str">
            <v>Navarretia nigelliformis</v>
          </cell>
          <cell r="D20784" t="str">
            <v>L48(N)</v>
          </cell>
        </row>
        <row r="20785">
          <cell r="C20785" t="str">
            <v>Navarretia nigelliformis ssp. nigelliformis</v>
          </cell>
          <cell r="D20785" t="str">
            <v>L48(N)</v>
          </cell>
        </row>
        <row r="20786">
          <cell r="C20786" t="str">
            <v>Navarretia nigelliformis ssp. radians</v>
          </cell>
          <cell r="D20786" t="str">
            <v>L48(N)</v>
          </cell>
        </row>
        <row r="20787">
          <cell r="C20787" t="str">
            <v>Navarretia paradoxiclara</v>
          </cell>
          <cell r="D20787" t="str">
            <v>L48(N)</v>
          </cell>
        </row>
        <row r="20788">
          <cell r="C20788" t="str">
            <v>Navarretia paradoxinota</v>
          </cell>
          <cell r="D20788" t="str">
            <v>L48(N)</v>
          </cell>
        </row>
        <row r="20789">
          <cell r="C20789" t="str">
            <v>Navarretia peninsularis</v>
          </cell>
          <cell r="D20789" t="str">
            <v>L48(N)</v>
          </cell>
        </row>
        <row r="20790">
          <cell r="C20790" t="str">
            <v>Navarretia prolifera</v>
          </cell>
          <cell r="D20790" t="str">
            <v>L48(N)</v>
          </cell>
        </row>
        <row r="20791">
          <cell r="C20791" t="str">
            <v>Navarretia prolifera ssp. lutea</v>
          </cell>
          <cell r="D20791" t="str">
            <v>L48(N)</v>
          </cell>
        </row>
        <row r="20792">
          <cell r="C20792" t="str">
            <v>Navarretia prolifera ssp. prolifera</v>
          </cell>
          <cell r="D20792" t="str">
            <v>L48(N)</v>
          </cell>
        </row>
        <row r="20793">
          <cell r="C20793" t="str">
            <v>Navarretia prostrata</v>
          </cell>
          <cell r="D20793" t="str">
            <v>L48(N)</v>
          </cell>
        </row>
        <row r="20794">
          <cell r="C20794" t="str">
            <v>Navarretia pubescens</v>
          </cell>
          <cell r="D20794" t="str">
            <v>L48(N)</v>
          </cell>
        </row>
        <row r="20795">
          <cell r="C20795" t="str">
            <v>Navarretia rosulata</v>
          </cell>
          <cell r="D20795" t="str">
            <v>L48(N)</v>
          </cell>
        </row>
        <row r="20796">
          <cell r="C20796" t="str">
            <v>Navarretia saximontana</v>
          </cell>
          <cell r="D20796" t="str">
            <v>L48(N)CAN(N)</v>
          </cell>
        </row>
        <row r="20797">
          <cell r="C20797" t="str">
            <v>Navarretia setiloba</v>
          </cell>
          <cell r="D20797" t="str">
            <v>L48(N)</v>
          </cell>
        </row>
        <row r="20798">
          <cell r="C20798" t="str">
            <v>Navarretia sinistra</v>
          </cell>
          <cell r="D20798" t="str">
            <v>L48(N)</v>
          </cell>
        </row>
        <row r="20799">
          <cell r="C20799" t="str">
            <v>Navarretia sinistra ssp. pinnatisecta</v>
          </cell>
          <cell r="D20799" t="str">
            <v>L48(N)</v>
          </cell>
        </row>
        <row r="20800">
          <cell r="C20800" t="str">
            <v>Navarretia sinistra ssp. sinistra</v>
          </cell>
          <cell r="D20800" t="str">
            <v>L48(N)</v>
          </cell>
        </row>
        <row r="20801">
          <cell r="C20801" t="str">
            <v>Navarretia squarrosa</v>
          </cell>
          <cell r="D20801" t="str">
            <v>L48(N)CAN(N)</v>
          </cell>
        </row>
        <row r="20802">
          <cell r="C20802" t="str">
            <v>Navarretia subuligera</v>
          </cell>
          <cell r="D20802" t="str">
            <v>L48(N)</v>
          </cell>
        </row>
        <row r="20803">
          <cell r="C20803" t="str">
            <v>Navarretia tagetina</v>
          </cell>
          <cell r="D20803" t="str">
            <v>L48(N)</v>
          </cell>
        </row>
        <row r="20804">
          <cell r="C20804" t="str">
            <v>Navarretia viscidula</v>
          </cell>
          <cell r="D20804" t="str">
            <v>L48(N)</v>
          </cell>
        </row>
        <row r="20805">
          <cell r="C20805" t="str">
            <v>Navarretia viscidula ssp. purpurea</v>
          </cell>
          <cell r="D20805" t="str">
            <v>L48(N)</v>
          </cell>
        </row>
        <row r="20806">
          <cell r="C20806" t="str">
            <v>Navarretia viscidula ssp. viscidula</v>
          </cell>
          <cell r="D20806" t="str">
            <v>L48(N)</v>
          </cell>
        </row>
        <row r="20807">
          <cell r="C20807" t="str">
            <v>Navarretia willamettensis</v>
          </cell>
          <cell r="D20807" t="str">
            <v>L48(N)</v>
          </cell>
        </row>
        <row r="20808">
          <cell r="C20808" t="str">
            <v>Nectandra</v>
          </cell>
          <cell r="D20808" t="str">
            <v>L48(N)</v>
          </cell>
        </row>
        <row r="20809">
          <cell r="C20809" t="str">
            <v>Nectandra coriacea</v>
          </cell>
          <cell r="D20809" t="str">
            <v>L48(N)PR(N)VI(N)</v>
          </cell>
        </row>
        <row r="20810">
          <cell r="C20810" t="str">
            <v>Nectouxia</v>
          </cell>
          <cell r="D20810" t="str">
            <v>L48(N)</v>
          </cell>
        </row>
        <row r="20811">
          <cell r="C20811" t="str">
            <v>Nectouxia formosa</v>
          </cell>
          <cell r="D20811" t="str">
            <v>L48(N)</v>
          </cell>
        </row>
        <row r="20812">
          <cell r="C20812" t="str">
            <v>Neeragrostis</v>
          </cell>
          <cell r="D20812" t="str">
            <v>L48(N)</v>
          </cell>
        </row>
        <row r="20813">
          <cell r="C20813" t="str">
            <v>Neeragrostis reptans</v>
          </cell>
          <cell r="D20813" t="str">
            <v>L48(N)</v>
          </cell>
        </row>
        <row r="20814">
          <cell r="C20814" t="str">
            <v>Nekemias</v>
          </cell>
          <cell r="D20814" t="str">
            <v>L48(N)</v>
          </cell>
        </row>
        <row r="20815">
          <cell r="C20815" t="str">
            <v>Nekemias arborea</v>
          </cell>
          <cell r="D20815" t="str">
            <v>L48(N)PR(N)</v>
          </cell>
        </row>
        <row r="20816">
          <cell r="C20816" t="str">
            <v>Nelumbo</v>
          </cell>
          <cell r="D20816" t="str">
            <v>L48(I,N)CAN(N)</v>
          </cell>
        </row>
        <row r="20817">
          <cell r="C20817" t="str">
            <v>Nelumbo lutea</v>
          </cell>
          <cell r="D20817" t="str">
            <v>L48(N)CAN(N)</v>
          </cell>
        </row>
        <row r="20818">
          <cell r="C20818" t="str">
            <v>Nelumbo nucifera</v>
          </cell>
          <cell r="D20818" t="str">
            <v>L48(I)</v>
          </cell>
        </row>
        <row r="20819">
          <cell r="C20819" t="str">
            <v>Nemacaulis</v>
          </cell>
          <cell r="D20819" t="str">
            <v>L48(N)</v>
          </cell>
        </row>
        <row r="20820">
          <cell r="C20820" t="str">
            <v>Nemacaulis denudata</v>
          </cell>
          <cell r="D20820" t="str">
            <v>L48(N)</v>
          </cell>
        </row>
        <row r="20821">
          <cell r="C20821" t="str">
            <v>Nemacaulis denudata var. denudata</v>
          </cell>
          <cell r="D20821" t="str">
            <v>L48(N)</v>
          </cell>
        </row>
        <row r="20822">
          <cell r="C20822" t="str">
            <v>Nemacaulis denudata var. gracilis</v>
          </cell>
          <cell r="D20822" t="str">
            <v>L48(N)</v>
          </cell>
        </row>
        <row r="20823">
          <cell r="C20823" t="str">
            <v>Nemacladus</v>
          </cell>
          <cell r="D20823" t="str">
            <v>L48(N)</v>
          </cell>
        </row>
        <row r="20824">
          <cell r="C20824" t="str">
            <v>Nemacladus capillaris</v>
          </cell>
          <cell r="D20824" t="str">
            <v>L48(N)</v>
          </cell>
        </row>
        <row r="20825">
          <cell r="C20825" t="str">
            <v>Nemacladus glanduliferus</v>
          </cell>
          <cell r="D20825" t="str">
            <v>L48(N)</v>
          </cell>
        </row>
        <row r="20826">
          <cell r="C20826" t="str">
            <v>Nemacladus glanduliferus var. glanduliferus</v>
          </cell>
          <cell r="D20826" t="str">
            <v>L48(N)</v>
          </cell>
        </row>
        <row r="20827">
          <cell r="C20827" t="str">
            <v>Nemacladus glanduliferus var. orientalis</v>
          </cell>
          <cell r="D20827" t="str">
            <v>L48(N)</v>
          </cell>
        </row>
        <row r="20828">
          <cell r="C20828" t="str">
            <v>Nemacladus gracilis</v>
          </cell>
          <cell r="D20828" t="str">
            <v>L48(N)</v>
          </cell>
        </row>
        <row r="20829">
          <cell r="C20829" t="str">
            <v>Nemacladus interior</v>
          </cell>
          <cell r="D20829" t="str">
            <v>L48(N)</v>
          </cell>
        </row>
        <row r="20830">
          <cell r="C20830" t="str">
            <v>Nemacladus longiflorus</v>
          </cell>
          <cell r="D20830" t="str">
            <v>L48(N)</v>
          </cell>
        </row>
        <row r="20831">
          <cell r="C20831" t="str">
            <v>Nemacladus longiflorus var. breviflorus</v>
          </cell>
          <cell r="D20831" t="str">
            <v>L48(N)</v>
          </cell>
        </row>
        <row r="20832">
          <cell r="C20832" t="str">
            <v>Nemacladus longiflorus var. longiflorus</v>
          </cell>
          <cell r="D20832" t="str">
            <v>L48(N)</v>
          </cell>
        </row>
        <row r="20833">
          <cell r="C20833" t="str">
            <v>Nemacladus montanus</v>
          </cell>
          <cell r="D20833" t="str">
            <v>L48(N)</v>
          </cell>
        </row>
        <row r="20834">
          <cell r="C20834" t="str">
            <v>Nemacladus pinnatifidus</v>
          </cell>
          <cell r="D20834" t="str">
            <v>L48(N)</v>
          </cell>
        </row>
        <row r="20835">
          <cell r="C20835" t="str">
            <v>Nemacladus ramosissimus</v>
          </cell>
          <cell r="D20835" t="str">
            <v>L48(N)</v>
          </cell>
        </row>
        <row r="20836">
          <cell r="C20836" t="str">
            <v>Nemacladus rigidus</v>
          </cell>
          <cell r="D20836" t="str">
            <v>L48(N)</v>
          </cell>
        </row>
        <row r="20837">
          <cell r="C20837" t="str">
            <v>Nemacladus rubescens</v>
          </cell>
          <cell r="D20837" t="str">
            <v>L48(N)</v>
          </cell>
        </row>
        <row r="20838">
          <cell r="C20838" t="str">
            <v>Nemacladus rubescens var. rubescens</v>
          </cell>
          <cell r="D20838" t="str">
            <v>L48(N)</v>
          </cell>
        </row>
        <row r="20839">
          <cell r="C20839" t="str">
            <v>Nemacladus rubescens var. tenuis</v>
          </cell>
          <cell r="D20839" t="str">
            <v>L48(N)</v>
          </cell>
        </row>
        <row r="20840">
          <cell r="C20840" t="str">
            <v>Nemacladus secundiflorus</v>
          </cell>
          <cell r="D20840" t="str">
            <v>L48(N)</v>
          </cell>
        </row>
        <row r="20841">
          <cell r="C20841" t="str">
            <v>Nemacladus sigmoideus</v>
          </cell>
          <cell r="D20841" t="str">
            <v>L48(N)</v>
          </cell>
        </row>
        <row r="20842">
          <cell r="C20842" t="str">
            <v>Nemacladus twisselmannii</v>
          </cell>
          <cell r="D20842" t="str">
            <v>L48(N)</v>
          </cell>
        </row>
        <row r="20843">
          <cell r="C20843" t="str">
            <v>Nemastylis</v>
          </cell>
          <cell r="D20843" t="str">
            <v>L48(N)</v>
          </cell>
        </row>
        <row r="20844">
          <cell r="C20844" t="str">
            <v>Nemastylis floridana</v>
          </cell>
          <cell r="D20844" t="str">
            <v>L48(N)</v>
          </cell>
        </row>
        <row r="20845">
          <cell r="C20845" t="str">
            <v>Nemastylis geminiflora</v>
          </cell>
          <cell r="D20845" t="str">
            <v>L48(N)</v>
          </cell>
        </row>
        <row r="20846">
          <cell r="C20846" t="str">
            <v>Nemastylis nuttallii</v>
          </cell>
          <cell r="D20846" t="str">
            <v>L48(N)</v>
          </cell>
        </row>
        <row r="20847">
          <cell r="C20847" t="str">
            <v>Nemastylis tenuis</v>
          </cell>
          <cell r="D20847" t="str">
            <v>L48(N)</v>
          </cell>
        </row>
        <row r="20848">
          <cell r="C20848" t="str">
            <v>Nemastylis tenuis ssp. pringlei</v>
          </cell>
          <cell r="D20848" t="str">
            <v>L48(N)</v>
          </cell>
        </row>
        <row r="20849">
          <cell r="C20849" t="str">
            <v>Nemophila</v>
          </cell>
          <cell r="D20849" t="str">
            <v>L48(N)CAN(N)</v>
          </cell>
        </row>
        <row r="20850">
          <cell r="C20850" t="str">
            <v>Nemophila aphylla</v>
          </cell>
          <cell r="D20850" t="str">
            <v>L48(N)</v>
          </cell>
        </row>
        <row r="20851">
          <cell r="C20851" t="str">
            <v>Nemophila breviflora</v>
          </cell>
          <cell r="D20851" t="str">
            <v>L48(N)CAN(N)</v>
          </cell>
        </row>
        <row r="20852">
          <cell r="C20852" t="str">
            <v>Nemophila heterophylla</v>
          </cell>
          <cell r="D20852" t="str">
            <v>L48(N)</v>
          </cell>
        </row>
        <row r="20853">
          <cell r="C20853" t="str">
            <v>Nemophila kirtleyi</v>
          </cell>
          <cell r="D20853" t="str">
            <v>L48(N)</v>
          </cell>
        </row>
        <row r="20854">
          <cell r="C20854" t="str">
            <v>Nemophila maculata</v>
          </cell>
          <cell r="D20854" t="str">
            <v>L48(N)</v>
          </cell>
        </row>
        <row r="20855">
          <cell r="C20855" t="str">
            <v>Nemophila menziesii</v>
          </cell>
          <cell r="D20855" t="str">
            <v>L48(N)AK(I)</v>
          </cell>
        </row>
        <row r="20856">
          <cell r="C20856" t="str">
            <v>Nemophila menziesii var. atomaria</v>
          </cell>
          <cell r="D20856" t="str">
            <v>L48(N)AK(I)</v>
          </cell>
        </row>
        <row r="20857">
          <cell r="C20857" t="str">
            <v>Nemophila menziesii var. integrifolia</v>
          </cell>
          <cell r="D20857" t="str">
            <v>L48(N)</v>
          </cell>
        </row>
        <row r="20858">
          <cell r="C20858" t="str">
            <v>Nemophila menziesii var. menziesii</v>
          </cell>
          <cell r="D20858" t="str">
            <v>L48(N)</v>
          </cell>
        </row>
        <row r="20859">
          <cell r="C20859" t="str">
            <v>Nemophila parviflora</v>
          </cell>
          <cell r="D20859" t="str">
            <v>L48(N)CAN(N)</v>
          </cell>
        </row>
        <row r="20860">
          <cell r="C20860" t="str">
            <v>Nemophila parviflora var. austiniae</v>
          </cell>
          <cell r="D20860" t="str">
            <v>L48(N)</v>
          </cell>
        </row>
        <row r="20861">
          <cell r="C20861" t="str">
            <v>Nemophila parviflora var. parviflora</v>
          </cell>
          <cell r="D20861" t="str">
            <v>L48(N)CAN(N)</v>
          </cell>
        </row>
        <row r="20862">
          <cell r="C20862" t="str">
            <v>Nemophila parviflora var. quercifolia</v>
          </cell>
          <cell r="D20862" t="str">
            <v>L48(N)</v>
          </cell>
        </row>
        <row r="20863">
          <cell r="C20863" t="str">
            <v>Nemophila pedunculata</v>
          </cell>
          <cell r="D20863" t="str">
            <v>L48(N)CAN(N)</v>
          </cell>
        </row>
        <row r="20864">
          <cell r="C20864" t="str">
            <v>Nemophila phacelioides</v>
          </cell>
          <cell r="D20864" t="str">
            <v>L48(N)</v>
          </cell>
        </row>
        <row r="20865">
          <cell r="C20865" t="str">
            <v>Nemophila pulchella</v>
          </cell>
          <cell r="D20865" t="str">
            <v>L48(N)</v>
          </cell>
        </row>
        <row r="20866">
          <cell r="C20866" t="str">
            <v>Nemophila pulchella var. fremontii</v>
          </cell>
          <cell r="D20866" t="str">
            <v>L48(N)</v>
          </cell>
        </row>
        <row r="20867">
          <cell r="C20867" t="str">
            <v>Nemophila pulchella var. gracilis</v>
          </cell>
          <cell r="D20867" t="str">
            <v>L48(N)</v>
          </cell>
        </row>
        <row r="20868">
          <cell r="C20868" t="str">
            <v>Nemophila pulchella var. pulchella</v>
          </cell>
          <cell r="D20868" t="str">
            <v>L48(N)</v>
          </cell>
        </row>
        <row r="20869">
          <cell r="C20869" t="str">
            <v>Nemophila spatulata</v>
          </cell>
          <cell r="D20869" t="str">
            <v>L48(N)</v>
          </cell>
        </row>
        <row r="20870">
          <cell r="C20870" t="str">
            <v>Neobeckia</v>
          </cell>
          <cell r="D20870" t="str">
            <v>L48(N)CAN(N)</v>
          </cell>
        </row>
        <row r="20871">
          <cell r="C20871" t="str">
            <v>Neobeckia aquatica</v>
          </cell>
          <cell r="D20871" t="str">
            <v>L48(N)CAN(N)</v>
          </cell>
        </row>
        <row r="20872">
          <cell r="C20872" t="str">
            <v>Neogaerrhinum</v>
          </cell>
          <cell r="D20872" t="str">
            <v>L48(N)</v>
          </cell>
        </row>
        <row r="20873">
          <cell r="C20873" t="str">
            <v>Neogaerrhinum filipes</v>
          </cell>
          <cell r="D20873" t="str">
            <v>L48(N)</v>
          </cell>
        </row>
        <row r="20874">
          <cell r="C20874" t="str">
            <v>Neogaerrhinum strictum</v>
          </cell>
          <cell r="D20874" t="str">
            <v>L48(N)</v>
          </cell>
        </row>
        <row r="20875">
          <cell r="C20875" t="str">
            <v>Neolloydia</v>
          </cell>
          <cell r="D20875" t="str">
            <v>L48(N)</v>
          </cell>
        </row>
        <row r="20876">
          <cell r="C20876" t="str">
            <v>Neolloydia conoidea</v>
          </cell>
          <cell r="D20876" t="str">
            <v>L48(N)</v>
          </cell>
        </row>
        <row r="20877">
          <cell r="C20877" t="str">
            <v>Neonotonia</v>
          </cell>
        </row>
        <row r="20878">
          <cell r="C20878" t="str">
            <v>Neonotonia wightii</v>
          </cell>
          <cell r="D20878" t="str">
            <v>HI(I)</v>
          </cell>
        </row>
        <row r="20879">
          <cell r="C20879" t="str">
            <v>Neoparrya</v>
          </cell>
          <cell r="D20879" t="str">
            <v>L48(N)</v>
          </cell>
        </row>
        <row r="20880">
          <cell r="C20880" t="str">
            <v>Neoparrya lithophila</v>
          </cell>
          <cell r="D20880" t="str">
            <v>L48(N)</v>
          </cell>
        </row>
        <row r="20881">
          <cell r="C20881" t="str">
            <v>Neostapfia</v>
          </cell>
          <cell r="D20881" t="str">
            <v>L48(N)</v>
          </cell>
        </row>
        <row r="20882">
          <cell r="C20882" t="str">
            <v>Neostapfia colusana</v>
          </cell>
          <cell r="D20882" t="str">
            <v>L48(N)</v>
          </cell>
        </row>
        <row r="20883">
          <cell r="C20883" t="str">
            <v>Neotorularia</v>
          </cell>
          <cell r="D20883" t="str">
            <v>L48(N)CAN(N)GL(N)</v>
          </cell>
        </row>
        <row r="20884">
          <cell r="C20884" t="str">
            <v>Neotorularia humilis</v>
          </cell>
          <cell r="D20884" t="str">
            <v>L48(N)AK(N)CAN(N)GL(N)</v>
          </cell>
        </row>
        <row r="20885">
          <cell r="C20885" t="str">
            <v>Nepeta</v>
          </cell>
          <cell r="D20885" t="str">
            <v>L48(I)CAN(I)</v>
          </cell>
        </row>
        <row r="20886">
          <cell r="C20886" t="str">
            <v>Nepeta cataria</v>
          </cell>
          <cell r="D20886" t="str">
            <v>L48(I)AK(I)CAN(I)</v>
          </cell>
        </row>
        <row r="20887">
          <cell r="C20887" t="str">
            <v>Nepeta grandiflora</v>
          </cell>
          <cell r="D20887" t="str">
            <v>L48(I)CAN(I)</v>
          </cell>
        </row>
        <row r="20888">
          <cell r="C20888" t="str">
            <v>Nepeta racemosa</v>
          </cell>
          <cell r="D20888" t="str">
            <v>L48(I)</v>
          </cell>
        </row>
        <row r="20889">
          <cell r="C20889" t="str">
            <v>Nephrolepis</v>
          </cell>
          <cell r="D20889" t="str">
            <v>L48(I,N)</v>
          </cell>
        </row>
        <row r="20890">
          <cell r="C20890" t="str">
            <v>Nephrolepis ×averyi</v>
          </cell>
          <cell r="D20890" t="str">
            <v>L48(N)</v>
          </cell>
        </row>
        <row r="20891">
          <cell r="C20891" t="str">
            <v>Nephrolepis ×copelandii</v>
          </cell>
          <cell r="D20891" t="str">
            <v>HI(N)</v>
          </cell>
        </row>
        <row r="20892">
          <cell r="C20892" t="str">
            <v>Nephrolepis ×medlerae</v>
          </cell>
          <cell r="D20892" t="str">
            <v>HI(N)</v>
          </cell>
        </row>
        <row r="20893">
          <cell r="C20893" t="str">
            <v>Nephrolepis biserrata</v>
          </cell>
          <cell r="D20893" t="str">
            <v>L48(N)HI(I)PR(N)VI(N)</v>
          </cell>
        </row>
        <row r="20894">
          <cell r="C20894" t="str">
            <v>Nephrolepis cordifolia</v>
          </cell>
          <cell r="D20894" t="str">
            <v>L48(I)HI(N)PR(I)VI(I)</v>
          </cell>
        </row>
        <row r="20895">
          <cell r="C20895" t="str">
            <v>Nephrolepis exaltata</v>
          </cell>
          <cell r="D20895" t="str">
            <v>L48(N)HI(N)PR(N)VI(N)</v>
          </cell>
        </row>
        <row r="20896">
          <cell r="C20896" t="str">
            <v>Nephrolepis exaltata ssp. exaltata</v>
          </cell>
          <cell r="D20896" t="str">
            <v>L48(N)PR(N)VI(N)</v>
          </cell>
        </row>
        <row r="20897">
          <cell r="C20897" t="str">
            <v>Nephrolepis exaltata ssp. hawaiiensis</v>
          </cell>
          <cell r="D20897" t="str">
            <v>HI(N)</v>
          </cell>
        </row>
        <row r="20898">
          <cell r="C20898" t="str">
            <v>Nephrolepis falcata</v>
          </cell>
          <cell r="D20898" t="str">
            <v>L48(I)HI(I)</v>
          </cell>
        </row>
        <row r="20899">
          <cell r="C20899" t="str">
            <v>Nephrolepis hirsutula</v>
          </cell>
          <cell r="D20899" t="str">
            <v>L48(N)HI(I)</v>
          </cell>
        </row>
        <row r="20900">
          <cell r="C20900" t="str">
            <v>Nephrolepis multiflora</v>
          </cell>
          <cell r="D20900" t="str">
            <v>L48(I)HI(I)PR(I)VI(I)</v>
          </cell>
        </row>
        <row r="20901">
          <cell r="C20901" t="str">
            <v>Nephrophyllidium</v>
          </cell>
          <cell r="D20901" t="str">
            <v>L48(N)CAN(N)</v>
          </cell>
        </row>
        <row r="20902">
          <cell r="C20902" t="str">
            <v>Nephrophyllidium crista-galli</v>
          </cell>
          <cell r="D20902" t="str">
            <v>L48(N)AK(N)CAN(N)</v>
          </cell>
        </row>
        <row r="20903">
          <cell r="C20903" t="str">
            <v>Neptunia</v>
          </cell>
          <cell r="D20903" t="str">
            <v>L48(N)</v>
          </cell>
        </row>
        <row r="20904">
          <cell r="C20904" t="str">
            <v>Neptunia lutea</v>
          </cell>
          <cell r="D20904" t="str">
            <v>L48(N)</v>
          </cell>
        </row>
        <row r="20905">
          <cell r="C20905" t="str">
            <v>Neptunia plena</v>
          </cell>
          <cell r="D20905" t="str">
            <v>L48(N)PR(N)</v>
          </cell>
        </row>
        <row r="20906">
          <cell r="C20906" t="str">
            <v>Neptunia pubescens</v>
          </cell>
          <cell r="D20906" t="str">
            <v>L48(N)</v>
          </cell>
        </row>
        <row r="20907">
          <cell r="C20907" t="str">
            <v>Neptunia pubescens var. microcarpa</v>
          </cell>
          <cell r="D20907" t="str">
            <v>L48(N)</v>
          </cell>
        </row>
        <row r="20908">
          <cell r="C20908" t="str">
            <v>Neptunia pubescens var. pubescens</v>
          </cell>
          <cell r="D20908" t="str">
            <v>L48(N)</v>
          </cell>
        </row>
        <row r="20909">
          <cell r="C20909" t="str">
            <v>Neraudia</v>
          </cell>
        </row>
        <row r="20910">
          <cell r="C20910" t="str">
            <v>Neraudia angulata</v>
          </cell>
          <cell r="D20910" t="str">
            <v>HI(N)</v>
          </cell>
        </row>
        <row r="20911">
          <cell r="C20911" t="str">
            <v>Neraudia angulata var. angulata</v>
          </cell>
          <cell r="D20911" t="str">
            <v>HI(N)</v>
          </cell>
        </row>
        <row r="20912">
          <cell r="C20912" t="str">
            <v>Neraudia angulata var. dentata</v>
          </cell>
          <cell r="D20912" t="str">
            <v>HI(N)</v>
          </cell>
        </row>
        <row r="20913">
          <cell r="C20913" t="str">
            <v>Neraudia kauaiensis</v>
          </cell>
          <cell r="D20913" t="str">
            <v>HI(N)</v>
          </cell>
        </row>
        <row r="20914">
          <cell r="C20914" t="str">
            <v>Neraudia melastomifolia</v>
          </cell>
          <cell r="D20914" t="str">
            <v>HI(N)</v>
          </cell>
        </row>
        <row r="20915">
          <cell r="C20915" t="str">
            <v>Neraudia ovata</v>
          </cell>
          <cell r="D20915" t="str">
            <v>HI(N)</v>
          </cell>
        </row>
        <row r="20916">
          <cell r="C20916" t="str">
            <v>Neraudia sericea</v>
          </cell>
          <cell r="D20916" t="str">
            <v>HI(N)</v>
          </cell>
        </row>
        <row r="20917">
          <cell r="C20917" t="str">
            <v>Nerisyrenia</v>
          </cell>
          <cell r="D20917" t="str">
            <v>L48(N)</v>
          </cell>
        </row>
        <row r="20918">
          <cell r="C20918" t="str">
            <v>Nerisyrenia camporum</v>
          </cell>
          <cell r="D20918" t="str">
            <v>L48(N)</v>
          </cell>
        </row>
        <row r="20919">
          <cell r="C20919" t="str">
            <v>Nerisyrenia linearifolia</v>
          </cell>
          <cell r="D20919" t="str">
            <v>L48(N)</v>
          </cell>
        </row>
        <row r="20920">
          <cell r="C20920" t="str">
            <v>Nerium</v>
          </cell>
          <cell r="D20920" t="str">
            <v>L48(I)</v>
          </cell>
        </row>
        <row r="20921">
          <cell r="C20921" t="str">
            <v>Nerium oleander</v>
          </cell>
          <cell r="D20921" t="str">
            <v>L48(I)PR(I)VI(I)</v>
          </cell>
        </row>
        <row r="20922">
          <cell r="C20922" t="str">
            <v>Nesaea</v>
          </cell>
          <cell r="D20922" t="str">
            <v>L48(N)</v>
          </cell>
        </row>
        <row r="20923">
          <cell r="C20923" t="str">
            <v>Nesaea longipes</v>
          </cell>
          <cell r="D20923" t="str">
            <v>L48(N)</v>
          </cell>
        </row>
        <row r="20924">
          <cell r="C20924" t="str">
            <v>Neslia</v>
          </cell>
          <cell r="D20924" t="str">
            <v>L48(I)CAN(I)</v>
          </cell>
        </row>
        <row r="20925">
          <cell r="C20925" t="str">
            <v>Neslia paniculata</v>
          </cell>
          <cell r="D20925" t="str">
            <v>L48(I)AK(I)CAN(I)</v>
          </cell>
        </row>
        <row r="20926">
          <cell r="C20926" t="str">
            <v>Nesoluma</v>
          </cell>
        </row>
        <row r="20927">
          <cell r="C20927" t="str">
            <v>Nesoluma polynesicum</v>
          </cell>
          <cell r="D20927" t="str">
            <v>HI(N)</v>
          </cell>
        </row>
        <row r="20928">
          <cell r="C20928" t="str">
            <v>Nestegis</v>
          </cell>
        </row>
        <row r="20929">
          <cell r="C20929" t="str">
            <v>Nestegis sandwicensis</v>
          </cell>
          <cell r="D20929" t="str">
            <v>HI(N)</v>
          </cell>
        </row>
        <row r="20930">
          <cell r="C20930" t="str">
            <v>Nestotus</v>
          </cell>
          <cell r="D20930" t="str">
            <v>L48(N)CAN(N)</v>
          </cell>
        </row>
        <row r="20931">
          <cell r="C20931" t="str">
            <v>Nestotus stenophyllus</v>
          </cell>
          <cell r="D20931" t="str">
            <v>L48(N)</v>
          </cell>
        </row>
        <row r="20932">
          <cell r="C20932" t="str">
            <v>Nestronia</v>
          </cell>
          <cell r="D20932" t="str">
            <v>L48(N)</v>
          </cell>
        </row>
        <row r="20933">
          <cell r="C20933" t="str">
            <v>Nestronia umbellula</v>
          </cell>
          <cell r="D20933" t="str">
            <v>L48(N)</v>
          </cell>
        </row>
        <row r="20934">
          <cell r="C20934" t="str">
            <v>Neurodium</v>
          </cell>
          <cell r="D20934" t="str">
            <v>L48(N)</v>
          </cell>
        </row>
        <row r="20935">
          <cell r="C20935" t="str">
            <v>Neurodium lanceolatum</v>
          </cell>
          <cell r="D20935" t="str">
            <v>L48(N)PR(N)VI(N)</v>
          </cell>
        </row>
        <row r="20936">
          <cell r="C20936" t="str">
            <v>Neurolaena</v>
          </cell>
          <cell r="D20936" t="str">
            <v>L48(I)</v>
          </cell>
        </row>
        <row r="20937">
          <cell r="C20937" t="str">
            <v>Neurolaena lobata</v>
          </cell>
          <cell r="D20937" t="str">
            <v>L48(I)HI(I)PR(N)VI(N)</v>
          </cell>
        </row>
        <row r="20938">
          <cell r="C20938" t="str">
            <v>Neviusia</v>
          </cell>
          <cell r="D20938" t="str">
            <v>L48(N)</v>
          </cell>
        </row>
        <row r="20939">
          <cell r="C20939" t="str">
            <v>Neviusia alabamensis</v>
          </cell>
          <cell r="D20939" t="str">
            <v>L48(N)</v>
          </cell>
        </row>
        <row r="20940">
          <cell r="C20940" t="str">
            <v>Neviusia cliftonii</v>
          </cell>
          <cell r="D20940" t="str">
            <v>L48(N)</v>
          </cell>
        </row>
        <row r="20941">
          <cell r="C20941" t="str">
            <v>Neyraudia</v>
          </cell>
          <cell r="D20941" t="str">
            <v>L48(I)</v>
          </cell>
        </row>
        <row r="20942">
          <cell r="C20942" t="str">
            <v>Neyraudia reynaudiana</v>
          </cell>
          <cell r="D20942" t="str">
            <v>L48(I)</v>
          </cell>
        </row>
        <row r="20943">
          <cell r="C20943" t="str">
            <v>Nicandra</v>
          </cell>
          <cell r="D20943" t="str">
            <v>L48(I)CAN(I)</v>
          </cell>
        </row>
        <row r="20944">
          <cell r="C20944" t="str">
            <v>Nicandra physalodes</v>
          </cell>
          <cell r="D20944" t="str">
            <v>L48(I)HI(I)CAN(I)</v>
          </cell>
        </row>
        <row r="20945">
          <cell r="C20945" t="str">
            <v>Nicolletia</v>
          </cell>
          <cell r="D20945" t="str">
            <v>L48(N)</v>
          </cell>
        </row>
        <row r="20946">
          <cell r="C20946" t="str">
            <v>Nicolletia edwardsii</v>
          </cell>
          <cell r="D20946" t="str">
            <v>L48(N)</v>
          </cell>
        </row>
        <row r="20947">
          <cell r="C20947" t="str">
            <v>Nicolletia occidentalis</v>
          </cell>
          <cell r="D20947" t="str">
            <v>L48(N)</v>
          </cell>
        </row>
        <row r="20948">
          <cell r="C20948" t="str">
            <v>Nicotiana</v>
          </cell>
          <cell r="D20948" t="str">
            <v>L48(I,N)</v>
          </cell>
        </row>
        <row r="20949">
          <cell r="C20949" t="str">
            <v>Nicotiana ×sanderae</v>
          </cell>
          <cell r="D20949" t="str">
            <v>L48(I)CAN(W)</v>
          </cell>
        </row>
        <row r="20950">
          <cell r="C20950" t="str">
            <v>Nicotiana acuminata</v>
          </cell>
          <cell r="D20950" t="str">
            <v>L48(I)</v>
          </cell>
        </row>
        <row r="20951">
          <cell r="C20951" t="str">
            <v>Nicotiana acuminata var. multiflora</v>
          </cell>
          <cell r="D20951" t="str">
            <v>L48(I)</v>
          </cell>
        </row>
        <row r="20952">
          <cell r="C20952" t="str">
            <v>Nicotiana alata</v>
          </cell>
          <cell r="D20952" t="str">
            <v>L48(I)CAN(W)</v>
          </cell>
        </row>
        <row r="20953">
          <cell r="C20953" t="str">
            <v>Nicotiana attenuata</v>
          </cell>
          <cell r="D20953" t="str">
            <v>L48(N)CAN(N)</v>
          </cell>
        </row>
        <row r="20954">
          <cell r="C20954" t="str">
            <v>Nicotiana clevelandii</v>
          </cell>
          <cell r="D20954" t="str">
            <v>L48(N)</v>
          </cell>
        </row>
        <row r="20955">
          <cell r="C20955" t="str">
            <v>Nicotiana glauca</v>
          </cell>
          <cell r="D20955" t="str">
            <v>L48(I)HI(I)</v>
          </cell>
        </row>
        <row r="20956">
          <cell r="C20956" t="str">
            <v>Nicotiana longiflora</v>
          </cell>
          <cell r="D20956" t="str">
            <v>L48(I)CAN(W)</v>
          </cell>
        </row>
        <row r="20957">
          <cell r="C20957" t="str">
            <v>Nicotiana obtusifolia</v>
          </cell>
          <cell r="D20957" t="str">
            <v>L48(N)</v>
          </cell>
        </row>
        <row r="20958">
          <cell r="C20958" t="str">
            <v>Nicotiana obtusifolia var. obtusifolia</v>
          </cell>
          <cell r="D20958" t="str">
            <v>L48(N)</v>
          </cell>
        </row>
        <row r="20959">
          <cell r="C20959" t="str">
            <v>Nicotiana obtusifolia var. palmeri</v>
          </cell>
          <cell r="D20959" t="str">
            <v>L48(N)</v>
          </cell>
        </row>
        <row r="20960">
          <cell r="C20960" t="str">
            <v>Nicotiana plumbaginifolia</v>
          </cell>
          <cell r="D20960" t="str">
            <v>L48(I)</v>
          </cell>
        </row>
        <row r="20961">
          <cell r="C20961" t="str">
            <v>Nicotiana quadrivalvis</v>
          </cell>
          <cell r="D20961" t="str">
            <v>L48(N)</v>
          </cell>
        </row>
        <row r="20962">
          <cell r="C20962" t="str">
            <v>Nicotiana quadrivalvis var. bigelovii</v>
          </cell>
          <cell r="D20962" t="str">
            <v>L48(N)</v>
          </cell>
        </row>
        <row r="20963">
          <cell r="C20963" t="str">
            <v>Nicotiana quadrivalvis var. quadrivalvis</v>
          </cell>
          <cell r="D20963" t="str">
            <v>L48(N)</v>
          </cell>
        </row>
        <row r="20964">
          <cell r="C20964" t="str">
            <v>Nicotiana quadrivalvis var. wallacei</v>
          </cell>
          <cell r="D20964" t="str">
            <v>L48(N)</v>
          </cell>
        </row>
        <row r="20965">
          <cell r="C20965" t="str">
            <v>Nicotiana repanda</v>
          </cell>
          <cell r="D20965" t="str">
            <v>L48(N)</v>
          </cell>
        </row>
        <row r="20966">
          <cell r="C20966" t="str">
            <v>Nicotiana rustica</v>
          </cell>
          <cell r="D20966" t="str">
            <v>L48(I)CAN(I)</v>
          </cell>
        </row>
        <row r="20967">
          <cell r="C20967" t="str">
            <v>Nicotiana suaveolens</v>
          </cell>
          <cell r="D20967" t="str">
            <v>L48(I)</v>
          </cell>
        </row>
        <row r="20968">
          <cell r="C20968" t="str">
            <v>Nicotiana sylvestris</v>
          </cell>
          <cell r="D20968" t="str">
            <v>L48(I)</v>
          </cell>
        </row>
        <row r="20969">
          <cell r="C20969" t="str">
            <v>Nicotiana tabacum</v>
          </cell>
          <cell r="D20969" t="str">
            <v>L48(I)HI(I)PR(I)VI(I)CAN(I)</v>
          </cell>
        </row>
        <row r="20970">
          <cell r="C20970" t="str">
            <v>Nierembergia</v>
          </cell>
          <cell r="D20970" t="str">
            <v>L48(I)</v>
          </cell>
        </row>
        <row r="20971">
          <cell r="C20971" t="str">
            <v>Nierembergia hippomanica</v>
          </cell>
          <cell r="D20971" t="str">
            <v>L48(I)</v>
          </cell>
        </row>
        <row r="20972">
          <cell r="C20972" t="str">
            <v>Nierembergia hippomanica var. caerulea</v>
          </cell>
          <cell r="D20972" t="str">
            <v>L48(I)</v>
          </cell>
        </row>
        <row r="20973">
          <cell r="C20973" t="str">
            <v>Nierembergia scoparia</v>
          </cell>
          <cell r="D20973" t="str">
            <v>L48(I)</v>
          </cell>
        </row>
        <row r="20974">
          <cell r="C20974" t="str">
            <v>Nigella</v>
          </cell>
          <cell r="D20974" t="str">
            <v>L48(I)CAN(W)</v>
          </cell>
        </row>
        <row r="20975">
          <cell r="C20975" t="str">
            <v>Nigella damascena</v>
          </cell>
          <cell r="D20975" t="str">
            <v>L48(I)CAN(W)</v>
          </cell>
        </row>
        <row r="20976">
          <cell r="C20976" t="str">
            <v>Nigella sativa</v>
          </cell>
          <cell r="D20976" t="str">
            <v>L48(I)</v>
          </cell>
        </row>
        <row r="20977">
          <cell r="C20977" t="str">
            <v>Nipponanthemum</v>
          </cell>
          <cell r="D20977" t="str">
            <v>L48(I)</v>
          </cell>
        </row>
        <row r="20978">
          <cell r="C20978" t="str">
            <v>Nipponanthemum nipponicum</v>
          </cell>
          <cell r="D20978" t="str">
            <v>L48(I)</v>
          </cell>
        </row>
        <row r="20979">
          <cell r="C20979" t="str">
            <v>Nissolia</v>
          </cell>
          <cell r="D20979" t="str">
            <v>L48(N)</v>
          </cell>
        </row>
        <row r="20980">
          <cell r="C20980" t="str">
            <v>Nissolia platycalyx</v>
          </cell>
          <cell r="D20980" t="str">
            <v>L48(N)</v>
          </cell>
        </row>
        <row r="20981">
          <cell r="C20981" t="str">
            <v>Nissolia schottii</v>
          </cell>
          <cell r="D20981" t="str">
            <v>L48(N)</v>
          </cell>
        </row>
        <row r="20982">
          <cell r="C20982" t="str">
            <v>Nissolia wislizeni</v>
          </cell>
          <cell r="D20982" t="str">
            <v>L48(N)</v>
          </cell>
        </row>
        <row r="20983">
          <cell r="C20983" t="str">
            <v>Nitrophila</v>
          </cell>
          <cell r="D20983" t="str">
            <v>L48(N)</v>
          </cell>
        </row>
        <row r="20984">
          <cell r="C20984" t="str">
            <v>Nitrophila mohavensis</v>
          </cell>
          <cell r="D20984" t="str">
            <v>L48(N)</v>
          </cell>
        </row>
        <row r="20985">
          <cell r="C20985" t="str">
            <v>Nitrophila occidentalis</v>
          </cell>
          <cell r="D20985" t="str">
            <v>L48(N)</v>
          </cell>
        </row>
        <row r="20986">
          <cell r="C20986" t="str">
            <v>Noccaea</v>
          </cell>
          <cell r="D20986" t="str">
            <v>L48(N)CAN(N)</v>
          </cell>
        </row>
        <row r="20987">
          <cell r="C20987" t="str">
            <v>Noccaea arctica</v>
          </cell>
          <cell r="D20987" t="str">
            <v>AK(N)CAN(N)NA(N)</v>
          </cell>
        </row>
        <row r="20988">
          <cell r="C20988" t="str">
            <v>Noccaea fendleri</v>
          </cell>
          <cell r="D20988" t="str">
            <v>L48(N)</v>
          </cell>
        </row>
        <row r="20989">
          <cell r="C20989" t="str">
            <v>Noccaea fendleri ssp. californica</v>
          </cell>
          <cell r="D20989" t="str">
            <v>L48(N)</v>
          </cell>
        </row>
        <row r="20990">
          <cell r="C20990" t="str">
            <v>Noccaea fendleri ssp. fendleri</v>
          </cell>
          <cell r="D20990" t="str">
            <v>L48(N)</v>
          </cell>
        </row>
        <row r="20991">
          <cell r="C20991" t="str">
            <v>Noccaea fendleri ssp. glauca</v>
          </cell>
          <cell r="D20991" t="str">
            <v>L48(N)</v>
          </cell>
        </row>
        <row r="20992">
          <cell r="C20992" t="str">
            <v>Noccaea fendleri ssp. idahoensis</v>
          </cell>
          <cell r="D20992" t="str">
            <v>L48(N)</v>
          </cell>
        </row>
        <row r="20993">
          <cell r="C20993" t="str">
            <v>Noccaea fendleri ssp. siskiyouensis</v>
          </cell>
          <cell r="D20993" t="str">
            <v>L48(N)</v>
          </cell>
        </row>
        <row r="20994">
          <cell r="C20994" t="str">
            <v>Noccaea parviflora</v>
          </cell>
          <cell r="D20994" t="str">
            <v>L48(N)</v>
          </cell>
        </row>
        <row r="20995">
          <cell r="C20995" t="str">
            <v>Nolina</v>
          </cell>
          <cell r="D20995" t="str">
            <v>L48(N)</v>
          </cell>
        </row>
        <row r="20996">
          <cell r="C20996" t="str">
            <v>Nolina arenicola</v>
          </cell>
          <cell r="D20996" t="str">
            <v>L48(N)</v>
          </cell>
        </row>
        <row r="20997">
          <cell r="C20997" t="str">
            <v>Nolina atopocarpa</v>
          </cell>
          <cell r="D20997" t="str">
            <v>L48(N)</v>
          </cell>
        </row>
        <row r="20998">
          <cell r="C20998" t="str">
            <v>Nolina bigelovii</v>
          </cell>
          <cell r="D20998" t="str">
            <v>L48(N)</v>
          </cell>
        </row>
        <row r="20999">
          <cell r="C20999" t="str">
            <v>Nolina brittoniana</v>
          </cell>
          <cell r="D20999" t="str">
            <v>L48(N)</v>
          </cell>
        </row>
        <row r="21000">
          <cell r="C21000" t="str">
            <v>Nolina cismontana</v>
          </cell>
          <cell r="D21000" t="str">
            <v>L48(N)</v>
          </cell>
        </row>
        <row r="21001">
          <cell r="C21001" t="str">
            <v>Nolina erumpens</v>
          </cell>
          <cell r="D21001" t="str">
            <v>L48(N)</v>
          </cell>
        </row>
        <row r="21002">
          <cell r="C21002" t="str">
            <v>Nolina georgiana</v>
          </cell>
          <cell r="D21002" t="str">
            <v>L48(N)</v>
          </cell>
        </row>
        <row r="21003">
          <cell r="C21003" t="str">
            <v>Nolina greenei</v>
          </cell>
          <cell r="D21003" t="str">
            <v>L48(N)</v>
          </cell>
        </row>
        <row r="21004">
          <cell r="C21004" t="str">
            <v>Nolina interrata</v>
          </cell>
          <cell r="D21004" t="str">
            <v>L48(N)</v>
          </cell>
        </row>
        <row r="21005">
          <cell r="C21005" t="str">
            <v>Nolina lindheimeriana</v>
          </cell>
          <cell r="D21005" t="str">
            <v>L48(N)</v>
          </cell>
        </row>
        <row r="21006">
          <cell r="C21006" t="str">
            <v>Nolina micrantha</v>
          </cell>
          <cell r="D21006" t="str">
            <v>L48(N)</v>
          </cell>
        </row>
        <row r="21007">
          <cell r="C21007" t="str">
            <v>Nolina microcarpa</v>
          </cell>
          <cell r="D21007" t="str">
            <v>L48(N)</v>
          </cell>
        </row>
        <row r="21008">
          <cell r="C21008" t="str">
            <v>Nolina parryi</v>
          </cell>
          <cell r="D21008" t="str">
            <v>L48(N)</v>
          </cell>
        </row>
        <row r="21009">
          <cell r="C21009" t="str">
            <v>Nolina texana</v>
          </cell>
          <cell r="D21009" t="str">
            <v>L48(N)</v>
          </cell>
        </row>
        <row r="21010">
          <cell r="C21010" t="str">
            <v>Nomaphila</v>
          </cell>
          <cell r="D21010" t="str">
            <v>L48(I)</v>
          </cell>
        </row>
        <row r="21011">
          <cell r="C21011" t="str">
            <v>Nomaphila stricta</v>
          </cell>
          <cell r="D21011" t="str">
            <v>L48(I)</v>
          </cell>
        </row>
        <row r="21012">
          <cell r="C21012" t="str">
            <v>Nonea</v>
          </cell>
          <cell r="D21012" t="str">
            <v>L48(I)CAN(I)</v>
          </cell>
        </row>
        <row r="21013">
          <cell r="C21013" t="str">
            <v>Nonea lutea</v>
          </cell>
          <cell r="D21013" t="str">
            <v>L48(I)</v>
          </cell>
        </row>
        <row r="21014">
          <cell r="C21014" t="str">
            <v>Nonea rosea</v>
          </cell>
          <cell r="D21014" t="str">
            <v>L48(I)</v>
          </cell>
        </row>
        <row r="21015">
          <cell r="C21015" t="str">
            <v>Nonea vesicaria</v>
          </cell>
          <cell r="D21015" t="str">
            <v>L48(I)CAN(I)</v>
          </cell>
        </row>
        <row r="21016">
          <cell r="C21016" t="str">
            <v>Noronhia</v>
          </cell>
          <cell r="D21016" t="str">
            <v>L48(I)</v>
          </cell>
        </row>
        <row r="21017">
          <cell r="C21017" t="str">
            <v>Noronhia emarginata</v>
          </cell>
          <cell r="D21017" t="str">
            <v>L48(I)</v>
          </cell>
        </row>
        <row r="21018">
          <cell r="C21018" t="str">
            <v>Nothocalais</v>
          </cell>
          <cell r="D21018" t="str">
            <v>L48(N)CAN(N)</v>
          </cell>
        </row>
        <row r="21019">
          <cell r="C21019" t="str">
            <v>Nothocalais alpestris</v>
          </cell>
          <cell r="D21019" t="str">
            <v>L48(N)</v>
          </cell>
        </row>
        <row r="21020">
          <cell r="C21020" t="str">
            <v>Nothocalais cuspidata</v>
          </cell>
          <cell r="D21020" t="str">
            <v>L48(N)CAN(N)</v>
          </cell>
        </row>
        <row r="21021">
          <cell r="C21021" t="str">
            <v>Nothocalais nigrescens</v>
          </cell>
          <cell r="D21021" t="str">
            <v>L48(N)</v>
          </cell>
        </row>
        <row r="21022">
          <cell r="C21022" t="str">
            <v>Nothocalais troximoides</v>
          </cell>
          <cell r="D21022" t="str">
            <v>L48(N)CAN(N)</v>
          </cell>
        </row>
        <row r="21023">
          <cell r="C21023" t="str">
            <v>Nothocestrum</v>
          </cell>
        </row>
        <row r="21024">
          <cell r="C21024" t="str">
            <v>Nothocestrum breviflorum</v>
          </cell>
          <cell r="D21024" t="str">
            <v>HI(N)</v>
          </cell>
        </row>
        <row r="21025">
          <cell r="C21025" t="str">
            <v>Nothocestrum latifolium</v>
          </cell>
          <cell r="D21025" t="str">
            <v>HI(N)</v>
          </cell>
        </row>
        <row r="21026">
          <cell r="C21026" t="str">
            <v>Nothocestrum longifolium</v>
          </cell>
          <cell r="D21026" t="str">
            <v>HI(N)</v>
          </cell>
        </row>
        <row r="21027">
          <cell r="C21027" t="str">
            <v>Nothocestrum peltatum</v>
          </cell>
          <cell r="D21027" t="str">
            <v>HI(N)</v>
          </cell>
        </row>
        <row r="21028">
          <cell r="C21028" t="str">
            <v>Nothochelone</v>
          </cell>
          <cell r="D21028" t="str">
            <v>L48(N)CAN(N)</v>
          </cell>
        </row>
        <row r="21029">
          <cell r="C21029" t="str">
            <v>Nothochelone nemorosa</v>
          </cell>
          <cell r="D21029" t="str">
            <v>L48(N)CAN(N)</v>
          </cell>
        </row>
        <row r="21030">
          <cell r="C21030" t="str">
            <v>Notholaena</v>
          </cell>
          <cell r="D21030" t="str">
            <v>L48(N)</v>
          </cell>
        </row>
        <row r="21031">
          <cell r="C21031" t="str">
            <v>Notholaena aliena</v>
          </cell>
          <cell r="D21031" t="str">
            <v>L48(N)</v>
          </cell>
        </row>
        <row r="21032">
          <cell r="C21032" t="str">
            <v>Notholaena aschenborniana</v>
          </cell>
          <cell r="D21032" t="str">
            <v>L48(N)</v>
          </cell>
        </row>
        <row r="21033">
          <cell r="C21033" t="str">
            <v>Notholaena californica</v>
          </cell>
          <cell r="D21033" t="str">
            <v>L48(N)</v>
          </cell>
        </row>
        <row r="21034">
          <cell r="C21034" t="str">
            <v>Notholaena californica ssp. californica</v>
          </cell>
          <cell r="D21034" t="str">
            <v>L48(N)</v>
          </cell>
        </row>
        <row r="21035">
          <cell r="C21035" t="str">
            <v>Notholaena californica ssp. leucophylla</v>
          </cell>
          <cell r="D21035" t="str">
            <v>L48(N)</v>
          </cell>
        </row>
        <row r="21036">
          <cell r="C21036" t="str">
            <v>Notholaena copelandii</v>
          </cell>
          <cell r="D21036" t="str">
            <v>L48(N)</v>
          </cell>
        </row>
        <row r="21037">
          <cell r="C21037" t="str">
            <v>Notholaena grayi</v>
          </cell>
          <cell r="D21037" t="str">
            <v>L48(N)</v>
          </cell>
        </row>
        <row r="21038">
          <cell r="C21038" t="str">
            <v>Notholaena grayi ssp. grayi</v>
          </cell>
          <cell r="D21038" t="str">
            <v>L48(N)</v>
          </cell>
        </row>
        <row r="21039">
          <cell r="C21039" t="str">
            <v>Notholaena grayi ssp. sonorensis</v>
          </cell>
          <cell r="D21039" t="str">
            <v>L48(N)</v>
          </cell>
        </row>
        <row r="21040">
          <cell r="C21040" t="str">
            <v>Notholaena greggii</v>
          </cell>
          <cell r="D21040" t="str">
            <v>L48(N)</v>
          </cell>
        </row>
        <row r="21041">
          <cell r="C21041" t="str">
            <v>Notholaena lemmonii</v>
          </cell>
          <cell r="D21041" t="str">
            <v>L48(N)</v>
          </cell>
        </row>
        <row r="21042">
          <cell r="C21042" t="str">
            <v>Notholaena nealleyi</v>
          </cell>
          <cell r="D21042" t="str">
            <v>L48(N)</v>
          </cell>
        </row>
        <row r="21043">
          <cell r="C21043" t="str">
            <v>Notholaena neglecta</v>
          </cell>
          <cell r="D21043" t="str">
            <v>L48(N)</v>
          </cell>
        </row>
        <row r="21044">
          <cell r="C21044" t="str">
            <v>Notholaena standleyi</v>
          </cell>
          <cell r="D21044" t="str">
            <v>L48(N)</v>
          </cell>
        </row>
        <row r="21045">
          <cell r="C21045" t="str">
            <v>Notholithocarpus</v>
          </cell>
          <cell r="D21045" t="str">
            <v>L48(N)</v>
          </cell>
        </row>
        <row r="21046">
          <cell r="C21046" t="str">
            <v>Notholithocarpus densiflorus</v>
          </cell>
          <cell r="D21046" t="str">
            <v>L48(N)</v>
          </cell>
        </row>
        <row r="21047">
          <cell r="C21047" t="str">
            <v>Notholithocarpus densiflorus f. attenuatodentatus</v>
          </cell>
          <cell r="D21047" t="str">
            <v>L48(N)</v>
          </cell>
        </row>
        <row r="21048">
          <cell r="C21048" t="str">
            <v>Notholithocarpus densiflorus var. densiflorus</v>
          </cell>
          <cell r="D21048" t="str">
            <v>L48(N)</v>
          </cell>
        </row>
        <row r="21049">
          <cell r="C21049" t="str">
            <v>Notholithocarpus densiflorus var. echinoides</v>
          </cell>
          <cell r="D21049" t="str">
            <v>L48(N)</v>
          </cell>
        </row>
        <row r="21050">
          <cell r="C21050" t="str">
            <v>Nothoperanema</v>
          </cell>
        </row>
        <row r="21051">
          <cell r="C21051" t="str">
            <v>Nothoperanema rubiginosum</v>
          </cell>
          <cell r="D21051" t="str">
            <v>HI(N)</v>
          </cell>
        </row>
        <row r="21052">
          <cell r="C21052" t="str">
            <v>Nothoscordum</v>
          </cell>
          <cell r="D21052" t="str">
            <v>L48(I,N)</v>
          </cell>
        </row>
        <row r="21053">
          <cell r="C21053" t="str">
            <v>Nothoscordum bivalve</v>
          </cell>
          <cell r="D21053" t="str">
            <v>L48(N)</v>
          </cell>
        </row>
        <row r="21054">
          <cell r="C21054" t="str">
            <v>Nothoscordum borbonicum</v>
          </cell>
          <cell r="D21054" t="str">
            <v>L48(I)</v>
          </cell>
        </row>
        <row r="21055">
          <cell r="C21055" t="str">
            <v>Nothoscordum gracile</v>
          </cell>
          <cell r="D21055" t="str">
            <v>L48(I)</v>
          </cell>
        </row>
        <row r="21056">
          <cell r="C21056" t="str">
            <v>Nothoscordum texanum</v>
          </cell>
          <cell r="D21056" t="str">
            <v>L48(N)</v>
          </cell>
        </row>
        <row r="21057">
          <cell r="C21057" t="str">
            <v>Nototrichium</v>
          </cell>
        </row>
        <row r="21058">
          <cell r="C21058" t="str">
            <v>Nototrichium divaricatum</v>
          </cell>
          <cell r="D21058" t="str">
            <v>HI(N)</v>
          </cell>
        </row>
        <row r="21059">
          <cell r="C21059" t="str">
            <v>Nototrichium humile</v>
          </cell>
          <cell r="D21059" t="str">
            <v>HI(N)</v>
          </cell>
        </row>
        <row r="21060">
          <cell r="C21060" t="str">
            <v>Nototrichium sandwicense</v>
          </cell>
          <cell r="D21060" t="str">
            <v>HI(N)</v>
          </cell>
        </row>
        <row r="21061">
          <cell r="C21061" t="str">
            <v>Nuphar</v>
          </cell>
          <cell r="D21061" t="str">
            <v>L48(N)CAN(N)SPM(N)</v>
          </cell>
        </row>
        <row r="21062">
          <cell r="C21062" t="str">
            <v>Nuphar lutea</v>
          </cell>
          <cell r="D21062" t="str">
            <v>L48(N)AK(N)CAN(N)SPM(N)</v>
          </cell>
        </row>
        <row r="21063">
          <cell r="C21063" t="str">
            <v>Nuphar lutea ssp. advena</v>
          </cell>
          <cell r="D21063" t="str">
            <v>L48(N)CAN(N)</v>
          </cell>
        </row>
        <row r="21064">
          <cell r="C21064" t="str">
            <v>Nuphar lutea ssp. orbiculata</v>
          </cell>
          <cell r="D21064" t="str">
            <v>L48(N)</v>
          </cell>
        </row>
        <row r="21065">
          <cell r="C21065" t="str">
            <v>Nuphar lutea ssp. polysepala</v>
          </cell>
          <cell r="D21065" t="str">
            <v>L48(N)AK(N)CAN(N)</v>
          </cell>
        </row>
        <row r="21066">
          <cell r="C21066" t="str">
            <v>Nuphar lutea ssp. pumila</v>
          </cell>
          <cell r="D21066" t="str">
            <v>L48(N)CAN(N)</v>
          </cell>
        </row>
        <row r="21067">
          <cell r="C21067" t="str">
            <v>Nuphar lutea ssp. rubrodisca</v>
          </cell>
          <cell r="D21067" t="str">
            <v>L48(N)CAN(N)</v>
          </cell>
        </row>
        <row r="21068">
          <cell r="C21068" t="str">
            <v>Nuphar lutea ssp. sagittifolia</v>
          </cell>
          <cell r="D21068" t="str">
            <v>L48(N)</v>
          </cell>
        </row>
        <row r="21069">
          <cell r="C21069" t="str">
            <v>Nuphar lutea ssp. ulvacea</v>
          </cell>
          <cell r="D21069" t="str">
            <v>L48(N)</v>
          </cell>
        </row>
        <row r="21070">
          <cell r="C21070" t="str">
            <v>Nuphar lutea ssp. variegata</v>
          </cell>
          <cell r="D21070" t="str">
            <v>L48(N)CAN(N)SPM(N)</v>
          </cell>
        </row>
        <row r="21071">
          <cell r="C21071" t="str">
            <v>Nuttallanthus</v>
          </cell>
          <cell r="D21071" t="str">
            <v>L48(N)CAN(N)</v>
          </cell>
        </row>
        <row r="21072">
          <cell r="C21072" t="str">
            <v>Nuttallanthus canadensis</v>
          </cell>
          <cell r="D21072" t="str">
            <v>L48(N)CAN(N)</v>
          </cell>
        </row>
        <row r="21073">
          <cell r="C21073" t="str">
            <v>Nuttallanthus floridanus</v>
          </cell>
          <cell r="D21073" t="str">
            <v>L48(N)</v>
          </cell>
        </row>
        <row r="21074">
          <cell r="C21074" t="str">
            <v>Nuttallanthus texanus</v>
          </cell>
          <cell r="D21074" t="str">
            <v>L48(N)HI(I)CAN(N)</v>
          </cell>
        </row>
        <row r="21075">
          <cell r="C21075" t="str">
            <v>Nyctaginia</v>
          </cell>
          <cell r="D21075" t="str">
            <v>L48(N)</v>
          </cell>
        </row>
        <row r="21076">
          <cell r="C21076" t="str">
            <v>Nyctaginia capitata</v>
          </cell>
          <cell r="D21076" t="str">
            <v>L48(N)</v>
          </cell>
        </row>
        <row r="21077">
          <cell r="C21077" t="str">
            <v>Nymphaea</v>
          </cell>
          <cell r="D21077" t="str">
            <v>L48(I,N)CAN(I,N)</v>
          </cell>
        </row>
        <row r="21078">
          <cell r="C21078" t="str">
            <v>Nymphaea ×daubenyana</v>
          </cell>
          <cell r="D21078" t="str">
            <v>L48(N)</v>
          </cell>
        </row>
        <row r="21079">
          <cell r="C21079" t="str">
            <v>Nymphaea ×marliacea</v>
          </cell>
          <cell r="D21079" t="str">
            <v>L48(I)</v>
          </cell>
        </row>
        <row r="21080">
          <cell r="C21080" t="str">
            <v>Nymphaea ×thiona</v>
          </cell>
          <cell r="D21080" t="str">
            <v>L48(N)</v>
          </cell>
        </row>
        <row r="21081">
          <cell r="C21081" t="str">
            <v>Nymphaea ampla</v>
          </cell>
          <cell r="D21081" t="str">
            <v>L48(N)PR(N)VI(N)</v>
          </cell>
        </row>
        <row r="21082">
          <cell r="C21082" t="str">
            <v>Nymphaea ampla var. ampla</v>
          </cell>
          <cell r="D21082" t="str">
            <v>L48(N)PR(N)VI(N)</v>
          </cell>
        </row>
        <row r="21083">
          <cell r="C21083" t="str">
            <v>Nymphaea caerulea</v>
          </cell>
          <cell r="D21083" t="str">
            <v>HI(I)</v>
          </cell>
        </row>
        <row r="21084">
          <cell r="C21084" t="str">
            <v>Nymphaea capensis</v>
          </cell>
          <cell r="D21084" t="str">
            <v>L48(I)HI(I)</v>
          </cell>
        </row>
        <row r="21085">
          <cell r="C21085" t="str">
            <v>Nymphaea elegans</v>
          </cell>
          <cell r="D21085" t="str">
            <v>L48(N)</v>
          </cell>
        </row>
        <row r="21086">
          <cell r="C21086" t="str">
            <v>Nymphaea jamesoniana</v>
          </cell>
          <cell r="D21086" t="str">
            <v>L48(I)PR(I)</v>
          </cell>
        </row>
        <row r="21087">
          <cell r="C21087" t="str">
            <v>Nymphaea leibergii</v>
          </cell>
          <cell r="D21087" t="str">
            <v>L48(N)CAN(N)</v>
          </cell>
        </row>
        <row r="21088">
          <cell r="C21088" t="str">
            <v>Nymphaea lotus</v>
          </cell>
          <cell r="D21088" t="str">
            <v>L48(I)</v>
          </cell>
        </row>
        <row r="21089">
          <cell r="C21089" t="str">
            <v>Nymphaea mexicana</v>
          </cell>
          <cell r="D21089" t="str">
            <v>L48(N)CAN(I)</v>
          </cell>
        </row>
        <row r="21090">
          <cell r="C21090" t="str">
            <v>Nymphaea odorata</v>
          </cell>
          <cell r="D21090" t="str">
            <v>L48(N)AK(I)PR(N)CAN(N)</v>
          </cell>
        </row>
        <row r="21091">
          <cell r="C21091" t="str">
            <v>Nymphaea odorata ssp. odorata</v>
          </cell>
          <cell r="D21091" t="str">
            <v>L48(N)AK(I)PR(N)CAN(N)</v>
          </cell>
        </row>
        <row r="21092">
          <cell r="C21092" t="str">
            <v>Nymphaea odorata ssp. tuberosa</v>
          </cell>
          <cell r="D21092" t="str">
            <v>L48(N)CAN(N)</v>
          </cell>
        </row>
        <row r="21093">
          <cell r="C21093" t="str">
            <v>Nymphaea tetragona</v>
          </cell>
          <cell r="D21093" t="str">
            <v>L48(N)AK(N)CAN(N)</v>
          </cell>
        </row>
        <row r="21094">
          <cell r="C21094" t="str">
            <v>Nymphoides</v>
          </cell>
          <cell r="D21094" t="str">
            <v>L48(I,N)CAN(I,N)</v>
          </cell>
        </row>
        <row r="21095">
          <cell r="C21095" t="str">
            <v>Nymphoides aquatica</v>
          </cell>
          <cell r="D21095" t="str">
            <v>L48(N)</v>
          </cell>
        </row>
        <row r="21096">
          <cell r="C21096" t="str">
            <v>Nymphoides aquatica × cordata</v>
          </cell>
          <cell r="D21096" t="str">
            <v>L48(N)</v>
          </cell>
        </row>
        <row r="21097">
          <cell r="C21097" t="str">
            <v>Nymphoides cordata</v>
          </cell>
          <cell r="D21097" t="str">
            <v>L48(N)CAN(N)</v>
          </cell>
        </row>
        <row r="21098">
          <cell r="C21098" t="str">
            <v>Nymphoides cristata</v>
          </cell>
          <cell r="D21098" t="str">
            <v>L48(I)</v>
          </cell>
        </row>
        <row r="21099">
          <cell r="C21099" t="str">
            <v>Nymphoides humboldtiana</v>
          </cell>
          <cell r="D21099" t="str">
            <v>L48(I)PR(N)</v>
          </cell>
        </row>
        <row r="21100">
          <cell r="C21100" t="str">
            <v>Nymphoides indica</v>
          </cell>
          <cell r="D21100" t="str">
            <v>L48(I)PR(N)</v>
          </cell>
        </row>
        <row r="21101">
          <cell r="C21101" t="str">
            <v>Nymphoides peltata</v>
          </cell>
          <cell r="D21101" t="str">
            <v>L48(I)CAN(I)</v>
          </cell>
        </row>
        <row r="21102">
          <cell r="C21102" t="str">
            <v>Nyssa</v>
          </cell>
          <cell r="D21102" t="str">
            <v>L48(N)CAN(N)</v>
          </cell>
        </row>
        <row r="21103">
          <cell r="C21103" t="str">
            <v>Nyssa aquatica</v>
          </cell>
          <cell r="D21103" t="str">
            <v>L48(N)</v>
          </cell>
        </row>
        <row r="21104">
          <cell r="C21104" t="str">
            <v>Nyssa biflora</v>
          </cell>
          <cell r="D21104" t="str">
            <v>L48(N)</v>
          </cell>
        </row>
        <row r="21105">
          <cell r="C21105" t="str">
            <v>Nyssa ogeche</v>
          </cell>
          <cell r="D21105" t="str">
            <v>L48(N)</v>
          </cell>
        </row>
        <row r="21106">
          <cell r="C21106" t="str">
            <v>Nyssa sylvatica</v>
          </cell>
          <cell r="D21106" t="str">
            <v>L48(N)CAN(N)</v>
          </cell>
        </row>
        <row r="21107">
          <cell r="C21107" t="str">
            <v>Nyssa ursina</v>
          </cell>
          <cell r="D21107" t="str">
            <v>L48(N)</v>
          </cell>
        </row>
        <row r="21108">
          <cell r="C21108" t="str">
            <v>Obolaria</v>
          </cell>
          <cell r="D21108" t="str">
            <v>L48(N)</v>
          </cell>
        </row>
        <row r="21109">
          <cell r="C21109" t="str">
            <v>Obolaria virginica</v>
          </cell>
          <cell r="D21109" t="str">
            <v>L48(N)</v>
          </cell>
        </row>
        <row r="21110">
          <cell r="C21110" t="str">
            <v>Ochna</v>
          </cell>
          <cell r="D21110" t="str">
            <v>L48(I)</v>
          </cell>
        </row>
        <row r="21111">
          <cell r="C21111" t="str">
            <v>Ochna serrulata</v>
          </cell>
          <cell r="D21111" t="str">
            <v>L48(I)HI(I)</v>
          </cell>
        </row>
        <row r="21112">
          <cell r="C21112" t="str">
            <v>Ochna thomasiana</v>
          </cell>
          <cell r="D21112" t="str">
            <v>HI(I)</v>
          </cell>
        </row>
        <row r="21113">
          <cell r="C21113" t="str">
            <v>Ochrosia</v>
          </cell>
          <cell r="D21113" t="str">
            <v>L48(I)</v>
          </cell>
        </row>
        <row r="21114">
          <cell r="C21114" t="str">
            <v>Ochrosia compta</v>
          </cell>
          <cell r="D21114" t="str">
            <v>HI(N)</v>
          </cell>
        </row>
        <row r="21115">
          <cell r="C21115" t="str">
            <v>Ochrosia elliptica</v>
          </cell>
          <cell r="D21115" t="str">
            <v>L48(I)</v>
          </cell>
        </row>
        <row r="21116">
          <cell r="C21116" t="str">
            <v>Ochrosia haleakalae</v>
          </cell>
          <cell r="D21116" t="str">
            <v>HI(N)</v>
          </cell>
        </row>
        <row r="21117">
          <cell r="C21117" t="str">
            <v>Ochrosia kauaiensis</v>
          </cell>
          <cell r="D21117" t="str">
            <v>HI(N)</v>
          </cell>
        </row>
        <row r="21118">
          <cell r="C21118" t="str">
            <v>Ochrosia kilaueaensis</v>
          </cell>
          <cell r="D21118" t="str">
            <v>HI(N)</v>
          </cell>
        </row>
        <row r="21119">
          <cell r="C21119" t="str">
            <v>Ocimum</v>
          </cell>
          <cell r="D21119" t="str">
            <v>L48(I,N)</v>
          </cell>
        </row>
        <row r="21120">
          <cell r="C21120" t="str">
            <v>Ocimum basilicum</v>
          </cell>
          <cell r="D21120" t="str">
            <v>L48(I)HI(I)PR(I)</v>
          </cell>
        </row>
        <row r="21121">
          <cell r="C21121" t="str">
            <v>Ocimum campechianum</v>
          </cell>
          <cell r="D21121" t="str">
            <v>L48(N)PR(N)VI(N)</v>
          </cell>
        </row>
        <row r="21122">
          <cell r="C21122" t="str">
            <v>Ocimum gratissimum</v>
          </cell>
          <cell r="D21122" t="str">
            <v>HI(I)</v>
          </cell>
        </row>
        <row r="21123">
          <cell r="C21123" t="str">
            <v>Oclemena</v>
          </cell>
          <cell r="D21123" t="str">
            <v>L48(N)CAN(N)SPM(N)</v>
          </cell>
        </row>
        <row r="21124">
          <cell r="C21124" t="str">
            <v>Oclemena ×blakei</v>
          </cell>
          <cell r="D21124" t="str">
            <v>L48(N)CAN(N)</v>
          </cell>
        </row>
        <row r="21125">
          <cell r="C21125" t="str">
            <v>Oclemena acuminata</v>
          </cell>
          <cell r="D21125" t="str">
            <v>L48(N)CAN(N)</v>
          </cell>
        </row>
        <row r="21126">
          <cell r="C21126" t="str">
            <v>Oclemena nemoralis</v>
          </cell>
          <cell r="D21126" t="str">
            <v>L48(N)CAN(N)SPM(N)</v>
          </cell>
        </row>
        <row r="21127">
          <cell r="C21127" t="str">
            <v>Oclemena reticulata</v>
          </cell>
          <cell r="D21127" t="str">
            <v>L48(N)</v>
          </cell>
        </row>
        <row r="21128">
          <cell r="C21128" t="str">
            <v>Odontites</v>
          </cell>
          <cell r="D21128" t="str">
            <v>L48(I)CAN(I)SPM(I)</v>
          </cell>
        </row>
        <row r="21129">
          <cell r="C21129" t="str">
            <v>Odontites vernus</v>
          </cell>
          <cell r="D21129" t="str">
            <v>L48(I)CAN(I)SPM(I)</v>
          </cell>
        </row>
        <row r="21130">
          <cell r="C21130" t="str">
            <v>Odontites vernus ssp. serotinus</v>
          </cell>
          <cell r="D21130" t="str">
            <v>L48(I)CAN(I)SPM(I)</v>
          </cell>
        </row>
        <row r="21131">
          <cell r="C21131" t="str">
            <v>Odontonema</v>
          </cell>
          <cell r="D21131" t="str">
            <v>L48(I)</v>
          </cell>
        </row>
        <row r="21132">
          <cell r="C21132" t="str">
            <v>Odontonema cuspidatum</v>
          </cell>
          <cell r="D21132" t="str">
            <v>L48(I)HI(I)PR(I)</v>
          </cell>
        </row>
        <row r="21133">
          <cell r="C21133" t="str">
            <v>Odontonema tubiforme</v>
          </cell>
          <cell r="D21133" t="str">
            <v>L48(I)HI(I)PR(I)</v>
          </cell>
        </row>
        <row r="21134">
          <cell r="C21134" t="str">
            <v>Odontosoria</v>
          </cell>
          <cell r="D21134" t="str">
            <v>L48(N)</v>
          </cell>
        </row>
        <row r="21135">
          <cell r="C21135" t="str">
            <v>Odontosoria chinensis</v>
          </cell>
          <cell r="D21135" t="str">
            <v>L48(N)HI(N)</v>
          </cell>
        </row>
        <row r="21136">
          <cell r="C21136" t="str">
            <v>Odontosoria clavata</v>
          </cell>
          <cell r="D21136" t="str">
            <v>L48(N)PR(N)VI(N)</v>
          </cell>
        </row>
        <row r="21137">
          <cell r="C21137" t="str">
            <v>Odontostomum</v>
          </cell>
          <cell r="D21137" t="str">
            <v>L48(N)</v>
          </cell>
        </row>
        <row r="21138">
          <cell r="C21138" t="str">
            <v>Odontostomum hartwegii</v>
          </cell>
          <cell r="D21138" t="str">
            <v>L48(N)</v>
          </cell>
        </row>
        <row r="21139">
          <cell r="C21139" t="str">
            <v>Oeceoclades</v>
          </cell>
          <cell r="D21139" t="str">
            <v>L48(I)</v>
          </cell>
        </row>
        <row r="21140">
          <cell r="C21140" t="str">
            <v>Oeceoclades maculata</v>
          </cell>
          <cell r="D21140" t="str">
            <v>L48(I)PR(I)VI(I)</v>
          </cell>
        </row>
        <row r="21141">
          <cell r="C21141" t="str">
            <v>Oemleria</v>
          </cell>
          <cell r="D21141" t="str">
            <v>L48(N)CAN(N)</v>
          </cell>
        </row>
        <row r="21142">
          <cell r="C21142" t="str">
            <v>Oemleria cerasiformis</v>
          </cell>
          <cell r="D21142" t="str">
            <v>L48(N)CAN(N)</v>
          </cell>
        </row>
        <row r="21143">
          <cell r="C21143" t="str">
            <v>Oenanthe</v>
          </cell>
          <cell r="D21143" t="str">
            <v>L48(I,N)CAN(N)</v>
          </cell>
        </row>
        <row r="21144">
          <cell r="C21144" t="str">
            <v>Oenanthe aquatica</v>
          </cell>
          <cell r="D21144" t="str">
            <v>L48(I)</v>
          </cell>
        </row>
        <row r="21145">
          <cell r="C21145" t="str">
            <v>Oenanthe javanica</v>
          </cell>
          <cell r="D21145" t="str">
            <v>L48(I)</v>
          </cell>
        </row>
        <row r="21146">
          <cell r="C21146" t="str">
            <v>Oenanthe pimpinelloides</v>
          </cell>
          <cell r="D21146" t="str">
            <v>L48(I)</v>
          </cell>
        </row>
        <row r="21147">
          <cell r="C21147" t="str">
            <v>Oenanthe sarmentosa</v>
          </cell>
          <cell r="D21147" t="str">
            <v>L48(N)AK(N)CAN(N)</v>
          </cell>
        </row>
        <row r="21148">
          <cell r="C21148" t="str">
            <v>Oenothera</v>
          </cell>
          <cell r="D21148" t="str">
            <v>L48(I,N)CAN(I,N)SPM(I,N)</v>
          </cell>
        </row>
        <row r="21149">
          <cell r="C21149" t="str">
            <v>Oenothera acutissima</v>
          </cell>
          <cell r="D21149" t="str">
            <v>L48(N)</v>
          </cell>
        </row>
        <row r="21150">
          <cell r="C21150" t="str">
            <v>Oenothera affinis</v>
          </cell>
          <cell r="D21150" t="str">
            <v>HI(I)</v>
          </cell>
        </row>
        <row r="21151">
          <cell r="C21151" t="str">
            <v>Oenothera albicaulis</v>
          </cell>
          <cell r="D21151" t="str">
            <v>L48(N)</v>
          </cell>
        </row>
        <row r="21152">
          <cell r="C21152" t="str">
            <v>Oenothera argillicola</v>
          </cell>
          <cell r="D21152" t="str">
            <v>L48(N)</v>
          </cell>
        </row>
        <row r="21153">
          <cell r="C21153" t="str">
            <v>Oenothera arida</v>
          </cell>
          <cell r="D21153" t="str">
            <v>L48(N)</v>
          </cell>
        </row>
        <row r="21154">
          <cell r="C21154" t="str">
            <v>Oenothera arizonica</v>
          </cell>
          <cell r="D21154" t="str">
            <v>L48(N)</v>
          </cell>
        </row>
        <row r="21155">
          <cell r="C21155" t="str">
            <v>Oenothera biennis</v>
          </cell>
          <cell r="D21155" t="str">
            <v>L48(N)CAN(N)</v>
          </cell>
        </row>
        <row r="21156">
          <cell r="C21156" t="str">
            <v>Oenothera boquillensis</v>
          </cell>
          <cell r="D21156" t="str">
            <v>L48(N)</v>
          </cell>
        </row>
        <row r="21157">
          <cell r="C21157" t="str">
            <v>Oenothera brachycarpa</v>
          </cell>
          <cell r="D21157" t="str">
            <v>L48(N)</v>
          </cell>
        </row>
        <row r="21158">
          <cell r="C21158" t="str">
            <v>Oenothera caespitosa</v>
          </cell>
          <cell r="D21158" t="str">
            <v>L48(N)CAN(N)</v>
          </cell>
        </row>
        <row r="21159">
          <cell r="C21159" t="str">
            <v>Oenothera caespitosa ssp. caespitosa</v>
          </cell>
          <cell r="D21159" t="str">
            <v>L48(N)CAN(N)</v>
          </cell>
        </row>
        <row r="21160">
          <cell r="C21160" t="str">
            <v>Oenothera caespitosa ssp. crinita</v>
          </cell>
          <cell r="D21160" t="str">
            <v>L48(N)</v>
          </cell>
        </row>
        <row r="21161">
          <cell r="C21161" t="str">
            <v>Oenothera caespitosa ssp. macroglottis</v>
          </cell>
          <cell r="D21161" t="str">
            <v>L48(N)</v>
          </cell>
        </row>
        <row r="21162">
          <cell r="C21162" t="str">
            <v>Oenothera caespitosa ssp. marginata</v>
          </cell>
          <cell r="D21162" t="str">
            <v>L48(N)</v>
          </cell>
        </row>
        <row r="21163">
          <cell r="C21163" t="str">
            <v>Oenothera caespitosa ssp. navajoensis</v>
          </cell>
          <cell r="D21163" t="str">
            <v>L48(N)</v>
          </cell>
        </row>
        <row r="21164">
          <cell r="C21164" t="str">
            <v>Oenothera calcicola</v>
          </cell>
          <cell r="D21164" t="str">
            <v>L48(N)</v>
          </cell>
        </row>
        <row r="21165">
          <cell r="C21165" t="str">
            <v>Oenothera californica</v>
          </cell>
          <cell r="D21165" t="str">
            <v>L48(N)</v>
          </cell>
        </row>
        <row r="21166">
          <cell r="C21166" t="str">
            <v>Oenothera californica ssp. avita</v>
          </cell>
          <cell r="D21166" t="str">
            <v>L48(N)</v>
          </cell>
        </row>
        <row r="21167">
          <cell r="C21167" t="str">
            <v>Oenothera californica ssp. californica</v>
          </cell>
          <cell r="D21167" t="str">
            <v>L48(N)</v>
          </cell>
        </row>
        <row r="21168">
          <cell r="C21168" t="str">
            <v>Oenothera californica ssp. eurekensis</v>
          </cell>
          <cell r="D21168" t="str">
            <v>L48(N)</v>
          </cell>
        </row>
        <row r="21169">
          <cell r="C21169" t="str">
            <v>Oenothera canescens</v>
          </cell>
          <cell r="D21169" t="str">
            <v>L48(N)</v>
          </cell>
        </row>
        <row r="21170">
          <cell r="C21170" t="str">
            <v>Oenothera cavernae</v>
          </cell>
          <cell r="D21170" t="str">
            <v>L48(N)</v>
          </cell>
        </row>
        <row r="21171">
          <cell r="C21171" t="str">
            <v>Oenothera cinerea</v>
          </cell>
          <cell r="D21171" t="str">
            <v>L48(I,N)</v>
          </cell>
        </row>
        <row r="21172">
          <cell r="C21172" t="str">
            <v>Oenothera cinerea ssp. cinerea</v>
          </cell>
          <cell r="D21172" t="str">
            <v>L48(I,N)</v>
          </cell>
        </row>
        <row r="21173">
          <cell r="C21173" t="str">
            <v>Oenothera cinerea ssp. parksii</v>
          </cell>
          <cell r="D21173" t="str">
            <v>L48(N)</v>
          </cell>
        </row>
        <row r="21174">
          <cell r="C21174" t="str">
            <v>Oenothera clelandii</v>
          </cell>
          <cell r="D21174" t="str">
            <v>L48(N)CAN(N)</v>
          </cell>
        </row>
        <row r="21175">
          <cell r="C21175" t="str">
            <v>Oenothera coloradensis</v>
          </cell>
          <cell r="D21175" t="str">
            <v>L48(N)</v>
          </cell>
        </row>
        <row r="21176">
          <cell r="C21176" t="str">
            <v>Oenothera coloradensis ssp. coloradensis</v>
          </cell>
          <cell r="D21176" t="str">
            <v>L48(N)</v>
          </cell>
        </row>
        <row r="21177">
          <cell r="C21177" t="str">
            <v>Oenothera coloradensis ssp. neomexicana</v>
          </cell>
          <cell r="D21177" t="str">
            <v>L48(N)</v>
          </cell>
        </row>
        <row r="21178">
          <cell r="C21178" t="str">
            <v>Oenothera cordata</v>
          </cell>
          <cell r="D21178" t="str">
            <v>L48(I)</v>
          </cell>
        </row>
        <row r="21179">
          <cell r="C21179" t="str">
            <v>Oenothera coronopifolia</v>
          </cell>
          <cell r="D21179" t="str">
            <v>L48(N)</v>
          </cell>
        </row>
        <row r="21180">
          <cell r="C21180" t="str">
            <v>Oenothera coryi</v>
          </cell>
          <cell r="D21180" t="str">
            <v>L48(N)</v>
          </cell>
        </row>
        <row r="21181">
          <cell r="C21181" t="str">
            <v>Oenothera curtiflora</v>
          </cell>
          <cell r="D21181" t="str">
            <v>L48(N)</v>
          </cell>
        </row>
        <row r="21182">
          <cell r="C21182" t="str">
            <v>Oenothera curtissii</v>
          </cell>
          <cell r="D21182" t="str">
            <v>L48(N)</v>
          </cell>
        </row>
        <row r="21183">
          <cell r="C21183" t="str">
            <v>Oenothera deltoides</v>
          </cell>
          <cell r="D21183" t="str">
            <v>L48(N)</v>
          </cell>
        </row>
        <row r="21184">
          <cell r="C21184" t="str">
            <v>Oenothera deltoides ssp. ambigua</v>
          </cell>
          <cell r="D21184" t="str">
            <v>L48(N)</v>
          </cell>
        </row>
        <row r="21185">
          <cell r="C21185" t="str">
            <v>Oenothera deltoides ssp. cognata</v>
          </cell>
          <cell r="D21185" t="str">
            <v>L48(N)</v>
          </cell>
        </row>
        <row r="21186">
          <cell r="C21186" t="str">
            <v>Oenothera deltoides ssp. deltoides</v>
          </cell>
          <cell r="D21186" t="str">
            <v>L48(N)</v>
          </cell>
        </row>
        <row r="21187">
          <cell r="C21187" t="str">
            <v>Oenothera deltoides ssp. howellii</v>
          </cell>
          <cell r="D21187" t="str">
            <v>L48(N)</v>
          </cell>
        </row>
        <row r="21188">
          <cell r="C21188" t="str">
            <v>Oenothera deltoides ssp. piperi</v>
          </cell>
          <cell r="D21188" t="str">
            <v>L48(N)</v>
          </cell>
        </row>
        <row r="21189">
          <cell r="C21189" t="str">
            <v>Oenothera demareei</v>
          </cell>
          <cell r="D21189" t="str">
            <v>L48(N)</v>
          </cell>
        </row>
        <row r="21190">
          <cell r="C21190" t="str">
            <v>Oenothera drummondii</v>
          </cell>
          <cell r="D21190" t="str">
            <v>L48(N)</v>
          </cell>
        </row>
        <row r="21191">
          <cell r="C21191" t="str">
            <v>Oenothera elata</v>
          </cell>
          <cell r="D21191" t="str">
            <v>L48(N)</v>
          </cell>
        </row>
        <row r="21192">
          <cell r="C21192" t="str">
            <v>Oenothera elata ssp. hirsutissima</v>
          </cell>
          <cell r="D21192" t="str">
            <v>L48(N)</v>
          </cell>
        </row>
        <row r="21193">
          <cell r="C21193" t="str">
            <v>Oenothera elata ssp. hookeri</v>
          </cell>
          <cell r="D21193" t="str">
            <v>L48(N)</v>
          </cell>
        </row>
        <row r="21194">
          <cell r="C21194" t="str">
            <v>Oenothera engelmannii</v>
          </cell>
          <cell r="D21194" t="str">
            <v>L48(N)</v>
          </cell>
        </row>
        <row r="21195">
          <cell r="C21195" t="str">
            <v>Oenothera falfurriae</v>
          </cell>
          <cell r="D21195" t="str">
            <v>L48(N)</v>
          </cell>
        </row>
        <row r="21196">
          <cell r="C21196" t="str">
            <v>Oenothera filiformis</v>
          </cell>
          <cell r="D21196" t="str">
            <v>L48(N)CAN(N)</v>
          </cell>
        </row>
        <row r="21197">
          <cell r="C21197" t="str">
            <v>Oenothera filipes</v>
          </cell>
          <cell r="D21197" t="str">
            <v>L48(N)</v>
          </cell>
        </row>
        <row r="21198">
          <cell r="C21198" t="str">
            <v>Oenothera flava</v>
          </cell>
          <cell r="D21198" t="str">
            <v>L48(N)CAN(N)</v>
          </cell>
        </row>
        <row r="21199">
          <cell r="C21199" t="str">
            <v>Oenothera flava ssp. flava</v>
          </cell>
          <cell r="D21199" t="str">
            <v>L48(N)CAN(N)</v>
          </cell>
        </row>
        <row r="21200">
          <cell r="C21200" t="str">
            <v>Oenothera flava ssp. taraxacoides</v>
          </cell>
          <cell r="D21200" t="str">
            <v>L48(N)</v>
          </cell>
        </row>
        <row r="21201">
          <cell r="C21201" t="str">
            <v>Oenothera fruticosa</v>
          </cell>
          <cell r="D21201" t="str">
            <v>L48(N)CAN(N)</v>
          </cell>
        </row>
        <row r="21202">
          <cell r="C21202" t="str">
            <v>Oenothera fruticosa ssp. fruticosa</v>
          </cell>
          <cell r="D21202" t="str">
            <v>L48(N)</v>
          </cell>
        </row>
        <row r="21203">
          <cell r="C21203" t="str">
            <v>Oenothera fruticosa ssp. tetragona</v>
          </cell>
          <cell r="D21203" t="str">
            <v>L48(N)CAN(N)</v>
          </cell>
        </row>
        <row r="21204">
          <cell r="C21204" t="str">
            <v>Oenothera gaura</v>
          </cell>
          <cell r="D21204" t="str">
            <v>L48(N)CAN(N)</v>
          </cell>
        </row>
        <row r="21205">
          <cell r="C21205" t="str">
            <v>Oenothera glazioviana</v>
          </cell>
          <cell r="D21205" t="str">
            <v>L48(I)CAN(I)</v>
          </cell>
        </row>
        <row r="21206">
          <cell r="C21206" t="str">
            <v>Oenothera grandiflora</v>
          </cell>
          <cell r="D21206" t="str">
            <v>L48(N)CAN(I)</v>
          </cell>
        </row>
        <row r="21207">
          <cell r="C21207" t="str">
            <v>Oenothera grandis</v>
          </cell>
          <cell r="D21207" t="str">
            <v>L48(N)</v>
          </cell>
        </row>
        <row r="21208">
          <cell r="C21208" t="str">
            <v>Oenothera harringtonii</v>
          </cell>
          <cell r="D21208" t="str">
            <v>L48(N)</v>
          </cell>
        </row>
        <row r="21209">
          <cell r="C21209" t="str">
            <v>Oenothera havardii</v>
          </cell>
          <cell r="D21209" t="str">
            <v>L48(N)</v>
          </cell>
        </row>
        <row r="21210">
          <cell r="C21210" t="str">
            <v>Oenothera heterophylla</v>
          </cell>
          <cell r="D21210" t="str">
            <v>L48(N)</v>
          </cell>
        </row>
        <row r="21211">
          <cell r="C21211" t="str">
            <v>Oenothera heterophylla ssp. heterophylla</v>
          </cell>
          <cell r="D21211" t="str">
            <v>L48(N)</v>
          </cell>
        </row>
        <row r="21212">
          <cell r="C21212" t="str">
            <v>Oenothera heterophylla ssp. orientalis</v>
          </cell>
          <cell r="D21212" t="str">
            <v>L48(N)</v>
          </cell>
        </row>
        <row r="21213">
          <cell r="C21213" t="str">
            <v>Oenothera hexandra</v>
          </cell>
          <cell r="D21213" t="str">
            <v>L48(N)</v>
          </cell>
        </row>
        <row r="21214">
          <cell r="C21214" t="str">
            <v>Oenothera hexandra ssp. gracilis</v>
          </cell>
          <cell r="D21214" t="str">
            <v>L48(N)</v>
          </cell>
        </row>
        <row r="21215">
          <cell r="C21215" t="str">
            <v>Oenothera howardii</v>
          </cell>
          <cell r="D21215" t="str">
            <v>L48(N)</v>
          </cell>
        </row>
        <row r="21216">
          <cell r="C21216" t="str">
            <v>Oenothera humifusa</v>
          </cell>
          <cell r="D21216" t="str">
            <v>L48(N)</v>
          </cell>
        </row>
        <row r="21217">
          <cell r="C21217" t="str">
            <v>Oenothera jamesii</v>
          </cell>
          <cell r="D21217" t="str">
            <v>L48(N)</v>
          </cell>
        </row>
        <row r="21218">
          <cell r="C21218" t="str">
            <v>Oenothera kunthiana</v>
          </cell>
          <cell r="D21218" t="str">
            <v>L48(N)</v>
          </cell>
        </row>
        <row r="21219">
          <cell r="C21219" t="str">
            <v>Oenothera laciniata</v>
          </cell>
          <cell r="D21219" t="str">
            <v>L48(N)HI(I)CAN(I)</v>
          </cell>
        </row>
        <row r="21220">
          <cell r="C21220" t="str">
            <v>Oenothera latifolia</v>
          </cell>
          <cell r="D21220" t="str">
            <v>L48(N)</v>
          </cell>
        </row>
        <row r="21221">
          <cell r="C21221" t="str">
            <v>Oenothera lindheimeri</v>
          </cell>
          <cell r="D21221" t="str">
            <v>L48(N)</v>
          </cell>
        </row>
        <row r="21222">
          <cell r="C21222" t="str">
            <v>Oenothera linifolia</v>
          </cell>
          <cell r="D21222" t="str">
            <v>L48(N)</v>
          </cell>
        </row>
        <row r="21223">
          <cell r="C21223" t="str">
            <v>Oenothera longissima</v>
          </cell>
          <cell r="D21223" t="str">
            <v>L48(N)</v>
          </cell>
        </row>
        <row r="21224">
          <cell r="C21224" t="str">
            <v>Oenothera macrocarpa</v>
          </cell>
          <cell r="D21224" t="str">
            <v>L48(N)</v>
          </cell>
        </row>
        <row r="21225">
          <cell r="C21225" t="str">
            <v>Oenothera macrocarpa ssp. fremontii</v>
          </cell>
          <cell r="D21225" t="str">
            <v>L48(N)</v>
          </cell>
        </row>
        <row r="21226">
          <cell r="C21226" t="str">
            <v>Oenothera macrocarpa ssp. incana</v>
          </cell>
          <cell r="D21226" t="str">
            <v>L48(N)</v>
          </cell>
        </row>
        <row r="21227">
          <cell r="C21227" t="str">
            <v>Oenothera macrocarpa ssp. macrocarpa</v>
          </cell>
          <cell r="D21227" t="str">
            <v>L48(N)</v>
          </cell>
        </row>
        <row r="21228">
          <cell r="C21228" t="str">
            <v>Oenothera macrocarpa ssp. oklahomensis</v>
          </cell>
          <cell r="D21228" t="str">
            <v>L48(N)</v>
          </cell>
        </row>
        <row r="21229">
          <cell r="C21229" t="str">
            <v>Oenothera mckelveyae</v>
          </cell>
          <cell r="D21229" t="str">
            <v>L48(N)</v>
          </cell>
        </row>
        <row r="21230">
          <cell r="C21230" t="str">
            <v>Oenothera mexicana</v>
          </cell>
          <cell r="D21230" t="str">
            <v>L48(N)</v>
          </cell>
        </row>
        <row r="21231">
          <cell r="C21231" t="str">
            <v>Oenothera mollissima</v>
          </cell>
          <cell r="D21231" t="str">
            <v>L48(I)</v>
          </cell>
        </row>
        <row r="21232">
          <cell r="C21232" t="str">
            <v>Oenothera murdockii</v>
          </cell>
          <cell r="D21232" t="str">
            <v>L48(N)</v>
          </cell>
        </row>
        <row r="21233">
          <cell r="C21233" t="str">
            <v>Oenothera neomexicana</v>
          </cell>
          <cell r="D21233" t="str">
            <v>L48(N)</v>
          </cell>
        </row>
        <row r="21234">
          <cell r="C21234" t="str">
            <v>Oenothera nutans</v>
          </cell>
          <cell r="D21234" t="str">
            <v>L48(N)CAN(N)</v>
          </cell>
        </row>
        <row r="21235">
          <cell r="C21235" t="str">
            <v>Oenothera nuttallii</v>
          </cell>
          <cell r="D21235" t="str">
            <v>L48(N)CAN(N)</v>
          </cell>
        </row>
        <row r="21236">
          <cell r="C21236" t="str">
            <v>Oenothera oakesiana</v>
          </cell>
          <cell r="D21236" t="str">
            <v>L48(N)CAN(N)SPM(N)</v>
          </cell>
        </row>
        <row r="21237">
          <cell r="C21237" t="str">
            <v>Oenothera organensis</v>
          </cell>
          <cell r="D21237" t="str">
            <v>L48(N)</v>
          </cell>
        </row>
        <row r="21238">
          <cell r="C21238" t="str">
            <v>Oenothera pallida</v>
          </cell>
          <cell r="D21238" t="str">
            <v>L48(N)CAN(N)</v>
          </cell>
        </row>
        <row r="21239">
          <cell r="C21239" t="str">
            <v>Oenothera pallida ssp. gypsophila</v>
          </cell>
          <cell r="D21239" t="str">
            <v>L48(N)</v>
          </cell>
        </row>
        <row r="21240">
          <cell r="C21240" t="str">
            <v>Oenothera pallida ssp. pallida</v>
          </cell>
          <cell r="D21240" t="str">
            <v>L48(N)CAN(N)</v>
          </cell>
        </row>
        <row r="21241">
          <cell r="C21241" t="str">
            <v>Oenothera pallida ssp. runcinata</v>
          </cell>
          <cell r="D21241" t="str">
            <v>L48(N)</v>
          </cell>
        </row>
        <row r="21242">
          <cell r="C21242" t="str">
            <v>Oenothera pallida ssp. trichocalyx</v>
          </cell>
          <cell r="D21242" t="str">
            <v>L48(N)</v>
          </cell>
        </row>
        <row r="21243">
          <cell r="C21243" t="str">
            <v>Oenothera parviflora</v>
          </cell>
          <cell r="D21243" t="str">
            <v>L48(N)CAN(N)</v>
          </cell>
        </row>
        <row r="21244">
          <cell r="C21244" t="str">
            <v>Oenothera patriciae</v>
          </cell>
          <cell r="D21244" t="str">
            <v>L48(N)</v>
          </cell>
        </row>
        <row r="21245">
          <cell r="C21245" t="str">
            <v>Oenothera perennis</v>
          </cell>
          <cell r="D21245" t="str">
            <v>L48(N)CAN(N)SPM(I)</v>
          </cell>
        </row>
        <row r="21246">
          <cell r="C21246" t="str">
            <v>Oenothera pilosella</v>
          </cell>
          <cell r="D21246" t="str">
            <v>L48(N)CAN(N)</v>
          </cell>
        </row>
        <row r="21247">
          <cell r="C21247" t="str">
            <v>Oenothera pilosella ssp. pilosella</v>
          </cell>
          <cell r="D21247" t="str">
            <v>L48(N)CAN(N)</v>
          </cell>
        </row>
        <row r="21248">
          <cell r="C21248" t="str">
            <v>Oenothera pilosella ssp. sessilis</v>
          </cell>
          <cell r="D21248" t="str">
            <v>L48(N)</v>
          </cell>
        </row>
        <row r="21249">
          <cell r="C21249" t="str">
            <v>Oenothera platanorum</v>
          </cell>
          <cell r="D21249" t="str">
            <v>L48(N)</v>
          </cell>
        </row>
        <row r="21250">
          <cell r="C21250" t="str">
            <v>Oenothera primiveris</v>
          </cell>
          <cell r="D21250" t="str">
            <v>L48(N)</v>
          </cell>
        </row>
        <row r="21251">
          <cell r="C21251" t="str">
            <v>Oenothera primiveris ssp. bufonis</v>
          </cell>
          <cell r="D21251" t="str">
            <v>L48(N)</v>
          </cell>
        </row>
        <row r="21252">
          <cell r="C21252" t="str">
            <v>Oenothera primiveris ssp. primiveris</v>
          </cell>
          <cell r="D21252" t="str">
            <v>L48(N)</v>
          </cell>
        </row>
        <row r="21253">
          <cell r="C21253" t="str">
            <v>Oenothera psammophila</v>
          </cell>
          <cell r="D21253" t="str">
            <v>L48(N)</v>
          </cell>
        </row>
        <row r="21254">
          <cell r="C21254" t="str">
            <v>Oenothera pubescens</v>
          </cell>
          <cell r="D21254" t="str">
            <v>L48(N)</v>
          </cell>
        </row>
        <row r="21255">
          <cell r="C21255" t="str">
            <v>Oenothera rhombipetala</v>
          </cell>
          <cell r="D21255" t="str">
            <v>L48(N)</v>
          </cell>
        </row>
        <row r="21256">
          <cell r="C21256" t="str">
            <v>Oenothera rosea</v>
          </cell>
          <cell r="D21256" t="str">
            <v>L48(N)</v>
          </cell>
        </row>
        <row r="21257">
          <cell r="C21257" t="str">
            <v>Oenothera simulans</v>
          </cell>
          <cell r="D21257" t="str">
            <v>L48(N)</v>
          </cell>
        </row>
        <row r="21258">
          <cell r="C21258" t="str">
            <v>Oenothera sinuosa</v>
          </cell>
          <cell r="D21258" t="str">
            <v>L48(N)</v>
          </cell>
        </row>
        <row r="21259">
          <cell r="C21259" t="str">
            <v>Oenothera spachiana</v>
          </cell>
          <cell r="D21259" t="str">
            <v>L48(N)</v>
          </cell>
        </row>
        <row r="21260">
          <cell r="C21260" t="str">
            <v>Oenothera speciosa</v>
          </cell>
          <cell r="D21260" t="str">
            <v>L48(N)</v>
          </cell>
        </row>
        <row r="21261">
          <cell r="C21261" t="str">
            <v>Oenothera stricta</v>
          </cell>
          <cell r="D21261" t="str">
            <v>L48(I)HI(I)</v>
          </cell>
        </row>
        <row r="21262">
          <cell r="C21262" t="str">
            <v>Oenothera suffrutescens</v>
          </cell>
          <cell r="D21262" t="str">
            <v>L48(N)CAN(N)</v>
          </cell>
        </row>
        <row r="21263">
          <cell r="C21263" t="str">
            <v>Oenothera suffulta</v>
          </cell>
          <cell r="D21263" t="str">
            <v>L48(N)</v>
          </cell>
        </row>
        <row r="21264">
          <cell r="C21264" t="str">
            <v>Oenothera suffulta ssp. nealleyi</v>
          </cell>
          <cell r="D21264" t="str">
            <v>L48(N)</v>
          </cell>
        </row>
        <row r="21265">
          <cell r="C21265" t="str">
            <v>Oenothera suffulta ssp. suffulta</v>
          </cell>
          <cell r="D21265" t="str">
            <v>L48(N)</v>
          </cell>
        </row>
        <row r="21266">
          <cell r="C21266" t="str">
            <v>Oenothera tetraptera</v>
          </cell>
          <cell r="D21266" t="str">
            <v>L48(N)</v>
          </cell>
        </row>
        <row r="21267">
          <cell r="C21267" t="str">
            <v>Oenothera texensis</v>
          </cell>
          <cell r="D21267" t="str">
            <v>L48(N)</v>
          </cell>
        </row>
        <row r="21268">
          <cell r="C21268" t="str">
            <v>Oenothera triangulata</v>
          </cell>
          <cell r="D21268" t="str">
            <v>L48(N)</v>
          </cell>
        </row>
        <row r="21269">
          <cell r="C21269" t="str">
            <v>Oenothera triloba</v>
          </cell>
          <cell r="D21269" t="str">
            <v>L48(N)</v>
          </cell>
        </row>
        <row r="21270">
          <cell r="C21270" t="str">
            <v>Oenothera villosa</v>
          </cell>
          <cell r="D21270" t="str">
            <v>L48(N)CAN(N)SPM(N)</v>
          </cell>
        </row>
        <row r="21271">
          <cell r="C21271" t="str">
            <v>Oenothera villosa ssp. strigosa</v>
          </cell>
          <cell r="D21271" t="str">
            <v>L48(N)CAN(N)</v>
          </cell>
        </row>
        <row r="21272">
          <cell r="C21272" t="str">
            <v>Oenothera villosa ssp. villosa</v>
          </cell>
          <cell r="D21272" t="str">
            <v>L48(N)CAN(N)SPM(N)</v>
          </cell>
        </row>
        <row r="21273">
          <cell r="C21273" t="str">
            <v>Oenothera wolfii</v>
          </cell>
          <cell r="D21273" t="str">
            <v>L48(N)</v>
          </cell>
        </row>
        <row r="21274">
          <cell r="C21274" t="str">
            <v>Oenothera xerogaura</v>
          </cell>
          <cell r="D21274" t="str">
            <v>L48(N)</v>
          </cell>
        </row>
        <row r="21275">
          <cell r="C21275" t="str">
            <v>Oenothera xylocarpa</v>
          </cell>
          <cell r="D21275" t="str">
            <v>L48(N)</v>
          </cell>
        </row>
        <row r="21276">
          <cell r="C21276" t="str">
            <v>Okenia</v>
          </cell>
          <cell r="D21276" t="str">
            <v>L48(N)</v>
          </cell>
        </row>
        <row r="21277">
          <cell r="C21277" t="str">
            <v>Okenia hypogaea</v>
          </cell>
          <cell r="D21277" t="str">
            <v>L48(N)</v>
          </cell>
        </row>
        <row r="21278">
          <cell r="C21278" t="str">
            <v>Oldenlandia</v>
          </cell>
          <cell r="D21278" t="str">
            <v>L48(I,N)</v>
          </cell>
        </row>
        <row r="21279">
          <cell r="C21279" t="str">
            <v>Oldenlandia boscii</v>
          </cell>
          <cell r="D21279" t="str">
            <v>L48(N)</v>
          </cell>
        </row>
        <row r="21280">
          <cell r="C21280" t="str">
            <v>Oldenlandia corymbosa</v>
          </cell>
          <cell r="D21280" t="str">
            <v>L48(N)HI(I)PR(N)VI(N)</v>
          </cell>
        </row>
        <row r="21281">
          <cell r="C21281" t="str">
            <v>Oldenlandia salzmannii</v>
          </cell>
          <cell r="D21281" t="str">
            <v>L48(I)</v>
          </cell>
        </row>
        <row r="21282">
          <cell r="C21282" t="str">
            <v>Oldenlandia uniflora</v>
          </cell>
          <cell r="D21282" t="str">
            <v>L48(N)PR(N)</v>
          </cell>
        </row>
        <row r="21283">
          <cell r="C21283" t="str">
            <v>Oldenlandiopsis</v>
          </cell>
          <cell r="D21283" t="str">
            <v>L48(N)</v>
          </cell>
        </row>
        <row r="21284">
          <cell r="C21284" t="str">
            <v>Oldenlandiopsis callitrichoides</v>
          </cell>
          <cell r="D21284" t="str">
            <v>L48(N)HI(I)PR(N)VI(N)</v>
          </cell>
        </row>
        <row r="21285">
          <cell r="C21285" t="str">
            <v>Olea</v>
          </cell>
          <cell r="D21285" t="str">
            <v>L48(I)</v>
          </cell>
        </row>
        <row r="21286">
          <cell r="C21286" t="str">
            <v>Olea europaea</v>
          </cell>
          <cell r="D21286" t="str">
            <v>L48(I)HI(I)</v>
          </cell>
        </row>
        <row r="21287">
          <cell r="C21287" t="str">
            <v>Olea europaea ssp. cuspidata</v>
          </cell>
          <cell r="D21287" t="str">
            <v>L48(I)HI(I)</v>
          </cell>
        </row>
        <row r="21288">
          <cell r="C21288" t="str">
            <v>Olea europaea ssp. europaea</v>
          </cell>
          <cell r="D21288" t="str">
            <v>L48(I)HI(I)</v>
          </cell>
        </row>
        <row r="21289">
          <cell r="C21289" t="str">
            <v>Oligomeris</v>
          </cell>
          <cell r="D21289" t="str">
            <v>L48(N)</v>
          </cell>
        </row>
        <row r="21290">
          <cell r="C21290" t="str">
            <v>Oligomeris linifolia</v>
          </cell>
          <cell r="D21290" t="str">
            <v>L48(N)</v>
          </cell>
        </row>
        <row r="21291">
          <cell r="C21291" t="str">
            <v>Oligoneuron</v>
          </cell>
          <cell r="D21291" t="str">
            <v>L48(N)CAN(N)</v>
          </cell>
        </row>
        <row r="21292">
          <cell r="C21292" t="str">
            <v>Oligoneuron ×bernardii</v>
          </cell>
          <cell r="D21292" t="str">
            <v>L48(N)</v>
          </cell>
        </row>
        <row r="21293">
          <cell r="C21293" t="str">
            <v>Oligoneuron ×krotkovii</v>
          </cell>
          <cell r="D21293" t="str">
            <v>L48(N)CAN(N)</v>
          </cell>
        </row>
        <row r="21294">
          <cell r="C21294" t="str">
            <v>Oligoneuron ×lutescens</v>
          </cell>
          <cell r="D21294" t="str">
            <v>L48(N)CAN(N)</v>
          </cell>
        </row>
        <row r="21295">
          <cell r="C21295" t="str">
            <v>Oligoneuron album</v>
          </cell>
          <cell r="D21295" t="str">
            <v>L48(N)CAN(N)</v>
          </cell>
        </row>
        <row r="21296">
          <cell r="C21296" t="str">
            <v>Oligoneuron houghtonii</v>
          </cell>
          <cell r="D21296" t="str">
            <v>L48(N)CAN(N)</v>
          </cell>
        </row>
        <row r="21297">
          <cell r="C21297" t="str">
            <v>Oligoneuron nitidum</v>
          </cell>
          <cell r="D21297" t="str">
            <v>L48(N)</v>
          </cell>
        </row>
        <row r="21298">
          <cell r="C21298" t="str">
            <v>Oligoneuron ohioense</v>
          </cell>
          <cell r="D21298" t="str">
            <v>L48(N)CAN(N)</v>
          </cell>
        </row>
        <row r="21299">
          <cell r="C21299" t="str">
            <v>Oligoneuron riddellii</v>
          </cell>
          <cell r="D21299" t="str">
            <v>L48(N)CAN(N)</v>
          </cell>
        </row>
        <row r="21300">
          <cell r="C21300" t="str">
            <v>Oligoneuron rigidum</v>
          </cell>
          <cell r="D21300" t="str">
            <v>L48(N)CAN(N)</v>
          </cell>
        </row>
        <row r="21301">
          <cell r="C21301" t="str">
            <v>Oligoneuron rigidum var. glabratum</v>
          </cell>
          <cell r="D21301" t="str">
            <v>L48(N)</v>
          </cell>
        </row>
        <row r="21302">
          <cell r="C21302" t="str">
            <v>Oligoneuron rigidum var. humile</v>
          </cell>
          <cell r="D21302" t="str">
            <v>L48(N)CAN(N)</v>
          </cell>
        </row>
        <row r="21303">
          <cell r="C21303" t="str">
            <v>Oligoneuron rigidum var. rigidum</v>
          </cell>
          <cell r="D21303" t="str">
            <v>L48(N)CAN(N)</v>
          </cell>
        </row>
        <row r="21304">
          <cell r="C21304" t="str">
            <v>Olneya</v>
          </cell>
          <cell r="D21304" t="str">
            <v>L48(N)</v>
          </cell>
        </row>
        <row r="21305">
          <cell r="C21305" t="str">
            <v>Olneya tesota</v>
          </cell>
          <cell r="D21305" t="str">
            <v>L48(N)</v>
          </cell>
        </row>
        <row r="21306">
          <cell r="C21306" t="str">
            <v>Olsynium</v>
          </cell>
          <cell r="D21306" t="str">
            <v>L48(N)CAN(N)</v>
          </cell>
        </row>
        <row r="21307">
          <cell r="C21307" t="str">
            <v>Olsynium douglasii</v>
          </cell>
          <cell r="D21307" t="str">
            <v>L48(N)CAN(N)</v>
          </cell>
        </row>
        <row r="21308">
          <cell r="C21308" t="str">
            <v>Olsynium douglasii var. douglasii</v>
          </cell>
          <cell r="D21308" t="str">
            <v>L48(N)CAN(N)</v>
          </cell>
        </row>
        <row r="21309">
          <cell r="C21309" t="str">
            <v>Olsynium douglasii var. inflatum</v>
          </cell>
          <cell r="D21309" t="str">
            <v>L48(N)CAN(N)</v>
          </cell>
        </row>
        <row r="21310">
          <cell r="C21310" t="str">
            <v>Omalotheca</v>
          </cell>
          <cell r="D21310" t="str">
            <v>L48(N)CAN(N)GL(N)SPM(N)</v>
          </cell>
        </row>
        <row r="21311">
          <cell r="C21311" t="str">
            <v>Omalotheca supina</v>
          </cell>
          <cell r="D21311" t="str">
            <v>L48(N)CAN(N)GL(N)</v>
          </cell>
        </row>
        <row r="21312">
          <cell r="C21312" t="str">
            <v>Omalotheca sylvatica</v>
          </cell>
          <cell r="D21312" t="str">
            <v>L48(N)CAN(N)SPM(N)</v>
          </cell>
        </row>
        <row r="21313">
          <cell r="C21313" t="str">
            <v>Omphalodes</v>
          </cell>
          <cell r="D21313" t="str">
            <v>L48(I,N)CAN(I)</v>
          </cell>
        </row>
        <row r="21314">
          <cell r="C21314" t="str">
            <v>Omphalodes aliena</v>
          </cell>
          <cell r="D21314" t="str">
            <v>L48(N)</v>
          </cell>
        </row>
        <row r="21315">
          <cell r="C21315" t="str">
            <v>Omphalodes linifolia</v>
          </cell>
          <cell r="D21315" t="str">
            <v>L48(I)CAN(I)</v>
          </cell>
        </row>
        <row r="21316">
          <cell r="C21316" t="str">
            <v>Oncidium</v>
          </cell>
          <cell r="D21316" t="str">
            <v>L48(N)</v>
          </cell>
        </row>
        <row r="21317">
          <cell r="C21317" t="str">
            <v>Oncidium floridanum</v>
          </cell>
          <cell r="D21317" t="str">
            <v>L48(N)</v>
          </cell>
        </row>
        <row r="21318">
          <cell r="C21318" t="str">
            <v>Oncosiphon</v>
          </cell>
          <cell r="D21318" t="str">
            <v>L48(I)</v>
          </cell>
        </row>
        <row r="21319">
          <cell r="C21319" t="str">
            <v>Oncosiphon piluliferum</v>
          </cell>
          <cell r="D21319" t="str">
            <v>L48(I)</v>
          </cell>
        </row>
        <row r="21320">
          <cell r="C21320" t="str">
            <v>Oncosiphon suffruticosum</v>
          </cell>
          <cell r="D21320" t="str">
            <v>L48(I)</v>
          </cell>
        </row>
        <row r="21321">
          <cell r="C21321" t="str">
            <v>Onobrychis</v>
          </cell>
          <cell r="D21321" t="str">
            <v>L48(I)CAN(I)</v>
          </cell>
        </row>
        <row r="21322">
          <cell r="C21322" t="str">
            <v>Onobrychis viciifolia</v>
          </cell>
          <cell r="D21322" t="str">
            <v>L48(I)AK(I)CAN(I)</v>
          </cell>
        </row>
        <row r="21323">
          <cell r="C21323" t="str">
            <v>Onoclea</v>
          </cell>
          <cell r="D21323" t="str">
            <v>L48(N)CAN(N)SPM(N)</v>
          </cell>
        </row>
        <row r="21324">
          <cell r="C21324" t="str">
            <v>Onoclea sensibilis</v>
          </cell>
          <cell r="D21324" t="str">
            <v>L48(N)CAN(N)SPM(N)</v>
          </cell>
        </row>
        <row r="21325">
          <cell r="C21325" t="str">
            <v>Ononis</v>
          </cell>
          <cell r="D21325" t="str">
            <v>L48(I)CAN(I)</v>
          </cell>
        </row>
        <row r="21326">
          <cell r="C21326" t="str">
            <v>Ononis alopecuroides</v>
          </cell>
          <cell r="D21326" t="str">
            <v>L48(I)</v>
          </cell>
        </row>
        <row r="21327">
          <cell r="C21327" t="str">
            <v>Ononis arvensis</v>
          </cell>
          <cell r="D21327" t="str">
            <v>L48(I)CAN(I)</v>
          </cell>
        </row>
        <row r="21328">
          <cell r="C21328" t="str">
            <v>Ononis repens</v>
          </cell>
          <cell r="D21328" t="str">
            <v>L48(I)</v>
          </cell>
        </row>
        <row r="21329">
          <cell r="C21329" t="str">
            <v>Ononis spinosa</v>
          </cell>
          <cell r="D21329" t="str">
            <v>L48(I)</v>
          </cell>
        </row>
        <row r="21330">
          <cell r="C21330" t="str">
            <v>Onopordum</v>
          </cell>
          <cell r="D21330" t="str">
            <v>L48(I)CAN(W)</v>
          </cell>
        </row>
        <row r="21331">
          <cell r="C21331" t="str">
            <v>Onopordum acanthium</v>
          </cell>
          <cell r="D21331" t="str">
            <v>L48(I)CAN(W)</v>
          </cell>
        </row>
        <row r="21332">
          <cell r="C21332" t="str">
            <v>Onopordum illyricum</v>
          </cell>
          <cell r="D21332" t="str">
            <v>L48(I)</v>
          </cell>
        </row>
        <row r="21333">
          <cell r="C21333" t="str">
            <v>Onopordum tauricum</v>
          </cell>
          <cell r="D21333" t="str">
            <v>L48(I)</v>
          </cell>
        </row>
        <row r="21334">
          <cell r="C21334" t="str">
            <v>Onosmodium</v>
          </cell>
          <cell r="D21334" t="str">
            <v>L48(N)CAN(N)</v>
          </cell>
        </row>
        <row r="21335">
          <cell r="C21335" t="str">
            <v>Onosmodium bejariense</v>
          </cell>
          <cell r="D21335" t="str">
            <v>L48(N)CAN(N)</v>
          </cell>
        </row>
        <row r="21336">
          <cell r="C21336" t="str">
            <v>Onosmodium bejariense var. bejariense</v>
          </cell>
          <cell r="D21336" t="str">
            <v>L48(N)</v>
          </cell>
        </row>
        <row r="21337">
          <cell r="C21337" t="str">
            <v>Onosmodium bejariense var. hispidissimum</v>
          </cell>
          <cell r="D21337" t="str">
            <v>L48(N)CAN(N)</v>
          </cell>
        </row>
        <row r="21338">
          <cell r="C21338" t="str">
            <v>Onosmodium bejariense var. occidentale</v>
          </cell>
          <cell r="D21338" t="str">
            <v>L48(N)CAN(N)</v>
          </cell>
        </row>
        <row r="21339">
          <cell r="C21339" t="str">
            <v>Onosmodium bejariense var. subsetosum</v>
          </cell>
          <cell r="D21339" t="str">
            <v>L48(N)</v>
          </cell>
        </row>
        <row r="21340">
          <cell r="C21340" t="str">
            <v>Onosmodium decipiens</v>
          </cell>
          <cell r="D21340" t="str">
            <v>L48(N)</v>
          </cell>
        </row>
        <row r="21341">
          <cell r="C21341" t="str">
            <v>Onosmodium helleri</v>
          </cell>
          <cell r="D21341" t="str">
            <v>L48(N)</v>
          </cell>
        </row>
        <row r="21342">
          <cell r="C21342" t="str">
            <v>Onosmodium virginianum</v>
          </cell>
          <cell r="D21342" t="str">
            <v>L48(N)</v>
          </cell>
        </row>
        <row r="21343">
          <cell r="C21343" t="str">
            <v>Oonopsis</v>
          </cell>
          <cell r="D21343" t="str">
            <v>L48(N)</v>
          </cell>
        </row>
        <row r="21344">
          <cell r="C21344" t="str">
            <v>Oonopsis engelmannii</v>
          </cell>
          <cell r="D21344" t="str">
            <v>L48(N)</v>
          </cell>
        </row>
        <row r="21345">
          <cell r="C21345" t="str">
            <v>Oonopsis foliosa</v>
          </cell>
          <cell r="D21345" t="str">
            <v>L48(N)</v>
          </cell>
        </row>
        <row r="21346">
          <cell r="C21346" t="str">
            <v>Oonopsis foliosa var. foliosa</v>
          </cell>
          <cell r="D21346" t="str">
            <v>L48(N)</v>
          </cell>
        </row>
        <row r="21347">
          <cell r="C21347" t="str">
            <v>Oonopsis foliosa var. monocephala</v>
          </cell>
          <cell r="D21347" t="str">
            <v>L48(N)</v>
          </cell>
        </row>
        <row r="21348">
          <cell r="C21348" t="str">
            <v>Oonopsis multicaulis</v>
          </cell>
          <cell r="D21348" t="str">
            <v>L48(N)</v>
          </cell>
        </row>
        <row r="21349">
          <cell r="C21349" t="str">
            <v>Oonopsis wardii</v>
          </cell>
          <cell r="D21349" t="str">
            <v>L48(N)</v>
          </cell>
        </row>
        <row r="21350">
          <cell r="C21350" t="str">
            <v>Operculina</v>
          </cell>
          <cell r="D21350" t="str">
            <v>L48(N)</v>
          </cell>
        </row>
        <row r="21351">
          <cell r="C21351" t="str">
            <v>Operculina pinnatifida</v>
          </cell>
          <cell r="D21351" t="str">
            <v>L48(N)</v>
          </cell>
        </row>
        <row r="21352">
          <cell r="C21352" t="str">
            <v>Ophioglossum</v>
          </cell>
          <cell r="D21352" t="str">
            <v>L48(I,N)CAN(N)GL(N)SPM(N)</v>
          </cell>
        </row>
        <row r="21353">
          <cell r="C21353" t="str">
            <v>Ophioglossum californicum</v>
          </cell>
          <cell r="D21353" t="str">
            <v>L48(N)</v>
          </cell>
        </row>
        <row r="21354">
          <cell r="C21354" t="str">
            <v>Ophioglossum concinnum</v>
          </cell>
          <cell r="D21354" t="str">
            <v>HI(N)</v>
          </cell>
        </row>
        <row r="21355">
          <cell r="C21355" t="str">
            <v>Ophioglossum crotalophoroides</v>
          </cell>
          <cell r="D21355" t="str">
            <v>L48(N)</v>
          </cell>
        </row>
        <row r="21356">
          <cell r="C21356" t="str">
            <v>Ophioglossum crotalophoroides var. crotalophoroides</v>
          </cell>
          <cell r="D21356" t="str">
            <v>L48(N)</v>
          </cell>
        </row>
        <row r="21357">
          <cell r="C21357" t="str">
            <v>Ophioglossum crotalophoroides var. nanum</v>
          </cell>
          <cell r="D21357" t="str">
            <v>L48(N)</v>
          </cell>
        </row>
        <row r="21358">
          <cell r="C21358" t="str">
            <v>Ophioglossum engelmannii</v>
          </cell>
          <cell r="D21358" t="str">
            <v>L48(N)</v>
          </cell>
        </row>
        <row r="21359">
          <cell r="C21359" t="str">
            <v>Ophioglossum nudicaule</v>
          </cell>
          <cell r="D21359" t="str">
            <v>L48(N)HI(N)</v>
          </cell>
        </row>
        <row r="21360">
          <cell r="C21360" t="str">
            <v>Ophioglossum pendulum</v>
          </cell>
          <cell r="D21360" t="str">
            <v>L48(I)HI(I)</v>
          </cell>
        </row>
        <row r="21361">
          <cell r="C21361" t="str">
            <v>Ophioglossum pendulum ssp. falcatum</v>
          </cell>
          <cell r="D21361" t="str">
            <v>HI(I)</v>
          </cell>
        </row>
        <row r="21362">
          <cell r="C21362" t="str">
            <v>Ophioglossum pendulum ssp. pendulum</v>
          </cell>
          <cell r="D21362" t="str">
            <v>L48(I)HI(I)</v>
          </cell>
        </row>
        <row r="21363">
          <cell r="C21363" t="str">
            <v>Ophioglossum petiolatum</v>
          </cell>
          <cell r="D21363" t="str">
            <v>L48(N)HI(N)</v>
          </cell>
        </row>
        <row r="21364">
          <cell r="C21364" t="str">
            <v>Ophioglossum polyphyllum</v>
          </cell>
          <cell r="D21364" t="str">
            <v>L48(N)HI(N)</v>
          </cell>
        </row>
        <row r="21365">
          <cell r="C21365" t="str">
            <v>Ophioglossum pusillum</v>
          </cell>
          <cell r="D21365" t="str">
            <v>L48(N)AK(N)CAN(N)SPM(N)</v>
          </cell>
        </row>
        <row r="21366">
          <cell r="C21366" t="str">
            <v>Ophioglossum vulgatum</v>
          </cell>
          <cell r="D21366" t="str">
            <v>L48(N)</v>
          </cell>
        </row>
        <row r="21367">
          <cell r="C21367" t="str">
            <v>Ophiopogon</v>
          </cell>
          <cell r="D21367" t="str">
            <v>L48(I)</v>
          </cell>
        </row>
        <row r="21368">
          <cell r="C21368" t="str">
            <v>Ophiopogon jaburan</v>
          </cell>
          <cell r="D21368" t="str">
            <v>L48(I)</v>
          </cell>
        </row>
        <row r="21369">
          <cell r="C21369" t="str">
            <v>Oplismenus</v>
          </cell>
          <cell r="D21369" t="str">
            <v>L48(I,N)</v>
          </cell>
        </row>
        <row r="21370">
          <cell r="C21370" t="str">
            <v>Oplismenus burmannii</v>
          </cell>
          <cell r="D21370" t="str">
            <v>L48(I)HI(W?)</v>
          </cell>
        </row>
        <row r="21371">
          <cell r="C21371" t="str">
            <v>Oplismenus compositus</v>
          </cell>
          <cell r="D21371" t="str">
            <v>L48(N)HI(I)</v>
          </cell>
        </row>
        <row r="21372">
          <cell r="C21372" t="str">
            <v>Oplismenus hirtellus</v>
          </cell>
          <cell r="D21372" t="str">
            <v>L48(I,N)HI(I)PR(N)VI(N)</v>
          </cell>
        </row>
        <row r="21373">
          <cell r="C21373" t="str">
            <v>Oplismenus hirtellus ssp. hirtellus</v>
          </cell>
          <cell r="D21373" t="str">
            <v>HI(I)PR(N)</v>
          </cell>
        </row>
        <row r="21374">
          <cell r="C21374" t="str">
            <v>Oplismenus hirtellus ssp. setarius</v>
          </cell>
          <cell r="D21374" t="str">
            <v>L48(N)PR(N)VI(N)</v>
          </cell>
        </row>
        <row r="21375">
          <cell r="C21375" t="str">
            <v>Oplismenus hirtellus ssp. undulatifolius</v>
          </cell>
          <cell r="D21375" t="str">
            <v>L48(I)</v>
          </cell>
        </row>
        <row r="21376">
          <cell r="C21376" t="str">
            <v>Oplopanax</v>
          </cell>
          <cell r="D21376" t="str">
            <v>L48(N)CAN(N)</v>
          </cell>
        </row>
        <row r="21377">
          <cell r="C21377" t="str">
            <v>Oplopanax horridus</v>
          </cell>
          <cell r="D21377" t="str">
            <v>L48(N)AK(N)CAN(N)</v>
          </cell>
        </row>
        <row r="21378">
          <cell r="C21378" t="str">
            <v>Opuntia</v>
          </cell>
          <cell r="D21378" t="str">
            <v>L48(I,N)CAN(N)</v>
          </cell>
        </row>
        <row r="21379">
          <cell r="C21379" t="str">
            <v>Opuntia ×columbiana</v>
          </cell>
          <cell r="D21379" t="str">
            <v>L48(N)CAN(N)</v>
          </cell>
        </row>
        <row r="21380">
          <cell r="C21380" t="str">
            <v>Opuntia ×cubensis</v>
          </cell>
          <cell r="D21380" t="str">
            <v>L48(N)PR(N)VI(N)</v>
          </cell>
        </row>
        <row r="21381">
          <cell r="C21381" t="str">
            <v>Opuntia ×curvospina</v>
          </cell>
          <cell r="D21381" t="str">
            <v>L48(N)</v>
          </cell>
        </row>
        <row r="21382">
          <cell r="C21382" t="str">
            <v>Opuntia ×demissa</v>
          </cell>
          <cell r="D21382" t="str">
            <v>L48(N)</v>
          </cell>
        </row>
        <row r="21383">
          <cell r="C21383" t="str">
            <v>Opuntia ×occidentalis</v>
          </cell>
          <cell r="D21383" t="str">
            <v>L48(N)</v>
          </cell>
        </row>
        <row r="21384">
          <cell r="C21384" t="str">
            <v>Opuntia ×rooneyi</v>
          </cell>
          <cell r="D21384" t="str">
            <v>L48(N)</v>
          </cell>
        </row>
        <row r="21385">
          <cell r="C21385" t="str">
            <v>Opuntia ×spinosibacca</v>
          </cell>
          <cell r="D21385" t="str">
            <v>L48(N)</v>
          </cell>
        </row>
        <row r="21386">
          <cell r="C21386" t="str">
            <v>Opuntia ×vaseyi</v>
          </cell>
          <cell r="D21386" t="str">
            <v>L48(N)</v>
          </cell>
        </row>
        <row r="21387">
          <cell r="C21387" t="str">
            <v>Opuntia ×wootonii</v>
          </cell>
          <cell r="D21387" t="str">
            <v>L48(N)</v>
          </cell>
        </row>
        <row r="21388">
          <cell r="C21388" t="str">
            <v>Opuntia aciculata</v>
          </cell>
          <cell r="D21388" t="str">
            <v>L48(N)</v>
          </cell>
        </row>
        <row r="21389">
          <cell r="C21389" t="str">
            <v>Opuntia ammophila</v>
          </cell>
          <cell r="D21389" t="str">
            <v>L48(N)</v>
          </cell>
        </row>
        <row r="21390">
          <cell r="C21390" t="str">
            <v>Opuntia atrispina</v>
          </cell>
          <cell r="D21390" t="str">
            <v>L48(N)</v>
          </cell>
        </row>
        <row r="21391">
          <cell r="C21391" t="str">
            <v>Opuntia aurea</v>
          </cell>
          <cell r="D21391" t="str">
            <v>L48(N)</v>
          </cell>
        </row>
        <row r="21392">
          <cell r="C21392" t="str">
            <v>Opuntia aureispina</v>
          </cell>
          <cell r="D21392" t="str">
            <v>L48(N)</v>
          </cell>
        </row>
        <row r="21393">
          <cell r="C21393" t="str">
            <v>Opuntia austrina</v>
          </cell>
          <cell r="D21393" t="str">
            <v>L48(N)</v>
          </cell>
        </row>
        <row r="21394">
          <cell r="C21394" t="str">
            <v>Opuntia basilaris</v>
          </cell>
          <cell r="D21394" t="str">
            <v>L48(N)</v>
          </cell>
        </row>
        <row r="21395">
          <cell r="C21395" t="str">
            <v>Opuntia basilaris var. basilaris</v>
          </cell>
          <cell r="D21395" t="str">
            <v>L48(N)</v>
          </cell>
        </row>
        <row r="21396">
          <cell r="C21396" t="str">
            <v>Opuntia basilaris var. brachyclada</v>
          </cell>
          <cell r="D21396" t="str">
            <v>L48(N)</v>
          </cell>
        </row>
        <row r="21397">
          <cell r="C21397" t="str">
            <v>Opuntia basilaris var. longiareolata</v>
          </cell>
          <cell r="D21397" t="str">
            <v>L48(N)</v>
          </cell>
        </row>
        <row r="21398">
          <cell r="C21398" t="str">
            <v>Opuntia basilaris var. treleasei</v>
          </cell>
          <cell r="D21398" t="str">
            <v>L48(N)</v>
          </cell>
        </row>
        <row r="21399">
          <cell r="C21399" t="str">
            <v>Opuntia camanchica</v>
          </cell>
          <cell r="D21399" t="str">
            <v>L48(N)</v>
          </cell>
        </row>
        <row r="21400">
          <cell r="C21400" t="str">
            <v>Opuntia chihuahuensis</v>
          </cell>
          <cell r="D21400" t="str">
            <v>L48(N)</v>
          </cell>
        </row>
        <row r="21401">
          <cell r="C21401" t="str">
            <v>Opuntia chisosensis</v>
          </cell>
          <cell r="D21401" t="str">
            <v>L48(N)</v>
          </cell>
        </row>
        <row r="21402">
          <cell r="C21402" t="str">
            <v>Opuntia chlorotica</v>
          </cell>
          <cell r="D21402" t="str">
            <v>L48(N)</v>
          </cell>
        </row>
        <row r="21403">
          <cell r="C21403" t="str">
            <v>Opuntia cochenillifera</v>
          </cell>
          <cell r="D21403" t="str">
            <v>L48(I)HI(I)PR(I)VI(I)</v>
          </cell>
        </row>
        <row r="21404">
          <cell r="C21404" t="str">
            <v>Opuntia cymochila</v>
          </cell>
          <cell r="D21404" t="str">
            <v>L48(N)</v>
          </cell>
        </row>
        <row r="21405">
          <cell r="C21405" t="str">
            <v>Opuntia dillenii</v>
          </cell>
          <cell r="D21405" t="str">
            <v>L48(N)PR(N)VI(N)</v>
          </cell>
        </row>
        <row r="21406">
          <cell r="C21406" t="str">
            <v>Opuntia edwardsii</v>
          </cell>
          <cell r="D21406" t="str">
            <v>L48(N)</v>
          </cell>
        </row>
        <row r="21407">
          <cell r="C21407" t="str">
            <v>Opuntia ellisiana</v>
          </cell>
          <cell r="D21407" t="str">
            <v>L48(N)</v>
          </cell>
        </row>
        <row r="21408">
          <cell r="C21408" t="str">
            <v>Opuntia engelmannii</v>
          </cell>
          <cell r="D21408" t="str">
            <v>L48(N)</v>
          </cell>
        </row>
        <row r="21409">
          <cell r="C21409" t="str">
            <v>Opuntia engelmannii var. cuija</v>
          </cell>
          <cell r="D21409" t="str">
            <v>L48(N)</v>
          </cell>
        </row>
        <row r="21410">
          <cell r="C21410" t="str">
            <v>Opuntia engelmannii var. engelmannii</v>
          </cell>
          <cell r="D21410" t="str">
            <v>L48(N)</v>
          </cell>
        </row>
        <row r="21411">
          <cell r="C21411" t="str">
            <v>Opuntia engelmannii var. flavispina</v>
          </cell>
          <cell r="D21411" t="str">
            <v>L48(N)</v>
          </cell>
        </row>
        <row r="21412">
          <cell r="C21412" t="str">
            <v>Opuntia engelmannii var. flexospina</v>
          </cell>
          <cell r="D21412" t="str">
            <v>L48(N)</v>
          </cell>
        </row>
        <row r="21413">
          <cell r="C21413" t="str">
            <v>Opuntia engelmannii var. lindheimeri</v>
          </cell>
          <cell r="D21413" t="str">
            <v>L48(N)</v>
          </cell>
        </row>
        <row r="21414">
          <cell r="C21414" t="str">
            <v>Opuntia engelmannii var. linguiformis</v>
          </cell>
          <cell r="D21414" t="str">
            <v>L48(N)</v>
          </cell>
        </row>
        <row r="21415">
          <cell r="C21415" t="str">
            <v>Opuntia ficus-indica</v>
          </cell>
          <cell r="D21415" t="str">
            <v>L48(I)HI(I)PR(I)</v>
          </cell>
        </row>
        <row r="21416">
          <cell r="C21416" t="str">
            <v>Opuntia fragilis</v>
          </cell>
          <cell r="D21416" t="str">
            <v>L48(N)CAN(N)</v>
          </cell>
        </row>
        <row r="21417">
          <cell r="C21417" t="str">
            <v>Opuntia gosseliniana</v>
          </cell>
          <cell r="D21417" t="str">
            <v>L48(N)</v>
          </cell>
        </row>
        <row r="21418">
          <cell r="C21418" t="str">
            <v>Opuntia humifusa</v>
          </cell>
          <cell r="D21418" t="str">
            <v>L48(N)CAN(N)</v>
          </cell>
        </row>
        <row r="21419">
          <cell r="C21419" t="str">
            <v>Opuntia laevis</v>
          </cell>
          <cell r="D21419" t="str">
            <v>L48(N)</v>
          </cell>
        </row>
        <row r="21420">
          <cell r="C21420" t="str">
            <v>Opuntia leucotricha</v>
          </cell>
          <cell r="D21420" t="str">
            <v>L48(I)</v>
          </cell>
        </row>
        <row r="21421">
          <cell r="C21421" t="str">
            <v>Opuntia littoralis</v>
          </cell>
          <cell r="D21421" t="str">
            <v>L48(N)</v>
          </cell>
        </row>
        <row r="21422">
          <cell r="C21422" t="str">
            <v>Opuntia littoralis var. austrocalifornica</v>
          </cell>
          <cell r="D21422" t="str">
            <v>L48(N)</v>
          </cell>
        </row>
        <row r="21423">
          <cell r="C21423" t="str">
            <v>Opuntia littoralis var. littoralis</v>
          </cell>
          <cell r="D21423" t="str">
            <v>L48(N)</v>
          </cell>
        </row>
        <row r="21424">
          <cell r="C21424" t="str">
            <v>Opuntia littoralis var. piercei</v>
          </cell>
          <cell r="D21424" t="str">
            <v>L48(N)</v>
          </cell>
        </row>
        <row r="21425">
          <cell r="C21425" t="str">
            <v>Opuntia macrocentra</v>
          </cell>
          <cell r="D21425" t="str">
            <v>L48(N)</v>
          </cell>
        </row>
        <row r="21426">
          <cell r="C21426" t="str">
            <v>Opuntia macrocentra var. macrocentra</v>
          </cell>
          <cell r="D21426" t="str">
            <v>L48(N)</v>
          </cell>
        </row>
        <row r="21427">
          <cell r="C21427" t="str">
            <v>Opuntia macrocentra var. minor</v>
          </cell>
          <cell r="D21427" t="str">
            <v>L48(N)</v>
          </cell>
        </row>
        <row r="21428">
          <cell r="C21428" t="str">
            <v>Opuntia macrorhiza</v>
          </cell>
          <cell r="D21428" t="str">
            <v>L48(N)</v>
          </cell>
        </row>
        <row r="21429">
          <cell r="C21429" t="str">
            <v>Opuntia macrorhiza var. macrorhiza</v>
          </cell>
          <cell r="D21429" t="str">
            <v>L48(N)</v>
          </cell>
        </row>
        <row r="21430">
          <cell r="C21430" t="str">
            <v>Opuntia macrorhiza var. pottsii</v>
          </cell>
          <cell r="D21430" t="str">
            <v>L48(N)</v>
          </cell>
        </row>
        <row r="21431">
          <cell r="C21431" t="str">
            <v>Opuntia martiniana</v>
          </cell>
          <cell r="D21431" t="str">
            <v>L48(N)</v>
          </cell>
        </row>
        <row r="21432">
          <cell r="C21432" t="str">
            <v>Opuntia microdasys</v>
          </cell>
          <cell r="D21432" t="str">
            <v>L48(I)</v>
          </cell>
        </row>
        <row r="21433">
          <cell r="C21433" t="str">
            <v>Opuntia monacantha</v>
          </cell>
          <cell r="D21433" t="str">
            <v>L48(I)HI(I)</v>
          </cell>
        </row>
        <row r="21434">
          <cell r="C21434" t="str">
            <v>Opuntia oricola</v>
          </cell>
          <cell r="D21434" t="str">
            <v>L48(N)</v>
          </cell>
        </row>
        <row r="21435">
          <cell r="C21435" t="str">
            <v>Opuntia phaeacantha</v>
          </cell>
          <cell r="D21435" t="str">
            <v>L48(N)</v>
          </cell>
        </row>
        <row r="21436">
          <cell r="C21436" t="str">
            <v>Opuntia pinkavae</v>
          </cell>
          <cell r="D21436" t="str">
            <v>L48(N)</v>
          </cell>
        </row>
        <row r="21437">
          <cell r="C21437" t="str">
            <v>Opuntia polyacantha</v>
          </cell>
          <cell r="D21437" t="str">
            <v>L48(N)CAN(N)</v>
          </cell>
        </row>
        <row r="21438">
          <cell r="C21438" t="str">
            <v>Opuntia polyacantha var. arenaria</v>
          </cell>
          <cell r="D21438" t="str">
            <v>L48(N)</v>
          </cell>
        </row>
        <row r="21439">
          <cell r="C21439" t="str">
            <v>Opuntia polyacantha var. erinacea</v>
          </cell>
          <cell r="D21439" t="str">
            <v>L48(N)</v>
          </cell>
        </row>
        <row r="21440">
          <cell r="C21440" t="str">
            <v>Opuntia polyacantha var. hystricina</v>
          </cell>
          <cell r="D21440" t="str">
            <v>L48(N)</v>
          </cell>
        </row>
        <row r="21441">
          <cell r="C21441" t="str">
            <v>Opuntia polyacantha var. nicholii</v>
          </cell>
          <cell r="D21441" t="str">
            <v>L48(N)</v>
          </cell>
        </row>
        <row r="21442">
          <cell r="C21442" t="str">
            <v>Opuntia polyacantha var. polyacantha</v>
          </cell>
          <cell r="D21442" t="str">
            <v>L48(N)CAN(N)</v>
          </cell>
        </row>
        <row r="21443">
          <cell r="C21443" t="str">
            <v>Opuntia pusilla</v>
          </cell>
          <cell r="D21443" t="str">
            <v>L48(N)</v>
          </cell>
        </row>
        <row r="21444">
          <cell r="C21444" t="str">
            <v>Opuntia rufida</v>
          </cell>
          <cell r="D21444" t="str">
            <v>L48(N)</v>
          </cell>
        </row>
        <row r="21445">
          <cell r="C21445" t="str">
            <v>Opuntia santa-rita</v>
          </cell>
          <cell r="D21445" t="str">
            <v>L48(N)</v>
          </cell>
        </row>
        <row r="21446">
          <cell r="C21446" t="str">
            <v>Opuntia stricta</v>
          </cell>
          <cell r="D21446" t="str">
            <v>L48(N)</v>
          </cell>
        </row>
        <row r="21447">
          <cell r="C21447" t="str">
            <v>Opuntia strigil</v>
          </cell>
          <cell r="D21447" t="str">
            <v>L48(N)</v>
          </cell>
        </row>
        <row r="21448">
          <cell r="C21448" t="str">
            <v>Opuntia tenuiflora</v>
          </cell>
          <cell r="D21448" t="str">
            <v>L48(N)</v>
          </cell>
        </row>
        <row r="21449">
          <cell r="C21449" t="str">
            <v>Opuntia tomentosa</v>
          </cell>
          <cell r="D21449" t="str">
            <v>L48(I)</v>
          </cell>
        </row>
        <row r="21450">
          <cell r="C21450" t="str">
            <v>Opuntia triacantha</v>
          </cell>
          <cell r="D21450" t="str">
            <v>L48(N)PR(N)VI(N)</v>
          </cell>
        </row>
        <row r="21451">
          <cell r="C21451" t="str">
            <v>Opuntia turbinata</v>
          </cell>
          <cell r="D21451" t="str">
            <v>L48(N)</v>
          </cell>
        </row>
        <row r="21452">
          <cell r="C21452" t="str">
            <v>Opuntia valida</v>
          </cell>
          <cell r="D21452" t="str">
            <v>L48(N)</v>
          </cell>
        </row>
        <row r="21453">
          <cell r="C21453" t="str">
            <v>Orbexilum</v>
          </cell>
          <cell r="D21453" t="str">
            <v>L48(N)</v>
          </cell>
        </row>
        <row r="21454">
          <cell r="C21454" t="str">
            <v>Orbexilum lupinellum</v>
          </cell>
          <cell r="D21454" t="str">
            <v>L48(N)</v>
          </cell>
        </row>
        <row r="21455">
          <cell r="C21455" t="str">
            <v>Orbexilum macrophyllum</v>
          </cell>
          <cell r="D21455" t="str">
            <v>L48(N)</v>
          </cell>
        </row>
        <row r="21456">
          <cell r="C21456" t="str">
            <v>Orbexilum onobrychis</v>
          </cell>
          <cell r="D21456" t="str">
            <v>L48(N)</v>
          </cell>
        </row>
        <row r="21457">
          <cell r="C21457" t="str">
            <v>Orbexilum pedunculatum</v>
          </cell>
          <cell r="D21457" t="str">
            <v>L48(N)</v>
          </cell>
        </row>
        <row r="21458">
          <cell r="C21458" t="str">
            <v>Orbexilum pedunculatum var. pedunculatum</v>
          </cell>
          <cell r="D21458" t="str">
            <v>L48(N)</v>
          </cell>
        </row>
        <row r="21459">
          <cell r="C21459" t="str">
            <v>Orbexilum pedunculatum var. psoralioides</v>
          </cell>
          <cell r="D21459" t="str">
            <v>L48(N)</v>
          </cell>
        </row>
        <row r="21460">
          <cell r="C21460" t="str">
            <v>Orbexilum simplex</v>
          </cell>
          <cell r="D21460" t="str">
            <v>L48(N)</v>
          </cell>
        </row>
        <row r="21461">
          <cell r="C21461" t="str">
            <v>Orbexilum stipulatum</v>
          </cell>
          <cell r="D21461" t="str">
            <v>L48(N)</v>
          </cell>
        </row>
        <row r="21462">
          <cell r="C21462" t="str">
            <v>Orbexilum virgatum</v>
          </cell>
          <cell r="D21462" t="str">
            <v>L48(N)</v>
          </cell>
        </row>
        <row r="21463">
          <cell r="C21463" t="str">
            <v>Orcuttia</v>
          </cell>
          <cell r="D21463" t="str">
            <v>L48(N)</v>
          </cell>
        </row>
        <row r="21464">
          <cell r="C21464" t="str">
            <v>Orcuttia californica</v>
          </cell>
          <cell r="D21464" t="str">
            <v>L48(N)</v>
          </cell>
        </row>
        <row r="21465">
          <cell r="C21465" t="str">
            <v>Orcuttia inaequalis</v>
          </cell>
          <cell r="D21465" t="str">
            <v>L48(N)</v>
          </cell>
        </row>
        <row r="21466">
          <cell r="C21466" t="str">
            <v>Orcuttia pilosa</v>
          </cell>
          <cell r="D21466" t="str">
            <v>L48(N)</v>
          </cell>
        </row>
        <row r="21467">
          <cell r="C21467" t="str">
            <v>Orcuttia tenuis</v>
          </cell>
          <cell r="D21467" t="str">
            <v>L48(N)</v>
          </cell>
        </row>
        <row r="21468">
          <cell r="C21468" t="str">
            <v>Orcuttia viscida</v>
          </cell>
          <cell r="D21468" t="str">
            <v>L48(N)</v>
          </cell>
        </row>
        <row r="21469">
          <cell r="C21469" t="str">
            <v>Oreobolus</v>
          </cell>
        </row>
        <row r="21470">
          <cell r="C21470" t="str">
            <v>Oreobolus furcatus</v>
          </cell>
          <cell r="D21470" t="str">
            <v>HI(N)</v>
          </cell>
        </row>
        <row r="21471">
          <cell r="C21471" t="str">
            <v>Oreochrysum</v>
          </cell>
          <cell r="D21471" t="str">
            <v>L48(N)</v>
          </cell>
        </row>
        <row r="21472">
          <cell r="C21472" t="str">
            <v>Oreochrysum parryi</v>
          </cell>
          <cell r="D21472" t="str">
            <v>L48(N)</v>
          </cell>
        </row>
        <row r="21473">
          <cell r="C21473" t="str">
            <v>Oreonana</v>
          </cell>
          <cell r="D21473" t="str">
            <v>L48(N)</v>
          </cell>
        </row>
        <row r="21474">
          <cell r="C21474" t="str">
            <v>Oreonana clementis</v>
          </cell>
          <cell r="D21474" t="str">
            <v>L48(N)</v>
          </cell>
        </row>
        <row r="21475">
          <cell r="C21475" t="str">
            <v>Oreonana purpurascens</v>
          </cell>
          <cell r="D21475" t="str">
            <v>L48(N)</v>
          </cell>
        </row>
        <row r="21476">
          <cell r="C21476" t="str">
            <v>Oreonana vestita</v>
          </cell>
          <cell r="D21476" t="str">
            <v>L48(N)</v>
          </cell>
        </row>
        <row r="21477">
          <cell r="C21477" t="str">
            <v>Oreostemma</v>
          </cell>
          <cell r="D21477" t="str">
            <v>L48(N)</v>
          </cell>
        </row>
        <row r="21478">
          <cell r="C21478" t="str">
            <v>Oreostemma alpigenum</v>
          </cell>
          <cell r="D21478" t="str">
            <v>L48(N)</v>
          </cell>
        </row>
        <row r="21479">
          <cell r="C21479" t="str">
            <v>Oreostemma alpigenum var. alpigenum</v>
          </cell>
          <cell r="D21479" t="str">
            <v>L48(N)</v>
          </cell>
        </row>
        <row r="21480">
          <cell r="C21480" t="str">
            <v>Oreostemma alpigenum var. andersonii</v>
          </cell>
          <cell r="D21480" t="str">
            <v>L48(N)</v>
          </cell>
        </row>
        <row r="21481">
          <cell r="C21481" t="str">
            <v>Oreostemma alpigenum var. haydenii</v>
          </cell>
          <cell r="D21481" t="str">
            <v>L48(N)</v>
          </cell>
        </row>
        <row r="21482">
          <cell r="C21482" t="str">
            <v>Oreostemma elatum</v>
          </cell>
          <cell r="D21482" t="str">
            <v>L48(N)</v>
          </cell>
        </row>
        <row r="21483">
          <cell r="C21483" t="str">
            <v>Oreostemma peirsonii</v>
          </cell>
          <cell r="D21483" t="str">
            <v>L48(N)</v>
          </cell>
        </row>
        <row r="21484">
          <cell r="C21484" t="str">
            <v>Oreoxis</v>
          </cell>
          <cell r="D21484" t="str">
            <v>L48(N)</v>
          </cell>
        </row>
        <row r="21485">
          <cell r="C21485" t="str">
            <v>Oreoxis alpina</v>
          </cell>
          <cell r="D21485" t="str">
            <v>L48(N)</v>
          </cell>
        </row>
        <row r="21486">
          <cell r="C21486" t="str">
            <v>Oreoxis alpina ssp. alpina</v>
          </cell>
          <cell r="D21486" t="str">
            <v>L48(N)</v>
          </cell>
        </row>
        <row r="21487">
          <cell r="C21487" t="str">
            <v>Oreoxis alpina ssp. puberulenta</v>
          </cell>
          <cell r="D21487" t="str">
            <v>L48(N)</v>
          </cell>
        </row>
        <row r="21488">
          <cell r="C21488" t="str">
            <v>Oreoxis bakeri</v>
          </cell>
          <cell r="D21488" t="str">
            <v>L48(N)</v>
          </cell>
        </row>
        <row r="21489">
          <cell r="C21489" t="str">
            <v>Oreoxis humilis</v>
          </cell>
          <cell r="D21489" t="str">
            <v>L48(N)</v>
          </cell>
        </row>
        <row r="21490">
          <cell r="C21490" t="str">
            <v>Oreoxis trotteri</v>
          </cell>
          <cell r="D21490" t="str">
            <v>L48(N)</v>
          </cell>
        </row>
        <row r="21491">
          <cell r="C21491" t="str">
            <v>Origanum</v>
          </cell>
          <cell r="D21491" t="str">
            <v>L48(I)CAN(I)</v>
          </cell>
        </row>
        <row r="21492">
          <cell r="C21492" t="str">
            <v>Origanum majorana</v>
          </cell>
          <cell r="D21492" t="str">
            <v>L48(I)</v>
          </cell>
        </row>
        <row r="21493">
          <cell r="C21493" t="str">
            <v>Origanum vulgare</v>
          </cell>
          <cell r="D21493" t="str">
            <v>L48(I)CAN(I)</v>
          </cell>
        </row>
        <row r="21494">
          <cell r="C21494" t="str">
            <v>Ornithogalum</v>
          </cell>
          <cell r="D21494" t="str">
            <v>L48(I,W)CAN(I)</v>
          </cell>
        </row>
        <row r="21495">
          <cell r="C21495" t="str">
            <v>Ornithogalum caudatum</v>
          </cell>
          <cell r="D21495" t="str">
            <v>L48(I)</v>
          </cell>
        </row>
        <row r="21496">
          <cell r="C21496" t="str">
            <v>Ornithogalum nutans</v>
          </cell>
          <cell r="D21496" t="str">
            <v>L48(I)CAN(I)</v>
          </cell>
        </row>
        <row r="21497">
          <cell r="C21497" t="str">
            <v>Ornithogalum pyrenaicum</v>
          </cell>
          <cell r="D21497" t="str">
            <v>L48(I)</v>
          </cell>
        </row>
        <row r="21498">
          <cell r="C21498" t="str">
            <v>Ornithogalum thyrsoides</v>
          </cell>
          <cell r="D21498" t="str">
            <v>L48(W)</v>
          </cell>
        </row>
        <row r="21499">
          <cell r="C21499" t="str">
            <v>Ornithogalum umbellatum</v>
          </cell>
          <cell r="D21499" t="str">
            <v>L48(I)CAN(I)</v>
          </cell>
        </row>
        <row r="21500">
          <cell r="C21500" t="str">
            <v>Ornithopus</v>
          </cell>
          <cell r="D21500" t="str">
            <v>L48(I)</v>
          </cell>
        </row>
        <row r="21501">
          <cell r="C21501" t="str">
            <v>Ornithopus compressus</v>
          </cell>
          <cell r="D21501" t="str">
            <v>L48(I)</v>
          </cell>
        </row>
        <row r="21502">
          <cell r="C21502" t="str">
            <v>Ornithopus perpusillus</v>
          </cell>
          <cell r="D21502" t="str">
            <v>L48(I)</v>
          </cell>
        </row>
        <row r="21503">
          <cell r="C21503" t="str">
            <v>Ornithopus pinnatus</v>
          </cell>
          <cell r="D21503" t="str">
            <v>L48(I)</v>
          </cell>
        </row>
        <row r="21504">
          <cell r="C21504" t="str">
            <v>Ornithopus sativus</v>
          </cell>
          <cell r="D21504" t="str">
            <v>L48(I)</v>
          </cell>
        </row>
        <row r="21505">
          <cell r="C21505" t="str">
            <v>Ornithopus sativus ssp. isthmocarpus</v>
          </cell>
          <cell r="D21505" t="str">
            <v>L48(I)</v>
          </cell>
        </row>
        <row r="21506">
          <cell r="C21506" t="str">
            <v>Ornithopus sativus ssp. sativus</v>
          </cell>
          <cell r="D21506" t="str">
            <v>L48(I)</v>
          </cell>
        </row>
        <row r="21507">
          <cell r="C21507" t="str">
            <v>Ornithostaphylos</v>
          </cell>
          <cell r="D21507" t="str">
            <v>L48(N)</v>
          </cell>
        </row>
        <row r="21508">
          <cell r="C21508" t="str">
            <v>Ornithostaphylos oppositifolia</v>
          </cell>
          <cell r="D21508" t="str">
            <v>L48(N)</v>
          </cell>
        </row>
        <row r="21509">
          <cell r="C21509" t="str">
            <v>Orobanche</v>
          </cell>
          <cell r="D21509" t="str">
            <v>L48(I,N)CAN(N,W)SPM(N)</v>
          </cell>
        </row>
        <row r="21510">
          <cell r="C21510" t="str">
            <v>Orobanche aegyptiaca</v>
          </cell>
          <cell r="D21510" t="str">
            <v>L48(I)</v>
          </cell>
        </row>
        <row r="21511">
          <cell r="C21511" t="str">
            <v>Orobanche bulbosa</v>
          </cell>
          <cell r="D21511" t="str">
            <v>L48(N)</v>
          </cell>
        </row>
        <row r="21512">
          <cell r="C21512" t="str">
            <v>Orobanche californica</v>
          </cell>
          <cell r="D21512" t="str">
            <v>L48(N)CAN(N)</v>
          </cell>
        </row>
        <row r="21513">
          <cell r="C21513" t="str">
            <v>Orobanche californica ssp. californica</v>
          </cell>
          <cell r="D21513" t="str">
            <v>L48(N)CAN(N)</v>
          </cell>
        </row>
        <row r="21514">
          <cell r="C21514" t="str">
            <v>Orobanche californica ssp. condensa</v>
          </cell>
          <cell r="D21514" t="str">
            <v>L48(N)</v>
          </cell>
        </row>
        <row r="21515">
          <cell r="C21515" t="str">
            <v>Orobanche californica ssp. feudgei</v>
          </cell>
          <cell r="D21515" t="str">
            <v>L48(N)</v>
          </cell>
        </row>
        <row r="21516">
          <cell r="C21516" t="str">
            <v>Orobanche californica ssp. grandis</v>
          </cell>
          <cell r="D21516" t="str">
            <v>L48(N)</v>
          </cell>
        </row>
        <row r="21517">
          <cell r="C21517" t="str">
            <v>Orobanche californica ssp. grayana</v>
          </cell>
          <cell r="D21517" t="str">
            <v>L48(N)</v>
          </cell>
        </row>
        <row r="21518">
          <cell r="C21518" t="str">
            <v>Orobanche californica ssp. jepsonii</v>
          </cell>
          <cell r="D21518" t="str">
            <v>L48(N)</v>
          </cell>
        </row>
        <row r="21519">
          <cell r="C21519" t="str">
            <v>Orobanche cooperi</v>
          </cell>
          <cell r="D21519" t="str">
            <v>L48(N)</v>
          </cell>
        </row>
        <row r="21520">
          <cell r="C21520" t="str">
            <v>Orobanche corymbosa</v>
          </cell>
          <cell r="D21520" t="str">
            <v>L48(N)CAN(N)</v>
          </cell>
        </row>
        <row r="21521">
          <cell r="C21521" t="str">
            <v>Orobanche corymbosa ssp. corymbosa</v>
          </cell>
          <cell r="D21521" t="str">
            <v>L48(N)</v>
          </cell>
        </row>
        <row r="21522">
          <cell r="C21522" t="str">
            <v>Orobanche corymbosa ssp. mutabilis</v>
          </cell>
          <cell r="D21522" t="str">
            <v>L48(N)CAN(N)</v>
          </cell>
        </row>
        <row r="21523">
          <cell r="C21523" t="str">
            <v>Orobanche fasciculata</v>
          </cell>
          <cell r="D21523" t="str">
            <v>L48(N)AK(N)CAN(N)</v>
          </cell>
        </row>
        <row r="21524">
          <cell r="C21524" t="str">
            <v>Orobanche hederae</v>
          </cell>
          <cell r="D21524" t="str">
            <v>L48(I)</v>
          </cell>
        </row>
        <row r="21525">
          <cell r="C21525" t="str">
            <v>Orobanche ludoviciana</v>
          </cell>
          <cell r="D21525" t="str">
            <v>L48(N)CAN(N)</v>
          </cell>
        </row>
        <row r="21526">
          <cell r="C21526" t="str">
            <v>Orobanche ludoviciana ssp. ludoviciana</v>
          </cell>
          <cell r="D21526" t="str">
            <v>L48(N)CAN(N)</v>
          </cell>
        </row>
        <row r="21527">
          <cell r="C21527" t="str">
            <v>Orobanche ludoviciana ssp. multiflora</v>
          </cell>
          <cell r="D21527" t="str">
            <v>L48(N)</v>
          </cell>
        </row>
        <row r="21528">
          <cell r="C21528" t="str">
            <v>Orobanche minor</v>
          </cell>
          <cell r="D21528" t="str">
            <v>L48(I)</v>
          </cell>
        </row>
        <row r="21529">
          <cell r="C21529" t="str">
            <v>Orobanche multicaulis</v>
          </cell>
          <cell r="D21529" t="str">
            <v>L48(N)</v>
          </cell>
        </row>
        <row r="21530">
          <cell r="C21530" t="str">
            <v>Orobanche parishii</v>
          </cell>
          <cell r="D21530" t="str">
            <v>L48(N)</v>
          </cell>
        </row>
        <row r="21531">
          <cell r="C21531" t="str">
            <v>Orobanche parishii ssp. brachyloba</v>
          </cell>
          <cell r="D21531" t="str">
            <v>L48(N)</v>
          </cell>
        </row>
        <row r="21532">
          <cell r="C21532" t="str">
            <v>Orobanche parishii ssp. parishii</v>
          </cell>
          <cell r="D21532" t="str">
            <v>L48(N)</v>
          </cell>
        </row>
        <row r="21533">
          <cell r="C21533" t="str">
            <v>Orobanche pinorum</v>
          </cell>
          <cell r="D21533" t="str">
            <v>L48(N)CAN(N)</v>
          </cell>
        </row>
        <row r="21534">
          <cell r="C21534" t="str">
            <v>Orobanche ramosa</v>
          </cell>
          <cell r="D21534" t="str">
            <v>L48(I)</v>
          </cell>
        </row>
        <row r="21535">
          <cell r="C21535" t="str">
            <v>Orobanche riparia</v>
          </cell>
          <cell r="D21535" t="str">
            <v>L48(N)</v>
          </cell>
        </row>
        <row r="21536">
          <cell r="C21536" t="str">
            <v>Orobanche uniflora</v>
          </cell>
          <cell r="D21536" t="str">
            <v>L48(N)AK(N)CAN(N)SPM(N)</v>
          </cell>
        </row>
        <row r="21537">
          <cell r="C21537" t="str">
            <v>Orobanche valida</v>
          </cell>
          <cell r="D21537" t="str">
            <v>L48(N)</v>
          </cell>
        </row>
        <row r="21538">
          <cell r="C21538" t="str">
            <v>Orobanche valida ssp. howellii</v>
          </cell>
          <cell r="D21538" t="str">
            <v>L48(N)</v>
          </cell>
        </row>
        <row r="21539">
          <cell r="C21539" t="str">
            <v>Orobanche valida ssp. valida</v>
          </cell>
          <cell r="D21539" t="str">
            <v>L48(N)</v>
          </cell>
        </row>
        <row r="21540">
          <cell r="C21540" t="str">
            <v>Orobanche vallicola</v>
          </cell>
          <cell r="D21540" t="str">
            <v>L48(N)</v>
          </cell>
        </row>
        <row r="21541">
          <cell r="C21541" t="str">
            <v>Orochaenactis</v>
          </cell>
          <cell r="D21541" t="str">
            <v>L48(N)</v>
          </cell>
        </row>
        <row r="21542">
          <cell r="C21542" t="str">
            <v>Orochaenactis thysanocarpha</v>
          </cell>
          <cell r="D21542" t="str">
            <v>L48(N)</v>
          </cell>
        </row>
        <row r="21543">
          <cell r="C21543" t="str">
            <v>Orogenia</v>
          </cell>
          <cell r="D21543" t="str">
            <v>L48(N)</v>
          </cell>
        </row>
        <row r="21544">
          <cell r="C21544" t="str">
            <v>Orogenia fusiformis</v>
          </cell>
          <cell r="D21544" t="str">
            <v>L48(N)</v>
          </cell>
        </row>
        <row r="21545">
          <cell r="C21545" t="str">
            <v>Orogenia linearifolia</v>
          </cell>
          <cell r="D21545" t="str">
            <v>L48(N)</v>
          </cell>
        </row>
        <row r="21546">
          <cell r="C21546" t="str">
            <v>Orontium</v>
          </cell>
          <cell r="D21546" t="str">
            <v>L48(N)</v>
          </cell>
        </row>
        <row r="21547">
          <cell r="C21547" t="str">
            <v>Orontium aquaticum</v>
          </cell>
          <cell r="D21547" t="str">
            <v>L48(N)</v>
          </cell>
        </row>
        <row r="21548">
          <cell r="C21548" t="str">
            <v>Orthilia</v>
          </cell>
          <cell r="D21548" t="str">
            <v>L48(N)CAN(N)GL(N)SPM(N)</v>
          </cell>
        </row>
        <row r="21549">
          <cell r="C21549" t="str">
            <v>Orthilia secunda</v>
          </cell>
          <cell r="D21549" t="str">
            <v>L48(N)AK(N)CAN(N)GL(N)SPM(N)</v>
          </cell>
        </row>
        <row r="21550">
          <cell r="C21550" t="str">
            <v>Orthocarpus</v>
          </cell>
          <cell r="D21550" t="str">
            <v>L48(N)CAN(N)</v>
          </cell>
        </row>
        <row r="21551">
          <cell r="C21551" t="str">
            <v>Orthocarpus barbatus</v>
          </cell>
          <cell r="D21551" t="str">
            <v>L48(N)CAN(N)</v>
          </cell>
        </row>
        <row r="21552">
          <cell r="C21552" t="str">
            <v>Orthocarpus bracteosus</v>
          </cell>
          <cell r="D21552" t="str">
            <v>L48(N)CAN(N)</v>
          </cell>
        </row>
        <row r="21553">
          <cell r="C21553" t="str">
            <v>Orthocarpus cuspidatus</v>
          </cell>
          <cell r="D21553" t="str">
            <v>L48(N)</v>
          </cell>
        </row>
        <row r="21554">
          <cell r="C21554" t="str">
            <v>Orthocarpus cuspidatus ssp. copelandii</v>
          </cell>
          <cell r="D21554" t="str">
            <v>L48(N)</v>
          </cell>
        </row>
        <row r="21555">
          <cell r="C21555" t="str">
            <v>Orthocarpus cuspidatus ssp. cryptanthus</v>
          </cell>
          <cell r="D21555" t="str">
            <v>L48(N)</v>
          </cell>
        </row>
        <row r="21556">
          <cell r="C21556" t="str">
            <v>Orthocarpus cuspidatus ssp. cuspidatus</v>
          </cell>
          <cell r="D21556" t="str">
            <v>L48(N)</v>
          </cell>
        </row>
        <row r="21557">
          <cell r="C21557" t="str">
            <v>Orthocarpus imbricatus</v>
          </cell>
          <cell r="D21557" t="str">
            <v>L48(N)CAN(N)</v>
          </cell>
        </row>
        <row r="21558">
          <cell r="C21558" t="str">
            <v>Orthocarpus luteus</v>
          </cell>
          <cell r="D21558" t="str">
            <v>L48(N)CAN(N)</v>
          </cell>
        </row>
        <row r="21559">
          <cell r="C21559" t="str">
            <v>Orthocarpus pachystachyus</v>
          </cell>
          <cell r="D21559" t="str">
            <v>L48(N)</v>
          </cell>
        </row>
        <row r="21560">
          <cell r="C21560" t="str">
            <v>Orthocarpus purpureoalbus</v>
          </cell>
          <cell r="D21560" t="str">
            <v>L48(N)</v>
          </cell>
        </row>
        <row r="21561">
          <cell r="C21561" t="str">
            <v>Orthocarpus tenuifolius</v>
          </cell>
          <cell r="D21561" t="str">
            <v>L48(N)CAN(N)</v>
          </cell>
        </row>
        <row r="21562">
          <cell r="C21562" t="str">
            <v>Orthocarpus tolmiei</v>
          </cell>
          <cell r="D21562" t="str">
            <v>L48(N)</v>
          </cell>
        </row>
        <row r="21563">
          <cell r="C21563" t="str">
            <v>Orthocarpus tolmiei ssp. holmgreniorum</v>
          </cell>
          <cell r="D21563" t="str">
            <v>L48(N)</v>
          </cell>
        </row>
        <row r="21564">
          <cell r="C21564" t="str">
            <v>Orthocarpus tolmiei ssp. tolmiei</v>
          </cell>
          <cell r="D21564" t="str">
            <v>L48(N)</v>
          </cell>
        </row>
        <row r="21565">
          <cell r="C21565" t="str">
            <v>Orthotrichum</v>
          </cell>
          <cell r="D21565" t="str">
            <v>NA(N)</v>
          </cell>
        </row>
        <row r="21566">
          <cell r="C21566" t="str">
            <v>Orthotrichum anomalum</v>
          </cell>
          <cell r="D21566" t="str">
            <v>NA(N)</v>
          </cell>
        </row>
        <row r="21567">
          <cell r="C21567" t="str">
            <v>Orthotrichum strangulatum</v>
          </cell>
          <cell r="D21567" t="str">
            <v>NA(N)</v>
          </cell>
        </row>
        <row r="21568">
          <cell r="C21568" t="str">
            <v>Oryctes</v>
          </cell>
          <cell r="D21568" t="str">
            <v>L48(N)</v>
          </cell>
        </row>
        <row r="21569">
          <cell r="C21569" t="str">
            <v>Oryctes nevadensis</v>
          </cell>
          <cell r="D21569" t="str">
            <v>L48(N)</v>
          </cell>
        </row>
        <row r="21570">
          <cell r="C21570" t="str">
            <v>Oryza</v>
          </cell>
          <cell r="D21570" t="str">
            <v>L48(I)</v>
          </cell>
        </row>
        <row r="21571">
          <cell r="C21571" t="str">
            <v>Oryza rufipogon</v>
          </cell>
          <cell r="D21571" t="str">
            <v>L48(I)</v>
          </cell>
        </row>
        <row r="21572">
          <cell r="C21572" t="str">
            <v>Oryza sativa</v>
          </cell>
          <cell r="D21572" t="str">
            <v>L48(I)PR(I)VI(I)</v>
          </cell>
        </row>
        <row r="21573">
          <cell r="C21573" t="str">
            <v>Oryzopsis</v>
          </cell>
          <cell r="D21573" t="str">
            <v>L48(N)CAN(N)</v>
          </cell>
        </row>
        <row r="21574">
          <cell r="C21574" t="str">
            <v>Oryzopsis asperifolia</v>
          </cell>
          <cell r="D21574" t="str">
            <v>L48(N)CAN(N)</v>
          </cell>
        </row>
        <row r="21575">
          <cell r="C21575" t="str">
            <v>Osmadenia</v>
          </cell>
          <cell r="D21575" t="str">
            <v>L48(N)</v>
          </cell>
        </row>
        <row r="21576">
          <cell r="C21576" t="str">
            <v>Osmadenia tenella</v>
          </cell>
          <cell r="D21576" t="str">
            <v>L48(N)</v>
          </cell>
        </row>
        <row r="21577">
          <cell r="C21577" t="str">
            <v>Osmanthus</v>
          </cell>
          <cell r="D21577" t="str">
            <v>L48(N)</v>
          </cell>
        </row>
        <row r="21578">
          <cell r="C21578" t="str">
            <v>Osmanthus americanus</v>
          </cell>
          <cell r="D21578" t="str">
            <v>L48(N)</v>
          </cell>
        </row>
        <row r="21579">
          <cell r="C21579" t="str">
            <v>Osmanthus americanus var. americanus</v>
          </cell>
          <cell r="D21579" t="str">
            <v>L48(N)</v>
          </cell>
        </row>
        <row r="21580">
          <cell r="C21580" t="str">
            <v>Osmanthus americanus var. megacarpus</v>
          </cell>
          <cell r="D21580" t="str">
            <v>L48(N)</v>
          </cell>
        </row>
        <row r="21581">
          <cell r="C21581" t="str">
            <v>Osmorhiza</v>
          </cell>
          <cell r="D21581" t="str">
            <v>L48(N)CAN(N)</v>
          </cell>
        </row>
        <row r="21582">
          <cell r="C21582" t="str">
            <v>Osmorhiza berteroi</v>
          </cell>
          <cell r="D21582" t="str">
            <v>L48(N)AK(N)CAN(N)</v>
          </cell>
        </row>
        <row r="21583">
          <cell r="C21583" t="str">
            <v>Osmorhiza brachypoda</v>
          </cell>
          <cell r="D21583" t="str">
            <v>L48(N)</v>
          </cell>
        </row>
        <row r="21584">
          <cell r="C21584" t="str">
            <v>Osmorhiza claytonii</v>
          </cell>
          <cell r="D21584" t="str">
            <v>L48(N)CAN(N)</v>
          </cell>
        </row>
        <row r="21585">
          <cell r="C21585" t="str">
            <v>Osmorhiza depauperata</v>
          </cell>
          <cell r="D21585" t="str">
            <v>L48(N)AK(N)CAN(N)</v>
          </cell>
        </row>
        <row r="21586">
          <cell r="C21586" t="str">
            <v>Osmorhiza longistylis</v>
          </cell>
          <cell r="D21586" t="str">
            <v>L48(N)CAN(N)</v>
          </cell>
        </row>
        <row r="21587">
          <cell r="C21587" t="str">
            <v>Osmorhiza mexicana</v>
          </cell>
          <cell r="D21587" t="str">
            <v>L48(N)</v>
          </cell>
        </row>
        <row r="21588">
          <cell r="C21588" t="str">
            <v>Osmorhiza mexicana ssp. bipatriata</v>
          </cell>
          <cell r="D21588" t="str">
            <v>L48(N)</v>
          </cell>
        </row>
        <row r="21589">
          <cell r="C21589" t="str">
            <v>Osmorhiza occidentalis</v>
          </cell>
          <cell r="D21589" t="str">
            <v>L48(N)CAN(N)</v>
          </cell>
        </row>
        <row r="21590">
          <cell r="C21590" t="str">
            <v>Osmorhiza purpurea</v>
          </cell>
          <cell r="D21590" t="str">
            <v>L48(N)AK(N)CAN(N)</v>
          </cell>
        </row>
        <row r="21591">
          <cell r="C21591" t="str">
            <v>Osmunda</v>
          </cell>
          <cell r="D21591" t="str">
            <v>L48(N)CAN(N)SPM(N)</v>
          </cell>
        </row>
        <row r="21592">
          <cell r="C21592" t="str">
            <v>Osmunda ×ruggii</v>
          </cell>
          <cell r="D21592" t="str">
            <v>L48(N)</v>
          </cell>
        </row>
        <row r="21593">
          <cell r="C21593" t="str">
            <v>Osmunda cinnamomea</v>
          </cell>
          <cell r="D21593" t="str">
            <v>L48(N)PR(N)CAN(N)SPM(N)</v>
          </cell>
        </row>
        <row r="21594">
          <cell r="C21594" t="str">
            <v>Osmunda cinnamomea var. cinnamomea</v>
          </cell>
          <cell r="D21594" t="str">
            <v>L48(N)PR(N)CAN(N)SPM(N)</v>
          </cell>
        </row>
        <row r="21595">
          <cell r="C21595" t="str">
            <v>Osmunda cinnamomea var. glandulosa</v>
          </cell>
          <cell r="D21595" t="str">
            <v>L48(N)</v>
          </cell>
        </row>
        <row r="21596">
          <cell r="C21596" t="str">
            <v>Osmunda claytoniana</v>
          </cell>
          <cell r="D21596" t="str">
            <v>L48(N)CAN(N)SPM(N)</v>
          </cell>
        </row>
        <row r="21597">
          <cell r="C21597" t="str">
            <v>Osmunda regalis</v>
          </cell>
          <cell r="D21597" t="str">
            <v>L48(N)CAN(N)SPM(N)</v>
          </cell>
        </row>
        <row r="21598">
          <cell r="C21598" t="str">
            <v>Osmunda regalis var. spectabilis</v>
          </cell>
          <cell r="D21598" t="str">
            <v>L48(N)CAN(N)SPM(N)</v>
          </cell>
        </row>
        <row r="21599">
          <cell r="C21599" t="str">
            <v>Osteomeles</v>
          </cell>
        </row>
        <row r="21600">
          <cell r="C21600" t="str">
            <v>Osteomeles anthyllidifolia</v>
          </cell>
          <cell r="D21600" t="str">
            <v>HI(N)</v>
          </cell>
        </row>
        <row r="21601">
          <cell r="C21601" t="str">
            <v>Osteospermum</v>
          </cell>
          <cell r="D21601" t="str">
            <v>L48(I)</v>
          </cell>
        </row>
        <row r="21602">
          <cell r="C21602" t="str">
            <v>Osteospermum calendulaceum</v>
          </cell>
          <cell r="D21602" t="str">
            <v>HI(I)</v>
          </cell>
        </row>
        <row r="21603">
          <cell r="C21603" t="str">
            <v>Osteospermum ecklonis</v>
          </cell>
          <cell r="D21603" t="str">
            <v>L48(I)</v>
          </cell>
        </row>
        <row r="21604">
          <cell r="C21604" t="str">
            <v>Osteospermum fruticosum</v>
          </cell>
          <cell r="D21604" t="str">
            <v>L48(I)</v>
          </cell>
        </row>
        <row r="21605">
          <cell r="C21605" t="str">
            <v>Ostrya</v>
          </cell>
          <cell r="D21605" t="str">
            <v>L48(N)CAN(N)</v>
          </cell>
        </row>
        <row r="21606">
          <cell r="C21606" t="str">
            <v>Ostrya chisosensis</v>
          </cell>
          <cell r="D21606" t="str">
            <v>L48(N)</v>
          </cell>
        </row>
        <row r="21607">
          <cell r="C21607" t="str">
            <v>Ostrya knowltonii</v>
          </cell>
          <cell r="D21607" t="str">
            <v>L48(N)</v>
          </cell>
        </row>
        <row r="21608">
          <cell r="C21608" t="str">
            <v>Ostrya virginiana</v>
          </cell>
          <cell r="D21608" t="str">
            <v>L48(N)CAN(N)</v>
          </cell>
        </row>
        <row r="21609">
          <cell r="C21609" t="str">
            <v>Otholobium</v>
          </cell>
          <cell r="D21609" t="str">
            <v>L48(I)</v>
          </cell>
        </row>
        <row r="21610">
          <cell r="C21610" t="str">
            <v>Otholobium fruticans</v>
          </cell>
          <cell r="D21610" t="str">
            <v>L48(I)</v>
          </cell>
        </row>
        <row r="21611">
          <cell r="C21611" t="str">
            <v>Ottelia</v>
          </cell>
          <cell r="D21611" t="str">
            <v>L48(I)</v>
          </cell>
        </row>
        <row r="21612">
          <cell r="C21612" t="str">
            <v>Ottelia alismoides</v>
          </cell>
          <cell r="D21612" t="str">
            <v>L48(I)</v>
          </cell>
        </row>
        <row r="21613">
          <cell r="C21613" t="str">
            <v>Oxalis</v>
          </cell>
          <cell r="D21613" t="str">
            <v>L48(I,N)CAN(I,N)SPM(N)</v>
          </cell>
        </row>
        <row r="21614">
          <cell r="C21614" t="str">
            <v>Oxalis albicans</v>
          </cell>
          <cell r="D21614" t="str">
            <v>L48(N)</v>
          </cell>
        </row>
        <row r="21615">
          <cell r="C21615" t="str">
            <v>Oxalis albicans ssp. albicans</v>
          </cell>
          <cell r="D21615" t="str">
            <v>L48(N)</v>
          </cell>
        </row>
        <row r="21616">
          <cell r="C21616" t="str">
            <v>Oxalis albicans ssp. californica</v>
          </cell>
          <cell r="D21616" t="str">
            <v>L48(N)</v>
          </cell>
        </row>
        <row r="21617">
          <cell r="C21617" t="str">
            <v>Oxalis albicans ssp. pilosa</v>
          </cell>
          <cell r="D21617" t="str">
            <v>L48(N)</v>
          </cell>
        </row>
        <row r="21618">
          <cell r="C21618" t="str">
            <v>Oxalis alpina</v>
          </cell>
          <cell r="D21618" t="str">
            <v>L48(N)</v>
          </cell>
        </row>
        <row r="21619">
          <cell r="C21619" t="str">
            <v>Oxalis bowiei</v>
          </cell>
          <cell r="D21619" t="str">
            <v>L48(I)</v>
          </cell>
        </row>
        <row r="21620">
          <cell r="C21620" t="str">
            <v>Oxalis caerulea</v>
          </cell>
          <cell r="D21620" t="str">
            <v>L48(N)</v>
          </cell>
        </row>
        <row r="21621">
          <cell r="C21621" t="str">
            <v>Oxalis corniculata</v>
          </cell>
          <cell r="D21621" t="str">
            <v>L48(N)HI(I)PR(N)VI(N)CAN(I)</v>
          </cell>
        </row>
        <row r="21622">
          <cell r="C21622" t="str">
            <v>Oxalis debilis</v>
          </cell>
          <cell r="D21622" t="str">
            <v>L48(I)HI(I)PR(I)VI(I)</v>
          </cell>
        </row>
        <row r="21623">
          <cell r="C21623" t="str">
            <v>Oxalis debilis var. corymbosa</v>
          </cell>
          <cell r="D21623" t="str">
            <v>L48(I)HI(I)PR(I)VI(I)</v>
          </cell>
        </row>
        <row r="21624">
          <cell r="C21624" t="str">
            <v>Oxalis decaphylla</v>
          </cell>
          <cell r="D21624" t="str">
            <v>L48(N)</v>
          </cell>
        </row>
        <row r="21625">
          <cell r="C21625" t="str">
            <v>Oxalis dichondrifolia</v>
          </cell>
          <cell r="D21625" t="str">
            <v>L48(N)</v>
          </cell>
        </row>
        <row r="21626">
          <cell r="C21626" t="str">
            <v>Oxalis dillenii</v>
          </cell>
          <cell r="D21626" t="str">
            <v>L48(N)CAN(I)</v>
          </cell>
        </row>
        <row r="21627">
          <cell r="C21627" t="str">
            <v>Oxalis drummondii</v>
          </cell>
          <cell r="D21627" t="str">
            <v>L48(N)</v>
          </cell>
        </row>
        <row r="21628">
          <cell r="C21628" t="str">
            <v>Oxalis exilis</v>
          </cell>
          <cell r="D21628" t="str">
            <v>L48(I)</v>
          </cell>
        </row>
        <row r="21629">
          <cell r="C21629" t="str">
            <v>Oxalis frutescens</v>
          </cell>
          <cell r="D21629" t="str">
            <v>L48(N)</v>
          </cell>
        </row>
        <row r="21630">
          <cell r="C21630" t="str">
            <v>Oxalis frutescens ssp. angustifolia</v>
          </cell>
          <cell r="D21630" t="str">
            <v>L48(N)</v>
          </cell>
        </row>
        <row r="21631">
          <cell r="C21631" t="str">
            <v>Oxalis grandis</v>
          </cell>
          <cell r="D21631" t="str">
            <v>L48(N)</v>
          </cell>
        </row>
        <row r="21632">
          <cell r="C21632" t="str">
            <v>Oxalis hirta</v>
          </cell>
          <cell r="D21632" t="str">
            <v>L48(I)</v>
          </cell>
        </row>
        <row r="21633">
          <cell r="C21633" t="str">
            <v>Oxalis illinoensis</v>
          </cell>
          <cell r="D21633" t="str">
            <v>L48(N)</v>
          </cell>
        </row>
        <row r="21634">
          <cell r="C21634" t="str">
            <v>Oxalis incarnata</v>
          </cell>
          <cell r="D21634" t="str">
            <v>L48(I)</v>
          </cell>
        </row>
        <row r="21635">
          <cell r="C21635" t="str">
            <v>Oxalis intermedia</v>
          </cell>
          <cell r="D21635" t="str">
            <v>L48(N)PR(N)VI(N)</v>
          </cell>
        </row>
        <row r="21636">
          <cell r="C21636" t="str">
            <v>Oxalis latifolia</v>
          </cell>
          <cell r="D21636" t="str">
            <v>L48(N)PR(N)</v>
          </cell>
        </row>
        <row r="21637">
          <cell r="C21637" t="str">
            <v>Oxalis montana</v>
          </cell>
          <cell r="D21637" t="str">
            <v>L48(N)CAN(N)SPM(N)</v>
          </cell>
        </row>
        <row r="21638">
          <cell r="C21638" t="str">
            <v>Oxalis oregana</v>
          </cell>
          <cell r="D21638" t="str">
            <v>L48(N)CAN(N)</v>
          </cell>
        </row>
        <row r="21639">
          <cell r="C21639" t="str">
            <v>Oxalis pes-caprae</v>
          </cell>
          <cell r="D21639" t="str">
            <v>L48(I)</v>
          </cell>
        </row>
        <row r="21640">
          <cell r="C21640" t="str">
            <v>Oxalis priceae</v>
          </cell>
          <cell r="D21640" t="str">
            <v>L48(N)</v>
          </cell>
        </row>
        <row r="21641">
          <cell r="C21641" t="str">
            <v>Oxalis priceae ssp. colorea</v>
          </cell>
          <cell r="D21641" t="str">
            <v>L48(N)</v>
          </cell>
        </row>
        <row r="21642">
          <cell r="C21642" t="str">
            <v>Oxalis priceae ssp. priceae</v>
          </cell>
          <cell r="D21642" t="str">
            <v>L48(N)</v>
          </cell>
        </row>
        <row r="21643">
          <cell r="C21643" t="str">
            <v>Oxalis priceae ssp. texana</v>
          </cell>
          <cell r="D21643" t="str">
            <v>L48(N)</v>
          </cell>
        </row>
        <row r="21644">
          <cell r="C21644" t="str">
            <v>Oxalis purpurea</v>
          </cell>
          <cell r="D21644" t="str">
            <v>L48(I)</v>
          </cell>
        </row>
        <row r="21645">
          <cell r="C21645" t="str">
            <v>Oxalis radicosa</v>
          </cell>
          <cell r="D21645" t="str">
            <v>L48(I)</v>
          </cell>
        </row>
        <row r="21646">
          <cell r="C21646" t="str">
            <v>Oxalis rubra</v>
          </cell>
          <cell r="D21646" t="str">
            <v>L48(I)</v>
          </cell>
        </row>
        <row r="21647">
          <cell r="C21647" t="str">
            <v>Oxalis stricta</v>
          </cell>
          <cell r="D21647" t="str">
            <v>L48(N)CAN(I)</v>
          </cell>
        </row>
        <row r="21648">
          <cell r="C21648" t="str">
            <v>Oxalis suksdorfii</v>
          </cell>
          <cell r="D21648" t="str">
            <v>L48(N)</v>
          </cell>
        </row>
        <row r="21649">
          <cell r="C21649" t="str">
            <v>Oxalis trilliifolia</v>
          </cell>
          <cell r="D21649" t="str">
            <v>L48(N)</v>
          </cell>
        </row>
        <row r="21650">
          <cell r="C21650" t="str">
            <v>Oxalis violacea</v>
          </cell>
          <cell r="D21650" t="str">
            <v>L48(N)PR(I)</v>
          </cell>
        </row>
        <row r="21651">
          <cell r="C21651" t="str">
            <v>Oxycaryum</v>
          </cell>
          <cell r="D21651" t="str">
            <v>L48(N)</v>
          </cell>
        </row>
        <row r="21652">
          <cell r="C21652" t="str">
            <v>Oxycaryum cubense</v>
          </cell>
          <cell r="D21652" t="str">
            <v>L48(N)</v>
          </cell>
        </row>
        <row r="21653">
          <cell r="C21653" t="str">
            <v>Oxydendrum</v>
          </cell>
          <cell r="D21653" t="str">
            <v>L48(N)</v>
          </cell>
        </row>
        <row r="21654">
          <cell r="C21654" t="str">
            <v>Oxydendrum arboreum</v>
          </cell>
          <cell r="D21654" t="str">
            <v>L48(N)</v>
          </cell>
        </row>
        <row r="21655">
          <cell r="C21655" t="str">
            <v>Oxypolis</v>
          </cell>
          <cell r="D21655" t="str">
            <v>L48(N)CAN(N)</v>
          </cell>
        </row>
        <row r="21656">
          <cell r="C21656" t="str">
            <v>Oxypolis canbyi</v>
          </cell>
          <cell r="D21656" t="str">
            <v>L48(N)</v>
          </cell>
        </row>
        <row r="21657">
          <cell r="C21657" t="str">
            <v>Oxypolis fendleri</v>
          </cell>
          <cell r="D21657" t="str">
            <v>L48(N)</v>
          </cell>
        </row>
        <row r="21658">
          <cell r="C21658" t="str">
            <v>Oxypolis filiformis</v>
          </cell>
          <cell r="D21658" t="str">
            <v>L48(N)</v>
          </cell>
        </row>
        <row r="21659">
          <cell r="C21659" t="str">
            <v>Oxypolis greenmanii</v>
          </cell>
          <cell r="D21659" t="str">
            <v>L48(N)</v>
          </cell>
        </row>
        <row r="21660">
          <cell r="C21660" t="str">
            <v>Oxypolis occidentalis</v>
          </cell>
          <cell r="D21660" t="str">
            <v>L48(N)CAN(N)</v>
          </cell>
        </row>
        <row r="21661">
          <cell r="C21661" t="str">
            <v>Oxypolis rigidior</v>
          </cell>
          <cell r="D21661" t="str">
            <v>L48(N)CAN(N)</v>
          </cell>
        </row>
        <row r="21662">
          <cell r="C21662" t="str">
            <v>Oxypolis ternata</v>
          </cell>
          <cell r="D21662" t="str">
            <v>L48(N)</v>
          </cell>
        </row>
        <row r="21663">
          <cell r="C21663" t="str">
            <v>Oxyrhynchus</v>
          </cell>
          <cell r="D21663" t="str">
            <v>L48(I)</v>
          </cell>
        </row>
        <row r="21664">
          <cell r="C21664" t="str">
            <v>Oxyrhynchus volubilis</v>
          </cell>
          <cell r="D21664" t="str">
            <v>L48(I)</v>
          </cell>
        </row>
        <row r="21665">
          <cell r="C21665" t="str">
            <v>Oxyria</v>
          </cell>
          <cell r="D21665" t="str">
            <v>L48(N)CAN(N)GL(N)</v>
          </cell>
        </row>
        <row r="21666">
          <cell r="C21666" t="str">
            <v>Oxyria digyna</v>
          </cell>
          <cell r="D21666" t="str">
            <v>L48(N)AK(N)CAN(N)GL(N)</v>
          </cell>
        </row>
        <row r="21667">
          <cell r="C21667" t="str">
            <v>Oxyspora</v>
          </cell>
        </row>
        <row r="21668">
          <cell r="C21668" t="str">
            <v>Oxyspora paniculata</v>
          </cell>
          <cell r="D21668" t="str">
            <v>HI(I)</v>
          </cell>
        </row>
        <row r="21669">
          <cell r="C21669" t="str">
            <v>Oxystylis</v>
          </cell>
          <cell r="D21669" t="str">
            <v>L48(N)</v>
          </cell>
        </row>
        <row r="21670">
          <cell r="C21670" t="str">
            <v>Oxystylis lutea</v>
          </cell>
          <cell r="D21670" t="str">
            <v>L48(N)</v>
          </cell>
        </row>
        <row r="21671">
          <cell r="C21671" t="str">
            <v>Oxytenia</v>
          </cell>
          <cell r="D21671" t="str">
            <v>L48(N)</v>
          </cell>
        </row>
        <row r="21672">
          <cell r="C21672" t="str">
            <v>Oxytenia acerosa</v>
          </cell>
          <cell r="D21672" t="str">
            <v>L48(N)</v>
          </cell>
        </row>
        <row r="21673">
          <cell r="C21673" t="str">
            <v>Oxytheca</v>
          </cell>
          <cell r="D21673" t="str">
            <v>L48(N)</v>
          </cell>
        </row>
        <row r="21674">
          <cell r="C21674" t="str">
            <v>Oxytheca caryophylloides</v>
          </cell>
          <cell r="D21674" t="str">
            <v>L48(N)</v>
          </cell>
        </row>
        <row r="21675">
          <cell r="C21675" t="str">
            <v>Oxytheca dendroidea</v>
          </cell>
          <cell r="D21675" t="str">
            <v>L48(N)</v>
          </cell>
        </row>
        <row r="21676">
          <cell r="C21676" t="str">
            <v>Oxytheca emarginata</v>
          </cell>
          <cell r="D21676" t="str">
            <v>L48(N)</v>
          </cell>
        </row>
        <row r="21677">
          <cell r="C21677" t="str">
            <v>Oxytheca parishii</v>
          </cell>
          <cell r="D21677" t="str">
            <v>L48(N)</v>
          </cell>
        </row>
        <row r="21678">
          <cell r="C21678" t="str">
            <v>Oxytheca parishii var. abramsii</v>
          </cell>
          <cell r="D21678" t="str">
            <v>L48(N)</v>
          </cell>
        </row>
        <row r="21679">
          <cell r="C21679" t="str">
            <v>Oxytheca parishii var. cienegensis</v>
          </cell>
          <cell r="D21679" t="str">
            <v>L48(N)</v>
          </cell>
        </row>
        <row r="21680">
          <cell r="C21680" t="str">
            <v>Oxytheca parishii var. goodmaniana</v>
          </cell>
          <cell r="D21680" t="str">
            <v>L48(N)</v>
          </cell>
        </row>
        <row r="21681">
          <cell r="C21681" t="str">
            <v>Oxytheca parishii var. parishii</v>
          </cell>
          <cell r="D21681" t="str">
            <v>L48(N)</v>
          </cell>
        </row>
        <row r="21682">
          <cell r="C21682" t="str">
            <v>Oxytheca perfoliata</v>
          </cell>
          <cell r="D21682" t="str">
            <v>L48(N)</v>
          </cell>
        </row>
        <row r="21683">
          <cell r="C21683" t="str">
            <v>Oxytheca trilobata</v>
          </cell>
          <cell r="D21683" t="str">
            <v>L48(N)</v>
          </cell>
        </row>
        <row r="21684">
          <cell r="C21684" t="str">
            <v>Oxytheca watsonii</v>
          </cell>
          <cell r="D21684" t="str">
            <v>L48(N)</v>
          </cell>
        </row>
        <row r="21685">
          <cell r="C21685" t="str">
            <v>Oxytropis</v>
          </cell>
          <cell r="D21685" t="str">
            <v>L48(I,N)CAN(N)</v>
          </cell>
        </row>
        <row r="21686">
          <cell r="C21686" t="str">
            <v>Oxytropis arctica</v>
          </cell>
          <cell r="D21686" t="str">
            <v>AK(N)CAN(N)NA(N)</v>
          </cell>
        </row>
        <row r="21687">
          <cell r="C21687" t="str">
            <v>Oxytropis arctica var. arctica</v>
          </cell>
          <cell r="D21687" t="str">
            <v>AK(N)CAN(N)NA(N)</v>
          </cell>
        </row>
        <row r="21688">
          <cell r="C21688" t="str">
            <v>Oxytropis arctica var. barnebyana</v>
          </cell>
          <cell r="D21688" t="str">
            <v>AK(N)</v>
          </cell>
        </row>
        <row r="21689">
          <cell r="C21689" t="str">
            <v>Oxytropis arctica var. koyukukensis</v>
          </cell>
          <cell r="D21689" t="str">
            <v>AK(N)</v>
          </cell>
        </row>
        <row r="21690">
          <cell r="C21690" t="str">
            <v>Oxytropis besseyi</v>
          </cell>
          <cell r="D21690" t="str">
            <v>L48(N)CAN(N)</v>
          </cell>
        </row>
        <row r="21691">
          <cell r="C21691" t="str">
            <v>Oxytropis besseyi var. argophylla</v>
          </cell>
          <cell r="D21691" t="str">
            <v>L48(N)</v>
          </cell>
        </row>
        <row r="21692">
          <cell r="C21692" t="str">
            <v>Oxytropis besseyi var. besseyi</v>
          </cell>
          <cell r="D21692" t="str">
            <v>L48(N)CAN(N)</v>
          </cell>
        </row>
        <row r="21693">
          <cell r="C21693" t="str">
            <v>Oxytropis besseyi var. fallax</v>
          </cell>
          <cell r="D21693" t="str">
            <v>L48(N)</v>
          </cell>
        </row>
        <row r="21694">
          <cell r="C21694" t="str">
            <v>Oxytropis besseyi var. obnapiformis</v>
          </cell>
          <cell r="D21694" t="str">
            <v>L48(N)</v>
          </cell>
        </row>
        <row r="21695">
          <cell r="C21695" t="str">
            <v>Oxytropis besseyi var. salmonensis</v>
          </cell>
          <cell r="D21695" t="str">
            <v>L48(N)</v>
          </cell>
        </row>
        <row r="21696">
          <cell r="C21696" t="str">
            <v>Oxytropis besseyi var. ventosa</v>
          </cell>
          <cell r="D21696" t="str">
            <v>L48(N)</v>
          </cell>
        </row>
        <row r="21697">
          <cell r="C21697" t="str">
            <v>Oxytropis borealis</v>
          </cell>
          <cell r="D21697" t="str">
            <v>L48(N)AK(N)CAN(N)</v>
          </cell>
        </row>
        <row r="21698">
          <cell r="C21698" t="str">
            <v>Oxytropis borealis var. australis</v>
          </cell>
          <cell r="D21698" t="str">
            <v>L48(N)</v>
          </cell>
        </row>
        <row r="21699">
          <cell r="C21699" t="str">
            <v>Oxytropis borealis var. borealis</v>
          </cell>
          <cell r="D21699" t="str">
            <v>AK(N)</v>
          </cell>
        </row>
        <row r="21700">
          <cell r="C21700" t="str">
            <v>Oxytropis borealis var. sulphurea</v>
          </cell>
          <cell r="D21700" t="str">
            <v>AK(N)</v>
          </cell>
        </row>
        <row r="21701">
          <cell r="C21701" t="str">
            <v>Oxytropis borealis var. viscida</v>
          </cell>
          <cell r="D21701" t="str">
            <v>L48(N)AK(N)CAN(N)</v>
          </cell>
        </row>
        <row r="21702">
          <cell r="C21702" t="str">
            <v>Oxytropis campestris</v>
          </cell>
          <cell r="D21702" t="str">
            <v>L48(N)AK(N)CAN(N)</v>
          </cell>
        </row>
        <row r="21703">
          <cell r="C21703" t="str">
            <v>Oxytropis campestris var. chartacea</v>
          </cell>
          <cell r="D21703" t="str">
            <v>L48(N)</v>
          </cell>
        </row>
        <row r="21704">
          <cell r="C21704" t="str">
            <v>Oxytropis campestris var. columbiana</v>
          </cell>
          <cell r="D21704" t="str">
            <v>L48(N)CAN(N)</v>
          </cell>
        </row>
        <row r="21705">
          <cell r="C21705" t="str">
            <v>Oxytropis campestris var. cusickii</v>
          </cell>
          <cell r="D21705" t="str">
            <v>L48(N)CAN(N)</v>
          </cell>
        </row>
        <row r="21706">
          <cell r="C21706" t="str">
            <v>Oxytropis campestris var. dispar</v>
          </cell>
          <cell r="D21706" t="str">
            <v>L48(N)</v>
          </cell>
        </row>
        <row r="21707">
          <cell r="C21707" t="str">
            <v>Oxytropis campestris var. johannensis</v>
          </cell>
          <cell r="D21707" t="str">
            <v>L48(N)CAN(N)</v>
          </cell>
        </row>
        <row r="21708">
          <cell r="C21708" t="str">
            <v>Oxytropis campestris var. jordalii</v>
          </cell>
          <cell r="D21708" t="str">
            <v>AK(N)CAN(N)NA(N)</v>
          </cell>
        </row>
        <row r="21709">
          <cell r="C21709" t="str">
            <v>Oxytropis campestris var. roaldii</v>
          </cell>
          <cell r="D21709" t="str">
            <v>AK(N)CAN(N)NA(N)</v>
          </cell>
        </row>
        <row r="21710">
          <cell r="C21710" t="str">
            <v>Oxytropis campestris var. spicata</v>
          </cell>
          <cell r="D21710" t="str">
            <v>L48(N)CAN(N)</v>
          </cell>
        </row>
        <row r="21711">
          <cell r="C21711" t="str">
            <v>Oxytropis campestris var. varians</v>
          </cell>
          <cell r="D21711" t="str">
            <v>AK(N)CAN(N)NA(N)</v>
          </cell>
        </row>
        <row r="21712">
          <cell r="C21712" t="str">
            <v>Oxytropis campestris var. wanapum</v>
          </cell>
          <cell r="D21712" t="str">
            <v>L48(N)</v>
          </cell>
        </row>
        <row r="21713">
          <cell r="C21713" t="str">
            <v>Oxytropis czukotica</v>
          </cell>
          <cell r="D21713" t="str">
            <v>AK(N)</v>
          </cell>
        </row>
        <row r="21714">
          <cell r="C21714" t="str">
            <v>Oxytropis deflexa</v>
          </cell>
          <cell r="D21714" t="str">
            <v>L48(N)AK(N)CAN(N)</v>
          </cell>
        </row>
        <row r="21715">
          <cell r="C21715" t="str">
            <v>Oxytropis deflexa var. foliolosa</v>
          </cell>
          <cell r="D21715" t="str">
            <v>L48(N)AK(N)CAN(N)</v>
          </cell>
        </row>
        <row r="21716">
          <cell r="C21716" t="str">
            <v>Oxytropis deflexa var. pulcherrima</v>
          </cell>
          <cell r="D21716" t="str">
            <v>L48(N)</v>
          </cell>
        </row>
        <row r="21717">
          <cell r="C21717" t="str">
            <v>Oxytropis deflexa var. sericea</v>
          </cell>
          <cell r="D21717" t="str">
            <v>L48(N)AK(N)CAN(N)</v>
          </cell>
        </row>
        <row r="21718">
          <cell r="C21718" t="str">
            <v>Oxytropis huddelsonii</v>
          </cell>
          <cell r="D21718" t="str">
            <v>AK(N)CAN(N)NA(N)</v>
          </cell>
        </row>
        <row r="21719">
          <cell r="C21719" t="str">
            <v>Oxytropis kobukensis</v>
          </cell>
          <cell r="D21719" t="str">
            <v>AK(N)</v>
          </cell>
        </row>
        <row r="21720">
          <cell r="C21720" t="str">
            <v>Oxytropis kokrinensis</v>
          </cell>
          <cell r="D21720" t="str">
            <v>AK(N)</v>
          </cell>
        </row>
        <row r="21721">
          <cell r="C21721" t="str">
            <v>Oxytropis lagopus</v>
          </cell>
          <cell r="D21721" t="str">
            <v>L48(N)CAN(N)</v>
          </cell>
        </row>
        <row r="21722">
          <cell r="C21722" t="str">
            <v>Oxytropis lagopus var. atropurpurea</v>
          </cell>
          <cell r="D21722" t="str">
            <v>L48(N)</v>
          </cell>
        </row>
        <row r="21723">
          <cell r="C21723" t="str">
            <v>Oxytropis lagopus var. conjugans</v>
          </cell>
          <cell r="D21723" t="str">
            <v>L48(N)CAN(N)</v>
          </cell>
        </row>
        <row r="21724">
          <cell r="C21724" t="str">
            <v>Oxytropis lagopus var. lagopus</v>
          </cell>
          <cell r="D21724" t="str">
            <v>L48(N)</v>
          </cell>
        </row>
        <row r="21725">
          <cell r="C21725" t="str">
            <v>Oxytropis lambertii</v>
          </cell>
          <cell r="D21725" t="str">
            <v>L48(N)CAN(N)</v>
          </cell>
        </row>
        <row r="21726">
          <cell r="C21726" t="str">
            <v>Oxytropis lambertii var. articulata</v>
          </cell>
          <cell r="D21726" t="str">
            <v>L48(N)</v>
          </cell>
        </row>
        <row r="21727">
          <cell r="C21727" t="str">
            <v>Oxytropis lambertii var. bigelovii</v>
          </cell>
          <cell r="D21727" t="str">
            <v>L48(N)</v>
          </cell>
        </row>
        <row r="21728">
          <cell r="C21728" t="str">
            <v>Oxytropis lambertii var. lambertii</v>
          </cell>
          <cell r="D21728" t="str">
            <v>L48(N)CAN(N)</v>
          </cell>
        </row>
        <row r="21729">
          <cell r="C21729" t="str">
            <v>Oxytropis maydelliana</v>
          </cell>
          <cell r="D21729" t="str">
            <v>AK(N)CAN(N)NA(N)</v>
          </cell>
        </row>
        <row r="21730">
          <cell r="C21730" t="str">
            <v>Oxytropis mertensiana</v>
          </cell>
          <cell r="D21730" t="str">
            <v>AK(N)CAN(N)NA(N)</v>
          </cell>
        </row>
        <row r="21731">
          <cell r="C21731" t="str">
            <v>Oxytropis monticola</v>
          </cell>
          <cell r="D21731" t="str">
            <v>L48(N)CAN(N)</v>
          </cell>
        </row>
        <row r="21732">
          <cell r="C21732" t="str">
            <v>Oxytropis multiceps</v>
          </cell>
          <cell r="D21732" t="str">
            <v>L48(N)</v>
          </cell>
        </row>
        <row r="21733">
          <cell r="C21733" t="str">
            <v>Oxytropis nana</v>
          </cell>
          <cell r="D21733" t="str">
            <v>L48(N)</v>
          </cell>
        </row>
        <row r="21734">
          <cell r="C21734" t="str">
            <v>Oxytropis nigrescens</v>
          </cell>
          <cell r="D21734" t="str">
            <v>AK(N)CAN(N)NA(N)</v>
          </cell>
        </row>
        <row r="21735">
          <cell r="C21735" t="str">
            <v>Oxytropis nigrescens var. nigrescens</v>
          </cell>
          <cell r="D21735" t="str">
            <v>AK(N)CAN(N)NA(N)</v>
          </cell>
        </row>
        <row r="21736">
          <cell r="C21736" t="str">
            <v>Oxytropis oreophila</v>
          </cell>
          <cell r="D21736" t="str">
            <v>L48(N)</v>
          </cell>
        </row>
        <row r="21737">
          <cell r="C21737" t="str">
            <v>Oxytropis oreophila var. jonesii</v>
          </cell>
          <cell r="D21737" t="str">
            <v>L48(N)</v>
          </cell>
        </row>
        <row r="21738">
          <cell r="C21738" t="str">
            <v>Oxytropis oreophila var. juniperina</v>
          </cell>
          <cell r="D21738" t="str">
            <v>L48(N)</v>
          </cell>
        </row>
        <row r="21739">
          <cell r="C21739" t="str">
            <v>Oxytropis oreophila var. oreophila</v>
          </cell>
          <cell r="D21739" t="str">
            <v>L48(N)</v>
          </cell>
        </row>
        <row r="21740">
          <cell r="C21740" t="str">
            <v>Oxytropis parryi</v>
          </cell>
          <cell r="D21740" t="str">
            <v>L48(N)</v>
          </cell>
        </row>
        <row r="21741">
          <cell r="C21741" t="str">
            <v>Oxytropis podocarpa</v>
          </cell>
          <cell r="D21741" t="str">
            <v>L48(N)CAN(N)</v>
          </cell>
        </row>
        <row r="21742">
          <cell r="C21742" t="str">
            <v>Oxytropis riparia</v>
          </cell>
          <cell r="D21742" t="str">
            <v>L48(I)</v>
          </cell>
        </row>
        <row r="21743">
          <cell r="C21743" t="str">
            <v>Oxytropis scammaniana</v>
          </cell>
          <cell r="D21743" t="str">
            <v>AK(N)CAN(N)NA(N)</v>
          </cell>
        </row>
        <row r="21744">
          <cell r="C21744" t="str">
            <v>Oxytropis sericea</v>
          </cell>
          <cell r="D21744" t="str">
            <v>L48(N)</v>
          </cell>
        </row>
        <row r="21745">
          <cell r="C21745" t="str">
            <v>Oxytropis sericea var. sericea</v>
          </cell>
          <cell r="D21745" t="str">
            <v>L48(N)</v>
          </cell>
        </row>
        <row r="21746">
          <cell r="C21746" t="str">
            <v>Oxytropis sericea var. speciosa</v>
          </cell>
          <cell r="D21746" t="str">
            <v>L48(N)</v>
          </cell>
        </row>
        <row r="21747">
          <cell r="C21747" t="str">
            <v>Oxytropis splendens</v>
          </cell>
          <cell r="D21747" t="str">
            <v>L48(N)AK(N)CAN(N)</v>
          </cell>
        </row>
        <row r="21748">
          <cell r="C21748" t="str">
            <v>Pachycereus</v>
          </cell>
          <cell r="D21748" t="str">
            <v>L48(N)</v>
          </cell>
        </row>
        <row r="21749">
          <cell r="C21749" t="str">
            <v>Pachycereus schottii</v>
          </cell>
          <cell r="D21749" t="str">
            <v>L48(N)</v>
          </cell>
        </row>
        <row r="21750">
          <cell r="C21750" t="str">
            <v>Pachyrhizus</v>
          </cell>
          <cell r="D21750" t="str">
            <v>L48(I)</v>
          </cell>
        </row>
        <row r="21751">
          <cell r="C21751" t="str">
            <v>Pachyrhizus erosus</v>
          </cell>
          <cell r="D21751" t="str">
            <v>L48(I)HI(I)PR(I)VI(I)</v>
          </cell>
        </row>
        <row r="21752">
          <cell r="C21752" t="str">
            <v>Pachysandra</v>
          </cell>
          <cell r="D21752" t="str">
            <v>L48(I,N)CAN(W)</v>
          </cell>
        </row>
        <row r="21753">
          <cell r="C21753" t="str">
            <v>Pachysandra procumbens</v>
          </cell>
          <cell r="D21753" t="str">
            <v>L48(N)</v>
          </cell>
        </row>
        <row r="21754">
          <cell r="C21754" t="str">
            <v>Pachysandra terminalis</v>
          </cell>
          <cell r="D21754" t="str">
            <v>L48(I)CAN(W)</v>
          </cell>
        </row>
        <row r="21755">
          <cell r="C21755" t="str">
            <v>Packera</v>
          </cell>
          <cell r="D21755" t="str">
            <v>L48(N)CAN(N,W)SPM(N)</v>
          </cell>
        </row>
        <row r="21756">
          <cell r="C21756" t="str">
            <v>Packera anonyma</v>
          </cell>
          <cell r="D21756" t="str">
            <v>L48(N)</v>
          </cell>
        </row>
        <row r="21757">
          <cell r="C21757" t="str">
            <v>Packera antennariifolia</v>
          </cell>
          <cell r="D21757" t="str">
            <v>L48(N)</v>
          </cell>
        </row>
        <row r="21758">
          <cell r="C21758" t="str">
            <v>Packera aurea</v>
          </cell>
          <cell r="D21758" t="str">
            <v>L48(N)CAN(N)SPM(N)</v>
          </cell>
        </row>
        <row r="21759">
          <cell r="C21759" t="str">
            <v>Packera bernardina</v>
          </cell>
          <cell r="D21759" t="str">
            <v>L48(N)</v>
          </cell>
        </row>
        <row r="21760">
          <cell r="C21760" t="str">
            <v>Packera bolanderi</v>
          </cell>
          <cell r="D21760" t="str">
            <v>L48(N)</v>
          </cell>
        </row>
        <row r="21761">
          <cell r="C21761" t="str">
            <v>Packera bolanderi var. bolanderi</v>
          </cell>
          <cell r="D21761" t="str">
            <v>L48(N)</v>
          </cell>
        </row>
        <row r="21762">
          <cell r="C21762" t="str">
            <v>Packera bolanderi var. harfordii</v>
          </cell>
          <cell r="D21762" t="str">
            <v>L48(N)</v>
          </cell>
        </row>
        <row r="21763">
          <cell r="C21763" t="str">
            <v>Packera breweri</v>
          </cell>
          <cell r="D21763" t="str">
            <v>L48(N)</v>
          </cell>
        </row>
        <row r="21764">
          <cell r="C21764" t="str">
            <v>Packera cana</v>
          </cell>
          <cell r="D21764" t="str">
            <v>L48(N)CAN(N)</v>
          </cell>
        </row>
        <row r="21765">
          <cell r="C21765" t="str">
            <v>Packera cardamine</v>
          </cell>
          <cell r="D21765" t="str">
            <v>L48(N)</v>
          </cell>
        </row>
        <row r="21766">
          <cell r="C21766" t="str">
            <v>Packera castoreus</v>
          </cell>
          <cell r="D21766" t="str">
            <v>L48(N)</v>
          </cell>
        </row>
        <row r="21767">
          <cell r="C21767" t="str">
            <v>Packera clevelandii</v>
          </cell>
          <cell r="D21767" t="str">
            <v>L48(N)</v>
          </cell>
        </row>
        <row r="21768">
          <cell r="C21768" t="str">
            <v>Packera contermina</v>
          </cell>
          <cell r="D21768" t="str">
            <v>L48(N)CAN(N)</v>
          </cell>
        </row>
        <row r="21769">
          <cell r="C21769" t="str">
            <v>Packera crocata</v>
          </cell>
          <cell r="D21769" t="str">
            <v>L48(N)</v>
          </cell>
        </row>
        <row r="21770">
          <cell r="C21770" t="str">
            <v>Packera cymbalaria</v>
          </cell>
          <cell r="D21770" t="str">
            <v>L48(N)AK(N)CAN(N)</v>
          </cell>
        </row>
        <row r="21771">
          <cell r="C21771" t="str">
            <v>Packera cynthioides</v>
          </cell>
          <cell r="D21771" t="str">
            <v>L48(N)</v>
          </cell>
        </row>
        <row r="21772">
          <cell r="C21772" t="str">
            <v>Packera debilis</v>
          </cell>
          <cell r="D21772" t="str">
            <v>L48(N)</v>
          </cell>
        </row>
        <row r="21773">
          <cell r="C21773" t="str">
            <v>Packera dimorphophylla</v>
          </cell>
          <cell r="D21773" t="str">
            <v>L48(N)</v>
          </cell>
        </row>
        <row r="21774">
          <cell r="C21774" t="str">
            <v>Packera dimorphophylla var. dimorphophylla</v>
          </cell>
          <cell r="D21774" t="str">
            <v>L48(N)</v>
          </cell>
        </row>
        <row r="21775">
          <cell r="C21775" t="str">
            <v>Packera dimorphophylla var. intermedia</v>
          </cell>
          <cell r="D21775" t="str">
            <v>L48(N)</v>
          </cell>
        </row>
        <row r="21776">
          <cell r="C21776" t="str">
            <v>Packera dimorphophylla var. paysonii</v>
          </cell>
          <cell r="D21776" t="str">
            <v>L48(N)</v>
          </cell>
        </row>
        <row r="21777">
          <cell r="C21777" t="str">
            <v>Packera eurycephala</v>
          </cell>
          <cell r="D21777" t="str">
            <v>L48(N)</v>
          </cell>
        </row>
        <row r="21778">
          <cell r="C21778" t="str">
            <v>Packera eurycephala var. eurycephala</v>
          </cell>
          <cell r="D21778" t="str">
            <v>L48(N)</v>
          </cell>
        </row>
        <row r="21779">
          <cell r="C21779" t="str">
            <v>Packera eurycephala var. lewisrosei</v>
          </cell>
          <cell r="D21779" t="str">
            <v>L48(N)</v>
          </cell>
        </row>
        <row r="21780">
          <cell r="C21780" t="str">
            <v>Packera fendleri</v>
          </cell>
          <cell r="D21780" t="str">
            <v>L48(N)</v>
          </cell>
        </row>
        <row r="21781">
          <cell r="C21781" t="str">
            <v>Packera flettii</v>
          </cell>
          <cell r="D21781" t="str">
            <v>L48(N)</v>
          </cell>
        </row>
        <row r="21782">
          <cell r="C21782" t="str">
            <v>Packera franciscana</v>
          </cell>
          <cell r="D21782" t="str">
            <v>L48(N)</v>
          </cell>
        </row>
        <row r="21783">
          <cell r="C21783" t="str">
            <v>Packera ganderi</v>
          </cell>
          <cell r="D21783" t="str">
            <v>L48(N)</v>
          </cell>
        </row>
        <row r="21784">
          <cell r="C21784" t="str">
            <v>Packera glabella</v>
          </cell>
          <cell r="D21784" t="str">
            <v>L48(N)CAN(W)</v>
          </cell>
        </row>
        <row r="21785">
          <cell r="C21785" t="str">
            <v>Packera greenei</v>
          </cell>
          <cell r="D21785" t="str">
            <v>L48(N)</v>
          </cell>
        </row>
        <row r="21786">
          <cell r="C21786" t="str">
            <v>Packera hartiana</v>
          </cell>
          <cell r="D21786" t="str">
            <v>L48(N)</v>
          </cell>
        </row>
        <row r="21787">
          <cell r="C21787" t="str">
            <v>Packera hesperia</v>
          </cell>
          <cell r="D21787" t="str">
            <v>L48(N)</v>
          </cell>
        </row>
        <row r="21788">
          <cell r="C21788" t="str">
            <v>Packera hyperborealis</v>
          </cell>
          <cell r="D21788" t="str">
            <v>L48(N)AK(N)CAN(N)</v>
          </cell>
        </row>
        <row r="21789">
          <cell r="C21789" t="str">
            <v>Packera indecora</v>
          </cell>
          <cell r="D21789" t="str">
            <v>L48(N)AK(N)CAN(N)</v>
          </cell>
        </row>
        <row r="21790">
          <cell r="C21790" t="str">
            <v>Packera insulae-regalis</v>
          </cell>
          <cell r="D21790" t="str">
            <v>L48(N)</v>
          </cell>
        </row>
        <row r="21791">
          <cell r="C21791" t="str">
            <v>Packera ionophylla</v>
          </cell>
          <cell r="D21791" t="str">
            <v>L48(N)</v>
          </cell>
        </row>
        <row r="21792">
          <cell r="C21792" t="str">
            <v>Packera layneae</v>
          </cell>
          <cell r="D21792" t="str">
            <v>L48(N)</v>
          </cell>
        </row>
        <row r="21793">
          <cell r="C21793" t="str">
            <v>Packera macounii</v>
          </cell>
          <cell r="D21793" t="str">
            <v>L48(N)CAN(N)</v>
          </cell>
        </row>
        <row r="21794">
          <cell r="C21794" t="str">
            <v>Packera malmstenii</v>
          </cell>
          <cell r="D21794" t="str">
            <v>L48(N)</v>
          </cell>
        </row>
        <row r="21795">
          <cell r="C21795" t="str">
            <v>Packera mancosana</v>
          </cell>
          <cell r="D21795" t="str">
            <v>L48(N)</v>
          </cell>
        </row>
        <row r="21796">
          <cell r="C21796" t="str">
            <v>Packera millefolium</v>
          </cell>
          <cell r="D21796" t="str">
            <v>L48(N)</v>
          </cell>
        </row>
        <row r="21797">
          <cell r="C21797" t="str">
            <v>Packera millelobata</v>
          </cell>
          <cell r="D21797" t="str">
            <v>L48(N)</v>
          </cell>
        </row>
        <row r="21798">
          <cell r="C21798" t="str">
            <v>Packera moresbiensis</v>
          </cell>
          <cell r="D21798" t="str">
            <v>AK(N)CAN(N)NA(N)</v>
          </cell>
        </row>
        <row r="21799">
          <cell r="C21799" t="str">
            <v>Packera multilobata</v>
          </cell>
          <cell r="D21799" t="str">
            <v>L48(N)</v>
          </cell>
        </row>
        <row r="21800">
          <cell r="C21800" t="str">
            <v>Packera neomexicana</v>
          </cell>
          <cell r="D21800" t="str">
            <v>L48(N)</v>
          </cell>
        </row>
        <row r="21801">
          <cell r="C21801" t="str">
            <v>Packera neomexicana var. metcalfei</v>
          </cell>
          <cell r="D21801" t="str">
            <v>L48(N)</v>
          </cell>
        </row>
        <row r="21802">
          <cell r="C21802" t="str">
            <v>Packera neomexicana var. mutabilis</v>
          </cell>
          <cell r="D21802" t="str">
            <v>L48(N)</v>
          </cell>
        </row>
        <row r="21803">
          <cell r="C21803" t="str">
            <v>Packera neomexicana var. neomexicana</v>
          </cell>
          <cell r="D21803" t="str">
            <v>L48(N)</v>
          </cell>
        </row>
        <row r="21804">
          <cell r="C21804" t="str">
            <v>Packera neomexicana var. toumeyi</v>
          </cell>
          <cell r="D21804" t="str">
            <v>L48(N)</v>
          </cell>
        </row>
        <row r="21805">
          <cell r="C21805" t="str">
            <v>Packera obovata</v>
          </cell>
          <cell r="D21805" t="str">
            <v>L48(N)CAN(N)</v>
          </cell>
        </row>
        <row r="21806">
          <cell r="C21806" t="str">
            <v>Packera ogotorukensis</v>
          </cell>
          <cell r="D21806" t="str">
            <v>AK(N)</v>
          </cell>
        </row>
        <row r="21807">
          <cell r="C21807" t="str">
            <v>Packera pauciflora</v>
          </cell>
          <cell r="D21807" t="str">
            <v>L48(N)AK(N)CAN(N)</v>
          </cell>
        </row>
        <row r="21808">
          <cell r="C21808" t="str">
            <v>Packera paupercula</v>
          </cell>
          <cell r="D21808" t="str">
            <v>L48(N)AK(N)CAN(N)</v>
          </cell>
        </row>
        <row r="21809">
          <cell r="C21809" t="str">
            <v>Packera plattensis</v>
          </cell>
          <cell r="D21809" t="str">
            <v>L48(N)CAN(N)</v>
          </cell>
        </row>
        <row r="21810">
          <cell r="C21810" t="str">
            <v>Packera porteri</v>
          </cell>
          <cell r="D21810" t="str">
            <v>L48(N)</v>
          </cell>
        </row>
        <row r="21811">
          <cell r="C21811" t="str">
            <v>Packera pseudaurea</v>
          </cell>
          <cell r="D21811" t="str">
            <v>L48(N)CAN(N)</v>
          </cell>
        </row>
        <row r="21812">
          <cell r="C21812" t="str">
            <v>Packera pseudaurea var. flavula</v>
          </cell>
          <cell r="D21812" t="str">
            <v>L48(N)</v>
          </cell>
        </row>
        <row r="21813">
          <cell r="C21813" t="str">
            <v>Packera pseudaurea var. pseudaurea</v>
          </cell>
          <cell r="D21813" t="str">
            <v>L48(N)CAN(N)</v>
          </cell>
        </row>
        <row r="21814">
          <cell r="C21814" t="str">
            <v>Packera pseudaurea var. semicordata</v>
          </cell>
          <cell r="D21814" t="str">
            <v>L48(N)</v>
          </cell>
        </row>
        <row r="21815">
          <cell r="C21815" t="str">
            <v>Packera quaerens</v>
          </cell>
          <cell r="D21815" t="str">
            <v>L48(N)</v>
          </cell>
        </row>
        <row r="21816">
          <cell r="C21816" t="str">
            <v>Packera quercetorum</v>
          </cell>
          <cell r="D21816" t="str">
            <v>L48(N)</v>
          </cell>
        </row>
        <row r="21817">
          <cell r="C21817" t="str">
            <v>Packera sanguisorboides</v>
          </cell>
          <cell r="D21817" t="str">
            <v>L48(N)</v>
          </cell>
        </row>
        <row r="21818">
          <cell r="C21818" t="str">
            <v>Packera schweinitziana</v>
          </cell>
          <cell r="D21818" t="str">
            <v>L48(N)CAN(N)</v>
          </cell>
        </row>
        <row r="21819">
          <cell r="C21819" t="str">
            <v>Packera serpenticola</v>
          </cell>
          <cell r="D21819" t="str">
            <v>L48(N)</v>
          </cell>
        </row>
        <row r="21820">
          <cell r="C21820" t="str">
            <v>Packera spellenbergii</v>
          </cell>
          <cell r="D21820" t="str">
            <v>L48(N)</v>
          </cell>
        </row>
        <row r="21821">
          <cell r="C21821" t="str">
            <v>Packera streptanthifolia</v>
          </cell>
          <cell r="D21821" t="str">
            <v>L48(N)AK(N)CAN(N)</v>
          </cell>
        </row>
        <row r="21822">
          <cell r="C21822" t="str">
            <v>Packera subnuda</v>
          </cell>
          <cell r="D21822" t="str">
            <v>L48(N)CAN(N)</v>
          </cell>
        </row>
        <row r="21823">
          <cell r="C21823" t="str">
            <v>Packera tampicana</v>
          </cell>
          <cell r="D21823" t="str">
            <v>L48(N)</v>
          </cell>
        </row>
        <row r="21824">
          <cell r="C21824" t="str">
            <v>Packera tomentosa</v>
          </cell>
          <cell r="D21824" t="str">
            <v>L48(N)</v>
          </cell>
        </row>
        <row r="21825">
          <cell r="C21825" t="str">
            <v>Packera tridenticulata</v>
          </cell>
          <cell r="D21825" t="str">
            <v>L48(N)CAN(N)</v>
          </cell>
        </row>
        <row r="21826">
          <cell r="C21826" t="str">
            <v>Packera werneriifolia</v>
          </cell>
          <cell r="D21826" t="str">
            <v>L48(N)</v>
          </cell>
        </row>
        <row r="21827">
          <cell r="C21827" t="str">
            <v>Paederia</v>
          </cell>
          <cell r="D21827" t="str">
            <v>L48(I)</v>
          </cell>
        </row>
        <row r="21828">
          <cell r="C21828" t="str">
            <v>Paederia cruddasiana</v>
          </cell>
          <cell r="D21828" t="str">
            <v>L48(I)</v>
          </cell>
        </row>
        <row r="21829">
          <cell r="C21829" t="str">
            <v>Paederia foetida</v>
          </cell>
          <cell r="D21829" t="str">
            <v>L48(I)HI(I)</v>
          </cell>
        </row>
        <row r="21830">
          <cell r="C21830" t="str">
            <v>Paeonia</v>
          </cell>
          <cell r="D21830" t="str">
            <v>L48(I,N)CAN(I)</v>
          </cell>
        </row>
        <row r="21831">
          <cell r="C21831" t="str">
            <v>Paeonia brownii</v>
          </cell>
          <cell r="D21831" t="str">
            <v>L48(N)</v>
          </cell>
        </row>
        <row r="21832">
          <cell r="C21832" t="str">
            <v>Paeonia californica</v>
          </cell>
          <cell r="D21832" t="str">
            <v>L48(N)</v>
          </cell>
        </row>
        <row r="21833">
          <cell r="C21833" t="str">
            <v>Paeonia lactiflora</v>
          </cell>
          <cell r="D21833" t="str">
            <v>L48(I)CAN(I)</v>
          </cell>
        </row>
        <row r="21834">
          <cell r="C21834" t="str">
            <v>Paeonia officinalis</v>
          </cell>
          <cell r="D21834" t="str">
            <v>L48(I)CAN(I)</v>
          </cell>
        </row>
        <row r="21835">
          <cell r="C21835" t="str">
            <v>Palafoxia</v>
          </cell>
          <cell r="D21835" t="str">
            <v>L48(N)</v>
          </cell>
        </row>
        <row r="21836">
          <cell r="C21836" t="str">
            <v>Palafoxia arida</v>
          </cell>
          <cell r="D21836" t="str">
            <v>L48(N)</v>
          </cell>
        </row>
        <row r="21837">
          <cell r="C21837" t="str">
            <v>Palafoxia arida var. arida</v>
          </cell>
          <cell r="D21837" t="str">
            <v>L48(N)</v>
          </cell>
        </row>
        <row r="21838">
          <cell r="C21838" t="str">
            <v>Palafoxia arida var. gigantea</v>
          </cell>
          <cell r="D21838" t="str">
            <v>L48(N)</v>
          </cell>
        </row>
        <row r="21839">
          <cell r="C21839" t="str">
            <v>Palafoxia callosa</v>
          </cell>
          <cell r="D21839" t="str">
            <v>L48(N)HI(I)</v>
          </cell>
        </row>
        <row r="21840">
          <cell r="C21840" t="str">
            <v>Palafoxia feayi</v>
          </cell>
          <cell r="D21840" t="str">
            <v>L48(N)</v>
          </cell>
        </row>
        <row r="21841">
          <cell r="C21841" t="str">
            <v>Palafoxia hookeriana</v>
          </cell>
          <cell r="D21841" t="str">
            <v>L48(N)</v>
          </cell>
        </row>
        <row r="21842">
          <cell r="C21842" t="str">
            <v>Palafoxia hookeriana var. hookeriana</v>
          </cell>
          <cell r="D21842" t="str">
            <v>L48(N)</v>
          </cell>
        </row>
        <row r="21843">
          <cell r="C21843" t="str">
            <v>Palafoxia hookeriana var. minor</v>
          </cell>
          <cell r="D21843" t="str">
            <v>L48(N)</v>
          </cell>
        </row>
        <row r="21844">
          <cell r="C21844" t="str">
            <v>Palafoxia integrifolia</v>
          </cell>
          <cell r="D21844" t="str">
            <v>L48(N)</v>
          </cell>
        </row>
        <row r="21845">
          <cell r="C21845" t="str">
            <v>Palafoxia reverchonii</v>
          </cell>
          <cell r="D21845" t="str">
            <v>L48(N)</v>
          </cell>
        </row>
        <row r="21846">
          <cell r="C21846" t="str">
            <v>Palafoxia riograndensis</v>
          </cell>
          <cell r="D21846" t="str">
            <v>L48(N)</v>
          </cell>
        </row>
        <row r="21847">
          <cell r="C21847" t="str">
            <v>Palafoxia rosea</v>
          </cell>
          <cell r="D21847" t="str">
            <v>L48(N)</v>
          </cell>
        </row>
        <row r="21848">
          <cell r="C21848" t="str">
            <v>Palafoxia rosea var. macrolepis</v>
          </cell>
          <cell r="D21848" t="str">
            <v>L48(N)</v>
          </cell>
        </row>
        <row r="21849">
          <cell r="C21849" t="str">
            <v>Palafoxia rosea var. rosea</v>
          </cell>
          <cell r="D21849" t="str">
            <v>L48(N)</v>
          </cell>
        </row>
        <row r="21850">
          <cell r="C21850" t="str">
            <v>Palafoxia sphacelata</v>
          </cell>
          <cell r="D21850" t="str">
            <v>L48(N)</v>
          </cell>
        </row>
        <row r="21851">
          <cell r="C21851" t="str">
            <v>Palafoxia texana</v>
          </cell>
          <cell r="D21851" t="str">
            <v>L48(N)</v>
          </cell>
        </row>
        <row r="21852">
          <cell r="C21852" t="str">
            <v>Palafoxia texana var. ambigua</v>
          </cell>
          <cell r="D21852" t="str">
            <v>L48(N)</v>
          </cell>
        </row>
        <row r="21853">
          <cell r="C21853" t="str">
            <v>Palafoxia texana var. texana</v>
          </cell>
          <cell r="D21853" t="str">
            <v>L48(N)</v>
          </cell>
        </row>
        <row r="21854">
          <cell r="C21854" t="str">
            <v>Palisota</v>
          </cell>
          <cell r="D21854" t="str">
            <v>HI(I)</v>
          </cell>
        </row>
        <row r="21855">
          <cell r="C21855" t="str">
            <v>Palisota bracteosa</v>
          </cell>
          <cell r="D21855" t="str">
            <v>HI(I)</v>
          </cell>
        </row>
        <row r="21856">
          <cell r="C21856" t="str">
            <v>Paliurus</v>
          </cell>
          <cell r="D21856" t="str">
            <v>L48(I)</v>
          </cell>
        </row>
        <row r="21857">
          <cell r="C21857" t="str">
            <v>Paliurus spina-christi</v>
          </cell>
          <cell r="D21857" t="str">
            <v>L48(I)</v>
          </cell>
        </row>
        <row r="21858">
          <cell r="C21858" t="str">
            <v>Pallenis</v>
          </cell>
          <cell r="D21858" t="str">
            <v>L48(I)</v>
          </cell>
        </row>
        <row r="21859">
          <cell r="C21859" t="str">
            <v>Pallenis maritima</v>
          </cell>
          <cell r="D21859" t="str">
            <v>L48(I)</v>
          </cell>
        </row>
        <row r="21860">
          <cell r="C21860" t="str">
            <v>Panax</v>
          </cell>
          <cell r="D21860" t="str">
            <v>L48(N)CAN(N)</v>
          </cell>
        </row>
        <row r="21861">
          <cell r="C21861" t="str">
            <v>Panax quinquefolius</v>
          </cell>
          <cell r="D21861" t="str">
            <v>L48(N)CAN(N)</v>
          </cell>
        </row>
        <row r="21862">
          <cell r="C21862" t="str">
            <v>Panax trifolius</v>
          </cell>
          <cell r="D21862" t="str">
            <v>L48(N)CAN(N)</v>
          </cell>
        </row>
        <row r="21863">
          <cell r="C21863" t="str">
            <v>Pancratium</v>
          </cell>
          <cell r="D21863" t="str">
            <v>L48(I)</v>
          </cell>
        </row>
        <row r="21864">
          <cell r="C21864" t="str">
            <v>Pancratium maritimum</v>
          </cell>
          <cell r="D21864" t="str">
            <v>L48(I)</v>
          </cell>
        </row>
        <row r="21865">
          <cell r="C21865" t="str">
            <v>Pandanus</v>
          </cell>
        </row>
        <row r="21866">
          <cell r="C21866" t="str">
            <v>Pandanus tectorius</v>
          </cell>
          <cell r="D21866" t="str">
            <v>L48(N)HI(I)PR(I)</v>
          </cell>
        </row>
        <row r="21867">
          <cell r="C21867" t="str">
            <v>Panicum</v>
          </cell>
          <cell r="D21867" t="str">
            <v>L48(I,N)CAN(I,N)</v>
          </cell>
        </row>
        <row r="21868">
          <cell r="C21868" t="str">
            <v>Panicum abscissum</v>
          </cell>
          <cell r="D21868" t="str">
            <v>L48(N)</v>
          </cell>
        </row>
        <row r="21869">
          <cell r="C21869" t="str">
            <v>Panicum alatum</v>
          </cell>
          <cell r="D21869" t="str">
            <v>L48(N)</v>
          </cell>
        </row>
        <row r="21870">
          <cell r="C21870" t="str">
            <v>Panicum alatum var. alatum</v>
          </cell>
          <cell r="D21870" t="str">
            <v>L48(N)</v>
          </cell>
        </row>
        <row r="21871">
          <cell r="C21871" t="str">
            <v>Panicum alatum var. longiflorum</v>
          </cell>
          <cell r="D21871" t="str">
            <v>L48(N)</v>
          </cell>
        </row>
        <row r="21872">
          <cell r="C21872" t="str">
            <v>Panicum alatum var. minus</v>
          </cell>
          <cell r="D21872" t="str">
            <v>L48(N)</v>
          </cell>
        </row>
        <row r="21873">
          <cell r="C21873" t="str">
            <v>Panicum amarum</v>
          </cell>
          <cell r="D21873" t="str">
            <v>L48(N)</v>
          </cell>
        </row>
        <row r="21874">
          <cell r="C21874" t="str">
            <v>Panicum amarum var. amarulum</v>
          </cell>
          <cell r="D21874" t="str">
            <v>L48(N)</v>
          </cell>
        </row>
        <row r="21875">
          <cell r="C21875" t="str">
            <v>Panicum amarum var. amarum</v>
          </cell>
          <cell r="D21875" t="str">
            <v>L48(N)</v>
          </cell>
        </row>
        <row r="21876">
          <cell r="C21876" t="str">
            <v>Panicum anceps</v>
          </cell>
          <cell r="D21876" t="str">
            <v>L48(N)</v>
          </cell>
        </row>
        <row r="21877">
          <cell r="C21877" t="str">
            <v>Panicum antidotale</v>
          </cell>
          <cell r="D21877" t="str">
            <v>L48(I)HI(I)</v>
          </cell>
        </row>
        <row r="21878">
          <cell r="C21878" t="str">
            <v>Panicum beecheyi</v>
          </cell>
          <cell r="D21878" t="str">
            <v>HI(N)</v>
          </cell>
        </row>
        <row r="21879">
          <cell r="C21879" t="str">
            <v>Panicum bergii</v>
          </cell>
          <cell r="D21879" t="str">
            <v>L48(I)</v>
          </cell>
        </row>
        <row r="21880">
          <cell r="C21880" t="str">
            <v>Panicum bisulcatum</v>
          </cell>
          <cell r="D21880" t="str">
            <v>L48(I)</v>
          </cell>
        </row>
        <row r="21881">
          <cell r="C21881" t="str">
            <v>Panicum brachyanthum</v>
          </cell>
          <cell r="D21881" t="str">
            <v>L48(N)</v>
          </cell>
        </row>
        <row r="21882">
          <cell r="C21882" t="str">
            <v>Panicum bulbosum</v>
          </cell>
          <cell r="D21882" t="str">
            <v>L48(N)</v>
          </cell>
        </row>
        <row r="21883">
          <cell r="C21883" t="str">
            <v>Panicum capillare</v>
          </cell>
          <cell r="D21883" t="str">
            <v>L48(N)VI(N)CAN(N)</v>
          </cell>
        </row>
        <row r="21884">
          <cell r="C21884" t="str">
            <v>Panicum capillarioides</v>
          </cell>
          <cell r="D21884" t="str">
            <v>L48(N)</v>
          </cell>
        </row>
        <row r="21885">
          <cell r="C21885" t="str">
            <v>Panicum coloratum</v>
          </cell>
          <cell r="D21885" t="str">
            <v>L48(I)HI(I)</v>
          </cell>
        </row>
        <row r="21886">
          <cell r="C21886" t="str">
            <v>Panicum dichotomiflorum</v>
          </cell>
          <cell r="D21886" t="str">
            <v>L48(N)HI(I)PR(N)CAN(I)</v>
          </cell>
        </row>
        <row r="21887">
          <cell r="C21887" t="str">
            <v>Panicum dichotomiflorum var. bartowense</v>
          </cell>
          <cell r="D21887" t="str">
            <v>L48(N)</v>
          </cell>
        </row>
        <row r="21888">
          <cell r="C21888" t="str">
            <v>Panicum dichotomiflorum var. dichotomiflorum</v>
          </cell>
          <cell r="D21888" t="str">
            <v>L48(N)HI(I)PR(N)CAN(I)</v>
          </cell>
        </row>
        <row r="21889">
          <cell r="C21889" t="str">
            <v>Panicum dichotomiflorum var. puritanorum</v>
          </cell>
          <cell r="D21889" t="str">
            <v>L48(N)CAN(I)</v>
          </cell>
        </row>
        <row r="21890">
          <cell r="C21890" t="str">
            <v>Panicum diffusum</v>
          </cell>
          <cell r="D21890" t="str">
            <v>L48(N)PR(N)VI(N)</v>
          </cell>
        </row>
        <row r="21891">
          <cell r="C21891" t="str">
            <v>Panicum fauriei</v>
          </cell>
          <cell r="D21891" t="str">
            <v>HI(N)</v>
          </cell>
        </row>
        <row r="21892">
          <cell r="C21892" t="str">
            <v>Panicum fauriei var. carteri</v>
          </cell>
          <cell r="D21892" t="str">
            <v>HI(N)</v>
          </cell>
        </row>
        <row r="21893">
          <cell r="C21893" t="str">
            <v>Panicum fauriei var. fauriei</v>
          </cell>
          <cell r="D21893" t="str">
            <v>HI(N)</v>
          </cell>
        </row>
        <row r="21894">
          <cell r="C21894" t="str">
            <v>Panicum fauriei var. latius</v>
          </cell>
          <cell r="D21894" t="str">
            <v>HI(N)</v>
          </cell>
        </row>
        <row r="21895">
          <cell r="C21895" t="str">
            <v>Panicum flexile</v>
          </cell>
          <cell r="D21895" t="str">
            <v>L48(N)CAN(N)</v>
          </cell>
        </row>
        <row r="21896">
          <cell r="C21896" t="str">
            <v>Panicum gattingeri</v>
          </cell>
          <cell r="D21896" t="str">
            <v>L48(N)CAN(N)</v>
          </cell>
        </row>
        <row r="21897">
          <cell r="C21897" t="str">
            <v>Panicum ghiesbreghtii</v>
          </cell>
          <cell r="D21897" t="str">
            <v>L48(N)PR(N)</v>
          </cell>
        </row>
        <row r="21898">
          <cell r="C21898" t="str">
            <v>Panicum hallii</v>
          </cell>
          <cell r="D21898" t="str">
            <v>L48(N)</v>
          </cell>
        </row>
        <row r="21899">
          <cell r="C21899" t="str">
            <v>Panicum hallii var. filipes</v>
          </cell>
          <cell r="D21899" t="str">
            <v>L48(N)</v>
          </cell>
        </row>
        <row r="21900">
          <cell r="C21900" t="str">
            <v>Panicum hallii var. hallii</v>
          </cell>
          <cell r="D21900" t="str">
            <v>L48(N)</v>
          </cell>
        </row>
        <row r="21901">
          <cell r="C21901" t="str">
            <v>Panicum havardii</v>
          </cell>
          <cell r="D21901" t="str">
            <v>L48(N)</v>
          </cell>
        </row>
        <row r="21902">
          <cell r="C21902" t="str">
            <v>Panicum hemitomon</v>
          </cell>
          <cell r="D21902" t="str">
            <v>L48(N)</v>
          </cell>
        </row>
        <row r="21903">
          <cell r="C21903" t="str">
            <v>Panicum hillmanii</v>
          </cell>
          <cell r="D21903" t="str">
            <v>L48(N)</v>
          </cell>
        </row>
        <row r="21904">
          <cell r="C21904" t="str">
            <v>Panicum hirsutum</v>
          </cell>
          <cell r="D21904" t="str">
            <v>L48(N)</v>
          </cell>
        </row>
        <row r="21905">
          <cell r="C21905" t="str">
            <v>Panicum hirticaule</v>
          </cell>
          <cell r="D21905" t="str">
            <v>L48(N)</v>
          </cell>
        </row>
        <row r="21906">
          <cell r="C21906" t="str">
            <v>Panicum hirticaule var. hirticaule</v>
          </cell>
          <cell r="D21906" t="str">
            <v>L48(N)</v>
          </cell>
        </row>
        <row r="21907">
          <cell r="C21907" t="str">
            <v>Panicum hirticaule var. stramineum</v>
          </cell>
          <cell r="D21907" t="str">
            <v>L48(N)</v>
          </cell>
        </row>
        <row r="21908">
          <cell r="C21908" t="str">
            <v>Panicum hirticaule var. verrucosum</v>
          </cell>
          <cell r="D21908" t="str">
            <v>L48(N)</v>
          </cell>
        </row>
        <row r="21909">
          <cell r="C21909" t="str">
            <v>Panicum konaense</v>
          </cell>
          <cell r="D21909" t="str">
            <v>HI(N)</v>
          </cell>
        </row>
        <row r="21910">
          <cell r="C21910" t="str">
            <v>Panicum lacustre</v>
          </cell>
          <cell r="D21910" t="str">
            <v>L48(N)</v>
          </cell>
        </row>
        <row r="21911">
          <cell r="C21911" t="str">
            <v>Panicum lineale</v>
          </cell>
          <cell r="D21911" t="str">
            <v>HI(N)</v>
          </cell>
        </row>
        <row r="21912">
          <cell r="C21912" t="str">
            <v>Panicum longivaginatum</v>
          </cell>
          <cell r="D21912" t="str">
            <v>HI(N)</v>
          </cell>
        </row>
        <row r="21913">
          <cell r="C21913" t="str">
            <v>Panicum miliaceum</v>
          </cell>
          <cell r="D21913" t="str">
            <v>L48(I)HI(I)PR(I)VI(I)CAN(I)</v>
          </cell>
        </row>
        <row r="21914">
          <cell r="C21914" t="str">
            <v>Panicum miliaceum ssp. miliaceum</v>
          </cell>
          <cell r="D21914" t="str">
            <v>L48(I)HI(I)PR(I)VI(I)CAN(I)</v>
          </cell>
        </row>
        <row r="21915">
          <cell r="C21915" t="str">
            <v>Panicum miliaceum ssp. ruderale</v>
          </cell>
          <cell r="D21915" t="str">
            <v>L48(I)</v>
          </cell>
        </row>
        <row r="21916">
          <cell r="C21916" t="str">
            <v>Panicum mohavense</v>
          </cell>
          <cell r="D21916" t="str">
            <v>L48(N)</v>
          </cell>
        </row>
        <row r="21917">
          <cell r="C21917" t="str">
            <v>Panicum nephelophilum</v>
          </cell>
          <cell r="D21917" t="str">
            <v>HI(N)</v>
          </cell>
        </row>
        <row r="21918">
          <cell r="C21918" t="str">
            <v>Panicum niihauense</v>
          </cell>
          <cell r="D21918" t="str">
            <v>HI(N)</v>
          </cell>
        </row>
        <row r="21919">
          <cell r="C21919" t="str">
            <v>Panicum obtusum</v>
          </cell>
          <cell r="D21919" t="str">
            <v>L48(N)</v>
          </cell>
        </row>
        <row r="21920">
          <cell r="C21920" t="str">
            <v>Panicum paludosum</v>
          </cell>
          <cell r="D21920" t="str">
            <v>L48(I)</v>
          </cell>
        </row>
        <row r="21921">
          <cell r="C21921" t="str">
            <v>Panicum pellitum</v>
          </cell>
          <cell r="D21921" t="str">
            <v>HI(N)</v>
          </cell>
        </row>
        <row r="21922">
          <cell r="C21922" t="str">
            <v>Panicum philadelphicum</v>
          </cell>
          <cell r="D21922" t="str">
            <v>L48(N)CAN(N)</v>
          </cell>
        </row>
        <row r="21923">
          <cell r="C21923" t="str">
            <v>Panicum psilopodium</v>
          </cell>
          <cell r="D21923" t="str">
            <v>L48(I)</v>
          </cell>
        </row>
        <row r="21924">
          <cell r="C21924" t="str">
            <v>Panicum ramosius</v>
          </cell>
          <cell r="D21924" t="str">
            <v>HI(N)</v>
          </cell>
        </row>
        <row r="21925">
          <cell r="C21925" t="str">
            <v>Panicum repens</v>
          </cell>
          <cell r="D21925" t="str">
            <v>L48(I)HI(I)</v>
          </cell>
        </row>
        <row r="21926">
          <cell r="C21926" t="str">
            <v>Panicum rigidulum</v>
          </cell>
          <cell r="D21926" t="str">
            <v>L48(N)PR(N)CAN(N)</v>
          </cell>
        </row>
        <row r="21927">
          <cell r="C21927" t="str">
            <v>Panicum rigidulum var. combsii</v>
          </cell>
          <cell r="D21927" t="str">
            <v>L48(N)</v>
          </cell>
        </row>
        <row r="21928">
          <cell r="C21928" t="str">
            <v>Panicum rigidulum var. elongatum</v>
          </cell>
          <cell r="D21928" t="str">
            <v>L48(N)</v>
          </cell>
        </row>
        <row r="21929">
          <cell r="C21929" t="str">
            <v>Panicum rigidulum var. pubescens</v>
          </cell>
          <cell r="D21929" t="str">
            <v>L48(N)CAN(N)</v>
          </cell>
        </row>
        <row r="21930">
          <cell r="C21930" t="str">
            <v>Panicum rigidulum var. rigidulum</v>
          </cell>
          <cell r="D21930" t="str">
            <v>L48(N)PR(N)CAN(N)</v>
          </cell>
        </row>
        <row r="21931">
          <cell r="C21931" t="str">
            <v>Panicum tenerum</v>
          </cell>
          <cell r="D21931" t="str">
            <v>L48(N)PR(N)</v>
          </cell>
        </row>
        <row r="21932">
          <cell r="C21932" t="str">
            <v>Panicum tenuifolium</v>
          </cell>
          <cell r="D21932" t="str">
            <v>HI(N)</v>
          </cell>
        </row>
        <row r="21933">
          <cell r="C21933" t="str">
            <v>Panicum torridum</v>
          </cell>
          <cell r="D21933" t="str">
            <v>HI(N)</v>
          </cell>
        </row>
        <row r="21934">
          <cell r="C21934" t="str">
            <v>Panicum trichoides</v>
          </cell>
          <cell r="D21934" t="str">
            <v>L48(N)PR(N)VI(N)</v>
          </cell>
        </row>
        <row r="21935">
          <cell r="C21935" t="str">
            <v>Panicum urvilleanum</v>
          </cell>
          <cell r="D21935" t="str">
            <v>L48(N)</v>
          </cell>
        </row>
        <row r="21936">
          <cell r="C21936" t="str">
            <v>Panicum verrucosum</v>
          </cell>
          <cell r="D21936" t="str">
            <v>L48(N)</v>
          </cell>
        </row>
        <row r="21937">
          <cell r="C21937" t="str">
            <v>Panicum virgatum</v>
          </cell>
          <cell r="D21937" t="str">
            <v>L48(N)HI(I)CAN(N)</v>
          </cell>
        </row>
        <row r="21938">
          <cell r="C21938" t="str">
            <v>Panicum virgatum var. spissum</v>
          </cell>
          <cell r="D21938" t="str">
            <v>L48(N)CAN(N)</v>
          </cell>
        </row>
        <row r="21939">
          <cell r="C21939" t="str">
            <v>Panicum virgatum var. virgatum</v>
          </cell>
          <cell r="D21939" t="str">
            <v>L48(N)HI(I)CAN(N)</v>
          </cell>
        </row>
        <row r="21940">
          <cell r="C21940" t="str">
            <v>Panicum xerophilum</v>
          </cell>
          <cell r="D21940" t="str">
            <v>HI(N)</v>
          </cell>
        </row>
        <row r="21941">
          <cell r="C21941" t="str">
            <v>Papaver</v>
          </cell>
          <cell r="D21941" t="str">
            <v>L48(I,N)GL(N,W)</v>
          </cell>
        </row>
        <row r="21942">
          <cell r="C21942" t="str">
            <v>Papaver ×strigosum</v>
          </cell>
          <cell r="D21942" t="str">
            <v>L48(I)</v>
          </cell>
        </row>
        <row r="21943">
          <cell r="C21943" t="str">
            <v>Papaver alboroseum</v>
          </cell>
          <cell r="D21943" t="str">
            <v>AK(N)CAN(N)NA(N)</v>
          </cell>
        </row>
        <row r="21944">
          <cell r="C21944" t="str">
            <v>Papaver alpinum</v>
          </cell>
          <cell r="D21944" t="str">
            <v>L48(N)</v>
          </cell>
        </row>
        <row r="21945">
          <cell r="C21945" t="str">
            <v>Papaver argemone</v>
          </cell>
          <cell r="D21945" t="str">
            <v>L48(I)CAN(I)</v>
          </cell>
        </row>
        <row r="21946">
          <cell r="C21946" t="str">
            <v>Papaver californicum</v>
          </cell>
          <cell r="D21946" t="str">
            <v>L48(N)</v>
          </cell>
        </row>
        <row r="21947">
          <cell r="C21947" t="str">
            <v>Papaver dubium</v>
          </cell>
          <cell r="D21947" t="str">
            <v>L48(I)CAN(W)GL(W)</v>
          </cell>
        </row>
        <row r="21948">
          <cell r="C21948" t="str">
            <v>Papaver glaucum</v>
          </cell>
          <cell r="D21948" t="str">
            <v>L48(I)</v>
          </cell>
        </row>
        <row r="21949">
          <cell r="C21949" t="str">
            <v>Papaver gorodkovii</v>
          </cell>
          <cell r="D21949" t="str">
            <v>AK(N)</v>
          </cell>
        </row>
        <row r="21950">
          <cell r="C21950" t="str">
            <v>Papaver hybridum</v>
          </cell>
          <cell r="D21950" t="str">
            <v>L48(I)</v>
          </cell>
        </row>
        <row r="21951">
          <cell r="C21951" t="str">
            <v>Papaver lapponicum</v>
          </cell>
          <cell r="D21951" t="str">
            <v>AK(N)CAN(N)NA(N)</v>
          </cell>
        </row>
        <row r="21952">
          <cell r="C21952" t="str">
            <v>Papaver macounii</v>
          </cell>
          <cell r="D21952" t="str">
            <v>AK(N)CAN(N)NA(N)</v>
          </cell>
        </row>
        <row r="21953">
          <cell r="C21953" t="str">
            <v>Papaver macounii ssp. discolor</v>
          </cell>
          <cell r="D21953" t="str">
            <v>AK(N)CAN(N)NA(N)</v>
          </cell>
        </row>
        <row r="21954">
          <cell r="C21954" t="str">
            <v>Papaver macounii ssp. macounii</v>
          </cell>
          <cell r="D21954" t="str">
            <v>AK(N)</v>
          </cell>
        </row>
        <row r="21955">
          <cell r="C21955" t="str">
            <v>Papaver mcconnellii</v>
          </cell>
          <cell r="D21955" t="str">
            <v>AK(N)CAN(N)NA(N)</v>
          </cell>
        </row>
        <row r="21956">
          <cell r="C21956" t="str">
            <v>Papaver nudicaule</v>
          </cell>
          <cell r="D21956" t="str">
            <v>L48(N)AK(N)CAN(NI)</v>
          </cell>
        </row>
        <row r="21957">
          <cell r="C21957" t="str">
            <v>Papaver nudicaule ssp. americanum</v>
          </cell>
          <cell r="D21957" t="str">
            <v>L48(N)AK(N)CAN(N)</v>
          </cell>
        </row>
        <row r="21958">
          <cell r="C21958" t="str">
            <v>Papaver orientale</v>
          </cell>
          <cell r="D21958" t="str">
            <v>L48(I)CAN(I)</v>
          </cell>
        </row>
        <row r="21959">
          <cell r="C21959" t="str">
            <v>Papaver pygmaeum</v>
          </cell>
          <cell r="D21959" t="str">
            <v>L48(N)CAN(N)</v>
          </cell>
        </row>
        <row r="21960">
          <cell r="C21960" t="str">
            <v>Papaver radicatum</v>
          </cell>
          <cell r="D21960" t="str">
            <v>L48(N)AK(N)CAN(N)GL(N)</v>
          </cell>
        </row>
        <row r="21961">
          <cell r="C21961" t="str">
            <v>Papaver radicatum ssp. alaskanum</v>
          </cell>
          <cell r="D21961" t="str">
            <v>AK(N)</v>
          </cell>
        </row>
        <row r="21962">
          <cell r="C21962" t="str">
            <v>Papaver radicatum ssp. kluanense</v>
          </cell>
          <cell r="D21962" t="str">
            <v>L48(N)AK(N)CAN(N)</v>
          </cell>
        </row>
        <row r="21963">
          <cell r="C21963" t="str">
            <v>Papaver radicatum ssp. polare</v>
          </cell>
          <cell r="D21963" t="str">
            <v>CAN(N)NA(N)</v>
          </cell>
        </row>
        <row r="21964">
          <cell r="C21964" t="str">
            <v>Papaver radicatum ssp. radicatum</v>
          </cell>
          <cell r="D21964" t="str">
            <v>AK(N)CAN(N)GL(N)NA(N)</v>
          </cell>
        </row>
        <row r="21965">
          <cell r="C21965" t="str">
            <v>Papaver rhoeas</v>
          </cell>
          <cell r="D21965" t="str">
            <v>L48(I)AK(I)CAN(I)</v>
          </cell>
        </row>
        <row r="21966">
          <cell r="C21966" t="str">
            <v>Papaver somniferum</v>
          </cell>
          <cell r="D21966" t="str">
            <v>L48(I)CAN(W)GL(W)</v>
          </cell>
        </row>
        <row r="21967">
          <cell r="C21967" t="str">
            <v>Papaver walpolei</v>
          </cell>
          <cell r="D21967" t="str">
            <v>AK(N)CAN(N)NA(N)</v>
          </cell>
        </row>
        <row r="21968">
          <cell r="C21968" t="str">
            <v>Pappophorum</v>
          </cell>
          <cell r="D21968" t="str">
            <v>L48(N)</v>
          </cell>
        </row>
        <row r="21969">
          <cell r="C21969" t="str">
            <v>Pappophorum bicolor</v>
          </cell>
          <cell r="D21969" t="str">
            <v>L48(N)</v>
          </cell>
        </row>
        <row r="21970">
          <cell r="C21970" t="str">
            <v>Pappophorum vaginatum</v>
          </cell>
          <cell r="D21970" t="str">
            <v>L48(N)</v>
          </cell>
        </row>
        <row r="21971">
          <cell r="C21971" t="str">
            <v>Parapholis</v>
          </cell>
          <cell r="D21971" t="str">
            <v>L48(I)</v>
          </cell>
        </row>
        <row r="21972">
          <cell r="C21972" t="str">
            <v>Parapholis incurva</v>
          </cell>
          <cell r="D21972" t="str">
            <v>L48(I)</v>
          </cell>
        </row>
        <row r="21973">
          <cell r="C21973" t="str">
            <v>Parapholis strigosa</v>
          </cell>
          <cell r="D21973" t="str">
            <v>L48(I)</v>
          </cell>
        </row>
        <row r="21974">
          <cell r="C21974" t="str">
            <v>Parasenecio</v>
          </cell>
        </row>
        <row r="21975">
          <cell r="C21975" t="str">
            <v>Parasenecio auriculatus</v>
          </cell>
          <cell r="D21975" t="str">
            <v>AK(N)</v>
          </cell>
        </row>
        <row r="21976">
          <cell r="C21976" t="str">
            <v>Paraserianthes</v>
          </cell>
          <cell r="D21976" t="str">
            <v>L48(I)</v>
          </cell>
        </row>
        <row r="21977">
          <cell r="C21977" t="str">
            <v>Paraserianthes lophantha</v>
          </cell>
          <cell r="D21977" t="str">
            <v>L48(I)</v>
          </cell>
        </row>
        <row r="21978">
          <cell r="C21978" t="str">
            <v>Parentucellia</v>
          </cell>
          <cell r="D21978" t="str">
            <v>L48(I)CAN(I)</v>
          </cell>
        </row>
        <row r="21979">
          <cell r="C21979" t="str">
            <v>Parentucellia latifolia</v>
          </cell>
          <cell r="D21979" t="str">
            <v>L48(I)</v>
          </cell>
        </row>
        <row r="21980">
          <cell r="C21980" t="str">
            <v>Parentucellia viscosa</v>
          </cell>
          <cell r="D21980" t="str">
            <v>L48(I)HI(I)CAN(I)</v>
          </cell>
        </row>
        <row r="21981">
          <cell r="C21981" t="str">
            <v>Parietaria</v>
          </cell>
          <cell r="D21981" t="str">
            <v>L48(I,N)CAN(N)</v>
          </cell>
        </row>
        <row r="21982">
          <cell r="C21982" t="str">
            <v>Parietaria floridana</v>
          </cell>
          <cell r="D21982" t="str">
            <v>L48(N)</v>
          </cell>
        </row>
        <row r="21983">
          <cell r="C21983" t="str">
            <v>Parietaria hespera</v>
          </cell>
          <cell r="D21983" t="str">
            <v>L48(N)</v>
          </cell>
        </row>
        <row r="21984">
          <cell r="C21984" t="str">
            <v>Parietaria hespera var. californica</v>
          </cell>
          <cell r="D21984" t="str">
            <v>L48(N)</v>
          </cell>
        </row>
        <row r="21985">
          <cell r="C21985" t="str">
            <v>Parietaria hespera var. hespera</v>
          </cell>
          <cell r="D21985" t="str">
            <v>L48(N)</v>
          </cell>
        </row>
        <row r="21986">
          <cell r="C21986" t="str">
            <v>Parietaria judaica</v>
          </cell>
          <cell r="D21986" t="str">
            <v>L48(I)</v>
          </cell>
        </row>
        <row r="21987">
          <cell r="C21987" t="str">
            <v>Parietaria officinalis</v>
          </cell>
          <cell r="D21987" t="str">
            <v>L48(I)</v>
          </cell>
        </row>
        <row r="21988">
          <cell r="C21988" t="str">
            <v>Parietaria pensylvanica</v>
          </cell>
          <cell r="D21988" t="str">
            <v>L48(N)CAN(N)</v>
          </cell>
        </row>
        <row r="21989">
          <cell r="C21989" t="str">
            <v>Parietaria praetermissa</v>
          </cell>
          <cell r="D21989" t="str">
            <v>L48(N)</v>
          </cell>
        </row>
        <row r="21990">
          <cell r="C21990" t="str">
            <v>Parishella</v>
          </cell>
          <cell r="D21990" t="str">
            <v>L48(N)</v>
          </cell>
        </row>
        <row r="21991">
          <cell r="C21991" t="str">
            <v>Parishella californica</v>
          </cell>
          <cell r="D21991" t="str">
            <v>L48(N)</v>
          </cell>
        </row>
        <row r="21992">
          <cell r="C21992" t="str">
            <v>Parkinsonia</v>
          </cell>
          <cell r="D21992" t="str">
            <v>L48(N)</v>
          </cell>
        </row>
        <row r="21993">
          <cell r="C21993" t="str">
            <v>Parkinsonia aculeata</v>
          </cell>
          <cell r="D21993" t="str">
            <v>L48(N)HI(I)PR(N)VI(I)</v>
          </cell>
        </row>
        <row r="21994">
          <cell r="C21994" t="str">
            <v>Parkinsonia florida</v>
          </cell>
          <cell r="D21994" t="str">
            <v>L48(N)</v>
          </cell>
        </row>
        <row r="21995">
          <cell r="C21995" t="str">
            <v>Parkinsonia microphylla</v>
          </cell>
          <cell r="D21995" t="str">
            <v>L48(N)</v>
          </cell>
        </row>
        <row r="21996">
          <cell r="C21996" t="str">
            <v>Parkinsonia texana</v>
          </cell>
          <cell r="D21996" t="str">
            <v>L48(N)</v>
          </cell>
        </row>
        <row r="21997">
          <cell r="C21997" t="str">
            <v>Parkinsonia texana var. macra</v>
          </cell>
          <cell r="D21997" t="str">
            <v>L48(N)</v>
          </cell>
        </row>
        <row r="21998">
          <cell r="C21998" t="str">
            <v>Parkinsonia texana var. texana</v>
          </cell>
          <cell r="D21998" t="str">
            <v>L48(N)</v>
          </cell>
        </row>
        <row r="21999">
          <cell r="C21999" t="str">
            <v>Parnassia</v>
          </cell>
          <cell r="D21999" t="str">
            <v>L48(N)CAN(N)GL(N)</v>
          </cell>
        </row>
        <row r="22000">
          <cell r="C22000" t="str">
            <v>Parnassia asarifolia</v>
          </cell>
          <cell r="D22000" t="str">
            <v>L48(N)</v>
          </cell>
        </row>
        <row r="22001">
          <cell r="C22001" t="str">
            <v>Parnassia californica</v>
          </cell>
          <cell r="D22001" t="str">
            <v>L48(N)</v>
          </cell>
        </row>
        <row r="22002">
          <cell r="C22002" t="str">
            <v>Parnassia caroliniana</v>
          </cell>
          <cell r="D22002" t="str">
            <v>L48(N)</v>
          </cell>
        </row>
        <row r="22003">
          <cell r="C22003" t="str">
            <v>Parnassia cirrata</v>
          </cell>
          <cell r="D22003" t="str">
            <v>L48(N)</v>
          </cell>
        </row>
        <row r="22004">
          <cell r="C22004" t="str">
            <v>Parnassia fimbriata</v>
          </cell>
          <cell r="D22004" t="str">
            <v>L48(N)AK(N)CAN(N)</v>
          </cell>
        </row>
        <row r="22005">
          <cell r="C22005" t="str">
            <v>Parnassia fimbriata var. fimbriata</v>
          </cell>
          <cell r="D22005" t="str">
            <v>L48(N)AK(N)CAN(N)</v>
          </cell>
        </row>
        <row r="22006">
          <cell r="C22006" t="str">
            <v>Parnassia fimbriata var. hoodiana</v>
          </cell>
          <cell r="D22006" t="str">
            <v>L48(N)</v>
          </cell>
        </row>
        <row r="22007">
          <cell r="C22007" t="str">
            <v>Parnassia fimbriata var. intermedia</v>
          </cell>
          <cell r="D22007" t="str">
            <v>L48(N)</v>
          </cell>
        </row>
        <row r="22008">
          <cell r="C22008" t="str">
            <v>Parnassia glauca</v>
          </cell>
          <cell r="D22008" t="str">
            <v>L48(N)CAN(N)</v>
          </cell>
        </row>
        <row r="22009">
          <cell r="C22009" t="str">
            <v>Parnassia grandifolia</v>
          </cell>
          <cell r="D22009" t="str">
            <v>L48(N)</v>
          </cell>
        </row>
        <row r="22010">
          <cell r="C22010" t="str">
            <v>Parnassia kotzebuei</v>
          </cell>
          <cell r="D22010" t="str">
            <v>L48(N)AK(N)CAN(N)GL(N)</v>
          </cell>
        </row>
        <row r="22011">
          <cell r="C22011" t="str">
            <v>Parnassia palustris</v>
          </cell>
          <cell r="D22011" t="str">
            <v>L48(N)AK(N)CAN(N)</v>
          </cell>
        </row>
        <row r="22012">
          <cell r="C22012" t="str">
            <v>Parnassia palustris var. montanensis</v>
          </cell>
          <cell r="D22012" t="str">
            <v>L48(N)</v>
          </cell>
        </row>
        <row r="22013">
          <cell r="C22013" t="str">
            <v>Parnassia palustris var. palustris</v>
          </cell>
          <cell r="D22013" t="str">
            <v>AK(N)</v>
          </cell>
        </row>
        <row r="22014">
          <cell r="C22014" t="str">
            <v>Parnassia palustris var. parviflora</v>
          </cell>
          <cell r="D22014" t="str">
            <v>L48(N)AK(N)CAN(N)</v>
          </cell>
        </row>
        <row r="22015">
          <cell r="C22015" t="str">
            <v>Parnassia palustris var. tenuis</v>
          </cell>
          <cell r="D22015" t="str">
            <v>L48(N)AK(N)CAN(N)</v>
          </cell>
        </row>
        <row r="22016">
          <cell r="C22016" t="str">
            <v>Paronychia</v>
          </cell>
          <cell r="D22016" t="str">
            <v>L48(I,N)CAN(N)</v>
          </cell>
        </row>
        <row r="22017">
          <cell r="C22017" t="str">
            <v>Paronychia ahartii</v>
          </cell>
          <cell r="D22017" t="str">
            <v>L48(N)</v>
          </cell>
        </row>
        <row r="22018">
          <cell r="C22018" t="str">
            <v>Paronychia americana</v>
          </cell>
          <cell r="D22018" t="str">
            <v>L48(N)</v>
          </cell>
        </row>
        <row r="22019">
          <cell r="C22019" t="str">
            <v>Paronychia americana ssp. americana</v>
          </cell>
          <cell r="D22019" t="str">
            <v>L48(N)</v>
          </cell>
        </row>
        <row r="22020">
          <cell r="C22020" t="str">
            <v>Paronychia americana ssp. pauciflora</v>
          </cell>
          <cell r="D22020" t="str">
            <v>L48(N)</v>
          </cell>
        </row>
        <row r="22021">
          <cell r="C22021" t="str">
            <v>Paronychia argyrocoma</v>
          </cell>
          <cell r="D22021" t="str">
            <v>L48(N)</v>
          </cell>
        </row>
        <row r="22022">
          <cell r="C22022" t="str">
            <v>Paronychia baldwinii</v>
          </cell>
          <cell r="D22022" t="str">
            <v>L48(N)</v>
          </cell>
        </row>
        <row r="22023">
          <cell r="C22023" t="str">
            <v>Paronychia baldwinii ssp. baldwinii</v>
          </cell>
          <cell r="D22023" t="str">
            <v>L48(N)</v>
          </cell>
        </row>
        <row r="22024">
          <cell r="C22024" t="str">
            <v>Paronychia baldwinii ssp. riparia</v>
          </cell>
          <cell r="D22024" t="str">
            <v>L48(N)</v>
          </cell>
        </row>
        <row r="22025">
          <cell r="C22025" t="str">
            <v>Paronychia canadensis</v>
          </cell>
          <cell r="D22025" t="str">
            <v>L48(N)CAN(N)</v>
          </cell>
        </row>
        <row r="22026">
          <cell r="C22026" t="str">
            <v>Paronychia chartacea</v>
          </cell>
          <cell r="D22026" t="str">
            <v>L48(N)</v>
          </cell>
        </row>
        <row r="22027">
          <cell r="C22027" t="str">
            <v>Paronychia chartacea ssp. chartacea</v>
          </cell>
          <cell r="D22027" t="str">
            <v>L48(N)</v>
          </cell>
        </row>
        <row r="22028">
          <cell r="C22028" t="str">
            <v>Paronychia chartacea ssp. minima</v>
          </cell>
          <cell r="D22028" t="str">
            <v>L48(N)</v>
          </cell>
        </row>
        <row r="22029">
          <cell r="C22029" t="str">
            <v>Paronychia congesta</v>
          </cell>
          <cell r="D22029" t="str">
            <v>L48(N)</v>
          </cell>
        </row>
        <row r="22030">
          <cell r="C22030" t="str">
            <v>Paronychia depressa</v>
          </cell>
          <cell r="D22030" t="str">
            <v>L48(N)</v>
          </cell>
        </row>
        <row r="22031">
          <cell r="C22031" t="str">
            <v>Paronychia drummondii</v>
          </cell>
          <cell r="D22031" t="str">
            <v>L48(N)</v>
          </cell>
        </row>
        <row r="22032">
          <cell r="C22032" t="str">
            <v>Paronychia echinulata</v>
          </cell>
          <cell r="D22032" t="str">
            <v>L48(I)</v>
          </cell>
        </row>
        <row r="22033">
          <cell r="C22033" t="str">
            <v>Paronychia erecta</v>
          </cell>
          <cell r="D22033" t="str">
            <v>L48(N)</v>
          </cell>
        </row>
        <row r="22034">
          <cell r="C22034" t="str">
            <v>Paronychia erecta var. corymbosa</v>
          </cell>
          <cell r="D22034" t="str">
            <v>L48(N)</v>
          </cell>
        </row>
        <row r="22035">
          <cell r="C22035" t="str">
            <v>Paronychia erecta var. erecta</v>
          </cell>
          <cell r="D22035" t="str">
            <v>L48(N)</v>
          </cell>
        </row>
        <row r="22036">
          <cell r="C22036" t="str">
            <v>Paronychia fastigiata</v>
          </cell>
          <cell r="D22036" t="str">
            <v>L48(N)CAN(N)</v>
          </cell>
        </row>
        <row r="22037">
          <cell r="C22037" t="str">
            <v>Paronychia fastigiata var. fastigiata</v>
          </cell>
          <cell r="D22037" t="str">
            <v>L48(N)CAN(N)</v>
          </cell>
        </row>
        <row r="22038">
          <cell r="C22038" t="str">
            <v>Paronychia fastigiata var. nuttallii</v>
          </cell>
          <cell r="D22038" t="str">
            <v>L48(N)</v>
          </cell>
        </row>
        <row r="22039">
          <cell r="C22039" t="str">
            <v>Paronychia fastigiata var. paleacea</v>
          </cell>
          <cell r="D22039" t="str">
            <v>L48(N)</v>
          </cell>
        </row>
        <row r="22040">
          <cell r="C22040" t="str">
            <v>Paronychia franciscana</v>
          </cell>
          <cell r="D22040" t="str">
            <v>L48(I)</v>
          </cell>
        </row>
        <row r="22041">
          <cell r="C22041" t="str">
            <v>Paronychia herniarioides</v>
          </cell>
          <cell r="D22041" t="str">
            <v>L48(N)</v>
          </cell>
        </row>
        <row r="22042">
          <cell r="C22042" t="str">
            <v>Paronychia jamesii</v>
          </cell>
          <cell r="D22042" t="str">
            <v>L48(N)</v>
          </cell>
        </row>
        <row r="22043">
          <cell r="C22043" t="str">
            <v>Paronychia jonesii</v>
          </cell>
          <cell r="D22043" t="str">
            <v>L48(N)</v>
          </cell>
        </row>
        <row r="22044">
          <cell r="C22044" t="str">
            <v>Paronychia lindheimeri</v>
          </cell>
          <cell r="D22044" t="str">
            <v>L48(N)</v>
          </cell>
        </row>
        <row r="22045">
          <cell r="C22045" t="str">
            <v>Paronychia lindheimeri var. lindheimeri</v>
          </cell>
          <cell r="D22045" t="str">
            <v>L48(N)</v>
          </cell>
        </row>
        <row r="22046">
          <cell r="C22046" t="str">
            <v>Paronychia lindheimeri var. longibracteata</v>
          </cell>
          <cell r="D22046" t="str">
            <v>L48(N)</v>
          </cell>
        </row>
        <row r="22047">
          <cell r="C22047" t="str">
            <v>Paronychia lundelliorum</v>
          </cell>
          <cell r="D22047" t="str">
            <v>L48(N)</v>
          </cell>
        </row>
        <row r="22048">
          <cell r="C22048" t="str">
            <v>Paronychia maccartii</v>
          </cell>
          <cell r="D22048" t="str">
            <v>L48(N)</v>
          </cell>
        </row>
        <row r="22049">
          <cell r="C22049" t="str">
            <v>Paronychia montana</v>
          </cell>
          <cell r="D22049" t="str">
            <v>L48(N)</v>
          </cell>
        </row>
        <row r="22050">
          <cell r="C22050" t="str">
            <v>Paronychia monticola</v>
          </cell>
          <cell r="D22050" t="str">
            <v>L48(N)</v>
          </cell>
        </row>
        <row r="22051">
          <cell r="C22051" t="str">
            <v>Paronychia patula</v>
          </cell>
          <cell r="D22051" t="str">
            <v>L48(N)</v>
          </cell>
        </row>
        <row r="22052">
          <cell r="C22052" t="str">
            <v>Paronychia pulvinata</v>
          </cell>
          <cell r="D22052" t="str">
            <v>L48(N)</v>
          </cell>
        </row>
        <row r="22053">
          <cell r="C22053" t="str">
            <v>Paronychia rugelii</v>
          </cell>
          <cell r="D22053" t="str">
            <v>L48(N)</v>
          </cell>
        </row>
        <row r="22054">
          <cell r="C22054" t="str">
            <v>Paronychia rugelii var. interior</v>
          </cell>
          <cell r="D22054" t="str">
            <v>L48(N)</v>
          </cell>
        </row>
        <row r="22055">
          <cell r="C22055" t="str">
            <v>Paronychia rugelii var. rugelii</v>
          </cell>
          <cell r="D22055" t="str">
            <v>L48(N)</v>
          </cell>
        </row>
        <row r="22056">
          <cell r="C22056" t="str">
            <v>Paronychia sessiliflora</v>
          </cell>
          <cell r="D22056" t="str">
            <v>L48(N)CAN(N)</v>
          </cell>
        </row>
        <row r="22057">
          <cell r="C22057" t="str">
            <v>Paronychia setacea</v>
          </cell>
          <cell r="D22057" t="str">
            <v>L48(N)</v>
          </cell>
        </row>
        <row r="22058">
          <cell r="C22058" t="str">
            <v>Paronychia setacea var. longibracteata</v>
          </cell>
          <cell r="D22058" t="str">
            <v>L48(N)</v>
          </cell>
        </row>
        <row r="22059">
          <cell r="C22059" t="str">
            <v>Paronychia setacea var. setacea</v>
          </cell>
          <cell r="D22059" t="str">
            <v>L48(N)</v>
          </cell>
        </row>
        <row r="22060">
          <cell r="C22060" t="str">
            <v>Paronychia virginica</v>
          </cell>
          <cell r="D22060" t="str">
            <v>L48(N)</v>
          </cell>
        </row>
        <row r="22061">
          <cell r="C22061" t="str">
            <v>Paronychia wilkinsonii</v>
          </cell>
          <cell r="D22061" t="str">
            <v>L48(N)</v>
          </cell>
        </row>
        <row r="22062">
          <cell r="C22062" t="str">
            <v>Parrya</v>
          </cell>
          <cell r="D22062" t="str">
            <v>L48(N)CAN(N)</v>
          </cell>
        </row>
        <row r="22063">
          <cell r="C22063" t="str">
            <v>Parrya nauruaq</v>
          </cell>
          <cell r="D22063" t="str">
            <v>AK(N)</v>
          </cell>
        </row>
        <row r="22064">
          <cell r="C22064" t="str">
            <v>Parrya nudicaulis</v>
          </cell>
          <cell r="D22064" t="str">
            <v>L48(N)AK(N)CAN(N)</v>
          </cell>
        </row>
        <row r="22065">
          <cell r="C22065" t="str">
            <v>Parryella</v>
          </cell>
          <cell r="D22065" t="str">
            <v>L48(N)</v>
          </cell>
        </row>
        <row r="22066">
          <cell r="C22066" t="str">
            <v>Parryella filifolia</v>
          </cell>
          <cell r="D22066" t="str">
            <v>L48(N)</v>
          </cell>
        </row>
        <row r="22067">
          <cell r="C22067" t="str">
            <v>Parthenice</v>
          </cell>
          <cell r="D22067" t="str">
            <v>L48(N)</v>
          </cell>
        </row>
        <row r="22068">
          <cell r="C22068" t="str">
            <v>Parthenice mollis</v>
          </cell>
          <cell r="D22068" t="str">
            <v>L48(N)</v>
          </cell>
        </row>
        <row r="22069">
          <cell r="C22069" t="str">
            <v>Parthenium</v>
          </cell>
          <cell r="D22069" t="str">
            <v>L48(I,N)</v>
          </cell>
        </row>
        <row r="22070">
          <cell r="C22070" t="str">
            <v>Parthenium alpinum</v>
          </cell>
          <cell r="D22070" t="str">
            <v>L48(N)</v>
          </cell>
        </row>
        <row r="22071">
          <cell r="C22071" t="str">
            <v>Parthenium argentatum</v>
          </cell>
          <cell r="D22071" t="str">
            <v>L48(N)</v>
          </cell>
        </row>
        <row r="22072">
          <cell r="C22072" t="str">
            <v>Parthenium auriculatum</v>
          </cell>
          <cell r="D22072" t="str">
            <v>L48(N)</v>
          </cell>
        </row>
        <row r="22073">
          <cell r="C22073" t="str">
            <v>Parthenium confertum</v>
          </cell>
          <cell r="D22073" t="str">
            <v>L48(N)</v>
          </cell>
        </row>
        <row r="22074">
          <cell r="C22074" t="str">
            <v>Parthenium hispidum</v>
          </cell>
          <cell r="D22074" t="str">
            <v>L48(N)</v>
          </cell>
        </row>
        <row r="22075">
          <cell r="C22075" t="str">
            <v>Parthenium hysterophorus</v>
          </cell>
          <cell r="D22075" t="str">
            <v>L48(I)HI(I)PR(I)VI(I)</v>
          </cell>
        </row>
        <row r="22076">
          <cell r="C22076" t="str">
            <v>Parthenium incanum</v>
          </cell>
          <cell r="D22076" t="str">
            <v>L48(N)</v>
          </cell>
        </row>
        <row r="22077">
          <cell r="C22077" t="str">
            <v>Parthenium integrifolium</v>
          </cell>
          <cell r="D22077" t="str">
            <v>L48(N)</v>
          </cell>
        </row>
        <row r="22078">
          <cell r="C22078" t="str">
            <v>Parthenium integrifolium var. integrifolium</v>
          </cell>
          <cell r="D22078" t="str">
            <v>L48(N)</v>
          </cell>
        </row>
        <row r="22079">
          <cell r="C22079" t="str">
            <v>Parthenium integrifolium var. mabryanum</v>
          </cell>
          <cell r="D22079" t="str">
            <v>L48(N)</v>
          </cell>
        </row>
        <row r="22080">
          <cell r="C22080" t="str">
            <v>Parthenium ligulatum</v>
          </cell>
          <cell r="D22080" t="str">
            <v>L48(N)</v>
          </cell>
        </row>
        <row r="22081">
          <cell r="C22081" t="str">
            <v>Parthenium tetraneuris</v>
          </cell>
          <cell r="D22081" t="str">
            <v>L48(N)</v>
          </cell>
        </row>
        <row r="22082">
          <cell r="C22082" t="str">
            <v>Parthenocissus</v>
          </cell>
          <cell r="D22082" t="str">
            <v>L48(I,N)CAN(I,N)</v>
          </cell>
        </row>
        <row r="22083">
          <cell r="C22083" t="str">
            <v>Parthenocissus heptaphylla</v>
          </cell>
          <cell r="D22083" t="str">
            <v>L48(N)</v>
          </cell>
        </row>
        <row r="22084">
          <cell r="C22084" t="str">
            <v>Parthenocissus quinquefolia</v>
          </cell>
          <cell r="D22084" t="str">
            <v>L48(N)CAN(N)</v>
          </cell>
        </row>
        <row r="22085">
          <cell r="C22085" t="str">
            <v>Parthenocissus tricuspidata</v>
          </cell>
          <cell r="D22085" t="str">
            <v>L48(I)CAN(I)</v>
          </cell>
        </row>
        <row r="22086">
          <cell r="C22086" t="str">
            <v>Parthenocissus vitacea</v>
          </cell>
          <cell r="D22086" t="str">
            <v>L48(N)</v>
          </cell>
        </row>
        <row r="22087">
          <cell r="C22087" t="str">
            <v>Pascalia</v>
          </cell>
          <cell r="D22087" t="str">
            <v>L48(I)</v>
          </cell>
        </row>
        <row r="22088">
          <cell r="C22088" t="str">
            <v>Pascalia glauca</v>
          </cell>
          <cell r="D22088" t="str">
            <v>L48(I)</v>
          </cell>
        </row>
        <row r="22089">
          <cell r="C22089" t="str">
            <v>Pascopyrum</v>
          </cell>
          <cell r="D22089" t="str">
            <v>L48(N)CAN(N)</v>
          </cell>
        </row>
        <row r="22090">
          <cell r="C22090" t="str">
            <v>Pascopyrum smithii</v>
          </cell>
          <cell r="D22090" t="str">
            <v>L48(N)AK(I)CAN(N)</v>
          </cell>
        </row>
        <row r="22091">
          <cell r="C22091" t="str">
            <v>Paspalidium</v>
          </cell>
          <cell r="D22091" t="str">
            <v>L48(N)</v>
          </cell>
        </row>
        <row r="22092">
          <cell r="C22092" t="str">
            <v>Paspalidium chapmanii</v>
          </cell>
          <cell r="D22092" t="str">
            <v>L48(N)PR(N)</v>
          </cell>
        </row>
        <row r="22093">
          <cell r="C22093" t="str">
            <v>Paspalidium distans</v>
          </cell>
          <cell r="D22093" t="str">
            <v>HI(I)</v>
          </cell>
        </row>
        <row r="22094">
          <cell r="C22094" t="str">
            <v>Paspalidium geminatum</v>
          </cell>
          <cell r="D22094" t="str">
            <v>L48(N)PR(N)VI(N)</v>
          </cell>
        </row>
        <row r="22095">
          <cell r="C22095" t="str">
            <v>Paspalidium geminatum var. geminatum</v>
          </cell>
          <cell r="D22095" t="str">
            <v>L48(N)PR(N)VI(N)</v>
          </cell>
        </row>
        <row r="22096">
          <cell r="C22096" t="str">
            <v>Paspalidium geminatum var. paludivagum</v>
          </cell>
          <cell r="D22096" t="str">
            <v>L48(N)</v>
          </cell>
        </row>
        <row r="22097">
          <cell r="C22097" t="str">
            <v>Paspalum</v>
          </cell>
          <cell r="D22097" t="str">
            <v>L48(I,N)CAN(N,W)</v>
          </cell>
        </row>
        <row r="22098">
          <cell r="C22098" t="str">
            <v>Paspalum acuminatum</v>
          </cell>
          <cell r="D22098" t="str">
            <v>L48(N)</v>
          </cell>
        </row>
        <row r="22099">
          <cell r="C22099" t="str">
            <v>Paspalum almum</v>
          </cell>
          <cell r="D22099" t="str">
            <v>L48(I)</v>
          </cell>
        </row>
        <row r="22100">
          <cell r="C22100" t="str">
            <v>Paspalum bifidum</v>
          </cell>
          <cell r="D22100" t="str">
            <v>L48(N)</v>
          </cell>
        </row>
        <row r="22101">
          <cell r="C22101" t="str">
            <v>Paspalum blodgettii</v>
          </cell>
          <cell r="D22101" t="str">
            <v>L48(N)PR(N)</v>
          </cell>
        </row>
        <row r="22102">
          <cell r="C22102" t="str">
            <v>Paspalum boscianum</v>
          </cell>
          <cell r="D22102" t="str">
            <v>L48(N)PR(N)</v>
          </cell>
        </row>
        <row r="22103">
          <cell r="C22103" t="str">
            <v>Paspalum caespitosum</v>
          </cell>
          <cell r="D22103" t="str">
            <v>L48(N)PR(N)VI(N)</v>
          </cell>
        </row>
        <row r="22104">
          <cell r="C22104" t="str">
            <v>Paspalum conjugatum</v>
          </cell>
          <cell r="D22104" t="str">
            <v>L48(N)HI(I)PR(N)VI(N)</v>
          </cell>
        </row>
        <row r="22105">
          <cell r="C22105" t="str">
            <v>Paspalum conspersum</v>
          </cell>
          <cell r="D22105" t="str">
            <v>L48(I)</v>
          </cell>
        </row>
        <row r="22106">
          <cell r="C22106" t="str">
            <v>Paspalum convexum</v>
          </cell>
          <cell r="D22106" t="str">
            <v>L48(I)PR(I)</v>
          </cell>
        </row>
        <row r="22107">
          <cell r="C22107" t="str">
            <v>Paspalum coryphaeum</v>
          </cell>
          <cell r="D22107" t="str">
            <v>L48(I)</v>
          </cell>
        </row>
        <row r="22108">
          <cell r="C22108" t="str">
            <v>Paspalum denticulatum</v>
          </cell>
          <cell r="D22108" t="str">
            <v>L48(N)</v>
          </cell>
        </row>
        <row r="22109">
          <cell r="C22109" t="str">
            <v>Paspalum dilatatum</v>
          </cell>
          <cell r="D22109" t="str">
            <v>L48(I)HI(I)PR(I)</v>
          </cell>
        </row>
        <row r="22110">
          <cell r="C22110" t="str">
            <v>Paspalum dissectum</v>
          </cell>
          <cell r="D22110" t="str">
            <v>L48(N)</v>
          </cell>
        </row>
        <row r="22111">
          <cell r="C22111" t="str">
            <v>Paspalum distichum</v>
          </cell>
          <cell r="D22111" t="str">
            <v>L48(N)HI(I)PR(N)VI(N)</v>
          </cell>
        </row>
        <row r="22112">
          <cell r="C22112" t="str">
            <v>Paspalum fimbriatum</v>
          </cell>
          <cell r="D22112" t="str">
            <v>L48(I)HI(I)PR(N)VI(N)</v>
          </cell>
        </row>
        <row r="22113">
          <cell r="C22113" t="str">
            <v>Paspalum floridanum</v>
          </cell>
          <cell r="D22113" t="str">
            <v>L48(N)</v>
          </cell>
        </row>
        <row r="22114">
          <cell r="C22114" t="str">
            <v>Paspalum fluitans</v>
          </cell>
          <cell r="D22114" t="str">
            <v>L48(N)</v>
          </cell>
        </row>
        <row r="22115">
          <cell r="C22115" t="str">
            <v>Paspalum hartwegianum</v>
          </cell>
          <cell r="D22115" t="str">
            <v>L48(N)</v>
          </cell>
        </row>
        <row r="22116">
          <cell r="C22116" t="str">
            <v>Paspalum intermedium</v>
          </cell>
          <cell r="D22116" t="str">
            <v>L48(I)</v>
          </cell>
        </row>
        <row r="22117">
          <cell r="C22117" t="str">
            <v>Paspalum laeve</v>
          </cell>
          <cell r="D22117" t="str">
            <v>L48(N)</v>
          </cell>
        </row>
        <row r="22118">
          <cell r="C22118" t="str">
            <v>Paspalum langei</v>
          </cell>
          <cell r="D22118" t="str">
            <v>L48(N)</v>
          </cell>
        </row>
        <row r="22119">
          <cell r="C22119" t="str">
            <v>Paspalum laxum</v>
          </cell>
          <cell r="D22119" t="str">
            <v>L48(N)PR(N)VI(N)</v>
          </cell>
        </row>
        <row r="22120">
          <cell r="C22120" t="str">
            <v>Paspalum macrophyllum</v>
          </cell>
          <cell r="D22120" t="str">
            <v>HI(I)PR(I)</v>
          </cell>
        </row>
        <row r="22121">
          <cell r="C22121" t="str">
            <v>Paspalum malacophyllum</v>
          </cell>
          <cell r="D22121" t="str">
            <v>L48(I)</v>
          </cell>
        </row>
        <row r="22122">
          <cell r="C22122" t="str">
            <v>Paspalum minus</v>
          </cell>
          <cell r="D22122" t="str">
            <v>L48(N)PR(N)</v>
          </cell>
        </row>
        <row r="22123">
          <cell r="C22123" t="str">
            <v>Paspalum modestum</v>
          </cell>
          <cell r="D22123" t="str">
            <v>L48(I)</v>
          </cell>
        </row>
        <row r="22124">
          <cell r="C22124" t="str">
            <v>Paspalum monostachyum</v>
          </cell>
          <cell r="D22124" t="str">
            <v>L48(N)</v>
          </cell>
        </row>
        <row r="22125">
          <cell r="C22125" t="str">
            <v>Paspalum nicorae</v>
          </cell>
          <cell r="D22125" t="str">
            <v>L48(I)</v>
          </cell>
        </row>
        <row r="22126">
          <cell r="C22126" t="str">
            <v>Paspalum notatum</v>
          </cell>
          <cell r="D22126" t="str">
            <v>L48(I,N)HI(I)PR(N)VI(N)</v>
          </cell>
        </row>
        <row r="22127">
          <cell r="C22127" t="str">
            <v>Paspalum notatum var. latiflorum</v>
          </cell>
          <cell r="D22127" t="str">
            <v>L48(I)</v>
          </cell>
        </row>
        <row r="22128">
          <cell r="C22128" t="str">
            <v>Paspalum notatum var. notatum</v>
          </cell>
          <cell r="D22128" t="str">
            <v>L48(N)PR(N)VI(N)</v>
          </cell>
        </row>
        <row r="22129">
          <cell r="C22129" t="str">
            <v>Paspalum notatum var. saurae</v>
          </cell>
          <cell r="D22129" t="str">
            <v>L48(I)HI(I)</v>
          </cell>
        </row>
        <row r="22130">
          <cell r="C22130" t="str">
            <v>Paspalum paniculatum</v>
          </cell>
          <cell r="D22130" t="str">
            <v>L48(I)HI(I)PR(N)VI(N)</v>
          </cell>
        </row>
        <row r="22131">
          <cell r="C22131" t="str">
            <v>Paspalum pleostachyum</v>
          </cell>
          <cell r="D22131" t="str">
            <v>L48(N)PR(N)</v>
          </cell>
        </row>
        <row r="22132">
          <cell r="C22132" t="str">
            <v>Paspalum plicatulum</v>
          </cell>
          <cell r="D22132" t="str">
            <v>L48(N)PR(N)VI(N)</v>
          </cell>
        </row>
        <row r="22133">
          <cell r="C22133" t="str">
            <v>Paspalum praecox</v>
          </cell>
          <cell r="D22133" t="str">
            <v>L48(N)</v>
          </cell>
        </row>
        <row r="22134">
          <cell r="C22134" t="str">
            <v>Paspalum pubiflorum</v>
          </cell>
          <cell r="D22134" t="str">
            <v>L48(N)</v>
          </cell>
        </row>
        <row r="22135">
          <cell r="C22135" t="str">
            <v>Paspalum quadrifarium</v>
          </cell>
          <cell r="D22135" t="str">
            <v>L48(I)</v>
          </cell>
        </row>
        <row r="22136">
          <cell r="C22136" t="str">
            <v>Paspalum racemosum</v>
          </cell>
          <cell r="D22136" t="str">
            <v>L48(I)CAN(W)</v>
          </cell>
        </row>
        <row r="22137">
          <cell r="C22137" t="str">
            <v>Paspalum scrobiculatum</v>
          </cell>
          <cell r="D22137" t="str">
            <v>L48(I)HI(I)</v>
          </cell>
        </row>
        <row r="22138">
          <cell r="C22138" t="str">
            <v>Paspalum setaceum</v>
          </cell>
          <cell r="D22138" t="str">
            <v>L48(I)PR(N)CAN(N)</v>
          </cell>
        </row>
        <row r="22139">
          <cell r="C22139" t="str">
            <v>Paspalum unispicatum</v>
          </cell>
          <cell r="D22139" t="str">
            <v>L48(N)</v>
          </cell>
        </row>
        <row r="22140">
          <cell r="C22140" t="str">
            <v>Paspalum urvillei</v>
          </cell>
          <cell r="D22140" t="str">
            <v>L48(I)HI(I)PR(I)</v>
          </cell>
        </row>
        <row r="22141">
          <cell r="C22141" t="str">
            <v>Paspalum vaginatum</v>
          </cell>
          <cell r="D22141" t="str">
            <v>L48(N)HI(I)PR(N)VI(N)</v>
          </cell>
        </row>
        <row r="22142">
          <cell r="C22142" t="str">
            <v>Paspalum virgatum</v>
          </cell>
          <cell r="D22142" t="str">
            <v>L48(N)PR(N)VI(N)</v>
          </cell>
        </row>
        <row r="22143">
          <cell r="C22143" t="str">
            <v>Paspalum virletii</v>
          </cell>
          <cell r="D22143" t="str">
            <v>L48(N)</v>
          </cell>
        </row>
        <row r="22144">
          <cell r="C22144" t="str">
            <v>Paspalum wrightii</v>
          </cell>
          <cell r="D22144" t="str">
            <v>L48(N)</v>
          </cell>
        </row>
        <row r="22145">
          <cell r="C22145" t="str">
            <v>Passiflora</v>
          </cell>
          <cell r="D22145" t="str">
            <v>L48(I,N)</v>
          </cell>
        </row>
        <row r="22146">
          <cell r="C22146" t="str">
            <v>Passiflora ×belotii</v>
          </cell>
          <cell r="D22146" t="str">
            <v>L48(N)</v>
          </cell>
        </row>
        <row r="22147">
          <cell r="C22147" t="str">
            <v>Passiflora affinis</v>
          </cell>
          <cell r="D22147" t="str">
            <v>L48(N)</v>
          </cell>
        </row>
        <row r="22148">
          <cell r="C22148" t="str">
            <v>Passiflora arida</v>
          </cell>
          <cell r="D22148" t="str">
            <v>L48(I)</v>
          </cell>
        </row>
        <row r="22149">
          <cell r="C22149" t="str">
            <v>Passiflora arizonica</v>
          </cell>
          <cell r="D22149" t="str">
            <v>L48(N)</v>
          </cell>
        </row>
        <row r="22150">
          <cell r="C22150" t="str">
            <v>Passiflora bicornis</v>
          </cell>
          <cell r="D22150" t="str">
            <v>HI(I)</v>
          </cell>
        </row>
        <row r="22151">
          <cell r="C22151" t="str">
            <v>Passiflora biflora</v>
          </cell>
          <cell r="D22151" t="str">
            <v>L48(I)</v>
          </cell>
        </row>
        <row r="22152">
          <cell r="C22152" t="str">
            <v>Passiflora bryonioides</v>
          </cell>
          <cell r="D22152" t="str">
            <v>L48(N)</v>
          </cell>
        </row>
        <row r="22153">
          <cell r="C22153" t="str">
            <v>Passiflora caerulea</v>
          </cell>
          <cell r="D22153" t="str">
            <v>L48(I)</v>
          </cell>
        </row>
        <row r="22154">
          <cell r="C22154" t="str">
            <v>Passiflora ciliata</v>
          </cell>
          <cell r="D22154" t="str">
            <v>L48(N)PR(N)</v>
          </cell>
        </row>
        <row r="22155">
          <cell r="C22155" t="str">
            <v>Passiflora ciliata var. riparia</v>
          </cell>
          <cell r="D22155" t="str">
            <v>L48(N)PR(N)</v>
          </cell>
        </row>
        <row r="22156">
          <cell r="C22156" t="str">
            <v>Passiflora coccinea</v>
          </cell>
          <cell r="D22156" t="str">
            <v>L48(I)</v>
          </cell>
        </row>
        <row r="22157">
          <cell r="C22157" t="str">
            <v>Passiflora edulis</v>
          </cell>
          <cell r="D22157" t="str">
            <v>L48(I)HI(I)PR(I)VI(I)</v>
          </cell>
        </row>
        <row r="22158">
          <cell r="C22158" t="str">
            <v>Passiflora filipes</v>
          </cell>
          <cell r="D22158" t="str">
            <v>L48(N)</v>
          </cell>
        </row>
        <row r="22159">
          <cell r="C22159" t="str">
            <v>Passiflora foetida</v>
          </cell>
          <cell r="D22159" t="str">
            <v>L48(I,N)HI(I)PR(N)VI(N)</v>
          </cell>
        </row>
        <row r="22160">
          <cell r="C22160" t="str">
            <v>Passiflora foetida var. foetida</v>
          </cell>
          <cell r="D22160" t="str">
            <v>L48(N)HI(I)PR(N)VI(N)</v>
          </cell>
        </row>
        <row r="22161">
          <cell r="C22161" t="str">
            <v>Passiflora foetida var. gossypiifolia</v>
          </cell>
          <cell r="D22161" t="str">
            <v>L48(N)HI(I)</v>
          </cell>
        </row>
        <row r="22162">
          <cell r="C22162" t="str">
            <v>Passiflora foetida var. hispida</v>
          </cell>
          <cell r="D22162" t="str">
            <v>L48(I)HI(I)PR(N)VI(N)</v>
          </cell>
        </row>
        <row r="22163">
          <cell r="C22163" t="str">
            <v>Passiflora foetida var. isthmia</v>
          </cell>
          <cell r="D22163" t="str">
            <v>L48(I)</v>
          </cell>
        </row>
        <row r="22164">
          <cell r="C22164" t="str">
            <v>Passiflora foetida var. lanuginosa</v>
          </cell>
          <cell r="D22164" t="str">
            <v>L48(I)</v>
          </cell>
        </row>
        <row r="22165">
          <cell r="C22165" t="str">
            <v>Passiflora gracilis</v>
          </cell>
          <cell r="D22165" t="str">
            <v>L48(I)</v>
          </cell>
        </row>
        <row r="22166">
          <cell r="C22166" t="str">
            <v>Passiflora incarnata</v>
          </cell>
          <cell r="D22166" t="str">
            <v>L48(N)</v>
          </cell>
        </row>
        <row r="22167">
          <cell r="C22167" t="str">
            <v>Passiflora laurifolia</v>
          </cell>
          <cell r="D22167" t="str">
            <v>L48(I)HI(I)PR(N)VI(N)</v>
          </cell>
        </row>
        <row r="22168">
          <cell r="C22168" t="str">
            <v>Passiflora ligularis</v>
          </cell>
          <cell r="D22168" t="str">
            <v>HI(I)</v>
          </cell>
        </row>
        <row r="22169">
          <cell r="C22169" t="str">
            <v>Passiflora lutea</v>
          </cell>
          <cell r="D22169" t="str">
            <v>L48(N)</v>
          </cell>
        </row>
        <row r="22170">
          <cell r="C22170" t="str">
            <v>Passiflora maliformis</v>
          </cell>
          <cell r="D22170" t="str">
            <v>HI(I)PR(N)VI(N)</v>
          </cell>
        </row>
        <row r="22171">
          <cell r="C22171" t="str">
            <v>Passiflora manicata</v>
          </cell>
          <cell r="D22171" t="str">
            <v>L48(I)HI(I)</v>
          </cell>
        </row>
        <row r="22172">
          <cell r="C22172" t="str">
            <v>Passiflora mexicana</v>
          </cell>
          <cell r="D22172" t="str">
            <v>L48(N)</v>
          </cell>
        </row>
        <row r="22173">
          <cell r="C22173" t="str">
            <v>Passiflora morifolia</v>
          </cell>
          <cell r="D22173" t="str">
            <v>L48(I)</v>
          </cell>
        </row>
        <row r="22174">
          <cell r="C22174" t="str">
            <v>Passiflora multiflora</v>
          </cell>
          <cell r="D22174" t="str">
            <v>L48(N)PR(N)VI(N)</v>
          </cell>
        </row>
        <row r="22175">
          <cell r="C22175" t="str">
            <v>Passiflora pallens</v>
          </cell>
          <cell r="D22175" t="str">
            <v>L48(N)</v>
          </cell>
        </row>
        <row r="22176">
          <cell r="C22176" t="str">
            <v>Passiflora pallida</v>
          </cell>
          <cell r="D22176" t="str">
            <v>L48(N)PR(N)VI(N)</v>
          </cell>
        </row>
        <row r="22177">
          <cell r="C22177" t="str">
            <v>Passiflora quadrangularis</v>
          </cell>
          <cell r="D22177" t="str">
            <v>L48(I)HI(I)PR(I)</v>
          </cell>
        </row>
        <row r="22178">
          <cell r="C22178" t="str">
            <v>Passiflora sexflora</v>
          </cell>
          <cell r="D22178" t="str">
            <v>L48(N)PR(N)</v>
          </cell>
        </row>
        <row r="22179">
          <cell r="C22179" t="str">
            <v>Passiflora suberosa</v>
          </cell>
          <cell r="D22179" t="str">
            <v>HI(I)PR(N)VI(N)</v>
          </cell>
        </row>
        <row r="22180">
          <cell r="C22180" t="str">
            <v>Passiflora subpeltata</v>
          </cell>
          <cell r="D22180" t="str">
            <v>HI(I)</v>
          </cell>
        </row>
        <row r="22181">
          <cell r="C22181" t="str">
            <v>Passiflora tarminiana</v>
          </cell>
          <cell r="D22181" t="str">
            <v>L48(I)HI(I)</v>
          </cell>
        </row>
        <row r="22182">
          <cell r="C22182" t="str">
            <v>Passiflora tenuiloba</v>
          </cell>
          <cell r="D22182" t="str">
            <v>L48(N)</v>
          </cell>
        </row>
        <row r="22183">
          <cell r="C22183" t="str">
            <v>Passiflora violacea</v>
          </cell>
          <cell r="D22183" t="str">
            <v>HI(I)</v>
          </cell>
        </row>
        <row r="22184">
          <cell r="C22184" t="str">
            <v>Passiflora vitifolia</v>
          </cell>
          <cell r="D22184" t="str">
            <v>L48(I)HI(I)</v>
          </cell>
        </row>
        <row r="22185">
          <cell r="C22185" t="str">
            <v>Pastinaca</v>
          </cell>
          <cell r="D22185" t="str">
            <v>L48(I)CAN(W)SPM(W)</v>
          </cell>
        </row>
        <row r="22186">
          <cell r="C22186" t="str">
            <v>Pastinaca sativa</v>
          </cell>
          <cell r="D22186" t="str">
            <v>L48(I)AK(I)CAN(W)SPM(W)</v>
          </cell>
        </row>
        <row r="22187">
          <cell r="C22187" t="str">
            <v>Patis</v>
          </cell>
          <cell r="D22187" t="str">
            <v>L48(N)CAN(N)</v>
          </cell>
        </row>
        <row r="22188">
          <cell r="C22188" t="str">
            <v>Patis racemosa</v>
          </cell>
          <cell r="D22188" t="str">
            <v>L48(N)CAN(N)</v>
          </cell>
        </row>
        <row r="22189">
          <cell r="C22189" t="str">
            <v>Paulownia</v>
          </cell>
          <cell r="D22189" t="str">
            <v>L48(I)</v>
          </cell>
        </row>
        <row r="22190">
          <cell r="C22190" t="str">
            <v>Paulownia tomentosa</v>
          </cell>
          <cell r="D22190" t="str">
            <v>L48(I)</v>
          </cell>
        </row>
        <row r="22191">
          <cell r="C22191" t="str">
            <v>Pavonia</v>
          </cell>
          <cell r="D22191" t="str">
            <v>L48(I,N)</v>
          </cell>
        </row>
        <row r="22192">
          <cell r="C22192" t="str">
            <v>Pavonia hastata</v>
          </cell>
          <cell r="D22192" t="str">
            <v>L48(I)</v>
          </cell>
        </row>
        <row r="22193">
          <cell r="C22193" t="str">
            <v>Pavonia lasiopetala</v>
          </cell>
          <cell r="D22193" t="str">
            <v>L48(N)</v>
          </cell>
        </row>
        <row r="22194">
          <cell r="C22194" t="str">
            <v>Pavonia paludicola</v>
          </cell>
          <cell r="D22194" t="str">
            <v>L48(N)PR(N)VI(N)</v>
          </cell>
        </row>
        <row r="22195">
          <cell r="C22195" t="str">
            <v>Pavonia spinifex</v>
          </cell>
          <cell r="D22195" t="str">
            <v>L48(N)PR(N)VI(N)</v>
          </cell>
        </row>
        <row r="22196">
          <cell r="C22196" t="str">
            <v>Paxistima</v>
          </cell>
          <cell r="D22196" t="str">
            <v>L48(N)CAN(N)</v>
          </cell>
        </row>
        <row r="22197">
          <cell r="C22197" t="str">
            <v>Paxistima canbyi</v>
          </cell>
          <cell r="D22197" t="str">
            <v>L48(N)</v>
          </cell>
        </row>
        <row r="22198">
          <cell r="C22198" t="str">
            <v>Paxistima myrsinites</v>
          </cell>
          <cell r="D22198" t="str">
            <v>L48(N)CAN(N)</v>
          </cell>
        </row>
        <row r="22199">
          <cell r="C22199" t="str">
            <v>Pecluma</v>
          </cell>
          <cell r="D22199" t="str">
            <v>L48(N)</v>
          </cell>
        </row>
        <row r="22200">
          <cell r="C22200" t="str">
            <v>Pecluma dispersa</v>
          </cell>
          <cell r="D22200" t="str">
            <v>L48(N)PR(N)</v>
          </cell>
        </row>
        <row r="22201">
          <cell r="C22201" t="str">
            <v>Pecluma plumula</v>
          </cell>
          <cell r="D22201" t="str">
            <v>L48(N)PR(N)</v>
          </cell>
        </row>
        <row r="22202">
          <cell r="C22202" t="str">
            <v>Pecluma ptilodon</v>
          </cell>
          <cell r="D22202" t="str">
            <v>L48(N)PR(N)</v>
          </cell>
        </row>
        <row r="22203">
          <cell r="C22203" t="str">
            <v>Pecluma ptilodon ssp. caespitosum</v>
          </cell>
          <cell r="D22203" t="str">
            <v>L48(N)PR(N)</v>
          </cell>
        </row>
        <row r="22204">
          <cell r="C22204" t="str">
            <v>Pectis</v>
          </cell>
          <cell r="D22204" t="str">
            <v>L48(N)</v>
          </cell>
        </row>
        <row r="22205">
          <cell r="C22205" t="str">
            <v>Pectis ×floridana</v>
          </cell>
          <cell r="D22205" t="str">
            <v>L48(N)</v>
          </cell>
        </row>
        <row r="22206">
          <cell r="C22206" t="str">
            <v>Pectis angustifolia</v>
          </cell>
          <cell r="D22206" t="str">
            <v>L48(N)</v>
          </cell>
        </row>
        <row r="22207">
          <cell r="C22207" t="str">
            <v>Pectis angustifolia var. angustifolia</v>
          </cell>
          <cell r="D22207" t="str">
            <v>L48(N)</v>
          </cell>
        </row>
        <row r="22208">
          <cell r="C22208" t="str">
            <v>Pectis angustifolia var. fastigiata</v>
          </cell>
          <cell r="D22208" t="str">
            <v>L48(N)</v>
          </cell>
        </row>
        <row r="22209">
          <cell r="C22209" t="str">
            <v>Pectis angustifolia var. tenella</v>
          </cell>
          <cell r="D22209" t="str">
            <v>L48(N)</v>
          </cell>
        </row>
        <row r="22210">
          <cell r="C22210" t="str">
            <v>Pectis cylindrica</v>
          </cell>
          <cell r="D22210" t="str">
            <v>L48(N)</v>
          </cell>
        </row>
        <row r="22211">
          <cell r="C22211" t="str">
            <v>Pectis filipes</v>
          </cell>
          <cell r="D22211" t="str">
            <v>L48(N)</v>
          </cell>
        </row>
        <row r="22212">
          <cell r="C22212" t="str">
            <v>Pectis filipes var. subnuda</v>
          </cell>
          <cell r="D22212" t="str">
            <v>L48(N)</v>
          </cell>
        </row>
        <row r="22213">
          <cell r="C22213" t="str">
            <v>Pectis glaucescens</v>
          </cell>
          <cell r="D22213" t="str">
            <v>L48(N)</v>
          </cell>
        </row>
        <row r="22214">
          <cell r="C22214" t="str">
            <v>Pectis humifusa</v>
          </cell>
          <cell r="D22214" t="str">
            <v>L48(N)PR(N)VI(N)</v>
          </cell>
        </row>
        <row r="22215">
          <cell r="C22215" t="str">
            <v>Pectis imberbis</v>
          </cell>
          <cell r="D22215" t="str">
            <v>L48(N)</v>
          </cell>
        </row>
        <row r="22216">
          <cell r="C22216" t="str">
            <v>Pectis linearifolia</v>
          </cell>
          <cell r="D22216" t="str">
            <v>L48(N)</v>
          </cell>
        </row>
        <row r="22217">
          <cell r="C22217" t="str">
            <v>Pectis linifolia</v>
          </cell>
          <cell r="D22217" t="str">
            <v>L48(N)HI(I)PR(N)VI(N)</v>
          </cell>
        </row>
        <row r="22218">
          <cell r="C22218" t="str">
            <v>Pectis longipes</v>
          </cell>
          <cell r="D22218" t="str">
            <v>L48(N)</v>
          </cell>
        </row>
        <row r="22219">
          <cell r="C22219" t="str">
            <v>Pectis papposa</v>
          </cell>
          <cell r="D22219" t="str">
            <v>L48(N)</v>
          </cell>
        </row>
        <row r="22220">
          <cell r="C22220" t="str">
            <v>Pectis papposa var. grandis</v>
          </cell>
          <cell r="D22220" t="str">
            <v>L48(N)</v>
          </cell>
        </row>
        <row r="22221">
          <cell r="C22221" t="str">
            <v>Pectis papposa var. papposa</v>
          </cell>
          <cell r="D22221" t="str">
            <v>L48(N)</v>
          </cell>
        </row>
        <row r="22222">
          <cell r="C22222" t="str">
            <v>Pectis prostrata</v>
          </cell>
          <cell r="D22222" t="str">
            <v>L48(N)PR(N)</v>
          </cell>
        </row>
        <row r="22223">
          <cell r="C22223" t="str">
            <v>Pectis rusbyi</v>
          </cell>
          <cell r="D22223" t="str">
            <v>L48(N)</v>
          </cell>
        </row>
        <row r="22224">
          <cell r="C22224" t="str">
            <v>Pectocarya</v>
          </cell>
          <cell r="D22224" t="str">
            <v>L48(N)CAN(N)</v>
          </cell>
        </row>
        <row r="22225">
          <cell r="C22225" t="str">
            <v>Pectocarya heterocarpa</v>
          </cell>
          <cell r="D22225" t="str">
            <v>L48(N)</v>
          </cell>
        </row>
        <row r="22226">
          <cell r="C22226" t="str">
            <v>Pectocarya linearis</v>
          </cell>
          <cell r="D22226" t="str">
            <v>L48(N)</v>
          </cell>
        </row>
        <row r="22227">
          <cell r="C22227" t="str">
            <v>Pectocarya linearis ssp. ferocula</v>
          </cell>
          <cell r="D22227" t="str">
            <v>L48(N)</v>
          </cell>
        </row>
        <row r="22228">
          <cell r="C22228" t="str">
            <v>Pectocarya penicillata</v>
          </cell>
          <cell r="D22228" t="str">
            <v>L48(N)CAN(N)</v>
          </cell>
        </row>
        <row r="22229">
          <cell r="C22229" t="str">
            <v>Pectocarya peninsularis</v>
          </cell>
          <cell r="D22229" t="str">
            <v>L48(N)</v>
          </cell>
        </row>
        <row r="22230">
          <cell r="C22230" t="str">
            <v>Pectocarya platycarpa</v>
          </cell>
          <cell r="D22230" t="str">
            <v>L48(N)</v>
          </cell>
        </row>
        <row r="22231">
          <cell r="C22231" t="str">
            <v>Pectocarya pusilla</v>
          </cell>
          <cell r="D22231" t="str">
            <v>L48(N)</v>
          </cell>
        </row>
        <row r="22232">
          <cell r="C22232" t="str">
            <v>Pectocarya recurvata</v>
          </cell>
          <cell r="D22232" t="str">
            <v>L48(N)</v>
          </cell>
        </row>
        <row r="22233">
          <cell r="C22233" t="str">
            <v>Pectocarya setosa</v>
          </cell>
          <cell r="D22233" t="str">
            <v>L48(N)</v>
          </cell>
        </row>
        <row r="22234">
          <cell r="C22234" t="str">
            <v>Pedicularis</v>
          </cell>
          <cell r="D22234" t="str">
            <v>L48(N)GL(N)</v>
          </cell>
        </row>
        <row r="22235">
          <cell r="C22235" t="str">
            <v>Pedicularis angustifolia</v>
          </cell>
          <cell r="D22235" t="str">
            <v>L48(N)</v>
          </cell>
        </row>
        <row r="22236">
          <cell r="C22236" t="str">
            <v>Pedicularis attollens</v>
          </cell>
          <cell r="D22236" t="str">
            <v>L48(N)</v>
          </cell>
        </row>
        <row r="22237">
          <cell r="C22237" t="str">
            <v>Pedicularis attollens ssp. attollens</v>
          </cell>
          <cell r="D22237" t="str">
            <v>L48(N)</v>
          </cell>
        </row>
        <row r="22238">
          <cell r="C22238" t="str">
            <v>Pedicularis attollens ssp. protogyna</v>
          </cell>
          <cell r="D22238" t="str">
            <v>L48(N)</v>
          </cell>
        </row>
        <row r="22239">
          <cell r="C22239" t="str">
            <v>Pedicularis bracteosa</v>
          </cell>
          <cell r="D22239" t="str">
            <v>L48(N)CAN(N)</v>
          </cell>
        </row>
        <row r="22240">
          <cell r="C22240" t="str">
            <v>Pedicularis bracteosa var. atrosanguinea</v>
          </cell>
          <cell r="D22240" t="str">
            <v>L48(N)</v>
          </cell>
        </row>
        <row r="22241">
          <cell r="C22241" t="str">
            <v>Pedicularis bracteosa var. bracteosa</v>
          </cell>
          <cell r="D22241" t="str">
            <v>L48(N)CAN(N)</v>
          </cell>
        </row>
        <row r="22242">
          <cell r="C22242" t="str">
            <v>Pedicularis bracteosa var. canbyi</v>
          </cell>
          <cell r="D22242" t="str">
            <v>L48(N)</v>
          </cell>
        </row>
        <row r="22243">
          <cell r="C22243" t="str">
            <v>Pedicularis bracteosa var. flavida</v>
          </cell>
          <cell r="D22243" t="str">
            <v>L48(N)</v>
          </cell>
        </row>
        <row r="22244">
          <cell r="C22244" t="str">
            <v>Pedicularis bracteosa var. latifolia</v>
          </cell>
          <cell r="D22244" t="str">
            <v>L48(N)CAN(N)</v>
          </cell>
        </row>
        <row r="22245">
          <cell r="C22245" t="str">
            <v>Pedicularis bracteosa var. pachyrhiza</v>
          </cell>
          <cell r="D22245" t="str">
            <v>L48(N)</v>
          </cell>
        </row>
        <row r="22246">
          <cell r="C22246" t="str">
            <v>Pedicularis bracteosa var. paysoniana</v>
          </cell>
          <cell r="D22246" t="str">
            <v>L48(N)</v>
          </cell>
        </row>
        <row r="22247">
          <cell r="C22247" t="str">
            <v>Pedicularis bracteosa var. siifolia</v>
          </cell>
          <cell r="D22247" t="str">
            <v>L48(N)</v>
          </cell>
        </row>
        <row r="22248">
          <cell r="C22248" t="str">
            <v>Pedicularis canadensis</v>
          </cell>
          <cell r="D22248" t="str">
            <v>L48(N)CAN(N)</v>
          </cell>
        </row>
        <row r="22249">
          <cell r="C22249" t="str">
            <v>Pedicularis canadensis ssp. canadensis</v>
          </cell>
          <cell r="D22249" t="str">
            <v>L48(N)CAN(N)</v>
          </cell>
        </row>
        <row r="22250">
          <cell r="C22250" t="str">
            <v>Pedicularis canadensis ssp. fluviatilis</v>
          </cell>
          <cell r="D22250" t="str">
            <v>L48(N)</v>
          </cell>
        </row>
        <row r="22251">
          <cell r="C22251" t="str">
            <v>Pedicularis capitata</v>
          </cell>
          <cell r="D22251" t="str">
            <v>AK(N)CAN(N)GL(N)NA(N)</v>
          </cell>
        </row>
        <row r="22252">
          <cell r="C22252" t="str">
            <v>Pedicularis centranthera</v>
          </cell>
          <cell r="D22252" t="str">
            <v>L48(N)</v>
          </cell>
        </row>
        <row r="22253">
          <cell r="C22253" t="str">
            <v>Pedicularis chamissonis</v>
          </cell>
          <cell r="D22253" t="str">
            <v>AK(N)</v>
          </cell>
        </row>
        <row r="22254">
          <cell r="C22254" t="str">
            <v>Pedicularis contorta</v>
          </cell>
          <cell r="D22254" t="str">
            <v>L48(N)CAN(N)</v>
          </cell>
        </row>
        <row r="22255">
          <cell r="C22255" t="str">
            <v>Pedicularis contorta var. contorta</v>
          </cell>
          <cell r="D22255" t="str">
            <v>L48(N)CAN(N)</v>
          </cell>
        </row>
        <row r="22256">
          <cell r="C22256" t="str">
            <v>Pedicularis contorta var. ctenophora</v>
          </cell>
          <cell r="D22256" t="str">
            <v>L48(N)</v>
          </cell>
        </row>
        <row r="22257">
          <cell r="C22257" t="str">
            <v>Pedicularis contorta var. rubicunda</v>
          </cell>
          <cell r="D22257" t="str">
            <v>L48(N)</v>
          </cell>
        </row>
        <row r="22258">
          <cell r="C22258" t="str">
            <v>Pedicularis crenulata</v>
          </cell>
          <cell r="D22258" t="str">
            <v>L48(N)</v>
          </cell>
        </row>
        <row r="22259">
          <cell r="C22259" t="str">
            <v>Pedicularis cystopteridifolia</v>
          </cell>
          <cell r="D22259" t="str">
            <v>L48(N)</v>
          </cell>
        </row>
        <row r="22260">
          <cell r="C22260" t="str">
            <v>Pedicularis densiflora</v>
          </cell>
          <cell r="D22260" t="str">
            <v>L48(N)</v>
          </cell>
        </row>
        <row r="22261">
          <cell r="C22261" t="str">
            <v>Pedicularis densiflora ssp. aurantiaca</v>
          </cell>
          <cell r="D22261" t="str">
            <v>L48(N)</v>
          </cell>
        </row>
        <row r="22262">
          <cell r="C22262" t="str">
            <v>Pedicularis densiflora ssp. densiflora</v>
          </cell>
          <cell r="D22262" t="str">
            <v>L48(N)</v>
          </cell>
        </row>
        <row r="22263">
          <cell r="C22263" t="str">
            <v>Pedicularis dudleyi</v>
          </cell>
          <cell r="D22263" t="str">
            <v>L48(N)</v>
          </cell>
        </row>
        <row r="22264">
          <cell r="C22264" t="str">
            <v>Pedicularis furbishiae</v>
          </cell>
          <cell r="D22264" t="str">
            <v>L48(N)CAN(N)</v>
          </cell>
        </row>
        <row r="22265">
          <cell r="C22265" t="str">
            <v>Pedicularis groenlandica</v>
          </cell>
          <cell r="D22265" t="str">
            <v>L48(N)AK(N)CAN(N)GL(N)</v>
          </cell>
        </row>
        <row r="22266">
          <cell r="C22266" t="str">
            <v>Pedicularis hirsuta</v>
          </cell>
          <cell r="D22266" t="str">
            <v>AK(N)CAN(N)GL(N)NA(N)</v>
          </cell>
        </row>
        <row r="22267">
          <cell r="C22267" t="str">
            <v>Pedicularis howellii</v>
          </cell>
          <cell r="D22267" t="str">
            <v>L48(N)</v>
          </cell>
        </row>
        <row r="22268">
          <cell r="C22268" t="str">
            <v>Pedicularis labradorica</v>
          </cell>
          <cell r="D22268" t="str">
            <v>AK(N)CAN(N)GL(N)NA(N)</v>
          </cell>
        </row>
        <row r="22269">
          <cell r="C22269" t="str">
            <v>Pedicularis labradorica var. labradorica</v>
          </cell>
          <cell r="D22269" t="str">
            <v>AK(N)CAN(N)GL(N)NA(N)</v>
          </cell>
        </row>
        <row r="22270">
          <cell r="C22270" t="str">
            <v>Pedicularis lanata</v>
          </cell>
          <cell r="D22270" t="str">
            <v>AK(N)CAN(N)GL(N)NA(N)</v>
          </cell>
        </row>
        <row r="22271">
          <cell r="C22271" t="str">
            <v>Pedicularis lanceolata</v>
          </cell>
          <cell r="D22271" t="str">
            <v>L48(N)CAN(N)</v>
          </cell>
        </row>
        <row r="22272">
          <cell r="C22272" t="str">
            <v>Pedicularis langsdorffii</v>
          </cell>
          <cell r="D22272" t="str">
            <v>AK(N)CAN(N)GL(N)NA(N)</v>
          </cell>
        </row>
        <row r="22273">
          <cell r="C22273" t="str">
            <v>Pedicularis langsdorffii ssp. arctica</v>
          </cell>
          <cell r="D22273" t="str">
            <v>AK(N)CAN(N)GL(N)NA(N)</v>
          </cell>
        </row>
        <row r="22274">
          <cell r="C22274" t="str">
            <v>Pedicularis langsdorffii ssp. langsdorffii</v>
          </cell>
          <cell r="D22274" t="str">
            <v>AK(N)</v>
          </cell>
        </row>
        <row r="22275">
          <cell r="C22275" t="str">
            <v>Pedicularis lapponica</v>
          </cell>
          <cell r="D22275" t="str">
            <v>AK(N)CAN(N)GL(N)NA(N)</v>
          </cell>
        </row>
        <row r="22276">
          <cell r="C22276" t="str">
            <v>Pedicularis macrodonta</v>
          </cell>
          <cell r="D22276" t="str">
            <v>AK(N)CAN(N)NA(N)</v>
          </cell>
        </row>
        <row r="22277">
          <cell r="C22277" t="str">
            <v>Pedicularis oederi</v>
          </cell>
          <cell r="D22277" t="str">
            <v>L48(N)AK(N)CAN(N)</v>
          </cell>
        </row>
        <row r="22278">
          <cell r="C22278" t="str">
            <v>Pedicularis ornithorhyncha</v>
          </cell>
          <cell r="D22278" t="str">
            <v>L48(N)AK(N)CAN(N)</v>
          </cell>
        </row>
        <row r="22279">
          <cell r="C22279" t="str">
            <v>Pedicularis parryi</v>
          </cell>
          <cell r="D22279" t="str">
            <v>L48(N)</v>
          </cell>
        </row>
        <row r="22280">
          <cell r="C22280" t="str">
            <v>Pedicularis parryi ssp. mogollonica</v>
          </cell>
          <cell r="D22280" t="str">
            <v>L48(N)</v>
          </cell>
        </row>
        <row r="22281">
          <cell r="C22281" t="str">
            <v>Pedicularis parryi ssp. parryi</v>
          </cell>
          <cell r="D22281" t="str">
            <v>L48(N)</v>
          </cell>
        </row>
        <row r="22282">
          <cell r="C22282" t="str">
            <v>Pedicularis parryi ssp. purpurea</v>
          </cell>
          <cell r="D22282" t="str">
            <v>L48(N)</v>
          </cell>
        </row>
        <row r="22283">
          <cell r="C22283" t="str">
            <v>Pedicularis parviflora</v>
          </cell>
          <cell r="D22283" t="str">
            <v>AK(N)</v>
          </cell>
        </row>
        <row r="22284">
          <cell r="C22284" t="str">
            <v>Pedicularis parviflora ssp. parviflora</v>
          </cell>
          <cell r="D22284" t="str">
            <v>AK(N)</v>
          </cell>
        </row>
        <row r="22285">
          <cell r="C22285" t="str">
            <v>Pedicularis parviflora ssp. pennellii</v>
          </cell>
          <cell r="D22285" t="str">
            <v>AK(N)</v>
          </cell>
        </row>
        <row r="22286">
          <cell r="C22286" t="str">
            <v>Pedicularis procera</v>
          </cell>
          <cell r="D22286" t="str">
            <v>L48(N)</v>
          </cell>
        </row>
        <row r="22287">
          <cell r="C22287" t="str">
            <v>Pedicularis pulchella</v>
          </cell>
          <cell r="D22287" t="str">
            <v>L48(N)</v>
          </cell>
        </row>
        <row r="22288">
          <cell r="C22288" t="str">
            <v>Pedicularis racemosa</v>
          </cell>
          <cell r="D22288" t="str">
            <v>L48(N)CAN(N)</v>
          </cell>
        </row>
        <row r="22289">
          <cell r="C22289" t="str">
            <v>Pedicularis racemosa ssp. alba</v>
          </cell>
          <cell r="D22289" t="str">
            <v>L48(N)CAN(N)</v>
          </cell>
        </row>
        <row r="22290">
          <cell r="C22290" t="str">
            <v>Pedicularis racemosa ssp. racemosa</v>
          </cell>
          <cell r="D22290" t="str">
            <v>L48(N)CAN(N)</v>
          </cell>
        </row>
        <row r="22291">
          <cell r="C22291" t="str">
            <v>Pedicularis rainierensis</v>
          </cell>
          <cell r="D22291" t="str">
            <v>L48(N)</v>
          </cell>
        </row>
        <row r="22292">
          <cell r="C22292" t="str">
            <v>Pedicularis semibarbata</v>
          </cell>
          <cell r="D22292" t="str">
            <v>L48(N)</v>
          </cell>
        </row>
        <row r="22293">
          <cell r="C22293" t="str">
            <v>Pedicularis semibarbata var. charlestonensis</v>
          </cell>
          <cell r="D22293" t="str">
            <v>L48(N)</v>
          </cell>
        </row>
        <row r="22294">
          <cell r="C22294" t="str">
            <v>Pedicularis semibarbata var. semibarbata</v>
          </cell>
          <cell r="D22294" t="str">
            <v>L48(N)</v>
          </cell>
        </row>
        <row r="22295">
          <cell r="C22295" t="str">
            <v>Pedicularis sudetica</v>
          </cell>
          <cell r="D22295" t="str">
            <v>L48(N)AK(N)CAN(N)GL(N)</v>
          </cell>
        </row>
        <row r="22296">
          <cell r="C22296" t="str">
            <v>Pedicularis sudetica ssp. albolabiata</v>
          </cell>
          <cell r="D22296" t="str">
            <v>AK(N)GL(N)</v>
          </cell>
        </row>
        <row r="22297">
          <cell r="C22297" t="str">
            <v>Pedicularis sudetica ssp. interioides</v>
          </cell>
          <cell r="D22297" t="str">
            <v>AK(N)CAN(N)NA(N)</v>
          </cell>
        </row>
        <row r="22298">
          <cell r="C22298" t="str">
            <v>Pedicularis sudetica ssp. interior</v>
          </cell>
          <cell r="D22298" t="str">
            <v>AK(N)</v>
          </cell>
        </row>
        <row r="22299">
          <cell r="C22299" t="str">
            <v>Pedicularis sudetica ssp. pacifica</v>
          </cell>
          <cell r="D22299" t="str">
            <v>AK(N)</v>
          </cell>
        </row>
        <row r="22300">
          <cell r="C22300" t="str">
            <v>Pedicularis sudetica ssp. scopulorum</v>
          </cell>
          <cell r="D22300" t="str">
            <v>L48(N)</v>
          </cell>
        </row>
        <row r="22301">
          <cell r="C22301" t="str">
            <v>Pedicularis verticillata</v>
          </cell>
          <cell r="D22301" t="str">
            <v>AK(N)CAN(N)NA(N)</v>
          </cell>
        </row>
        <row r="22302">
          <cell r="C22302" t="str">
            <v>Pedilanthus</v>
          </cell>
          <cell r="D22302" t="str">
            <v>L48(N)</v>
          </cell>
        </row>
        <row r="22303">
          <cell r="C22303" t="str">
            <v>Pedilanthus tithymaloides</v>
          </cell>
          <cell r="D22303" t="str">
            <v>L48(N)PR(N)VI(N)</v>
          </cell>
        </row>
        <row r="22304">
          <cell r="C22304" t="str">
            <v>Pedilanthus tithymaloides ssp. smallii</v>
          </cell>
          <cell r="D22304" t="str">
            <v>L48(N)</v>
          </cell>
        </row>
        <row r="22305">
          <cell r="C22305" t="str">
            <v>Pediocactus</v>
          </cell>
          <cell r="D22305" t="str">
            <v>L48(N)</v>
          </cell>
        </row>
        <row r="22306">
          <cell r="C22306" t="str">
            <v>Pediocactus bradyi</v>
          </cell>
          <cell r="D22306" t="str">
            <v>L48(N)</v>
          </cell>
        </row>
        <row r="22307">
          <cell r="C22307" t="str">
            <v>Pediocactus despainii</v>
          </cell>
          <cell r="D22307" t="str">
            <v>L48(N)</v>
          </cell>
        </row>
        <row r="22308">
          <cell r="C22308" t="str">
            <v>Pediocactus knowltonii</v>
          </cell>
          <cell r="D22308" t="str">
            <v>L48(N)</v>
          </cell>
        </row>
        <row r="22309">
          <cell r="C22309" t="str">
            <v>Pediocactus nigrispinus</v>
          </cell>
          <cell r="D22309" t="str">
            <v>L48(N)</v>
          </cell>
        </row>
        <row r="22310">
          <cell r="C22310" t="str">
            <v>Pediocactus paradinei</v>
          </cell>
          <cell r="D22310" t="str">
            <v>L48(N)</v>
          </cell>
        </row>
        <row r="22311">
          <cell r="C22311" t="str">
            <v>Pediocactus peeblesianus</v>
          </cell>
          <cell r="D22311" t="str">
            <v>L48(N)</v>
          </cell>
        </row>
        <row r="22312">
          <cell r="C22312" t="str">
            <v>Pediocactus sileri</v>
          </cell>
          <cell r="D22312" t="str">
            <v>L48(N)</v>
          </cell>
        </row>
        <row r="22313">
          <cell r="C22313" t="str">
            <v>Pediocactus simpsonii</v>
          </cell>
          <cell r="D22313" t="str">
            <v>L48(N)</v>
          </cell>
        </row>
        <row r="22314">
          <cell r="C22314" t="str">
            <v>Pediocactus simpsonii var. minor</v>
          </cell>
          <cell r="D22314" t="str">
            <v>L48(N)</v>
          </cell>
        </row>
        <row r="22315">
          <cell r="C22315" t="str">
            <v>Pediocactus simpsonii var. robustior</v>
          </cell>
          <cell r="D22315" t="str">
            <v>L48(N)</v>
          </cell>
        </row>
        <row r="22316">
          <cell r="C22316" t="str">
            <v>Pediocactus simpsonii var. simpsonii</v>
          </cell>
          <cell r="D22316" t="str">
            <v>L48(N)</v>
          </cell>
        </row>
        <row r="22317">
          <cell r="C22317" t="str">
            <v>Pediocactus winkleri</v>
          </cell>
          <cell r="D22317" t="str">
            <v>L48(N)</v>
          </cell>
        </row>
        <row r="22318">
          <cell r="C22318" t="str">
            <v>Pediomelum</v>
          </cell>
          <cell r="D22318" t="str">
            <v>L48(N)CAN(N)</v>
          </cell>
        </row>
        <row r="22319">
          <cell r="C22319" t="str">
            <v>Pediomelum argophyllum</v>
          </cell>
          <cell r="D22319" t="str">
            <v>L48(N)CAN(N)</v>
          </cell>
        </row>
        <row r="22320">
          <cell r="C22320" t="str">
            <v>Pediomelum aromaticum</v>
          </cell>
          <cell r="D22320" t="str">
            <v>L48(N)</v>
          </cell>
        </row>
        <row r="22321">
          <cell r="C22321" t="str">
            <v>Pediomelum californicum</v>
          </cell>
          <cell r="D22321" t="str">
            <v>L48(N)</v>
          </cell>
        </row>
        <row r="22322">
          <cell r="C22322" t="str">
            <v>Pediomelum canescens</v>
          </cell>
          <cell r="D22322" t="str">
            <v>L48(N)</v>
          </cell>
        </row>
        <row r="22323">
          <cell r="C22323" t="str">
            <v>Pediomelum castoreum</v>
          </cell>
          <cell r="D22323" t="str">
            <v>L48(N)</v>
          </cell>
        </row>
        <row r="22324">
          <cell r="C22324" t="str">
            <v>Pediomelum cuspidatum</v>
          </cell>
          <cell r="D22324" t="str">
            <v>L48(N)</v>
          </cell>
        </row>
        <row r="22325">
          <cell r="C22325" t="str">
            <v>Pediomelum cyphocalyx</v>
          </cell>
          <cell r="D22325" t="str">
            <v>L48(N)</v>
          </cell>
        </row>
        <row r="22326">
          <cell r="C22326" t="str">
            <v>Pediomelum digitatum</v>
          </cell>
          <cell r="D22326" t="str">
            <v>L48(N)</v>
          </cell>
        </row>
        <row r="22327">
          <cell r="C22327" t="str">
            <v>Pediomelum esculentum</v>
          </cell>
          <cell r="D22327" t="str">
            <v>L48(N)CAN(N)</v>
          </cell>
        </row>
        <row r="22328">
          <cell r="C22328" t="str">
            <v>Pediomelum humile</v>
          </cell>
          <cell r="D22328" t="str">
            <v>L48(N)</v>
          </cell>
        </row>
        <row r="22329">
          <cell r="C22329" t="str">
            <v>Pediomelum hypogaeum</v>
          </cell>
          <cell r="D22329" t="str">
            <v>L48(N)</v>
          </cell>
        </row>
        <row r="22330">
          <cell r="C22330" t="str">
            <v>Pediomelum hypogaeum var. hypogaeum</v>
          </cell>
          <cell r="D22330" t="str">
            <v>L48(N)</v>
          </cell>
        </row>
        <row r="22331">
          <cell r="C22331" t="str">
            <v>Pediomelum hypogaeum var. scaposum</v>
          </cell>
          <cell r="D22331" t="str">
            <v>L48(N)</v>
          </cell>
        </row>
        <row r="22332">
          <cell r="C22332" t="str">
            <v>Pediomelum hypogaeum var. subulatum</v>
          </cell>
          <cell r="D22332" t="str">
            <v>L48(N)</v>
          </cell>
        </row>
        <row r="22333">
          <cell r="C22333" t="str">
            <v>Pediomelum latestipulatum</v>
          </cell>
          <cell r="D22333" t="str">
            <v>L48(N)</v>
          </cell>
        </row>
        <row r="22334">
          <cell r="C22334" t="str">
            <v>Pediomelum latestipulatum var. appressum</v>
          </cell>
          <cell r="D22334" t="str">
            <v>L48(N)</v>
          </cell>
        </row>
        <row r="22335">
          <cell r="C22335" t="str">
            <v>Pediomelum latestipulatum var. latestipulatum</v>
          </cell>
          <cell r="D22335" t="str">
            <v>L48(N)</v>
          </cell>
        </row>
        <row r="22336">
          <cell r="C22336" t="str">
            <v>Pediomelum linearifolium</v>
          </cell>
          <cell r="D22336" t="str">
            <v>L48(N)</v>
          </cell>
        </row>
        <row r="22337">
          <cell r="C22337" t="str">
            <v>Pediomelum megalanthum</v>
          </cell>
          <cell r="D22337" t="str">
            <v>L48(N)</v>
          </cell>
        </row>
        <row r="22338">
          <cell r="C22338" t="str">
            <v>Pediomelum megalanthum var. epipsilum</v>
          </cell>
          <cell r="D22338" t="str">
            <v>L48(N)</v>
          </cell>
        </row>
        <row r="22339">
          <cell r="C22339" t="str">
            <v>Pediomelum megalanthum var. megalanthum</v>
          </cell>
          <cell r="D22339" t="str">
            <v>L48(N)</v>
          </cell>
        </row>
        <row r="22340">
          <cell r="C22340" t="str">
            <v>Pediomelum megalanthum var. retrorsum</v>
          </cell>
          <cell r="D22340" t="str">
            <v>L48(N)</v>
          </cell>
        </row>
        <row r="22341">
          <cell r="C22341" t="str">
            <v>Pediomelum mephiticum</v>
          </cell>
          <cell r="D22341" t="str">
            <v>L48(N)</v>
          </cell>
        </row>
        <row r="22342">
          <cell r="C22342" t="str">
            <v>Pediomelum palmeri</v>
          </cell>
          <cell r="D22342" t="str">
            <v>L48(N)</v>
          </cell>
        </row>
        <row r="22343">
          <cell r="C22343" t="str">
            <v>Pediomelum pariense</v>
          </cell>
          <cell r="D22343" t="str">
            <v>L48(N)</v>
          </cell>
        </row>
        <row r="22344">
          <cell r="C22344" t="str">
            <v>Pediomelum pauperitense</v>
          </cell>
          <cell r="D22344" t="str">
            <v>L48(N)</v>
          </cell>
        </row>
        <row r="22345">
          <cell r="C22345" t="str">
            <v>Pediomelum pentaphyllum</v>
          </cell>
          <cell r="D22345" t="str">
            <v>L48(N)</v>
          </cell>
        </row>
        <row r="22346">
          <cell r="C22346" t="str">
            <v>Pediomelum piedmontanum</v>
          </cell>
          <cell r="D22346" t="str">
            <v>L48(N)</v>
          </cell>
        </row>
        <row r="22347">
          <cell r="C22347" t="str">
            <v>Pediomelum reverchonii</v>
          </cell>
          <cell r="D22347" t="str">
            <v>L48(N)</v>
          </cell>
        </row>
        <row r="22348">
          <cell r="C22348" t="str">
            <v>Pediomelum rhombifolium</v>
          </cell>
          <cell r="D22348" t="str">
            <v>L48(N)</v>
          </cell>
        </row>
        <row r="22349">
          <cell r="C22349" t="str">
            <v>Pediomelum subacaule</v>
          </cell>
          <cell r="D22349" t="str">
            <v>L48(N)</v>
          </cell>
        </row>
        <row r="22350">
          <cell r="C22350" t="str">
            <v>Pediomelum verdiense</v>
          </cell>
          <cell r="D22350" t="str">
            <v>L48(N)</v>
          </cell>
        </row>
        <row r="22351">
          <cell r="C22351" t="str">
            <v>Peganum</v>
          </cell>
          <cell r="D22351" t="str">
            <v>L48(I,N)</v>
          </cell>
        </row>
        <row r="22352">
          <cell r="C22352" t="str">
            <v>Peganum harmala</v>
          </cell>
          <cell r="D22352" t="str">
            <v>L48(I)</v>
          </cell>
        </row>
        <row r="22353">
          <cell r="C22353" t="str">
            <v>Peganum mexicanum</v>
          </cell>
          <cell r="D22353" t="str">
            <v>L48(N)</v>
          </cell>
        </row>
        <row r="22354">
          <cell r="C22354" t="str">
            <v>Pelargonium</v>
          </cell>
          <cell r="D22354" t="str">
            <v>L48(I)</v>
          </cell>
        </row>
        <row r="22355">
          <cell r="C22355" t="str">
            <v>Pelargonium ×domesticum</v>
          </cell>
          <cell r="D22355" t="str">
            <v>L48(I)</v>
          </cell>
        </row>
        <row r="22356">
          <cell r="C22356" t="str">
            <v>Pelargonium ×hortorum</v>
          </cell>
          <cell r="D22356" t="str">
            <v>L48(I)</v>
          </cell>
        </row>
        <row r="22357">
          <cell r="C22357" t="str">
            <v>Pelargonium capitatum</v>
          </cell>
          <cell r="D22357" t="str">
            <v>L48(I)</v>
          </cell>
        </row>
        <row r="22358">
          <cell r="C22358" t="str">
            <v>Pelargonium grossularioides</v>
          </cell>
          <cell r="D22358" t="str">
            <v>L48(I)</v>
          </cell>
        </row>
        <row r="22359">
          <cell r="C22359" t="str">
            <v>Pelargonium inodorum</v>
          </cell>
          <cell r="D22359" t="str">
            <v>L48(I)</v>
          </cell>
        </row>
        <row r="22360">
          <cell r="C22360" t="str">
            <v>Pelargonium inquinans</v>
          </cell>
          <cell r="D22360" t="str">
            <v>L48(I)</v>
          </cell>
        </row>
        <row r="22361">
          <cell r="C22361" t="str">
            <v>Pelargonium panduriforme</v>
          </cell>
          <cell r="D22361" t="str">
            <v>L48(I)</v>
          </cell>
        </row>
        <row r="22362">
          <cell r="C22362" t="str">
            <v>Pelargonium peltatum</v>
          </cell>
          <cell r="D22362" t="str">
            <v>L48(I)PR(I)</v>
          </cell>
        </row>
        <row r="22363">
          <cell r="C22363" t="str">
            <v>Pelargonium quercifolium</v>
          </cell>
          <cell r="D22363" t="str">
            <v>L48(I)</v>
          </cell>
        </row>
        <row r="22364">
          <cell r="C22364" t="str">
            <v>Pelargonium vitifolium</v>
          </cell>
          <cell r="D22364" t="str">
            <v>L48(I)</v>
          </cell>
        </row>
        <row r="22365">
          <cell r="C22365" t="str">
            <v>Pelargonium zonale</v>
          </cell>
          <cell r="D22365" t="str">
            <v>L48(I)PR(I)</v>
          </cell>
        </row>
        <row r="22366">
          <cell r="C22366" t="str">
            <v>Pelexia</v>
          </cell>
          <cell r="D22366" t="str">
            <v>L48(N)</v>
          </cell>
        </row>
        <row r="22367">
          <cell r="C22367" t="str">
            <v>Pelexia adnata</v>
          </cell>
          <cell r="D22367" t="str">
            <v>L48(N)PR(N)</v>
          </cell>
        </row>
        <row r="22368">
          <cell r="C22368" t="str">
            <v>Pellaea</v>
          </cell>
          <cell r="D22368" t="str">
            <v>L48(N)CAN(N)</v>
          </cell>
        </row>
        <row r="22369">
          <cell r="C22369" t="str">
            <v>Pellaea ×glaciogena</v>
          </cell>
          <cell r="D22369" t="str">
            <v>L48(N)</v>
          </cell>
        </row>
        <row r="22370">
          <cell r="C22370" t="str">
            <v>Pellaea andromedifolia</v>
          </cell>
          <cell r="D22370" t="str">
            <v>L48(N)</v>
          </cell>
        </row>
        <row r="22371">
          <cell r="C22371" t="str">
            <v>Pellaea atropurpurea</v>
          </cell>
          <cell r="D22371" t="str">
            <v>L48(N)CAN(N)</v>
          </cell>
        </row>
        <row r="22372">
          <cell r="C22372" t="str">
            <v>Pellaea brachyptera</v>
          </cell>
          <cell r="D22372" t="str">
            <v>L48(N)</v>
          </cell>
        </row>
        <row r="22373">
          <cell r="C22373" t="str">
            <v>Pellaea breweri</v>
          </cell>
          <cell r="D22373" t="str">
            <v>L48(N)</v>
          </cell>
        </row>
        <row r="22374">
          <cell r="C22374" t="str">
            <v>Pellaea bridgesii</v>
          </cell>
          <cell r="D22374" t="str">
            <v>L48(N)</v>
          </cell>
        </row>
        <row r="22375">
          <cell r="C22375" t="str">
            <v>Pellaea cordifolia</v>
          </cell>
          <cell r="D22375" t="str">
            <v>L48(N)</v>
          </cell>
        </row>
        <row r="22376">
          <cell r="C22376" t="str">
            <v>Pellaea gastonyi</v>
          </cell>
          <cell r="D22376" t="str">
            <v>L48(N)CAN(N)</v>
          </cell>
        </row>
        <row r="22377">
          <cell r="C22377" t="str">
            <v>Pellaea glabella</v>
          </cell>
          <cell r="D22377" t="str">
            <v>L48(N)CAN(N)</v>
          </cell>
        </row>
        <row r="22378">
          <cell r="C22378" t="str">
            <v>Pellaea glabella ssp. glabella</v>
          </cell>
          <cell r="D22378" t="str">
            <v>L48(N)CAN(N)</v>
          </cell>
        </row>
        <row r="22379">
          <cell r="C22379" t="str">
            <v>Pellaea glabella ssp. missouriensis</v>
          </cell>
          <cell r="D22379" t="str">
            <v>L48(N)</v>
          </cell>
        </row>
        <row r="22380">
          <cell r="C22380" t="str">
            <v>Pellaea glabella ssp. occidentalis</v>
          </cell>
          <cell r="D22380" t="str">
            <v>L48(N)CAN(N)</v>
          </cell>
        </row>
        <row r="22381">
          <cell r="C22381" t="str">
            <v>Pellaea glabella ssp. simplex</v>
          </cell>
          <cell r="D22381" t="str">
            <v>L48(N)CAN(N)</v>
          </cell>
        </row>
        <row r="22382">
          <cell r="C22382" t="str">
            <v>Pellaea intermedia</v>
          </cell>
          <cell r="D22382" t="str">
            <v>L48(N)</v>
          </cell>
        </row>
        <row r="22383">
          <cell r="C22383" t="str">
            <v>Pellaea lyngholmii</v>
          </cell>
          <cell r="D22383" t="str">
            <v>L48(N)</v>
          </cell>
        </row>
        <row r="22384">
          <cell r="C22384" t="str">
            <v>Pellaea mucronata</v>
          </cell>
          <cell r="D22384" t="str">
            <v>L48(N)</v>
          </cell>
        </row>
        <row r="22385">
          <cell r="C22385" t="str">
            <v>Pellaea mucronata ssp. californica</v>
          </cell>
          <cell r="D22385" t="str">
            <v>L48(N)</v>
          </cell>
        </row>
        <row r="22386">
          <cell r="C22386" t="str">
            <v>Pellaea mucronata ssp. mucronata</v>
          </cell>
          <cell r="D22386" t="str">
            <v>L48(N)</v>
          </cell>
        </row>
        <row r="22387">
          <cell r="C22387" t="str">
            <v>Pellaea ovata</v>
          </cell>
          <cell r="D22387" t="str">
            <v>L48(N)</v>
          </cell>
        </row>
        <row r="22388">
          <cell r="C22388" t="str">
            <v>Pellaea ternifolia</v>
          </cell>
          <cell r="D22388" t="str">
            <v>L48(N)HI(N)</v>
          </cell>
        </row>
        <row r="22389">
          <cell r="C22389" t="str">
            <v>Pellaea ternifolia ssp. arizonica</v>
          </cell>
          <cell r="D22389" t="str">
            <v>L48(N)</v>
          </cell>
        </row>
        <row r="22390">
          <cell r="C22390" t="str">
            <v>Pellaea ternifolia ssp. ternifolia</v>
          </cell>
          <cell r="D22390" t="str">
            <v>L48(N)HI(N)</v>
          </cell>
        </row>
        <row r="22391">
          <cell r="C22391" t="str">
            <v>Pellaea ternifolia ssp. villosa</v>
          </cell>
          <cell r="D22391" t="str">
            <v>L48(N)</v>
          </cell>
        </row>
        <row r="22392">
          <cell r="C22392" t="str">
            <v>Pellaea truncata</v>
          </cell>
          <cell r="D22392" t="str">
            <v>L48(N)</v>
          </cell>
        </row>
        <row r="22393">
          <cell r="C22393" t="str">
            <v>Pellaea wrightiana</v>
          </cell>
          <cell r="D22393" t="str">
            <v>L48(N)</v>
          </cell>
        </row>
        <row r="22394">
          <cell r="C22394" t="str">
            <v>Peltandra</v>
          </cell>
          <cell r="D22394" t="str">
            <v>L48(N)CAN(N)</v>
          </cell>
        </row>
        <row r="22395">
          <cell r="C22395" t="str">
            <v>Peltandra sagittifolia</v>
          </cell>
          <cell r="D22395" t="str">
            <v>L48(N)</v>
          </cell>
        </row>
        <row r="22396">
          <cell r="C22396" t="str">
            <v>Peltandra virginica</v>
          </cell>
          <cell r="D22396" t="str">
            <v>L48(N)CAN(N)</v>
          </cell>
        </row>
        <row r="22397">
          <cell r="C22397" t="str">
            <v>Peltophorum</v>
          </cell>
          <cell r="D22397" t="str">
            <v>L48(I)</v>
          </cell>
        </row>
        <row r="22398">
          <cell r="C22398" t="str">
            <v>Peltophorum dubia</v>
          </cell>
          <cell r="D22398" t="str">
            <v>L48(I)</v>
          </cell>
        </row>
        <row r="22399">
          <cell r="C22399" t="str">
            <v>Peltophorum pterocarpum</v>
          </cell>
          <cell r="D22399" t="str">
            <v>L48(I)PR(I)VI(I)</v>
          </cell>
        </row>
        <row r="22400">
          <cell r="C22400" t="str">
            <v>Peniocereus</v>
          </cell>
          <cell r="D22400" t="str">
            <v>L48(N)</v>
          </cell>
        </row>
        <row r="22401">
          <cell r="C22401" t="str">
            <v>Peniocereus greggii</v>
          </cell>
          <cell r="D22401" t="str">
            <v>L48(N)</v>
          </cell>
        </row>
        <row r="22402">
          <cell r="C22402" t="str">
            <v>Peniocereus greggii var. greggii</v>
          </cell>
          <cell r="D22402" t="str">
            <v>L48(N)</v>
          </cell>
        </row>
        <row r="22403">
          <cell r="C22403" t="str">
            <v>Peniocereus greggii var. transmontanus</v>
          </cell>
          <cell r="D22403" t="str">
            <v>L48(N)</v>
          </cell>
        </row>
        <row r="22404">
          <cell r="C22404" t="str">
            <v>Peniocereus striatus</v>
          </cell>
          <cell r="D22404" t="str">
            <v>L48(N)</v>
          </cell>
        </row>
        <row r="22405">
          <cell r="C22405" t="str">
            <v>Pennellia</v>
          </cell>
          <cell r="D22405" t="str">
            <v>L48(N)</v>
          </cell>
        </row>
        <row r="22406">
          <cell r="C22406" t="str">
            <v>Pennellia longifolia</v>
          </cell>
          <cell r="D22406" t="str">
            <v>L48(N)</v>
          </cell>
        </row>
        <row r="22407">
          <cell r="C22407" t="str">
            <v>Pennellia micrantha</v>
          </cell>
          <cell r="D22407" t="str">
            <v>L48(N)</v>
          </cell>
        </row>
        <row r="22408">
          <cell r="C22408" t="str">
            <v>Pennisetum</v>
          </cell>
          <cell r="D22408" t="str">
            <v>L48(I,N)</v>
          </cell>
        </row>
        <row r="22409">
          <cell r="C22409" t="str">
            <v>Pennisetum advena</v>
          </cell>
          <cell r="D22409" t="str">
            <v>L48(N)HI(I)</v>
          </cell>
        </row>
        <row r="22410">
          <cell r="C22410" t="str">
            <v>Pennisetum alopecuroides</v>
          </cell>
          <cell r="D22410" t="str">
            <v>L48(I)</v>
          </cell>
        </row>
        <row r="22411">
          <cell r="C22411" t="str">
            <v>Pennisetum ciliare</v>
          </cell>
          <cell r="D22411" t="str">
            <v>L48(I)HI(I)PR(I)VI(I)</v>
          </cell>
        </row>
        <row r="22412">
          <cell r="C22412" t="str">
            <v>Pennisetum clandestinum</v>
          </cell>
          <cell r="D22412" t="str">
            <v>L48(I)HI(I)PR(I)VI(I)</v>
          </cell>
        </row>
        <row r="22413">
          <cell r="C22413" t="str">
            <v>Pennisetum complanatum</v>
          </cell>
          <cell r="D22413" t="str">
            <v>HI(I)</v>
          </cell>
        </row>
        <row r="22414">
          <cell r="C22414" t="str">
            <v>Pennisetum glaucum</v>
          </cell>
          <cell r="D22414" t="str">
            <v>L48(I)PR(I)</v>
          </cell>
        </row>
        <row r="22415">
          <cell r="C22415" t="str">
            <v>Pennisetum latifolium</v>
          </cell>
          <cell r="D22415" t="str">
            <v>L48(I)</v>
          </cell>
        </row>
        <row r="22416">
          <cell r="C22416" t="str">
            <v>Pennisetum macrourum</v>
          </cell>
          <cell r="D22416" t="str">
            <v>L48(I)HI(I)</v>
          </cell>
        </row>
        <row r="22417">
          <cell r="C22417" t="str">
            <v>Pennisetum nervosum</v>
          </cell>
          <cell r="D22417" t="str">
            <v>L48(I)</v>
          </cell>
        </row>
        <row r="22418">
          <cell r="C22418" t="str">
            <v>Pennisetum orientale</v>
          </cell>
          <cell r="D22418" t="str">
            <v>L48(I)</v>
          </cell>
        </row>
        <row r="22419">
          <cell r="C22419" t="str">
            <v>Pennisetum pedicellatum</v>
          </cell>
          <cell r="D22419" t="str">
            <v>L48(I)</v>
          </cell>
        </row>
        <row r="22420">
          <cell r="C22420" t="str">
            <v>Pennisetum pedicellatum ssp. unispiculum</v>
          </cell>
          <cell r="D22420" t="str">
            <v>L48(I)</v>
          </cell>
        </row>
        <row r="22421">
          <cell r="C22421" t="str">
            <v>Pennisetum petiolare</v>
          </cell>
          <cell r="D22421" t="str">
            <v>L48(I)</v>
          </cell>
        </row>
        <row r="22422">
          <cell r="C22422" t="str">
            <v>Pennisetum polystachion</v>
          </cell>
          <cell r="D22422" t="str">
            <v>L48(I)HI(I)PR(I)</v>
          </cell>
        </row>
        <row r="22423">
          <cell r="C22423" t="str">
            <v>Pennisetum polystachion ssp. setosum</v>
          </cell>
          <cell r="D22423" t="str">
            <v>L48(I)HI(I)PR(I)</v>
          </cell>
        </row>
        <row r="22424">
          <cell r="C22424" t="str">
            <v>Pennisetum purpureum</v>
          </cell>
          <cell r="D22424" t="str">
            <v>L48(I)HI(I)PR(I)VI(I)</v>
          </cell>
        </row>
        <row r="22425">
          <cell r="C22425" t="str">
            <v>Pennisetum setaceum</v>
          </cell>
          <cell r="D22425" t="str">
            <v>L48(I)HI(I)</v>
          </cell>
        </row>
        <row r="22426">
          <cell r="C22426" t="str">
            <v>Pennisetum villosum</v>
          </cell>
          <cell r="D22426" t="str">
            <v>L48(I)HI(I)</v>
          </cell>
        </row>
        <row r="22427">
          <cell r="C22427" t="str">
            <v>Penstemon</v>
          </cell>
          <cell r="D22427" t="str">
            <v>L48(N)CAN(I,N)</v>
          </cell>
        </row>
        <row r="22428">
          <cell r="C22428" t="str">
            <v>Penstemon ×crideri</v>
          </cell>
          <cell r="D22428" t="str">
            <v>L48(N)</v>
          </cell>
        </row>
        <row r="22429">
          <cell r="C22429" t="str">
            <v>Penstemon ×dubius</v>
          </cell>
          <cell r="D22429" t="str">
            <v>L48(N)</v>
          </cell>
        </row>
        <row r="22430">
          <cell r="C22430" t="str">
            <v>Penstemon ×jonesii</v>
          </cell>
          <cell r="D22430" t="str">
            <v>L48(N)</v>
          </cell>
        </row>
        <row r="22431">
          <cell r="C22431" t="str">
            <v>Penstemon ×mirus</v>
          </cell>
          <cell r="D22431" t="str">
            <v>L48(N)</v>
          </cell>
        </row>
        <row r="22432">
          <cell r="C22432" t="str">
            <v>Penstemon ×parishii</v>
          </cell>
          <cell r="D22432" t="str">
            <v>L48(N)</v>
          </cell>
        </row>
        <row r="22433">
          <cell r="C22433" t="str">
            <v>Penstemon ×peirsonii</v>
          </cell>
          <cell r="D22433" t="str">
            <v>L48(N)</v>
          </cell>
        </row>
        <row r="22434">
          <cell r="C22434" t="str">
            <v>Penstemon abietinus</v>
          </cell>
          <cell r="D22434" t="str">
            <v>L48(N)</v>
          </cell>
        </row>
        <row r="22435">
          <cell r="C22435" t="str">
            <v>Penstemon absarokensis</v>
          </cell>
          <cell r="D22435" t="str">
            <v>L48(N)</v>
          </cell>
        </row>
        <row r="22436">
          <cell r="C22436" t="str">
            <v>Penstemon acaulis</v>
          </cell>
          <cell r="D22436" t="str">
            <v>L48(N)</v>
          </cell>
        </row>
        <row r="22437">
          <cell r="C22437" t="str">
            <v>Penstemon acuminatus</v>
          </cell>
          <cell r="D22437" t="str">
            <v>L48(N)</v>
          </cell>
        </row>
        <row r="22438">
          <cell r="C22438" t="str">
            <v>Penstemon acuminatus var. acuminatus</v>
          </cell>
          <cell r="D22438" t="str">
            <v>L48(N)</v>
          </cell>
        </row>
        <row r="22439">
          <cell r="C22439" t="str">
            <v>Penstemon acuminatus var. latebracteatus</v>
          </cell>
          <cell r="D22439" t="str">
            <v>L48(N)</v>
          </cell>
        </row>
        <row r="22440">
          <cell r="C22440" t="str">
            <v>Penstemon alamosensis</v>
          </cell>
          <cell r="D22440" t="str">
            <v>L48(N)</v>
          </cell>
        </row>
        <row r="22441">
          <cell r="C22441" t="str">
            <v>Penstemon albertinus</v>
          </cell>
          <cell r="D22441" t="str">
            <v>L48(N)CAN(N)</v>
          </cell>
        </row>
        <row r="22442">
          <cell r="C22442" t="str">
            <v>Penstemon albidus</v>
          </cell>
          <cell r="D22442" t="str">
            <v>L48(N)CAN(N)</v>
          </cell>
        </row>
        <row r="22443">
          <cell r="C22443" t="str">
            <v>Penstemon albomarginatus</v>
          </cell>
          <cell r="D22443" t="str">
            <v>L48(N)</v>
          </cell>
        </row>
        <row r="22444">
          <cell r="C22444" t="str">
            <v>Penstemon alluviorum</v>
          </cell>
          <cell r="D22444" t="str">
            <v>L48(N)</v>
          </cell>
        </row>
        <row r="22445">
          <cell r="C22445" t="str">
            <v>Penstemon ambiguus</v>
          </cell>
          <cell r="D22445" t="str">
            <v>L48(N)</v>
          </cell>
        </row>
        <row r="22446">
          <cell r="C22446" t="str">
            <v>Penstemon ambiguus var. ambiguus</v>
          </cell>
          <cell r="D22446" t="str">
            <v>L48(N)</v>
          </cell>
        </row>
        <row r="22447">
          <cell r="C22447" t="str">
            <v>Penstemon ambiguus var. laevissimus</v>
          </cell>
          <cell r="D22447" t="str">
            <v>L48(N)</v>
          </cell>
        </row>
        <row r="22448">
          <cell r="C22448" t="str">
            <v>Penstemon ammophilus</v>
          </cell>
          <cell r="D22448" t="str">
            <v>L48(N)</v>
          </cell>
        </row>
        <row r="22449">
          <cell r="C22449" t="str">
            <v>Penstemon anguineus</v>
          </cell>
          <cell r="D22449" t="str">
            <v>L48(N)</v>
          </cell>
        </row>
        <row r="22450">
          <cell r="C22450" t="str">
            <v>Penstemon angustifolius</v>
          </cell>
          <cell r="D22450" t="str">
            <v>L48(N)</v>
          </cell>
        </row>
        <row r="22451">
          <cell r="C22451" t="str">
            <v>Penstemon angustifolius var. angustifolius</v>
          </cell>
          <cell r="D22451" t="str">
            <v>L48(N)</v>
          </cell>
        </row>
        <row r="22452">
          <cell r="C22452" t="str">
            <v>Penstemon angustifolius var. caudatus</v>
          </cell>
          <cell r="D22452" t="str">
            <v>L48(N)</v>
          </cell>
        </row>
        <row r="22453">
          <cell r="C22453" t="str">
            <v>Penstemon angustifolius var. dulcis</v>
          </cell>
          <cell r="D22453" t="str">
            <v>L48(N)</v>
          </cell>
        </row>
        <row r="22454">
          <cell r="C22454" t="str">
            <v>Penstemon angustifolius var. venosus</v>
          </cell>
          <cell r="D22454" t="str">
            <v>L48(N)</v>
          </cell>
        </row>
        <row r="22455">
          <cell r="C22455" t="str">
            <v>Penstemon angustifolius var. vernalensis</v>
          </cell>
          <cell r="D22455" t="str">
            <v>L48(N)</v>
          </cell>
        </row>
        <row r="22456">
          <cell r="C22456" t="str">
            <v>Penstemon arenarius</v>
          </cell>
          <cell r="D22456" t="str">
            <v>L48(N)</v>
          </cell>
        </row>
        <row r="22457">
          <cell r="C22457" t="str">
            <v>Penstemon arenicola</v>
          </cell>
          <cell r="D22457" t="str">
            <v>L48(N)</v>
          </cell>
        </row>
        <row r="22458">
          <cell r="C22458" t="str">
            <v>Penstemon aridus</v>
          </cell>
          <cell r="D22458" t="str">
            <v>L48(N)</v>
          </cell>
        </row>
        <row r="22459">
          <cell r="C22459" t="str">
            <v>Penstemon arkansanus</v>
          </cell>
          <cell r="D22459" t="str">
            <v>L48(N)</v>
          </cell>
        </row>
        <row r="22460">
          <cell r="C22460" t="str">
            <v>Penstemon attenuatus</v>
          </cell>
          <cell r="D22460" t="str">
            <v>L48(N)</v>
          </cell>
        </row>
        <row r="22461">
          <cell r="C22461" t="str">
            <v>Penstemon attenuatus var. attenuatus</v>
          </cell>
          <cell r="D22461" t="str">
            <v>L48(N)</v>
          </cell>
        </row>
        <row r="22462">
          <cell r="C22462" t="str">
            <v>Penstemon attenuatus var. militaris</v>
          </cell>
          <cell r="D22462" t="str">
            <v>L48(N)</v>
          </cell>
        </row>
        <row r="22463">
          <cell r="C22463" t="str">
            <v>Penstemon attenuatus var. palustris</v>
          </cell>
          <cell r="D22463" t="str">
            <v>L48(N)</v>
          </cell>
        </row>
        <row r="22464">
          <cell r="C22464" t="str">
            <v>Penstemon attenuatus var. pseudoprocerus</v>
          </cell>
          <cell r="D22464" t="str">
            <v>L48(N)</v>
          </cell>
        </row>
        <row r="22465">
          <cell r="C22465" t="str">
            <v>Penstemon atwoodii</v>
          </cell>
          <cell r="D22465" t="str">
            <v>L48(N)</v>
          </cell>
        </row>
        <row r="22466">
          <cell r="C22466" t="str">
            <v>Penstemon auriberbis</v>
          </cell>
          <cell r="D22466" t="str">
            <v>L48(N)</v>
          </cell>
        </row>
        <row r="22467">
          <cell r="C22467" t="str">
            <v>Penstemon australis</v>
          </cell>
          <cell r="D22467" t="str">
            <v>L48(N)</v>
          </cell>
        </row>
        <row r="22468">
          <cell r="C22468" t="str">
            <v>Penstemon azureus</v>
          </cell>
          <cell r="D22468" t="str">
            <v>L48(N)</v>
          </cell>
        </row>
        <row r="22469">
          <cell r="C22469" t="str">
            <v>Penstemon azureus ssp. angustissimus</v>
          </cell>
          <cell r="D22469" t="str">
            <v>L48(N)</v>
          </cell>
        </row>
        <row r="22470">
          <cell r="C22470" t="str">
            <v>Penstemon azureus ssp. azureus</v>
          </cell>
          <cell r="D22470" t="str">
            <v>L48(N)</v>
          </cell>
        </row>
        <row r="22471">
          <cell r="C22471" t="str">
            <v>Penstemon baccharifolius</v>
          </cell>
          <cell r="D22471" t="str">
            <v>L48(N)</v>
          </cell>
        </row>
        <row r="22472">
          <cell r="C22472" t="str">
            <v>Penstemon barbatus</v>
          </cell>
          <cell r="D22472" t="str">
            <v>L48(N)</v>
          </cell>
        </row>
        <row r="22473">
          <cell r="C22473" t="str">
            <v>Penstemon barbatus ssp. barbatus</v>
          </cell>
          <cell r="D22473" t="str">
            <v>L48(N)</v>
          </cell>
        </row>
        <row r="22474">
          <cell r="C22474" t="str">
            <v>Penstemon barbatus ssp. torreyi</v>
          </cell>
          <cell r="D22474" t="str">
            <v>L48(N)</v>
          </cell>
        </row>
        <row r="22475">
          <cell r="C22475" t="str">
            <v>Penstemon barbatus ssp. trichander</v>
          </cell>
          <cell r="D22475" t="str">
            <v>L48(N)</v>
          </cell>
        </row>
        <row r="22476">
          <cell r="C22476" t="str">
            <v>Penstemon barnebyi</v>
          </cell>
          <cell r="D22476" t="str">
            <v>L48(N)</v>
          </cell>
        </row>
        <row r="22477">
          <cell r="C22477" t="str">
            <v>Penstemon barrettiae</v>
          </cell>
          <cell r="D22477" t="str">
            <v>L48(N)</v>
          </cell>
        </row>
        <row r="22478">
          <cell r="C22478" t="str">
            <v>Penstemon bicolor</v>
          </cell>
          <cell r="D22478" t="str">
            <v>L48(N)</v>
          </cell>
        </row>
        <row r="22479">
          <cell r="C22479" t="str">
            <v>Penstemon bicolor ssp. bicolor</v>
          </cell>
          <cell r="D22479" t="str">
            <v>L48(N)</v>
          </cell>
        </row>
        <row r="22480">
          <cell r="C22480" t="str">
            <v>Penstemon bicolor ssp. roseus</v>
          </cell>
          <cell r="D22480" t="str">
            <v>L48(N)</v>
          </cell>
        </row>
        <row r="22481">
          <cell r="C22481" t="str">
            <v>Penstemon bracteatus</v>
          </cell>
          <cell r="D22481" t="str">
            <v>L48(N)</v>
          </cell>
        </row>
        <row r="22482">
          <cell r="C22482" t="str">
            <v>Penstemon breviculus</v>
          </cell>
          <cell r="D22482" t="str">
            <v>L48(N)</v>
          </cell>
        </row>
        <row r="22483">
          <cell r="C22483" t="str">
            <v>Penstemon bryantiae</v>
          </cell>
          <cell r="D22483" t="str">
            <v>L48(N)</v>
          </cell>
        </row>
        <row r="22484">
          <cell r="C22484" t="str">
            <v>Penstemon buckleyi</v>
          </cell>
          <cell r="D22484" t="str">
            <v>L48(N)</v>
          </cell>
        </row>
        <row r="22485">
          <cell r="C22485" t="str">
            <v>Penstemon caesius</v>
          </cell>
          <cell r="D22485" t="str">
            <v>L48(N)</v>
          </cell>
        </row>
        <row r="22486">
          <cell r="C22486" t="str">
            <v>Penstemon caespitosus</v>
          </cell>
          <cell r="D22486" t="str">
            <v>L48(N)</v>
          </cell>
        </row>
        <row r="22487">
          <cell r="C22487" t="str">
            <v>Penstemon caespitosus var. caespitosus</v>
          </cell>
          <cell r="D22487" t="str">
            <v>L48(N)</v>
          </cell>
        </row>
        <row r="22488">
          <cell r="C22488" t="str">
            <v>Penstemon caespitosus var. desertipicti</v>
          </cell>
          <cell r="D22488" t="str">
            <v>L48(N)</v>
          </cell>
        </row>
        <row r="22489">
          <cell r="C22489" t="str">
            <v>Penstemon caespitosus var. perbrevis</v>
          </cell>
          <cell r="D22489" t="str">
            <v>L48(N)</v>
          </cell>
        </row>
        <row r="22490">
          <cell r="C22490" t="str">
            <v>Penstemon calcareus</v>
          </cell>
          <cell r="D22490" t="str">
            <v>L48(N)</v>
          </cell>
        </row>
        <row r="22491">
          <cell r="C22491" t="str">
            <v>Penstemon californicus</v>
          </cell>
          <cell r="D22491" t="str">
            <v>L48(N)</v>
          </cell>
        </row>
        <row r="22492">
          <cell r="C22492" t="str">
            <v>Penstemon calycosus</v>
          </cell>
          <cell r="D22492" t="str">
            <v>L48(N)</v>
          </cell>
        </row>
        <row r="22493">
          <cell r="C22493" t="str">
            <v>Penstemon canescens</v>
          </cell>
          <cell r="D22493" t="str">
            <v>L48(N)</v>
          </cell>
        </row>
        <row r="22494">
          <cell r="C22494" t="str">
            <v>Penstemon cardinalis</v>
          </cell>
          <cell r="D22494" t="str">
            <v>L48(N)</v>
          </cell>
        </row>
        <row r="22495">
          <cell r="C22495" t="str">
            <v>Penstemon cardinalis ssp. cardinalis</v>
          </cell>
          <cell r="D22495" t="str">
            <v>L48(N)</v>
          </cell>
        </row>
        <row r="22496">
          <cell r="C22496" t="str">
            <v>Penstemon cardinalis ssp. regalis</v>
          </cell>
          <cell r="D22496" t="str">
            <v>L48(N)</v>
          </cell>
        </row>
        <row r="22497">
          <cell r="C22497" t="str">
            <v>Penstemon cardwellii</v>
          </cell>
          <cell r="D22497" t="str">
            <v>L48(N)</v>
          </cell>
        </row>
        <row r="22498">
          <cell r="C22498" t="str">
            <v>Penstemon carnosus</v>
          </cell>
          <cell r="D22498" t="str">
            <v>L48(N)</v>
          </cell>
        </row>
        <row r="22499">
          <cell r="C22499" t="str">
            <v>Penstemon caryi</v>
          </cell>
          <cell r="D22499" t="str">
            <v>L48(N)</v>
          </cell>
        </row>
        <row r="22500">
          <cell r="C22500" t="str">
            <v>Penstemon centranthifolius</v>
          </cell>
          <cell r="D22500" t="str">
            <v>L48(N)</v>
          </cell>
        </row>
        <row r="22501">
          <cell r="C22501" t="str">
            <v>Penstemon cinicola</v>
          </cell>
          <cell r="D22501" t="str">
            <v>L48(N)</v>
          </cell>
        </row>
        <row r="22502">
          <cell r="C22502" t="str">
            <v>Penstemon clevelandii</v>
          </cell>
          <cell r="D22502" t="str">
            <v>L48(N)</v>
          </cell>
        </row>
        <row r="22503">
          <cell r="C22503" t="str">
            <v>Penstemon clevelandii ssp. clevelandii</v>
          </cell>
          <cell r="D22503" t="str">
            <v>L48(N)</v>
          </cell>
        </row>
        <row r="22504">
          <cell r="C22504" t="str">
            <v>Penstemon clevelandii ssp. connatus</v>
          </cell>
          <cell r="D22504" t="str">
            <v>L48(N)</v>
          </cell>
        </row>
        <row r="22505">
          <cell r="C22505" t="str">
            <v>Penstemon clevelandii ssp. mohavensis</v>
          </cell>
          <cell r="D22505" t="str">
            <v>L48(N)</v>
          </cell>
        </row>
        <row r="22506">
          <cell r="C22506" t="str">
            <v>Penstemon clutei</v>
          </cell>
          <cell r="D22506" t="str">
            <v>L48(N)</v>
          </cell>
        </row>
        <row r="22507">
          <cell r="C22507" t="str">
            <v>Penstemon cobaea</v>
          </cell>
          <cell r="D22507" t="str">
            <v>L48(N)</v>
          </cell>
        </row>
        <row r="22508">
          <cell r="C22508" t="str">
            <v>Penstemon comarrhenus</v>
          </cell>
          <cell r="D22508" t="str">
            <v>L48(N)</v>
          </cell>
        </row>
        <row r="22509">
          <cell r="C22509" t="str">
            <v>Penstemon compactus</v>
          </cell>
          <cell r="D22509" t="str">
            <v>L48(N)</v>
          </cell>
        </row>
        <row r="22510">
          <cell r="C22510" t="str">
            <v>Penstemon concinnus</v>
          </cell>
          <cell r="D22510" t="str">
            <v>L48(N)</v>
          </cell>
        </row>
        <row r="22511">
          <cell r="C22511" t="str">
            <v>Penstemon confertus</v>
          </cell>
          <cell r="D22511" t="str">
            <v>L48(N)CAN(N)</v>
          </cell>
        </row>
        <row r="22512">
          <cell r="C22512" t="str">
            <v>Penstemon confusus</v>
          </cell>
          <cell r="D22512" t="str">
            <v>L48(N)</v>
          </cell>
        </row>
        <row r="22513">
          <cell r="C22513" t="str">
            <v>Penstemon crandallii</v>
          </cell>
          <cell r="D22513" t="str">
            <v>L48(N)</v>
          </cell>
        </row>
        <row r="22514">
          <cell r="C22514" t="str">
            <v>Penstemon crandallii ssp. atratus</v>
          </cell>
          <cell r="D22514" t="str">
            <v>L48(N)</v>
          </cell>
        </row>
        <row r="22515">
          <cell r="C22515" t="str">
            <v>Penstemon crandallii ssp. crandallii</v>
          </cell>
          <cell r="D22515" t="str">
            <v>L48(N)</v>
          </cell>
        </row>
        <row r="22516">
          <cell r="C22516" t="str">
            <v>Penstemon crandallii ssp. glabrescens</v>
          </cell>
          <cell r="D22516" t="str">
            <v>L48(N)</v>
          </cell>
        </row>
        <row r="22517">
          <cell r="C22517" t="str">
            <v>Penstemon crandallii ssp. procumbens</v>
          </cell>
          <cell r="D22517" t="str">
            <v>L48(N)</v>
          </cell>
        </row>
        <row r="22518">
          <cell r="C22518" t="str">
            <v>Penstemon crandallii ssp. taosensis</v>
          </cell>
          <cell r="D22518" t="str">
            <v>L48(N)</v>
          </cell>
        </row>
        <row r="22519">
          <cell r="C22519" t="str">
            <v>Penstemon cusickii</v>
          </cell>
          <cell r="D22519" t="str">
            <v>L48(N)</v>
          </cell>
        </row>
        <row r="22520">
          <cell r="C22520" t="str">
            <v>Penstemon cyananthus</v>
          </cell>
          <cell r="D22520" t="str">
            <v>L48(N)</v>
          </cell>
        </row>
        <row r="22521">
          <cell r="C22521" t="str">
            <v>Penstemon cyananthus var. cyananthus</v>
          </cell>
          <cell r="D22521" t="str">
            <v>L48(N)</v>
          </cell>
        </row>
        <row r="22522">
          <cell r="C22522" t="str">
            <v>Penstemon cyananthus var. subglaber</v>
          </cell>
          <cell r="D22522" t="str">
            <v>L48(N)</v>
          </cell>
        </row>
        <row r="22523">
          <cell r="C22523" t="str">
            <v>Penstemon cyaneus</v>
          </cell>
          <cell r="D22523" t="str">
            <v>L48(N)</v>
          </cell>
        </row>
        <row r="22524">
          <cell r="C22524" t="str">
            <v>Penstemon cyanocaulis</v>
          </cell>
          <cell r="D22524" t="str">
            <v>L48(N)</v>
          </cell>
        </row>
        <row r="22525">
          <cell r="C22525" t="str">
            <v>Penstemon cyathophorus</v>
          </cell>
          <cell r="D22525" t="str">
            <v>L48(N)</v>
          </cell>
        </row>
        <row r="22526">
          <cell r="C22526" t="str">
            <v>Penstemon dasyphyllus</v>
          </cell>
          <cell r="D22526" t="str">
            <v>L48(N)</v>
          </cell>
        </row>
        <row r="22527">
          <cell r="C22527" t="str">
            <v>Penstemon davidsonii</v>
          </cell>
          <cell r="D22527" t="str">
            <v>L48(N)CAN(N)</v>
          </cell>
        </row>
        <row r="22528">
          <cell r="C22528" t="str">
            <v>Penstemon davidsonii var. davidsonii</v>
          </cell>
          <cell r="D22528" t="str">
            <v>L48(N)CAN(N)</v>
          </cell>
        </row>
        <row r="22529">
          <cell r="C22529" t="str">
            <v>Penstemon davidsonii var. menziesii</v>
          </cell>
          <cell r="D22529" t="str">
            <v>L48(N)CAN(N)</v>
          </cell>
        </row>
        <row r="22530">
          <cell r="C22530" t="str">
            <v>Penstemon davidsonii var. praeteritus</v>
          </cell>
          <cell r="D22530" t="str">
            <v>L48(N)</v>
          </cell>
        </row>
        <row r="22531">
          <cell r="C22531" t="str">
            <v>Penstemon deamii</v>
          </cell>
          <cell r="D22531" t="str">
            <v>L48(N)</v>
          </cell>
        </row>
        <row r="22532">
          <cell r="C22532" t="str">
            <v>Penstemon deaveri</v>
          </cell>
          <cell r="D22532" t="str">
            <v>L48(N)</v>
          </cell>
        </row>
        <row r="22533">
          <cell r="C22533" t="str">
            <v>Penstemon debilis</v>
          </cell>
          <cell r="D22533" t="str">
            <v>L48(N)</v>
          </cell>
        </row>
        <row r="22534">
          <cell r="C22534" t="str">
            <v>Penstemon degeneri</v>
          </cell>
          <cell r="D22534" t="str">
            <v>L48(N)</v>
          </cell>
        </row>
        <row r="22535">
          <cell r="C22535" t="str">
            <v>Penstemon deustus</v>
          </cell>
          <cell r="D22535" t="str">
            <v>L48(N)</v>
          </cell>
        </row>
        <row r="22536">
          <cell r="C22536" t="str">
            <v>Penstemon deustus var. deustus</v>
          </cell>
          <cell r="D22536" t="str">
            <v>L48(N)</v>
          </cell>
        </row>
        <row r="22537">
          <cell r="C22537" t="str">
            <v>Penstemon deustus var. pedicellatus</v>
          </cell>
          <cell r="D22537" t="str">
            <v>L48(N)</v>
          </cell>
        </row>
        <row r="22538">
          <cell r="C22538" t="str">
            <v>Penstemon deustus var. suffrutescens</v>
          </cell>
          <cell r="D22538" t="str">
            <v>L48(N)</v>
          </cell>
        </row>
        <row r="22539">
          <cell r="C22539" t="str">
            <v>Penstemon deustus var. variabilis</v>
          </cell>
          <cell r="D22539" t="str">
            <v>L48(N)</v>
          </cell>
        </row>
        <row r="22540">
          <cell r="C22540" t="str">
            <v>Penstemon digitalis</v>
          </cell>
          <cell r="D22540" t="str">
            <v>L48(N)CAN(I)</v>
          </cell>
        </row>
        <row r="22541">
          <cell r="C22541" t="str">
            <v>Penstemon diphyllus</v>
          </cell>
          <cell r="D22541" t="str">
            <v>L48(N)</v>
          </cell>
        </row>
        <row r="22542">
          <cell r="C22542" t="str">
            <v>Penstemon discolor</v>
          </cell>
          <cell r="D22542" t="str">
            <v>L48(N)</v>
          </cell>
        </row>
        <row r="22543">
          <cell r="C22543" t="str">
            <v>Penstemon dissectus</v>
          </cell>
          <cell r="D22543" t="str">
            <v>L48(N)</v>
          </cell>
        </row>
        <row r="22544">
          <cell r="C22544" t="str">
            <v>Penstemon distans</v>
          </cell>
          <cell r="D22544" t="str">
            <v>L48(N)</v>
          </cell>
        </row>
        <row r="22545">
          <cell r="C22545" t="str">
            <v>Penstemon dolius</v>
          </cell>
          <cell r="D22545" t="str">
            <v>L48(N)</v>
          </cell>
        </row>
        <row r="22546">
          <cell r="C22546" t="str">
            <v>Penstemon dolius var. dolius</v>
          </cell>
          <cell r="D22546" t="str">
            <v>L48(N)</v>
          </cell>
        </row>
        <row r="22547">
          <cell r="C22547" t="str">
            <v>Penstemon dolius var. duchesnensis</v>
          </cell>
          <cell r="D22547" t="str">
            <v>L48(N)</v>
          </cell>
        </row>
        <row r="22548">
          <cell r="C22548" t="str">
            <v>Penstemon eatonii</v>
          </cell>
          <cell r="D22548" t="str">
            <v>L48(N)</v>
          </cell>
        </row>
        <row r="22549">
          <cell r="C22549" t="str">
            <v>Penstemon eatonii ssp. eatonii</v>
          </cell>
          <cell r="D22549" t="str">
            <v>L48(N)</v>
          </cell>
        </row>
        <row r="22550">
          <cell r="C22550" t="str">
            <v>Penstemon eatonii ssp. exsertus</v>
          </cell>
          <cell r="D22550" t="str">
            <v>L48(N)</v>
          </cell>
        </row>
        <row r="22551">
          <cell r="C22551" t="str">
            <v>Penstemon eatonii ssp. undosus</v>
          </cell>
          <cell r="D22551" t="str">
            <v>L48(N)</v>
          </cell>
        </row>
        <row r="22552">
          <cell r="C22552" t="str">
            <v>Penstemon elegantulus</v>
          </cell>
          <cell r="D22552" t="str">
            <v>L48(N)</v>
          </cell>
        </row>
        <row r="22553">
          <cell r="C22553" t="str">
            <v>Penstemon ellipticus</v>
          </cell>
          <cell r="D22553" t="str">
            <v>L48(N)CAN(N)</v>
          </cell>
        </row>
        <row r="22554">
          <cell r="C22554" t="str">
            <v>Penstemon eriantherus</v>
          </cell>
          <cell r="D22554" t="str">
            <v>L48(N)CAN(N)</v>
          </cell>
        </row>
        <row r="22555">
          <cell r="C22555" t="str">
            <v>Penstemon eriantherus var. argillosus</v>
          </cell>
          <cell r="D22555" t="str">
            <v>L48(N)</v>
          </cell>
        </row>
        <row r="22556">
          <cell r="C22556" t="str">
            <v>Penstemon eriantherus var. cleburnei</v>
          </cell>
          <cell r="D22556" t="str">
            <v>L48(N)</v>
          </cell>
        </row>
        <row r="22557">
          <cell r="C22557" t="str">
            <v>Penstemon eriantherus var. eriantherus</v>
          </cell>
          <cell r="D22557" t="str">
            <v>L48(N)CAN(N)</v>
          </cell>
        </row>
        <row r="22558">
          <cell r="C22558" t="str">
            <v>Penstemon eriantherus var. redactus</v>
          </cell>
          <cell r="D22558" t="str">
            <v>L48(N)</v>
          </cell>
        </row>
        <row r="22559">
          <cell r="C22559" t="str">
            <v>Penstemon eriantherus var. whitedii</v>
          </cell>
          <cell r="D22559" t="str">
            <v>L48(N)</v>
          </cell>
        </row>
        <row r="22560">
          <cell r="C22560" t="str">
            <v>Penstemon euglaucus</v>
          </cell>
          <cell r="D22560" t="str">
            <v>L48(N)</v>
          </cell>
        </row>
        <row r="22561">
          <cell r="C22561" t="str">
            <v>Penstemon fendleri</v>
          </cell>
          <cell r="D22561" t="str">
            <v>L48(N)</v>
          </cell>
        </row>
        <row r="22562">
          <cell r="C22562" t="str">
            <v>Penstemon filiformis</v>
          </cell>
          <cell r="D22562" t="str">
            <v>L48(N)</v>
          </cell>
        </row>
        <row r="22563">
          <cell r="C22563" t="str">
            <v>Penstemon flavescens</v>
          </cell>
          <cell r="D22563" t="str">
            <v>L48(N)</v>
          </cell>
        </row>
        <row r="22564">
          <cell r="C22564" t="str">
            <v>Penstemon floribundus</v>
          </cell>
          <cell r="D22564" t="str">
            <v>L48(N)</v>
          </cell>
        </row>
        <row r="22565">
          <cell r="C22565" t="str">
            <v>Penstemon floridus</v>
          </cell>
          <cell r="D22565" t="str">
            <v>L48(N)</v>
          </cell>
        </row>
        <row r="22566">
          <cell r="C22566" t="str">
            <v>Penstemon floridus var. austinii</v>
          </cell>
          <cell r="D22566" t="str">
            <v>L48(N)</v>
          </cell>
        </row>
        <row r="22567">
          <cell r="C22567" t="str">
            <v>Penstemon floridus var. floridus</v>
          </cell>
          <cell r="D22567" t="str">
            <v>L48(N)</v>
          </cell>
        </row>
        <row r="22568">
          <cell r="C22568" t="str">
            <v>Penstemon flowersii</v>
          </cell>
          <cell r="D22568" t="str">
            <v>L48(N)</v>
          </cell>
        </row>
        <row r="22569">
          <cell r="C22569" t="str">
            <v>Penstemon franklinii</v>
          </cell>
          <cell r="D22569" t="str">
            <v>L48(N)</v>
          </cell>
        </row>
        <row r="22570">
          <cell r="C22570" t="str">
            <v>Penstemon fremontii</v>
          </cell>
          <cell r="D22570" t="str">
            <v>L48(N)</v>
          </cell>
        </row>
        <row r="22571">
          <cell r="C22571" t="str">
            <v>Penstemon fremontii var. fremontii</v>
          </cell>
          <cell r="D22571" t="str">
            <v>L48(N)</v>
          </cell>
        </row>
        <row r="22572">
          <cell r="C22572" t="str">
            <v>Penstemon fremontii var. glabrescens</v>
          </cell>
          <cell r="D22572" t="str">
            <v>L48(N)</v>
          </cell>
        </row>
        <row r="22573">
          <cell r="C22573" t="str">
            <v>Penstemon fruticiformis</v>
          </cell>
          <cell r="D22573" t="str">
            <v>L48(N)</v>
          </cell>
        </row>
        <row r="22574">
          <cell r="C22574" t="str">
            <v>Penstemon fruticiformis ssp. amargosae</v>
          </cell>
          <cell r="D22574" t="str">
            <v>L48(N)</v>
          </cell>
        </row>
        <row r="22575">
          <cell r="C22575" t="str">
            <v>Penstemon fruticiformis ssp. fruticiformis</v>
          </cell>
          <cell r="D22575" t="str">
            <v>L48(N)</v>
          </cell>
        </row>
        <row r="22576">
          <cell r="C22576" t="str">
            <v>Penstemon fruticosus</v>
          </cell>
          <cell r="D22576" t="str">
            <v>L48(N)CAN(N)</v>
          </cell>
        </row>
        <row r="22577">
          <cell r="C22577" t="str">
            <v>Penstemon fruticosus var. fruticosus</v>
          </cell>
          <cell r="D22577" t="str">
            <v>L48(N)CAN(N)</v>
          </cell>
        </row>
        <row r="22578">
          <cell r="C22578" t="str">
            <v>Penstemon fruticosus var. scouleri</v>
          </cell>
          <cell r="D22578" t="str">
            <v>L48(N)CAN(N)</v>
          </cell>
        </row>
        <row r="22579">
          <cell r="C22579" t="str">
            <v>Penstemon fruticosus var. serratus</v>
          </cell>
          <cell r="D22579" t="str">
            <v>L48(N)</v>
          </cell>
        </row>
        <row r="22580">
          <cell r="C22580" t="str">
            <v>Penstemon gairdneri</v>
          </cell>
          <cell r="D22580" t="str">
            <v>L48(N)</v>
          </cell>
        </row>
        <row r="22581">
          <cell r="C22581" t="str">
            <v>Penstemon gairdneri var. gairdneri</v>
          </cell>
          <cell r="D22581" t="str">
            <v>L48(N)</v>
          </cell>
        </row>
        <row r="22582">
          <cell r="C22582" t="str">
            <v>Penstemon gairdneri var. oreganus</v>
          </cell>
          <cell r="D22582" t="str">
            <v>L48(N)</v>
          </cell>
        </row>
        <row r="22583">
          <cell r="C22583" t="str">
            <v>Penstemon gibbensii</v>
          </cell>
          <cell r="D22583" t="str">
            <v>L48(N)</v>
          </cell>
        </row>
        <row r="22584">
          <cell r="C22584" t="str">
            <v>Penstemon glaber</v>
          </cell>
          <cell r="D22584" t="str">
            <v>L48(N)</v>
          </cell>
        </row>
        <row r="22585">
          <cell r="C22585" t="str">
            <v>Penstemon glaber var. alpinus</v>
          </cell>
          <cell r="D22585" t="str">
            <v>L48(N)</v>
          </cell>
        </row>
        <row r="22586">
          <cell r="C22586" t="str">
            <v>Penstemon glaber var. brandegeei</v>
          </cell>
          <cell r="D22586" t="str">
            <v>L48(N)</v>
          </cell>
        </row>
        <row r="22587">
          <cell r="C22587" t="str">
            <v>Penstemon glaber var. glaber</v>
          </cell>
          <cell r="D22587" t="str">
            <v>L48(N)</v>
          </cell>
        </row>
        <row r="22588">
          <cell r="C22588" t="str">
            <v>Penstemon glandulosus</v>
          </cell>
          <cell r="D22588" t="str">
            <v>L48(N)</v>
          </cell>
        </row>
        <row r="22589">
          <cell r="C22589" t="str">
            <v>Penstemon glandulosus var. chelanensis</v>
          </cell>
          <cell r="D22589" t="str">
            <v>L48(N)</v>
          </cell>
        </row>
        <row r="22590">
          <cell r="C22590" t="str">
            <v>Penstemon glandulosus var. glandulosus</v>
          </cell>
          <cell r="D22590" t="str">
            <v>L48(N)</v>
          </cell>
        </row>
        <row r="22591">
          <cell r="C22591" t="str">
            <v>Penstemon glaucinus</v>
          </cell>
          <cell r="D22591" t="str">
            <v>L48(N)</v>
          </cell>
        </row>
        <row r="22592">
          <cell r="C22592" t="str">
            <v>Penstemon globosus</v>
          </cell>
          <cell r="D22592" t="str">
            <v>L48(N)</v>
          </cell>
        </row>
        <row r="22593">
          <cell r="C22593" t="str">
            <v>Penstemon goodrichii</v>
          </cell>
          <cell r="D22593" t="str">
            <v>L48(N)</v>
          </cell>
        </row>
        <row r="22594">
          <cell r="C22594" t="str">
            <v>Penstemon gormanii</v>
          </cell>
          <cell r="D22594" t="str">
            <v>AK(N)CAN(N)NA(N)</v>
          </cell>
        </row>
        <row r="22595">
          <cell r="C22595" t="str">
            <v>Penstemon gracilentus</v>
          </cell>
          <cell r="D22595" t="str">
            <v>L48(N)</v>
          </cell>
        </row>
        <row r="22596">
          <cell r="C22596" t="str">
            <v>Penstemon gracilis</v>
          </cell>
          <cell r="D22596" t="str">
            <v>L48(N)CAN(N)</v>
          </cell>
        </row>
        <row r="22597">
          <cell r="C22597" t="str">
            <v>Penstemon gracilis var. gracilis</v>
          </cell>
          <cell r="D22597" t="str">
            <v>L48(N)CAN(N)</v>
          </cell>
        </row>
        <row r="22598">
          <cell r="C22598" t="str">
            <v>Penstemon gracilis var. wisconsinensis</v>
          </cell>
          <cell r="D22598" t="str">
            <v>L48(N)</v>
          </cell>
        </row>
        <row r="22599">
          <cell r="C22599" t="str">
            <v>Penstemon grahamii</v>
          </cell>
          <cell r="D22599" t="str">
            <v>L48(N)</v>
          </cell>
        </row>
        <row r="22600">
          <cell r="C22600" t="str">
            <v>Penstemon grandiflorus</v>
          </cell>
          <cell r="D22600" t="str">
            <v>L48(N)</v>
          </cell>
        </row>
        <row r="22601">
          <cell r="C22601" t="str">
            <v>Penstemon griffinii</v>
          </cell>
          <cell r="D22601" t="str">
            <v>L48(N)</v>
          </cell>
        </row>
        <row r="22602">
          <cell r="C22602" t="str">
            <v>Penstemon grinnellii</v>
          </cell>
          <cell r="D22602" t="str">
            <v>L48(N)</v>
          </cell>
        </row>
        <row r="22603">
          <cell r="C22603" t="str">
            <v>Penstemon grinnellii ssp. grinnellii</v>
          </cell>
          <cell r="D22603" t="str">
            <v>L48(N)</v>
          </cell>
        </row>
        <row r="22604">
          <cell r="C22604" t="str">
            <v>Penstemon grinnellii ssp. scrophularioides</v>
          </cell>
          <cell r="D22604" t="str">
            <v>L48(N)</v>
          </cell>
        </row>
        <row r="22605">
          <cell r="C22605" t="str">
            <v>Penstemon guadalupensis</v>
          </cell>
          <cell r="D22605" t="str">
            <v>L48(N)</v>
          </cell>
        </row>
        <row r="22606">
          <cell r="C22606" t="str">
            <v>Penstemon hallii</v>
          </cell>
          <cell r="D22606" t="str">
            <v>L48(N)</v>
          </cell>
        </row>
        <row r="22607">
          <cell r="C22607" t="str">
            <v>Penstemon harbourii</v>
          </cell>
          <cell r="D22607" t="str">
            <v>L48(N)</v>
          </cell>
        </row>
        <row r="22608">
          <cell r="C22608" t="str">
            <v>Penstemon harringtonii</v>
          </cell>
          <cell r="D22608" t="str">
            <v>L48(N)</v>
          </cell>
        </row>
        <row r="22609">
          <cell r="C22609" t="str">
            <v>Penstemon havardii</v>
          </cell>
          <cell r="D22609" t="str">
            <v>L48(N)</v>
          </cell>
        </row>
        <row r="22610">
          <cell r="C22610" t="str">
            <v>Penstemon haydenii</v>
          </cell>
          <cell r="D22610" t="str">
            <v>L48(N)</v>
          </cell>
        </row>
        <row r="22611">
          <cell r="C22611" t="str">
            <v>Penstemon heterodoxus</v>
          </cell>
          <cell r="D22611" t="str">
            <v>L48(N)</v>
          </cell>
        </row>
        <row r="22612">
          <cell r="C22612" t="str">
            <v>Penstemon heterodoxus var. cephalophorus</v>
          </cell>
          <cell r="D22612" t="str">
            <v>L48(N)</v>
          </cell>
        </row>
        <row r="22613">
          <cell r="C22613" t="str">
            <v>Penstemon heterodoxus var. heterodoxus</v>
          </cell>
          <cell r="D22613" t="str">
            <v>L48(N)</v>
          </cell>
        </row>
        <row r="22614">
          <cell r="C22614" t="str">
            <v>Penstemon heterodoxus var. shastensis</v>
          </cell>
          <cell r="D22614" t="str">
            <v>L48(N)</v>
          </cell>
        </row>
        <row r="22615">
          <cell r="C22615" t="str">
            <v>Penstemon heterophyllus</v>
          </cell>
          <cell r="D22615" t="str">
            <v>L48(N)</v>
          </cell>
        </row>
        <row r="22616">
          <cell r="C22616" t="str">
            <v>Penstemon heterophyllus ssp. australis</v>
          </cell>
          <cell r="D22616" t="str">
            <v>L48(N)</v>
          </cell>
        </row>
        <row r="22617">
          <cell r="C22617" t="str">
            <v>Penstemon heterophyllus ssp. heterophyllus</v>
          </cell>
          <cell r="D22617" t="str">
            <v>L48(N)</v>
          </cell>
        </row>
        <row r="22618">
          <cell r="C22618" t="str">
            <v>Penstemon heterophyllus ssp. purdyi</v>
          </cell>
          <cell r="D22618" t="str">
            <v>L48(N)</v>
          </cell>
        </row>
        <row r="22619">
          <cell r="C22619" t="str">
            <v>Penstemon hirsutus</v>
          </cell>
          <cell r="D22619" t="str">
            <v>L48(N)CAN(N)</v>
          </cell>
        </row>
        <row r="22620">
          <cell r="C22620" t="str">
            <v>Penstemon humilis</v>
          </cell>
          <cell r="D22620" t="str">
            <v>L48(N)</v>
          </cell>
        </row>
        <row r="22621">
          <cell r="C22621" t="str">
            <v>Penstemon humilis ssp. brevifolius</v>
          </cell>
          <cell r="D22621" t="str">
            <v>L48(N)</v>
          </cell>
        </row>
        <row r="22622">
          <cell r="C22622" t="str">
            <v>Penstemon humilis ssp. humilis</v>
          </cell>
          <cell r="D22622" t="str">
            <v>L48(N)</v>
          </cell>
        </row>
        <row r="22623">
          <cell r="C22623" t="str">
            <v>Penstemon humilis ssp. obtusifolius</v>
          </cell>
          <cell r="D22623" t="str">
            <v>L48(N)</v>
          </cell>
        </row>
        <row r="22624">
          <cell r="C22624" t="str">
            <v>Penstemon idahoensis</v>
          </cell>
          <cell r="D22624" t="str">
            <v>L48(N)</v>
          </cell>
        </row>
        <row r="22625">
          <cell r="C22625" t="str">
            <v>Penstemon immanifestus</v>
          </cell>
          <cell r="D22625" t="str">
            <v>L48(N)</v>
          </cell>
        </row>
        <row r="22626">
          <cell r="C22626" t="str">
            <v>Penstemon incertus</v>
          </cell>
          <cell r="D22626" t="str">
            <v>L48(N)</v>
          </cell>
        </row>
        <row r="22627">
          <cell r="C22627" t="str">
            <v>Penstemon inflatus</v>
          </cell>
          <cell r="D22627" t="str">
            <v>L48(N)</v>
          </cell>
        </row>
        <row r="22628">
          <cell r="C22628" t="str">
            <v>Penstemon jamesii</v>
          </cell>
          <cell r="D22628" t="str">
            <v>L48(N)</v>
          </cell>
        </row>
        <row r="22629">
          <cell r="C22629" t="str">
            <v>Penstemon janishiae</v>
          </cell>
          <cell r="D22629" t="str">
            <v>L48(N)</v>
          </cell>
        </row>
        <row r="22630">
          <cell r="C22630" t="str">
            <v>Penstemon kingii</v>
          </cell>
          <cell r="D22630" t="str">
            <v>L48(N)</v>
          </cell>
        </row>
        <row r="22631">
          <cell r="C22631" t="str">
            <v>Penstemon kralii</v>
          </cell>
          <cell r="D22631" t="str">
            <v>L48(N)</v>
          </cell>
        </row>
        <row r="22632">
          <cell r="C22632" t="str">
            <v>Penstemon labrosus</v>
          </cell>
          <cell r="D22632" t="str">
            <v>L48(N)</v>
          </cell>
        </row>
        <row r="22633">
          <cell r="C22633" t="str">
            <v>Penstemon laetus</v>
          </cell>
          <cell r="D22633" t="str">
            <v>L48(N)</v>
          </cell>
        </row>
        <row r="22634">
          <cell r="C22634" t="str">
            <v>Penstemon laetus ssp. laetus</v>
          </cell>
          <cell r="D22634" t="str">
            <v>L48(N)</v>
          </cell>
        </row>
        <row r="22635">
          <cell r="C22635" t="str">
            <v>Penstemon laetus ssp. leptosepalus</v>
          </cell>
          <cell r="D22635" t="str">
            <v>L48(N)</v>
          </cell>
        </row>
        <row r="22636">
          <cell r="C22636" t="str">
            <v>Penstemon laetus ssp. sagittatus</v>
          </cell>
          <cell r="D22636" t="str">
            <v>L48(N)</v>
          </cell>
        </row>
        <row r="22637">
          <cell r="C22637" t="str">
            <v>Penstemon laevigatus</v>
          </cell>
          <cell r="D22637" t="str">
            <v>L48(N)</v>
          </cell>
        </row>
        <row r="22638">
          <cell r="C22638" t="str">
            <v>Penstemon laevis</v>
          </cell>
          <cell r="D22638" t="str">
            <v>L48(N)</v>
          </cell>
        </row>
        <row r="22639">
          <cell r="C22639" t="str">
            <v>Penstemon laricifolius</v>
          </cell>
          <cell r="D22639" t="str">
            <v>L48(N)</v>
          </cell>
        </row>
        <row r="22640">
          <cell r="C22640" t="str">
            <v>Penstemon laricifolius ssp. exilifolius</v>
          </cell>
          <cell r="D22640" t="str">
            <v>L48(N)</v>
          </cell>
        </row>
        <row r="22641">
          <cell r="C22641" t="str">
            <v>Penstemon laricifolius ssp. laricifolius</v>
          </cell>
          <cell r="D22641" t="str">
            <v>L48(N)</v>
          </cell>
        </row>
        <row r="22642">
          <cell r="C22642" t="str">
            <v>Penstemon laxiflorus</v>
          </cell>
          <cell r="D22642" t="str">
            <v>L48(N)</v>
          </cell>
        </row>
        <row r="22643">
          <cell r="C22643" t="str">
            <v>Penstemon laxus</v>
          </cell>
          <cell r="D22643" t="str">
            <v>L48(N)</v>
          </cell>
        </row>
        <row r="22644">
          <cell r="C22644" t="str">
            <v>Penstemon leiophyllus</v>
          </cell>
          <cell r="D22644" t="str">
            <v>L48(N)</v>
          </cell>
        </row>
        <row r="22645">
          <cell r="C22645" t="str">
            <v>Penstemon leiophyllus var. francisci-pennellii</v>
          </cell>
          <cell r="D22645" t="str">
            <v>L48(N)</v>
          </cell>
        </row>
        <row r="22646">
          <cell r="C22646" t="str">
            <v>Penstemon leiophyllus var. keckii</v>
          </cell>
          <cell r="D22646" t="str">
            <v>L48(N)</v>
          </cell>
        </row>
        <row r="22647">
          <cell r="C22647" t="str">
            <v>Penstemon leiophyllus var. leiophyllus</v>
          </cell>
          <cell r="D22647" t="str">
            <v>L48(N)</v>
          </cell>
        </row>
        <row r="22648">
          <cell r="C22648" t="str">
            <v>Penstemon lemhiensis</v>
          </cell>
          <cell r="D22648" t="str">
            <v>L48(N)</v>
          </cell>
        </row>
        <row r="22649">
          <cell r="C22649" t="str">
            <v>Penstemon lentus</v>
          </cell>
          <cell r="D22649" t="str">
            <v>L48(N)</v>
          </cell>
        </row>
        <row r="22650">
          <cell r="C22650" t="str">
            <v>Penstemon lentus var. albiflorus</v>
          </cell>
          <cell r="D22650" t="str">
            <v>L48(N)</v>
          </cell>
        </row>
        <row r="22651">
          <cell r="C22651" t="str">
            <v>Penstemon lentus var. lentus</v>
          </cell>
          <cell r="D22651" t="str">
            <v>L48(N)</v>
          </cell>
        </row>
        <row r="22652">
          <cell r="C22652" t="str">
            <v>Penstemon leonardii</v>
          </cell>
          <cell r="D22652" t="str">
            <v>L48(N)</v>
          </cell>
        </row>
        <row r="22653">
          <cell r="C22653" t="str">
            <v>Penstemon leonardii var. higginsii</v>
          </cell>
          <cell r="D22653" t="str">
            <v>L48(N)</v>
          </cell>
        </row>
        <row r="22654">
          <cell r="C22654" t="str">
            <v>Penstemon leonardii var. leonardii</v>
          </cell>
          <cell r="D22654" t="str">
            <v>L48(N)</v>
          </cell>
        </row>
        <row r="22655">
          <cell r="C22655" t="str">
            <v>Penstemon leonardii var. patricus</v>
          </cell>
          <cell r="D22655" t="str">
            <v>L48(N)</v>
          </cell>
        </row>
        <row r="22656">
          <cell r="C22656" t="str">
            <v>Penstemon leptanthus</v>
          </cell>
          <cell r="D22656" t="str">
            <v>L48(N)</v>
          </cell>
        </row>
        <row r="22657">
          <cell r="C22657" t="str">
            <v>Penstemon linarioides</v>
          </cell>
          <cell r="D22657" t="str">
            <v>L48(N)</v>
          </cell>
        </row>
        <row r="22658">
          <cell r="C22658" t="str">
            <v>Penstemon linarioides ssp. coloradoensis</v>
          </cell>
          <cell r="D22658" t="str">
            <v>L48(N)</v>
          </cell>
        </row>
        <row r="22659">
          <cell r="C22659" t="str">
            <v>Penstemon linarioides ssp. compactifolius</v>
          </cell>
          <cell r="D22659" t="str">
            <v>L48(N)</v>
          </cell>
        </row>
        <row r="22660">
          <cell r="C22660" t="str">
            <v>Penstemon linarioides ssp. linarioides</v>
          </cell>
          <cell r="D22660" t="str">
            <v>L48(N)</v>
          </cell>
        </row>
        <row r="22661">
          <cell r="C22661" t="str">
            <v>Penstemon linarioides ssp. maguirei</v>
          </cell>
          <cell r="D22661" t="str">
            <v>L48(N)</v>
          </cell>
        </row>
        <row r="22662">
          <cell r="C22662" t="str">
            <v>Penstemon linarioides ssp. sileri</v>
          </cell>
          <cell r="D22662" t="str">
            <v>L48(N)</v>
          </cell>
        </row>
        <row r="22663">
          <cell r="C22663" t="str">
            <v>Penstemon longiflorus</v>
          </cell>
          <cell r="D22663" t="str">
            <v>L48(N)</v>
          </cell>
        </row>
        <row r="22664">
          <cell r="C22664" t="str">
            <v>Penstemon lyallii</v>
          </cell>
          <cell r="D22664" t="str">
            <v>L48(N)CAN(N)</v>
          </cell>
        </row>
        <row r="22665">
          <cell r="C22665" t="str">
            <v>Penstemon marcusii</v>
          </cell>
          <cell r="D22665" t="str">
            <v>L48(N)</v>
          </cell>
        </row>
        <row r="22666">
          <cell r="C22666" t="str">
            <v>Penstemon mensarum</v>
          </cell>
          <cell r="D22666" t="str">
            <v>L48(N)</v>
          </cell>
        </row>
        <row r="22667">
          <cell r="C22667" t="str">
            <v>Penstemon metcalfei</v>
          </cell>
          <cell r="D22667" t="str">
            <v>L48(N)</v>
          </cell>
        </row>
        <row r="22668">
          <cell r="C22668" t="str">
            <v>Penstemon miser</v>
          </cell>
          <cell r="D22668" t="str">
            <v>L48(N)</v>
          </cell>
        </row>
        <row r="22669">
          <cell r="C22669" t="str">
            <v>Penstemon moffatii</v>
          </cell>
          <cell r="D22669" t="str">
            <v>L48(N)</v>
          </cell>
        </row>
        <row r="22670">
          <cell r="C22670" t="str">
            <v>Penstemon moffatii ssp. moffatii</v>
          </cell>
          <cell r="D22670" t="str">
            <v>L48(N)</v>
          </cell>
        </row>
        <row r="22671">
          <cell r="C22671" t="str">
            <v>Penstemon moffatii ssp. paysonii</v>
          </cell>
          <cell r="D22671" t="str">
            <v>L48(N)</v>
          </cell>
        </row>
        <row r="22672">
          <cell r="C22672" t="str">
            <v>Penstemon monoensis</v>
          </cell>
          <cell r="D22672" t="str">
            <v>L48(N)</v>
          </cell>
        </row>
        <row r="22673">
          <cell r="C22673" t="str">
            <v>Penstemon montanus</v>
          </cell>
          <cell r="D22673" t="str">
            <v>L48(N)</v>
          </cell>
        </row>
        <row r="22674">
          <cell r="C22674" t="str">
            <v>Penstemon montanus var. idahoensis</v>
          </cell>
          <cell r="D22674" t="str">
            <v>L48(N)</v>
          </cell>
        </row>
        <row r="22675">
          <cell r="C22675" t="str">
            <v>Penstemon montanus var. montanus</v>
          </cell>
          <cell r="D22675" t="str">
            <v>L48(N)</v>
          </cell>
        </row>
        <row r="22676">
          <cell r="C22676" t="str">
            <v>Penstemon moriahensis</v>
          </cell>
          <cell r="D22676" t="str">
            <v>L48(N)</v>
          </cell>
        </row>
        <row r="22677">
          <cell r="C22677" t="str">
            <v>Penstemon multiflorus</v>
          </cell>
          <cell r="D22677" t="str">
            <v>L48(N)</v>
          </cell>
        </row>
        <row r="22678">
          <cell r="C22678" t="str">
            <v>Penstemon murrayanus</v>
          </cell>
          <cell r="D22678" t="str">
            <v>L48(N)</v>
          </cell>
        </row>
        <row r="22679">
          <cell r="C22679" t="str">
            <v>Penstemon nanus</v>
          </cell>
          <cell r="D22679" t="str">
            <v>L48(N)</v>
          </cell>
        </row>
        <row r="22680">
          <cell r="C22680" t="str">
            <v>Penstemon navajoa</v>
          </cell>
          <cell r="D22680" t="str">
            <v>L48(N)</v>
          </cell>
        </row>
        <row r="22681">
          <cell r="C22681" t="str">
            <v>Penstemon neomexicanus</v>
          </cell>
          <cell r="D22681" t="str">
            <v>L48(N)</v>
          </cell>
        </row>
        <row r="22682">
          <cell r="C22682" t="str">
            <v>Penstemon neotericus</v>
          </cell>
          <cell r="D22682" t="str">
            <v>L48(N)</v>
          </cell>
        </row>
        <row r="22683">
          <cell r="C22683" t="str">
            <v>Penstemon newberryi</v>
          </cell>
          <cell r="D22683" t="str">
            <v>L48(N)</v>
          </cell>
        </row>
        <row r="22684">
          <cell r="C22684" t="str">
            <v>Penstemon newberryi ssp. berryi</v>
          </cell>
          <cell r="D22684" t="str">
            <v>L48(N)</v>
          </cell>
        </row>
        <row r="22685">
          <cell r="C22685" t="str">
            <v>Penstemon newberryi ssp. newberryi</v>
          </cell>
          <cell r="D22685" t="str">
            <v>L48(N)</v>
          </cell>
        </row>
        <row r="22686">
          <cell r="C22686" t="str">
            <v>Penstemon newberryi ssp. sonomensis</v>
          </cell>
          <cell r="D22686" t="str">
            <v>L48(N)</v>
          </cell>
        </row>
        <row r="22687">
          <cell r="C22687" t="str">
            <v>Penstemon nitidus</v>
          </cell>
          <cell r="D22687" t="str">
            <v>L48(N)CAN(N)</v>
          </cell>
        </row>
        <row r="22688">
          <cell r="C22688" t="str">
            <v>Penstemon nitidus var. nitidus</v>
          </cell>
          <cell r="D22688" t="str">
            <v>L48(N)CAN(N)</v>
          </cell>
        </row>
        <row r="22689">
          <cell r="C22689" t="str">
            <v>Penstemon nitidus var. polyphyllus</v>
          </cell>
          <cell r="D22689" t="str">
            <v>L48(N)</v>
          </cell>
        </row>
        <row r="22690">
          <cell r="C22690" t="str">
            <v>Penstemon nudiflorus</v>
          </cell>
          <cell r="D22690" t="str">
            <v>L48(N)</v>
          </cell>
        </row>
        <row r="22691">
          <cell r="C22691" t="str">
            <v>Penstemon oklahomensis</v>
          </cell>
          <cell r="D22691" t="str">
            <v>L48(N)</v>
          </cell>
        </row>
        <row r="22692">
          <cell r="C22692" t="str">
            <v>Penstemon oliganthus</v>
          </cell>
          <cell r="D22692" t="str">
            <v>L48(N)</v>
          </cell>
        </row>
        <row r="22693">
          <cell r="C22693" t="str">
            <v>Penstemon ophianthus</v>
          </cell>
          <cell r="D22693" t="str">
            <v>L48(N)</v>
          </cell>
        </row>
        <row r="22694">
          <cell r="C22694" t="str">
            <v>Penstemon osterhoutii</v>
          </cell>
          <cell r="D22694" t="str">
            <v>L48(N)</v>
          </cell>
        </row>
        <row r="22695">
          <cell r="C22695" t="str">
            <v>Penstemon ovatus</v>
          </cell>
          <cell r="D22695" t="str">
            <v>L48(N)CAN(N)</v>
          </cell>
        </row>
        <row r="22696">
          <cell r="C22696" t="str">
            <v>Penstemon pachyphyllus</v>
          </cell>
          <cell r="D22696" t="str">
            <v>L48(N)</v>
          </cell>
        </row>
        <row r="22697">
          <cell r="C22697" t="str">
            <v>Penstemon pachyphyllus var. congestus</v>
          </cell>
          <cell r="D22697" t="str">
            <v>L48(N)</v>
          </cell>
        </row>
        <row r="22698">
          <cell r="C22698" t="str">
            <v>Penstemon pachyphyllus var. mucronatus</v>
          </cell>
          <cell r="D22698" t="str">
            <v>L48(N)</v>
          </cell>
        </row>
        <row r="22699">
          <cell r="C22699" t="str">
            <v>Penstemon pachyphyllus var. pachyphyllus</v>
          </cell>
          <cell r="D22699" t="str">
            <v>L48(N)</v>
          </cell>
        </row>
        <row r="22700">
          <cell r="C22700" t="str">
            <v>Penstemon pahutensis</v>
          </cell>
          <cell r="D22700" t="str">
            <v>L48(N)</v>
          </cell>
        </row>
        <row r="22701">
          <cell r="C22701" t="str">
            <v>Penstemon pallidus</v>
          </cell>
          <cell r="D22701" t="str">
            <v>L48(N)CAN(I)</v>
          </cell>
        </row>
        <row r="22702">
          <cell r="C22702" t="str">
            <v>Penstemon palmeri</v>
          </cell>
          <cell r="D22702" t="str">
            <v>L48(N)</v>
          </cell>
        </row>
        <row r="22703">
          <cell r="C22703" t="str">
            <v>Penstemon palmeri var. eglandulosus</v>
          </cell>
          <cell r="D22703" t="str">
            <v>L48(N)</v>
          </cell>
        </row>
        <row r="22704">
          <cell r="C22704" t="str">
            <v>Penstemon palmeri var. macranthus</v>
          </cell>
          <cell r="D22704" t="str">
            <v>L48(N)</v>
          </cell>
        </row>
        <row r="22705">
          <cell r="C22705" t="str">
            <v>Penstemon palmeri var. palmeri</v>
          </cell>
          <cell r="D22705" t="str">
            <v>L48(N)</v>
          </cell>
        </row>
        <row r="22706">
          <cell r="C22706" t="str">
            <v>Penstemon papillatus</v>
          </cell>
          <cell r="D22706" t="str">
            <v>L48(N)</v>
          </cell>
        </row>
        <row r="22707">
          <cell r="C22707" t="str">
            <v>Penstemon parryi</v>
          </cell>
          <cell r="D22707" t="str">
            <v>L48(N)</v>
          </cell>
        </row>
        <row r="22708">
          <cell r="C22708" t="str">
            <v>Penstemon parviflorus</v>
          </cell>
          <cell r="D22708" t="str">
            <v>L48(N)</v>
          </cell>
        </row>
        <row r="22709">
          <cell r="C22709" t="str">
            <v>Penstemon parvus</v>
          </cell>
          <cell r="D22709" t="str">
            <v>L48(N)</v>
          </cell>
        </row>
        <row r="22710">
          <cell r="C22710" t="str">
            <v>Penstemon patens</v>
          </cell>
          <cell r="D22710" t="str">
            <v>L48(N)</v>
          </cell>
        </row>
        <row r="22711">
          <cell r="C22711" t="str">
            <v>Penstemon payettensis</v>
          </cell>
          <cell r="D22711" t="str">
            <v>L48(N)</v>
          </cell>
        </row>
        <row r="22712">
          <cell r="C22712" t="str">
            <v>Penstemon paysoniorum</v>
          </cell>
          <cell r="D22712" t="str">
            <v>L48(N)</v>
          </cell>
        </row>
        <row r="22713">
          <cell r="C22713" t="str">
            <v>Penstemon peckii</v>
          </cell>
          <cell r="D22713" t="str">
            <v>L48(N)</v>
          </cell>
        </row>
        <row r="22714">
          <cell r="C22714" t="str">
            <v>Penstemon penlandii</v>
          </cell>
          <cell r="D22714" t="str">
            <v>L48(N)</v>
          </cell>
        </row>
        <row r="22715">
          <cell r="C22715" t="str">
            <v>Penstemon pennellianus</v>
          </cell>
          <cell r="D22715" t="str">
            <v>L48(N)</v>
          </cell>
        </row>
        <row r="22716">
          <cell r="C22716" t="str">
            <v>Penstemon perpulcher</v>
          </cell>
          <cell r="D22716" t="str">
            <v>L48(N)</v>
          </cell>
        </row>
        <row r="22717">
          <cell r="C22717" t="str">
            <v>Penstemon personatus</v>
          </cell>
          <cell r="D22717" t="str">
            <v>L48(N)</v>
          </cell>
        </row>
        <row r="22718">
          <cell r="C22718" t="str">
            <v>Penstemon petiolatus</v>
          </cell>
          <cell r="D22718" t="str">
            <v>L48(N)</v>
          </cell>
        </row>
        <row r="22719">
          <cell r="C22719" t="str">
            <v>Penstemon pinifolius</v>
          </cell>
          <cell r="D22719" t="str">
            <v>L48(N)</v>
          </cell>
        </row>
        <row r="22720">
          <cell r="C22720" t="str">
            <v>Penstemon pinorum</v>
          </cell>
          <cell r="D22720" t="str">
            <v>L48(N)</v>
          </cell>
        </row>
        <row r="22721">
          <cell r="C22721" t="str">
            <v>Penstemon platyphyllus</v>
          </cell>
          <cell r="D22721" t="str">
            <v>L48(N)</v>
          </cell>
        </row>
        <row r="22722">
          <cell r="C22722" t="str">
            <v>Penstemon pratensis</v>
          </cell>
          <cell r="D22722" t="str">
            <v>L48(N)</v>
          </cell>
        </row>
        <row r="22723">
          <cell r="C22723" t="str">
            <v>Penstemon procerus</v>
          </cell>
          <cell r="D22723" t="str">
            <v>L48(N)AK(N)CAN(N)</v>
          </cell>
        </row>
        <row r="22724">
          <cell r="C22724" t="str">
            <v>Penstemon procerus var. aberrans</v>
          </cell>
          <cell r="D22724" t="str">
            <v>L48(N)</v>
          </cell>
        </row>
        <row r="22725">
          <cell r="C22725" t="str">
            <v>Penstemon procerus var. brachyanthus</v>
          </cell>
          <cell r="D22725" t="str">
            <v>L48(N)</v>
          </cell>
        </row>
        <row r="22726">
          <cell r="C22726" t="str">
            <v>Penstemon procerus var. formosus</v>
          </cell>
          <cell r="D22726" t="str">
            <v>L48(N)</v>
          </cell>
        </row>
        <row r="22727">
          <cell r="C22727" t="str">
            <v>Penstemon procerus var. modestus</v>
          </cell>
          <cell r="D22727" t="str">
            <v>L48(N)</v>
          </cell>
        </row>
        <row r="22728">
          <cell r="C22728" t="str">
            <v>Penstemon procerus var. procerus</v>
          </cell>
          <cell r="D22728" t="str">
            <v>L48(N)AK(N)CAN(N)</v>
          </cell>
        </row>
        <row r="22729">
          <cell r="C22729" t="str">
            <v>Penstemon procerus var. tolmiei</v>
          </cell>
          <cell r="D22729" t="str">
            <v>L48(N)CAN(N)</v>
          </cell>
        </row>
        <row r="22730">
          <cell r="C22730" t="str">
            <v>Penstemon pruinosus</v>
          </cell>
          <cell r="D22730" t="str">
            <v>L48(N)CAN(N)</v>
          </cell>
        </row>
        <row r="22731">
          <cell r="C22731" t="str">
            <v>Penstemon pseudoparvus</v>
          </cell>
          <cell r="D22731" t="str">
            <v>L48(N)</v>
          </cell>
        </row>
        <row r="22732">
          <cell r="C22732" t="str">
            <v>Penstemon pseudoputus</v>
          </cell>
          <cell r="D22732" t="str">
            <v>L48(N)</v>
          </cell>
        </row>
        <row r="22733">
          <cell r="C22733" t="str">
            <v>Penstemon pseudospectabilis</v>
          </cell>
          <cell r="D22733" t="str">
            <v>L48(N)</v>
          </cell>
        </row>
        <row r="22734">
          <cell r="C22734" t="str">
            <v>Penstemon pseudospectabilis ssp. connatifolius</v>
          </cell>
          <cell r="D22734" t="str">
            <v>L48(N)</v>
          </cell>
        </row>
        <row r="22735">
          <cell r="C22735" t="str">
            <v>Penstemon pseudospectabilis ssp. pseudospectabilis</v>
          </cell>
          <cell r="D22735" t="str">
            <v>L48(N)</v>
          </cell>
        </row>
        <row r="22736">
          <cell r="C22736" t="str">
            <v>Penstemon pudicus</v>
          </cell>
          <cell r="D22736" t="str">
            <v>L48(N)</v>
          </cell>
        </row>
        <row r="22737">
          <cell r="C22737" t="str">
            <v>Penstemon pumilus</v>
          </cell>
          <cell r="D22737" t="str">
            <v>L48(N)</v>
          </cell>
        </row>
        <row r="22738">
          <cell r="C22738" t="str">
            <v>Penstemon purpusii</v>
          </cell>
          <cell r="D22738" t="str">
            <v>L48(N)</v>
          </cell>
        </row>
        <row r="22739">
          <cell r="C22739" t="str">
            <v>Penstemon putus</v>
          </cell>
          <cell r="D22739" t="str">
            <v>L48(N)</v>
          </cell>
        </row>
        <row r="22740">
          <cell r="C22740" t="str">
            <v>Penstemon radicosus</v>
          </cell>
          <cell r="D22740" t="str">
            <v>L48(N)</v>
          </cell>
        </row>
        <row r="22741">
          <cell r="C22741" t="str">
            <v>Penstemon ramosus</v>
          </cell>
          <cell r="D22741" t="str">
            <v>L48(N)</v>
          </cell>
        </row>
        <row r="22742">
          <cell r="C22742" t="str">
            <v>Penstemon rattanii</v>
          </cell>
          <cell r="D22742" t="str">
            <v>L48(N)</v>
          </cell>
        </row>
        <row r="22743">
          <cell r="C22743" t="str">
            <v>Penstemon rattanii ssp. kleei</v>
          </cell>
          <cell r="D22743" t="str">
            <v>L48(N)</v>
          </cell>
        </row>
        <row r="22744">
          <cell r="C22744" t="str">
            <v>Penstemon rattanii ssp. rattanii</v>
          </cell>
          <cell r="D22744" t="str">
            <v>L48(N)</v>
          </cell>
        </row>
        <row r="22745">
          <cell r="C22745" t="str">
            <v>Penstemon retrorsus</v>
          </cell>
          <cell r="D22745" t="str">
            <v>L48(N)</v>
          </cell>
        </row>
        <row r="22746">
          <cell r="C22746" t="str">
            <v>Penstemon rhizomatosus</v>
          </cell>
          <cell r="D22746" t="str">
            <v>L48(N)</v>
          </cell>
        </row>
        <row r="22747">
          <cell r="C22747" t="str">
            <v>Penstemon richardsonii</v>
          </cell>
          <cell r="D22747" t="str">
            <v>L48(N)CAN(N)</v>
          </cell>
        </row>
        <row r="22748">
          <cell r="C22748" t="str">
            <v>Penstemon richardsonii var. curtiflorus</v>
          </cell>
          <cell r="D22748" t="str">
            <v>L48(N)</v>
          </cell>
        </row>
        <row r="22749">
          <cell r="C22749" t="str">
            <v>Penstemon richardsonii var. dentatus</v>
          </cell>
          <cell r="D22749" t="str">
            <v>L48(N)</v>
          </cell>
        </row>
        <row r="22750">
          <cell r="C22750" t="str">
            <v>Penstemon richardsonii var. richardsonii</v>
          </cell>
          <cell r="D22750" t="str">
            <v>L48(N)CAN(N)</v>
          </cell>
        </row>
        <row r="22751">
          <cell r="C22751" t="str">
            <v>Penstemon roezlii</v>
          </cell>
          <cell r="D22751" t="str">
            <v>L48(N)</v>
          </cell>
        </row>
        <row r="22752">
          <cell r="C22752" t="str">
            <v>Penstemon rostriflorus</v>
          </cell>
          <cell r="D22752" t="str">
            <v>L48(N)</v>
          </cell>
        </row>
        <row r="22753">
          <cell r="C22753" t="str">
            <v>Penstemon rubicundus</v>
          </cell>
          <cell r="D22753" t="str">
            <v>L48(N)</v>
          </cell>
        </row>
        <row r="22754">
          <cell r="C22754" t="str">
            <v>Penstemon rupicola</v>
          </cell>
          <cell r="D22754" t="str">
            <v>L48(N)</v>
          </cell>
        </row>
        <row r="22755">
          <cell r="C22755" t="str">
            <v>Penstemon rydbergii</v>
          </cell>
          <cell r="D22755" t="str">
            <v>L48(N)</v>
          </cell>
        </row>
        <row r="22756">
          <cell r="C22756" t="str">
            <v>Penstemon rydbergii var. aggregatus</v>
          </cell>
          <cell r="D22756" t="str">
            <v>L48(N)</v>
          </cell>
        </row>
        <row r="22757">
          <cell r="C22757" t="str">
            <v>Penstemon rydbergii var. oreocharis</v>
          </cell>
          <cell r="D22757" t="str">
            <v>L48(N)</v>
          </cell>
        </row>
        <row r="22758">
          <cell r="C22758" t="str">
            <v>Penstemon rydbergii var. rydbergii</v>
          </cell>
          <cell r="D22758" t="str">
            <v>L48(N)</v>
          </cell>
        </row>
        <row r="22759">
          <cell r="C22759" t="str">
            <v>Penstemon saxosorum</v>
          </cell>
          <cell r="D22759" t="str">
            <v>L48(N)</v>
          </cell>
        </row>
        <row r="22760">
          <cell r="C22760" t="str">
            <v>Penstemon scapoides</v>
          </cell>
          <cell r="D22760" t="str">
            <v>L48(N)</v>
          </cell>
        </row>
        <row r="22761">
          <cell r="C22761" t="str">
            <v>Penstemon scariosus</v>
          </cell>
          <cell r="D22761" t="str">
            <v>L48(N)</v>
          </cell>
        </row>
        <row r="22762">
          <cell r="C22762" t="str">
            <v>Penstemon scariosus var. albifluvis</v>
          </cell>
          <cell r="D22762" t="str">
            <v>L48(N)</v>
          </cell>
        </row>
        <row r="22763">
          <cell r="C22763" t="str">
            <v>Penstemon scariosus var. cyanomontanus</v>
          </cell>
          <cell r="D22763" t="str">
            <v>L48(N)</v>
          </cell>
        </row>
        <row r="22764">
          <cell r="C22764" t="str">
            <v>Penstemon scariosus var. garrettii</v>
          </cell>
          <cell r="D22764" t="str">
            <v>L48(N)</v>
          </cell>
        </row>
        <row r="22765">
          <cell r="C22765" t="str">
            <v>Penstemon scariosus var. scariosus</v>
          </cell>
          <cell r="D22765" t="str">
            <v>L48(N)</v>
          </cell>
        </row>
        <row r="22766">
          <cell r="C22766" t="str">
            <v>Penstemon secundiflorus</v>
          </cell>
          <cell r="D22766" t="str">
            <v>L48(N)</v>
          </cell>
        </row>
        <row r="22767">
          <cell r="C22767" t="str">
            <v>Penstemon seorsus</v>
          </cell>
          <cell r="D22767" t="str">
            <v>L48(N)</v>
          </cell>
        </row>
        <row r="22768">
          <cell r="C22768" t="str">
            <v>Penstemon sepalulus</v>
          </cell>
          <cell r="D22768" t="str">
            <v>L48(N)</v>
          </cell>
        </row>
        <row r="22769">
          <cell r="C22769" t="str">
            <v>Penstemon serrulatus</v>
          </cell>
          <cell r="D22769" t="str">
            <v>L48(N)AK(N)CAN(N)</v>
          </cell>
        </row>
        <row r="22770">
          <cell r="C22770" t="str">
            <v>Penstemon smallii</v>
          </cell>
          <cell r="D22770" t="str">
            <v>L48(N)</v>
          </cell>
        </row>
        <row r="22771">
          <cell r="C22771" t="str">
            <v>Penstemon spatulatus</v>
          </cell>
          <cell r="D22771" t="str">
            <v>L48(N)</v>
          </cell>
        </row>
        <row r="22772">
          <cell r="C22772" t="str">
            <v>Penstemon speciosus</v>
          </cell>
          <cell r="D22772" t="str">
            <v>L48(N)</v>
          </cell>
        </row>
        <row r="22773">
          <cell r="C22773" t="str">
            <v>Penstemon spectabilis</v>
          </cell>
          <cell r="D22773" t="str">
            <v>L48(N)</v>
          </cell>
        </row>
        <row r="22774">
          <cell r="C22774" t="str">
            <v>Penstemon spectabilis ssp. spectabilis</v>
          </cell>
          <cell r="D22774" t="str">
            <v>L48(N)</v>
          </cell>
        </row>
        <row r="22775">
          <cell r="C22775" t="str">
            <v>Penstemon spectabilis ssp. subviscosus</v>
          </cell>
          <cell r="D22775" t="str">
            <v>L48(N)</v>
          </cell>
        </row>
        <row r="22776">
          <cell r="C22776" t="str">
            <v>Penstemon stenophyllus</v>
          </cell>
          <cell r="D22776" t="str">
            <v>L48(N)</v>
          </cell>
        </row>
        <row r="22777">
          <cell r="C22777" t="str">
            <v>Penstemon stephensii</v>
          </cell>
          <cell r="D22777" t="str">
            <v>L48(N)</v>
          </cell>
        </row>
        <row r="22778">
          <cell r="C22778" t="str">
            <v>Penstemon strictiformis</v>
          </cell>
          <cell r="D22778" t="str">
            <v>L48(N)</v>
          </cell>
        </row>
        <row r="22779">
          <cell r="C22779" t="str">
            <v>Penstemon strictus</v>
          </cell>
          <cell r="D22779" t="str">
            <v>L48(N)</v>
          </cell>
        </row>
        <row r="22780">
          <cell r="C22780" t="str">
            <v>Penstemon subglaber</v>
          </cell>
          <cell r="D22780" t="str">
            <v>L48(N)</v>
          </cell>
        </row>
        <row r="22781">
          <cell r="C22781" t="str">
            <v>Penstemon subserratus</v>
          </cell>
          <cell r="D22781" t="str">
            <v>L48(N)</v>
          </cell>
        </row>
        <row r="22782">
          <cell r="C22782" t="str">
            <v>Penstemon subulatus</v>
          </cell>
          <cell r="D22782" t="str">
            <v>L48(N)</v>
          </cell>
        </row>
        <row r="22783">
          <cell r="C22783" t="str">
            <v>Penstemon sudans</v>
          </cell>
          <cell r="D22783" t="str">
            <v>L48(N)</v>
          </cell>
        </row>
        <row r="22784">
          <cell r="C22784" t="str">
            <v>Penstemon superbus</v>
          </cell>
          <cell r="D22784" t="str">
            <v>L48(N)</v>
          </cell>
        </row>
        <row r="22785">
          <cell r="C22785" t="str">
            <v>Penstemon tenuiflorus</v>
          </cell>
          <cell r="D22785" t="str">
            <v>L48(N)</v>
          </cell>
        </row>
        <row r="22786">
          <cell r="C22786" t="str">
            <v>Penstemon tenuis</v>
          </cell>
          <cell r="D22786" t="str">
            <v>L48(N)</v>
          </cell>
        </row>
        <row r="22787">
          <cell r="C22787" t="str">
            <v>Penstemon teucrioides</v>
          </cell>
          <cell r="D22787" t="str">
            <v>L48(N)</v>
          </cell>
        </row>
        <row r="22788">
          <cell r="C22788" t="str">
            <v>Penstemon thompsoniae</v>
          </cell>
          <cell r="D22788" t="str">
            <v>L48(N)</v>
          </cell>
        </row>
        <row r="22789">
          <cell r="C22789" t="str">
            <v>Penstemon thompsoniae ssp. jaegeri</v>
          </cell>
          <cell r="D22789" t="str">
            <v>L48(N)</v>
          </cell>
        </row>
        <row r="22790">
          <cell r="C22790" t="str">
            <v>Penstemon thompsoniae ssp. thompsoniae</v>
          </cell>
          <cell r="D22790" t="str">
            <v>L48(N)</v>
          </cell>
        </row>
        <row r="22791">
          <cell r="C22791" t="str">
            <v>Penstemon thurberi</v>
          </cell>
          <cell r="D22791" t="str">
            <v>L48(N)</v>
          </cell>
        </row>
        <row r="22792">
          <cell r="C22792" t="str">
            <v>Penstemon tidestromii</v>
          </cell>
          <cell r="D22792" t="str">
            <v>L48(N)</v>
          </cell>
        </row>
        <row r="22793">
          <cell r="C22793" t="str">
            <v>Penstemon tiehmii</v>
          </cell>
          <cell r="D22793" t="str">
            <v>L48(N)</v>
          </cell>
        </row>
        <row r="22794">
          <cell r="C22794" t="str">
            <v>Penstemon tracyi</v>
          </cell>
          <cell r="D22794" t="str">
            <v>L48(N)</v>
          </cell>
        </row>
        <row r="22795">
          <cell r="C22795" t="str">
            <v>Penstemon triflorus</v>
          </cell>
          <cell r="D22795" t="str">
            <v>L48(N)</v>
          </cell>
        </row>
        <row r="22796">
          <cell r="C22796" t="str">
            <v>Penstemon triflorus ssp. integrifolius</v>
          </cell>
          <cell r="D22796" t="str">
            <v>L48(N)</v>
          </cell>
        </row>
        <row r="22797">
          <cell r="C22797" t="str">
            <v>Penstemon triflorus ssp. triflorus</v>
          </cell>
          <cell r="D22797" t="str">
            <v>L48(N)</v>
          </cell>
        </row>
        <row r="22798">
          <cell r="C22798" t="str">
            <v>Penstemon triphyllus</v>
          </cell>
          <cell r="D22798" t="str">
            <v>L48(N)</v>
          </cell>
        </row>
        <row r="22799">
          <cell r="C22799" t="str">
            <v>Penstemon tubaeflorus</v>
          </cell>
          <cell r="D22799" t="str">
            <v>L48(N)CAN(I)</v>
          </cell>
        </row>
        <row r="22800">
          <cell r="C22800" t="str">
            <v>Penstemon tubaeflorus var. achoreus</v>
          </cell>
          <cell r="D22800" t="str">
            <v>L48(N)</v>
          </cell>
        </row>
        <row r="22801">
          <cell r="C22801" t="str">
            <v>Penstemon tubaeflorus var. tubaeflorus</v>
          </cell>
          <cell r="D22801" t="str">
            <v>L48(N)</v>
          </cell>
        </row>
        <row r="22802">
          <cell r="C22802" t="str">
            <v>Penstemon tusharensis</v>
          </cell>
          <cell r="D22802" t="str">
            <v>L48(N)</v>
          </cell>
        </row>
        <row r="22803">
          <cell r="C22803" t="str">
            <v>Penstemon uintahensis</v>
          </cell>
          <cell r="D22803" t="str">
            <v>L48(N)</v>
          </cell>
        </row>
        <row r="22804">
          <cell r="C22804" t="str">
            <v>Penstemon unilateralis</v>
          </cell>
          <cell r="D22804" t="str">
            <v>L48(N)</v>
          </cell>
        </row>
        <row r="22805">
          <cell r="C22805" t="str">
            <v>Penstemon utahensis</v>
          </cell>
          <cell r="D22805" t="str">
            <v>L48(N)</v>
          </cell>
        </row>
        <row r="22806">
          <cell r="C22806" t="str">
            <v>Penstemon venustus</v>
          </cell>
          <cell r="D22806" t="str">
            <v>L48(N)</v>
          </cell>
        </row>
        <row r="22807">
          <cell r="C22807" t="str">
            <v>Penstemon versicolor</v>
          </cell>
          <cell r="D22807" t="str">
            <v>L48(N)</v>
          </cell>
        </row>
        <row r="22808">
          <cell r="C22808" t="str">
            <v>Penstemon virens</v>
          </cell>
          <cell r="D22808" t="str">
            <v>L48(N)</v>
          </cell>
        </row>
        <row r="22809">
          <cell r="C22809" t="str">
            <v>Penstemon virgatus</v>
          </cell>
          <cell r="D22809" t="str">
            <v>L48(N)</v>
          </cell>
        </row>
        <row r="22810">
          <cell r="C22810" t="str">
            <v>Penstemon wardii</v>
          </cell>
          <cell r="D22810" t="str">
            <v>L48(N)</v>
          </cell>
        </row>
        <row r="22811">
          <cell r="C22811" t="str">
            <v>Penstemon washingtonensis</v>
          </cell>
          <cell r="D22811" t="str">
            <v>L48(N)</v>
          </cell>
        </row>
        <row r="22812">
          <cell r="C22812" t="str">
            <v>Penstemon watsonii</v>
          </cell>
          <cell r="D22812" t="str">
            <v>L48(N)</v>
          </cell>
        </row>
        <row r="22813">
          <cell r="C22813" t="str">
            <v>Penstemon whippleanus</v>
          </cell>
          <cell r="D22813" t="str">
            <v>L48(N)</v>
          </cell>
        </row>
        <row r="22814">
          <cell r="C22814" t="str">
            <v>Penstemon wilcoxii</v>
          </cell>
          <cell r="D22814" t="str">
            <v>L48(N)</v>
          </cell>
        </row>
        <row r="22815">
          <cell r="C22815" t="str">
            <v>Penstemon wrightii</v>
          </cell>
          <cell r="D22815" t="str">
            <v>L48(N)</v>
          </cell>
        </row>
        <row r="22816">
          <cell r="C22816" t="str">
            <v>Penstemon yampaensis</v>
          </cell>
          <cell r="D22816" t="str">
            <v>L48(N)</v>
          </cell>
        </row>
        <row r="22817">
          <cell r="C22817" t="str">
            <v>Pentachaeta</v>
          </cell>
          <cell r="D22817" t="str">
            <v>L48(N)</v>
          </cell>
        </row>
        <row r="22818">
          <cell r="C22818" t="str">
            <v>Pentachaeta alsinoides</v>
          </cell>
          <cell r="D22818" t="str">
            <v>L48(N)</v>
          </cell>
        </row>
        <row r="22819">
          <cell r="C22819" t="str">
            <v>Pentachaeta aurea</v>
          </cell>
          <cell r="D22819" t="str">
            <v>L48(N)</v>
          </cell>
        </row>
        <row r="22820">
          <cell r="C22820" t="str">
            <v>Pentachaeta aurea ssp. allenii</v>
          </cell>
          <cell r="D22820" t="str">
            <v>L48(N)</v>
          </cell>
        </row>
        <row r="22821">
          <cell r="C22821" t="str">
            <v>Pentachaeta aurea ssp. aurea</v>
          </cell>
          <cell r="D22821" t="str">
            <v>L48(N)</v>
          </cell>
        </row>
        <row r="22822">
          <cell r="C22822" t="str">
            <v>Pentachaeta bellidiflora</v>
          </cell>
          <cell r="D22822" t="str">
            <v>L48(N)</v>
          </cell>
        </row>
        <row r="22823">
          <cell r="C22823" t="str">
            <v>Pentachaeta exilis</v>
          </cell>
          <cell r="D22823" t="str">
            <v>L48(N)</v>
          </cell>
        </row>
        <row r="22824">
          <cell r="C22824" t="str">
            <v>Pentachaeta exilis ssp. aeolica</v>
          </cell>
          <cell r="D22824" t="str">
            <v>L48(N)</v>
          </cell>
        </row>
        <row r="22825">
          <cell r="C22825" t="str">
            <v>Pentachaeta exilis ssp. exilis</v>
          </cell>
          <cell r="D22825" t="str">
            <v>L48(N)</v>
          </cell>
        </row>
        <row r="22826">
          <cell r="C22826" t="str">
            <v>Pentachaeta fragilis</v>
          </cell>
          <cell r="D22826" t="str">
            <v>L48(N)</v>
          </cell>
        </row>
        <row r="22827">
          <cell r="C22827" t="str">
            <v>Pentachaeta lyonii</v>
          </cell>
          <cell r="D22827" t="str">
            <v>L48(N)</v>
          </cell>
        </row>
        <row r="22828">
          <cell r="C22828" t="str">
            <v>Pentaglottis</v>
          </cell>
          <cell r="D22828" t="str">
            <v>L48(I)CAN(I)</v>
          </cell>
        </row>
        <row r="22829">
          <cell r="C22829" t="str">
            <v>Pentaglottis sempervirens</v>
          </cell>
          <cell r="D22829" t="str">
            <v>L48(I)CAN(I)</v>
          </cell>
        </row>
        <row r="22830">
          <cell r="C22830" t="str">
            <v>Pentagramma</v>
          </cell>
          <cell r="D22830" t="str">
            <v>L48(N)CAN(N)</v>
          </cell>
        </row>
        <row r="22831">
          <cell r="C22831" t="str">
            <v>Pentagramma pallida</v>
          </cell>
          <cell r="D22831" t="str">
            <v>L48(N)</v>
          </cell>
        </row>
        <row r="22832">
          <cell r="C22832" t="str">
            <v>Pentagramma triangularis</v>
          </cell>
          <cell r="D22832" t="str">
            <v>L48(N)CAN(N)</v>
          </cell>
        </row>
        <row r="22833">
          <cell r="C22833" t="str">
            <v>Pentagramma triangularis ssp. maxonii</v>
          </cell>
          <cell r="D22833" t="str">
            <v>L48(N)</v>
          </cell>
        </row>
        <row r="22834">
          <cell r="C22834" t="str">
            <v>Pentagramma triangularis ssp. triangularis</v>
          </cell>
          <cell r="D22834" t="str">
            <v>L48(N)CAN(N)</v>
          </cell>
        </row>
        <row r="22835">
          <cell r="C22835" t="str">
            <v>Pentagramma triangularis ssp. viscosa</v>
          </cell>
          <cell r="D22835" t="str">
            <v>L48(N)</v>
          </cell>
        </row>
        <row r="22836">
          <cell r="C22836" t="str">
            <v>Pentalinon</v>
          </cell>
          <cell r="D22836" t="str">
            <v>L48(N)</v>
          </cell>
        </row>
        <row r="22837">
          <cell r="C22837" t="str">
            <v>Pentalinon luteum</v>
          </cell>
          <cell r="D22837" t="str">
            <v>L48(N)PR(N)VI(N)</v>
          </cell>
        </row>
        <row r="22838">
          <cell r="C22838" t="str">
            <v>Pentas</v>
          </cell>
          <cell r="D22838" t="str">
            <v>L48(I)</v>
          </cell>
        </row>
        <row r="22839">
          <cell r="C22839" t="str">
            <v>Pentas lanceolata</v>
          </cell>
          <cell r="D22839" t="str">
            <v>L48(I)HI(I)PR(I)</v>
          </cell>
        </row>
        <row r="22840">
          <cell r="C22840" t="str">
            <v>Penthorum</v>
          </cell>
          <cell r="D22840" t="str">
            <v>L48(N)CAN(N)</v>
          </cell>
        </row>
        <row r="22841">
          <cell r="C22841" t="str">
            <v>Penthorum sedoides</v>
          </cell>
          <cell r="D22841" t="str">
            <v>L48(N)CAN(N)</v>
          </cell>
        </row>
        <row r="22842">
          <cell r="C22842" t="str">
            <v>Pentodon</v>
          </cell>
          <cell r="D22842" t="str">
            <v>L48(N)</v>
          </cell>
        </row>
        <row r="22843">
          <cell r="C22843" t="str">
            <v>Pentodon pentandrus</v>
          </cell>
          <cell r="D22843" t="str">
            <v>L48(N)</v>
          </cell>
        </row>
        <row r="22844">
          <cell r="C22844" t="str">
            <v>Pentzia</v>
          </cell>
          <cell r="D22844" t="str">
            <v>L48(I)</v>
          </cell>
        </row>
        <row r="22845">
          <cell r="C22845" t="str">
            <v>Pentzia incana</v>
          </cell>
          <cell r="D22845" t="str">
            <v>L48(I)</v>
          </cell>
        </row>
        <row r="22846">
          <cell r="C22846" t="str">
            <v>Peperomia</v>
          </cell>
          <cell r="D22846" t="str">
            <v>L48(I,N)</v>
          </cell>
        </row>
        <row r="22847">
          <cell r="C22847" t="str">
            <v>Peperomia alata</v>
          </cell>
          <cell r="D22847" t="str">
            <v>L48(N)PR(N)VI(N)</v>
          </cell>
        </row>
        <row r="22848">
          <cell r="C22848" t="str">
            <v>Peperomia alternifolia</v>
          </cell>
          <cell r="D22848" t="str">
            <v>HI(N)</v>
          </cell>
        </row>
        <row r="22849">
          <cell r="C22849" t="str">
            <v>Peperomia amplexicaulis</v>
          </cell>
          <cell r="D22849" t="str">
            <v>L48(I)</v>
          </cell>
        </row>
        <row r="22850">
          <cell r="C22850" t="str">
            <v>Peperomia blanda</v>
          </cell>
          <cell r="D22850" t="str">
            <v>HI(N)</v>
          </cell>
        </row>
        <row r="22851">
          <cell r="C22851" t="str">
            <v>Peperomia blanda var. floribunda</v>
          </cell>
          <cell r="D22851" t="str">
            <v>L48(N)HI(N)</v>
          </cell>
        </row>
        <row r="22852">
          <cell r="C22852" t="str">
            <v>Peperomia cookiana</v>
          </cell>
          <cell r="D22852" t="str">
            <v>HI(N)</v>
          </cell>
        </row>
        <row r="22853">
          <cell r="C22853" t="str">
            <v>Peperomia degeneri</v>
          </cell>
          <cell r="D22853" t="str">
            <v>HI(N)</v>
          </cell>
        </row>
        <row r="22854">
          <cell r="C22854" t="str">
            <v>Peperomia eekana</v>
          </cell>
          <cell r="D22854" t="str">
            <v>HI(N)</v>
          </cell>
        </row>
        <row r="22855">
          <cell r="C22855" t="str">
            <v>Peperomia ellipticibacca</v>
          </cell>
          <cell r="D22855" t="str">
            <v>HI(N)</v>
          </cell>
        </row>
        <row r="22856">
          <cell r="C22856" t="str">
            <v>Peperomia expallescens</v>
          </cell>
          <cell r="D22856" t="str">
            <v>HI(N)</v>
          </cell>
        </row>
        <row r="22857">
          <cell r="C22857" t="str">
            <v>Peperomia glabella</v>
          </cell>
          <cell r="D22857" t="str">
            <v>L48(N)PR(N)VI(N)</v>
          </cell>
        </row>
        <row r="22858">
          <cell r="C22858" t="str">
            <v>Peperomia globulanthera</v>
          </cell>
          <cell r="D22858" t="str">
            <v>HI(N)</v>
          </cell>
        </row>
        <row r="22859">
          <cell r="C22859" t="str">
            <v>Peperomia hesperomannii</v>
          </cell>
          <cell r="D22859" t="str">
            <v>HI(N)</v>
          </cell>
        </row>
        <row r="22860">
          <cell r="C22860" t="str">
            <v>Peperomia hirtipetiola</v>
          </cell>
          <cell r="D22860" t="str">
            <v>HI(N)</v>
          </cell>
        </row>
        <row r="22861">
          <cell r="C22861" t="str">
            <v>Peperomia humilis</v>
          </cell>
          <cell r="D22861" t="str">
            <v>L48(N)PR(N)VI(N)</v>
          </cell>
        </row>
        <row r="22862">
          <cell r="C22862" t="str">
            <v>Peperomia hypoleuca</v>
          </cell>
          <cell r="D22862" t="str">
            <v>HI(N)</v>
          </cell>
        </row>
        <row r="22863">
          <cell r="C22863" t="str">
            <v>Peperomia kipahuluensis</v>
          </cell>
          <cell r="D22863" t="str">
            <v>HI(N)</v>
          </cell>
        </row>
        <row r="22864">
          <cell r="C22864" t="str">
            <v>Peperomia kokeana</v>
          </cell>
          <cell r="D22864" t="str">
            <v>HI(N)</v>
          </cell>
        </row>
        <row r="22865">
          <cell r="C22865" t="str">
            <v>Peperomia latifolia</v>
          </cell>
          <cell r="D22865" t="str">
            <v>HI(N)</v>
          </cell>
        </row>
        <row r="22866">
          <cell r="C22866" t="str">
            <v>Peperomia ligustrina</v>
          </cell>
          <cell r="D22866" t="str">
            <v>HI(N)</v>
          </cell>
        </row>
        <row r="22867">
          <cell r="C22867" t="str">
            <v>Peperomia macraeana</v>
          </cell>
          <cell r="D22867" t="str">
            <v>HI(N)</v>
          </cell>
        </row>
        <row r="22868">
          <cell r="C22868" t="str">
            <v>Peperomia magnoliifolia</v>
          </cell>
          <cell r="D22868" t="str">
            <v>L48(N)PR(N)VI(N)</v>
          </cell>
        </row>
        <row r="22869">
          <cell r="C22869" t="str">
            <v>Peperomia mauiensis</v>
          </cell>
          <cell r="D22869" t="str">
            <v>HI(N)</v>
          </cell>
        </row>
        <row r="22870">
          <cell r="C22870" t="str">
            <v>Peperomia membranacea</v>
          </cell>
          <cell r="D22870" t="str">
            <v>HI(N)</v>
          </cell>
        </row>
        <row r="22871">
          <cell r="C22871" t="str">
            <v>Peperomia oahuensis</v>
          </cell>
          <cell r="D22871" t="str">
            <v>HI(N)</v>
          </cell>
        </row>
        <row r="22872">
          <cell r="C22872" t="str">
            <v>Peperomia obovatilimba</v>
          </cell>
          <cell r="D22872" t="str">
            <v>HI(N)</v>
          </cell>
        </row>
        <row r="22873">
          <cell r="C22873" t="str">
            <v>Peperomia obtusifolia</v>
          </cell>
          <cell r="D22873" t="str">
            <v>L48(N)PR(N)</v>
          </cell>
        </row>
        <row r="22874">
          <cell r="C22874" t="str">
            <v>Peperomia pellucida</v>
          </cell>
          <cell r="D22874" t="str">
            <v>L48(I)HI(I)PR(N)VI(N)</v>
          </cell>
        </row>
        <row r="22875">
          <cell r="C22875" t="str">
            <v>Peperomia remyi</v>
          </cell>
          <cell r="D22875" t="str">
            <v>HI(N)</v>
          </cell>
        </row>
        <row r="22876">
          <cell r="C22876" t="str">
            <v>Peperomia rockii</v>
          </cell>
          <cell r="D22876" t="str">
            <v>HI(N)</v>
          </cell>
        </row>
        <row r="22877">
          <cell r="C22877" t="str">
            <v>Peperomia rotundifolia</v>
          </cell>
          <cell r="D22877" t="str">
            <v>L48(N)PR(N)</v>
          </cell>
        </row>
        <row r="22878">
          <cell r="C22878" t="str">
            <v>Peperomia sandwicensis</v>
          </cell>
          <cell r="D22878" t="str">
            <v>HI(N)</v>
          </cell>
        </row>
        <row r="22879">
          <cell r="C22879" t="str">
            <v>Peperomia subpetiolata</v>
          </cell>
          <cell r="D22879" t="str">
            <v>HI(N)</v>
          </cell>
        </row>
        <row r="22880">
          <cell r="C22880" t="str">
            <v>Peperomia tetraphylla</v>
          </cell>
          <cell r="D22880" t="str">
            <v>HI(N)PR(N)</v>
          </cell>
        </row>
        <row r="22881">
          <cell r="C22881" t="str">
            <v>Peraphyllum</v>
          </cell>
          <cell r="D22881" t="str">
            <v>L48(N)</v>
          </cell>
        </row>
        <row r="22882">
          <cell r="C22882" t="str">
            <v>Peraphyllum ramosissimum</v>
          </cell>
          <cell r="D22882" t="str">
            <v>L48(N)</v>
          </cell>
        </row>
        <row r="22883">
          <cell r="C22883" t="str">
            <v>Pereskia</v>
          </cell>
          <cell r="D22883" t="str">
            <v>L48(I)</v>
          </cell>
        </row>
        <row r="22884">
          <cell r="C22884" t="str">
            <v>Pereskia aculeata</v>
          </cell>
          <cell r="D22884" t="str">
            <v>L48(I)PR(I)VI(I)</v>
          </cell>
        </row>
        <row r="22885">
          <cell r="C22885" t="str">
            <v>Pereskia grandifolia</v>
          </cell>
          <cell r="D22885" t="str">
            <v>L48(I)PR(I)VI(I)</v>
          </cell>
        </row>
        <row r="22886">
          <cell r="C22886" t="str">
            <v>Perezia</v>
          </cell>
          <cell r="D22886" t="str">
            <v>L48(I)</v>
          </cell>
        </row>
        <row r="22887">
          <cell r="C22887" t="str">
            <v>Perezia multiflora</v>
          </cell>
          <cell r="D22887" t="str">
            <v>L48(I)</v>
          </cell>
        </row>
        <row r="22888">
          <cell r="C22888" t="str">
            <v>Perezia multiflora ssp. sonchifolia</v>
          </cell>
          <cell r="D22888" t="str">
            <v>L48(I)</v>
          </cell>
        </row>
        <row r="22889">
          <cell r="C22889" t="str">
            <v>Pericallis</v>
          </cell>
          <cell r="D22889" t="str">
            <v>L48(I)</v>
          </cell>
        </row>
        <row r="22890">
          <cell r="C22890" t="str">
            <v>Pericallis hybrida</v>
          </cell>
          <cell r="D22890" t="str">
            <v>L48(I)</v>
          </cell>
        </row>
        <row r="22891">
          <cell r="C22891" t="str">
            <v>Pericome</v>
          </cell>
          <cell r="D22891" t="str">
            <v>L48(N)</v>
          </cell>
        </row>
        <row r="22892">
          <cell r="C22892" t="str">
            <v>Pericome caudata</v>
          </cell>
          <cell r="D22892" t="str">
            <v>L48(N)</v>
          </cell>
        </row>
        <row r="22893">
          <cell r="C22893" t="str">
            <v>Perideridia</v>
          </cell>
          <cell r="D22893" t="str">
            <v>L48(N)CAN(N)</v>
          </cell>
        </row>
        <row r="22894">
          <cell r="C22894" t="str">
            <v>Perideridia americana</v>
          </cell>
          <cell r="D22894" t="str">
            <v>L48(N)</v>
          </cell>
        </row>
        <row r="22895">
          <cell r="C22895" t="str">
            <v>Perideridia bacigalupii</v>
          </cell>
          <cell r="D22895" t="str">
            <v>L48(N)</v>
          </cell>
        </row>
        <row r="22896">
          <cell r="C22896" t="str">
            <v>Perideridia bolanderi</v>
          </cell>
          <cell r="D22896" t="str">
            <v>L48(N)</v>
          </cell>
        </row>
        <row r="22897">
          <cell r="C22897" t="str">
            <v>Perideridia bolanderi ssp. bolanderi</v>
          </cell>
          <cell r="D22897" t="str">
            <v>L48(N)</v>
          </cell>
        </row>
        <row r="22898">
          <cell r="C22898" t="str">
            <v>Perideridia bolanderi ssp. involucrata</v>
          </cell>
          <cell r="D22898" t="str">
            <v>L48(N)</v>
          </cell>
        </row>
        <row r="22899">
          <cell r="C22899" t="str">
            <v>Perideridia californica</v>
          </cell>
          <cell r="D22899" t="str">
            <v>L48(N)</v>
          </cell>
        </row>
        <row r="22900">
          <cell r="C22900" t="str">
            <v>Perideridia erythrorhiza</v>
          </cell>
          <cell r="D22900" t="str">
            <v>L48(N)</v>
          </cell>
        </row>
        <row r="22901">
          <cell r="C22901" t="str">
            <v>Perideridia gairdneri</v>
          </cell>
          <cell r="D22901" t="str">
            <v>L48(N)CAN(N)</v>
          </cell>
        </row>
        <row r="22902">
          <cell r="C22902" t="str">
            <v>Perideridia gairdneri ssp. borealis</v>
          </cell>
          <cell r="D22902" t="str">
            <v>L48(N)CAN(N)</v>
          </cell>
        </row>
        <row r="22903">
          <cell r="C22903" t="str">
            <v>Perideridia gairdneri ssp. gairdneri</v>
          </cell>
          <cell r="D22903" t="str">
            <v>L48(N)</v>
          </cell>
        </row>
        <row r="22904">
          <cell r="C22904" t="str">
            <v>Perideridia howellii</v>
          </cell>
          <cell r="D22904" t="str">
            <v>L48(N)</v>
          </cell>
        </row>
        <row r="22905">
          <cell r="C22905" t="str">
            <v>Perideridia kelloggii</v>
          </cell>
          <cell r="D22905" t="str">
            <v>L48(N)</v>
          </cell>
        </row>
        <row r="22906">
          <cell r="C22906" t="str">
            <v>Perideridia lemmonii</v>
          </cell>
          <cell r="D22906" t="str">
            <v>L48(N)</v>
          </cell>
        </row>
        <row r="22907">
          <cell r="C22907" t="str">
            <v>Perideridia leptocarpa</v>
          </cell>
          <cell r="D22907" t="str">
            <v>L48(N)</v>
          </cell>
        </row>
        <row r="22908">
          <cell r="C22908" t="str">
            <v>Perideridia oregana</v>
          </cell>
          <cell r="D22908" t="str">
            <v>L48(N)</v>
          </cell>
        </row>
        <row r="22909">
          <cell r="C22909" t="str">
            <v>Perideridia parishii</v>
          </cell>
          <cell r="D22909" t="str">
            <v>L48(N)</v>
          </cell>
        </row>
        <row r="22910">
          <cell r="C22910" t="str">
            <v>Perideridia parishii ssp. latifolia</v>
          </cell>
          <cell r="D22910" t="str">
            <v>L48(N)</v>
          </cell>
        </row>
        <row r="22911">
          <cell r="C22911" t="str">
            <v>Perideridia parishii ssp. parishii</v>
          </cell>
          <cell r="D22911" t="str">
            <v>L48(N)</v>
          </cell>
        </row>
        <row r="22912">
          <cell r="C22912" t="str">
            <v>Perideridia pringlei</v>
          </cell>
          <cell r="D22912" t="str">
            <v>L48(N)</v>
          </cell>
        </row>
        <row r="22913">
          <cell r="C22913" t="str">
            <v>Perilla</v>
          </cell>
          <cell r="D22913" t="str">
            <v>L48(I)CAN(I)</v>
          </cell>
        </row>
        <row r="22914">
          <cell r="C22914" t="str">
            <v>Perilla frutescens</v>
          </cell>
          <cell r="D22914" t="str">
            <v>L48(I)CAN(I)</v>
          </cell>
        </row>
        <row r="22915">
          <cell r="C22915" t="str">
            <v>Perilla frutescens var. crispa</v>
          </cell>
          <cell r="D22915" t="str">
            <v>L48(I)</v>
          </cell>
        </row>
        <row r="22916">
          <cell r="C22916" t="str">
            <v>Perilla frutescens var. frutescens</v>
          </cell>
          <cell r="D22916" t="str">
            <v>L48(I)CAN(I)</v>
          </cell>
        </row>
        <row r="22917">
          <cell r="C22917" t="str">
            <v>Periploca</v>
          </cell>
          <cell r="D22917" t="str">
            <v>L48(I)</v>
          </cell>
        </row>
        <row r="22918">
          <cell r="C22918" t="str">
            <v>Periploca graeca</v>
          </cell>
          <cell r="D22918" t="str">
            <v>L48(I)</v>
          </cell>
        </row>
        <row r="22919">
          <cell r="C22919" t="str">
            <v>Perityle</v>
          </cell>
          <cell r="D22919" t="str">
            <v>L48(N)</v>
          </cell>
        </row>
        <row r="22920">
          <cell r="C22920" t="str">
            <v>Perityle aglossa</v>
          </cell>
          <cell r="D22920" t="str">
            <v>L48(N)</v>
          </cell>
        </row>
        <row r="22921">
          <cell r="C22921" t="str">
            <v>Perityle ajoensis</v>
          </cell>
          <cell r="D22921" t="str">
            <v>L48(N)</v>
          </cell>
        </row>
        <row r="22922">
          <cell r="C22922" t="str">
            <v>Perityle ambrosiifolia</v>
          </cell>
          <cell r="D22922" t="str">
            <v>L48(N)</v>
          </cell>
        </row>
        <row r="22923">
          <cell r="C22923" t="str">
            <v>Perityle angustifolia</v>
          </cell>
          <cell r="D22923" t="str">
            <v>L48(N)</v>
          </cell>
        </row>
        <row r="22924">
          <cell r="C22924" t="str">
            <v>Perityle bisetosa</v>
          </cell>
          <cell r="D22924" t="str">
            <v>L48(N)</v>
          </cell>
        </row>
        <row r="22925">
          <cell r="C22925" t="str">
            <v>Perityle bisetosa var. appressa</v>
          </cell>
          <cell r="D22925" t="str">
            <v>L48(N)</v>
          </cell>
        </row>
        <row r="22926">
          <cell r="C22926" t="str">
            <v>Perityle bisetosa var. bisetosa</v>
          </cell>
          <cell r="D22926" t="str">
            <v>L48(N)</v>
          </cell>
        </row>
        <row r="22927">
          <cell r="C22927" t="str">
            <v>Perityle bisetosa var. scalaris</v>
          </cell>
          <cell r="D22927" t="str">
            <v>L48(N)</v>
          </cell>
        </row>
        <row r="22928">
          <cell r="C22928" t="str">
            <v>Perityle cernua</v>
          </cell>
          <cell r="D22928" t="str">
            <v>L48(N)</v>
          </cell>
        </row>
        <row r="22929">
          <cell r="C22929" t="str">
            <v>Perityle ciliata</v>
          </cell>
          <cell r="D22929" t="str">
            <v>L48(N)</v>
          </cell>
        </row>
        <row r="22930">
          <cell r="C22930" t="str">
            <v>Perityle cinerea</v>
          </cell>
          <cell r="D22930" t="str">
            <v>L48(N)</v>
          </cell>
        </row>
        <row r="22931">
          <cell r="C22931" t="str">
            <v>Perityle cochisensis</v>
          </cell>
          <cell r="D22931" t="str">
            <v>L48(N)</v>
          </cell>
        </row>
        <row r="22932">
          <cell r="C22932" t="str">
            <v>Perityle congesta</v>
          </cell>
          <cell r="D22932" t="str">
            <v>L48(N)</v>
          </cell>
        </row>
        <row r="22933">
          <cell r="C22933" t="str">
            <v>Perityle coronopifolia</v>
          </cell>
          <cell r="D22933" t="str">
            <v>L48(N)</v>
          </cell>
        </row>
        <row r="22934">
          <cell r="C22934" t="str">
            <v>Perityle dissecta</v>
          </cell>
          <cell r="D22934" t="str">
            <v>L48(N)</v>
          </cell>
        </row>
        <row r="22935">
          <cell r="C22935" t="str">
            <v>Perityle emoryi</v>
          </cell>
          <cell r="D22935" t="str">
            <v>L48(N)</v>
          </cell>
        </row>
        <row r="22936">
          <cell r="C22936" t="str">
            <v>Perityle fosteri</v>
          </cell>
          <cell r="D22936" t="str">
            <v>L48(N)</v>
          </cell>
        </row>
        <row r="22937">
          <cell r="C22937" t="str">
            <v>Perityle gilensis</v>
          </cell>
          <cell r="D22937" t="str">
            <v>L48(N)</v>
          </cell>
        </row>
        <row r="22938">
          <cell r="C22938" t="str">
            <v>Perityle gilensis var. gilensis</v>
          </cell>
          <cell r="D22938" t="str">
            <v>L48(N)</v>
          </cell>
        </row>
        <row r="22939">
          <cell r="C22939" t="str">
            <v>Perityle gilensis var. salensis</v>
          </cell>
          <cell r="D22939" t="str">
            <v>L48(N)</v>
          </cell>
        </row>
        <row r="22940">
          <cell r="C22940" t="str">
            <v>Perityle gracilis</v>
          </cell>
          <cell r="D22940" t="str">
            <v>L48(N)</v>
          </cell>
        </row>
        <row r="22941">
          <cell r="C22941" t="str">
            <v>Perityle huecoensis</v>
          </cell>
          <cell r="D22941" t="str">
            <v>L48(N)</v>
          </cell>
        </row>
        <row r="22942">
          <cell r="C22942" t="str">
            <v>Perityle intricata</v>
          </cell>
          <cell r="D22942" t="str">
            <v>L48(N)</v>
          </cell>
        </row>
        <row r="22943">
          <cell r="C22943" t="str">
            <v>Perityle inyoensis</v>
          </cell>
          <cell r="D22943" t="str">
            <v>L48(N)</v>
          </cell>
        </row>
        <row r="22944">
          <cell r="C22944" t="str">
            <v>Perityle lemmonii</v>
          </cell>
          <cell r="D22944" t="str">
            <v>L48(N)</v>
          </cell>
        </row>
        <row r="22945">
          <cell r="C22945" t="str">
            <v>Perityle lindheimeri</v>
          </cell>
          <cell r="D22945" t="str">
            <v>L48(N)</v>
          </cell>
        </row>
        <row r="22946">
          <cell r="C22946" t="str">
            <v>Perityle lindheimeri var. halimifolia</v>
          </cell>
          <cell r="D22946" t="str">
            <v>L48(N)</v>
          </cell>
        </row>
        <row r="22947">
          <cell r="C22947" t="str">
            <v>Perityle lindheimeri var. lindheimeri</v>
          </cell>
          <cell r="D22947" t="str">
            <v>L48(N)</v>
          </cell>
        </row>
        <row r="22948">
          <cell r="C22948" t="str">
            <v>Perityle megalocephala</v>
          </cell>
          <cell r="D22948" t="str">
            <v>L48(N)</v>
          </cell>
        </row>
        <row r="22949">
          <cell r="C22949" t="str">
            <v>Perityle megalocephala var. megalocephala</v>
          </cell>
          <cell r="D22949" t="str">
            <v>L48(N)</v>
          </cell>
        </row>
        <row r="22950">
          <cell r="C22950" t="str">
            <v>Perityle megalocephala var. oligophylla</v>
          </cell>
          <cell r="D22950" t="str">
            <v>L48(N)</v>
          </cell>
        </row>
        <row r="22951">
          <cell r="C22951" t="str">
            <v>Perityle microglossa</v>
          </cell>
          <cell r="D22951" t="str">
            <v>L48(N)</v>
          </cell>
        </row>
        <row r="22952">
          <cell r="C22952" t="str">
            <v>Perityle parryi</v>
          </cell>
          <cell r="D22952" t="str">
            <v>L48(N)</v>
          </cell>
        </row>
        <row r="22953">
          <cell r="C22953" t="str">
            <v>Perityle quinqueflora</v>
          </cell>
          <cell r="D22953" t="str">
            <v>L48(N)</v>
          </cell>
        </row>
        <row r="22954">
          <cell r="C22954" t="str">
            <v>Perityle rupestris</v>
          </cell>
          <cell r="D22954" t="str">
            <v>L48(N)</v>
          </cell>
        </row>
        <row r="22955">
          <cell r="C22955" t="str">
            <v>Perityle rupestris var. albiflora</v>
          </cell>
          <cell r="D22955" t="str">
            <v>L48(N)</v>
          </cell>
        </row>
        <row r="22956">
          <cell r="C22956" t="str">
            <v>Perityle rupestris var. rupestris</v>
          </cell>
          <cell r="D22956" t="str">
            <v>L48(N)</v>
          </cell>
        </row>
        <row r="22957">
          <cell r="C22957" t="str">
            <v>Perityle saxicola</v>
          </cell>
          <cell r="D22957" t="str">
            <v>L48(N)</v>
          </cell>
        </row>
        <row r="22958">
          <cell r="C22958" t="str">
            <v>Perityle specuicola</v>
          </cell>
          <cell r="D22958" t="str">
            <v>L48(N)</v>
          </cell>
        </row>
        <row r="22959">
          <cell r="C22959" t="str">
            <v>Perityle stansburyi</v>
          </cell>
          <cell r="D22959" t="str">
            <v>L48(N)</v>
          </cell>
        </row>
        <row r="22960">
          <cell r="C22960" t="str">
            <v>Perityle staurophylla</v>
          </cell>
          <cell r="D22960" t="str">
            <v>L48(N)</v>
          </cell>
        </row>
        <row r="22961">
          <cell r="C22961" t="str">
            <v>Perityle staurophylla var. homoflora</v>
          </cell>
          <cell r="D22961" t="str">
            <v>L48(N)</v>
          </cell>
        </row>
        <row r="22962">
          <cell r="C22962" t="str">
            <v>Perityle staurophylla var. staurophylla</v>
          </cell>
          <cell r="D22962" t="str">
            <v>L48(N)</v>
          </cell>
        </row>
        <row r="22963">
          <cell r="C22963" t="str">
            <v>Perityle tenella</v>
          </cell>
          <cell r="D22963" t="str">
            <v>L48(N)</v>
          </cell>
        </row>
        <row r="22964">
          <cell r="C22964" t="str">
            <v>Perityle vaseyi</v>
          </cell>
          <cell r="D22964" t="str">
            <v>L48(N)</v>
          </cell>
        </row>
        <row r="22965">
          <cell r="C22965" t="str">
            <v>Perityle villosa</v>
          </cell>
          <cell r="D22965" t="str">
            <v>L48(N)</v>
          </cell>
        </row>
        <row r="22966">
          <cell r="C22966" t="str">
            <v>Perityle vitreomontana</v>
          </cell>
          <cell r="D22966" t="str">
            <v>L48(N)</v>
          </cell>
        </row>
        <row r="22967">
          <cell r="C22967" t="str">
            <v>Perityle warnockii</v>
          </cell>
          <cell r="D22967" t="str">
            <v>L48(N)</v>
          </cell>
        </row>
        <row r="22968">
          <cell r="C22968" t="str">
            <v>Perrottetia</v>
          </cell>
        </row>
        <row r="22969">
          <cell r="C22969" t="str">
            <v>Perrottetia sandwicensis</v>
          </cell>
          <cell r="D22969" t="str">
            <v>HI(N)</v>
          </cell>
        </row>
        <row r="22970">
          <cell r="C22970" t="str">
            <v>Persea</v>
          </cell>
          <cell r="D22970" t="str">
            <v>L48(I,N)</v>
          </cell>
        </row>
        <row r="22971">
          <cell r="C22971" t="str">
            <v>Persea americana</v>
          </cell>
          <cell r="D22971" t="str">
            <v>L48(I)HI(I)PR(I)VI(I)</v>
          </cell>
        </row>
        <row r="22972">
          <cell r="C22972" t="str">
            <v>Persea borbonia</v>
          </cell>
          <cell r="D22972" t="str">
            <v>L48(N)</v>
          </cell>
        </row>
        <row r="22973">
          <cell r="C22973" t="str">
            <v>Persea humilis</v>
          </cell>
          <cell r="D22973" t="str">
            <v>L48(N)</v>
          </cell>
        </row>
        <row r="22974">
          <cell r="C22974" t="str">
            <v>Persea palustris</v>
          </cell>
          <cell r="D22974" t="str">
            <v>L48(N)</v>
          </cell>
        </row>
        <row r="22975">
          <cell r="C22975" t="str">
            <v>Petalonyx</v>
          </cell>
          <cell r="D22975" t="str">
            <v>L48(N)</v>
          </cell>
        </row>
        <row r="22976">
          <cell r="C22976" t="str">
            <v>Petalonyx linearis</v>
          </cell>
          <cell r="D22976" t="str">
            <v>L48(N)</v>
          </cell>
        </row>
        <row r="22977">
          <cell r="C22977" t="str">
            <v>Petalonyx nitidus</v>
          </cell>
          <cell r="D22977" t="str">
            <v>L48(N)</v>
          </cell>
        </row>
        <row r="22978">
          <cell r="C22978" t="str">
            <v>Petalonyx parryi</v>
          </cell>
          <cell r="D22978" t="str">
            <v>L48(N)</v>
          </cell>
        </row>
        <row r="22979">
          <cell r="C22979" t="str">
            <v>Petalonyx thurberi</v>
          </cell>
          <cell r="D22979" t="str">
            <v>L48(N)</v>
          </cell>
        </row>
        <row r="22980">
          <cell r="C22980" t="str">
            <v>Petalonyx thurberi ssp. gilmanii</v>
          </cell>
          <cell r="D22980" t="str">
            <v>L48(N)</v>
          </cell>
        </row>
        <row r="22981">
          <cell r="C22981" t="str">
            <v>Petalonyx thurberi ssp. thurberi</v>
          </cell>
          <cell r="D22981" t="str">
            <v>L48(N)</v>
          </cell>
        </row>
        <row r="22982">
          <cell r="C22982" t="str">
            <v>Petasites</v>
          </cell>
          <cell r="D22982" t="str">
            <v>L48(I,N)CAN(I,N)</v>
          </cell>
        </row>
        <row r="22983">
          <cell r="C22983" t="str">
            <v>Petasites frigidus</v>
          </cell>
          <cell r="D22983" t="str">
            <v>L48(N)AK(N)CAN(N)</v>
          </cell>
        </row>
        <row r="22984">
          <cell r="C22984" t="str">
            <v>Petasites frigidus var. frigidus</v>
          </cell>
          <cell r="D22984" t="str">
            <v>L48(N)AK(N)CAN(N)</v>
          </cell>
        </row>
        <row r="22985">
          <cell r="C22985" t="str">
            <v>Petasites frigidus var. palmatus</v>
          </cell>
          <cell r="D22985" t="str">
            <v>L48(N)CAN(N)</v>
          </cell>
        </row>
        <row r="22986">
          <cell r="C22986" t="str">
            <v>Petasites frigidus var. sagittatus</v>
          </cell>
          <cell r="D22986" t="str">
            <v>L48(N)AK(N)CAN(N)</v>
          </cell>
        </row>
        <row r="22987">
          <cell r="C22987" t="str">
            <v>Petasites frigidus var. vitifolius</v>
          </cell>
          <cell r="D22987" t="str">
            <v>L48(N)AK(N)CAN(N)</v>
          </cell>
        </row>
        <row r="22988">
          <cell r="C22988" t="str">
            <v>Petasites hybridus</v>
          </cell>
          <cell r="D22988" t="str">
            <v>L48(I)</v>
          </cell>
        </row>
        <row r="22989">
          <cell r="C22989" t="str">
            <v>Petasites japonicus</v>
          </cell>
          <cell r="D22989" t="str">
            <v>L48(I)HI(I)CAN(I)</v>
          </cell>
        </row>
        <row r="22990">
          <cell r="C22990" t="str">
            <v>Peteria</v>
          </cell>
          <cell r="D22990" t="str">
            <v>L48(N)</v>
          </cell>
        </row>
        <row r="22991">
          <cell r="C22991" t="str">
            <v>Peteria scoparia</v>
          </cell>
          <cell r="D22991" t="str">
            <v>L48(N)</v>
          </cell>
        </row>
        <row r="22992">
          <cell r="C22992" t="str">
            <v>Peteria thompsoniae</v>
          </cell>
          <cell r="D22992" t="str">
            <v>L48(N)</v>
          </cell>
        </row>
        <row r="22993">
          <cell r="C22993" t="str">
            <v>Petitia</v>
          </cell>
          <cell r="D22993" t="str">
            <v>L48(N)</v>
          </cell>
        </row>
        <row r="22994">
          <cell r="C22994" t="str">
            <v>Petitia domingensis</v>
          </cell>
          <cell r="D22994" t="str">
            <v>L48(N)PR(N)VI(N)</v>
          </cell>
        </row>
        <row r="22995">
          <cell r="C22995" t="str">
            <v>Petiveria</v>
          </cell>
          <cell r="D22995" t="str">
            <v>L48(N)</v>
          </cell>
        </row>
        <row r="22996">
          <cell r="C22996" t="str">
            <v>Petiveria alliacea</v>
          </cell>
          <cell r="D22996" t="str">
            <v>L48(N)PR(N)VI(N)</v>
          </cell>
        </row>
        <row r="22997">
          <cell r="C22997" t="str">
            <v>Petradoria</v>
          </cell>
          <cell r="D22997" t="str">
            <v>L48(N)</v>
          </cell>
        </row>
        <row r="22998">
          <cell r="C22998" t="str">
            <v>Petradoria pumila</v>
          </cell>
          <cell r="D22998" t="str">
            <v>L48(N)</v>
          </cell>
        </row>
        <row r="22999">
          <cell r="C22999" t="str">
            <v>Petradoria pumila ssp. graminea</v>
          </cell>
          <cell r="D22999" t="str">
            <v>L48(N)</v>
          </cell>
        </row>
        <row r="23000">
          <cell r="C23000" t="str">
            <v>Petradoria pumila ssp. pumila</v>
          </cell>
          <cell r="D23000" t="str">
            <v>L48(N)</v>
          </cell>
        </row>
        <row r="23001">
          <cell r="C23001" t="str">
            <v>Petrea</v>
          </cell>
          <cell r="D23001" t="str">
            <v>L48(I)</v>
          </cell>
        </row>
        <row r="23002">
          <cell r="C23002" t="str">
            <v>Petrea volubilis</v>
          </cell>
          <cell r="D23002" t="str">
            <v>L48(I)HI(I)PR(I)VI(I)</v>
          </cell>
        </row>
        <row r="23003">
          <cell r="C23003" t="str">
            <v>Petrophytum</v>
          </cell>
          <cell r="D23003" t="str">
            <v>L48(N)</v>
          </cell>
        </row>
        <row r="23004">
          <cell r="C23004" t="str">
            <v>Petrophytum acuminatum</v>
          </cell>
          <cell r="D23004" t="str">
            <v>L48(N)</v>
          </cell>
        </row>
        <row r="23005">
          <cell r="C23005" t="str">
            <v>Petrophytum caespitosum</v>
          </cell>
          <cell r="D23005" t="str">
            <v>L48(N)</v>
          </cell>
        </row>
        <row r="23006">
          <cell r="C23006" t="str">
            <v>Petrophytum caespitosum var. caespitosum</v>
          </cell>
          <cell r="D23006" t="str">
            <v>L48(N)</v>
          </cell>
        </row>
        <row r="23007">
          <cell r="C23007" t="str">
            <v>Petrophytum caespitosum var. elatius</v>
          </cell>
          <cell r="D23007" t="str">
            <v>L48(N)</v>
          </cell>
        </row>
        <row r="23008">
          <cell r="C23008" t="str">
            <v>Petrophytum cinerascens</v>
          </cell>
          <cell r="D23008" t="str">
            <v>L48(N)</v>
          </cell>
        </row>
        <row r="23009">
          <cell r="C23009" t="str">
            <v>Petrophytum hendersonii</v>
          </cell>
          <cell r="D23009" t="str">
            <v>L48(N)</v>
          </cell>
        </row>
        <row r="23010">
          <cell r="C23010" t="str">
            <v>Petrorhagia</v>
          </cell>
          <cell r="D23010" t="str">
            <v>L48(I)CAN(I)</v>
          </cell>
        </row>
        <row r="23011">
          <cell r="C23011" t="str">
            <v>Petrorhagia dubia</v>
          </cell>
          <cell r="D23011" t="str">
            <v>L48(I)HI(I)</v>
          </cell>
        </row>
        <row r="23012">
          <cell r="C23012" t="str">
            <v>Petrorhagia nanteuilii</v>
          </cell>
          <cell r="D23012" t="str">
            <v>L48(I)CAN(I)</v>
          </cell>
        </row>
        <row r="23013">
          <cell r="C23013" t="str">
            <v>Petrorhagia prolifera</v>
          </cell>
          <cell r="D23013" t="str">
            <v>L48(I)CAN(I)</v>
          </cell>
        </row>
        <row r="23014">
          <cell r="C23014" t="str">
            <v>Petrorhagia saxifraga</v>
          </cell>
          <cell r="D23014" t="str">
            <v>L48(I)CAN(I)</v>
          </cell>
        </row>
        <row r="23015">
          <cell r="C23015" t="str">
            <v>Petroselinum</v>
          </cell>
          <cell r="D23015" t="str">
            <v>L48(I)CAN(I)</v>
          </cell>
        </row>
        <row r="23016">
          <cell r="C23016" t="str">
            <v>Petroselinum crispum</v>
          </cell>
          <cell r="D23016" t="str">
            <v>L48(I)HI(I)PR(I)CAN(I)</v>
          </cell>
        </row>
        <row r="23017">
          <cell r="C23017" t="str">
            <v>Petunia</v>
          </cell>
          <cell r="D23017" t="str">
            <v>L48(I)CAN(I)</v>
          </cell>
        </row>
        <row r="23018">
          <cell r="C23018" t="str">
            <v>Petunia ×atkinsiana</v>
          </cell>
          <cell r="D23018" t="str">
            <v>L48(I)CAN(I)</v>
          </cell>
        </row>
        <row r="23019">
          <cell r="C23019" t="str">
            <v>Petunia axillaris</v>
          </cell>
          <cell r="D23019" t="str">
            <v>L48(I)</v>
          </cell>
        </row>
        <row r="23020">
          <cell r="C23020" t="str">
            <v>Petunia integrifolia</v>
          </cell>
          <cell r="D23020" t="str">
            <v>L48(I)PR(I)</v>
          </cell>
        </row>
        <row r="23021">
          <cell r="C23021" t="str">
            <v>Peucedanum</v>
          </cell>
          <cell r="D23021" t="str">
            <v>L48(I)CAN(I)</v>
          </cell>
        </row>
        <row r="23022">
          <cell r="C23022" t="str">
            <v>Peucedanum ostruthium</v>
          </cell>
          <cell r="D23022" t="str">
            <v>L48(I)CAN(I)</v>
          </cell>
        </row>
        <row r="23023">
          <cell r="C23023" t="str">
            <v>Peucedanum palustre</v>
          </cell>
          <cell r="D23023" t="str">
            <v>L48(I)</v>
          </cell>
        </row>
        <row r="23024">
          <cell r="C23024" t="str">
            <v>Peucedanum sandwicense</v>
          </cell>
          <cell r="D23024" t="str">
            <v>HI(N)</v>
          </cell>
        </row>
        <row r="23025">
          <cell r="C23025" t="str">
            <v>Peucephyllum</v>
          </cell>
          <cell r="D23025" t="str">
            <v>L48(N)</v>
          </cell>
        </row>
        <row r="23026">
          <cell r="C23026" t="str">
            <v>Peucephyllum schottii</v>
          </cell>
          <cell r="D23026" t="str">
            <v>L48(N)</v>
          </cell>
        </row>
        <row r="23027">
          <cell r="C23027" t="str">
            <v>Phacelia</v>
          </cell>
          <cell r="D23027" t="str">
            <v>L48(N)</v>
          </cell>
        </row>
        <row r="23028">
          <cell r="C23028" t="str">
            <v>Phacelia adenophora</v>
          </cell>
          <cell r="D23028" t="str">
            <v>L48(N)</v>
          </cell>
        </row>
        <row r="23029">
          <cell r="C23029" t="str">
            <v>Phacelia affinis</v>
          </cell>
          <cell r="D23029" t="str">
            <v>L48(N)</v>
          </cell>
        </row>
        <row r="23030">
          <cell r="C23030" t="str">
            <v>Phacelia alba</v>
          </cell>
          <cell r="D23030" t="str">
            <v>L48(N)</v>
          </cell>
        </row>
        <row r="23031">
          <cell r="C23031" t="str">
            <v>Phacelia amabilis</v>
          </cell>
          <cell r="D23031" t="str">
            <v>L48(N)</v>
          </cell>
        </row>
        <row r="23032">
          <cell r="C23032" t="str">
            <v>Phacelia anelsonii</v>
          </cell>
          <cell r="D23032" t="str">
            <v>L48(N)</v>
          </cell>
        </row>
        <row r="23033">
          <cell r="C23033" t="str">
            <v>Phacelia argentea</v>
          </cell>
          <cell r="D23033" t="str">
            <v>L48(N)</v>
          </cell>
        </row>
        <row r="23034">
          <cell r="C23034" t="str">
            <v>Phacelia argillacea</v>
          </cell>
          <cell r="D23034" t="str">
            <v>L48(N)</v>
          </cell>
        </row>
        <row r="23035">
          <cell r="C23035" t="str">
            <v>Phacelia arizonica</v>
          </cell>
          <cell r="D23035" t="str">
            <v>L48(N)</v>
          </cell>
        </row>
        <row r="23036">
          <cell r="C23036" t="str">
            <v>Phacelia austromontana</v>
          </cell>
          <cell r="D23036" t="str">
            <v>L48(N)</v>
          </cell>
        </row>
        <row r="23037">
          <cell r="C23037" t="str">
            <v>Phacelia bakeri</v>
          </cell>
          <cell r="D23037" t="str">
            <v>L48(N)</v>
          </cell>
        </row>
        <row r="23038">
          <cell r="C23038" t="str">
            <v>Phacelia barnebyana</v>
          </cell>
          <cell r="D23038" t="str">
            <v>L48(N)</v>
          </cell>
        </row>
        <row r="23039">
          <cell r="C23039" t="str">
            <v>Phacelia beatleyae</v>
          </cell>
          <cell r="D23039" t="str">
            <v>L48(N)</v>
          </cell>
        </row>
        <row r="23040">
          <cell r="C23040" t="str">
            <v>Phacelia bicolor</v>
          </cell>
          <cell r="D23040" t="str">
            <v>L48(N)</v>
          </cell>
        </row>
        <row r="23041">
          <cell r="C23041" t="str">
            <v>Phacelia bipinnatifida</v>
          </cell>
          <cell r="D23041" t="str">
            <v>L48(N)</v>
          </cell>
        </row>
        <row r="23042">
          <cell r="C23042" t="str">
            <v>Phacelia bolanderi</v>
          </cell>
          <cell r="D23042" t="str">
            <v>L48(N)</v>
          </cell>
        </row>
        <row r="23043">
          <cell r="C23043" t="str">
            <v>Phacelia bombycina</v>
          </cell>
          <cell r="D23043" t="str">
            <v>L48(N)</v>
          </cell>
        </row>
        <row r="23044">
          <cell r="C23044" t="str">
            <v>Phacelia brachyloba</v>
          </cell>
          <cell r="D23044" t="str">
            <v>L48(N)</v>
          </cell>
        </row>
        <row r="23045">
          <cell r="C23045" t="str">
            <v>Phacelia breweri</v>
          </cell>
          <cell r="D23045" t="str">
            <v>L48(N)</v>
          </cell>
        </row>
        <row r="23046">
          <cell r="C23046" t="str">
            <v>Phacelia buell-vivariensis</v>
          </cell>
          <cell r="D23046" t="str">
            <v>L48(N)</v>
          </cell>
        </row>
        <row r="23047">
          <cell r="C23047" t="str">
            <v>Phacelia californica</v>
          </cell>
          <cell r="D23047" t="str">
            <v>L48(N)</v>
          </cell>
        </row>
        <row r="23048">
          <cell r="C23048" t="str">
            <v>Phacelia calthifolia</v>
          </cell>
          <cell r="D23048" t="str">
            <v>L48(N)</v>
          </cell>
        </row>
        <row r="23049">
          <cell r="C23049" t="str">
            <v>Phacelia campanularia</v>
          </cell>
          <cell r="D23049" t="str">
            <v>L48(N)CAN(I)</v>
          </cell>
        </row>
        <row r="23050">
          <cell r="C23050" t="str">
            <v>Phacelia campanularia ssp. campanularia</v>
          </cell>
          <cell r="D23050" t="str">
            <v>L48(N)CAN(I)</v>
          </cell>
        </row>
        <row r="23051">
          <cell r="C23051" t="str">
            <v>Phacelia campanularia ssp. vasiformis</v>
          </cell>
          <cell r="D23051" t="str">
            <v>L48(N)</v>
          </cell>
        </row>
        <row r="23052">
          <cell r="C23052" t="str">
            <v>Phacelia capitata</v>
          </cell>
          <cell r="D23052" t="str">
            <v>L48(N)</v>
          </cell>
        </row>
        <row r="23053">
          <cell r="C23053" t="str">
            <v>Phacelia cephalotes</v>
          </cell>
          <cell r="D23053" t="str">
            <v>L48(N)</v>
          </cell>
        </row>
        <row r="23054">
          <cell r="C23054" t="str">
            <v>Phacelia cicutaria</v>
          </cell>
          <cell r="D23054" t="str">
            <v>L48(N)</v>
          </cell>
        </row>
        <row r="23055">
          <cell r="C23055" t="str">
            <v>Phacelia cicutaria var. cicutaria</v>
          </cell>
          <cell r="D23055" t="str">
            <v>L48(N)</v>
          </cell>
        </row>
        <row r="23056">
          <cell r="C23056" t="str">
            <v>Phacelia cicutaria var. hispida</v>
          </cell>
          <cell r="D23056" t="str">
            <v>L48(N)</v>
          </cell>
        </row>
        <row r="23057">
          <cell r="C23057" t="str">
            <v>Phacelia ciliata</v>
          </cell>
          <cell r="D23057" t="str">
            <v>L48(N)</v>
          </cell>
        </row>
        <row r="23058">
          <cell r="C23058" t="str">
            <v>Phacelia ciliata var. ciliata</v>
          </cell>
          <cell r="D23058" t="str">
            <v>L48(N)</v>
          </cell>
        </row>
        <row r="23059">
          <cell r="C23059" t="str">
            <v>Phacelia ciliata var. opaca</v>
          </cell>
          <cell r="D23059" t="str">
            <v>L48(N)</v>
          </cell>
        </row>
        <row r="23060">
          <cell r="C23060" t="str">
            <v>Phacelia cliffordii</v>
          </cell>
          <cell r="D23060" t="str">
            <v>L48(N)</v>
          </cell>
        </row>
        <row r="23061">
          <cell r="C23061" t="str">
            <v>Phacelia cloudcroftensis</v>
          </cell>
          <cell r="D23061" t="str">
            <v>L48(N)</v>
          </cell>
        </row>
        <row r="23062">
          <cell r="C23062" t="str">
            <v>Phacelia coerulea</v>
          </cell>
          <cell r="D23062" t="str">
            <v>L48(N)</v>
          </cell>
        </row>
        <row r="23063">
          <cell r="C23063" t="str">
            <v>Phacelia congdonii</v>
          </cell>
          <cell r="D23063" t="str">
            <v>L48(N)</v>
          </cell>
        </row>
        <row r="23064">
          <cell r="C23064" t="str">
            <v>Phacelia congesta</v>
          </cell>
          <cell r="D23064" t="str">
            <v>L48(N)</v>
          </cell>
        </row>
        <row r="23065">
          <cell r="C23065" t="str">
            <v>Phacelia constancei</v>
          </cell>
          <cell r="D23065" t="str">
            <v>L48(N)</v>
          </cell>
        </row>
        <row r="23066">
          <cell r="C23066" t="str">
            <v>Phacelia cookei</v>
          </cell>
          <cell r="D23066" t="str">
            <v>L48(N)</v>
          </cell>
        </row>
        <row r="23067">
          <cell r="C23067" t="str">
            <v>Phacelia corymbosa</v>
          </cell>
          <cell r="D23067" t="str">
            <v>L48(N)</v>
          </cell>
        </row>
        <row r="23068">
          <cell r="C23068" t="str">
            <v>Phacelia covillei</v>
          </cell>
          <cell r="D23068" t="str">
            <v>L48(N)</v>
          </cell>
        </row>
        <row r="23069">
          <cell r="C23069" t="str">
            <v>Phacelia crenulata</v>
          </cell>
          <cell r="D23069" t="str">
            <v>L48(N)</v>
          </cell>
        </row>
        <row r="23070">
          <cell r="C23070" t="str">
            <v>Phacelia crenulata var. ambigua</v>
          </cell>
          <cell r="D23070" t="str">
            <v>L48(N)</v>
          </cell>
        </row>
        <row r="23071">
          <cell r="C23071" t="str">
            <v>Phacelia crenulata var. angustifolia</v>
          </cell>
          <cell r="D23071" t="str">
            <v>L48(N)</v>
          </cell>
        </row>
        <row r="23072">
          <cell r="C23072" t="str">
            <v>Phacelia crenulata var. corrugata</v>
          </cell>
          <cell r="D23072" t="str">
            <v>L48(N)</v>
          </cell>
        </row>
        <row r="23073">
          <cell r="C23073" t="str">
            <v>Phacelia crenulata var. crenulata</v>
          </cell>
          <cell r="D23073" t="str">
            <v>L48(N)</v>
          </cell>
        </row>
        <row r="23074">
          <cell r="C23074" t="str">
            <v>Phacelia crenulata var. minutiflora</v>
          </cell>
          <cell r="D23074" t="str">
            <v>L48(N)</v>
          </cell>
        </row>
        <row r="23075">
          <cell r="C23075" t="str">
            <v>Phacelia cronquistiana</v>
          </cell>
          <cell r="D23075" t="str">
            <v>L48(N)</v>
          </cell>
        </row>
        <row r="23076">
          <cell r="C23076" t="str">
            <v>Phacelia cryptantha</v>
          </cell>
          <cell r="D23076" t="str">
            <v>L48(N)</v>
          </cell>
        </row>
        <row r="23077">
          <cell r="C23077" t="str">
            <v>Phacelia curvipes</v>
          </cell>
          <cell r="D23077" t="str">
            <v>L48(N)</v>
          </cell>
        </row>
        <row r="23078">
          <cell r="C23078" t="str">
            <v>Phacelia davidsonii</v>
          </cell>
          <cell r="D23078" t="str">
            <v>L48(N)</v>
          </cell>
        </row>
        <row r="23079">
          <cell r="C23079" t="str">
            <v>Phacelia demissa</v>
          </cell>
          <cell r="D23079" t="str">
            <v>L48(N)</v>
          </cell>
        </row>
        <row r="23080">
          <cell r="C23080" t="str">
            <v>Phacelia demissa var. demissa</v>
          </cell>
          <cell r="D23080" t="str">
            <v>L48(N)</v>
          </cell>
        </row>
        <row r="23081">
          <cell r="C23081" t="str">
            <v>Phacelia demissa var. minor</v>
          </cell>
          <cell r="D23081" t="str">
            <v>L48(N)</v>
          </cell>
        </row>
        <row r="23082">
          <cell r="C23082" t="str">
            <v>Phacelia denticulata</v>
          </cell>
          <cell r="D23082" t="str">
            <v>L48(N)</v>
          </cell>
        </row>
        <row r="23083">
          <cell r="C23083" t="str">
            <v>Phacelia distans</v>
          </cell>
          <cell r="D23083" t="str">
            <v>L48(N)</v>
          </cell>
        </row>
        <row r="23084">
          <cell r="C23084" t="str">
            <v>Phacelia divaricata</v>
          </cell>
          <cell r="D23084" t="str">
            <v>L48(N)</v>
          </cell>
        </row>
        <row r="23085">
          <cell r="C23085" t="str">
            <v>Phacelia douglasii</v>
          </cell>
          <cell r="D23085" t="str">
            <v>L48(N)</v>
          </cell>
        </row>
        <row r="23086">
          <cell r="C23086" t="str">
            <v>Phacelia douglasii var. douglasii</v>
          </cell>
          <cell r="D23086" t="str">
            <v>L48(N)</v>
          </cell>
        </row>
        <row r="23087">
          <cell r="C23087" t="str">
            <v>Phacelia douglasii var. petrophila</v>
          </cell>
          <cell r="D23087" t="str">
            <v>L48(N)</v>
          </cell>
        </row>
        <row r="23088">
          <cell r="C23088" t="str">
            <v>Phacelia dubia</v>
          </cell>
          <cell r="D23088" t="str">
            <v>L48(N)</v>
          </cell>
        </row>
        <row r="23089">
          <cell r="C23089" t="str">
            <v>Phacelia dubia var. dubia</v>
          </cell>
          <cell r="D23089" t="str">
            <v>L48(N)</v>
          </cell>
        </row>
        <row r="23090">
          <cell r="C23090" t="str">
            <v>Phacelia dubia var. georgiana</v>
          </cell>
          <cell r="D23090" t="str">
            <v>L48(N)</v>
          </cell>
        </row>
        <row r="23091">
          <cell r="C23091" t="str">
            <v>Phacelia dubia var. interior</v>
          </cell>
          <cell r="D23091" t="str">
            <v>L48(N)</v>
          </cell>
        </row>
        <row r="23092">
          <cell r="C23092" t="str">
            <v>Phacelia egena</v>
          </cell>
          <cell r="D23092" t="str">
            <v>L48(N)</v>
          </cell>
        </row>
        <row r="23093">
          <cell r="C23093" t="str">
            <v>Phacelia eisenii</v>
          </cell>
          <cell r="D23093" t="str">
            <v>L48(N)</v>
          </cell>
        </row>
        <row r="23094">
          <cell r="C23094" t="str">
            <v>Phacelia exilis</v>
          </cell>
          <cell r="D23094" t="str">
            <v>L48(N)</v>
          </cell>
        </row>
        <row r="23095">
          <cell r="C23095" t="str">
            <v>Phacelia filiformis</v>
          </cell>
          <cell r="D23095" t="str">
            <v>L48(N)</v>
          </cell>
        </row>
        <row r="23096">
          <cell r="C23096" t="str">
            <v>Phacelia fimbriata</v>
          </cell>
          <cell r="D23096" t="str">
            <v>L48(N)</v>
          </cell>
        </row>
        <row r="23097">
          <cell r="C23097" t="str">
            <v>Phacelia floribunda</v>
          </cell>
          <cell r="D23097" t="str">
            <v>L48(N)</v>
          </cell>
        </row>
        <row r="23098">
          <cell r="C23098" t="str">
            <v>Phacelia formosula</v>
          </cell>
          <cell r="D23098" t="str">
            <v>L48(N)</v>
          </cell>
        </row>
        <row r="23099">
          <cell r="C23099" t="str">
            <v>Phacelia franklinii</v>
          </cell>
          <cell r="D23099" t="str">
            <v>L48(N)AK(N)CAN(N)</v>
          </cell>
        </row>
        <row r="23100">
          <cell r="C23100" t="str">
            <v>Phacelia fremontii</v>
          </cell>
          <cell r="D23100" t="str">
            <v>L48(N)</v>
          </cell>
        </row>
        <row r="23101">
          <cell r="C23101" t="str">
            <v>Phacelia furnissii</v>
          </cell>
          <cell r="D23101" t="str">
            <v>L48(N)</v>
          </cell>
        </row>
        <row r="23102">
          <cell r="C23102" t="str">
            <v>Phacelia geraniifolia</v>
          </cell>
          <cell r="D23102" t="str">
            <v>L48(N)</v>
          </cell>
        </row>
        <row r="23103">
          <cell r="C23103" t="str">
            <v>Phacelia gilioides</v>
          </cell>
          <cell r="D23103" t="str">
            <v>L48(N)</v>
          </cell>
        </row>
        <row r="23104">
          <cell r="C23104" t="str">
            <v>Phacelia gina-glenneae</v>
          </cell>
          <cell r="D23104" t="str">
            <v>L48(N)</v>
          </cell>
        </row>
        <row r="23105">
          <cell r="C23105" t="str">
            <v>Phacelia glaberrima</v>
          </cell>
          <cell r="D23105" t="str">
            <v>L48(N)</v>
          </cell>
        </row>
        <row r="23106">
          <cell r="C23106" t="str">
            <v>Phacelia glabra</v>
          </cell>
          <cell r="D23106" t="str">
            <v>L48(N)</v>
          </cell>
        </row>
        <row r="23107">
          <cell r="C23107" t="str">
            <v>Phacelia glandulifera</v>
          </cell>
          <cell r="D23107" t="str">
            <v>L48(N)</v>
          </cell>
        </row>
        <row r="23108">
          <cell r="C23108" t="str">
            <v>Phacelia glandulosa</v>
          </cell>
          <cell r="D23108" t="str">
            <v>L48(N)</v>
          </cell>
        </row>
        <row r="23109">
          <cell r="C23109" t="str">
            <v>Phacelia glandulosa var. deserta</v>
          </cell>
          <cell r="D23109" t="str">
            <v>L48(N)</v>
          </cell>
        </row>
        <row r="23110">
          <cell r="C23110" t="str">
            <v>Phacelia glandulosa var. glandulosa</v>
          </cell>
          <cell r="D23110" t="str">
            <v>L48(N)</v>
          </cell>
        </row>
        <row r="23111">
          <cell r="C23111" t="str">
            <v>Phacelia glechomifolia</v>
          </cell>
          <cell r="D23111" t="str">
            <v>L48(N)</v>
          </cell>
        </row>
        <row r="23112">
          <cell r="C23112" t="str">
            <v>Phacelia grandiflora</v>
          </cell>
          <cell r="D23112" t="str">
            <v>L48(N)</v>
          </cell>
        </row>
        <row r="23113">
          <cell r="C23113" t="str">
            <v>Phacelia greenei</v>
          </cell>
          <cell r="D23113" t="str">
            <v>L48(N)</v>
          </cell>
        </row>
        <row r="23114">
          <cell r="C23114" t="str">
            <v>Phacelia grisea</v>
          </cell>
          <cell r="D23114" t="str">
            <v>L48(N)</v>
          </cell>
        </row>
        <row r="23115">
          <cell r="C23115" t="str">
            <v>Phacelia gymnoclada</v>
          </cell>
          <cell r="D23115" t="str">
            <v>L48(N)</v>
          </cell>
        </row>
        <row r="23116">
          <cell r="C23116" t="str">
            <v>Phacelia hastata</v>
          </cell>
          <cell r="D23116" t="str">
            <v>L48(N)CAN(N)</v>
          </cell>
        </row>
        <row r="23117">
          <cell r="C23117" t="str">
            <v>Phacelia hastata var. charlestonensis</v>
          </cell>
          <cell r="D23117" t="str">
            <v>L48(N)</v>
          </cell>
        </row>
        <row r="23118">
          <cell r="C23118" t="str">
            <v>Phacelia hastata var. compacta</v>
          </cell>
          <cell r="D23118" t="str">
            <v>L48(N)</v>
          </cell>
        </row>
        <row r="23119">
          <cell r="C23119" t="str">
            <v>Phacelia hastata var. dasyphylla</v>
          </cell>
          <cell r="D23119" t="str">
            <v>L48(N)</v>
          </cell>
        </row>
        <row r="23120">
          <cell r="C23120" t="str">
            <v>Phacelia hastata var. hastata</v>
          </cell>
          <cell r="D23120" t="str">
            <v>L48(N)CAN(N)</v>
          </cell>
        </row>
        <row r="23121">
          <cell r="C23121" t="str">
            <v>Phacelia heterophylla</v>
          </cell>
          <cell r="D23121" t="str">
            <v>L48(N)</v>
          </cell>
        </row>
        <row r="23122">
          <cell r="C23122" t="str">
            <v>Phacelia heterophylla ssp. heterophylla</v>
          </cell>
          <cell r="D23122" t="str">
            <v>L48(N)</v>
          </cell>
        </row>
        <row r="23123">
          <cell r="C23123" t="str">
            <v>Phacelia heterophylla ssp. virgata</v>
          </cell>
          <cell r="D23123" t="str">
            <v>L48(N)</v>
          </cell>
        </row>
        <row r="23124">
          <cell r="C23124" t="str">
            <v>Phacelia higginsii</v>
          </cell>
          <cell r="D23124" t="str">
            <v>L48(N)</v>
          </cell>
        </row>
        <row r="23125">
          <cell r="C23125" t="str">
            <v>Phacelia hirsuta</v>
          </cell>
          <cell r="D23125" t="str">
            <v>L48(N)</v>
          </cell>
        </row>
        <row r="23126">
          <cell r="C23126" t="str">
            <v>Phacelia howelliana</v>
          </cell>
          <cell r="D23126" t="str">
            <v>L48(N)</v>
          </cell>
        </row>
        <row r="23127">
          <cell r="C23127" t="str">
            <v>Phacelia hubbyi</v>
          </cell>
          <cell r="D23127" t="str">
            <v>L48(N)</v>
          </cell>
        </row>
        <row r="23128">
          <cell r="C23128" t="str">
            <v>Phacelia hughesii</v>
          </cell>
          <cell r="D23128" t="str">
            <v>L48(N)</v>
          </cell>
        </row>
        <row r="23129">
          <cell r="C23129" t="str">
            <v>Phacelia humilis</v>
          </cell>
          <cell r="D23129" t="str">
            <v>L48(N)</v>
          </cell>
        </row>
        <row r="23130">
          <cell r="C23130" t="str">
            <v>Phacelia humilis var. dudleyi</v>
          </cell>
          <cell r="D23130" t="str">
            <v>L48(N)</v>
          </cell>
        </row>
        <row r="23131">
          <cell r="C23131" t="str">
            <v>Phacelia humilis var. humilis</v>
          </cell>
          <cell r="D23131" t="str">
            <v>L48(N)</v>
          </cell>
        </row>
        <row r="23132">
          <cell r="C23132" t="str">
            <v>Phacelia hydrophylloides</v>
          </cell>
          <cell r="D23132" t="str">
            <v>L48(N)</v>
          </cell>
        </row>
        <row r="23133">
          <cell r="C23133" t="str">
            <v>Phacelia idahoensis</v>
          </cell>
          <cell r="D23133" t="str">
            <v>L48(N)</v>
          </cell>
        </row>
        <row r="23134">
          <cell r="C23134" t="str">
            <v>Phacelia imbricata</v>
          </cell>
          <cell r="D23134" t="str">
            <v>L48(N)</v>
          </cell>
        </row>
        <row r="23135">
          <cell r="C23135" t="str">
            <v>Phacelia imbricata ssp. imbricata</v>
          </cell>
          <cell r="D23135" t="str">
            <v>L48(N)</v>
          </cell>
        </row>
        <row r="23136">
          <cell r="C23136" t="str">
            <v>Phacelia imbricata ssp. patula</v>
          </cell>
          <cell r="D23136" t="str">
            <v>L48(N)</v>
          </cell>
        </row>
        <row r="23137">
          <cell r="C23137" t="str">
            <v>Phacelia incana</v>
          </cell>
          <cell r="D23137" t="str">
            <v>L48(N)</v>
          </cell>
        </row>
        <row r="23138">
          <cell r="C23138" t="str">
            <v>Phacelia inconspicua</v>
          </cell>
          <cell r="D23138" t="str">
            <v>L48(N)</v>
          </cell>
        </row>
        <row r="23139">
          <cell r="C23139" t="str">
            <v>Phacelia indecora</v>
          </cell>
          <cell r="D23139" t="str">
            <v>L48(N)</v>
          </cell>
        </row>
        <row r="23140">
          <cell r="C23140" t="str">
            <v>Phacelia infundibuliformis</v>
          </cell>
          <cell r="D23140" t="str">
            <v>L48(N)</v>
          </cell>
        </row>
        <row r="23141">
          <cell r="C23141" t="str">
            <v>Phacelia insularis</v>
          </cell>
          <cell r="D23141" t="str">
            <v>L48(N)</v>
          </cell>
        </row>
        <row r="23142">
          <cell r="C23142" t="str">
            <v>Phacelia insularis var. continentis</v>
          </cell>
          <cell r="D23142" t="str">
            <v>L48(N)</v>
          </cell>
        </row>
        <row r="23143">
          <cell r="C23143" t="str">
            <v>Phacelia insularis var. insularis</v>
          </cell>
          <cell r="D23143" t="str">
            <v>L48(N)</v>
          </cell>
        </row>
        <row r="23144">
          <cell r="C23144" t="str">
            <v>Phacelia integrifolia</v>
          </cell>
          <cell r="D23144" t="str">
            <v>L48(N)</v>
          </cell>
        </row>
        <row r="23145">
          <cell r="C23145" t="str">
            <v>Phacelia integrifolia var. integrifolia</v>
          </cell>
          <cell r="D23145" t="str">
            <v>L48(N)</v>
          </cell>
        </row>
        <row r="23146">
          <cell r="C23146" t="str">
            <v>Phacelia integrifolia var. texana</v>
          </cell>
          <cell r="D23146" t="str">
            <v>L48(N)</v>
          </cell>
        </row>
        <row r="23147">
          <cell r="C23147" t="str">
            <v>Phacelia inundata</v>
          </cell>
          <cell r="D23147" t="str">
            <v>L48(N)</v>
          </cell>
        </row>
        <row r="23148">
          <cell r="C23148" t="str">
            <v>Phacelia inyoensis</v>
          </cell>
          <cell r="D23148" t="str">
            <v>L48(N)</v>
          </cell>
        </row>
        <row r="23149">
          <cell r="C23149" t="str">
            <v>Phacelia ivesiana</v>
          </cell>
          <cell r="D23149" t="str">
            <v>L48(N)</v>
          </cell>
        </row>
        <row r="23150">
          <cell r="C23150" t="str">
            <v>Phacelia ivesiana var. ivesiana</v>
          </cell>
          <cell r="D23150" t="str">
            <v>L48(N)</v>
          </cell>
        </row>
        <row r="23151">
          <cell r="C23151" t="str">
            <v>Phacelia ivesiana var. pediculoides</v>
          </cell>
          <cell r="D23151" t="str">
            <v>L48(N)</v>
          </cell>
        </row>
        <row r="23152">
          <cell r="C23152" t="str">
            <v>Phacelia ixodes</v>
          </cell>
          <cell r="D23152" t="str">
            <v>L48(N)</v>
          </cell>
        </row>
        <row r="23153">
          <cell r="C23153" t="str">
            <v>Phacelia laxa</v>
          </cell>
          <cell r="D23153" t="str">
            <v>L48(N)</v>
          </cell>
        </row>
        <row r="23154">
          <cell r="C23154" t="str">
            <v>Phacelia laxiflora</v>
          </cell>
          <cell r="D23154" t="str">
            <v>L48(N)</v>
          </cell>
        </row>
        <row r="23155">
          <cell r="C23155" t="str">
            <v>Phacelia leibergii</v>
          </cell>
          <cell r="D23155" t="str">
            <v>L48(N)</v>
          </cell>
        </row>
        <row r="23156">
          <cell r="C23156" t="str">
            <v>Phacelia lemmonii</v>
          </cell>
          <cell r="D23156" t="str">
            <v>L48(N)</v>
          </cell>
        </row>
        <row r="23157">
          <cell r="C23157" t="str">
            <v>Phacelia lenta</v>
          </cell>
          <cell r="D23157" t="str">
            <v>L48(N)</v>
          </cell>
        </row>
        <row r="23158">
          <cell r="C23158" t="str">
            <v>Phacelia leonis</v>
          </cell>
          <cell r="D23158" t="str">
            <v>L48(N)</v>
          </cell>
        </row>
        <row r="23159">
          <cell r="C23159" t="str">
            <v>Phacelia leptosepala</v>
          </cell>
          <cell r="D23159" t="str">
            <v>L48(N)CAN(N)</v>
          </cell>
        </row>
        <row r="23160">
          <cell r="C23160" t="str">
            <v>Phacelia linearis</v>
          </cell>
          <cell r="D23160" t="str">
            <v>L48(N)CAN(N)</v>
          </cell>
        </row>
        <row r="23161">
          <cell r="C23161" t="str">
            <v>Phacelia longipes</v>
          </cell>
          <cell r="D23161" t="str">
            <v>L48(N)</v>
          </cell>
        </row>
        <row r="23162">
          <cell r="C23162" t="str">
            <v>Phacelia lutea</v>
          </cell>
          <cell r="D23162" t="str">
            <v>L48(N)</v>
          </cell>
        </row>
        <row r="23163">
          <cell r="C23163" t="str">
            <v>Phacelia lutea var. calva</v>
          </cell>
          <cell r="D23163" t="str">
            <v>L48(N)</v>
          </cell>
        </row>
        <row r="23164">
          <cell r="C23164" t="str">
            <v>Phacelia lutea var. lutea</v>
          </cell>
          <cell r="D23164" t="str">
            <v>L48(N)</v>
          </cell>
        </row>
        <row r="23165">
          <cell r="C23165" t="str">
            <v>Phacelia lutea var. mackenzieorum</v>
          </cell>
          <cell r="D23165" t="str">
            <v>L48(N)</v>
          </cell>
        </row>
        <row r="23166">
          <cell r="C23166" t="str">
            <v>Phacelia lyallii</v>
          </cell>
          <cell r="D23166" t="str">
            <v>L48(N)CAN(N)</v>
          </cell>
        </row>
        <row r="23167">
          <cell r="C23167" t="str">
            <v>Phacelia lyonii</v>
          </cell>
          <cell r="D23167" t="str">
            <v>L48(N)</v>
          </cell>
        </row>
        <row r="23168">
          <cell r="C23168" t="str">
            <v>Phacelia maculata</v>
          </cell>
          <cell r="D23168" t="str">
            <v>L48(N)</v>
          </cell>
        </row>
        <row r="23169">
          <cell r="C23169" t="str">
            <v>Phacelia malvifolia</v>
          </cell>
          <cell r="D23169" t="str">
            <v>L48(N)</v>
          </cell>
        </row>
        <row r="23170">
          <cell r="C23170" t="str">
            <v>Phacelia mammillarensis</v>
          </cell>
          <cell r="D23170" t="str">
            <v>L48(N)</v>
          </cell>
        </row>
        <row r="23171">
          <cell r="C23171" t="str">
            <v>Phacelia marcescens</v>
          </cell>
          <cell r="D23171" t="str">
            <v>L48(N)</v>
          </cell>
        </row>
        <row r="23172">
          <cell r="C23172" t="str">
            <v>Phacelia minor</v>
          </cell>
          <cell r="D23172" t="str">
            <v>L48(N)</v>
          </cell>
        </row>
        <row r="23173">
          <cell r="C23173" t="str">
            <v>Phacelia minutissima</v>
          </cell>
          <cell r="D23173" t="str">
            <v>L48(N)</v>
          </cell>
        </row>
        <row r="23174">
          <cell r="C23174" t="str">
            <v>Phacelia mohavensis</v>
          </cell>
          <cell r="D23174" t="str">
            <v>L48(N)</v>
          </cell>
        </row>
        <row r="23175">
          <cell r="C23175" t="str">
            <v>Phacelia mollis</v>
          </cell>
          <cell r="D23175" t="str">
            <v>AK(N)CAN(N)NA(N)</v>
          </cell>
        </row>
        <row r="23176">
          <cell r="C23176" t="str">
            <v>Phacelia monoensis</v>
          </cell>
          <cell r="D23176" t="str">
            <v>L48(N)</v>
          </cell>
        </row>
        <row r="23177">
          <cell r="C23177" t="str">
            <v>Phacelia mustelina</v>
          </cell>
          <cell r="D23177" t="str">
            <v>L48(N)</v>
          </cell>
        </row>
        <row r="23178">
          <cell r="C23178" t="str">
            <v>Phacelia mutabilis</v>
          </cell>
          <cell r="D23178" t="str">
            <v>L48(N)</v>
          </cell>
        </row>
        <row r="23179">
          <cell r="C23179" t="str">
            <v>Phacelia nashiana</v>
          </cell>
          <cell r="D23179" t="str">
            <v>L48(N)</v>
          </cell>
        </row>
        <row r="23180">
          <cell r="C23180" t="str">
            <v>Phacelia neglecta</v>
          </cell>
          <cell r="D23180" t="str">
            <v>L48(N)</v>
          </cell>
        </row>
        <row r="23181">
          <cell r="C23181" t="str">
            <v>Phacelia nemoralis</v>
          </cell>
          <cell r="D23181" t="str">
            <v>L48(N)</v>
          </cell>
        </row>
        <row r="23182">
          <cell r="C23182" t="str">
            <v>Phacelia nemoralis ssp. nemoralis</v>
          </cell>
          <cell r="D23182" t="str">
            <v>L48(N)</v>
          </cell>
        </row>
        <row r="23183">
          <cell r="C23183" t="str">
            <v>Phacelia nemoralis ssp. oregonensis</v>
          </cell>
          <cell r="D23183" t="str">
            <v>L48(N)</v>
          </cell>
        </row>
        <row r="23184">
          <cell r="C23184" t="str">
            <v>Phacelia neomexicana</v>
          </cell>
          <cell r="D23184" t="str">
            <v>L48(N)</v>
          </cell>
        </row>
        <row r="23185">
          <cell r="C23185" t="str">
            <v>Phacelia novenmillensis</v>
          </cell>
          <cell r="D23185" t="str">
            <v>L48(N)</v>
          </cell>
        </row>
        <row r="23186">
          <cell r="C23186" t="str">
            <v>Phacelia orogenes</v>
          </cell>
          <cell r="D23186" t="str">
            <v>L48(N)</v>
          </cell>
        </row>
        <row r="23187">
          <cell r="C23187" t="str">
            <v>Phacelia pachyphylla</v>
          </cell>
          <cell r="D23187" t="str">
            <v>L48(N)</v>
          </cell>
        </row>
        <row r="23188">
          <cell r="C23188" t="str">
            <v>Phacelia pallida</v>
          </cell>
          <cell r="D23188" t="str">
            <v>L48(N)</v>
          </cell>
        </row>
        <row r="23189">
          <cell r="C23189" t="str">
            <v>Phacelia palmeri</v>
          </cell>
          <cell r="D23189" t="str">
            <v>L48(N)</v>
          </cell>
        </row>
        <row r="23190">
          <cell r="C23190" t="str">
            <v>Phacelia parishii</v>
          </cell>
          <cell r="D23190" t="str">
            <v>L48(N)</v>
          </cell>
        </row>
        <row r="23191">
          <cell r="C23191" t="str">
            <v>Phacelia parryi</v>
          </cell>
          <cell r="D23191" t="str">
            <v>L48(N)</v>
          </cell>
        </row>
        <row r="23192">
          <cell r="C23192" t="str">
            <v>Phacelia patuliflora</v>
          </cell>
          <cell r="D23192" t="str">
            <v>L48(N)</v>
          </cell>
        </row>
        <row r="23193">
          <cell r="C23193" t="str">
            <v>Phacelia patuliflora var. austrotexana</v>
          </cell>
          <cell r="D23193" t="str">
            <v>L48(N)</v>
          </cell>
        </row>
        <row r="23194">
          <cell r="C23194" t="str">
            <v>Phacelia patuliflora var. patuliflora</v>
          </cell>
          <cell r="D23194" t="str">
            <v>L48(N)</v>
          </cell>
        </row>
        <row r="23195">
          <cell r="C23195" t="str">
            <v>Phacelia patuliflora var. teucriifolia</v>
          </cell>
          <cell r="D23195" t="str">
            <v>L48(N)</v>
          </cell>
        </row>
        <row r="23196">
          <cell r="C23196" t="str">
            <v>Phacelia peckii</v>
          </cell>
          <cell r="D23196" t="str">
            <v>L48(N)</v>
          </cell>
        </row>
        <row r="23197">
          <cell r="C23197" t="str">
            <v>Phacelia pedicellata</v>
          </cell>
          <cell r="D23197" t="str">
            <v>L48(N)</v>
          </cell>
        </row>
        <row r="23198">
          <cell r="C23198" t="str">
            <v>Phacelia peirsoniana</v>
          </cell>
          <cell r="D23198" t="str">
            <v>L48(N)</v>
          </cell>
        </row>
        <row r="23199">
          <cell r="C23199" t="str">
            <v>Phacelia perityloides</v>
          </cell>
          <cell r="D23199" t="str">
            <v>L48(N)</v>
          </cell>
        </row>
        <row r="23200">
          <cell r="C23200" t="str">
            <v>Phacelia phacelioides</v>
          </cell>
          <cell r="D23200" t="str">
            <v>L48(N)</v>
          </cell>
        </row>
        <row r="23201">
          <cell r="C23201" t="str">
            <v>Phacelia pinkavae</v>
          </cell>
          <cell r="D23201" t="str">
            <v>L48(N)</v>
          </cell>
        </row>
        <row r="23202">
          <cell r="C23202" t="str">
            <v>Phacelia platyloba</v>
          </cell>
          <cell r="D23202" t="str">
            <v>L48(N)</v>
          </cell>
        </row>
        <row r="23203">
          <cell r="C23203" t="str">
            <v>Phacelia popei</v>
          </cell>
          <cell r="D23203" t="str">
            <v>L48(N)</v>
          </cell>
        </row>
        <row r="23204">
          <cell r="C23204" t="str">
            <v>Phacelia pringlei</v>
          </cell>
          <cell r="D23204" t="str">
            <v>L48(N)</v>
          </cell>
        </row>
        <row r="23205">
          <cell r="C23205" t="str">
            <v>Phacelia procera</v>
          </cell>
          <cell r="D23205" t="str">
            <v>L48(N)</v>
          </cell>
        </row>
        <row r="23206">
          <cell r="C23206" t="str">
            <v>Phacelia pulchella</v>
          </cell>
          <cell r="D23206" t="str">
            <v>L48(N)</v>
          </cell>
        </row>
        <row r="23207">
          <cell r="C23207" t="str">
            <v>Phacelia pulchella var. atwoodii</v>
          </cell>
          <cell r="D23207" t="str">
            <v>L48(N)</v>
          </cell>
        </row>
        <row r="23208">
          <cell r="C23208" t="str">
            <v>Phacelia pulchella var. gooddingii</v>
          </cell>
          <cell r="D23208" t="str">
            <v>L48(N)</v>
          </cell>
        </row>
        <row r="23209">
          <cell r="C23209" t="str">
            <v>Phacelia pulchella var. pulchella</v>
          </cell>
          <cell r="D23209" t="str">
            <v>L48(N)</v>
          </cell>
        </row>
        <row r="23210">
          <cell r="C23210" t="str">
            <v>Phacelia pulchella var. sabulonum</v>
          </cell>
          <cell r="D23210" t="str">
            <v>L48(N)</v>
          </cell>
        </row>
        <row r="23211">
          <cell r="C23211" t="str">
            <v>Phacelia purpusii</v>
          </cell>
          <cell r="D23211" t="str">
            <v>L48(N)</v>
          </cell>
        </row>
        <row r="23212">
          <cell r="C23212" t="str">
            <v>Phacelia purshii</v>
          </cell>
          <cell r="D23212" t="str">
            <v>L48(N)CAN(N)</v>
          </cell>
        </row>
        <row r="23213">
          <cell r="C23213" t="str">
            <v>Phacelia quickii</v>
          </cell>
          <cell r="D23213" t="str">
            <v>L48(N)</v>
          </cell>
        </row>
        <row r="23214">
          <cell r="C23214" t="str">
            <v>Phacelia racemosa</v>
          </cell>
          <cell r="D23214" t="str">
            <v>L48(N)</v>
          </cell>
        </row>
        <row r="23215">
          <cell r="C23215" t="str">
            <v>Phacelia rafaelensis</v>
          </cell>
          <cell r="D23215" t="str">
            <v>L48(N)</v>
          </cell>
        </row>
        <row r="23216">
          <cell r="C23216" t="str">
            <v>Phacelia ramosissima</v>
          </cell>
          <cell r="D23216" t="str">
            <v>L48(N)CAN(N)</v>
          </cell>
        </row>
        <row r="23217">
          <cell r="C23217" t="str">
            <v>Phacelia ramosissima var. austrolitoralis</v>
          </cell>
          <cell r="D23217" t="str">
            <v>L48(N)</v>
          </cell>
        </row>
        <row r="23218">
          <cell r="C23218" t="str">
            <v>Phacelia ramosissima var. eremophila</v>
          </cell>
          <cell r="D23218" t="str">
            <v>L48(N)</v>
          </cell>
        </row>
        <row r="23219">
          <cell r="C23219" t="str">
            <v>Phacelia ramosissima var. latifolia</v>
          </cell>
          <cell r="D23219" t="str">
            <v>L48(N)</v>
          </cell>
        </row>
        <row r="23220">
          <cell r="C23220" t="str">
            <v>Phacelia ramosissima var. montereyensis</v>
          </cell>
          <cell r="D23220" t="str">
            <v>L48(N)</v>
          </cell>
        </row>
        <row r="23221">
          <cell r="C23221" t="str">
            <v>Phacelia ramosissima var. ramosissima</v>
          </cell>
          <cell r="D23221" t="str">
            <v>L48(N)CAN(N)</v>
          </cell>
        </row>
        <row r="23222">
          <cell r="C23222" t="str">
            <v>Phacelia ramosissima var. subglabra</v>
          </cell>
          <cell r="D23222" t="str">
            <v>L48(N)</v>
          </cell>
        </row>
        <row r="23223">
          <cell r="C23223" t="str">
            <v>Phacelia ranunculacea</v>
          </cell>
          <cell r="D23223" t="str">
            <v>L48(N)</v>
          </cell>
        </row>
        <row r="23224">
          <cell r="C23224" t="str">
            <v>Phacelia rattanii</v>
          </cell>
          <cell r="D23224" t="str">
            <v>L48(N)</v>
          </cell>
        </row>
        <row r="23225">
          <cell r="C23225" t="str">
            <v>Phacelia robusta</v>
          </cell>
          <cell r="D23225" t="str">
            <v>L48(N)</v>
          </cell>
        </row>
        <row r="23226">
          <cell r="C23226" t="str">
            <v>Phacelia rotundifolia</v>
          </cell>
          <cell r="D23226" t="str">
            <v>L48(N)</v>
          </cell>
        </row>
        <row r="23227">
          <cell r="C23227" t="str">
            <v>Phacelia rupestris</v>
          </cell>
          <cell r="D23227" t="str">
            <v>L48(N)</v>
          </cell>
        </row>
        <row r="23228">
          <cell r="C23228" t="str">
            <v>Phacelia salina</v>
          </cell>
          <cell r="D23228" t="str">
            <v>L48(N)</v>
          </cell>
        </row>
        <row r="23229">
          <cell r="C23229" t="str">
            <v>Phacelia saxicola</v>
          </cell>
          <cell r="D23229" t="str">
            <v>L48(N)</v>
          </cell>
        </row>
        <row r="23230">
          <cell r="C23230" t="str">
            <v>Phacelia scopulina</v>
          </cell>
          <cell r="D23230" t="str">
            <v>L48(N)</v>
          </cell>
        </row>
        <row r="23231">
          <cell r="C23231" t="str">
            <v>Phacelia scopulina var. scopulina</v>
          </cell>
          <cell r="D23231" t="str">
            <v>L48(N)</v>
          </cell>
        </row>
        <row r="23232">
          <cell r="C23232" t="str">
            <v>Phacelia scopulina var. submutica</v>
          </cell>
          <cell r="D23232" t="str">
            <v>L48(N)</v>
          </cell>
        </row>
        <row r="23233">
          <cell r="C23233" t="str">
            <v>Phacelia sericea</v>
          </cell>
          <cell r="D23233" t="str">
            <v>L48(N)AK(N)CAN(N)</v>
          </cell>
        </row>
        <row r="23234">
          <cell r="C23234" t="str">
            <v>Phacelia sericea ssp. ciliosa</v>
          </cell>
          <cell r="D23234" t="str">
            <v>L48(N)</v>
          </cell>
        </row>
        <row r="23235">
          <cell r="C23235" t="str">
            <v>Phacelia sericea ssp. sericea</v>
          </cell>
          <cell r="D23235" t="str">
            <v>L48(N)AK(N)CAN(N)</v>
          </cell>
        </row>
        <row r="23236">
          <cell r="C23236" t="str">
            <v>Phacelia serrata</v>
          </cell>
          <cell r="D23236" t="str">
            <v>L48(N)</v>
          </cell>
        </row>
        <row r="23237">
          <cell r="C23237" t="str">
            <v>Phacelia splendens</v>
          </cell>
          <cell r="D23237" t="str">
            <v>L48(N)</v>
          </cell>
        </row>
        <row r="23238">
          <cell r="C23238" t="str">
            <v>Phacelia stebbinsii</v>
          </cell>
          <cell r="D23238" t="str">
            <v>L48(N)</v>
          </cell>
        </row>
        <row r="23239">
          <cell r="C23239" t="str">
            <v>Phacelia stellaris</v>
          </cell>
          <cell r="D23239" t="str">
            <v>L48(N)</v>
          </cell>
        </row>
        <row r="23240">
          <cell r="C23240" t="str">
            <v>Phacelia strictiflora</v>
          </cell>
          <cell r="D23240" t="str">
            <v>L48(N)</v>
          </cell>
        </row>
        <row r="23241">
          <cell r="C23241" t="str">
            <v>Phacelia strictiflora var. connexa</v>
          </cell>
          <cell r="D23241" t="str">
            <v>L48(N)</v>
          </cell>
        </row>
        <row r="23242">
          <cell r="C23242" t="str">
            <v>Phacelia strictiflora var. lundelliana</v>
          </cell>
          <cell r="D23242" t="str">
            <v>L48(N)</v>
          </cell>
        </row>
        <row r="23243">
          <cell r="C23243" t="str">
            <v>Phacelia strictiflora var. robbinsii</v>
          </cell>
          <cell r="D23243" t="str">
            <v>L48(N)</v>
          </cell>
        </row>
        <row r="23244">
          <cell r="C23244" t="str">
            <v>Phacelia strictiflora var. strictiflora</v>
          </cell>
          <cell r="D23244" t="str">
            <v>L48(N)</v>
          </cell>
        </row>
        <row r="23245">
          <cell r="C23245" t="str">
            <v>Phacelia suaveolens</v>
          </cell>
          <cell r="D23245" t="str">
            <v>L48(N)</v>
          </cell>
        </row>
        <row r="23246">
          <cell r="C23246" t="str">
            <v>Phacelia suaveolens ssp. keckii</v>
          </cell>
          <cell r="D23246" t="str">
            <v>L48(N)</v>
          </cell>
        </row>
        <row r="23247">
          <cell r="C23247" t="str">
            <v>Phacelia suaveolens ssp. suaveolens</v>
          </cell>
          <cell r="D23247" t="str">
            <v>L48(N)</v>
          </cell>
        </row>
        <row r="23248">
          <cell r="C23248" t="str">
            <v>Phacelia tanacetifolia</v>
          </cell>
          <cell r="D23248" t="str">
            <v>L48(N)CAN(W)</v>
          </cell>
        </row>
        <row r="23249">
          <cell r="C23249" t="str">
            <v>Phacelia tetramera</v>
          </cell>
          <cell r="D23249" t="str">
            <v>L48(N)</v>
          </cell>
        </row>
        <row r="23250">
          <cell r="C23250" t="str">
            <v>Phacelia thermalis</v>
          </cell>
          <cell r="D23250" t="str">
            <v>L48(N)CAN(W)</v>
          </cell>
        </row>
        <row r="23251">
          <cell r="C23251" t="str">
            <v>Phacelia umbrosa</v>
          </cell>
          <cell r="D23251" t="str">
            <v>L48(N)</v>
          </cell>
        </row>
        <row r="23252">
          <cell r="C23252" t="str">
            <v>Phacelia utahensis</v>
          </cell>
          <cell r="D23252" t="str">
            <v>L48(N)</v>
          </cell>
        </row>
        <row r="23253">
          <cell r="C23253" t="str">
            <v>Phacelia vallicola</v>
          </cell>
          <cell r="D23253" t="str">
            <v>L48(N)</v>
          </cell>
        </row>
        <row r="23254">
          <cell r="C23254" t="str">
            <v>Phacelia vallis-mortae</v>
          </cell>
          <cell r="D23254" t="str">
            <v>L48(N)</v>
          </cell>
        </row>
        <row r="23255">
          <cell r="C23255" t="str">
            <v>Phacelia vallis-mortae var. heliophila</v>
          </cell>
          <cell r="D23255" t="str">
            <v>L48(N)</v>
          </cell>
        </row>
        <row r="23256">
          <cell r="C23256" t="str">
            <v>Phacelia vallis-mortae var. vallis-mortae</v>
          </cell>
          <cell r="D23256" t="str">
            <v>L48(N)</v>
          </cell>
        </row>
        <row r="23257">
          <cell r="C23257" t="str">
            <v>Phacelia verna</v>
          </cell>
          <cell r="D23257" t="str">
            <v>L48(N)</v>
          </cell>
        </row>
        <row r="23258">
          <cell r="C23258" t="str">
            <v>Phacelia viscida</v>
          </cell>
          <cell r="D23258" t="str">
            <v>L48(N)</v>
          </cell>
        </row>
        <row r="23259">
          <cell r="C23259" t="str">
            <v>Phacelia welshii</v>
          </cell>
          <cell r="D23259" t="str">
            <v>L48(N)</v>
          </cell>
        </row>
        <row r="23260">
          <cell r="C23260" t="str">
            <v>Phaius</v>
          </cell>
          <cell r="D23260" t="str">
            <v>L48(I)</v>
          </cell>
        </row>
        <row r="23261">
          <cell r="C23261" t="str">
            <v>Phaius tancarvilleae</v>
          </cell>
          <cell r="D23261" t="str">
            <v>L48(I)HI(I)PR(I)</v>
          </cell>
        </row>
        <row r="23262">
          <cell r="C23262" t="str">
            <v>Phalacroseris</v>
          </cell>
          <cell r="D23262" t="str">
            <v>L48(N)</v>
          </cell>
        </row>
        <row r="23263">
          <cell r="C23263" t="str">
            <v>Phalacroseris bolanderi</v>
          </cell>
          <cell r="D23263" t="str">
            <v>L48(N)</v>
          </cell>
        </row>
        <row r="23264">
          <cell r="C23264" t="str">
            <v>Phalacroseris bolanderi var. bolanderi</v>
          </cell>
          <cell r="D23264" t="str">
            <v>L48(N)</v>
          </cell>
        </row>
        <row r="23265">
          <cell r="C23265" t="str">
            <v>Phalacroseris bolanderi var. coronata</v>
          </cell>
          <cell r="D23265" t="str">
            <v>L48(N)</v>
          </cell>
        </row>
        <row r="23266">
          <cell r="C23266" t="str">
            <v>Phalaris</v>
          </cell>
          <cell r="D23266" t="str">
            <v>L48(I,N)SPM(I)</v>
          </cell>
        </row>
        <row r="23267">
          <cell r="C23267" t="str">
            <v>Phalaris angusta</v>
          </cell>
          <cell r="D23267" t="str">
            <v>L48(N)</v>
          </cell>
        </row>
        <row r="23268">
          <cell r="C23268" t="str">
            <v>Phalaris aquatica</v>
          </cell>
          <cell r="D23268" t="str">
            <v>L48(I)HI(I)</v>
          </cell>
        </row>
        <row r="23269">
          <cell r="C23269" t="str">
            <v>Phalaris arundinacea</v>
          </cell>
          <cell r="D23269" t="str">
            <v>L48(N)AK(I)CAN(N)SPM(I)</v>
          </cell>
        </row>
        <row r="23270">
          <cell r="C23270" t="str">
            <v>Phalaris brachystachys</v>
          </cell>
          <cell r="D23270" t="str">
            <v>L48(I)HI(I)</v>
          </cell>
        </row>
        <row r="23271">
          <cell r="C23271" t="str">
            <v>Phalaris californica</v>
          </cell>
          <cell r="D23271" t="str">
            <v>L48(N)</v>
          </cell>
        </row>
        <row r="23272">
          <cell r="C23272" t="str">
            <v>Phalaris canariensis</v>
          </cell>
          <cell r="D23272" t="str">
            <v>L48(I)AK(I)HI(I)CAN(I)</v>
          </cell>
        </row>
        <row r="23273">
          <cell r="C23273" t="str">
            <v>Phalaris caroliniana</v>
          </cell>
          <cell r="D23273" t="str">
            <v>L48(N)</v>
          </cell>
        </row>
        <row r="23274">
          <cell r="C23274" t="str">
            <v>Phalaris coerulescens</v>
          </cell>
          <cell r="D23274" t="str">
            <v>L48(I)</v>
          </cell>
        </row>
        <row r="23275">
          <cell r="C23275" t="str">
            <v>Phalaris lemmonii</v>
          </cell>
          <cell r="D23275" t="str">
            <v>L48(N)</v>
          </cell>
        </row>
        <row r="23276">
          <cell r="C23276" t="str">
            <v>Phalaris minor</v>
          </cell>
          <cell r="D23276" t="str">
            <v>L48(I)AK(I)HI(I)CAN(W)</v>
          </cell>
        </row>
        <row r="23277">
          <cell r="C23277" t="str">
            <v>Phalaris paradoxa</v>
          </cell>
          <cell r="D23277" t="str">
            <v>L48(I)HI(I)</v>
          </cell>
        </row>
        <row r="23278">
          <cell r="C23278" t="str">
            <v>Phanerophlebia</v>
          </cell>
          <cell r="D23278" t="str">
            <v>L48(N)</v>
          </cell>
        </row>
        <row r="23279">
          <cell r="C23279" t="str">
            <v>Phanerophlebia auriculata</v>
          </cell>
          <cell r="D23279" t="str">
            <v>L48(N)</v>
          </cell>
        </row>
        <row r="23280">
          <cell r="C23280" t="str">
            <v>Phanerophlebia umbonata</v>
          </cell>
          <cell r="D23280" t="str">
            <v>L48(N)</v>
          </cell>
        </row>
        <row r="23281">
          <cell r="C23281" t="str">
            <v>Phanopyrum</v>
          </cell>
          <cell r="D23281" t="str">
            <v>L48(N)</v>
          </cell>
        </row>
        <row r="23282">
          <cell r="C23282" t="str">
            <v>Phanopyrum gymnocarpon</v>
          </cell>
          <cell r="D23282" t="str">
            <v>L48(N)</v>
          </cell>
        </row>
        <row r="23283">
          <cell r="C23283" t="str">
            <v>Pharus</v>
          </cell>
          <cell r="D23283" t="str">
            <v>L48(N)</v>
          </cell>
        </row>
        <row r="23284">
          <cell r="C23284" t="str">
            <v>Pharus lappulaceus</v>
          </cell>
          <cell r="D23284" t="str">
            <v>L48(N)PR(N)VI(N)</v>
          </cell>
        </row>
        <row r="23285">
          <cell r="C23285" t="str">
            <v>Phaseolus</v>
          </cell>
          <cell r="D23285" t="str">
            <v>L48(I,N)</v>
          </cell>
        </row>
        <row r="23286">
          <cell r="C23286" t="str">
            <v>Phaseolus acutifolius</v>
          </cell>
          <cell r="D23286" t="str">
            <v>L48(N)</v>
          </cell>
        </row>
        <row r="23287">
          <cell r="C23287" t="str">
            <v>Phaseolus acutifolius var. acutifolius</v>
          </cell>
          <cell r="D23287" t="str">
            <v>L48(N)</v>
          </cell>
        </row>
        <row r="23288">
          <cell r="C23288" t="str">
            <v>Phaseolus acutifolius var. latifolius</v>
          </cell>
          <cell r="D23288" t="str">
            <v>L48(N)</v>
          </cell>
        </row>
        <row r="23289">
          <cell r="C23289" t="str">
            <v>Phaseolus acutifolius var. tenuifolius</v>
          </cell>
          <cell r="D23289" t="str">
            <v>L48(N)</v>
          </cell>
        </row>
        <row r="23290">
          <cell r="C23290" t="str">
            <v>Phaseolus angustissimus</v>
          </cell>
          <cell r="D23290" t="str">
            <v>L48(N)</v>
          </cell>
        </row>
        <row r="23291">
          <cell r="C23291" t="str">
            <v>Phaseolus coccineus</v>
          </cell>
          <cell r="D23291" t="str">
            <v>L48(I)VI(I)</v>
          </cell>
        </row>
        <row r="23292">
          <cell r="C23292" t="str">
            <v>Phaseolus filiformis</v>
          </cell>
          <cell r="D23292" t="str">
            <v>L48(N)</v>
          </cell>
        </row>
        <row r="23293">
          <cell r="C23293" t="str">
            <v>Phaseolus lunatus</v>
          </cell>
          <cell r="D23293" t="str">
            <v>L48(I)PR(I)VI(I)</v>
          </cell>
        </row>
        <row r="23294">
          <cell r="C23294" t="str">
            <v>Phaseolus maculatus</v>
          </cell>
          <cell r="D23294" t="str">
            <v>L48(N)</v>
          </cell>
        </row>
        <row r="23295">
          <cell r="C23295" t="str">
            <v>Phaseolus parvulus</v>
          </cell>
          <cell r="D23295" t="str">
            <v>L48(N)</v>
          </cell>
        </row>
        <row r="23296">
          <cell r="C23296" t="str">
            <v>Phaseolus pedicellatus</v>
          </cell>
          <cell r="D23296" t="str">
            <v>L48(N)</v>
          </cell>
        </row>
        <row r="23297">
          <cell r="C23297" t="str">
            <v>Phaseolus pedicellatus var. grayanus</v>
          </cell>
          <cell r="D23297" t="str">
            <v>L48(N)</v>
          </cell>
        </row>
        <row r="23298">
          <cell r="C23298" t="str">
            <v>Phaseolus polymorphus</v>
          </cell>
          <cell r="D23298" t="str">
            <v>L48(N)</v>
          </cell>
        </row>
        <row r="23299">
          <cell r="C23299" t="str">
            <v>Phaseolus polystachios</v>
          </cell>
          <cell r="D23299" t="str">
            <v>L48(N)PR(N)</v>
          </cell>
        </row>
        <row r="23300">
          <cell r="C23300" t="str">
            <v>Phaseolus polystachios var. polystachios</v>
          </cell>
          <cell r="D23300" t="str">
            <v>L48(N)PR(N)</v>
          </cell>
        </row>
        <row r="23301">
          <cell r="C23301" t="str">
            <v>Phaseolus polystachios var. sinuatus</v>
          </cell>
          <cell r="D23301" t="str">
            <v>L48(N)</v>
          </cell>
        </row>
        <row r="23302">
          <cell r="C23302" t="str">
            <v>Phaseolus ritensis</v>
          </cell>
          <cell r="D23302" t="str">
            <v>L48(N)</v>
          </cell>
        </row>
        <row r="23303">
          <cell r="C23303" t="str">
            <v>Phaseolus vulgaris</v>
          </cell>
          <cell r="D23303" t="str">
            <v>L48(I)PR(I)VI(I)</v>
          </cell>
        </row>
        <row r="23304">
          <cell r="C23304" t="str">
            <v>Phaulothamnus</v>
          </cell>
          <cell r="D23304" t="str">
            <v>L48(N)</v>
          </cell>
        </row>
        <row r="23305">
          <cell r="C23305" t="str">
            <v>Phaulothamnus spinescens</v>
          </cell>
          <cell r="D23305" t="str">
            <v>L48(N)</v>
          </cell>
        </row>
        <row r="23306">
          <cell r="C23306" t="str">
            <v>Phedimus</v>
          </cell>
          <cell r="D23306" t="str">
            <v>L48(I)</v>
          </cell>
        </row>
        <row r="23307">
          <cell r="C23307" t="str">
            <v>Phedimus aizoon</v>
          </cell>
          <cell r="D23307" t="str">
            <v>L48(I)CAN(I)</v>
          </cell>
        </row>
        <row r="23308">
          <cell r="C23308" t="str">
            <v>Phedimus spurius</v>
          </cell>
          <cell r="D23308" t="str">
            <v>L48(I)CAN(I)</v>
          </cell>
        </row>
        <row r="23309">
          <cell r="C23309" t="str">
            <v>Phegopteris</v>
          </cell>
          <cell r="D23309" t="str">
            <v>L48(N)CAN(N)GL(N)SPM(N)</v>
          </cell>
        </row>
        <row r="23310">
          <cell r="C23310" t="str">
            <v>Phegopteris connectilis</v>
          </cell>
          <cell r="D23310" t="str">
            <v>L48(N)AK(N)CAN(N)GL(N)SPM(N)</v>
          </cell>
        </row>
        <row r="23311">
          <cell r="C23311" t="str">
            <v>Phegopteris hexagonoptera</v>
          </cell>
          <cell r="D23311" t="str">
            <v>L48(N)CAN(N)</v>
          </cell>
        </row>
        <row r="23312">
          <cell r="C23312" t="str">
            <v>Phellodendron</v>
          </cell>
          <cell r="D23312" t="str">
            <v>L48(I)CAN(I)</v>
          </cell>
        </row>
        <row r="23313">
          <cell r="C23313" t="str">
            <v>Phellodendron amurense</v>
          </cell>
          <cell r="D23313" t="str">
            <v>L48(I)CAN(I)</v>
          </cell>
        </row>
        <row r="23314">
          <cell r="C23314" t="str">
            <v>Phellodendron japonicum</v>
          </cell>
          <cell r="D23314" t="str">
            <v>L48(I)</v>
          </cell>
        </row>
        <row r="23315">
          <cell r="C23315" t="str">
            <v>Phellodendron lavallei</v>
          </cell>
          <cell r="D23315" t="str">
            <v>L48(I)</v>
          </cell>
        </row>
        <row r="23316">
          <cell r="C23316" t="str">
            <v>Phellodendron sachalinense</v>
          </cell>
          <cell r="D23316" t="str">
            <v>L48(I)</v>
          </cell>
        </row>
        <row r="23317">
          <cell r="C23317" t="str">
            <v>Phemeranthus</v>
          </cell>
          <cell r="D23317" t="str">
            <v>L48(N)CAN(N)</v>
          </cell>
        </row>
        <row r="23318">
          <cell r="C23318" t="str">
            <v>Phemeranthus aurantiacus</v>
          </cell>
          <cell r="D23318" t="str">
            <v>L48(N)</v>
          </cell>
        </row>
        <row r="23319">
          <cell r="C23319" t="str">
            <v>Phemeranthus brevicaulis</v>
          </cell>
          <cell r="D23319" t="str">
            <v>L48(N)</v>
          </cell>
        </row>
        <row r="23320">
          <cell r="C23320" t="str">
            <v>Phemeranthus brevifolius</v>
          </cell>
          <cell r="D23320" t="str">
            <v>L48(N)</v>
          </cell>
        </row>
        <row r="23321">
          <cell r="C23321" t="str">
            <v>Phemeranthus calcaricus</v>
          </cell>
          <cell r="D23321" t="str">
            <v>L48(N)</v>
          </cell>
        </row>
        <row r="23322">
          <cell r="C23322" t="str">
            <v>Phemeranthus calycinus</v>
          </cell>
          <cell r="D23322" t="str">
            <v>L48(N)</v>
          </cell>
        </row>
        <row r="23323">
          <cell r="C23323" t="str">
            <v>Phemeranthus confertiflorus</v>
          </cell>
          <cell r="D23323" t="str">
            <v>L48(N)</v>
          </cell>
        </row>
        <row r="23324">
          <cell r="C23324" t="str">
            <v>Phemeranthus humilis</v>
          </cell>
          <cell r="D23324" t="str">
            <v>L48(N)</v>
          </cell>
        </row>
        <row r="23325">
          <cell r="C23325" t="str">
            <v>Phemeranthus longipes</v>
          </cell>
          <cell r="D23325" t="str">
            <v>L48(N)</v>
          </cell>
        </row>
        <row r="23326">
          <cell r="C23326" t="str">
            <v>Phemeranthus mengesii</v>
          </cell>
          <cell r="D23326" t="str">
            <v>L48(N)</v>
          </cell>
        </row>
        <row r="23327">
          <cell r="C23327" t="str">
            <v>Phemeranthus parviflorus</v>
          </cell>
          <cell r="D23327" t="str">
            <v>L48(N)</v>
          </cell>
        </row>
        <row r="23328">
          <cell r="C23328" t="str">
            <v>Phemeranthus parvulus</v>
          </cell>
          <cell r="D23328" t="str">
            <v>L48(N)</v>
          </cell>
        </row>
        <row r="23329">
          <cell r="C23329" t="str">
            <v>Phemeranthus rugospermus</v>
          </cell>
          <cell r="D23329" t="str">
            <v>L48(N)</v>
          </cell>
        </row>
        <row r="23330">
          <cell r="C23330" t="str">
            <v>Phemeranthus sediformis</v>
          </cell>
          <cell r="D23330" t="str">
            <v>L48(N)CAN(N)</v>
          </cell>
        </row>
        <row r="23331">
          <cell r="C23331" t="str">
            <v>Phemeranthus spinescens</v>
          </cell>
          <cell r="D23331" t="str">
            <v>L48(N)</v>
          </cell>
        </row>
        <row r="23332">
          <cell r="C23332" t="str">
            <v>Phemeranthus teretifolius</v>
          </cell>
          <cell r="D23332" t="str">
            <v>L48(N)</v>
          </cell>
        </row>
        <row r="23333">
          <cell r="C23333" t="str">
            <v>Phemeranthus thompsonii</v>
          </cell>
          <cell r="D23333" t="str">
            <v>L48(N)</v>
          </cell>
        </row>
        <row r="23334">
          <cell r="C23334" t="str">
            <v>Phemeranthus validulus</v>
          </cell>
          <cell r="D23334" t="str">
            <v>L48(N)</v>
          </cell>
        </row>
        <row r="23335">
          <cell r="C23335" t="str">
            <v>Philadelphus</v>
          </cell>
          <cell r="D23335" t="str">
            <v>L48(I,N)CAN(I,N)</v>
          </cell>
        </row>
        <row r="23336">
          <cell r="C23336" t="str">
            <v>Philadelphus ×insignis</v>
          </cell>
          <cell r="D23336" t="str">
            <v>L48(N)</v>
          </cell>
        </row>
        <row r="23337">
          <cell r="C23337" t="str">
            <v>Philadelphus argenteus</v>
          </cell>
          <cell r="D23337" t="str">
            <v>L48(N)</v>
          </cell>
        </row>
        <row r="23338">
          <cell r="C23338" t="str">
            <v>Philadelphus argyrocalyx</v>
          </cell>
          <cell r="D23338" t="str">
            <v>L48(N)</v>
          </cell>
        </row>
        <row r="23339">
          <cell r="C23339" t="str">
            <v>Philadelphus californicus</v>
          </cell>
          <cell r="D23339" t="str">
            <v>L48(N)</v>
          </cell>
        </row>
        <row r="23340">
          <cell r="C23340" t="str">
            <v>Philadelphus confusus</v>
          </cell>
          <cell r="D23340" t="str">
            <v>L48(N)</v>
          </cell>
        </row>
        <row r="23341">
          <cell r="C23341" t="str">
            <v>Philadelphus cordifolius</v>
          </cell>
          <cell r="D23341" t="str">
            <v>L48(I)</v>
          </cell>
        </row>
        <row r="23342">
          <cell r="C23342" t="str">
            <v>Philadelphus coronarius</v>
          </cell>
          <cell r="D23342" t="str">
            <v>L48(I)CAN(I)</v>
          </cell>
        </row>
        <row r="23343">
          <cell r="C23343" t="str">
            <v>Philadelphus crinitus</v>
          </cell>
          <cell r="D23343" t="str">
            <v>L48(N)</v>
          </cell>
        </row>
        <row r="23344">
          <cell r="C23344" t="str">
            <v>Philadelphus ernestii</v>
          </cell>
          <cell r="D23344" t="str">
            <v>L48(N)</v>
          </cell>
        </row>
        <row r="23345">
          <cell r="C23345" t="str">
            <v>Philadelphus floridus</v>
          </cell>
          <cell r="D23345" t="str">
            <v>L48(N)</v>
          </cell>
        </row>
        <row r="23346">
          <cell r="C23346" t="str">
            <v>Philadelphus gattingeri</v>
          </cell>
          <cell r="D23346" t="str">
            <v>L48(N)</v>
          </cell>
        </row>
        <row r="23347">
          <cell r="C23347" t="str">
            <v>Philadelphus hirsutus</v>
          </cell>
          <cell r="D23347" t="str">
            <v>L48(N)</v>
          </cell>
        </row>
        <row r="23348">
          <cell r="C23348" t="str">
            <v>Philadelphus hitchcockianus</v>
          </cell>
          <cell r="D23348" t="str">
            <v>L48(N)</v>
          </cell>
        </row>
        <row r="23349">
          <cell r="C23349" t="str">
            <v>Philadelphus incanus</v>
          </cell>
          <cell r="D23349" t="str">
            <v>L48(I)</v>
          </cell>
        </row>
        <row r="23350">
          <cell r="C23350" t="str">
            <v>Philadelphus inodorus</v>
          </cell>
          <cell r="D23350" t="str">
            <v>L48(N)CAN(I)</v>
          </cell>
        </row>
        <row r="23351">
          <cell r="C23351" t="str">
            <v>Philadelphus karwinskianus</v>
          </cell>
          <cell r="D23351" t="str">
            <v>HI(I)</v>
          </cell>
        </row>
        <row r="23352">
          <cell r="C23352" t="str">
            <v>Philadelphus lewisii</v>
          </cell>
          <cell r="D23352" t="str">
            <v>L48(N)CAN(N)</v>
          </cell>
        </row>
        <row r="23353">
          <cell r="C23353" t="str">
            <v>Philadelphus maculatus</v>
          </cell>
          <cell r="D23353" t="str">
            <v>L48(N)</v>
          </cell>
        </row>
        <row r="23354">
          <cell r="C23354" t="str">
            <v>Philadelphus madrensis</v>
          </cell>
          <cell r="D23354" t="str">
            <v>L48(N)</v>
          </cell>
        </row>
        <row r="23355">
          <cell r="C23355" t="str">
            <v>Philadelphus mearnsii</v>
          </cell>
          <cell r="D23355" t="str">
            <v>L48(N)</v>
          </cell>
        </row>
        <row r="23356">
          <cell r="C23356" t="str">
            <v>Philadelphus microphyllus</v>
          </cell>
          <cell r="D23356" t="str">
            <v>L48(N)</v>
          </cell>
        </row>
        <row r="23357">
          <cell r="C23357" t="str">
            <v>Philadelphus oreganus</v>
          </cell>
          <cell r="D23357" t="str">
            <v>L48(N)</v>
          </cell>
        </row>
        <row r="23358">
          <cell r="C23358" t="str">
            <v>Philadelphus palmeri</v>
          </cell>
          <cell r="D23358" t="str">
            <v>L48(N)</v>
          </cell>
        </row>
        <row r="23359">
          <cell r="C23359" t="str">
            <v>Philadelphus pubescens</v>
          </cell>
          <cell r="D23359" t="str">
            <v>L48(N)CAN(I)</v>
          </cell>
        </row>
        <row r="23360">
          <cell r="C23360" t="str">
            <v>Philadelphus pubescens var. intectus</v>
          </cell>
          <cell r="D23360" t="str">
            <v>L48(N)</v>
          </cell>
        </row>
        <row r="23361">
          <cell r="C23361" t="str">
            <v>Philadelphus pubescens var. pubescens</v>
          </cell>
          <cell r="D23361" t="str">
            <v>L48(N)CAN(I)</v>
          </cell>
        </row>
        <row r="23362">
          <cell r="C23362" t="str">
            <v>Philadelphus pumilus</v>
          </cell>
          <cell r="D23362" t="str">
            <v>L48(N)</v>
          </cell>
        </row>
        <row r="23363">
          <cell r="C23363" t="str">
            <v>Philadelphus pumilus var. ovatus</v>
          </cell>
          <cell r="D23363" t="str">
            <v>L48(N)</v>
          </cell>
        </row>
        <row r="23364">
          <cell r="C23364" t="str">
            <v>Philadelphus pumilus var. pumilus</v>
          </cell>
          <cell r="D23364" t="str">
            <v>L48(N)</v>
          </cell>
        </row>
        <row r="23365">
          <cell r="C23365" t="str">
            <v>Philadelphus serpyllifolius</v>
          </cell>
          <cell r="D23365" t="str">
            <v>L48(N)</v>
          </cell>
        </row>
        <row r="23366">
          <cell r="C23366" t="str">
            <v>Philadelphus sharpianus</v>
          </cell>
          <cell r="D23366" t="str">
            <v>L48(N)</v>
          </cell>
        </row>
        <row r="23367">
          <cell r="C23367" t="str">
            <v>Philadelphus texensis</v>
          </cell>
          <cell r="D23367" t="str">
            <v>L48(N)</v>
          </cell>
        </row>
        <row r="23368">
          <cell r="C23368" t="str">
            <v>Philadelphus tomentosus</v>
          </cell>
          <cell r="D23368" t="str">
            <v>L48(I)</v>
          </cell>
        </row>
        <row r="23369">
          <cell r="C23369" t="str">
            <v>Philadelphus trichothecus</v>
          </cell>
          <cell r="D23369" t="str">
            <v>L48(N)</v>
          </cell>
        </row>
        <row r="23370">
          <cell r="C23370" t="str">
            <v>Philadelphus wootonii</v>
          </cell>
          <cell r="D23370" t="str">
            <v>L48(N)</v>
          </cell>
        </row>
        <row r="23371">
          <cell r="C23371" t="str">
            <v>Philadelphus zelleri</v>
          </cell>
          <cell r="D23371" t="str">
            <v>L48(N)</v>
          </cell>
        </row>
        <row r="23372">
          <cell r="C23372" t="str">
            <v>Philodendron</v>
          </cell>
          <cell r="D23372" t="str">
            <v>L48(I)</v>
          </cell>
        </row>
        <row r="23373">
          <cell r="C23373" t="str">
            <v>Philodendron hederaceum</v>
          </cell>
          <cell r="D23373" t="str">
            <v>L48(I)PR(N)VI(N)</v>
          </cell>
        </row>
        <row r="23374">
          <cell r="C23374" t="str">
            <v>Philodendron hederaceum var. oxycardium</v>
          </cell>
          <cell r="D23374" t="str">
            <v>L48(I)PR(N)VI(N)</v>
          </cell>
        </row>
        <row r="23375">
          <cell r="C23375" t="str">
            <v>Philodendron pinnatifidum</v>
          </cell>
          <cell r="D23375" t="str">
            <v>HI(I)</v>
          </cell>
        </row>
        <row r="23376">
          <cell r="C23376" t="str">
            <v>Philonotis</v>
          </cell>
          <cell r="D23376" t="str">
            <v>NA(N)</v>
          </cell>
        </row>
        <row r="23377">
          <cell r="C23377" t="str">
            <v>Philonotis longiseta</v>
          </cell>
          <cell r="D23377" t="str">
            <v>NA(N)</v>
          </cell>
        </row>
        <row r="23378">
          <cell r="C23378" t="str">
            <v>Phippsia</v>
          </cell>
          <cell r="D23378" t="str">
            <v>L48(N)CAN(N)GL(N)</v>
          </cell>
        </row>
        <row r="23379">
          <cell r="C23379" t="str">
            <v>Phippsia algida</v>
          </cell>
          <cell r="D23379" t="str">
            <v>L48(N)AK(N)CAN(N)GL(N)</v>
          </cell>
        </row>
        <row r="23380">
          <cell r="C23380" t="str">
            <v>Phippsia concinna</v>
          </cell>
          <cell r="D23380" t="str">
            <v>AK(N)CAN(N)GL(N)NA(N)</v>
          </cell>
        </row>
        <row r="23381">
          <cell r="C23381" t="str">
            <v>Phippsia concinna var. algidiformis</v>
          </cell>
          <cell r="D23381" t="str">
            <v>AK(N)</v>
          </cell>
        </row>
        <row r="23382">
          <cell r="C23382" t="str">
            <v>Phlebodium</v>
          </cell>
          <cell r="D23382" t="str">
            <v>L48(N)</v>
          </cell>
        </row>
        <row r="23383">
          <cell r="C23383" t="str">
            <v>Phlebodium aureum</v>
          </cell>
          <cell r="D23383" t="str">
            <v>L48(N)HI(I)PR(N)VI(N)</v>
          </cell>
        </row>
        <row r="23384">
          <cell r="C23384" t="str">
            <v>Phlebodium pseudoaureum</v>
          </cell>
          <cell r="D23384" t="str">
            <v>L48(N)PR(N)</v>
          </cell>
        </row>
        <row r="23385">
          <cell r="C23385" t="str">
            <v>Phleum</v>
          </cell>
          <cell r="D23385" t="str">
            <v>L48(I,N)CAN(I,N)GL(I,N)SPM(I)</v>
          </cell>
        </row>
        <row r="23386">
          <cell r="C23386" t="str">
            <v>Phleum alpinum</v>
          </cell>
          <cell r="D23386" t="str">
            <v>L48(N)AK(N)CAN(N)GL(N)</v>
          </cell>
        </row>
        <row r="23387">
          <cell r="C23387" t="str">
            <v>Phleum arenarium</v>
          </cell>
          <cell r="D23387" t="str">
            <v>L48(I)</v>
          </cell>
        </row>
        <row r="23388">
          <cell r="C23388" t="str">
            <v>Phleum paniculatum</v>
          </cell>
          <cell r="D23388" t="str">
            <v>L48(I)</v>
          </cell>
        </row>
        <row r="23389">
          <cell r="C23389" t="str">
            <v>Phleum pratense</v>
          </cell>
          <cell r="D23389" t="str">
            <v>L48(I)AK(I)HI(I)CAN(I)GL(I)SPM(I)</v>
          </cell>
        </row>
        <row r="23390">
          <cell r="C23390" t="str">
            <v>Phleum subulatum</v>
          </cell>
          <cell r="D23390" t="str">
            <v>L48(I)</v>
          </cell>
        </row>
        <row r="23391">
          <cell r="C23391" t="str">
            <v>Phlomis</v>
          </cell>
          <cell r="D23391" t="str">
            <v>L48(I)</v>
          </cell>
        </row>
        <row r="23392">
          <cell r="C23392" t="str">
            <v>Phlomis fruticosa</v>
          </cell>
          <cell r="D23392" t="str">
            <v>L48(I)</v>
          </cell>
        </row>
        <row r="23393">
          <cell r="C23393" t="str">
            <v>Phlomis tuberosa</v>
          </cell>
          <cell r="D23393" t="str">
            <v>L48(I)</v>
          </cell>
        </row>
        <row r="23394">
          <cell r="C23394" t="str">
            <v>Phlox</v>
          </cell>
          <cell r="D23394" t="str">
            <v>L48(I,N)CAN(I,N)</v>
          </cell>
        </row>
        <row r="23395">
          <cell r="C23395" t="str">
            <v>Phlox ×glutinosa</v>
          </cell>
          <cell r="D23395" t="str">
            <v>L48(N)</v>
          </cell>
        </row>
        <row r="23396">
          <cell r="C23396" t="str">
            <v>Phlox ×procumbens</v>
          </cell>
          <cell r="D23396" t="str">
            <v>L48(I)</v>
          </cell>
        </row>
        <row r="23397">
          <cell r="C23397" t="str">
            <v>Phlox ×rugelii</v>
          </cell>
          <cell r="D23397" t="str">
            <v>L48(N)</v>
          </cell>
        </row>
        <row r="23398">
          <cell r="C23398" t="str">
            <v>Phlox aculeata</v>
          </cell>
          <cell r="D23398" t="str">
            <v>L48(N)</v>
          </cell>
        </row>
        <row r="23399">
          <cell r="C23399" t="str">
            <v>Phlox adsurgens</v>
          </cell>
          <cell r="D23399" t="str">
            <v>L48(N)</v>
          </cell>
        </row>
        <row r="23400">
          <cell r="C23400" t="str">
            <v>Phlox albomarginata</v>
          </cell>
          <cell r="D23400" t="str">
            <v>L48(N)</v>
          </cell>
        </row>
        <row r="23401">
          <cell r="C23401" t="str">
            <v>Phlox albomarginata ssp. albomarginata</v>
          </cell>
          <cell r="D23401" t="str">
            <v>L48(N)</v>
          </cell>
        </row>
        <row r="23402">
          <cell r="C23402" t="str">
            <v>Phlox albomarginata ssp. diapensioides</v>
          </cell>
          <cell r="D23402" t="str">
            <v>L48(N)</v>
          </cell>
        </row>
        <row r="23403">
          <cell r="C23403" t="str">
            <v>Phlox alyssifolia</v>
          </cell>
          <cell r="D23403" t="str">
            <v>L48(N)CAN(N)</v>
          </cell>
        </row>
        <row r="23404">
          <cell r="C23404" t="str">
            <v>Phlox alyssifolia ssp. abdita</v>
          </cell>
          <cell r="D23404" t="str">
            <v>L48(N)</v>
          </cell>
        </row>
        <row r="23405">
          <cell r="C23405" t="str">
            <v>Phlox alyssifolia ssp. alyssifolia</v>
          </cell>
          <cell r="D23405" t="str">
            <v>L48(N)CAN(N)</v>
          </cell>
        </row>
        <row r="23406">
          <cell r="C23406" t="str">
            <v>Phlox alyssifolia ssp. collina</v>
          </cell>
          <cell r="D23406" t="str">
            <v>L48(N)</v>
          </cell>
        </row>
        <row r="23407">
          <cell r="C23407" t="str">
            <v>Phlox amabilis</v>
          </cell>
          <cell r="D23407" t="str">
            <v>L48(N)</v>
          </cell>
        </row>
        <row r="23408">
          <cell r="C23408" t="str">
            <v>Phlox amoena</v>
          </cell>
          <cell r="D23408" t="str">
            <v>L48(N)</v>
          </cell>
        </row>
        <row r="23409">
          <cell r="C23409" t="str">
            <v>Phlox amoena ssp. amoena</v>
          </cell>
          <cell r="D23409" t="str">
            <v>L48(N)</v>
          </cell>
        </row>
        <row r="23410">
          <cell r="C23410" t="str">
            <v>Phlox amoena ssp. lighthipei</v>
          </cell>
          <cell r="D23410" t="str">
            <v>L48(N)</v>
          </cell>
        </row>
        <row r="23411">
          <cell r="C23411" t="str">
            <v>Phlox amplifolia</v>
          </cell>
          <cell r="D23411" t="str">
            <v>L48(N)</v>
          </cell>
        </row>
        <row r="23412">
          <cell r="C23412" t="str">
            <v>Phlox andicola</v>
          </cell>
          <cell r="D23412" t="str">
            <v>L48(N)</v>
          </cell>
        </row>
        <row r="23413">
          <cell r="C23413" t="str">
            <v>Phlox andicola ssp. andicola</v>
          </cell>
          <cell r="D23413" t="str">
            <v>L48(N)</v>
          </cell>
        </row>
        <row r="23414">
          <cell r="C23414" t="str">
            <v>Phlox andicola ssp. parvula</v>
          </cell>
          <cell r="D23414" t="str">
            <v>L48(N)</v>
          </cell>
        </row>
        <row r="23415">
          <cell r="C23415" t="str">
            <v>Phlox austromontana</v>
          </cell>
          <cell r="D23415" t="str">
            <v>L48(N)</v>
          </cell>
        </row>
        <row r="23416">
          <cell r="C23416" t="str">
            <v>Phlox austromontana ssp. austromontana</v>
          </cell>
          <cell r="D23416" t="str">
            <v>L48(N)</v>
          </cell>
        </row>
        <row r="23417">
          <cell r="C23417" t="str">
            <v>Phlox austromontana ssp. densa</v>
          </cell>
          <cell r="D23417" t="str">
            <v>L48(N)</v>
          </cell>
        </row>
        <row r="23418">
          <cell r="C23418" t="str">
            <v>Phlox austromontana ssp. prostrata</v>
          </cell>
          <cell r="D23418" t="str">
            <v>L48(N)</v>
          </cell>
        </row>
        <row r="23419">
          <cell r="C23419" t="str">
            <v>Phlox bifida</v>
          </cell>
          <cell r="D23419" t="str">
            <v>L48(N)</v>
          </cell>
        </row>
        <row r="23420">
          <cell r="C23420" t="str">
            <v>Phlox bifida ssp. bifida</v>
          </cell>
          <cell r="D23420" t="str">
            <v>L48(N)</v>
          </cell>
        </row>
        <row r="23421">
          <cell r="C23421" t="str">
            <v>Phlox bifida ssp. stellaria</v>
          </cell>
          <cell r="D23421" t="str">
            <v>L48(N)</v>
          </cell>
        </row>
        <row r="23422">
          <cell r="C23422" t="str">
            <v>Phlox buckleyi</v>
          </cell>
          <cell r="D23422" t="str">
            <v>L48(N)</v>
          </cell>
        </row>
        <row r="23423">
          <cell r="C23423" t="str">
            <v>Phlox caespitosa</v>
          </cell>
          <cell r="D23423" t="str">
            <v>L48(N)CAN(N)</v>
          </cell>
        </row>
        <row r="23424">
          <cell r="C23424" t="str">
            <v>Phlox carolina</v>
          </cell>
          <cell r="D23424" t="str">
            <v>L48(N)</v>
          </cell>
        </row>
        <row r="23425">
          <cell r="C23425" t="str">
            <v>Phlox carolina ssp. alta</v>
          </cell>
          <cell r="D23425" t="str">
            <v>L48(N)</v>
          </cell>
        </row>
        <row r="23426">
          <cell r="C23426" t="str">
            <v>Phlox carolina ssp. angusta</v>
          </cell>
          <cell r="D23426" t="str">
            <v>L48(N)</v>
          </cell>
        </row>
        <row r="23427">
          <cell r="C23427" t="str">
            <v>Phlox carolina ssp. carolina</v>
          </cell>
          <cell r="D23427" t="str">
            <v>L48(N)</v>
          </cell>
        </row>
        <row r="23428">
          <cell r="C23428" t="str">
            <v>Phlox carolina ssp. turritella</v>
          </cell>
          <cell r="D23428" t="str">
            <v>L48(N)</v>
          </cell>
        </row>
        <row r="23429">
          <cell r="C23429" t="str">
            <v>Phlox caryophylla</v>
          </cell>
          <cell r="D23429" t="str">
            <v>L48(N)</v>
          </cell>
        </row>
        <row r="23430">
          <cell r="C23430" t="str">
            <v>Phlox cluteana</v>
          </cell>
          <cell r="D23430" t="str">
            <v>L48(N)</v>
          </cell>
        </row>
        <row r="23431">
          <cell r="C23431" t="str">
            <v>Phlox colubrina</v>
          </cell>
          <cell r="D23431" t="str">
            <v>L48(N)</v>
          </cell>
        </row>
        <row r="23432">
          <cell r="C23432" t="str">
            <v>Phlox condensata</v>
          </cell>
          <cell r="D23432" t="str">
            <v>L48(N)</v>
          </cell>
        </row>
        <row r="23433">
          <cell r="C23433" t="str">
            <v>Phlox covillei</v>
          </cell>
          <cell r="D23433" t="str">
            <v>L48(N)</v>
          </cell>
        </row>
        <row r="23434">
          <cell r="C23434" t="str">
            <v>Phlox cuspidata</v>
          </cell>
          <cell r="D23434" t="str">
            <v>L48(N)</v>
          </cell>
        </row>
        <row r="23435">
          <cell r="C23435" t="str">
            <v>Phlox diffusa</v>
          </cell>
          <cell r="D23435" t="str">
            <v>L48(N)CAN(N)</v>
          </cell>
        </row>
        <row r="23436">
          <cell r="C23436" t="str">
            <v>Phlox diffusa ssp. diffusa</v>
          </cell>
          <cell r="D23436" t="str">
            <v>L48(N)</v>
          </cell>
        </row>
        <row r="23437">
          <cell r="C23437" t="str">
            <v>Phlox diffusa ssp. longistylis</v>
          </cell>
          <cell r="D23437" t="str">
            <v>L48(N)CAN(N)</v>
          </cell>
        </row>
        <row r="23438">
          <cell r="C23438" t="str">
            <v>Phlox diffusa ssp. scleranthifolia</v>
          </cell>
          <cell r="D23438" t="str">
            <v>L48(N)</v>
          </cell>
        </row>
        <row r="23439">
          <cell r="C23439" t="str">
            <v>Phlox diffusa ssp. subcarinata</v>
          </cell>
          <cell r="D23439" t="str">
            <v>L48(N)</v>
          </cell>
        </row>
        <row r="23440">
          <cell r="C23440" t="str">
            <v>Phlox dispersa</v>
          </cell>
          <cell r="D23440" t="str">
            <v>L48(N)</v>
          </cell>
        </row>
        <row r="23441">
          <cell r="C23441" t="str">
            <v>Phlox divaricata</v>
          </cell>
          <cell r="D23441" t="str">
            <v>L48(N)CAN(N)</v>
          </cell>
        </row>
        <row r="23442">
          <cell r="C23442" t="str">
            <v>Phlox divaricata ssp. divaricata</v>
          </cell>
          <cell r="D23442" t="str">
            <v>L48(N)CAN(N)</v>
          </cell>
        </row>
        <row r="23443">
          <cell r="C23443" t="str">
            <v>Phlox divaricata ssp. laphamii</v>
          </cell>
          <cell r="D23443" t="str">
            <v>L48(N)</v>
          </cell>
        </row>
        <row r="23444">
          <cell r="C23444" t="str">
            <v>Phlox dolichantha</v>
          </cell>
          <cell r="D23444" t="str">
            <v>L48(N)</v>
          </cell>
        </row>
        <row r="23445">
          <cell r="C23445" t="str">
            <v>Phlox drummondii</v>
          </cell>
          <cell r="D23445" t="str">
            <v>L48(N)CAN(I)</v>
          </cell>
        </row>
        <row r="23446">
          <cell r="C23446" t="str">
            <v>Phlox drummondii ssp. drummondii</v>
          </cell>
          <cell r="D23446" t="str">
            <v>L48(N)CAN(I)</v>
          </cell>
        </row>
        <row r="23447">
          <cell r="C23447" t="str">
            <v>Phlox drummondii ssp. johnstonii</v>
          </cell>
          <cell r="D23447" t="str">
            <v>L48(N)</v>
          </cell>
        </row>
        <row r="23448">
          <cell r="C23448" t="str">
            <v>Phlox drummondii ssp. mcallisteri</v>
          </cell>
          <cell r="D23448" t="str">
            <v>L48(N)</v>
          </cell>
        </row>
        <row r="23449">
          <cell r="C23449" t="str">
            <v>Phlox drummondii ssp. tharpii</v>
          </cell>
          <cell r="D23449" t="str">
            <v>L48(N)</v>
          </cell>
        </row>
        <row r="23450">
          <cell r="C23450" t="str">
            <v>Phlox drummondii ssp. wilcoxiana</v>
          </cell>
          <cell r="D23450" t="str">
            <v>L48(N)</v>
          </cell>
        </row>
        <row r="23451">
          <cell r="C23451" t="str">
            <v>Phlox floridana</v>
          </cell>
          <cell r="D23451" t="str">
            <v>L48(N)</v>
          </cell>
        </row>
        <row r="23452">
          <cell r="C23452" t="str">
            <v>Phlox glaberrima</v>
          </cell>
          <cell r="D23452" t="str">
            <v>L48(N)</v>
          </cell>
        </row>
        <row r="23453">
          <cell r="C23453" t="str">
            <v>Phlox glaberrima ssp. glaberrima</v>
          </cell>
          <cell r="D23453" t="str">
            <v>L48(N)</v>
          </cell>
        </row>
        <row r="23454">
          <cell r="C23454" t="str">
            <v>Phlox glaberrima ssp. interior</v>
          </cell>
          <cell r="D23454" t="str">
            <v>L48(N)</v>
          </cell>
        </row>
        <row r="23455">
          <cell r="C23455" t="str">
            <v>Phlox glaberrima ssp. triflora</v>
          </cell>
          <cell r="D23455" t="str">
            <v>L48(N)</v>
          </cell>
        </row>
        <row r="23456">
          <cell r="C23456" t="str">
            <v>Phlox glabriflora</v>
          </cell>
          <cell r="D23456" t="str">
            <v>L48(N)</v>
          </cell>
        </row>
        <row r="23457">
          <cell r="C23457" t="str">
            <v>Phlox glabriflora ssp. glabriflora</v>
          </cell>
          <cell r="D23457" t="str">
            <v>L48(N)</v>
          </cell>
        </row>
        <row r="23458">
          <cell r="C23458" t="str">
            <v>Phlox glabriflora ssp. littoralis</v>
          </cell>
          <cell r="D23458" t="str">
            <v>L48(N)</v>
          </cell>
        </row>
        <row r="23459">
          <cell r="C23459" t="str">
            <v>Phlox gladiformis</v>
          </cell>
          <cell r="D23459" t="str">
            <v>L48(N)</v>
          </cell>
        </row>
        <row r="23460">
          <cell r="C23460" t="str">
            <v>Phlox griseola</v>
          </cell>
          <cell r="D23460" t="str">
            <v>L48(N)</v>
          </cell>
        </row>
        <row r="23461">
          <cell r="C23461" t="str">
            <v>Phlox griseola ssp. griseola</v>
          </cell>
          <cell r="D23461" t="str">
            <v>L48(N)</v>
          </cell>
        </row>
        <row r="23462">
          <cell r="C23462" t="str">
            <v>Phlox griseola ssp. tumulosa</v>
          </cell>
          <cell r="D23462" t="str">
            <v>L48(N)</v>
          </cell>
        </row>
        <row r="23463">
          <cell r="C23463" t="str">
            <v>Phlox hendersonii</v>
          </cell>
          <cell r="D23463" t="str">
            <v>L48(N)</v>
          </cell>
        </row>
        <row r="23464">
          <cell r="C23464" t="str">
            <v>Phlox hirsuta</v>
          </cell>
          <cell r="D23464" t="str">
            <v>L48(N)</v>
          </cell>
        </row>
        <row r="23465">
          <cell r="C23465" t="str">
            <v>Phlox hoodii</v>
          </cell>
          <cell r="D23465" t="str">
            <v>L48(N)AK(N)CAN(N)</v>
          </cell>
        </row>
        <row r="23466">
          <cell r="C23466" t="str">
            <v>Phlox hoodii ssp. canescens</v>
          </cell>
          <cell r="D23466" t="str">
            <v>L48(N)CAN(N)</v>
          </cell>
        </row>
        <row r="23467">
          <cell r="C23467" t="str">
            <v>Phlox hoodii ssp. glabrata</v>
          </cell>
          <cell r="D23467" t="str">
            <v>L48(N)</v>
          </cell>
        </row>
        <row r="23468">
          <cell r="C23468" t="str">
            <v>Phlox hoodii ssp. hoodii</v>
          </cell>
          <cell r="D23468" t="str">
            <v>L48(N)AK(N)CAN(N)</v>
          </cell>
        </row>
        <row r="23469">
          <cell r="C23469" t="str">
            <v>Phlox hoodii ssp. lanata</v>
          </cell>
          <cell r="D23469" t="str">
            <v>L48(N)</v>
          </cell>
        </row>
        <row r="23470">
          <cell r="C23470" t="str">
            <v>Phlox hoodii ssp. muscoides</v>
          </cell>
          <cell r="D23470" t="str">
            <v>L48(N)</v>
          </cell>
        </row>
        <row r="23471">
          <cell r="C23471" t="str">
            <v>Phlox hoodii ssp. viscidula</v>
          </cell>
          <cell r="D23471" t="str">
            <v>L48(N)CAN(N)</v>
          </cell>
        </row>
        <row r="23472">
          <cell r="C23472" t="str">
            <v>Phlox idahonis</v>
          </cell>
          <cell r="D23472" t="str">
            <v>L48(N)</v>
          </cell>
        </row>
        <row r="23473">
          <cell r="C23473" t="str">
            <v>Phlox jonesii</v>
          </cell>
          <cell r="D23473" t="str">
            <v>L48(N)</v>
          </cell>
        </row>
        <row r="23474">
          <cell r="C23474" t="str">
            <v>Phlox kelseyi</v>
          </cell>
          <cell r="D23474" t="str">
            <v>L48(N)</v>
          </cell>
        </row>
        <row r="23475">
          <cell r="C23475" t="str">
            <v>Phlox kelseyi ssp. glandulosa</v>
          </cell>
          <cell r="D23475" t="str">
            <v>L48(N)</v>
          </cell>
        </row>
        <row r="23476">
          <cell r="C23476" t="str">
            <v>Phlox kelseyi ssp. kelseyi</v>
          </cell>
          <cell r="D23476" t="str">
            <v>L48(N)</v>
          </cell>
        </row>
        <row r="23477">
          <cell r="C23477" t="str">
            <v>Phlox kelseyi ssp. salina</v>
          </cell>
          <cell r="D23477" t="str">
            <v>L48(N)</v>
          </cell>
        </row>
        <row r="23478">
          <cell r="C23478" t="str">
            <v>Phlox latifolia</v>
          </cell>
          <cell r="D23478" t="str">
            <v>L48(N)</v>
          </cell>
        </row>
        <row r="23479">
          <cell r="C23479" t="str">
            <v>Phlox longifolia</v>
          </cell>
          <cell r="D23479" t="str">
            <v>L48(N)CAN(N)</v>
          </cell>
        </row>
        <row r="23480">
          <cell r="C23480" t="str">
            <v>Phlox longifolia ssp. brevifolia</v>
          </cell>
          <cell r="D23480" t="str">
            <v>L48(N)</v>
          </cell>
        </row>
        <row r="23481">
          <cell r="C23481" t="str">
            <v>Phlox longifolia ssp. longifolia</v>
          </cell>
          <cell r="D23481" t="str">
            <v>L48(N)CAN(N)</v>
          </cell>
        </row>
        <row r="23482">
          <cell r="C23482" t="str">
            <v>Phlox longipilosa</v>
          </cell>
          <cell r="D23482" t="str">
            <v>L48(N)</v>
          </cell>
        </row>
        <row r="23483">
          <cell r="C23483" t="str">
            <v>Phlox maculata</v>
          </cell>
          <cell r="D23483" t="str">
            <v>L48(N)CAN(I)</v>
          </cell>
        </row>
        <row r="23484">
          <cell r="C23484" t="str">
            <v>Phlox maculata ssp. maculata</v>
          </cell>
          <cell r="D23484" t="str">
            <v>L48(N)CAN(I)</v>
          </cell>
        </row>
        <row r="23485">
          <cell r="C23485" t="str">
            <v>Phlox maculata ssp. pyramidalis</v>
          </cell>
          <cell r="D23485" t="str">
            <v>L48(N)</v>
          </cell>
        </row>
        <row r="23486">
          <cell r="C23486" t="str">
            <v>Phlox mesoleuca</v>
          </cell>
          <cell r="D23486" t="str">
            <v>L48(N)</v>
          </cell>
        </row>
        <row r="23487">
          <cell r="C23487" t="str">
            <v>Phlox missoulensis</v>
          </cell>
          <cell r="D23487" t="str">
            <v>L48(N)</v>
          </cell>
        </row>
        <row r="23488">
          <cell r="C23488" t="str">
            <v>Phlox mollis</v>
          </cell>
          <cell r="D23488" t="str">
            <v>L48(N)</v>
          </cell>
        </row>
        <row r="23489">
          <cell r="C23489" t="str">
            <v>Phlox multiflora</v>
          </cell>
          <cell r="D23489" t="str">
            <v>L48(N)</v>
          </cell>
        </row>
        <row r="23490">
          <cell r="C23490" t="str">
            <v>Phlox multiflora ssp. depressa</v>
          </cell>
          <cell r="D23490" t="str">
            <v>L48(N)</v>
          </cell>
        </row>
        <row r="23491">
          <cell r="C23491" t="str">
            <v>Phlox multiflora ssp. multiflora</v>
          </cell>
          <cell r="D23491" t="str">
            <v>L48(N)</v>
          </cell>
        </row>
        <row r="23492">
          <cell r="C23492" t="str">
            <v>Phlox multiflora ssp. patula</v>
          </cell>
          <cell r="D23492" t="str">
            <v>L48(N)</v>
          </cell>
        </row>
        <row r="23493">
          <cell r="C23493" t="str">
            <v>Phlox nana</v>
          </cell>
          <cell r="D23493" t="str">
            <v>L48(N)</v>
          </cell>
        </row>
        <row r="23494">
          <cell r="C23494" t="str">
            <v>Phlox nivalis</v>
          </cell>
          <cell r="D23494" t="str">
            <v>L48(N)</v>
          </cell>
        </row>
        <row r="23495">
          <cell r="C23495" t="str">
            <v>Phlox nivalis ssp. hentzii</v>
          </cell>
          <cell r="D23495" t="str">
            <v>L48(N)</v>
          </cell>
        </row>
        <row r="23496">
          <cell r="C23496" t="str">
            <v>Phlox nivalis ssp. nivalis</v>
          </cell>
          <cell r="D23496" t="str">
            <v>L48(N)</v>
          </cell>
        </row>
        <row r="23497">
          <cell r="C23497" t="str">
            <v>Phlox nivalis ssp. texensis</v>
          </cell>
          <cell r="D23497" t="str">
            <v>L48(N)</v>
          </cell>
        </row>
        <row r="23498">
          <cell r="C23498" t="str">
            <v>Phlox oklahomensis</v>
          </cell>
          <cell r="D23498" t="str">
            <v>L48(N)</v>
          </cell>
        </row>
        <row r="23499">
          <cell r="C23499" t="str">
            <v>Phlox opalensis</v>
          </cell>
          <cell r="D23499" t="str">
            <v>L48(N)</v>
          </cell>
        </row>
        <row r="23500">
          <cell r="C23500" t="str">
            <v>Phlox paniculata</v>
          </cell>
          <cell r="D23500" t="str">
            <v>L48(N)CAN(I)</v>
          </cell>
        </row>
        <row r="23501">
          <cell r="C23501" t="str">
            <v>Phlox peckii</v>
          </cell>
          <cell r="D23501" t="str">
            <v>L48(N)</v>
          </cell>
        </row>
        <row r="23502">
          <cell r="C23502" t="str">
            <v>Phlox pilosa</v>
          </cell>
          <cell r="D23502" t="str">
            <v>L48(N)CAN(N)</v>
          </cell>
        </row>
        <row r="23503">
          <cell r="C23503" t="str">
            <v>Phlox pilosa ssp. deamii</v>
          </cell>
          <cell r="D23503" t="str">
            <v>L48(N)</v>
          </cell>
        </row>
        <row r="23504">
          <cell r="C23504" t="str">
            <v>Phlox pilosa ssp. detonsa</v>
          </cell>
          <cell r="D23504" t="str">
            <v>L48(N)</v>
          </cell>
        </row>
        <row r="23505">
          <cell r="C23505" t="str">
            <v>Phlox pilosa ssp. fulgida</v>
          </cell>
          <cell r="D23505" t="str">
            <v>L48(N)CAN(N)</v>
          </cell>
        </row>
        <row r="23506">
          <cell r="C23506" t="str">
            <v>Phlox pilosa ssp. latisepala</v>
          </cell>
          <cell r="D23506" t="str">
            <v>L48(N)</v>
          </cell>
        </row>
        <row r="23507">
          <cell r="C23507" t="str">
            <v>Phlox pilosa ssp. ozarkana</v>
          </cell>
          <cell r="D23507" t="str">
            <v>L48(N)</v>
          </cell>
        </row>
        <row r="23508">
          <cell r="C23508" t="str">
            <v>Phlox pilosa ssp. pilosa</v>
          </cell>
          <cell r="D23508" t="str">
            <v>L48(N)CAN(N)</v>
          </cell>
        </row>
        <row r="23509">
          <cell r="C23509" t="str">
            <v>Phlox pilosa ssp. pulcherrima</v>
          </cell>
          <cell r="D23509" t="str">
            <v>L48(N)</v>
          </cell>
        </row>
        <row r="23510">
          <cell r="C23510" t="str">
            <v>Phlox pilosa ssp. riparia</v>
          </cell>
          <cell r="D23510" t="str">
            <v>L48(N)</v>
          </cell>
        </row>
        <row r="23511">
          <cell r="C23511" t="str">
            <v>Phlox pilosa ssp. sangamonensis</v>
          </cell>
          <cell r="D23511" t="str">
            <v>L48(N)</v>
          </cell>
        </row>
        <row r="23512">
          <cell r="C23512" t="str">
            <v>Phlox pulchra</v>
          </cell>
          <cell r="D23512" t="str">
            <v>L48(N)</v>
          </cell>
        </row>
        <row r="23513">
          <cell r="C23513" t="str">
            <v>Phlox pulvinata</v>
          </cell>
          <cell r="D23513" t="str">
            <v>L48(N)</v>
          </cell>
        </row>
        <row r="23514">
          <cell r="C23514" t="str">
            <v>Phlox pungens</v>
          </cell>
          <cell r="D23514" t="str">
            <v>L48(N)</v>
          </cell>
        </row>
        <row r="23515">
          <cell r="C23515" t="str">
            <v>Phlox richardsonii</v>
          </cell>
          <cell r="D23515" t="str">
            <v>AK(N)CAN(N)NA(N)</v>
          </cell>
        </row>
        <row r="23516">
          <cell r="C23516" t="str">
            <v>Phlox richardsonii ssp. alaskensis</v>
          </cell>
          <cell r="D23516" t="str">
            <v>AK(N)CAN(N)NA(N)</v>
          </cell>
        </row>
        <row r="23517">
          <cell r="C23517" t="str">
            <v>Phlox richardsonii ssp. richardsonii</v>
          </cell>
          <cell r="D23517" t="str">
            <v>AK(N)CAN(N)NA(N)</v>
          </cell>
        </row>
        <row r="23518">
          <cell r="C23518" t="str">
            <v>Phlox rigida</v>
          </cell>
          <cell r="D23518" t="str">
            <v>L48(N)</v>
          </cell>
        </row>
        <row r="23519">
          <cell r="C23519" t="str">
            <v>Phlox roemeriana</v>
          </cell>
          <cell r="D23519" t="str">
            <v>L48(N)</v>
          </cell>
        </row>
        <row r="23520">
          <cell r="C23520" t="str">
            <v>Phlox sibirica</v>
          </cell>
          <cell r="D23520" t="str">
            <v>AK(N)</v>
          </cell>
        </row>
        <row r="23521">
          <cell r="C23521" t="str">
            <v>Phlox sibirica ssp. borealis</v>
          </cell>
          <cell r="D23521" t="str">
            <v>AK(N)</v>
          </cell>
        </row>
        <row r="23522">
          <cell r="C23522" t="str">
            <v>Phlox solivagus</v>
          </cell>
          <cell r="D23522" t="str">
            <v>L48(N)</v>
          </cell>
        </row>
        <row r="23523">
          <cell r="C23523" t="str">
            <v>Phlox speciosa</v>
          </cell>
          <cell r="D23523" t="str">
            <v>L48(N)CAN(N)</v>
          </cell>
        </row>
        <row r="23524">
          <cell r="C23524" t="str">
            <v>Phlox speciosa ssp. lanceolata</v>
          </cell>
          <cell r="D23524" t="str">
            <v>L48(N)</v>
          </cell>
        </row>
        <row r="23525">
          <cell r="C23525" t="str">
            <v>Phlox speciosa ssp. lignosa</v>
          </cell>
          <cell r="D23525" t="str">
            <v>L48(N)</v>
          </cell>
        </row>
        <row r="23526">
          <cell r="C23526" t="str">
            <v>Phlox speciosa ssp. nitida</v>
          </cell>
          <cell r="D23526" t="str">
            <v>L48(N)</v>
          </cell>
        </row>
        <row r="23527">
          <cell r="C23527" t="str">
            <v>Phlox speciosa ssp. occidentalis</v>
          </cell>
          <cell r="D23527" t="str">
            <v>L48(N)CAN(N)</v>
          </cell>
        </row>
        <row r="23528">
          <cell r="C23528" t="str">
            <v>Phlox speciosa ssp. speciosa</v>
          </cell>
          <cell r="D23528" t="str">
            <v>L48(N)</v>
          </cell>
        </row>
        <row r="23529">
          <cell r="C23529" t="str">
            <v>Phlox speciosa ssp. woodhousei</v>
          </cell>
          <cell r="D23529" t="str">
            <v>L48(N)</v>
          </cell>
        </row>
        <row r="23530">
          <cell r="C23530" t="str">
            <v>Phlox stansburyi</v>
          </cell>
          <cell r="D23530" t="str">
            <v>L48(N)</v>
          </cell>
        </row>
        <row r="23531">
          <cell r="C23531" t="str">
            <v>Phlox stansburyi ssp. stansburyi</v>
          </cell>
          <cell r="D23531" t="str">
            <v>L48(N)</v>
          </cell>
        </row>
        <row r="23532">
          <cell r="C23532" t="str">
            <v>Phlox stansburyi ssp. superba</v>
          </cell>
          <cell r="D23532" t="str">
            <v>L48(N)</v>
          </cell>
        </row>
        <row r="23533">
          <cell r="C23533" t="str">
            <v>Phlox stolonifera</v>
          </cell>
          <cell r="D23533" t="str">
            <v>L48(N)CAN(I)</v>
          </cell>
        </row>
        <row r="23534">
          <cell r="C23534" t="str">
            <v>Phlox subulata</v>
          </cell>
          <cell r="D23534" t="str">
            <v>L48(N)CAN(NI)</v>
          </cell>
        </row>
        <row r="23535">
          <cell r="C23535" t="str">
            <v>Phlox subulata ssp. australis</v>
          </cell>
          <cell r="D23535" t="str">
            <v>L48(N)</v>
          </cell>
        </row>
        <row r="23536">
          <cell r="C23536" t="str">
            <v>Phlox subulata ssp. brittonii</v>
          </cell>
          <cell r="D23536" t="str">
            <v>L48(N)CAN(I)</v>
          </cell>
        </row>
        <row r="23537">
          <cell r="C23537" t="str">
            <v>Phlox subulata ssp. subulata</v>
          </cell>
          <cell r="D23537" t="str">
            <v>L48(N)CAN(N)</v>
          </cell>
        </row>
        <row r="23538">
          <cell r="C23538" t="str">
            <v>Phlox tenuifolia</v>
          </cell>
          <cell r="D23538" t="str">
            <v>L48(N)</v>
          </cell>
        </row>
        <row r="23539">
          <cell r="C23539" t="str">
            <v>Phlox triovulata</v>
          </cell>
          <cell r="D23539" t="str">
            <v>L48(N)</v>
          </cell>
        </row>
        <row r="23540">
          <cell r="C23540" t="str">
            <v>Phlox variabilis</v>
          </cell>
          <cell r="D23540" t="str">
            <v>L48(N)</v>
          </cell>
        </row>
        <row r="23541">
          <cell r="C23541" t="str">
            <v>Phlox variabilis ssp. nudata</v>
          </cell>
          <cell r="D23541" t="str">
            <v>L48(N)</v>
          </cell>
        </row>
        <row r="23542">
          <cell r="C23542" t="str">
            <v>Phlox variabilis ssp. variabilis</v>
          </cell>
          <cell r="D23542" t="str">
            <v>L48(N)</v>
          </cell>
        </row>
        <row r="23543">
          <cell r="C23543" t="str">
            <v>Phlox vermejoensis</v>
          </cell>
          <cell r="D23543" t="str">
            <v>L48(N)</v>
          </cell>
        </row>
        <row r="23544">
          <cell r="C23544" t="str">
            <v>Phlox viridis</v>
          </cell>
          <cell r="D23544" t="str">
            <v>L48(N)</v>
          </cell>
        </row>
        <row r="23545">
          <cell r="C23545" t="str">
            <v>Phlox viridis ssp. compacta</v>
          </cell>
          <cell r="D23545" t="str">
            <v>L48(N)</v>
          </cell>
        </row>
        <row r="23546">
          <cell r="C23546" t="str">
            <v>Phlox viridis ssp. longipes</v>
          </cell>
          <cell r="D23546" t="str">
            <v>L48(N)</v>
          </cell>
        </row>
        <row r="23547">
          <cell r="C23547" t="str">
            <v>Phlox viridis ssp. viridis</v>
          </cell>
          <cell r="D23547" t="str">
            <v>L48(N)</v>
          </cell>
        </row>
        <row r="23548">
          <cell r="C23548" t="str">
            <v>Phlox viscida</v>
          </cell>
          <cell r="D23548" t="str">
            <v>L48(N)</v>
          </cell>
        </row>
        <row r="23549">
          <cell r="C23549" t="str">
            <v>Phoebanthus</v>
          </cell>
          <cell r="D23549" t="str">
            <v>L48(N)</v>
          </cell>
        </row>
        <row r="23550">
          <cell r="C23550" t="str">
            <v>Phoebanthus grandiflorus</v>
          </cell>
          <cell r="D23550" t="str">
            <v>L48(N)</v>
          </cell>
        </row>
        <row r="23551">
          <cell r="C23551" t="str">
            <v>Phoebanthus tenuifolius</v>
          </cell>
          <cell r="D23551" t="str">
            <v>L48(N)</v>
          </cell>
        </row>
        <row r="23552">
          <cell r="C23552" t="str">
            <v>Phoenicaulis</v>
          </cell>
          <cell r="D23552" t="str">
            <v>L48(N)</v>
          </cell>
        </row>
        <row r="23553">
          <cell r="C23553" t="str">
            <v>Phoenicaulis cheiranthoides</v>
          </cell>
          <cell r="D23553" t="str">
            <v>L48(N)</v>
          </cell>
        </row>
        <row r="23554">
          <cell r="C23554" t="str">
            <v>Phoenix</v>
          </cell>
          <cell r="D23554" t="str">
            <v>L48(I)</v>
          </cell>
        </row>
        <row r="23555">
          <cell r="C23555" t="str">
            <v>Phoenix canariensis</v>
          </cell>
          <cell r="D23555" t="str">
            <v>L48(I)</v>
          </cell>
        </row>
        <row r="23556">
          <cell r="C23556" t="str">
            <v>Phoenix dactylifera</v>
          </cell>
          <cell r="D23556" t="str">
            <v>L48(I)HI(I)</v>
          </cell>
        </row>
        <row r="23557">
          <cell r="C23557" t="str">
            <v>Phoenix reclinata</v>
          </cell>
          <cell r="D23557" t="str">
            <v>L48(I)</v>
          </cell>
        </row>
        <row r="23558">
          <cell r="C23558" t="str">
            <v>Pholisma</v>
          </cell>
          <cell r="D23558" t="str">
            <v>L48(N)</v>
          </cell>
        </row>
        <row r="23559">
          <cell r="C23559" t="str">
            <v>Pholisma arenarium</v>
          </cell>
          <cell r="D23559" t="str">
            <v>L48(N)</v>
          </cell>
        </row>
        <row r="23560">
          <cell r="C23560" t="str">
            <v>Pholisma sonorae</v>
          </cell>
          <cell r="D23560" t="str">
            <v>L48(N)</v>
          </cell>
        </row>
        <row r="23561">
          <cell r="C23561" t="str">
            <v>Pholistoma</v>
          </cell>
          <cell r="D23561" t="str">
            <v>L48(N)</v>
          </cell>
        </row>
        <row r="23562">
          <cell r="C23562" t="str">
            <v>Pholistoma auritum</v>
          </cell>
          <cell r="D23562" t="str">
            <v>L48(N)</v>
          </cell>
        </row>
        <row r="23563">
          <cell r="C23563" t="str">
            <v>Pholistoma auritum var. arizonicum</v>
          </cell>
          <cell r="D23563" t="str">
            <v>L48(N)</v>
          </cell>
        </row>
        <row r="23564">
          <cell r="C23564" t="str">
            <v>Pholistoma auritum var. auritum</v>
          </cell>
          <cell r="D23564" t="str">
            <v>L48(N)</v>
          </cell>
        </row>
        <row r="23565">
          <cell r="C23565" t="str">
            <v>Pholistoma membranaceum</v>
          </cell>
          <cell r="D23565" t="str">
            <v>L48(N)</v>
          </cell>
        </row>
        <row r="23566">
          <cell r="C23566" t="str">
            <v>Pholistoma racemosum</v>
          </cell>
          <cell r="D23566" t="str">
            <v>L48(N)</v>
          </cell>
        </row>
        <row r="23567">
          <cell r="C23567" t="str">
            <v>Phoradendron</v>
          </cell>
          <cell r="D23567" t="str">
            <v>L48(N)</v>
          </cell>
        </row>
        <row r="23568">
          <cell r="C23568" t="str">
            <v>Phoradendron bolleanum</v>
          </cell>
          <cell r="D23568" t="str">
            <v>L48(N)</v>
          </cell>
        </row>
        <row r="23569">
          <cell r="C23569" t="str">
            <v>Phoradendron californicum</v>
          </cell>
          <cell r="D23569" t="str">
            <v>L48(N)</v>
          </cell>
        </row>
        <row r="23570">
          <cell r="C23570" t="str">
            <v>Phoradendron capitellatum</v>
          </cell>
          <cell r="D23570" t="str">
            <v>L48(N)</v>
          </cell>
        </row>
        <row r="23571">
          <cell r="C23571" t="str">
            <v>Phoradendron coryae</v>
          </cell>
          <cell r="D23571" t="str">
            <v>L48(N)</v>
          </cell>
        </row>
        <row r="23572">
          <cell r="C23572" t="str">
            <v>Phoradendron densum</v>
          </cell>
          <cell r="D23572" t="str">
            <v>L48(N)</v>
          </cell>
        </row>
        <row r="23573">
          <cell r="C23573" t="str">
            <v>Phoradendron hawksworthii</v>
          </cell>
          <cell r="D23573" t="str">
            <v>L48(N)</v>
          </cell>
        </row>
        <row r="23574">
          <cell r="C23574" t="str">
            <v>Phoradendron juniperinum</v>
          </cell>
          <cell r="D23574" t="str">
            <v>L48(N)</v>
          </cell>
        </row>
        <row r="23575">
          <cell r="C23575" t="str">
            <v>Phoradendron leucarpum</v>
          </cell>
          <cell r="D23575" t="str">
            <v>L48(N)</v>
          </cell>
        </row>
        <row r="23576">
          <cell r="C23576" t="str">
            <v>Phoradendron libocedri</v>
          </cell>
          <cell r="D23576" t="str">
            <v>L48(N)</v>
          </cell>
        </row>
        <row r="23577">
          <cell r="C23577" t="str">
            <v>Phoradendron macrophyllum</v>
          </cell>
          <cell r="D23577" t="str">
            <v>L48(N)</v>
          </cell>
        </row>
        <row r="23578">
          <cell r="C23578" t="str">
            <v>Phoradendron macrophyllum ssp. cockerellii</v>
          </cell>
          <cell r="D23578" t="str">
            <v>L48(N)</v>
          </cell>
        </row>
        <row r="23579">
          <cell r="C23579" t="str">
            <v>Phoradendron macrophyllum ssp. macrophyllum</v>
          </cell>
          <cell r="D23579" t="str">
            <v>L48(N)</v>
          </cell>
        </row>
        <row r="23580">
          <cell r="C23580" t="str">
            <v>Phoradendron pauciflorum</v>
          </cell>
          <cell r="D23580" t="str">
            <v>L48(N)</v>
          </cell>
        </row>
        <row r="23581">
          <cell r="C23581" t="str">
            <v>Phoradendron rubrum</v>
          </cell>
          <cell r="D23581" t="str">
            <v>L48(N)</v>
          </cell>
        </row>
        <row r="23582">
          <cell r="C23582" t="str">
            <v>Phoradendron tomentosum</v>
          </cell>
          <cell r="D23582" t="str">
            <v>L48(N)</v>
          </cell>
        </row>
        <row r="23583">
          <cell r="C23583" t="str">
            <v>Phoradendron villosum</v>
          </cell>
          <cell r="D23583" t="str">
            <v>L48(N)</v>
          </cell>
        </row>
        <row r="23584">
          <cell r="C23584" t="str">
            <v>Phormium</v>
          </cell>
        </row>
        <row r="23585">
          <cell r="C23585" t="str">
            <v>Phormium tenax</v>
          </cell>
          <cell r="D23585" t="str">
            <v>HI(I)</v>
          </cell>
        </row>
        <row r="23586">
          <cell r="C23586" t="str">
            <v>Photinia</v>
          </cell>
          <cell r="D23586" t="str">
            <v>L48(I)</v>
          </cell>
        </row>
        <row r="23587">
          <cell r="C23587" t="str">
            <v>Photinia davidiana</v>
          </cell>
          <cell r="D23587" t="str">
            <v>L48(I)HI(I)</v>
          </cell>
        </row>
        <row r="23588">
          <cell r="C23588" t="str">
            <v>Photinia glabra</v>
          </cell>
          <cell r="D23588" t="str">
            <v>L48(I)</v>
          </cell>
        </row>
        <row r="23589">
          <cell r="C23589" t="str">
            <v>Photinia serratifolia</v>
          </cell>
          <cell r="D23589" t="str">
            <v>L48(I)</v>
          </cell>
        </row>
        <row r="23590">
          <cell r="C23590" t="str">
            <v>Photinia villosa</v>
          </cell>
          <cell r="D23590" t="str">
            <v>L48(I)</v>
          </cell>
        </row>
        <row r="23591">
          <cell r="C23591" t="str">
            <v>Phragmites</v>
          </cell>
          <cell r="D23591" t="str">
            <v>L48(I,N)CAN(I,N)</v>
          </cell>
        </row>
        <row r="23592">
          <cell r="C23592" t="str">
            <v>Phragmites australis</v>
          </cell>
          <cell r="D23592" t="str">
            <v>L48(I,N)HI(I)CAN(N)</v>
          </cell>
        </row>
        <row r="23593">
          <cell r="C23593" t="str">
            <v>Phragmites australis ssp. americanus</v>
          </cell>
          <cell r="D23593" t="str">
            <v>L48(N)CAN(N)</v>
          </cell>
        </row>
        <row r="23594">
          <cell r="C23594" t="str">
            <v>Phragmites australis ssp. americanus × ssp. australis</v>
          </cell>
          <cell r="D23594" t="str">
            <v>L48(I)</v>
          </cell>
        </row>
        <row r="23595">
          <cell r="C23595" t="str">
            <v>Phragmites australis ssp. australis</v>
          </cell>
          <cell r="D23595" t="str">
            <v>L48(I)CAN(I)</v>
          </cell>
        </row>
        <row r="23596">
          <cell r="C23596" t="str">
            <v>Phragmites australis ssp. berlandieri</v>
          </cell>
          <cell r="D23596" t="str">
            <v>L48(N)PR(N?)</v>
          </cell>
        </row>
        <row r="23597">
          <cell r="C23597" t="str">
            <v>Phryma</v>
          </cell>
          <cell r="D23597" t="str">
            <v>L48(N)CAN(N)</v>
          </cell>
        </row>
        <row r="23598">
          <cell r="C23598" t="str">
            <v>Phryma leptostachya</v>
          </cell>
          <cell r="D23598" t="str">
            <v>L48(N)CAN(N)</v>
          </cell>
        </row>
        <row r="23599">
          <cell r="C23599" t="str">
            <v>Phyla</v>
          </cell>
          <cell r="D23599" t="str">
            <v>L48(I,N)CAN(N)</v>
          </cell>
        </row>
        <row r="23600">
          <cell r="C23600" t="str">
            <v>Phyla ×intermedia</v>
          </cell>
          <cell r="D23600" t="str">
            <v>L48(N)</v>
          </cell>
        </row>
        <row r="23601">
          <cell r="C23601" t="str">
            <v>Phyla canescens</v>
          </cell>
          <cell r="D23601" t="str">
            <v>L48(N)</v>
          </cell>
        </row>
        <row r="23602">
          <cell r="C23602" t="str">
            <v>Phyla cuneifolia</v>
          </cell>
          <cell r="D23602" t="str">
            <v>L48(N)</v>
          </cell>
        </row>
        <row r="23603">
          <cell r="C23603" t="str">
            <v>Phyla dulcus</v>
          </cell>
          <cell r="D23603" t="str">
            <v>L48(N)PR(N)</v>
          </cell>
        </row>
        <row r="23604">
          <cell r="C23604" t="str">
            <v>Phyla fruticosa</v>
          </cell>
          <cell r="D23604" t="str">
            <v>L48(I)PR(N)VI(N)</v>
          </cell>
        </row>
        <row r="23605">
          <cell r="C23605" t="str">
            <v>Phyla lanceolata</v>
          </cell>
          <cell r="D23605" t="str">
            <v>L48(N)CAN(N)</v>
          </cell>
        </row>
        <row r="23606">
          <cell r="C23606" t="str">
            <v>Phyla nodiflora</v>
          </cell>
          <cell r="D23606" t="str">
            <v>L48(N)HI(I)PR(N)VI(N)</v>
          </cell>
        </row>
        <row r="23607">
          <cell r="C23607" t="str">
            <v>Phyla stoechadifolia</v>
          </cell>
          <cell r="D23607" t="str">
            <v>L48(N)PR(N)</v>
          </cell>
        </row>
        <row r="23608">
          <cell r="C23608" t="str">
            <v>Phyllanthopsis</v>
          </cell>
          <cell r="D23608" t="str">
            <v>L48(N)</v>
          </cell>
        </row>
        <row r="23609">
          <cell r="C23609" t="str">
            <v>Phyllanthopsis arida</v>
          </cell>
          <cell r="D23609" t="str">
            <v>L48(N)</v>
          </cell>
        </row>
        <row r="23610">
          <cell r="C23610" t="str">
            <v>Phyllanthopsis phyllanthoides</v>
          </cell>
          <cell r="D23610" t="str">
            <v>L48(N)</v>
          </cell>
        </row>
        <row r="23611">
          <cell r="C23611" t="str">
            <v>Phyllanthus</v>
          </cell>
          <cell r="D23611" t="str">
            <v>L48(I,N)</v>
          </cell>
        </row>
        <row r="23612">
          <cell r="C23612" t="str">
            <v>Phyllanthus abnormis</v>
          </cell>
          <cell r="D23612" t="str">
            <v>L48(N)</v>
          </cell>
        </row>
        <row r="23613">
          <cell r="C23613" t="str">
            <v>Phyllanthus abnormis var. abnormis</v>
          </cell>
          <cell r="D23613" t="str">
            <v>L48(N)</v>
          </cell>
        </row>
        <row r="23614">
          <cell r="C23614" t="str">
            <v>Phyllanthus abnormis var. riograndensis</v>
          </cell>
          <cell r="D23614" t="str">
            <v>L48(N)</v>
          </cell>
        </row>
        <row r="23615">
          <cell r="C23615" t="str">
            <v>Phyllanthus acidus</v>
          </cell>
          <cell r="D23615" t="str">
            <v>L48(I)HI(N)PR(I)VI(I)</v>
          </cell>
        </row>
        <row r="23616">
          <cell r="C23616" t="str">
            <v>Phyllanthus amarus</v>
          </cell>
          <cell r="D23616" t="str">
            <v>L48(I)PR(I)VI(I)</v>
          </cell>
        </row>
        <row r="23617">
          <cell r="C23617" t="str">
            <v>Phyllanthus angustifolius</v>
          </cell>
          <cell r="D23617" t="str">
            <v>L48(I)</v>
          </cell>
        </row>
        <row r="23618">
          <cell r="C23618" t="str">
            <v>Phyllanthus caroliniensis</v>
          </cell>
          <cell r="D23618" t="str">
            <v>L48(N)</v>
          </cell>
        </row>
        <row r="23619">
          <cell r="C23619" t="str">
            <v>Phyllanthus caroliniensis ssp. caroliniensis</v>
          </cell>
          <cell r="D23619" t="str">
            <v>L48(N)</v>
          </cell>
        </row>
        <row r="23620">
          <cell r="C23620" t="str">
            <v>Phyllanthus caroliniensis ssp. saxicola</v>
          </cell>
          <cell r="D23620" t="str">
            <v>L48(N)</v>
          </cell>
        </row>
        <row r="23621">
          <cell r="C23621" t="str">
            <v>Phyllanthus debilis</v>
          </cell>
          <cell r="D23621" t="str">
            <v>L48(I)HI(I)PR(I)</v>
          </cell>
        </row>
        <row r="23622">
          <cell r="C23622" t="str">
            <v>Phyllanthus distichus</v>
          </cell>
          <cell r="D23622" t="str">
            <v>HI(N)</v>
          </cell>
        </row>
        <row r="23623">
          <cell r="C23623" t="str">
            <v>Phyllanthus ericoides</v>
          </cell>
          <cell r="D23623" t="str">
            <v>L48(N)</v>
          </cell>
        </row>
        <row r="23624">
          <cell r="C23624" t="str">
            <v>Phyllanthus fluitans</v>
          </cell>
          <cell r="D23624" t="str">
            <v>L48(I)</v>
          </cell>
        </row>
        <row r="23625">
          <cell r="C23625" t="str">
            <v>Phyllanthus fraternus</v>
          </cell>
          <cell r="D23625" t="str">
            <v>L48(I)PR(I)</v>
          </cell>
        </row>
        <row r="23626">
          <cell r="C23626" t="str">
            <v>Phyllanthus liebmannianus</v>
          </cell>
          <cell r="D23626" t="str">
            <v>L48(N)</v>
          </cell>
        </row>
        <row r="23627">
          <cell r="C23627" t="str">
            <v>Phyllanthus liebmannianus ssp. platylepis</v>
          </cell>
          <cell r="D23627" t="str">
            <v>L48(N)</v>
          </cell>
        </row>
        <row r="23628">
          <cell r="C23628" t="str">
            <v>Phyllanthus niruri</v>
          </cell>
          <cell r="D23628" t="str">
            <v>L48(N)PR(N)VI(N)</v>
          </cell>
        </row>
        <row r="23629">
          <cell r="C23629" t="str">
            <v>Phyllanthus niruri ssp. lathyroides</v>
          </cell>
          <cell r="D23629" t="str">
            <v>L48(N)</v>
          </cell>
        </row>
        <row r="23630">
          <cell r="C23630" t="str">
            <v>Phyllanthus pentaphyllus</v>
          </cell>
          <cell r="D23630" t="str">
            <v>L48(N)PR(N)VI(N)</v>
          </cell>
        </row>
        <row r="23631">
          <cell r="C23631" t="str">
            <v>Phyllanthus pentaphyllus ssp. pentaphyllus</v>
          </cell>
          <cell r="D23631" t="str">
            <v>L48(N)</v>
          </cell>
        </row>
        <row r="23632">
          <cell r="C23632" t="str">
            <v>Phyllanthus pentaphyllus ssp. pentaphyllus var. floridanus</v>
          </cell>
          <cell r="D23632" t="str">
            <v>L48(N)</v>
          </cell>
        </row>
        <row r="23633">
          <cell r="C23633" t="str">
            <v>Phyllanthus polygonoides</v>
          </cell>
          <cell r="D23633" t="str">
            <v>L48(N)</v>
          </cell>
        </row>
        <row r="23634">
          <cell r="C23634" t="str">
            <v>Phyllanthus pudens</v>
          </cell>
          <cell r="D23634" t="str">
            <v>L48(N)</v>
          </cell>
        </row>
        <row r="23635">
          <cell r="C23635" t="str">
            <v>Phyllanthus tenellus</v>
          </cell>
          <cell r="D23635" t="str">
            <v>L48(I)HI(I)PR(I)</v>
          </cell>
        </row>
        <row r="23636">
          <cell r="C23636" t="str">
            <v>Phyllanthus urinaria</v>
          </cell>
          <cell r="D23636" t="str">
            <v>L48(I)PR(I)</v>
          </cell>
        </row>
        <row r="23637">
          <cell r="C23637" t="str">
            <v>Phyllodoce</v>
          </cell>
          <cell r="D23637" t="str">
            <v>L48(N)CAN(N)GL(N)</v>
          </cell>
        </row>
        <row r="23638">
          <cell r="C23638" t="str">
            <v>Phyllodoce ×intermedia</v>
          </cell>
          <cell r="D23638" t="str">
            <v>L48(N)CAN(N)</v>
          </cell>
        </row>
        <row r="23639">
          <cell r="C23639" t="str">
            <v>Phyllodoce aleutica</v>
          </cell>
          <cell r="D23639" t="str">
            <v>AK(N)</v>
          </cell>
        </row>
        <row r="23640">
          <cell r="C23640" t="str">
            <v>Phyllodoce breweri</v>
          </cell>
          <cell r="D23640" t="str">
            <v>L48(N)</v>
          </cell>
        </row>
        <row r="23641">
          <cell r="C23641" t="str">
            <v>Phyllodoce caerulea</v>
          </cell>
          <cell r="D23641" t="str">
            <v>L48(N)AK(N)CAN(N)GL(N)</v>
          </cell>
        </row>
        <row r="23642">
          <cell r="C23642" t="str">
            <v>Phyllodoce empetriformis</v>
          </cell>
          <cell r="D23642" t="str">
            <v>L48(N)AK(N)CAN(N)</v>
          </cell>
        </row>
        <row r="23643">
          <cell r="C23643" t="str">
            <v>Phyllodoce glanduliflora</v>
          </cell>
          <cell r="D23643" t="str">
            <v>L48(N)AK(N)CAN(N)</v>
          </cell>
        </row>
        <row r="23644">
          <cell r="C23644" t="str">
            <v>Phyllospadix</v>
          </cell>
          <cell r="D23644" t="str">
            <v>L48(N)CAN(N)</v>
          </cell>
        </row>
        <row r="23645">
          <cell r="C23645" t="str">
            <v>Phyllospadix scouleri</v>
          </cell>
          <cell r="D23645" t="str">
            <v>L48(N)AK(N)CAN(N)</v>
          </cell>
        </row>
        <row r="23646">
          <cell r="C23646" t="str">
            <v>Phyllospadix serrulatus</v>
          </cell>
          <cell r="D23646" t="str">
            <v>L48(N)AK(N)CAN(N)</v>
          </cell>
        </row>
        <row r="23647">
          <cell r="C23647" t="str">
            <v>Phyllospadix torreyi</v>
          </cell>
          <cell r="D23647" t="str">
            <v>L48(N)CAN(N)</v>
          </cell>
        </row>
        <row r="23648">
          <cell r="C23648" t="str">
            <v>Phyllostachys</v>
          </cell>
          <cell r="D23648" t="str">
            <v>L48(I)</v>
          </cell>
        </row>
        <row r="23649">
          <cell r="C23649" t="str">
            <v>Phyllostachys aurea</v>
          </cell>
          <cell r="D23649" t="str">
            <v>L48(I)</v>
          </cell>
        </row>
        <row r="23650">
          <cell r="C23650" t="str">
            <v>Phyllostachys aureosulcata</v>
          </cell>
          <cell r="D23650" t="str">
            <v>L48(I)</v>
          </cell>
        </row>
        <row r="23651">
          <cell r="C23651" t="str">
            <v>Phyllostachys bambusoides</v>
          </cell>
          <cell r="D23651" t="str">
            <v>L48(I)</v>
          </cell>
        </row>
        <row r="23652">
          <cell r="C23652" t="str">
            <v>Phyllostachys dulcis</v>
          </cell>
          <cell r="D23652" t="str">
            <v>L48(I)</v>
          </cell>
        </row>
        <row r="23653">
          <cell r="C23653" t="str">
            <v>Phyllostachys edulis</v>
          </cell>
          <cell r="D23653" t="str">
            <v>L48(I)</v>
          </cell>
        </row>
        <row r="23654">
          <cell r="C23654" t="str">
            <v>Phyllostachys flexuosa</v>
          </cell>
          <cell r="D23654" t="str">
            <v>L48(I)</v>
          </cell>
        </row>
        <row r="23655">
          <cell r="C23655" t="str">
            <v>Phyllostachys heterocycla</v>
          </cell>
          <cell r="D23655" t="str">
            <v>L48(I)</v>
          </cell>
        </row>
        <row r="23656">
          <cell r="C23656" t="str">
            <v>Phyllostachys meyeri</v>
          </cell>
          <cell r="D23656" t="str">
            <v>L48(I)</v>
          </cell>
        </row>
        <row r="23657">
          <cell r="C23657" t="str">
            <v>Phyllostachys nigra</v>
          </cell>
          <cell r="D23657" t="str">
            <v>L48(I)HI(I)</v>
          </cell>
        </row>
        <row r="23658">
          <cell r="C23658" t="str">
            <v>Phyllostachys rubromarginata</v>
          </cell>
          <cell r="D23658" t="str">
            <v>L48(I)</v>
          </cell>
        </row>
        <row r="23659">
          <cell r="C23659" t="str">
            <v>Phyllostachys sulphurea</v>
          </cell>
          <cell r="D23659" t="str">
            <v>L48(I)</v>
          </cell>
        </row>
        <row r="23660">
          <cell r="C23660" t="str">
            <v>Phyllostachys viridiglaucescens</v>
          </cell>
          <cell r="D23660" t="str">
            <v>L48(I)</v>
          </cell>
        </row>
        <row r="23661">
          <cell r="C23661" t="str">
            <v>Phyllostegia</v>
          </cell>
        </row>
        <row r="23662">
          <cell r="C23662" t="str">
            <v>Phyllostegia ×yamaguchii</v>
          </cell>
          <cell r="D23662" t="str">
            <v>HI(N)</v>
          </cell>
        </row>
        <row r="23663">
          <cell r="C23663" t="str">
            <v>Phyllostegia ambigua</v>
          </cell>
          <cell r="D23663" t="str">
            <v>HI(N)</v>
          </cell>
        </row>
        <row r="23664">
          <cell r="C23664" t="str">
            <v>Phyllostegia bracteata</v>
          </cell>
          <cell r="D23664" t="str">
            <v>HI(N)</v>
          </cell>
        </row>
        <row r="23665">
          <cell r="C23665" t="str">
            <v>Phyllostegia brevidens</v>
          </cell>
          <cell r="D23665" t="str">
            <v>HI(N)</v>
          </cell>
        </row>
        <row r="23666">
          <cell r="C23666" t="str">
            <v>Phyllostegia electra</v>
          </cell>
          <cell r="D23666" t="str">
            <v>HI(N)</v>
          </cell>
        </row>
        <row r="23667">
          <cell r="C23667" t="str">
            <v>Phyllostegia floribunda</v>
          </cell>
          <cell r="D23667" t="str">
            <v>HI(N)</v>
          </cell>
        </row>
        <row r="23668">
          <cell r="C23668" t="str">
            <v>Phyllostegia glabra</v>
          </cell>
          <cell r="D23668" t="str">
            <v>HI(N)</v>
          </cell>
        </row>
        <row r="23669">
          <cell r="C23669" t="str">
            <v>Phyllostegia glabra var. glabra</v>
          </cell>
          <cell r="D23669" t="str">
            <v>HI(N)</v>
          </cell>
        </row>
        <row r="23670">
          <cell r="C23670" t="str">
            <v>Phyllostegia glabra var. lanaiensis</v>
          </cell>
          <cell r="D23670" t="str">
            <v>HI(N)</v>
          </cell>
        </row>
        <row r="23671">
          <cell r="C23671" t="str">
            <v>Phyllostegia grandiflora</v>
          </cell>
          <cell r="D23671" t="str">
            <v>HI(N)</v>
          </cell>
        </row>
        <row r="23672">
          <cell r="C23672" t="str">
            <v>Phyllostegia haliakalae</v>
          </cell>
          <cell r="D23672" t="str">
            <v>HI(N)</v>
          </cell>
        </row>
        <row r="23673">
          <cell r="C23673" t="str">
            <v>Phyllostegia helleri</v>
          </cell>
          <cell r="D23673" t="str">
            <v>HI(N)</v>
          </cell>
        </row>
        <row r="23674">
          <cell r="C23674" t="str">
            <v>Phyllostegia hillebrandii</v>
          </cell>
          <cell r="D23674" t="str">
            <v>HI(N)</v>
          </cell>
        </row>
        <row r="23675">
          <cell r="C23675" t="str">
            <v>Phyllostegia hirsuta</v>
          </cell>
          <cell r="D23675" t="str">
            <v>HI(N)</v>
          </cell>
        </row>
        <row r="23676">
          <cell r="C23676" t="str">
            <v>Phyllostegia hispida</v>
          </cell>
          <cell r="D23676" t="str">
            <v>HI(N)</v>
          </cell>
        </row>
        <row r="23677">
          <cell r="C23677" t="str">
            <v>Phyllostegia kaalaensis</v>
          </cell>
          <cell r="D23677" t="str">
            <v>HI(N)</v>
          </cell>
        </row>
        <row r="23678">
          <cell r="C23678" t="str">
            <v>Phyllostegia kahiliensis</v>
          </cell>
          <cell r="D23678" t="str">
            <v>HI(N)</v>
          </cell>
        </row>
        <row r="23679">
          <cell r="C23679" t="str">
            <v>Phyllostegia knudsenii</v>
          </cell>
          <cell r="D23679" t="str">
            <v>HI(N)</v>
          </cell>
        </row>
        <row r="23680">
          <cell r="C23680" t="str">
            <v>Phyllostegia lantanoides</v>
          </cell>
          <cell r="D23680" t="str">
            <v>HI(N)</v>
          </cell>
        </row>
        <row r="23681">
          <cell r="C23681" t="str">
            <v>Phyllostegia macrophylla</v>
          </cell>
          <cell r="D23681" t="str">
            <v>HI(N)</v>
          </cell>
        </row>
        <row r="23682">
          <cell r="C23682" t="str">
            <v>Phyllostegia mannii</v>
          </cell>
          <cell r="D23682" t="str">
            <v>HI(N)</v>
          </cell>
        </row>
        <row r="23683">
          <cell r="C23683" t="str">
            <v>Phyllostegia micrantha</v>
          </cell>
          <cell r="D23683" t="str">
            <v>HI(N)</v>
          </cell>
        </row>
        <row r="23684">
          <cell r="C23684" t="str">
            <v>Phyllostegia mollis</v>
          </cell>
          <cell r="D23684" t="str">
            <v>HI(N)</v>
          </cell>
        </row>
        <row r="23685">
          <cell r="C23685" t="str">
            <v>Phyllostegia parviflora</v>
          </cell>
          <cell r="D23685" t="str">
            <v>HI(N)</v>
          </cell>
        </row>
        <row r="23686">
          <cell r="C23686" t="str">
            <v>Phyllostegia parviflora var. glabriuscula</v>
          </cell>
          <cell r="D23686" t="str">
            <v>HI(N)</v>
          </cell>
        </row>
        <row r="23687">
          <cell r="C23687" t="str">
            <v>Phyllostegia parviflora var. lydgatei</v>
          </cell>
          <cell r="D23687" t="str">
            <v>HI(N)</v>
          </cell>
        </row>
        <row r="23688">
          <cell r="C23688" t="str">
            <v>Phyllostegia parviflora var. parviflora</v>
          </cell>
          <cell r="D23688" t="str">
            <v>HI(N)</v>
          </cell>
        </row>
        <row r="23689">
          <cell r="C23689" t="str">
            <v>Phyllostegia pilosa</v>
          </cell>
          <cell r="D23689" t="str">
            <v>HI(N)</v>
          </cell>
        </row>
        <row r="23690">
          <cell r="C23690" t="str">
            <v>Phyllostegia racemosa</v>
          </cell>
          <cell r="D23690" t="str">
            <v>HI(N)</v>
          </cell>
        </row>
        <row r="23691">
          <cell r="C23691" t="str">
            <v>Phyllostegia renovans</v>
          </cell>
          <cell r="D23691" t="str">
            <v>HI(N)</v>
          </cell>
        </row>
        <row r="23692">
          <cell r="C23692" t="str">
            <v>Phyllostegia rockii</v>
          </cell>
          <cell r="D23692" t="str">
            <v>HI(N)</v>
          </cell>
        </row>
        <row r="23693">
          <cell r="C23693" t="str">
            <v>Phyllostegia stachyoides</v>
          </cell>
          <cell r="D23693" t="str">
            <v>HI(N)</v>
          </cell>
        </row>
        <row r="23694">
          <cell r="C23694" t="str">
            <v>Phyllostegia variabilis</v>
          </cell>
          <cell r="D23694" t="str">
            <v>L48(N)HI(N)</v>
          </cell>
        </row>
        <row r="23695">
          <cell r="C23695" t="str">
            <v>Phyllostegia velutina</v>
          </cell>
          <cell r="D23695" t="str">
            <v>HI(N)</v>
          </cell>
        </row>
        <row r="23696">
          <cell r="C23696" t="str">
            <v>Phyllostegia vestita</v>
          </cell>
          <cell r="D23696" t="str">
            <v>HI(N)</v>
          </cell>
        </row>
        <row r="23697">
          <cell r="C23697" t="str">
            <v>Phyllostegia waimeae</v>
          </cell>
          <cell r="D23697" t="str">
            <v>HI(N)</v>
          </cell>
        </row>
        <row r="23698">
          <cell r="C23698" t="str">
            <v>Phyllostegia warshaueri</v>
          </cell>
          <cell r="D23698" t="str">
            <v>HI(N)</v>
          </cell>
        </row>
        <row r="23699">
          <cell r="C23699" t="str">
            <v>Phyllostegia wawrana</v>
          </cell>
          <cell r="D23699" t="str">
            <v>HI(N)</v>
          </cell>
        </row>
        <row r="23700">
          <cell r="C23700" t="str">
            <v>Phymatosorus</v>
          </cell>
          <cell r="D23700" t="str">
            <v>L48(I)</v>
          </cell>
        </row>
        <row r="23701">
          <cell r="C23701" t="str">
            <v>Phymatosorus grossus</v>
          </cell>
          <cell r="D23701" t="str">
            <v>HI(I)PR(I)</v>
          </cell>
        </row>
        <row r="23702">
          <cell r="C23702" t="str">
            <v>Phymatosorus scolopendria</v>
          </cell>
          <cell r="D23702" t="str">
            <v>L48(I)HI(I)PR(I)</v>
          </cell>
        </row>
        <row r="23703">
          <cell r="C23703" t="str">
            <v>Physalis</v>
          </cell>
          <cell r="D23703" t="str">
            <v>L48(I,N)CAN(I,N)</v>
          </cell>
        </row>
        <row r="23704">
          <cell r="C23704" t="str">
            <v>Physalis acutifolia</v>
          </cell>
          <cell r="D23704" t="str">
            <v>L48(N)</v>
          </cell>
        </row>
        <row r="23705">
          <cell r="C23705" t="str">
            <v>Physalis alkekengi</v>
          </cell>
          <cell r="D23705" t="str">
            <v>L48(I)CAN(I)</v>
          </cell>
        </row>
        <row r="23706">
          <cell r="C23706" t="str">
            <v>Physalis angulata</v>
          </cell>
          <cell r="D23706" t="str">
            <v>L48(N)HI(I)PR(N)VI(N)</v>
          </cell>
        </row>
        <row r="23707">
          <cell r="C23707" t="str">
            <v>Physalis angustifolia</v>
          </cell>
          <cell r="D23707" t="str">
            <v>L48(N)</v>
          </cell>
        </row>
        <row r="23708">
          <cell r="C23708" t="str">
            <v>Physalis arenicola</v>
          </cell>
          <cell r="D23708" t="str">
            <v>L48(N)</v>
          </cell>
        </row>
        <row r="23709">
          <cell r="C23709" t="str">
            <v>Physalis carpenteri</v>
          </cell>
          <cell r="D23709" t="str">
            <v>L48(N)</v>
          </cell>
        </row>
        <row r="23710">
          <cell r="C23710" t="str">
            <v>Physalis caudella</v>
          </cell>
          <cell r="D23710" t="str">
            <v>L48(N)</v>
          </cell>
        </row>
        <row r="23711">
          <cell r="C23711" t="str">
            <v>Physalis cinerascens</v>
          </cell>
          <cell r="D23711" t="str">
            <v>L48(N)</v>
          </cell>
        </row>
        <row r="23712">
          <cell r="C23712" t="str">
            <v>Physalis cinerascens var. cinerascens</v>
          </cell>
          <cell r="D23712" t="str">
            <v>L48(N)</v>
          </cell>
        </row>
        <row r="23713">
          <cell r="C23713" t="str">
            <v>Physalis cinerascens var. spathulifolia</v>
          </cell>
          <cell r="D23713" t="str">
            <v>L48(N)</v>
          </cell>
        </row>
        <row r="23714">
          <cell r="C23714" t="str">
            <v>Physalis cordata</v>
          </cell>
          <cell r="D23714" t="str">
            <v>L48(N)PR(N)VI(N)</v>
          </cell>
        </row>
        <row r="23715">
          <cell r="C23715" t="str">
            <v>Physalis crassifolia</v>
          </cell>
          <cell r="D23715" t="str">
            <v>L48(N)</v>
          </cell>
        </row>
        <row r="23716">
          <cell r="C23716" t="str">
            <v>Physalis crassifolia var. crassifolia</v>
          </cell>
          <cell r="D23716" t="str">
            <v>L48(N)</v>
          </cell>
        </row>
        <row r="23717">
          <cell r="C23717" t="str">
            <v>Physalis crassifolia var. versicolor</v>
          </cell>
          <cell r="D23717" t="str">
            <v>L48(N)</v>
          </cell>
        </row>
        <row r="23718">
          <cell r="C23718" t="str">
            <v>Physalis grisea</v>
          </cell>
          <cell r="D23718" t="str">
            <v>L48(N)</v>
          </cell>
        </row>
        <row r="23719">
          <cell r="C23719" t="str">
            <v>Physalis hederifolia</v>
          </cell>
          <cell r="D23719" t="str">
            <v>L48(N)</v>
          </cell>
        </row>
        <row r="23720">
          <cell r="C23720" t="str">
            <v>Physalis hederifolia var. comata</v>
          </cell>
          <cell r="D23720" t="str">
            <v>L48(N)</v>
          </cell>
        </row>
        <row r="23721">
          <cell r="C23721" t="str">
            <v>Physalis hederifolia var. fendleri</v>
          </cell>
          <cell r="D23721" t="str">
            <v>L48(N)</v>
          </cell>
        </row>
        <row r="23722">
          <cell r="C23722" t="str">
            <v>Physalis hederifolia var. hederifolia</v>
          </cell>
          <cell r="D23722" t="str">
            <v>L48(N)</v>
          </cell>
        </row>
        <row r="23723">
          <cell r="C23723" t="str">
            <v>Physalis hederifolia var. palmeri</v>
          </cell>
          <cell r="D23723" t="str">
            <v>L48(N)</v>
          </cell>
        </row>
        <row r="23724">
          <cell r="C23724" t="str">
            <v>Physalis heterophylla</v>
          </cell>
          <cell r="D23724" t="str">
            <v>L48(N)CAN(N)</v>
          </cell>
        </row>
        <row r="23725">
          <cell r="C23725" t="str">
            <v>Physalis heterophylla var. heterophylla</v>
          </cell>
          <cell r="D23725" t="str">
            <v>L48(N)CAN(N)</v>
          </cell>
        </row>
        <row r="23726">
          <cell r="C23726" t="str">
            <v>Physalis heterophylla var. rowellii</v>
          </cell>
          <cell r="D23726" t="str">
            <v>L48(N)</v>
          </cell>
        </row>
        <row r="23727">
          <cell r="C23727" t="str">
            <v>Physalis hispida</v>
          </cell>
          <cell r="D23727" t="str">
            <v>L48(N)</v>
          </cell>
        </row>
        <row r="23728">
          <cell r="C23728" t="str">
            <v>Physalis lanceolata</v>
          </cell>
          <cell r="D23728" t="str">
            <v>L48(N)</v>
          </cell>
        </row>
        <row r="23729">
          <cell r="C23729" t="str">
            <v>Physalis latiphysa</v>
          </cell>
          <cell r="D23729" t="str">
            <v>L48(N)</v>
          </cell>
        </row>
        <row r="23730">
          <cell r="C23730" t="str">
            <v>Physalis longifolia</v>
          </cell>
          <cell r="D23730" t="str">
            <v>L48(N)CAN(N)</v>
          </cell>
        </row>
        <row r="23731">
          <cell r="C23731" t="str">
            <v>Physalis longifolia var. longifolia</v>
          </cell>
          <cell r="D23731" t="str">
            <v>L48(N)</v>
          </cell>
        </row>
        <row r="23732">
          <cell r="C23732" t="str">
            <v>Physalis longifolia var. subglabrata</v>
          </cell>
          <cell r="D23732" t="str">
            <v>L48(N)CAN(N)</v>
          </cell>
        </row>
        <row r="23733">
          <cell r="C23733" t="str">
            <v>Physalis minima</v>
          </cell>
          <cell r="D23733" t="str">
            <v>L48(I)VI(N)</v>
          </cell>
        </row>
        <row r="23734">
          <cell r="C23734" t="str">
            <v>Physalis missouriensis</v>
          </cell>
          <cell r="D23734" t="str">
            <v>L48(N)</v>
          </cell>
        </row>
        <row r="23735">
          <cell r="C23735" t="str">
            <v>Physalis mollis</v>
          </cell>
          <cell r="D23735" t="str">
            <v>L48(N)</v>
          </cell>
        </row>
        <row r="23736">
          <cell r="C23736" t="str">
            <v>Physalis mollis var. mollis</v>
          </cell>
          <cell r="D23736" t="str">
            <v>L48(N)</v>
          </cell>
        </row>
        <row r="23737">
          <cell r="C23737" t="str">
            <v>Physalis mollis var. variovestita</v>
          </cell>
          <cell r="D23737" t="str">
            <v>L48(N)</v>
          </cell>
        </row>
        <row r="23738">
          <cell r="C23738" t="str">
            <v>Physalis peruviana</v>
          </cell>
          <cell r="D23738" t="str">
            <v>L48(I)HI(I)CAN(I)</v>
          </cell>
        </row>
        <row r="23739">
          <cell r="C23739" t="str">
            <v>Physalis philadelphica</v>
          </cell>
          <cell r="D23739" t="str">
            <v>L48(I)HI(I)CAN(I)</v>
          </cell>
        </row>
        <row r="23740">
          <cell r="C23740" t="str">
            <v>Physalis philadelphica var. immaculata</v>
          </cell>
          <cell r="D23740" t="str">
            <v>L48(I)HI(I)CAN(I)</v>
          </cell>
        </row>
        <row r="23741">
          <cell r="C23741" t="str">
            <v>Physalis pubescens</v>
          </cell>
          <cell r="D23741" t="str">
            <v>L48(N)PR(N)VI(N)CAN(I)</v>
          </cell>
        </row>
        <row r="23742">
          <cell r="C23742" t="str">
            <v>Physalis pubescens var. integrifolia</v>
          </cell>
          <cell r="D23742" t="str">
            <v>L48(N)</v>
          </cell>
        </row>
        <row r="23743">
          <cell r="C23743" t="str">
            <v>Physalis pubescens var. pubescens</v>
          </cell>
          <cell r="D23743" t="str">
            <v>L48(N)PR(N)VI(N)CAN(I)</v>
          </cell>
        </row>
        <row r="23744">
          <cell r="C23744" t="str">
            <v>Physalis pumila</v>
          </cell>
          <cell r="D23744" t="str">
            <v>L48(N)</v>
          </cell>
        </row>
        <row r="23745">
          <cell r="C23745" t="str">
            <v>Physalis subulata</v>
          </cell>
          <cell r="D23745" t="str">
            <v>L48(N)</v>
          </cell>
        </row>
        <row r="23746">
          <cell r="C23746" t="str">
            <v>Physalis subulata var. neomexicana</v>
          </cell>
          <cell r="D23746" t="str">
            <v>L48(N)</v>
          </cell>
        </row>
        <row r="23747">
          <cell r="C23747" t="str">
            <v>Physalis turbinata</v>
          </cell>
          <cell r="D23747" t="str">
            <v>L48(N)PR(N)VI(N)</v>
          </cell>
        </row>
        <row r="23748">
          <cell r="C23748" t="str">
            <v>Physalis virginiana</v>
          </cell>
          <cell r="D23748" t="str">
            <v>L48(N)CAN(N)</v>
          </cell>
        </row>
        <row r="23749">
          <cell r="C23749" t="str">
            <v>Physalis virginiana var. campaniforma</v>
          </cell>
          <cell r="D23749" t="str">
            <v>L48(N)</v>
          </cell>
        </row>
        <row r="23750">
          <cell r="C23750" t="str">
            <v>Physalis virginiana var. polyphylla</v>
          </cell>
          <cell r="D23750" t="str">
            <v>L48(N)</v>
          </cell>
        </row>
        <row r="23751">
          <cell r="C23751" t="str">
            <v>Physalis virginiana var. texana</v>
          </cell>
          <cell r="D23751" t="str">
            <v>L48(N)</v>
          </cell>
        </row>
        <row r="23752">
          <cell r="C23752" t="str">
            <v>Physalis virginiana var. virginiana</v>
          </cell>
          <cell r="D23752" t="str">
            <v>L48(N)CAN(N)</v>
          </cell>
        </row>
        <row r="23753">
          <cell r="C23753" t="str">
            <v>Physalis viscosa</v>
          </cell>
          <cell r="D23753" t="str">
            <v>L48(N)</v>
          </cell>
        </row>
        <row r="23754">
          <cell r="C23754" t="str">
            <v>Physalis walteri</v>
          </cell>
          <cell r="D23754" t="str">
            <v>L48(N)</v>
          </cell>
        </row>
        <row r="23755">
          <cell r="C23755" t="str">
            <v>Physaria</v>
          </cell>
          <cell r="D23755" t="str">
            <v>L48(N)CAN(N)</v>
          </cell>
        </row>
        <row r="23756">
          <cell r="C23756" t="str">
            <v>Physaria acutifolia</v>
          </cell>
          <cell r="D23756" t="str">
            <v>L48(N)</v>
          </cell>
        </row>
        <row r="23757">
          <cell r="C23757" t="str">
            <v>Physaria acutifolia var. acutifolia</v>
          </cell>
          <cell r="D23757" t="str">
            <v>L48(N)</v>
          </cell>
        </row>
        <row r="23758">
          <cell r="C23758" t="str">
            <v>Physaria acutifolia var. purpurea</v>
          </cell>
          <cell r="D23758" t="str">
            <v>L48(N)</v>
          </cell>
        </row>
        <row r="23759">
          <cell r="C23759" t="str">
            <v>Physaria alpestris</v>
          </cell>
          <cell r="D23759" t="str">
            <v>L48(N)</v>
          </cell>
        </row>
        <row r="23760">
          <cell r="C23760" t="str">
            <v>Physaria alpina</v>
          </cell>
          <cell r="D23760" t="str">
            <v>L48(N)</v>
          </cell>
        </row>
        <row r="23761">
          <cell r="C23761" t="str">
            <v>Physaria bellii</v>
          </cell>
          <cell r="D23761" t="str">
            <v>L48(N)</v>
          </cell>
        </row>
        <row r="23762">
          <cell r="C23762" t="str">
            <v>Physaria brassicoides</v>
          </cell>
          <cell r="D23762" t="str">
            <v>L48(N)</v>
          </cell>
        </row>
        <row r="23763">
          <cell r="C23763" t="str">
            <v>Physaria chambersii</v>
          </cell>
          <cell r="D23763" t="str">
            <v>L48(N)</v>
          </cell>
        </row>
        <row r="23764">
          <cell r="C23764" t="str">
            <v>Physaria condensata</v>
          </cell>
          <cell r="D23764" t="str">
            <v>L48(N)</v>
          </cell>
        </row>
        <row r="23765">
          <cell r="C23765" t="str">
            <v>Physaria didymocarpa</v>
          </cell>
          <cell r="D23765" t="str">
            <v>L48(N)CAN(N)</v>
          </cell>
        </row>
        <row r="23766">
          <cell r="C23766" t="str">
            <v>Physaria didymocarpa var. didymocarpa</v>
          </cell>
          <cell r="D23766" t="str">
            <v>L48(N)CAN(N)</v>
          </cell>
        </row>
        <row r="23767">
          <cell r="C23767" t="str">
            <v>Physaria didymocarpa var. lanata</v>
          </cell>
          <cell r="D23767" t="str">
            <v>L48(N)</v>
          </cell>
        </row>
        <row r="23768">
          <cell r="C23768" t="str">
            <v>Physaria didymocarpa var. lyrata</v>
          </cell>
          <cell r="D23768" t="str">
            <v>L48(N)</v>
          </cell>
        </row>
        <row r="23769">
          <cell r="C23769" t="str">
            <v>Physaria dornii</v>
          </cell>
          <cell r="D23769" t="str">
            <v>L48(N)</v>
          </cell>
        </row>
        <row r="23770">
          <cell r="C23770" t="str">
            <v>Physaria eburniflora</v>
          </cell>
          <cell r="D23770" t="str">
            <v>L48(N)</v>
          </cell>
        </row>
        <row r="23771">
          <cell r="C23771" t="str">
            <v>Physaria floribunda</v>
          </cell>
          <cell r="D23771" t="str">
            <v>L48(N)</v>
          </cell>
        </row>
        <row r="23772">
          <cell r="C23772" t="str">
            <v>Physaria floribunda var. floribunda</v>
          </cell>
          <cell r="D23772" t="str">
            <v>L48(N)</v>
          </cell>
        </row>
        <row r="23773">
          <cell r="C23773" t="str">
            <v>Physaria floribunda var. osterhoutii</v>
          </cell>
          <cell r="D23773" t="str">
            <v>L48(N)</v>
          </cell>
        </row>
        <row r="23774">
          <cell r="C23774" t="str">
            <v>Physaria geyeri</v>
          </cell>
          <cell r="D23774" t="str">
            <v>L48(N)</v>
          </cell>
        </row>
        <row r="23775">
          <cell r="C23775" t="str">
            <v>Physaria geyeri var. geyeri</v>
          </cell>
          <cell r="D23775" t="str">
            <v>L48(N)</v>
          </cell>
        </row>
        <row r="23776">
          <cell r="C23776" t="str">
            <v>Physaria geyeri var. purpurea</v>
          </cell>
          <cell r="D23776" t="str">
            <v>L48(N)</v>
          </cell>
        </row>
        <row r="23777">
          <cell r="C23777" t="str">
            <v>Physaria grahamii</v>
          </cell>
          <cell r="D23777" t="str">
            <v>L48(N)</v>
          </cell>
        </row>
        <row r="23778">
          <cell r="C23778" t="str">
            <v>Physaria integrifolia</v>
          </cell>
          <cell r="D23778" t="str">
            <v>L48(N)</v>
          </cell>
        </row>
        <row r="23779">
          <cell r="C23779" t="str">
            <v>Physaria integrifolia var. integrifolia</v>
          </cell>
          <cell r="D23779" t="str">
            <v>L48(N)</v>
          </cell>
        </row>
        <row r="23780">
          <cell r="C23780" t="str">
            <v>Physaria integrifolia var. monticola</v>
          </cell>
          <cell r="D23780" t="str">
            <v>L48(N)</v>
          </cell>
        </row>
        <row r="23781">
          <cell r="C23781" t="str">
            <v>Physaria iveyana</v>
          </cell>
          <cell r="D23781" t="str">
            <v>L48(N)</v>
          </cell>
        </row>
        <row r="23782">
          <cell r="C23782" t="str">
            <v>Physaria lepidota</v>
          </cell>
          <cell r="D23782" t="str">
            <v>L48(N)</v>
          </cell>
        </row>
        <row r="23783">
          <cell r="C23783" t="str">
            <v>Physaria lepidota var. lepidota</v>
          </cell>
          <cell r="D23783" t="str">
            <v>L48(N)</v>
          </cell>
        </row>
        <row r="23784">
          <cell r="C23784" t="str">
            <v>Physaria lepidota var. membranacea</v>
          </cell>
          <cell r="D23784" t="str">
            <v>L48(N)</v>
          </cell>
        </row>
        <row r="23785">
          <cell r="C23785" t="str">
            <v>Physaria newberryi</v>
          </cell>
          <cell r="D23785" t="str">
            <v>L48(N)</v>
          </cell>
        </row>
        <row r="23786">
          <cell r="C23786" t="str">
            <v>Physaria newberryi var. newberryi</v>
          </cell>
          <cell r="D23786" t="str">
            <v>L48(N)</v>
          </cell>
        </row>
        <row r="23787">
          <cell r="C23787" t="str">
            <v>Physaria newberryi var. racemosa</v>
          </cell>
          <cell r="D23787" t="str">
            <v>L48(N)</v>
          </cell>
        </row>
        <row r="23788">
          <cell r="C23788" t="str">
            <v>Physaria newberryi var. yesicola</v>
          </cell>
          <cell r="D23788" t="str">
            <v>L48(N)</v>
          </cell>
        </row>
        <row r="23789">
          <cell r="C23789" t="str">
            <v>Physaria obcordata</v>
          </cell>
          <cell r="D23789" t="str">
            <v>L48(N)</v>
          </cell>
        </row>
        <row r="23790">
          <cell r="C23790" t="str">
            <v>Physaria oregona</v>
          </cell>
          <cell r="D23790" t="str">
            <v>L48(N)</v>
          </cell>
        </row>
        <row r="23791">
          <cell r="C23791" t="str">
            <v>Physaria rectipes</v>
          </cell>
          <cell r="D23791" t="str">
            <v>L48(N)</v>
          </cell>
        </row>
        <row r="23792">
          <cell r="C23792" t="str">
            <v>Physaria repanda</v>
          </cell>
          <cell r="D23792" t="str">
            <v>L48(N)</v>
          </cell>
        </row>
        <row r="23793">
          <cell r="C23793" t="str">
            <v>Physaria rollinsii</v>
          </cell>
          <cell r="D23793" t="str">
            <v>L48(N)</v>
          </cell>
        </row>
        <row r="23794">
          <cell r="C23794" t="str">
            <v>Physaria saximontana</v>
          </cell>
          <cell r="D23794" t="str">
            <v>L48(N)</v>
          </cell>
        </row>
        <row r="23795">
          <cell r="C23795" t="str">
            <v>Physaria saximontana var. dentata</v>
          </cell>
          <cell r="D23795" t="str">
            <v>L48(N)</v>
          </cell>
        </row>
        <row r="23796">
          <cell r="C23796" t="str">
            <v>Physaria saximontana var. saximontana</v>
          </cell>
          <cell r="D23796" t="str">
            <v>L48(N)</v>
          </cell>
        </row>
        <row r="23797">
          <cell r="C23797" t="str">
            <v>Physaria scrotiformis</v>
          </cell>
          <cell r="D23797" t="str">
            <v>L48(N)</v>
          </cell>
        </row>
        <row r="23798">
          <cell r="C23798" t="str">
            <v>Physaria stylosa</v>
          </cell>
          <cell r="D23798" t="str">
            <v>L48(N)</v>
          </cell>
        </row>
        <row r="23799">
          <cell r="C23799" t="str">
            <v>Physaria vitulifera</v>
          </cell>
          <cell r="D23799" t="str">
            <v>L48(N)</v>
          </cell>
        </row>
        <row r="23800">
          <cell r="C23800" t="str">
            <v>Physcomitrium</v>
          </cell>
          <cell r="D23800" t="str">
            <v>NA(N)</v>
          </cell>
        </row>
        <row r="23801">
          <cell r="C23801" t="str">
            <v>Physcomitrium pyriforme</v>
          </cell>
          <cell r="D23801" t="str">
            <v>NA(N)</v>
          </cell>
        </row>
        <row r="23802">
          <cell r="C23802" t="str">
            <v>Physocarpus</v>
          </cell>
          <cell r="D23802" t="str">
            <v>L48(N)CAN(N)</v>
          </cell>
        </row>
        <row r="23803">
          <cell r="C23803" t="str">
            <v>Physocarpus alternans</v>
          </cell>
          <cell r="D23803" t="str">
            <v>L48(N)</v>
          </cell>
        </row>
        <row r="23804">
          <cell r="C23804" t="str">
            <v>Physocarpus alternans ssp. alternans</v>
          </cell>
          <cell r="D23804" t="str">
            <v>L48(N)</v>
          </cell>
        </row>
        <row r="23805">
          <cell r="C23805" t="str">
            <v>Physocarpus alternans ssp. annulatus</v>
          </cell>
          <cell r="D23805" t="str">
            <v>L48(N)</v>
          </cell>
        </row>
        <row r="23806">
          <cell r="C23806" t="str">
            <v>Physocarpus alternans ssp. panamintensis</v>
          </cell>
          <cell r="D23806" t="str">
            <v>L48(N)</v>
          </cell>
        </row>
        <row r="23807">
          <cell r="C23807" t="str">
            <v>Physocarpus capitatus</v>
          </cell>
          <cell r="D23807" t="str">
            <v>L48(N)AK(N)CAN(N)</v>
          </cell>
        </row>
        <row r="23808">
          <cell r="C23808" t="str">
            <v>Physocarpus malvaceus</v>
          </cell>
          <cell r="D23808" t="str">
            <v>L48(N)CAN(N)</v>
          </cell>
        </row>
        <row r="23809">
          <cell r="C23809" t="str">
            <v>Physocarpus monogynus</v>
          </cell>
          <cell r="D23809" t="str">
            <v>L48(N)</v>
          </cell>
        </row>
        <row r="23810">
          <cell r="C23810" t="str">
            <v>Physocarpus opulifolius</v>
          </cell>
          <cell r="D23810" t="str">
            <v>L48(N)CAN(N)</v>
          </cell>
        </row>
        <row r="23811">
          <cell r="C23811" t="str">
            <v>Physocarpus opulifolius var. intermedius</v>
          </cell>
          <cell r="D23811" t="str">
            <v>L48(N)CAN(N)</v>
          </cell>
        </row>
        <row r="23812">
          <cell r="C23812" t="str">
            <v>Physocarpus opulifolius var. opulifolius</v>
          </cell>
          <cell r="D23812" t="str">
            <v>L48(N)CAN(N)</v>
          </cell>
        </row>
        <row r="23813">
          <cell r="C23813" t="str">
            <v>Physostegia</v>
          </cell>
          <cell r="D23813" t="str">
            <v>L48(N)CAN(N)</v>
          </cell>
        </row>
        <row r="23814">
          <cell r="C23814" t="str">
            <v>Physostegia angustifolia</v>
          </cell>
          <cell r="D23814" t="str">
            <v>L48(N)</v>
          </cell>
        </row>
        <row r="23815">
          <cell r="C23815" t="str">
            <v>Physostegia correllii</v>
          </cell>
          <cell r="D23815" t="str">
            <v>L48(N)</v>
          </cell>
        </row>
        <row r="23816">
          <cell r="C23816" t="str">
            <v>Physostegia digitalis</v>
          </cell>
          <cell r="D23816" t="str">
            <v>L48(N)</v>
          </cell>
        </row>
        <row r="23817">
          <cell r="C23817" t="str">
            <v>Physostegia godfreyi</v>
          </cell>
          <cell r="D23817" t="str">
            <v>L48(N)</v>
          </cell>
        </row>
        <row r="23818">
          <cell r="C23818" t="str">
            <v>Physostegia intermedia</v>
          </cell>
          <cell r="D23818" t="str">
            <v>L48(N)</v>
          </cell>
        </row>
        <row r="23819">
          <cell r="C23819" t="str">
            <v>Physostegia ledinghamii</v>
          </cell>
          <cell r="D23819" t="str">
            <v>L48(N)CAN(N)</v>
          </cell>
        </row>
        <row r="23820">
          <cell r="C23820" t="str">
            <v>Physostegia leptophylla</v>
          </cell>
          <cell r="D23820" t="str">
            <v>L48(N)</v>
          </cell>
        </row>
        <row r="23821">
          <cell r="C23821" t="str">
            <v>Physostegia longisepala</v>
          </cell>
          <cell r="D23821" t="str">
            <v>L48(N)</v>
          </cell>
        </row>
        <row r="23822">
          <cell r="C23822" t="str">
            <v>Physostegia parviflora</v>
          </cell>
          <cell r="D23822" t="str">
            <v>L48(N)CAN(N)</v>
          </cell>
        </row>
        <row r="23823">
          <cell r="C23823" t="str">
            <v>Physostegia pulchella</v>
          </cell>
          <cell r="D23823" t="str">
            <v>L48(N)</v>
          </cell>
        </row>
        <row r="23824">
          <cell r="C23824" t="str">
            <v>Physostegia purpurea</v>
          </cell>
          <cell r="D23824" t="str">
            <v>L48(N)</v>
          </cell>
        </row>
        <row r="23825">
          <cell r="C23825" t="str">
            <v>Physostegia virginiana</v>
          </cell>
          <cell r="D23825" t="str">
            <v>L48(N)CAN(N)</v>
          </cell>
        </row>
        <row r="23826">
          <cell r="C23826" t="str">
            <v>Physostegia virginiana ssp. praemorsa</v>
          </cell>
          <cell r="D23826" t="str">
            <v>L48(N)</v>
          </cell>
        </row>
        <row r="23827">
          <cell r="C23827" t="str">
            <v>Physostegia virginiana ssp. virginiana</v>
          </cell>
          <cell r="D23827" t="str">
            <v>L48(N)CAN(N)</v>
          </cell>
        </row>
        <row r="23828">
          <cell r="C23828" t="str">
            <v>Phytolacca</v>
          </cell>
          <cell r="D23828" t="str">
            <v>L48(I,N)CAN(N)</v>
          </cell>
        </row>
        <row r="23829">
          <cell r="C23829" t="str">
            <v>Phytolacca americana</v>
          </cell>
          <cell r="D23829" t="str">
            <v>L48(N)CAN(N)</v>
          </cell>
        </row>
        <row r="23830">
          <cell r="C23830" t="str">
            <v>Phytolacca americana var. americana</v>
          </cell>
          <cell r="D23830" t="str">
            <v>L48(N)CAN(N)</v>
          </cell>
        </row>
        <row r="23831">
          <cell r="C23831" t="str">
            <v>Phytolacca americana var. rigida</v>
          </cell>
          <cell r="D23831" t="str">
            <v>L48(N)</v>
          </cell>
        </row>
        <row r="23832">
          <cell r="C23832" t="str">
            <v>Phytolacca bogotensis</v>
          </cell>
          <cell r="D23832" t="str">
            <v>L48(I)</v>
          </cell>
        </row>
        <row r="23833">
          <cell r="C23833" t="str">
            <v>Phytolacca heterotepala</v>
          </cell>
          <cell r="D23833" t="str">
            <v>L48(I)</v>
          </cell>
        </row>
        <row r="23834">
          <cell r="C23834" t="str">
            <v>Phytolacca icosandra</v>
          </cell>
          <cell r="D23834" t="str">
            <v>L48(N)PR(N)</v>
          </cell>
        </row>
        <row r="23835">
          <cell r="C23835" t="str">
            <v>Phytolacca octandra</v>
          </cell>
          <cell r="D23835" t="str">
            <v>L48(N)HI(I)</v>
          </cell>
        </row>
        <row r="23836">
          <cell r="C23836" t="str">
            <v>Phytolacca sandwicensis</v>
          </cell>
          <cell r="D23836" t="str">
            <v>HI(N)</v>
          </cell>
        </row>
        <row r="23837">
          <cell r="C23837" t="str">
            <v>Picea</v>
          </cell>
          <cell r="D23837" t="str">
            <v>L48(I,N)CAN(I,N)SPM(N)</v>
          </cell>
        </row>
        <row r="23838">
          <cell r="C23838" t="str">
            <v>Picea ×albertiana</v>
          </cell>
          <cell r="D23838" t="str">
            <v>L48(N)CAN(N)</v>
          </cell>
        </row>
        <row r="23839">
          <cell r="C23839" t="str">
            <v>Picea ×lutzii</v>
          </cell>
          <cell r="D23839" t="str">
            <v>AK(N)CAN(N)NA(N)</v>
          </cell>
        </row>
        <row r="23840">
          <cell r="C23840" t="str">
            <v>Picea abies</v>
          </cell>
          <cell r="D23840" t="str">
            <v>L48(I)CAN(I)</v>
          </cell>
        </row>
        <row r="23841">
          <cell r="C23841" t="str">
            <v>Picea breweriana</v>
          </cell>
          <cell r="D23841" t="str">
            <v>L48(N)</v>
          </cell>
        </row>
        <row r="23842">
          <cell r="C23842" t="str">
            <v>Picea engelmannii</v>
          </cell>
          <cell r="D23842" t="str">
            <v>L48(N)CAN(N)</v>
          </cell>
        </row>
        <row r="23843">
          <cell r="C23843" t="str">
            <v>Picea engelmannii var. engelmannii</v>
          </cell>
          <cell r="D23843" t="str">
            <v>L48(N)CAN(N)</v>
          </cell>
        </row>
        <row r="23844">
          <cell r="C23844" t="str">
            <v>Picea engelmannii var. mexicana</v>
          </cell>
          <cell r="D23844" t="str">
            <v>L48(N)</v>
          </cell>
        </row>
        <row r="23845">
          <cell r="C23845" t="str">
            <v>Picea glauca</v>
          </cell>
          <cell r="D23845" t="str">
            <v>L48(N)AK(N)CAN(N)SPM(N)</v>
          </cell>
        </row>
        <row r="23846">
          <cell r="C23846" t="str">
            <v>Picea mariana</v>
          </cell>
          <cell r="D23846" t="str">
            <v>L48(N)AK(N)CAN(N)SPM(N)</v>
          </cell>
        </row>
        <row r="23847">
          <cell r="C23847" t="str">
            <v>Picea pungens</v>
          </cell>
          <cell r="D23847" t="str">
            <v>L48(N)CAN(I)</v>
          </cell>
        </row>
        <row r="23848">
          <cell r="C23848" t="str">
            <v>Picea rubens</v>
          </cell>
          <cell r="D23848" t="str">
            <v>L48(N)CAN(N)SPM(N)</v>
          </cell>
        </row>
        <row r="23849">
          <cell r="C23849" t="str">
            <v>Picea sitchensis</v>
          </cell>
          <cell r="D23849" t="str">
            <v>L48(N)AK(N)CAN(N)</v>
          </cell>
        </row>
        <row r="23850">
          <cell r="C23850" t="str">
            <v>Pickeringia</v>
          </cell>
          <cell r="D23850" t="str">
            <v>L48(N)</v>
          </cell>
        </row>
        <row r="23851">
          <cell r="C23851" t="str">
            <v>Pickeringia montana</v>
          </cell>
          <cell r="D23851" t="str">
            <v>L48(N)</v>
          </cell>
        </row>
        <row r="23852">
          <cell r="C23852" t="str">
            <v>Pickeringia montana var. montana</v>
          </cell>
          <cell r="D23852" t="str">
            <v>L48(N)</v>
          </cell>
        </row>
        <row r="23853">
          <cell r="C23853" t="str">
            <v>Pickeringia montana var. tomentosa</v>
          </cell>
          <cell r="D23853" t="str">
            <v>L48(N)</v>
          </cell>
        </row>
        <row r="23854">
          <cell r="C23854" t="str">
            <v>Picradeniopsis</v>
          </cell>
          <cell r="D23854" t="str">
            <v>L48(N)CAN(I)</v>
          </cell>
        </row>
        <row r="23855">
          <cell r="C23855" t="str">
            <v>Picradeniopsis oppositifolia</v>
          </cell>
          <cell r="D23855" t="str">
            <v>L48(N)CAN(I)</v>
          </cell>
        </row>
        <row r="23856">
          <cell r="C23856" t="str">
            <v>Picradeniopsis woodhousei</v>
          </cell>
          <cell r="D23856" t="str">
            <v>L48(N)</v>
          </cell>
        </row>
        <row r="23857">
          <cell r="C23857" t="str">
            <v>Picramnia</v>
          </cell>
          <cell r="D23857" t="str">
            <v>L48(N)</v>
          </cell>
        </row>
        <row r="23858">
          <cell r="C23858" t="str">
            <v>Picramnia pentandra</v>
          </cell>
          <cell r="D23858" t="str">
            <v>L48(N)PR(N)VI(N)</v>
          </cell>
        </row>
        <row r="23859">
          <cell r="C23859" t="str">
            <v>Picris</v>
          </cell>
          <cell r="D23859" t="str">
            <v>L48(I,N)CAN(I)</v>
          </cell>
        </row>
        <row r="23860">
          <cell r="C23860" t="str">
            <v>Picris echioides</v>
          </cell>
          <cell r="D23860" t="str">
            <v>L48(I)CAN(I)</v>
          </cell>
        </row>
        <row r="23861">
          <cell r="C23861" t="str">
            <v>Picris hieracioides</v>
          </cell>
          <cell r="D23861" t="str">
            <v>L48(I,N)AK(N)HI(I)CAN(I)</v>
          </cell>
        </row>
        <row r="23862">
          <cell r="C23862" t="str">
            <v>Picris hieracioides ssp. hieracioides</v>
          </cell>
          <cell r="D23862" t="str">
            <v>L48(I)HI(I)CAN(I)</v>
          </cell>
        </row>
        <row r="23863">
          <cell r="C23863" t="str">
            <v>Picris hieracioides ssp. kamtschatica</v>
          </cell>
          <cell r="D23863" t="str">
            <v>AK(N)</v>
          </cell>
        </row>
        <row r="23864">
          <cell r="C23864" t="str">
            <v>Picris pauciflora</v>
          </cell>
          <cell r="D23864" t="str">
            <v>L48(I)</v>
          </cell>
        </row>
        <row r="23865">
          <cell r="C23865" t="str">
            <v>Picris sprengeriana</v>
          </cell>
          <cell r="D23865" t="str">
            <v>L48(I)</v>
          </cell>
        </row>
        <row r="23866">
          <cell r="C23866" t="str">
            <v>Picrothamnus</v>
          </cell>
          <cell r="D23866" t="str">
            <v>L48(N)</v>
          </cell>
        </row>
        <row r="23867">
          <cell r="C23867" t="str">
            <v>Picrothamnus desertorum</v>
          </cell>
          <cell r="D23867" t="str">
            <v>L48(N)</v>
          </cell>
        </row>
        <row r="23868">
          <cell r="C23868" t="str">
            <v>Pieris</v>
          </cell>
          <cell r="D23868" t="str">
            <v>L48(N)</v>
          </cell>
        </row>
        <row r="23869">
          <cell r="C23869" t="str">
            <v>Pieris floribunda</v>
          </cell>
          <cell r="D23869" t="str">
            <v>L48(N)</v>
          </cell>
        </row>
        <row r="23870">
          <cell r="C23870" t="str">
            <v>Pieris phillyreifolia</v>
          </cell>
          <cell r="D23870" t="str">
            <v>L48(N)</v>
          </cell>
        </row>
        <row r="23871">
          <cell r="C23871" t="str">
            <v>Pilea</v>
          </cell>
          <cell r="D23871" t="str">
            <v>L48(I,N)CAN(N)</v>
          </cell>
        </row>
        <row r="23872">
          <cell r="C23872" t="str">
            <v>Pilea fontana</v>
          </cell>
          <cell r="D23872" t="str">
            <v>L48(N)CAN(N)</v>
          </cell>
        </row>
        <row r="23873">
          <cell r="C23873" t="str">
            <v>Pilea herniarioides</v>
          </cell>
          <cell r="D23873" t="str">
            <v>L48(N)PR(N)VI(N)</v>
          </cell>
        </row>
        <row r="23874">
          <cell r="C23874" t="str">
            <v>Pilea involucrata</v>
          </cell>
          <cell r="D23874" t="str">
            <v>L48(I)</v>
          </cell>
        </row>
        <row r="23875">
          <cell r="C23875" t="str">
            <v>Pilea microphylla</v>
          </cell>
          <cell r="D23875" t="str">
            <v>L48(N)HI(I)PR(N)VI(N)</v>
          </cell>
        </row>
        <row r="23876">
          <cell r="C23876" t="str">
            <v>Pilea nummulariifolia</v>
          </cell>
          <cell r="D23876" t="str">
            <v>L48(N)PR(N)VI(N)</v>
          </cell>
        </row>
        <row r="23877">
          <cell r="C23877" t="str">
            <v>Pilea peploides</v>
          </cell>
          <cell r="D23877" t="str">
            <v>HI(N)</v>
          </cell>
        </row>
        <row r="23878">
          <cell r="C23878" t="str">
            <v>Pilea pumila</v>
          </cell>
          <cell r="D23878" t="str">
            <v>L48(N)CAN(N)</v>
          </cell>
        </row>
        <row r="23879">
          <cell r="C23879" t="str">
            <v>Pilea pumila var. deamii</v>
          </cell>
          <cell r="D23879" t="str">
            <v>L48(N)</v>
          </cell>
        </row>
        <row r="23880">
          <cell r="C23880" t="str">
            <v>Pilea pumila var. pumila</v>
          </cell>
          <cell r="D23880" t="str">
            <v>L48(N)CAN(N)</v>
          </cell>
        </row>
        <row r="23881">
          <cell r="C23881" t="str">
            <v>Pilea trianthemoides</v>
          </cell>
          <cell r="D23881" t="str">
            <v>L48(I)</v>
          </cell>
        </row>
        <row r="23882">
          <cell r="C23882" t="str">
            <v>Piloblephis</v>
          </cell>
          <cell r="D23882" t="str">
            <v>L48(N)</v>
          </cell>
        </row>
        <row r="23883">
          <cell r="C23883" t="str">
            <v>Piloblephis rigida</v>
          </cell>
          <cell r="D23883" t="str">
            <v>L48(N)</v>
          </cell>
        </row>
        <row r="23884">
          <cell r="C23884" t="str">
            <v>Pilosocereus</v>
          </cell>
          <cell r="D23884" t="str">
            <v>L48(N)</v>
          </cell>
        </row>
        <row r="23885">
          <cell r="C23885" t="str">
            <v>Pilosocereus polygonus</v>
          </cell>
          <cell r="D23885" t="str">
            <v>L48(N)</v>
          </cell>
        </row>
        <row r="23886">
          <cell r="C23886" t="str">
            <v>Pilostyles</v>
          </cell>
          <cell r="D23886" t="str">
            <v>L48(N)</v>
          </cell>
        </row>
        <row r="23887">
          <cell r="C23887" t="str">
            <v>Pilostyles thurberi</v>
          </cell>
          <cell r="D23887" t="str">
            <v>L48(N)</v>
          </cell>
        </row>
        <row r="23888">
          <cell r="C23888" t="str">
            <v>Pilularia</v>
          </cell>
          <cell r="D23888" t="str">
            <v>L48(N)</v>
          </cell>
        </row>
        <row r="23889">
          <cell r="C23889" t="str">
            <v>Pilularia americana</v>
          </cell>
          <cell r="D23889" t="str">
            <v>L48(N)</v>
          </cell>
        </row>
        <row r="23890">
          <cell r="C23890" t="str">
            <v>Pimenta</v>
          </cell>
          <cell r="D23890" t="str">
            <v>L48(I)</v>
          </cell>
        </row>
        <row r="23891">
          <cell r="C23891" t="str">
            <v>Pimenta dioica</v>
          </cell>
          <cell r="D23891" t="str">
            <v>L48(I)HI(I)PR(I)VI(I)</v>
          </cell>
        </row>
        <row r="23892">
          <cell r="C23892" t="str">
            <v>Pimpinella</v>
          </cell>
          <cell r="D23892" t="str">
            <v>L48(I)CAN(I)</v>
          </cell>
        </row>
        <row r="23893">
          <cell r="C23893" t="str">
            <v>Pimpinella anisum</v>
          </cell>
          <cell r="D23893" t="str">
            <v>L48(I)</v>
          </cell>
        </row>
        <row r="23894">
          <cell r="C23894" t="str">
            <v>Pimpinella major</v>
          </cell>
          <cell r="D23894" t="str">
            <v>L48(I)</v>
          </cell>
        </row>
        <row r="23895">
          <cell r="C23895" t="str">
            <v>Pimpinella saxifraga</v>
          </cell>
          <cell r="D23895" t="str">
            <v>L48(I)CAN(I)</v>
          </cell>
        </row>
        <row r="23896">
          <cell r="C23896" t="str">
            <v>Pimpinella saxifraga ssp. nigra</v>
          </cell>
          <cell r="D23896" t="str">
            <v>L48(I)</v>
          </cell>
        </row>
        <row r="23897">
          <cell r="C23897" t="str">
            <v>Pimpinella saxifraga ssp. saxifraga</v>
          </cell>
          <cell r="D23897" t="str">
            <v>L48(I)CAN(I)</v>
          </cell>
        </row>
        <row r="23898">
          <cell r="C23898" t="str">
            <v>Pinaropappus</v>
          </cell>
          <cell r="D23898" t="str">
            <v>L48(N)</v>
          </cell>
        </row>
        <row r="23899">
          <cell r="C23899" t="str">
            <v>Pinaropappus parvus</v>
          </cell>
          <cell r="D23899" t="str">
            <v>L48(N)</v>
          </cell>
        </row>
        <row r="23900">
          <cell r="C23900" t="str">
            <v>Pinaropappus roseus</v>
          </cell>
          <cell r="D23900" t="str">
            <v>L48(N)</v>
          </cell>
        </row>
        <row r="23901">
          <cell r="C23901" t="str">
            <v>Pinaropappus roseus var. foliosus</v>
          </cell>
          <cell r="D23901" t="str">
            <v>L48(N)</v>
          </cell>
        </row>
        <row r="23902">
          <cell r="C23902" t="str">
            <v>Pinaropappus roseus var. roseus</v>
          </cell>
          <cell r="D23902" t="str">
            <v>L48(N)</v>
          </cell>
        </row>
        <row r="23903">
          <cell r="C23903" t="str">
            <v>Pinckneya</v>
          </cell>
          <cell r="D23903" t="str">
            <v>L48(N)</v>
          </cell>
        </row>
        <row r="23904">
          <cell r="C23904" t="str">
            <v>Pinckneya bracteata</v>
          </cell>
          <cell r="D23904" t="str">
            <v>L48(N)</v>
          </cell>
        </row>
        <row r="23905">
          <cell r="C23905" t="str">
            <v>Pinellia</v>
          </cell>
          <cell r="D23905" t="str">
            <v>L48(I)CAN(W)</v>
          </cell>
        </row>
        <row r="23906">
          <cell r="C23906" t="str">
            <v>Pinellia ternata</v>
          </cell>
          <cell r="D23906" t="str">
            <v>L48(I)CAN(W)</v>
          </cell>
        </row>
        <row r="23907">
          <cell r="C23907" t="str">
            <v>Pinguicula</v>
          </cell>
          <cell r="D23907" t="str">
            <v>L48(N)CAN(N)GL(N)SPM(N)</v>
          </cell>
        </row>
        <row r="23908">
          <cell r="C23908" t="str">
            <v>Pinguicula caerulea</v>
          </cell>
          <cell r="D23908" t="str">
            <v>L48(N)</v>
          </cell>
        </row>
        <row r="23909">
          <cell r="C23909" t="str">
            <v>Pinguicula ionantha</v>
          </cell>
          <cell r="D23909" t="str">
            <v>L48(N)</v>
          </cell>
        </row>
        <row r="23910">
          <cell r="C23910" t="str">
            <v>Pinguicula lutea</v>
          </cell>
          <cell r="D23910" t="str">
            <v>L48(N)</v>
          </cell>
        </row>
        <row r="23911">
          <cell r="C23911" t="str">
            <v>Pinguicula macroceras</v>
          </cell>
          <cell r="D23911" t="str">
            <v>L48(N)AK(N)</v>
          </cell>
        </row>
        <row r="23912">
          <cell r="C23912" t="str">
            <v>Pinguicula macroceras var. macroceras</v>
          </cell>
          <cell r="D23912" t="str">
            <v>L48(N)AK(N)</v>
          </cell>
        </row>
        <row r="23913">
          <cell r="C23913" t="str">
            <v>Pinguicula macroceras var. microceras</v>
          </cell>
          <cell r="D23913" t="str">
            <v>AK(N)</v>
          </cell>
        </row>
        <row r="23914">
          <cell r="C23914" t="str">
            <v>Pinguicula planifolia</v>
          </cell>
          <cell r="D23914" t="str">
            <v>L48(N)</v>
          </cell>
        </row>
        <row r="23915">
          <cell r="C23915" t="str">
            <v>Pinguicula primuliflora</v>
          </cell>
          <cell r="D23915" t="str">
            <v>L48(N)</v>
          </cell>
        </row>
        <row r="23916">
          <cell r="C23916" t="str">
            <v>Pinguicula pumila</v>
          </cell>
          <cell r="D23916" t="str">
            <v>L48(N)</v>
          </cell>
        </row>
        <row r="23917">
          <cell r="C23917" t="str">
            <v>Pinguicula villosa</v>
          </cell>
          <cell r="D23917" t="str">
            <v>AK(N)CAN(N)NA(N)</v>
          </cell>
        </row>
        <row r="23918">
          <cell r="C23918" t="str">
            <v>Pinguicula vulgaris</v>
          </cell>
          <cell r="D23918" t="str">
            <v>L48(N)AK(N)CAN(N)GL(N)SPM(N)</v>
          </cell>
        </row>
        <row r="23919">
          <cell r="C23919" t="str">
            <v>Pinus</v>
          </cell>
          <cell r="D23919" t="str">
            <v>L48(I,N)CAN(I,N)SPM(N)</v>
          </cell>
        </row>
        <row r="23920">
          <cell r="C23920" t="str">
            <v>Pinus ×attenuradiata</v>
          </cell>
          <cell r="D23920" t="str">
            <v>L48(N)</v>
          </cell>
        </row>
        <row r="23921">
          <cell r="C23921" t="str">
            <v>Pinus ×hunnewellii [parviflora × strobus]</v>
          </cell>
          <cell r="D23921" t="str">
            <v>L48(I)</v>
          </cell>
        </row>
        <row r="23922">
          <cell r="C23922" t="str">
            <v>Pinus ×sondereggeri</v>
          </cell>
          <cell r="D23922" t="str">
            <v>L48(N)</v>
          </cell>
        </row>
        <row r="23923">
          <cell r="C23923" t="str">
            <v>Pinus albicaulis</v>
          </cell>
          <cell r="D23923" t="str">
            <v>L48(N)CAN(N)</v>
          </cell>
        </row>
        <row r="23924">
          <cell r="C23924" t="str">
            <v>Pinus aristata</v>
          </cell>
          <cell r="D23924" t="str">
            <v>L48(N)</v>
          </cell>
        </row>
        <row r="23925">
          <cell r="C23925" t="str">
            <v>Pinus arizonica</v>
          </cell>
          <cell r="D23925" t="str">
            <v>L48(N)</v>
          </cell>
        </row>
        <row r="23926">
          <cell r="C23926" t="str">
            <v>Pinus arizonica var. arizonica</v>
          </cell>
          <cell r="D23926" t="str">
            <v>L48(N)</v>
          </cell>
        </row>
        <row r="23927">
          <cell r="C23927" t="str">
            <v>Pinus arizonica var. stormiae</v>
          </cell>
          <cell r="D23927" t="str">
            <v>L48(N)</v>
          </cell>
        </row>
        <row r="23928">
          <cell r="C23928" t="str">
            <v>Pinus attenuata</v>
          </cell>
          <cell r="D23928" t="str">
            <v>L48(N)</v>
          </cell>
        </row>
        <row r="23929">
          <cell r="C23929" t="str">
            <v>Pinus balfouriana</v>
          </cell>
          <cell r="D23929" t="str">
            <v>L48(N)</v>
          </cell>
        </row>
        <row r="23930">
          <cell r="C23930" t="str">
            <v>Pinus balfouriana ssp. austrina</v>
          </cell>
          <cell r="D23930" t="str">
            <v>L48(N)</v>
          </cell>
        </row>
        <row r="23931">
          <cell r="C23931" t="str">
            <v>Pinus balfouriana ssp. balfouriana</v>
          </cell>
          <cell r="D23931" t="str">
            <v>L48(N)</v>
          </cell>
        </row>
        <row r="23932">
          <cell r="C23932" t="str">
            <v>Pinus banksiana</v>
          </cell>
          <cell r="D23932" t="str">
            <v>L48(N)CAN(N)</v>
          </cell>
        </row>
        <row r="23933">
          <cell r="C23933" t="str">
            <v>Pinus caribaea</v>
          </cell>
          <cell r="D23933" t="str">
            <v>HI(I)PR(I)</v>
          </cell>
        </row>
        <row r="23934">
          <cell r="C23934" t="str">
            <v>Pinus cembroides</v>
          </cell>
          <cell r="D23934" t="str">
            <v>L48(N)</v>
          </cell>
        </row>
        <row r="23935">
          <cell r="C23935" t="str">
            <v>Pinus clausa</v>
          </cell>
          <cell r="D23935" t="str">
            <v>L48(N)</v>
          </cell>
        </row>
        <row r="23936">
          <cell r="C23936" t="str">
            <v>Pinus contorta</v>
          </cell>
          <cell r="D23936" t="str">
            <v>L48(N)AK(N)CAN(N)</v>
          </cell>
        </row>
        <row r="23937">
          <cell r="C23937" t="str">
            <v>Pinus contorta var. bolanderi</v>
          </cell>
          <cell r="D23937" t="str">
            <v>L48(N)</v>
          </cell>
        </row>
        <row r="23938">
          <cell r="C23938" t="str">
            <v>Pinus contorta var. contorta</v>
          </cell>
          <cell r="D23938" t="str">
            <v>L48(N)AK(N)CAN(N)</v>
          </cell>
        </row>
        <row r="23939">
          <cell r="C23939" t="str">
            <v>Pinus contorta var. latifolia</v>
          </cell>
          <cell r="D23939" t="str">
            <v>L48(N)AK(N)CAN(N)</v>
          </cell>
        </row>
        <row r="23940">
          <cell r="C23940" t="str">
            <v>Pinus contorta var. murrayana</v>
          </cell>
          <cell r="D23940" t="str">
            <v>L48(N)</v>
          </cell>
        </row>
        <row r="23941">
          <cell r="C23941" t="str">
            <v>Pinus coulteri</v>
          </cell>
          <cell r="D23941" t="str">
            <v>L48(N)</v>
          </cell>
        </row>
        <row r="23942">
          <cell r="C23942" t="str">
            <v>Pinus discolor</v>
          </cell>
          <cell r="D23942" t="str">
            <v>L48(N)</v>
          </cell>
        </row>
        <row r="23943">
          <cell r="C23943" t="str">
            <v>Pinus echinata</v>
          </cell>
          <cell r="D23943" t="str">
            <v>L48(N)</v>
          </cell>
        </row>
        <row r="23944">
          <cell r="C23944" t="str">
            <v>Pinus edulis</v>
          </cell>
          <cell r="D23944" t="str">
            <v>L48(N)</v>
          </cell>
        </row>
        <row r="23945">
          <cell r="C23945" t="str">
            <v>Pinus elliottii</v>
          </cell>
          <cell r="D23945" t="str">
            <v>L48(N)</v>
          </cell>
        </row>
        <row r="23946">
          <cell r="C23946" t="str">
            <v>Pinus elliottii var. densa</v>
          </cell>
          <cell r="D23946" t="str">
            <v>L48(N)</v>
          </cell>
        </row>
        <row r="23947">
          <cell r="C23947" t="str">
            <v>Pinus elliottii var. elliottii</v>
          </cell>
          <cell r="D23947" t="str">
            <v>L48(N)</v>
          </cell>
        </row>
        <row r="23948">
          <cell r="C23948" t="str">
            <v>Pinus engelmannii</v>
          </cell>
          <cell r="D23948" t="str">
            <v>L48(N)</v>
          </cell>
        </row>
        <row r="23949">
          <cell r="C23949" t="str">
            <v>Pinus flexilis</v>
          </cell>
          <cell r="D23949" t="str">
            <v>L48(N)CAN(N)</v>
          </cell>
        </row>
        <row r="23950">
          <cell r="C23950" t="str">
            <v>Pinus glabra</v>
          </cell>
          <cell r="D23950" t="str">
            <v>L48(N)</v>
          </cell>
        </row>
        <row r="23951">
          <cell r="C23951" t="str">
            <v>Pinus halepensis</v>
          </cell>
          <cell r="D23951" t="str">
            <v>L48(I)</v>
          </cell>
        </row>
        <row r="23952">
          <cell r="C23952" t="str">
            <v>Pinus jeffreyi</v>
          </cell>
          <cell r="D23952" t="str">
            <v>L48(N)</v>
          </cell>
        </row>
        <row r="23953">
          <cell r="C23953" t="str">
            <v>Pinus lambertiana</v>
          </cell>
          <cell r="D23953" t="str">
            <v>L48(N)</v>
          </cell>
        </row>
        <row r="23954">
          <cell r="C23954" t="str">
            <v>Pinus leiophylla</v>
          </cell>
          <cell r="D23954" t="str">
            <v>L48(N)</v>
          </cell>
        </row>
        <row r="23955">
          <cell r="C23955" t="str">
            <v>Pinus leiophylla var. chihuahuana</v>
          </cell>
          <cell r="D23955" t="str">
            <v>L48(N)</v>
          </cell>
        </row>
        <row r="23956">
          <cell r="C23956" t="str">
            <v>Pinus longaeva</v>
          </cell>
          <cell r="D23956" t="str">
            <v>L48(N)</v>
          </cell>
        </row>
        <row r="23957">
          <cell r="C23957" t="str">
            <v>Pinus monophylla</v>
          </cell>
          <cell r="D23957" t="str">
            <v>L48(N)</v>
          </cell>
        </row>
        <row r="23958">
          <cell r="C23958" t="str">
            <v>Pinus monticola</v>
          </cell>
          <cell r="D23958" t="str">
            <v>L48(N)CAN(N)</v>
          </cell>
        </row>
        <row r="23959">
          <cell r="C23959" t="str">
            <v>Pinus mugo</v>
          </cell>
          <cell r="D23959" t="str">
            <v>L48(I)CAN(I)</v>
          </cell>
        </row>
        <row r="23960">
          <cell r="C23960" t="str">
            <v>Pinus muricata</v>
          </cell>
          <cell r="D23960" t="str">
            <v>L48(N)</v>
          </cell>
        </row>
        <row r="23961">
          <cell r="C23961" t="str">
            <v>Pinus nigra</v>
          </cell>
          <cell r="D23961" t="str">
            <v>L48(I)CAN(I)</v>
          </cell>
        </row>
        <row r="23962">
          <cell r="C23962" t="str">
            <v>Pinus palustris</v>
          </cell>
          <cell r="D23962" t="str">
            <v>L48(N)</v>
          </cell>
        </row>
        <row r="23963">
          <cell r="C23963" t="str">
            <v>Pinus patula</v>
          </cell>
          <cell r="D23963" t="str">
            <v>HI(I)</v>
          </cell>
        </row>
        <row r="23964">
          <cell r="C23964" t="str">
            <v>Pinus pinaster</v>
          </cell>
          <cell r="D23964" t="str">
            <v>L48(I)HI(I)</v>
          </cell>
        </row>
        <row r="23965">
          <cell r="C23965" t="str">
            <v>Pinus pinea</v>
          </cell>
          <cell r="D23965" t="str">
            <v>L48(I)</v>
          </cell>
        </row>
        <row r="23966">
          <cell r="C23966" t="str">
            <v>Pinus ponderosa</v>
          </cell>
          <cell r="D23966" t="str">
            <v>L48(N)CAN(N)</v>
          </cell>
        </row>
        <row r="23967">
          <cell r="C23967" t="str">
            <v>Pinus ponderosa var. benthamiana</v>
          </cell>
          <cell r="D23967" t="str">
            <v>L48(N)</v>
          </cell>
        </row>
        <row r="23968">
          <cell r="C23968" t="str">
            <v>Pinus ponderosa var. brachyptera</v>
          </cell>
          <cell r="D23968" t="str">
            <v>L48(N)</v>
          </cell>
        </row>
        <row r="23969">
          <cell r="C23969" t="str">
            <v>Pinus ponderosa var. ponderosa</v>
          </cell>
          <cell r="D23969" t="str">
            <v>L48(N)CAN(N)</v>
          </cell>
        </row>
        <row r="23970">
          <cell r="C23970" t="str">
            <v>Pinus ponderosa var. scopulorum</v>
          </cell>
          <cell r="D23970" t="str">
            <v>L48(N)CAN(N)</v>
          </cell>
        </row>
        <row r="23971">
          <cell r="C23971" t="str">
            <v>Pinus ponderosa var. washoensis</v>
          </cell>
          <cell r="D23971" t="str">
            <v>L48(N)</v>
          </cell>
        </row>
        <row r="23972">
          <cell r="C23972" t="str">
            <v>Pinus pungens</v>
          </cell>
          <cell r="D23972" t="str">
            <v>L48(N)</v>
          </cell>
        </row>
        <row r="23973">
          <cell r="C23973" t="str">
            <v>Pinus quadrifolia</v>
          </cell>
          <cell r="D23973" t="str">
            <v>L48(N)</v>
          </cell>
        </row>
        <row r="23974">
          <cell r="C23974" t="str">
            <v>Pinus radiata</v>
          </cell>
          <cell r="D23974" t="str">
            <v>L48(N)</v>
          </cell>
        </row>
        <row r="23975">
          <cell r="C23975" t="str">
            <v>Pinus remota</v>
          </cell>
          <cell r="D23975" t="str">
            <v>L48(N)</v>
          </cell>
        </row>
        <row r="23976">
          <cell r="C23976" t="str">
            <v>Pinus resinosa</v>
          </cell>
          <cell r="D23976" t="str">
            <v>L48(N)CAN(N)</v>
          </cell>
        </row>
        <row r="23977">
          <cell r="C23977" t="str">
            <v>Pinus rigida</v>
          </cell>
          <cell r="D23977" t="str">
            <v>L48(N)CAN(N)</v>
          </cell>
        </row>
        <row r="23978">
          <cell r="C23978" t="str">
            <v>Pinus rigida × serotina</v>
          </cell>
          <cell r="D23978" t="str">
            <v>L48(N)</v>
          </cell>
        </row>
        <row r="23979">
          <cell r="C23979" t="str">
            <v>Pinus rigida × taeda</v>
          </cell>
          <cell r="D23979" t="str">
            <v>L48(N)</v>
          </cell>
        </row>
        <row r="23980">
          <cell r="C23980" t="str">
            <v>Pinus sabiniana</v>
          </cell>
          <cell r="D23980" t="str">
            <v>L48(N)</v>
          </cell>
        </row>
        <row r="23981">
          <cell r="C23981" t="str">
            <v>Pinus serotina</v>
          </cell>
          <cell r="D23981" t="str">
            <v>L48(N)</v>
          </cell>
        </row>
        <row r="23982">
          <cell r="C23982" t="str">
            <v>Pinus serotina × taeda</v>
          </cell>
          <cell r="D23982" t="str">
            <v>L48(N)</v>
          </cell>
        </row>
        <row r="23983">
          <cell r="C23983" t="str">
            <v>Pinus strobiformis</v>
          </cell>
          <cell r="D23983" t="str">
            <v>L48(N)</v>
          </cell>
        </row>
        <row r="23984">
          <cell r="C23984" t="str">
            <v>Pinus strobus</v>
          </cell>
          <cell r="D23984" t="str">
            <v>L48(N)CAN(N)SPM(N)</v>
          </cell>
        </row>
        <row r="23985">
          <cell r="C23985" t="str">
            <v>Pinus sylvestris</v>
          </cell>
          <cell r="D23985" t="str">
            <v>L48(I)CAN(I)</v>
          </cell>
        </row>
        <row r="23986">
          <cell r="C23986" t="str">
            <v>Pinus taeda</v>
          </cell>
          <cell r="D23986" t="str">
            <v>L48(N)</v>
          </cell>
        </row>
        <row r="23987">
          <cell r="C23987" t="str">
            <v>Pinus thunbergii</v>
          </cell>
          <cell r="D23987" t="str">
            <v>L48(I)</v>
          </cell>
        </row>
        <row r="23988">
          <cell r="C23988" t="str">
            <v>Pinus torreyana</v>
          </cell>
          <cell r="D23988" t="str">
            <v>L48(N)</v>
          </cell>
        </row>
        <row r="23989">
          <cell r="C23989" t="str">
            <v>Pinus torreyana ssp. insularis</v>
          </cell>
          <cell r="D23989" t="str">
            <v>L48(N)</v>
          </cell>
        </row>
        <row r="23990">
          <cell r="C23990" t="str">
            <v>Pinus torreyana ssp. torreyana</v>
          </cell>
          <cell r="D23990" t="str">
            <v>L48(N)</v>
          </cell>
        </row>
        <row r="23991">
          <cell r="C23991" t="str">
            <v>Pinus virginiana</v>
          </cell>
          <cell r="D23991" t="str">
            <v>L48(N)CAN(I)</v>
          </cell>
        </row>
        <row r="23992">
          <cell r="C23992" t="str">
            <v>Pinus wallichiana</v>
          </cell>
          <cell r="D23992" t="str">
            <v>L48(I)</v>
          </cell>
        </row>
        <row r="23993">
          <cell r="C23993" t="str">
            <v>Piper</v>
          </cell>
          <cell r="D23993" t="str">
            <v>L48(I,N)</v>
          </cell>
        </row>
        <row r="23994">
          <cell r="C23994" t="str">
            <v>Piper aduncum</v>
          </cell>
          <cell r="D23994" t="str">
            <v>L48(N)PR(N)VI(N)</v>
          </cell>
        </row>
        <row r="23995">
          <cell r="C23995" t="str">
            <v>Piper auritum</v>
          </cell>
          <cell r="D23995" t="str">
            <v>L48(I)VI(I)</v>
          </cell>
        </row>
        <row r="23996">
          <cell r="C23996" t="str">
            <v>Piper methysticum</v>
          </cell>
          <cell r="D23996" t="str">
            <v>L48(I)HI(I)</v>
          </cell>
        </row>
        <row r="23997">
          <cell r="C23997" t="str">
            <v>Piperia</v>
          </cell>
          <cell r="D23997" t="str">
            <v>L48(N)CAN(N)</v>
          </cell>
        </row>
        <row r="23998">
          <cell r="C23998" t="str">
            <v>Piperia candida</v>
          </cell>
          <cell r="D23998" t="str">
            <v>L48(N)AK(N)CAN(N)</v>
          </cell>
        </row>
        <row r="23999">
          <cell r="C23999" t="str">
            <v>Piperia colemanii</v>
          </cell>
          <cell r="D23999" t="str">
            <v>L48(N)</v>
          </cell>
        </row>
        <row r="24000">
          <cell r="C24000" t="str">
            <v>Piperia cooperi</v>
          </cell>
          <cell r="D24000" t="str">
            <v>L48(N)</v>
          </cell>
        </row>
        <row r="24001">
          <cell r="C24001" t="str">
            <v>Piperia elegans</v>
          </cell>
          <cell r="D24001" t="str">
            <v>L48(N)CAN(N)</v>
          </cell>
        </row>
        <row r="24002">
          <cell r="C24002" t="str">
            <v>Piperia elegans ssp. decurtata</v>
          </cell>
          <cell r="D24002" t="str">
            <v>L48(N)</v>
          </cell>
        </row>
        <row r="24003">
          <cell r="C24003" t="str">
            <v>Piperia elegans ssp. elegans</v>
          </cell>
          <cell r="D24003" t="str">
            <v>L48(N)CAN(N)</v>
          </cell>
        </row>
        <row r="24004">
          <cell r="C24004" t="str">
            <v>Piperia elongata</v>
          </cell>
          <cell r="D24004" t="str">
            <v>L48(N)CAN(N)</v>
          </cell>
        </row>
        <row r="24005">
          <cell r="C24005" t="str">
            <v>Piperia leptopetala</v>
          </cell>
          <cell r="D24005" t="str">
            <v>L48(N)</v>
          </cell>
        </row>
        <row r="24006">
          <cell r="C24006" t="str">
            <v>Piperia michaelii</v>
          </cell>
          <cell r="D24006" t="str">
            <v>L48(N)</v>
          </cell>
        </row>
        <row r="24007">
          <cell r="C24007" t="str">
            <v>Piperia transversa</v>
          </cell>
          <cell r="D24007" t="str">
            <v>L48(N)CAN(N)</v>
          </cell>
        </row>
        <row r="24008">
          <cell r="C24008" t="str">
            <v>Piperia unalascensis</v>
          </cell>
          <cell r="D24008" t="str">
            <v>L48(N)AK(N)CAN(N)</v>
          </cell>
        </row>
        <row r="24009">
          <cell r="C24009" t="str">
            <v>Piperia yadonii</v>
          </cell>
          <cell r="D24009" t="str">
            <v>L48(N)</v>
          </cell>
        </row>
        <row r="24010">
          <cell r="C24010" t="str">
            <v>Piptatheropsis</v>
          </cell>
          <cell r="D24010" t="str">
            <v>L48(N)CAN(N)</v>
          </cell>
        </row>
        <row r="24011">
          <cell r="C24011" t="str">
            <v>Piptatheropsis canadensis</v>
          </cell>
          <cell r="D24011" t="str">
            <v>L48(N)CAN(N)</v>
          </cell>
        </row>
        <row r="24012">
          <cell r="C24012" t="str">
            <v>Piptatheropsis exigua</v>
          </cell>
          <cell r="D24012" t="str">
            <v>L48(N)CAN(N)</v>
          </cell>
        </row>
        <row r="24013">
          <cell r="C24013" t="str">
            <v>Piptatheropsis micrantha</v>
          </cell>
          <cell r="D24013" t="str">
            <v>L48(N)CAN(N)</v>
          </cell>
        </row>
        <row r="24014">
          <cell r="C24014" t="str">
            <v>Piptatheropsis pungens</v>
          </cell>
          <cell r="D24014" t="str">
            <v>L48(N)CAN(N)</v>
          </cell>
        </row>
        <row r="24015">
          <cell r="C24015" t="str">
            <v>Piptatheropsis shoshoneana</v>
          </cell>
          <cell r="D24015" t="str">
            <v>L48(N)</v>
          </cell>
        </row>
        <row r="24016">
          <cell r="C24016" t="str">
            <v>Piptatherum</v>
          </cell>
          <cell r="D24016" t="str">
            <v>L48(I)</v>
          </cell>
        </row>
        <row r="24017">
          <cell r="C24017" t="str">
            <v>Piptatherum miliaceum</v>
          </cell>
          <cell r="D24017" t="str">
            <v>L48(I)</v>
          </cell>
        </row>
        <row r="24018">
          <cell r="C24018" t="str">
            <v>Piptochaetium</v>
          </cell>
          <cell r="D24018" t="str">
            <v>L48(I,N)CAN(N)</v>
          </cell>
        </row>
        <row r="24019">
          <cell r="C24019" t="str">
            <v>Piptochaetium avenaceum</v>
          </cell>
          <cell r="D24019" t="str">
            <v>L48(N)CAN(N)</v>
          </cell>
        </row>
        <row r="24020">
          <cell r="C24020" t="str">
            <v>Piptochaetium avenacioides</v>
          </cell>
          <cell r="D24020" t="str">
            <v>L48(N)</v>
          </cell>
        </row>
        <row r="24021">
          <cell r="C24021" t="str">
            <v>Piptochaetium fimbriatum</v>
          </cell>
          <cell r="D24021" t="str">
            <v>L48(N)</v>
          </cell>
        </row>
        <row r="24022">
          <cell r="C24022" t="str">
            <v>Piptochaetium fuscum</v>
          </cell>
          <cell r="D24022" t="str">
            <v>L48(I)</v>
          </cell>
        </row>
        <row r="24023">
          <cell r="C24023" t="str">
            <v>Piptochaetium pringlei</v>
          </cell>
          <cell r="D24023" t="str">
            <v>L48(N)</v>
          </cell>
        </row>
        <row r="24024">
          <cell r="C24024" t="str">
            <v>Piptochaetium stipoides</v>
          </cell>
          <cell r="D24024" t="str">
            <v>L48(I)</v>
          </cell>
        </row>
        <row r="24025">
          <cell r="C24025" t="str">
            <v>Pipturus</v>
          </cell>
        </row>
        <row r="24026">
          <cell r="C24026" t="str">
            <v>Pipturus albidus</v>
          </cell>
          <cell r="D24026" t="str">
            <v>HI(N)</v>
          </cell>
        </row>
        <row r="24027">
          <cell r="C24027" t="str">
            <v>Pipturus forbesii</v>
          </cell>
          <cell r="D24027" t="str">
            <v>HI(N)</v>
          </cell>
        </row>
        <row r="24028">
          <cell r="C24028" t="str">
            <v>Pipturus kauaiensis</v>
          </cell>
          <cell r="D24028" t="str">
            <v>HI(N)</v>
          </cell>
        </row>
        <row r="24029">
          <cell r="C24029" t="str">
            <v>Pipturus ruber</v>
          </cell>
          <cell r="D24029" t="str">
            <v>HI(N)</v>
          </cell>
        </row>
        <row r="24030">
          <cell r="C24030" t="str">
            <v>Piriqueta</v>
          </cell>
          <cell r="D24030" t="str">
            <v>L48(N)</v>
          </cell>
        </row>
        <row r="24031">
          <cell r="C24031" t="str">
            <v>Piriqueta cistoides</v>
          </cell>
          <cell r="D24031" t="str">
            <v>L48(N)PR(N)</v>
          </cell>
        </row>
        <row r="24032">
          <cell r="C24032" t="str">
            <v>Piriqueta cistoides ssp. caroliniana</v>
          </cell>
          <cell r="D24032" t="str">
            <v>L48(N)</v>
          </cell>
        </row>
        <row r="24033">
          <cell r="C24033" t="str">
            <v>Piriqueta cistoides ssp. cistoides</v>
          </cell>
          <cell r="D24033" t="str">
            <v>L48(N)PR(N)</v>
          </cell>
        </row>
        <row r="24034">
          <cell r="C24034" t="str">
            <v>Piscidia</v>
          </cell>
          <cell r="D24034" t="str">
            <v>L48(N)</v>
          </cell>
        </row>
        <row r="24035">
          <cell r="C24035" t="str">
            <v>Piscidia piscipula</v>
          </cell>
          <cell r="D24035" t="str">
            <v>L48(N)HI(I)VI(N)</v>
          </cell>
        </row>
        <row r="24036">
          <cell r="C24036" t="str">
            <v>Pisonia</v>
          </cell>
          <cell r="D24036" t="str">
            <v>L48(N)</v>
          </cell>
        </row>
        <row r="24037">
          <cell r="C24037" t="str">
            <v>Pisonia aculeata</v>
          </cell>
          <cell r="D24037" t="str">
            <v>L48(N)PR(N)VI(N)</v>
          </cell>
        </row>
        <row r="24038">
          <cell r="C24038" t="str">
            <v>Pisonia brunoniana</v>
          </cell>
          <cell r="D24038" t="str">
            <v>HI(N)</v>
          </cell>
        </row>
        <row r="24039">
          <cell r="C24039" t="str">
            <v>Pisonia capitata</v>
          </cell>
          <cell r="D24039" t="str">
            <v>L48(N)</v>
          </cell>
        </row>
        <row r="24040">
          <cell r="C24040" t="str">
            <v>Pisonia floridana</v>
          </cell>
          <cell r="D24040" t="str">
            <v>L48(N)</v>
          </cell>
        </row>
        <row r="24041">
          <cell r="C24041" t="str">
            <v>Pisonia grandis</v>
          </cell>
          <cell r="D24041" t="str">
            <v>L48(N)HI(I)</v>
          </cell>
        </row>
        <row r="24042">
          <cell r="C24042" t="str">
            <v>Pisonia rotundata</v>
          </cell>
          <cell r="D24042" t="str">
            <v>L48(N)</v>
          </cell>
        </row>
        <row r="24043">
          <cell r="C24043" t="str">
            <v>Pisonia sandwicensis</v>
          </cell>
          <cell r="D24043" t="str">
            <v>HI(N)</v>
          </cell>
        </row>
        <row r="24044">
          <cell r="C24044" t="str">
            <v>Pisonia umbellifera</v>
          </cell>
          <cell r="D24044" t="str">
            <v>L48(N)HI(N)</v>
          </cell>
        </row>
        <row r="24045">
          <cell r="C24045" t="str">
            <v>Pisonia wagneriana</v>
          </cell>
          <cell r="D24045" t="str">
            <v>HI(N)</v>
          </cell>
        </row>
        <row r="24046">
          <cell r="C24046" t="str">
            <v>Pistacia</v>
          </cell>
          <cell r="D24046" t="str">
            <v>L48(I,N)</v>
          </cell>
        </row>
        <row r="24047">
          <cell r="C24047" t="str">
            <v>Pistacia atlantica</v>
          </cell>
          <cell r="D24047" t="str">
            <v>L48(I)</v>
          </cell>
        </row>
        <row r="24048">
          <cell r="C24048" t="str">
            <v>Pistacia chinensis</v>
          </cell>
          <cell r="D24048" t="str">
            <v>L48(I)</v>
          </cell>
        </row>
        <row r="24049">
          <cell r="C24049" t="str">
            <v>Pistacia mexicana</v>
          </cell>
          <cell r="D24049" t="str">
            <v>L48(N)</v>
          </cell>
        </row>
        <row r="24050">
          <cell r="C24050" t="str">
            <v>Pistia</v>
          </cell>
          <cell r="D24050" t="str">
            <v>L48(N)</v>
          </cell>
        </row>
        <row r="24051">
          <cell r="C24051" t="str">
            <v>Pistia stratiotes</v>
          </cell>
          <cell r="D24051" t="str">
            <v>L48(N)HI(I)PR(N)VI(N)</v>
          </cell>
        </row>
        <row r="24052">
          <cell r="C24052" t="str">
            <v>Pisum</v>
          </cell>
          <cell r="D24052" t="str">
            <v>L48(I)CAN(W)GL(W)</v>
          </cell>
        </row>
        <row r="24053">
          <cell r="C24053" t="str">
            <v>Pisum fulvum</v>
          </cell>
          <cell r="D24053" t="str">
            <v>L48(I)</v>
          </cell>
        </row>
        <row r="24054">
          <cell r="C24054" t="str">
            <v>Pisum sativum</v>
          </cell>
          <cell r="D24054" t="str">
            <v>L48(I)CAN(W)GL(W)</v>
          </cell>
        </row>
        <row r="24055">
          <cell r="C24055" t="str">
            <v>Pithecellobium</v>
          </cell>
          <cell r="D24055" t="str">
            <v>L48(I,N)</v>
          </cell>
        </row>
        <row r="24056">
          <cell r="C24056" t="str">
            <v>Pithecellobium bahamense</v>
          </cell>
          <cell r="D24056" t="str">
            <v>L48(N)</v>
          </cell>
        </row>
        <row r="24057">
          <cell r="C24057" t="str">
            <v>Pithecellobium dulce</v>
          </cell>
          <cell r="D24057" t="str">
            <v>L48(I)HI(I)PR(I)VI(I)</v>
          </cell>
        </row>
        <row r="24058">
          <cell r="C24058" t="str">
            <v>Pithecellobium keyense</v>
          </cell>
          <cell r="D24058" t="str">
            <v>L48(N)</v>
          </cell>
        </row>
        <row r="24059">
          <cell r="C24059" t="str">
            <v>Pithecellobium unguis-cati</v>
          </cell>
          <cell r="D24059" t="str">
            <v>L48(N)PR(N)VI(N)</v>
          </cell>
        </row>
        <row r="24060">
          <cell r="C24060" t="str">
            <v>Pithecoctenium</v>
          </cell>
          <cell r="D24060" t="str">
            <v>L48(I)</v>
          </cell>
        </row>
        <row r="24061">
          <cell r="C24061" t="str">
            <v>Pithecoctenium crucigerum</v>
          </cell>
          <cell r="D24061" t="str">
            <v>L48(I)</v>
          </cell>
        </row>
        <row r="24062">
          <cell r="C24062" t="str">
            <v>Pittosporum</v>
          </cell>
          <cell r="D24062" t="str">
            <v>L48(I)</v>
          </cell>
        </row>
        <row r="24063">
          <cell r="C24063" t="str">
            <v>Pittosporum ×monae</v>
          </cell>
          <cell r="D24063" t="str">
            <v>HI(N)</v>
          </cell>
        </row>
        <row r="24064">
          <cell r="C24064" t="str">
            <v>Pittosporum argentifolium</v>
          </cell>
          <cell r="D24064" t="str">
            <v>HI(N)</v>
          </cell>
        </row>
        <row r="24065">
          <cell r="C24065" t="str">
            <v>Pittosporum confertiflorum</v>
          </cell>
          <cell r="D24065" t="str">
            <v>HI(N)</v>
          </cell>
        </row>
        <row r="24066">
          <cell r="C24066" t="str">
            <v>Pittosporum crassifolium</v>
          </cell>
          <cell r="D24066" t="str">
            <v>L48(I)</v>
          </cell>
        </row>
        <row r="24067">
          <cell r="C24067" t="str">
            <v>Pittosporum flocculosum</v>
          </cell>
          <cell r="D24067" t="str">
            <v>HI(N)</v>
          </cell>
        </row>
        <row r="24068">
          <cell r="C24068" t="str">
            <v>Pittosporum gayanum</v>
          </cell>
          <cell r="D24068" t="str">
            <v>HI(N)</v>
          </cell>
        </row>
        <row r="24069">
          <cell r="C24069" t="str">
            <v>Pittosporum glabrum</v>
          </cell>
          <cell r="D24069" t="str">
            <v>HI(N)</v>
          </cell>
        </row>
        <row r="24070">
          <cell r="C24070" t="str">
            <v>Pittosporum halophilum</v>
          </cell>
          <cell r="D24070" t="str">
            <v>HI(N)</v>
          </cell>
        </row>
        <row r="24071">
          <cell r="C24071" t="str">
            <v>Pittosporum hawaiiense</v>
          </cell>
          <cell r="D24071" t="str">
            <v>HI(N)</v>
          </cell>
        </row>
        <row r="24072">
          <cell r="C24072" t="str">
            <v>Pittosporum hosmeri</v>
          </cell>
          <cell r="D24072" t="str">
            <v>HI(N)</v>
          </cell>
        </row>
        <row r="24073">
          <cell r="C24073" t="str">
            <v>Pittosporum kauaiense</v>
          </cell>
          <cell r="D24073" t="str">
            <v>HI(N)</v>
          </cell>
        </row>
        <row r="24074">
          <cell r="C24074" t="str">
            <v>Pittosporum napaliense</v>
          </cell>
          <cell r="D24074" t="str">
            <v>HI(N)</v>
          </cell>
        </row>
        <row r="24075">
          <cell r="C24075" t="str">
            <v>Pittosporum pentandrum</v>
          </cell>
          <cell r="D24075" t="str">
            <v>L48(I)HI(I)</v>
          </cell>
        </row>
        <row r="24076">
          <cell r="C24076" t="str">
            <v>Pittosporum tenuifolium</v>
          </cell>
          <cell r="D24076" t="str">
            <v>L48(I)</v>
          </cell>
        </row>
        <row r="24077">
          <cell r="C24077" t="str">
            <v>Pittosporum terminalioides</v>
          </cell>
          <cell r="D24077" t="str">
            <v>HI(N)</v>
          </cell>
        </row>
        <row r="24078">
          <cell r="C24078" t="str">
            <v>Pittosporum tobira</v>
          </cell>
          <cell r="D24078" t="str">
            <v>L48(I)</v>
          </cell>
        </row>
        <row r="24079">
          <cell r="C24079" t="str">
            <v>Pittosporum undulatum</v>
          </cell>
          <cell r="D24079" t="str">
            <v>L48(I)HI(I)</v>
          </cell>
        </row>
        <row r="24080">
          <cell r="C24080" t="str">
            <v>Pittosporum viridiflorum</v>
          </cell>
          <cell r="D24080" t="str">
            <v>HI(I)</v>
          </cell>
        </row>
        <row r="24081">
          <cell r="C24081" t="str">
            <v>Pityopsis</v>
          </cell>
          <cell r="D24081" t="str">
            <v>L48(N)CAN(I)</v>
          </cell>
        </row>
        <row r="24082">
          <cell r="C24082" t="str">
            <v>Pityopsis aspera</v>
          </cell>
          <cell r="D24082" t="str">
            <v>L48(N)</v>
          </cell>
        </row>
        <row r="24083">
          <cell r="C24083" t="str">
            <v>Pityopsis aspera var. adenolepis</v>
          </cell>
          <cell r="D24083" t="str">
            <v>L48(N)</v>
          </cell>
        </row>
        <row r="24084">
          <cell r="C24084" t="str">
            <v>Pityopsis aspera var. aspera</v>
          </cell>
          <cell r="D24084" t="str">
            <v>L48(N)</v>
          </cell>
        </row>
        <row r="24085">
          <cell r="C24085" t="str">
            <v>Pityopsis falcata</v>
          </cell>
          <cell r="D24085" t="str">
            <v>L48(N)CAN(I)</v>
          </cell>
        </row>
        <row r="24086">
          <cell r="C24086" t="str">
            <v>Pityopsis flexuosa</v>
          </cell>
          <cell r="D24086" t="str">
            <v>L48(N)</v>
          </cell>
        </row>
        <row r="24087">
          <cell r="C24087" t="str">
            <v>Pityopsis graminifolia</v>
          </cell>
          <cell r="D24087" t="str">
            <v>L48(N)</v>
          </cell>
        </row>
        <row r="24088">
          <cell r="C24088" t="str">
            <v>Pityopsis graminifolia var. aequilifolia</v>
          </cell>
          <cell r="D24088" t="str">
            <v>L48(N)</v>
          </cell>
        </row>
        <row r="24089">
          <cell r="C24089" t="str">
            <v>Pityopsis graminifolia var. graminifolia</v>
          </cell>
          <cell r="D24089" t="str">
            <v>L48(N)</v>
          </cell>
        </row>
        <row r="24090">
          <cell r="C24090" t="str">
            <v>Pityopsis graminifolia var. latifolia</v>
          </cell>
          <cell r="D24090" t="str">
            <v>L48(N)</v>
          </cell>
        </row>
        <row r="24091">
          <cell r="C24091" t="str">
            <v>Pityopsis graminifolia var. tenuifolia</v>
          </cell>
          <cell r="D24091" t="str">
            <v>L48(N)</v>
          </cell>
        </row>
        <row r="24092">
          <cell r="C24092" t="str">
            <v>Pityopsis graminifolia var. tracyi</v>
          </cell>
          <cell r="D24092" t="str">
            <v>L48(N)</v>
          </cell>
        </row>
        <row r="24093">
          <cell r="C24093" t="str">
            <v>Pityopsis oligantha</v>
          </cell>
          <cell r="D24093" t="str">
            <v>L48(N)</v>
          </cell>
        </row>
        <row r="24094">
          <cell r="C24094" t="str">
            <v>Pityopsis pinifolia</v>
          </cell>
          <cell r="D24094" t="str">
            <v>L48(N)</v>
          </cell>
        </row>
        <row r="24095">
          <cell r="C24095" t="str">
            <v>Pityopsis ruthii</v>
          </cell>
          <cell r="D24095" t="str">
            <v>L48(N)</v>
          </cell>
        </row>
        <row r="24096">
          <cell r="C24096" t="str">
            <v>Pityopus</v>
          </cell>
          <cell r="D24096" t="str">
            <v>L48(N)</v>
          </cell>
        </row>
        <row r="24097">
          <cell r="C24097" t="str">
            <v>Pityopus californica</v>
          </cell>
          <cell r="D24097" t="str">
            <v>L48(N)</v>
          </cell>
        </row>
        <row r="24098">
          <cell r="C24098" t="str">
            <v>Pityrogramma</v>
          </cell>
          <cell r="D24098" t="str">
            <v>L48(I,N)</v>
          </cell>
        </row>
        <row r="24099">
          <cell r="C24099" t="str">
            <v>Pityrogramma ×mackenneyi</v>
          </cell>
          <cell r="D24099" t="str">
            <v>HI(I)</v>
          </cell>
        </row>
        <row r="24100">
          <cell r="C24100" t="str">
            <v>Pityrogramma austroamericana</v>
          </cell>
          <cell r="D24100" t="str">
            <v>HI(I)PR(N)</v>
          </cell>
        </row>
        <row r="24101">
          <cell r="C24101" t="str">
            <v>Pityrogramma calomelanos</v>
          </cell>
          <cell r="D24101" t="str">
            <v>L48(I)HI(I)PR(I)VI(I)</v>
          </cell>
        </row>
        <row r="24102">
          <cell r="C24102" t="str">
            <v>Pityrogramma chrysophylla</v>
          </cell>
          <cell r="D24102" t="str">
            <v>HI(I)PR(N)VI(N)</v>
          </cell>
        </row>
        <row r="24103">
          <cell r="C24103" t="str">
            <v>Pityrogramma chrysophylla var. gabrielae</v>
          </cell>
          <cell r="D24103" t="str">
            <v>HI(I)PR(N)VI(N)</v>
          </cell>
        </row>
        <row r="24104">
          <cell r="C24104" t="str">
            <v>Pityrogramma trifoliata</v>
          </cell>
          <cell r="D24104" t="str">
            <v>L48(N)PR(N)</v>
          </cell>
        </row>
        <row r="24105">
          <cell r="C24105" t="str">
            <v>Plagiobothrys</v>
          </cell>
          <cell r="D24105" t="str">
            <v>L48(N)CAN(N)</v>
          </cell>
        </row>
        <row r="24106">
          <cell r="C24106" t="str">
            <v>Plagiobothrys acanthocarpus</v>
          </cell>
          <cell r="D24106" t="str">
            <v>L48(N)</v>
          </cell>
        </row>
        <row r="24107">
          <cell r="C24107" t="str">
            <v>Plagiobothrys arizonicus</v>
          </cell>
          <cell r="D24107" t="str">
            <v>L48(N)</v>
          </cell>
        </row>
        <row r="24108">
          <cell r="C24108" t="str">
            <v>Plagiobothrys austiniae</v>
          </cell>
          <cell r="D24108" t="str">
            <v>L48(N)</v>
          </cell>
        </row>
        <row r="24109">
          <cell r="C24109" t="str">
            <v>Plagiobothrys bracteatus</v>
          </cell>
          <cell r="D24109" t="str">
            <v>L48(N)</v>
          </cell>
        </row>
        <row r="24110">
          <cell r="C24110" t="str">
            <v>Plagiobothrys bracteatus var. aculeolatus</v>
          </cell>
          <cell r="D24110" t="str">
            <v>L48(N)</v>
          </cell>
        </row>
        <row r="24111">
          <cell r="C24111" t="str">
            <v>Plagiobothrys bracteatus var. bracteatus</v>
          </cell>
          <cell r="D24111" t="str">
            <v>L48(N)</v>
          </cell>
        </row>
        <row r="24112">
          <cell r="C24112" t="str">
            <v>Plagiobothrys canescens</v>
          </cell>
          <cell r="D24112" t="str">
            <v>L48(N)</v>
          </cell>
        </row>
        <row r="24113">
          <cell r="C24113" t="str">
            <v>Plagiobothrys canescens var. canescens</v>
          </cell>
          <cell r="D24113" t="str">
            <v>L48(N)</v>
          </cell>
        </row>
        <row r="24114">
          <cell r="C24114" t="str">
            <v>Plagiobothrys canescens var. catalinensis</v>
          </cell>
          <cell r="D24114" t="str">
            <v>L48(N)</v>
          </cell>
        </row>
        <row r="24115">
          <cell r="C24115" t="str">
            <v>Plagiobothrys chorisianus</v>
          </cell>
          <cell r="D24115" t="str">
            <v>L48(N)</v>
          </cell>
        </row>
        <row r="24116">
          <cell r="C24116" t="str">
            <v>Plagiobothrys chorisianus var. chorisianus</v>
          </cell>
          <cell r="D24116" t="str">
            <v>L48(N)</v>
          </cell>
        </row>
        <row r="24117">
          <cell r="C24117" t="str">
            <v>Plagiobothrys chorisianus var. hickmanii</v>
          </cell>
          <cell r="D24117" t="str">
            <v>L48(N)</v>
          </cell>
        </row>
        <row r="24118">
          <cell r="C24118" t="str">
            <v>Plagiobothrys collinus</v>
          </cell>
          <cell r="D24118" t="str">
            <v>L48(N)</v>
          </cell>
        </row>
        <row r="24119">
          <cell r="C24119" t="str">
            <v>Plagiobothrys collinus var. californicus</v>
          </cell>
          <cell r="D24119" t="str">
            <v>L48(N)</v>
          </cell>
        </row>
        <row r="24120">
          <cell r="C24120" t="str">
            <v>Plagiobothrys collinus var. fulvescens</v>
          </cell>
          <cell r="D24120" t="str">
            <v>L48(N)</v>
          </cell>
        </row>
        <row r="24121">
          <cell r="C24121" t="str">
            <v>Plagiobothrys collinus var. gracilis</v>
          </cell>
          <cell r="D24121" t="str">
            <v>L48(N)</v>
          </cell>
        </row>
        <row r="24122">
          <cell r="C24122" t="str">
            <v>Plagiobothrys collinus var. ursinus</v>
          </cell>
          <cell r="D24122" t="str">
            <v>L48(N)</v>
          </cell>
        </row>
        <row r="24123">
          <cell r="C24123" t="str">
            <v>Plagiobothrys distantiflorus</v>
          </cell>
          <cell r="D24123" t="str">
            <v>L48(N)</v>
          </cell>
        </row>
        <row r="24124">
          <cell r="C24124" t="str">
            <v>Plagiobothrys figuratus</v>
          </cell>
          <cell r="D24124" t="str">
            <v>L48(N)AK(I)CAN(N)</v>
          </cell>
        </row>
        <row r="24125">
          <cell r="C24125" t="str">
            <v>Plagiobothrys figuratus ssp. corallicarpus</v>
          </cell>
          <cell r="D24125" t="str">
            <v>L48(N)</v>
          </cell>
        </row>
        <row r="24126">
          <cell r="C24126" t="str">
            <v>Plagiobothrys figuratus ssp. figuratus</v>
          </cell>
          <cell r="D24126" t="str">
            <v>L48(N)AK(I)CAN(N)</v>
          </cell>
        </row>
        <row r="24127">
          <cell r="C24127" t="str">
            <v>Plagiobothrys fulvus</v>
          </cell>
          <cell r="D24127" t="str">
            <v>L48(N)</v>
          </cell>
        </row>
        <row r="24128">
          <cell r="C24128" t="str">
            <v>Plagiobothrys fulvus var. campestris</v>
          </cell>
          <cell r="D24128" t="str">
            <v>L48(N)</v>
          </cell>
        </row>
        <row r="24129">
          <cell r="C24129" t="str">
            <v>Plagiobothrys glaber</v>
          </cell>
          <cell r="D24129" t="str">
            <v>L48(N)</v>
          </cell>
        </row>
        <row r="24130">
          <cell r="C24130" t="str">
            <v>Plagiobothrys glomeratus</v>
          </cell>
          <cell r="D24130" t="str">
            <v>L48(N)</v>
          </cell>
        </row>
        <row r="24131">
          <cell r="C24131" t="str">
            <v>Plagiobothrys glyptocarpus</v>
          </cell>
          <cell r="D24131" t="str">
            <v>L48(N)</v>
          </cell>
        </row>
        <row r="24132">
          <cell r="C24132" t="str">
            <v>Plagiobothrys glyptocarpus var. glyptocarpus</v>
          </cell>
          <cell r="D24132" t="str">
            <v>L48(N)</v>
          </cell>
        </row>
        <row r="24133">
          <cell r="C24133" t="str">
            <v>Plagiobothrys glyptocarpus var. modestus</v>
          </cell>
          <cell r="D24133" t="str">
            <v>L48(N)</v>
          </cell>
        </row>
        <row r="24134">
          <cell r="C24134" t="str">
            <v>Plagiobothrys greenei</v>
          </cell>
          <cell r="D24134" t="str">
            <v>L48(N)</v>
          </cell>
        </row>
        <row r="24135">
          <cell r="C24135" t="str">
            <v>Plagiobothrys hirtus</v>
          </cell>
          <cell r="D24135" t="str">
            <v>L48(N)</v>
          </cell>
        </row>
        <row r="24136">
          <cell r="C24136" t="str">
            <v>Plagiobothrys hispidus</v>
          </cell>
          <cell r="D24136" t="str">
            <v>L48(N)</v>
          </cell>
        </row>
        <row r="24137">
          <cell r="C24137" t="str">
            <v>Plagiobothrys humistratus</v>
          </cell>
          <cell r="D24137" t="str">
            <v>L48(N)</v>
          </cell>
        </row>
        <row r="24138">
          <cell r="C24138" t="str">
            <v>Plagiobothrys hystriculus</v>
          </cell>
          <cell r="D24138" t="str">
            <v>L48(N)</v>
          </cell>
        </row>
        <row r="24139">
          <cell r="C24139" t="str">
            <v>Plagiobothrys infectivus</v>
          </cell>
          <cell r="D24139" t="str">
            <v>L48(N)</v>
          </cell>
        </row>
        <row r="24140">
          <cell r="C24140" t="str">
            <v>Plagiobothrys jonesii</v>
          </cell>
          <cell r="D24140" t="str">
            <v>L48(N)</v>
          </cell>
        </row>
        <row r="24141">
          <cell r="C24141" t="str">
            <v>Plagiobothrys kingii</v>
          </cell>
          <cell r="D24141" t="str">
            <v>L48(N)</v>
          </cell>
        </row>
        <row r="24142">
          <cell r="C24142" t="str">
            <v>Plagiobothrys kingii var. harknessii</v>
          </cell>
          <cell r="D24142" t="str">
            <v>L48(N)</v>
          </cell>
        </row>
        <row r="24143">
          <cell r="C24143" t="str">
            <v>Plagiobothrys kingii var. kingii</v>
          </cell>
          <cell r="D24143" t="str">
            <v>L48(N)</v>
          </cell>
        </row>
        <row r="24144">
          <cell r="C24144" t="str">
            <v>Plagiobothrys lamprocarpus</v>
          </cell>
          <cell r="D24144" t="str">
            <v>L48(N)</v>
          </cell>
        </row>
        <row r="24145">
          <cell r="C24145" t="str">
            <v>Plagiobothrys leptocladus</v>
          </cell>
          <cell r="D24145" t="str">
            <v>L48(N)</v>
          </cell>
        </row>
        <row r="24146">
          <cell r="C24146" t="str">
            <v>Plagiobothrys lithocaryus</v>
          </cell>
          <cell r="D24146" t="str">
            <v>L48(N)</v>
          </cell>
        </row>
        <row r="24147">
          <cell r="C24147" t="str">
            <v>Plagiobothrys mollis</v>
          </cell>
          <cell r="D24147" t="str">
            <v>L48(N)</v>
          </cell>
        </row>
        <row r="24148">
          <cell r="C24148" t="str">
            <v>Plagiobothrys mollis var. mollis</v>
          </cell>
          <cell r="D24148" t="str">
            <v>L48(N)</v>
          </cell>
        </row>
        <row r="24149">
          <cell r="C24149" t="str">
            <v>Plagiobothrys mollis var. vestitus</v>
          </cell>
          <cell r="D24149" t="str">
            <v>L48(N)</v>
          </cell>
        </row>
        <row r="24150">
          <cell r="C24150" t="str">
            <v>Plagiobothrys myosotoides</v>
          </cell>
          <cell r="D24150" t="str">
            <v>L48(N)</v>
          </cell>
        </row>
        <row r="24151">
          <cell r="C24151" t="str">
            <v>Plagiobothrys nitens</v>
          </cell>
          <cell r="D24151" t="str">
            <v>L48(N)</v>
          </cell>
        </row>
        <row r="24152">
          <cell r="C24152" t="str">
            <v>Plagiobothrys nothofulvus</v>
          </cell>
          <cell r="D24152" t="str">
            <v>L48(N)</v>
          </cell>
        </row>
        <row r="24153">
          <cell r="C24153" t="str">
            <v>Plagiobothrys orientalis</v>
          </cell>
          <cell r="D24153" t="str">
            <v>AK(N)</v>
          </cell>
        </row>
        <row r="24154">
          <cell r="C24154" t="str">
            <v>Plagiobothrys parishii</v>
          </cell>
          <cell r="D24154" t="str">
            <v>L48(N)</v>
          </cell>
        </row>
        <row r="24155">
          <cell r="C24155" t="str">
            <v>Plagiobothrys pringlei</v>
          </cell>
          <cell r="D24155" t="str">
            <v>L48(N)</v>
          </cell>
        </row>
        <row r="24156">
          <cell r="C24156" t="str">
            <v>Plagiobothrys reticulatus</v>
          </cell>
          <cell r="D24156" t="str">
            <v>L48(N)</v>
          </cell>
        </row>
        <row r="24157">
          <cell r="C24157" t="str">
            <v>Plagiobothrys salsus</v>
          </cell>
          <cell r="D24157" t="str">
            <v>L48(N)</v>
          </cell>
        </row>
        <row r="24158">
          <cell r="C24158" t="str">
            <v>Plagiobothrys scouleri</v>
          </cell>
          <cell r="D24158" t="str">
            <v>L48(N)AK(I?)CAN(N)</v>
          </cell>
        </row>
        <row r="24159">
          <cell r="C24159" t="str">
            <v>Plagiobothrys scouleri var. cusickii</v>
          </cell>
          <cell r="D24159" t="str">
            <v>L48(N)</v>
          </cell>
        </row>
        <row r="24160">
          <cell r="C24160" t="str">
            <v>Plagiobothrys scouleri var. hispidulus</v>
          </cell>
          <cell r="D24160" t="str">
            <v>L48(N)AK(I?)CAN(N)</v>
          </cell>
        </row>
        <row r="24161">
          <cell r="C24161" t="str">
            <v>Plagiobothrys scouleri var. scouleri</v>
          </cell>
          <cell r="D24161" t="str">
            <v>L48(N)CAN(N)</v>
          </cell>
        </row>
        <row r="24162">
          <cell r="C24162" t="str">
            <v>Plagiobothrys scriptus</v>
          </cell>
          <cell r="D24162" t="str">
            <v>L48(N)</v>
          </cell>
        </row>
        <row r="24163">
          <cell r="C24163" t="str">
            <v>Plagiobothrys shastensis</v>
          </cell>
          <cell r="D24163" t="str">
            <v>L48(N)</v>
          </cell>
        </row>
        <row r="24164">
          <cell r="C24164" t="str">
            <v>Plagiobothrys stipitatus</v>
          </cell>
          <cell r="D24164" t="str">
            <v>L48(N)</v>
          </cell>
        </row>
        <row r="24165">
          <cell r="C24165" t="str">
            <v>Plagiobothrys stipitatus var. micranthus</v>
          </cell>
          <cell r="D24165" t="str">
            <v>L48(N)</v>
          </cell>
        </row>
        <row r="24166">
          <cell r="C24166" t="str">
            <v>Plagiobothrys stipitatus var. stipitatus</v>
          </cell>
          <cell r="D24166" t="str">
            <v>L48(N)</v>
          </cell>
        </row>
        <row r="24167">
          <cell r="C24167" t="str">
            <v>Plagiobothrys strictus</v>
          </cell>
          <cell r="D24167" t="str">
            <v>L48(N)</v>
          </cell>
        </row>
        <row r="24168">
          <cell r="C24168" t="str">
            <v>Plagiobothrys tenellus</v>
          </cell>
          <cell r="D24168" t="str">
            <v>L48(N)CAN(N)</v>
          </cell>
        </row>
        <row r="24169">
          <cell r="C24169" t="str">
            <v>Plagiobothrys tener</v>
          </cell>
          <cell r="D24169" t="str">
            <v>L48(N)</v>
          </cell>
        </row>
        <row r="24170">
          <cell r="C24170" t="str">
            <v>Plagiobothrys tener var. subglaber</v>
          </cell>
          <cell r="D24170" t="str">
            <v>L48(N)</v>
          </cell>
        </row>
        <row r="24171">
          <cell r="C24171" t="str">
            <v>Plagiobothrys tener var. tener</v>
          </cell>
          <cell r="D24171" t="str">
            <v>L48(N)</v>
          </cell>
        </row>
        <row r="24172">
          <cell r="C24172" t="str">
            <v>Plagiobothrys torreyi</v>
          </cell>
          <cell r="D24172" t="str">
            <v>L48(N)</v>
          </cell>
        </row>
        <row r="24173">
          <cell r="C24173" t="str">
            <v>Plagiobothrys torreyi var. diffusus</v>
          </cell>
          <cell r="D24173" t="str">
            <v>L48(N)</v>
          </cell>
        </row>
        <row r="24174">
          <cell r="C24174" t="str">
            <v>Plagiobothrys torreyi var. torreyi</v>
          </cell>
          <cell r="D24174" t="str">
            <v>L48(N)</v>
          </cell>
        </row>
        <row r="24175">
          <cell r="C24175" t="str">
            <v>Plagiobothrys trachycarpus</v>
          </cell>
          <cell r="D24175" t="str">
            <v>L48(N)</v>
          </cell>
        </row>
        <row r="24176">
          <cell r="C24176" t="str">
            <v>Plagiobothrys uncinatus</v>
          </cell>
          <cell r="D24176" t="str">
            <v>L48(N)</v>
          </cell>
        </row>
        <row r="24177">
          <cell r="C24177" t="str">
            <v>Plagiobothrys undulatus</v>
          </cell>
          <cell r="D24177" t="str">
            <v>L48(N)</v>
          </cell>
        </row>
        <row r="24178">
          <cell r="C24178" t="str">
            <v>Plagiomnium</v>
          </cell>
          <cell r="D24178" t="str">
            <v>NA(N)</v>
          </cell>
        </row>
        <row r="24179">
          <cell r="C24179" t="str">
            <v>Plagiomnium cuspidatum</v>
          </cell>
          <cell r="D24179" t="str">
            <v>NA(N)</v>
          </cell>
        </row>
        <row r="24180">
          <cell r="C24180" t="str">
            <v>Planchonella</v>
          </cell>
        </row>
        <row r="24181">
          <cell r="C24181" t="str">
            <v>Planchonella sandwicensis</v>
          </cell>
          <cell r="D24181" t="str">
            <v>HI(N)</v>
          </cell>
        </row>
        <row r="24182">
          <cell r="C24182" t="str">
            <v>Planera</v>
          </cell>
          <cell r="D24182" t="str">
            <v>L48(N)</v>
          </cell>
        </row>
        <row r="24183">
          <cell r="C24183" t="str">
            <v>Planera aquatica</v>
          </cell>
          <cell r="D24183" t="str">
            <v>L48(N)</v>
          </cell>
        </row>
        <row r="24184">
          <cell r="C24184" t="str">
            <v>Plantago</v>
          </cell>
          <cell r="D24184" t="str">
            <v>CAN(I,N)GL(I,N)SPM(I,N)NA(I,N)</v>
          </cell>
        </row>
        <row r="24185">
          <cell r="C24185" t="str">
            <v>Plantago afra</v>
          </cell>
          <cell r="D24185" t="str">
            <v>L48(W)</v>
          </cell>
        </row>
        <row r="24186">
          <cell r="C24186" t="str">
            <v>Plantago arenaria</v>
          </cell>
          <cell r="D24186" t="str">
            <v>L48(I)CAN(I)</v>
          </cell>
        </row>
        <row r="24187">
          <cell r="C24187" t="str">
            <v>Plantago argyrea</v>
          </cell>
          <cell r="D24187" t="str">
            <v>L48(N)</v>
          </cell>
        </row>
        <row r="24188">
          <cell r="C24188" t="str">
            <v>Plantago aristata</v>
          </cell>
          <cell r="D24188" t="str">
            <v>L48(N)HI(I)CAN(I)</v>
          </cell>
        </row>
        <row r="24189">
          <cell r="C24189" t="str">
            <v>Plantago australis</v>
          </cell>
          <cell r="D24189" t="str">
            <v>L48(N)HI(I)</v>
          </cell>
        </row>
        <row r="24190">
          <cell r="C24190" t="str">
            <v>Plantago australis ssp. hirtella</v>
          </cell>
          <cell r="D24190" t="str">
            <v>L48(N)HI(I)</v>
          </cell>
        </row>
        <row r="24191">
          <cell r="C24191" t="str">
            <v>Plantago bigelovii</v>
          </cell>
          <cell r="D24191" t="str">
            <v>L48(N)CAN(N)</v>
          </cell>
        </row>
        <row r="24192">
          <cell r="C24192" t="str">
            <v>Plantago bigelovii ssp. bigelovii</v>
          </cell>
          <cell r="D24192" t="str">
            <v>L48(N)CAN(N)</v>
          </cell>
        </row>
        <row r="24193">
          <cell r="C24193" t="str">
            <v>Plantago bigelovii ssp. californica</v>
          </cell>
          <cell r="D24193" t="str">
            <v>L48(N)</v>
          </cell>
        </row>
        <row r="24194">
          <cell r="C24194" t="str">
            <v>Plantago canescens</v>
          </cell>
          <cell r="D24194" t="str">
            <v>L48(N)AK(N)CAN(N)</v>
          </cell>
        </row>
        <row r="24195">
          <cell r="C24195" t="str">
            <v>Plantago cordata</v>
          </cell>
          <cell r="D24195" t="str">
            <v>L48(N)CAN(N)</v>
          </cell>
        </row>
        <row r="24196">
          <cell r="C24196" t="str">
            <v>Plantago coronopus</v>
          </cell>
          <cell r="D24196" t="str">
            <v>L48(I)CAN(I)GL(I)</v>
          </cell>
        </row>
        <row r="24197">
          <cell r="C24197" t="str">
            <v>Plantago debilis</v>
          </cell>
          <cell r="D24197" t="str">
            <v>HI(I)</v>
          </cell>
        </row>
        <row r="24198">
          <cell r="C24198" t="str">
            <v>Plantago elongata</v>
          </cell>
          <cell r="D24198" t="str">
            <v>L48(N)CAN(N)</v>
          </cell>
        </row>
        <row r="24199">
          <cell r="C24199" t="str">
            <v>Plantago elongata ssp. elongata</v>
          </cell>
          <cell r="D24199" t="str">
            <v>L48(N)CAN(N)</v>
          </cell>
        </row>
        <row r="24200">
          <cell r="C24200" t="str">
            <v>Plantago elongata ssp. pentasperma</v>
          </cell>
          <cell r="D24200" t="str">
            <v>L48(N)CAN(N)</v>
          </cell>
        </row>
        <row r="24201">
          <cell r="C24201" t="str">
            <v>Plantago erecta</v>
          </cell>
          <cell r="D24201" t="str">
            <v>L48(N)</v>
          </cell>
        </row>
        <row r="24202">
          <cell r="C24202" t="str">
            <v>Plantago eriopoda</v>
          </cell>
          <cell r="D24202" t="str">
            <v>L48(N)AK(N)CAN(N)</v>
          </cell>
        </row>
        <row r="24203">
          <cell r="C24203" t="str">
            <v>Plantago firma</v>
          </cell>
          <cell r="D24203" t="str">
            <v>L48(I)</v>
          </cell>
        </row>
        <row r="24204">
          <cell r="C24204" t="str">
            <v>Plantago hawaiensis</v>
          </cell>
          <cell r="D24204" t="str">
            <v>HI(N)</v>
          </cell>
        </row>
        <row r="24205">
          <cell r="C24205" t="str">
            <v>Plantago helleri</v>
          </cell>
          <cell r="D24205" t="str">
            <v>L48(N)</v>
          </cell>
        </row>
        <row r="24206">
          <cell r="C24206" t="str">
            <v>Plantago heterophylla</v>
          </cell>
          <cell r="D24206" t="str">
            <v>L48(N)</v>
          </cell>
        </row>
        <row r="24207">
          <cell r="C24207" t="str">
            <v>Plantago hookeriana</v>
          </cell>
          <cell r="D24207" t="str">
            <v>L48(N)</v>
          </cell>
        </row>
        <row r="24208">
          <cell r="C24208" t="str">
            <v>Plantago lanceolata</v>
          </cell>
          <cell r="D24208" t="str">
            <v>L48(I)AK(I)HI(I)PR(I)CAN(I)GL(I)SPM(I)</v>
          </cell>
        </row>
        <row r="24209">
          <cell r="C24209" t="str">
            <v>Plantago macrocarpa</v>
          </cell>
          <cell r="D24209" t="str">
            <v>L48(N)AK(N)CAN(N)</v>
          </cell>
        </row>
        <row r="24210">
          <cell r="C24210" t="str">
            <v>Plantago major</v>
          </cell>
          <cell r="D24210" t="str">
            <v>L48(I)AK(I)HI(I)PR(I)VI(I)CAN(I)GL(I)SPM(I)</v>
          </cell>
        </row>
        <row r="24211">
          <cell r="C24211" t="str">
            <v>Plantago maritima</v>
          </cell>
          <cell r="D24211" t="str">
            <v>L48(N)AK(N)CAN(N)GL(N)SPM(N)</v>
          </cell>
        </row>
        <row r="24212">
          <cell r="C24212" t="str">
            <v>Plantago maritima var. californica</v>
          </cell>
          <cell r="D24212" t="str">
            <v>L48(N)</v>
          </cell>
        </row>
        <row r="24213">
          <cell r="C24213" t="str">
            <v>Plantago maritima var. juncoides</v>
          </cell>
          <cell r="D24213" t="str">
            <v>L48(N)AK(N)CAN(N)GL(N)SPM(N)</v>
          </cell>
        </row>
        <row r="24214">
          <cell r="C24214" t="str">
            <v>Plantago media</v>
          </cell>
          <cell r="D24214" t="str">
            <v>L48(I)CAN(I)</v>
          </cell>
        </row>
        <row r="24215">
          <cell r="C24215" t="str">
            <v>Plantago ovata</v>
          </cell>
          <cell r="D24215" t="str">
            <v>L48(N)</v>
          </cell>
        </row>
        <row r="24216">
          <cell r="C24216" t="str">
            <v>Plantago pachyphylla</v>
          </cell>
          <cell r="D24216" t="str">
            <v>HI(N)</v>
          </cell>
        </row>
        <row r="24217">
          <cell r="C24217" t="str">
            <v>Plantago patagonica</v>
          </cell>
          <cell r="D24217" t="str">
            <v>L48(N)CAN(N)</v>
          </cell>
        </row>
        <row r="24218">
          <cell r="C24218" t="str">
            <v>Plantago princeps</v>
          </cell>
          <cell r="D24218" t="str">
            <v>HI(N)</v>
          </cell>
        </row>
        <row r="24219">
          <cell r="C24219" t="str">
            <v>Plantago princeps var. anomala</v>
          </cell>
          <cell r="D24219" t="str">
            <v>HI(N)</v>
          </cell>
        </row>
        <row r="24220">
          <cell r="C24220" t="str">
            <v>Plantago princeps var. laxiflora</v>
          </cell>
          <cell r="D24220" t="str">
            <v>HI(N)</v>
          </cell>
        </row>
        <row r="24221">
          <cell r="C24221" t="str">
            <v>Plantago princeps var. longibracteata</v>
          </cell>
          <cell r="D24221" t="str">
            <v>HI(N)</v>
          </cell>
        </row>
        <row r="24222">
          <cell r="C24222" t="str">
            <v>Plantago princeps var. princeps</v>
          </cell>
          <cell r="D24222" t="str">
            <v>HI(N)</v>
          </cell>
        </row>
        <row r="24223">
          <cell r="C24223" t="str">
            <v>Plantago pusilla</v>
          </cell>
          <cell r="D24223" t="str">
            <v>L48(N)</v>
          </cell>
        </row>
        <row r="24224">
          <cell r="C24224" t="str">
            <v>Plantago rhodosperma</v>
          </cell>
          <cell r="D24224" t="str">
            <v>L48(N)</v>
          </cell>
        </row>
        <row r="24225">
          <cell r="C24225" t="str">
            <v>Plantago rugelii</v>
          </cell>
          <cell r="D24225" t="str">
            <v>L48(N)CAN(I)</v>
          </cell>
        </row>
        <row r="24226">
          <cell r="C24226" t="str">
            <v>Plantago rugelii var. asperula</v>
          </cell>
          <cell r="D24226" t="str">
            <v>L48(N)</v>
          </cell>
        </row>
        <row r="24227">
          <cell r="C24227" t="str">
            <v>Plantago rugelii var. rugelii</v>
          </cell>
          <cell r="D24227" t="str">
            <v>L48(N)CAN(I)</v>
          </cell>
        </row>
        <row r="24228">
          <cell r="C24228" t="str">
            <v>Plantago sparsiflora</v>
          </cell>
          <cell r="D24228" t="str">
            <v>L48(N)</v>
          </cell>
        </row>
        <row r="24229">
          <cell r="C24229" t="str">
            <v>Plantago subnuda</v>
          </cell>
          <cell r="D24229" t="str">
            <v>L48(N)</v>
          </cell>
        </row>
        <row r="24230">
          <cell r="C24230" t="str">
            <v>Plantago tweedyi</v>
          </cell>
          <cell r="D24230" t="str">
            <v>L48(N)</v>
          </cell>
        </row>
        <row r="24231">
          <cell r="C24231" t="str">
            <v>Plantago virginica</v>
          </cell>
          <cell r="D24231" t="str">
            <v>L48(N)CAN(I)</v>
          </cell>
        </row>
        <row r="24232">
          <cell r="C24232" t="str">
            <v>Plantago wrightiana</v>
          </cell>
          <cell r="D24232" t="str">
            <v>L48(N)</v>
          </cell>
        </row>
        <row r="24233">
          <cell r="C24233" t="str">
            <v>Platanthera</v>
          </cell>
          <cell r="D24233" t="str">
            <v>L48(N)CAN(N)GL(N)SPM(N)</v>
          </cell>
        </row>
        <row r="24234">
          <cell r="C24234" t="str">
            <v>Platanthera ×andrewsii</v>
          </cell>
          <cell r="D24234" t="str">
            <v>L48(N)CAN(N)</v>
          </cell>
        </row>
        <row r="24235">
          <cell r="C24235" t="str">
            <v>Platanthera ×apalachicola</v>
          </cell>
          <cell r="D24235" t="str">
            <v>L48(N)</v>
          </cell>
        </row>
        <row r="24236">
          <cell r="C24236" t="str">
            <v>Platanthera ×bicolor</v>
          </cell>
          <cell r="D24236" t="str">
            <v>L48(N)</v>
          </cell>
        </row>
        <row r="24237">
          <cell r="C24237" t="str">
            <v>Platanthera ×canbyi</v>
          </cell>
          <cell r="D24237" t="str">
            <v>L48(N)</v>
          </cell>
        </row>
        <row r="24238">
          <cell r="C24238" t="str">
            <v>Platanthera ×channellii</v>
          </cell>
          <cell r="D24238" t="str">
            <v>L48(N)</v>
          </cell>
        </row>
        <row r="24239">
          <cell r="C24239" t="str">
            <v>Platanthera ×correllii</v>
          </cell>
          <cell r="D24239" t="str">
            <v>L48(N)</v>
          </cell>
        </row>
        <row r="24240">
          <cell r="C24240" t="str">
            <v>Platanthera ×estesii</v>
          </cell>
          <cell r="D24240" t="str">
            <v>L48(N)</v>
          </cell>
        </row>
        <row r="24241">
          <cell r="C24241" t="str">
            <v>Platanthera ×lassenii</v>
          </cell>
          <cell r="D24241" t="str">
            <v>L48(N)</v>
          </cell>
        </row>
        <row r="24242">
          <cell r="C24242" t="str">
            <v>Platanthera ×media</v>
          </cell>
          <cell r="D24242" t="str">
            <v>L48(N)AK(N)CAN(N)</v>
          </cell>
        </row>
        <row r="24243">
          <cell r="C24243" t="str">
            <v>Platanthera ×osceola</v>
          </cell>
          <cell r="D24243" t="str">
            <v>L48(N)</v>
          </cell>
        </row>
        <row r="24244">
          <cell r="C24244" t="str">
            <v>Platanthera ×shriveri</v>
          </cell>
          <cell r="D24244" t="str">
            <v>L48(N)CAN(N)</v>
          </cell>
        </row>
        <row r="24245">
          <cell r="C24245" t="str">
            <v>Platanthera ×vossii</v>
          </cell>
          <cell r="D24245" t="str">
            <v>L48(N)CAN(N)</v>
          </cell>
        </row>
        <row r="24246">
          <cell r="C24246" t="str">
            <v>Platanthera aquilonis</v>
          </cell>
          <cell r="D24246" t="str">
            <v>L48(N)AK(N)CAN(N)SPM(N)</v>
          </cell>
        </row>
        <row r="24247">
          <cell r="C24247" t="str">
            <v>Platanthera aquilonis × purpurascens</v>
          </cell>
          <cell r="D24247" t="str">
            <v>L48(N)</v>
          </cell>
        </row>
        <row r="24248">
          <cell r="C24248" t="str">
            <v>Platanthera aquilonis × tescamnis</v>
          </cell>
          <cell r="D24248" t="str">
            <v>L48(N)</v>
          </cell>
        </row>
        <row r="24249">
          <cell r="C24249" t="str">
            <v>Platanthera blephariglottis</v>
          </cell>
          <cell r="D24249" t="str">
            <v>L48(N)CAN(N)SPM(N)</v>
          </cell>
        </row>
        <row r="24250">
          <cell r="C24250" t="str">
            <v>Platanthera blephariglottis var. blephariglottis</v>
          </cell>
          <cell r="D24250" t="str">
            <v>L48(N)CAN(N)SPM(N)</v>
          </cell>
        </row>
        <row r="24251">
          <cell r="C24251" t="str">
            <v>Platanthera blephariglottis var. conspicua</v>
          </cell>
          <cell r="D24251" t="str">
            <v>L48(N)</v>
          </cell>
        </row>
        <row r="24252">
          <cell r="C24252" t="str">
            <v>Platanthera brevifolia</v>
          </cell>
          <cell r="D24252" t="str">
            <v>L48(N)</v>
          </cell>
        </row>
        <row r="24253">
          <cell r="C24253" t="str">
            <v>Platanthera chapmanii</v>
          </cell>
          <cell r="D24253" t="str">
            <v>L48(N)</v>
          </cell>
        </row>
        <row r="24254">
          <cell r="C24254" t="str">
            <v>Platanthera chorisiana</v>
          </cell>
          <cell r="D24254" t="str">
            <v>L48(N)AK(N)CAN(N)</v>
          </cell>
        </row>
        <row r="24255">
          <cell r="C24255" t="str">
            <v>Platanthera ciliaris</v>
          </cell>
          <cell r="D24255" t="str">
            <v>L48(N)CAN(N)</v>
          </cell>
        </row>
        <row r="24256">
          <cell r="C24256" t="str">
            <v>Platanthera clavellata</v>
          </cell>
          <cell r="D24256" t="str">
            <v>L48(N)CAN(N)SPM(N)</v>
          </cell>
        </row>
        <row r="24257">
          <cell r="C24257" t="str">
            <v>Platanthera cristata</v>
          </cell>
          <cell r="D24257" t="str">
            <v>L48(N)</v>
          </cell>
        </row>
        <row r="24258">
          <cell r="C24258" t="str">
            <v>Platanthera dilatata</v>
          </cell>
          <cell r="D24258" t="str">
            <v>L48(N)AK(N)CAN(N)SPM(N)</v>
          </cell>
        </row>
        <row r="24259">
          <cell r="C24259" t="str">
            <v>Platanthera dilatata var. albiflora</v>
          </cell>
          <cell r="D24259" t="str">
            <v>L48(N)AK(N)CAN(N)</v>
          </cell>
        </row>
        <row r="24260">
          <cell r="C24260" t="str">
            <v>Platanthera dilatata var. dilatata</v>
          </cell>
          <cell r="D24260" t="str">
            <v>L48(N)AK(N)CAN(N)SPM(N)</v>
          </cell>
        </row>
        <row r="24261">
          <cell r="C24261" t="str">
            <v>Platanthera dilatata var. leucostachys</v>
          </cell>
          <cell r="D24261" t="str">
            <v>L48(N)AK(N)CAN(N)</v>
          </cell>
        </row>
        <row r="24262">
          <cell r="C24262" t="str">
            <v>Platanthera dilatata var. leucostachys × yosemitensis</v>
          </cell>
          <cell r="D24262" t="str">
            <v>L48(N)</v>
          </cell>
        </row>
        <row r="24263">
          <cell r="C24263" t="str">
            <v>Platanthera flava</v>
          </cell>
          <cell r="D24263" t="str">
            <v>L48(N)CAN(N)</v>
          </cell>
        </row>
        <row r="24264">
          <cell r="C24264" t="str">
            <v>Platanthera flava var. flava</v>
          </cell>
          <cell r="D24264" t="str">
            <v>L48(N)CAN(N)</v>
          </cell>
        </row>
        <row r="24265">
          <cell r="C24265" t="str">
            <v>Platanthera flava var. herbiola</v>
          </cell>
          <cell r="D24265" t="str">
            <v>L48(N)CAN(N)</v>
          </cell>
        </row>
        <row r="24266">
          <cell r="C24266" t="str">
            <v>Platanthera gracilis</v>
          </cell>
          <cell r="D24266" t="str">
            <v>L48(N)AK(N)</v>
          </cell>
        </row>
        <row r="24267">
          <cell r="C24267" t="str">
            <v>Platanthera grandiflora</v>
          </cell>
          <cell r="D24267" t="str">
            <v>L48(N)CAN(N)SPM(N)</v>
          </cell>
        </row>
        <row r="24268">
          <cell r="C24268" t="str">
            <v>Platanthera grandiflora × psycodes</v>
          </cell>
          <cell r="D24268" t="str">
            <v>L48(N)</v>
          </cell>
        </row>
        <row r="24269">
          <cell r="C24269" t="str">
            <v>Platanthera holochila</v>
          </cell>
          <cell r="D24269" t="str">
            <v>HI(N)</v>
          </cell>
        </row>
        <row r="24270">
          <cell r="C24270" t="str">
            <v>Platanthera hookeri</v>
          </cell>
          <cell r="D24270" t="str">
            <v>L48(N)CAN(N)</v>
          </cell>
        </row>
        <row r="24271">
          <cell r="C24271" t="str">
            <v>Platanthera huronensis</v>
          </cell>
          <cell r="D24271" t="str">
            <v>L48(N)AK(N)CAN(N)</v>
          </cell>
        </row>
        <row r="24272">
          <cell r="C24272" t="str">
            <v>Platanthera hyperborea</v>
          </cell>
          <cell r="D24272" t="str">
            <v>AK(N)GL(N)</v>
          </cell>
        </row>
        <row r="24273">
          <cell r="C24273" t="str">
            <v>Platanthera integra</v>
          </cell>
          <cell r="D24273" t="str">
            <v>L48(N)</v>
          </cell>
        </row>
        <row r="24274">
          <cell r="C24274" t="str">
            <v>Platanthera integrilabia</v>
          </cell>
          <cell r="D24274" t="str">
            <v>L48(N)</v>
          </cell>
        </row>
        <row r="24275">
          <cell r="C24275" t="str">
            <v>Platanthera lacera</v>
          </cell>
          <cell r="D24275" t="str">
            <v>L48(N)CAN(N)SPM(N)</v>
          </cell>
        </row>
        <row r="24276">
          <cell r="C24276" t="str">
            <v>Platanthera leucophaea</v>
          </cell>
          <cell r="D24276" t="str">
            <v>L48(N)CAN(N)</v>
          </cell>
        </row>
        <row r="24277">
          <cell r="C24277" t="str">
            <v>Platanthera limosa</v>
          </cell>
          <cell r="D24277" t="str">
            <v>L48(N)</v>
          </cell>
        </row>
        <row r="24278">
          <cell r="C24278" t="str">
            <v>Platanthera macrophylla</v>
          </cell>
          <cell r="D24278" t="str">
            <v>L48(N)CAN(N)</v>
          </cell>
        </row>
        <row r="24279">
          <cell r="C24279" t="str">
            <v>Platanthera nivea</v>
          </cell>
          <cell r="D24279" t="str">
            <v>L48(N)</v>
          </cell>
        </row>
        <row r="24280">
          <cell r="C24280" t="str">
            <v>Platanthera obtusata</v>
          </cell>
          <cell r="D24280" t="str">
            <v>L48(N)AK(N)CAN(N)SPM(N)</v>
          </cell>
        </row>
        <row r="24281">
          <cell r="C24281" t="str">
            <v>Platanthera obtusata ssp. obtusata</v>
          </cell>
          <cell r="D24281" t="str">
            <v>L48(N)AK(N)CAN(N)SPM(N)</v>
          </cell>
        </row>
        <row r="24282">
          <cell r="C24282" t="str">
            <v>Platanthera obtusata ssp. oligantha</v>
          </cell>
          <cell r="D24282" t="str">
            <v>AK(N)</v>
          </cell>
        </row>
        <row r="24283">
          <cell r="C24283" t="str">
            <v>Platanthera orbiculata</v>
          </cell>
          <cell r="D24283" t="str">
            <v>L48(N)AK(N)CAN(N)SPM(N)</v>
          </cell>
        </row>
        <row r="24284">
          <cell r="C24284" t="str">
            <v>Platanthera peramoena</v>
          </cell>
          <cell r="D24284" t="str">
            <v>L48(N)</v>
          </cell>
        </row>
        <row r="24285">
          <cell r="C24285" t="str">
            <v>Platanthera praeclara</v>
          </cell>
          <cell r="D24285" t="str">
            <v>L48(N)CAN(N)</v>
          </cell>
        </row>
        <row r="24286">
          <cell r="C24286" t="str">
            <v>Platanthera psycodes</v>
          </cell>
          <cell r="D24286" t="str">
            <v>L48(N)CAN(N)SPM(N)</v>
          </cell>
        </row>
        <row r="24287">
          <cell r="C24287" t="str">
            <v>Platanthera purpurascens</v>
          </cell>
          <cell r="D24287" t="str">
            <v>L48(N)</v>
          </cell>
        </row>
        <row r="24288">
          <cell r="C24288" t="str">
            <v>Platanthera sparsiflora</v>
          </cell>
          <cell r="D24288" t="str">
            <v>L48(N)</v>
          </cell>
        </row>
        <row r="24289">
          <cell r="C24289" t="str">
            <v>Platanthera sparsiflora × tescamnis</v>
          </cell>
          <cell r="D24289" t="str">
            <v>L48(N)</v>
          </cell>
        </row>
        <row r="24290">
          <cell r="C24290" t="str">
            <v>Platanthera sparsiflora var. ensifolia</v>
          </cell>
          <cell r="D24290" t="str">
            <v>L48(N)</v>
          </cell>
        </row>
        <row r="24291">
          <cell r="C24291" t="str">
            <v>Platanthera sparsiflora var. sparsiflora</v>
          </cell>
          <cell r="D24291" t="str">
            <v>L48(N)</v>
          </cell>
        </row>
        <row r="24292">
          <cell r="C24292" t="str">
            <v>Platanthera stricta</v>
          </cell>
          <cell r="D24292" t="str">
            <v>L48(N)AK(N)CAN(N)</v>
          </cell>
        </row>
        <row r="24293">
          <cell r="C24293" t="str">
            <v>Platanthera tescamnis</v>
          </cell>
          <cell r="D24293" t="str">
            <v>L48(N)</v>
          </cell>
        </row>
        <row r="24294">
          <cell r="C24294" t="str">
            <v>Platanthera tipuloides</v>
          </cell>
          <cell r="D24294" t="str">
            <v>AK(N)</v>
          </cell>
        </row>
        <row r="24295">
          <cell r="C24295" t="str">
            <v>Platanthera tipuloides var. behringiana</v>
          </cell>
          <cell r="D24295" t="str">
            <v>AK(N)</v>
          </cell>
        </row>
        <row r="24296">
          <cell r="C24296" t="str">
            <v>Platanthera yosemitensis</v>
          </cell>
          <cell r="D24296" t="str">
            <v>L48(N)</v>
          </cell>
        </row>
        <row r="24297">
          <cell r="C24297" t="str">
            <v>Platanthera zothecina</v>
          </cell>
          <cell r="D24297" t="str">
            <v>L48(N)</v>
          </cell>
        </row>
        <row r="24298">
          <cell r="C24298" t="str">
            <v>Platanus</v>
          </cell>
          <cell r="D24298" t="str">
            <v>L48(I,N)CAN(I,N)</v>
          </cell>
        </row>
        <row r="24299">
          <cell r="C24299" t="str">
            <v>Platanus ×hispanica</v>
          </cell>
          <cell r="D24299" t="str">
            <v>L48(I)CAN(I)</v>
          </cell>
        </row>
        <row r="24300">
          <cell r="C24300" t="str">
            <v>Platanus occidentalis</v>
          </cell>
          <cell r="D24300" t="str">
            <v>L48(N)CAN(N)</v>
          </cell>
        </row>
        <row r="24301">
          <cell r="C24301" t="str">
            <v>Platanus racemosa</v>
          </cell>
          <cell r="D24301" t="str">
            <v>L48(N)</v>
          </cell>
        </row>
        <row r="24302">
          <cell r="C24302" t="str">
            <v>Platanus wrightii</v>
          </cell>
          <cell r="D24302" t="str">
            <v>L48(N)</v>
          </cell>
        </row>
        <row r="24303">
          <cell r="C24303" t="str">
            <v>Plateilema</v>
          </cell>
          <cell r="D24303" t="str">
            <v>L48(N)</v>
          </cell>
        </row>
        <row r="24304">
          <cell r="C24304" t="str">
            <v>Plateilema palmeri</v>
          </cell>
          <cell r="D24304" t="str">
            <v>L48(N)</v>
          </cell>
        </row>
        <row r="24305">
          <cell r="C24305" t="str">
            <v>Platycerium</v>
          </cell>
        </row>
        <row r="24306">
          <cell r="C24306" t="str">
            <v>Platycerium bifurcatum</v>
          </cell>
          <cell r="D24306" t="str">
            <v>HI(I)</v>
          </cell>
        </row>
        <row r="24307">
          <cell r="C24307" t="str">
            <v>Platycerium superbum</v>
          </cell>
          <cell r="D24307" t="str">
            <v>HI(I)</v>
          </cell>
        </row>
        <row r="24308">
          <cell r="C24308" t="str">
            <v>Platycladus</v>
          </cell>
          <cell r="D24308" t="str">
            <v>L48(I)</v>
          </cell>
        </row>
        <row r="24309">
          <cell r="C24309" t="str">
            <v>Platycladus orientalis</v>
          </cell>
          <cell r="D24309" t="str">
            <v>L48(I)PR(I)</v>
          </cell>
        </row>
        <row r="24310">
          <cell r="C24310" t="str">
            <v>Platycodon</v>
          </cell>
          <cell r="D24310" t="str">
            <v>L48(I)</v>
          </cell>
        </row>
        <row r="24311">
          <cell r="C24311" t="str">
            <v>Platycodon grandiflorus</v>
          </cell>
          <cell r="D24311" t="str">
            <v>L48(I)</v>
          </cell>
        </row>
        <row r="24312">
          <cell r="C24312" t="str">
            <v>Platydesma</v>
          </cell>
        </row>
        <row r="24313">
          <cell r="C24313" t="str">
            <v>Platydesma cornuta</v>
          </cell>
          <cell r="D24313" t="str">
            <v>HI(N)</v>
          </cell>
        </row>
        <row r="24314">
          <cell r="C24314" t="str">
            <v>Platydesma cornuta var. cornuta</v>
          </cell>
          <cell r="D24314" t="str">
            <v>HI(N)</v>
          </cell>
        </row>
        <row r="24315">
          <cell r="C24315" t="str">
            <v>Platydesma cornuta var. decurrens</v>
          </cell>
          <cell r="D24315" t="str">
            <v>HI(N)</v>
          </cell>
        </row>
        <row r="24316">
          <cell r="C24316" t="str">
            <v>Platydesma remyi</v>
          </cell>
          <cell r="D24316" t="str">
            <v>HI(N)</v>
          </cell>
        </row>
        <row r="24317">
          <cell r="C24317" t="str">
            <v>Platydesma rostrata</v>
          </cell>
          <cell r="D24317" t="str">
            <v>HI(N)</v>
          </cell>
        </row>
        <row r="24318">
          <cell r="C24318" t="str">
            <v>Platydesma spathulata</v>
          </cell>
          <cell r="D24318" t="str">
            <v>HI(N)</v>
          </cell>
        </row>
        <row r="24319">
          <cell r="C24319" t="str">
            <v>Platyhypnidium</v>
          </cell>
          <cell r="D24319" t="str">
            <v>NA(N)</v>
          </cell>
        </row>
        <row r="24320">
          <cell r="C24320" t="str">
            <v>Platyhypnidium riparioides</v>
          </cell>
          <cell r="D24320" t="str">
            <v>NA(N)</v>
          </cell>
        </row>
        <row r="24321">
          <cell r="C24321" t="str">
            <v>Platyschkuhria</v>
          </cell>
          <cell r="D24321" t="str">
            <v>L48(N)</v>
          </cell>
        </row>
        <row r="24322">
          <cell r="C24322" t="str">
            <v>Platyschkuhria integrifolia</v>
          </cell>
          <cell r="D24322" t="str">
            <v>L48(N)</v>
          </cell>
        </row>
        <row r="24323">
          <cell r="C24323" t="str">
            <v>Platyschkuhria integrifolia var. desertorum</v>
          </cell>
          <cell r="D24323" t="str">
            <v>L48(N)</v>
          </cell>
        </row>
        <row r="24324">
          <cell r="C24324" t="str">
            <v>Platyschkuhria integrifolia var. integrifolia</v>
          </cell>
          <cell r="D24324" t="str">
            <v>L48(N)</v>
          </cell>
        </row>
        <row r="24325">
          <cell r="C24325" t="str">
            <v>Platyschkuhria integrifolia var. oblongifolia</v>
          </cell>
          <cell r="D24325" t="str">
            <v>L48(N)</v>
          </cell>
        </row>
        <row r="24326">
          <cell r="C24326" t="str">
            <v>Platyschkuhria integrifolia var. ourolepis</v>
          </cell>
          <cell r="D24326" t="str">
            <v>L48(N)</v>
          </cell>
        </row>
        <row r="24327">
          <cell r="C24327" t="str">
            <v>Platystemon</v>
          </cell>
          <cell r="D24327" t="str">
            <v>L48(N)</v>
          </cell>
        </row>
        <row r="24328">
          <cell r="C24328" t="str">
            <v>Platystemon californicus</v>
          </cell>
          <cell r="D24328" t="str">
            <v>L48(N)</v>
          </cell>
        </row>
        <row r="24329">
          <cell r="C24329" t="str">
            <v>Platystigma</v>
          </cell>
          <cell r="D24329" t="str">
            <v>L48(N)</v>
          </cell>
        </row>
        <row r="24330">
          <cell r="C24330" t="str">
            <v>Platystigma linearis</v>
          </cell>
          <cell r="D24330" t="str">
            <v>L48(N)</v>
          </cell>
        </row>
        <row r="24331">
          <cell r="C24331" t="str">
            <v>Platythelys</v>
          </cell>
          <cell r="D24331" t="str">
            <v>L48(N)</v>
          </cell>
        </row>
        <row r="24332">
          <cell r="C24332" t="str">
            <v>Platythelys querceticola</v>
          </cell>
          <cell r="D24332" t="str">
            <v>L48(N)</v>
          </cell>
        </row>
        <row r="24333">
          <cell r="C24333" t="str">
            <v>Platythelys sagraeanus</v>
          </cell>
          <cell r="D24333" t="str">
            <v>L48(N)</v>
          </cell>
        </row>
        <row r="24334">
          <cell r="C24334" t="str">
            <v>Plaubelia</v>
          </cell>
          <cell r="D24334" t="str">
            <v>NA(N)</v>
          </cell>
        </row>
        <row r="24335">
          <cell r="C24335" t="str">
            <v>Plaubelia sprengelii</v>
          </cell>
          <cell r="D24335" t="str">
            <v>NA(N)</v>
          </cell>
        </row>
        <row r="24336">
          <cell r="C24336" t="str">
            <v>Plecostachys</v>
          </cell>
          <cell r="D24336" t="str">
            <v>L48(I)</v>
          </cell>
        </row>
        <row r="24337">
          <cell r="C24337" t="str">
            <v>Plecostachys serpyllifolia</v>
          </cell>
          <cell r="D24337" t="str">
            <v>L48(I)</v>
          </cell>
        </row>
        <row r="24338">
          <cell r="C24338" t="str">
            <v>Plectranthus</v>
          </cell>
          <cell r="D24338" t="str">
            <v>L48(I)</v>
          </cell>
        </row>
        <row r="24339">
          <cell r="C24339" t="str">
            <v>Plectranthus parviflorus</v>
          </cell>
          <cell r="D24339" t="str">
            <v>L48(I)HI(I)</v>
          </cell>
        </row>
        <row r="24340">
          <cell r="C24340" t="str">
            <v>Plectritis</v>
          </cell>
          <cell r="D24340" t="str">
            <v>L48(N)CAN(N)</v>
          </cell>
        </row>
        <row r="24341">
          <cell r="C24341" t="str">
            <v>Plectritis ciliosa</v>
          </cell>
          <cell r="D24341" t="str">
            <v>L48(N)</v>
          </cell>
        </row>
        <row r="24342">
          <cell r="C24342" t="str">
            <v>Plectritis ciliosa ssp. ciliosa</v>
          </cell>
          <cell r="D24342" t="str">
            <v>L48(N)</v>
          </cell>
        </row>
        <row r="24343">
          <cell r="C24343" t="str">
            <v>Plectritis ciliosa ssp. insignis</v>
          </cell>
          <cell r="D24343" t="str">
            <v>L48(N)</v>
          </cell>
        </row>
        <row r="24344">
          <cell r="C24344" t="str">
            <v>Plectritis congesta</v>
          </cell>
          <cell r="D24344" t="str">
            <v>L48(N)CAN(N)</v>
          </cell>
        </row>
        <row r="24345">
          <cell r="C24345" t="str">
            <v>Plectritis congesta ssp. brachystemon</v>
          </cell>
          <cell r="D24345" t="str">
            <v>L48(N)CAN(N)</v>
          </cell>
        </row>
        <row r="24346">
          <cell r="C24346" t="str">
            <v>Plectritis congesta ssp. congesta</v>
          </cell>
          <cell r="D24346" t="str">
            <v>L48(N)CAN(N)</v>
          </cell>
        </row>
        <row r="24347">
          <cell r="C24347" t="str">
            <v>Plectritis congesta ssp. nitida</v>
          </cell>
          <cell r="D24347" t="str">
            <v>L48(N)</v>
          </cell>
        </row>
        <row r="24348">
          <cell r="C24348" t="str">
            <v>Plectritis macrocera</v>
          </cell>
          <cell r="D24348" t="str">
            <v>L48(N)CAN(N)</v>
          </cell>
        </row>
        <row r="24349">
          <cell r="C24349" t="str">
            <v>Plectritis macrocera ssp. grayi</v>
          </cell>
          <cell r="D24349" t="str">
            <v>L48(N)CAN(N)</v>
          </cell>
        </row>
        <row r="24350">
          <cell r="C24350" t="str">
            <v>Plectritis macrocera ssp. macrocera</v>
          </cell>
          <cell r="D24350" t="str">
            <v>L48(N)</v>
          </cell>
        </row>
        <row r="24351">
          <cell r="C24351" t="str">
            <v>Pleea</v>
          </cell>
          <cell r="D24351" t="str">
            <v>L48(N)</v>
          </cell>
        </row>
        <row r="24352">
          <cell r="C24352" t="str">
            <v>Pleea tenuifolia</v>
          </cell>
          <cell r="D24352" t="str">
            <v>L48(N)</v>
          </cell>
        </row>
        <row r="24353">
          <cell r="C24353" t="str">
            <v>Pleiacanthus</v>
          </cell>
          <cell r="D24353" t="str">
            <v>L48(N)</v>
          </cell>
        </row>
        <row r="24354">
          <cell r="C24354" t="str">
            <v>Pleiacanthus spinosus</v>
          </cell>
          <cell r="D24354" t="str">
            <v>L48(N)</v>
          </cell>
        </row>
        <row r="24355">
          <cell r="C24355" t="str">
            <v>Pleioblastus</v>
          </cell>
          <cell r="D24355" t="str">
            <v>L48(I)</v>
          </cell>
        </row>
        <row r="24356">
          <cell r="C24356" t="str">
            <v>Pleioblastus simonii</v>
          </cell>
          <cell r="D24356" t="str">
            <v>L48(I)</v>
          </cell>
        </row>
        <row r="24357">
          <cell r="C24357" t="str">
            <v>Pleomele</v>
          </cell>
        </row>
        <row r="24358">
          <cell r="C24358" t="str">
            <v>Pleomele aurea</v>
          </cell>
          <cell r="D24358" t="str">
            <v>HI(N)</v>
          </cell>
        </row>
        <row r="24359">
          <cell r="C24359" t="str">
            <v>Pleomele auwahiensis</v>
          </cell>
          <cell r="D24359" t="str">
            <v>HI(N)</v>
          </cell>
        </row>
        <row r="24360">
          <cell r="C24360" t="str">
            <v>Pleomele fernaldii</v>
          </cell>
          <cell r="D24360" t="str">
            <v>HI(N)</v>
          </cell>
        </row>
        <row r="24361">
          <cell r="C24361" t="str">
            <v>Pleomele forbesii</v>
          </cell>
          <cell r="D24361" t="str">
            <v>HI(N)</v>
          </cell>
        </row>
        <row r="24362">
          <cell r="C24362" t="str">
            <v>Pleomele halapepe</v>
          </cell>
          <cell r="D24362" t="str">
            <v>HI(N)</v>
          </cell>
        </row>
        <row r="24363">
          <cell r="C24363" t="str">
            <v>Pleomele hawaiiensis</v>
          </cell>
          <cell r="D24363" t="str">
            <v>HI(N)</v>
          </cell>
        </row>
        <row r="24364">
          <cell r="C24364" t="str">
            <v>Pleopeltis</v>
          </cell>
          <cell r="D24364" t="str">
            <v>L48(N)</v>
          </cell>
        </row>
        <row r="24365">
          <cell r="C24365" t="str">
            <v>Pleopeltis astrolepis</v>
          </cell>
          <cell r="D24365" t="str">
            <v>L48(N)PR(N)VI(N)</v>
          </cell>
        </row>
        <row r="24366">
          <cell r="C24366" t="str">
            <v>Pleopeltis polylepis</v>
          </cell>
          <cell r="D24366" t="str">
            <v>L48(N)</v>
          </cell>
        </row>
        <row r="24367">
          <cell r="C24367" t="str">
            <v>Pleopeltis polylepis var. erythrolepis</v>
          </cell>
          <cell r="D24367" t="str">
            <v>L48(N)</v>
          </cell>
        </row>
        <row r="24368">
          <cell r="C24368" t="str">
            <v>Pleopeltis polypodioides</v>
          </cell>
          <cell r="D24368" t="str">
            <v>L48(N)PR(N)VI(N)</v>
          </cell>
        </row>
        <row r="24369">
          <cell r="C24369" t="str">
            <v>Pleopeltis polypodioides ssp. michauxiana</v>
          </cell>
          <cell r="D24369" t="str">
            <v>L48(N)</v>
          </cell>
        </row>
        <row r="24370">
          <cell r="C24370" t="str">
            <v>Pleopeltis polypodioides ssp. polypodioides</v>
          </cell>
          <cell r="D24370" t="str">
            <v>PR(N)VI(N)</v>
          </cell>
        </row>
        <row r="24371">
          <cell r="C24371" t="str">
            <v>Pleopeltis riograndensis</v>
          </cell>
          <cell r="D24371" t="str">
            <v>L48(N)</v>
          </cell>
        </row>
        <row r="24372">
          <cell r="C24372" t="str">
            <v>Pleuraphis</v>
          </cell>
          <cell r="D24372" t="str">
            <v>L48(N)</v>
          </cell>
        </row>
        <row r="24373">
          <cell r="C24373" t="str">
            <v>Pleuraphis jamesii</v>
          </cell>
          <cell r="D24373" t="str">
            <v>L48(N)</v>
          </cell>
        </row>
        <row r="24374">
          <cell r="C24374" t="str">
            <v>Pleuraphis mutica</v>
          </cell>
          <cell r="D24374" t="str">
            <v>L48(N)</v>
          </cell>
        </row>
        <row r="24375">
          <cell r="C24375" t="str">
            <v>Pleuraphis rigida</v>
          </cell>
          <cell r="D24375" t="str">
            <v>L48(N)</v>
          </cell>
        </row>
        <row r="24376">
          <cell r="C24376" t="str">
            <v>Pleuricospora</v>
          </cell>
          <cell r="D24376" t="str">
            <v>L48(N)CAN(N)</v>
          </cell>
        </row>
        <row r="24377">
          <cell r="C24377" t="str">
            <v>Pleuricospora fimbriolata</v>
          </cell>
          <cell r="D24377" t="str">
            <v>L48(N)CAN(N)</v>
          </cell>
        </row>
        <row r="24378">
          <cell r="C24378" t="str">
            <v>Pleuridium</v>
          </cell>
          <cell r="D24378" t="str">
            <v>NA(N)</v>
          </cell>
        </row>
        <row r="24379">
          <cell r="C24379" t="str">
            <v>Pleuridium mexicanum</v>
          </cell>
          <cell r="D24379" t="str">
            <v>NA(N)</v>
          </cell>
        </row>
        <row r="24380">
          <cell r="C24380" t="str">
            <v>Pleurocoronis</v>
          </cell>
          <cell r="D24380" t="str">
            <v>L48(N)</v>
          </cell>
        </row>
        <row r="24381">
          <cell r="C24381" t="str">
            <v>Pleurocoronis pluriseta</v>
          </cell>
          <cell r="D24381" t="str">
            <v>L48(N)</v>
          </cell>
        </row>
        <row r="24382">
          <cell r="C24382" t="str">
            <v>Pleuropogon</v>
          </cell>
          <cell r="D24382" t="str">
            <v>L48(N)CAN(N)GL(N)</v>
          </cell>
        </row>
        <row r="24383">
          <cell r="C24383" t="str">
            <v>Pleuropogon californicus</v>
          </cell>
          <cell r="D24383" t="str">
            <v>L48(N)</v>
          </cell>
        </row>
        <row r="24384">
          <cell r="C24384" t="str">
            <v>Pleuropogon californicus var. californicus</v>
          </cell>
          <cell r="D24384" t="str">
            <v>L48(N)</v>
          </cell>
        </row>
        <row r="24385">
          <cell r="C24385" t="str">
            <v>Pleuropogon californicus var. davyi</v>
          </cell>
          <cell r="D24385" t="str">
            <v>L48(N)</v>
          </cell>
        </row>
        <row r="24386">
          <cell r="C24386" t="str">
            <v>Pleuropogon hooverianus</v>
          </cell>
          <cell r="D24386" t="str">
            <v>L48(N)</v>
          </cell>
        </row>
        <row r="24387">
          <cell r="C24387" t="str">
            <v>Pleuropogon oregonus</v>
          </cell>
          <cell r="D24387" t="str">
            <v>L48(N)</v>
          </cell>
        </row>
        <row r="24388">
          <cell r="C24388" t="str">
            <v>Pleuropogon refractus</v>
          </cell>
          <cell r="D24388" t="str">
            <v>L48(N)CAN(N)</v>
          </cell>
        </row>
        <row r="24389">
          <cell r="C24389" t="str">
            <v>Pleuropogon sabinei</v>
          </cell>
          <cell r="D24389" t="str">
            <v>AK(N)CAN(N)GL(N)NA(N)</v>
          </cell>
        </row>
        <row r="24390">
          <cell r="C24390" t="str">
            <v>Pleurothallis</v>
          </cell>
          <cell r="D24390" t="str">
            <v>L48(N)</v>
          </cell>
        </row>
        <row r="24391">
          <cell r="C24391" t="str">
            <v>Pleurothallis gelida</v>
          </cell>
          <cell r="D24391" t="str">
            <v>L48(N)PR(N)</v>
          </cell>
        </row>
        <row r="24392">
          <cell r="C24392" t="str">
            <v>Pleurozium</v>
          </cell>
          <cell r="D24392" t="str">
            <v>NA(N)</v>
          </cell>
        </row>
        <row r="24393">
          <cell r="C24393" t="str">
            <v>Pleurozium schreberi</v>
          </cell>
          <cell r="D24393" t="str">
            <v>NA(N)</v>
          </cell>
        </row>
        <row r="24394">
          <cell r="C24394" t="str">
            <v>Pluchea</v>
          </cell>
          <cell r="D24394" t="str">
            <v>L48(N)CAN(I)</v>
          </cell>
        </row>
        <row r="24395">
          <cell r="C24395" t="str">
            <v>Pluchea camphorata</v>
          </cell>
          <cell r="D24395" t="str">
            <v>L48(N)</v>
          </cell>
        </row>
        <row r="24396">
          <cell r="C24396" t="str">
            <v>Pluchea carolinensis</v>
          </cell>
          <cell r="D24396" t="str">
            <v>L48(N)HI(I)PR(N)VI(N)</v>
          </cell>
        </row>
        <row r="24397">
          <cell r="C24397" t="str">
            <v>Pluchea foetida</v>
          </cell>
          <cell r="D24397" t="str">
            <v>L48(N)</v>
          </cell>
        </row>
        <row r="24398">
          <cell r="C24398" t="str">
            <v>Pluchea foetida var. foetida</v>
          </cell>
          <cell r="D24398" t="str">
            <v>L48(N)</v>
          </cell>
        </row>
        <row r="24399">
          <cell r="C24399" t="str">
            <v>Pluchea foetida var. imbricata</v>
          </cell>
          <cell r="D24399" t="str">
            <v>L48(N)</v>
          </cell>
        </row>
        <row r="24400">
          <cell r="C24400" t="str">
            <v>Pluchea indica</v>
          </cell>
          <cell r="D24400" t="str">
            <v>L48(I)HI(I)</v>
          </cell>
        </row>
        <row r="24401">
          <cell r="C24401" t="str">
            <v>Pluchea longifolia</v>
          </cell>
          <cell r="D24401" t="str">
            <v>L48(N)</v>
          </cell>
        </row>
        <row r="24402">
          <cell r="C24402" t="str">
            <v>Pluchea odorata</v>
          </cell>
          <cell r="D24402" t="str">
            <v>L48(N)PR(N)VI(N)CAN(I)</v>
          </cell>
        </row>
        <row r="24403">
          <cell r="C24403" t="str">
            <v>Pluchea odorata var. odorata</v>
          </cell>
          <cell r="D24403" t="str">
            <v>L48(N)PR(N)VI(N)</v>
          </cell>
        </row>
        <row r="24404">
          <cell r="C24404" t="str">
            <v>Pluchea odorata var. succulenta</v>
          </cell>
          <cell r="D24404" t="str">
            <v>L48(N)CAN(I)</v>
          </cell>
        </row>
        <row r="24405">
          <cell r="C24405" t="str">
            <v>Pluchea rosea</v>
          </cell>
          <cell r="D24405" t="str">
            <v>L48(N)</v>
          </cell>
        </row>
        <row r="24406">
          <cell r="C24406" t="str">
            <v>Pluchea sagittalis</v>
          </cell>
          <cell r="D24406" t="str">
            <v>L48(N)</v>
          </cell>
        </row>
        <row r="24407">
          <cell r="C24407" t="str">
            <v>Pluchea sericea</v>
          </cell>
          <cell r="D24407" t="str">
            <v>L48(N)</v>
          </cell>
        </row>
        <row r="24408">
          <cell r="C24408" t="str">
            <v>Pluchea yucatanensis</v>
          </cell>
          <cell r="D24408" t="str">
            <v>L48(N)</v>
          </cell>
        </row>
        <row r="24409">
          <cell r="C24409" t="str">
            <v>Plumbago</v>
          </cell>
          <cell r="D24409" t="str">
            <v>L48(I,N)</v>
          </cell>
        </row>
        <row r="24410">
          <cell r="C24410" t="str">
            <v>Plumbago auriculata</v>
          </cell>
          <cell r="D24410" t="str">
            <v>L48(I)HI(I)PR(I)VI(I)</v>
          </cell>
        </row>
        <row r="24411">
          <cell r="C24411" t="str">
            <v>Plumbago scandens</v>
          </cell>
          <cell r="D24411" t="str">
            <v>L48(N)PR(N)VI(N)</v>
          </cell>
        </row>
        <row r="24412">
          <cell r="C24412" t="str">
            <v>Plumbago zeylanica</v>
          </cell>
          <cell r="D24412" t="str">
            <v>HI(N)VI(I)</v>
          </cell>
        </row>
        <row r="24413">
          <cell r="C24413" t="str">
            <v>Plumeria</v>
          </cell>
          <cell r="D24413" t="str">
            <v>L48(N)</v>
          </cell>
        </row>
        <row r="24414">
          <cell r="C24414" t="str">
            <v>Plumeria obtusa</v>
          </cell>
          <cell r="D24414" t="str">
            <v>L48(N)PR(N)VI(N)</v>
          </cell>
        </row>
        <row r="24415">
          <cell r="C24415" t="str">
            <v>Plumeria obtusa var. sericifolia</v>
          </cell>
          <cell r="D24415" t="str">
            <v>L48(N)</v>
          </cell>
        </row>
        <row r="24416">
          <cell r="C24416" t="str">
            <v>Pneumatopteris</v>
          </cell>
        </row>
        <row r="24417">
          <cell r="C24417" t="str">
            <v>Pneumatopteris hudsoniana</v>
          </cell>
          <cell r="D24417" t="str">
            <v>HI(N)</v>
          </cell>
        </row>
        <row r="24418">
          <cell r="C24418" t="str">
            <v>Pneumatopteris sandwicensis</v>
          </cell>
          <cell r="D24418" t="str">
            <v>HI(N)</v>
          </cell>
        </row>
        <row r="24419">
          <cell r="C24419" t="str">
            <v>Poa</v>
          </cell>
          <cell r="D24419" t="str">
            <v>L48(I,N)CAN(I,N)GL(I,N)SPM(I,N)</v>
          </cell>
        </row>
        <row r="24420">
          <cell r="C24420" t="str">
            <v>Poa ×limosa</v>
          </cell>
          <cell r="D24420" t="str">
            <v>L48(N)CAN(N)</v>
          </cell>
        </row>
        <row r="24421">
          <cell r="C24421" t="str">
            <v>Poa ×nematophylla</v>
          </cell>
          <cell r="D24421" t="str">
            <v>L48(N)CAN(N)</v>
          </cell>
        </row>
        <row r="24422">
          <cell r="C24422" t="str">
            <v>Poa abbreviata</v>
          </cell>
          <cell r="D24422" t="str">
            <v>L48(N)AK(N)CAN(N)GL(N)</v>
          </cell>
        </row>
        <row r="24423">
          <cell r="C24423" t="str">
            <v>Poa abbreviata ssp. abbreviata</v>
          </cell>
          <cell r="D24423" t="str">
            <v>AK(N)CAN(N)GL(N)NA(N)</v>
          </cell>
        </row>
        <row r="24424">
          <cell r="C24424" t="str">
            <v>Poa abbreviata ssp. marshii</v>
          </cell>
          <cell r="D24424" t="str">
            <v>L48(N)</v>
          </cell>
        </row>
        <row r="24425">
          <cell r="C24425" t="str">
            <v>Poa abbreviata ssp. pattersonii</v>
          </cell>
          <cell r="D24425" t="str">
            <v>L48(N)AK(N)CAN(N)</v>
          </cell>
        </row>
        <row r="24426">
          <cell r="C24426" t="str">
            <v>Poa alpina</v>
          </cell>
          <cell r="D24426" t="str">
            <v>L48(N)AK(N)CAN(N)GL(N)</v>
          </cell>
        </row>
        <row r="24427">
          <cell r="C24427" t="str">
            <v>Poa alsodes</v>
          </cell>
          <cell r="D24427" t="str">
            <v>L48(N)CAN(N)SPM(N)</v>
          </cell>
        </row>
        <row r="24428">
          <cell r="C24428" t="str">
            <v>Poa annua</v>
          </cell>
          <cell r="D24428" t="str">
            <v>L48(I)AK(I)HI(I)PR(I)CAN(I)GL(I)SPM(I)</v>
          </cell>
        </row>
        <row r="24429">
          <cell r="C24429" t="str">
            <v>Poa arachnifera</v>
          </cell>
          <cell r="D24429" t="str">
            <v>L48(N)</v>
          </cell>
        </row>
        <row r="24430">
          <cell r="C24430" t="str">
            <v>Poa arctica</v>
          </cell>
          <cell r="D24430" t="str">
            <v>L48(N)AK(N)CAN(N)GL(N)</v>
          </cell>
        </row>
        <row r="24431">
          <cell r="C24431" t="str">
            <v>Poa arctica ssp. aperta</v>
          </cell>
          <cell r="D24431" t="str">
            <v>L48(N)</v>
          </cell>
        </row>
        <row r="24432">
          <cell r="C24432" t="str">
            <v>Poa arctica ssp. arctica</v>
          </cell>
          <cell r="D24432" t="str">
            <v>L48(N)AK(N)CAN(N)GL(N)</v>
          </cell>
        </row>
        <row r="24433">
          <cell r="C24433" t="str">
            <v>Poa arctica ssp. grayana</v>
          </cell>
          <cell r="D24433" t="str">
            <v>L48(N)</v>
          </cell>
        </row>
        <row r="24434">
          <cell r="C24434" t="str">
            <v>Poa arctica ssp. lanata</v>
          </cell>
          <cell r="D24434" t="str">
            <v>AK(N)CAN(N)GL(N)NA(N)</v>
          </cell>
        </row>
        <row r="24435">
          <cell r="C24435" t="str">
            <v>Poa arctostepporum</v>
          </cell>
          <cell r="D24435" t="str">
            <v>AK(N)</v>
          </cell>
        </row>
        <row r="24436">
          <cell r="C24436" t="str">
            <v>Poa arida</v>
          </cell>
          <cell r="D24436" t="str">
            <v>L48(N)CAN(N)</v>
          </cell>
        </row>
        <row r="24437">
          <cell r="C24437" t="str">
            <v>Poa arnowiae</v>
          </cell>
          <cell r="D24437" t="str">
            <v>L48(N)</v>
          </cell>
        </row>
        <row r="24438">
          <cell r="C24438" t="str">
            <v>Poa atropurpurea</v>
          </cell>
          <cell r="D24438" t="str">
            <v>L48(N)</v>
          </cell>
        </row>
        <row r="24439">
          <cell r="C24439" t="str">
            <v>Poa autumnalis</v>
          </cell>
          <cell r="D24439" t="str">
            <v>L48(N)CAN(N)GL(N)</v>
          </cell>
        </row>
        <row r="24440">
          <cell r="C24440" t="str">
            <v>Poa bigelovii</v>
          </cell>
          <cell r="D24440" t="str">
            <v>L48(N)</v>
          </cell>
        </row>
        <row r="24441">
          <cell r="C24441" t="str">
            <v>Poa bolanderi</v>
          </cell>
          <cell r="D24441" t="str">
            <v>L48(N)CAN(N)</v>
          </cell>
        </row>
        <row r="24442">
          <cell r="C24442" t="str">
            <v>Poa bulbosa</v>
          </cell>
          <cell r="D24442" t="str">
            <v>L48(I)</v>
          </cell>
        </row>
        <row r="24443">
          <cell r="C24443" t="str">
            <v>Poa chaixii</v>
          </cell>
          <cell r="D24443" t="str">
            <v>L48(I)CAN(I)</v>
          </cell>
        </row>
        <row r="24444">
          <cell r="C24444" t="str">
            <v>Poa chambersii</v>
          </cell>
          <cell r="D24444" t="str">
            <v>L48(N)</v>
          </cell>
        </row>
        <row r="24445">
          <cell r="C24445" t="str">
            <v>Poa chapmaniana</v>
          </cell>
          <cell r="D24445" t="str">
            <v>L48(N)</v>
          </cell>
        </row>
        <row r="24446">
          <cell r="C24446" t="str">
            <v>Poa compressa</v>
          </cell>
          <cell r="D24446" t="str">
            <v>L48(I)AK(I)HI(I)CAN(I)SPM(I)</v>
          </cell>
        </row>
        <row r="24447">
          <cell r="C24447" t="str">
            <v>Poa confinis</v>
          </cell>
          <cell r="D24447" t="str">
            <v>L48(N)CAN(N)</v>
          </cell>
        </row>
        <row r="24448">
          <cell r="C24448" t="str">
            <v>Poa curtifolia</v>
          </cell>
          <cell r="D24448" t="str">
            <v>L48(N)</v>
          </cell>
        </row>
        <row r="24449">
          <cell r="C24449" t="str">
            <v>Poa cusickii</v>
          </cell>
          <cell r="D24449" t="str">
            <v>L48(N)CAN(N)</v>
          </cell>
        </row>
        <row r="24450">
          <cell r="C24450" t="str">
            <v>Poa cusickii ssp. cusickii</v>
          </cell>
          <cell r="D24450" t="str">
            <v>L48(N)</v>
          </cell>
        </row>
        <row r="24451">
          <cell r="C24451" t="str">
            <v>Poa cusickii ssp. epilis</v>
          </cell>
          <cell r="D24451" t="str">
            <v>L48(N)CAN(N)</v>
          </cell>
        </row>
        <row r="24452">
          <cell r="C24452" t="str">
            <v>Poa cusickii ssp. pallida</v>
          </cell>
          <cell r="D24452" t="str">
            <v>L48(N)CAN(N)</v>
          </cell>
        </row>
        <row r="24453">
          <cell r="C24453" t="str">
            <v>Poa cusickii ssp. purpurascens</v>
          </cell>
          <cell r="D24453" t="str">
            <v>L48(N)CAN(N)</v>
          </cell>
        </row>
        <row r="24454">
          <cell r="C24454" t="str">
            <v>Poa cuspidata</v>
          </cell>
          <cell r="D24454" t="str">
            <v>L48(N)</v>
          </cell>
        </row>
        <row r="24455">
          <cell r="C24455" t="str">
            <v>Poa douglasii</v>
          </cell>
          <cell r="D24455" t="str">
            <v>L48(N)</v>
          </cell>
        </row>
        <row r="24456">
          <cell r="C24456" t="str">
            <v>Poa eminens</v>
          </cell>
          <cell r="D24456" t="str">
            <v>AK(N)CAN(N)NA(N)</v>
          </cell>
        </row>
        <row r="24457">
          <cell r="C24457" t="str">
            <v>Poa fendleriana</v>
          </cell>
          <cell r="D24457" t="str">
            <v>L48(N)CAN(N)</v>
          </cell>
        </row>
        <row r="24458">
          <cell r="C24458" t="str">
            <v>Poa fendleriana ssp. albescens</v>
          </cell>
          <cell r="D24458" t="str">
            <v>L48(N)</v>
          </cell>
        </row>
        <row r="24459">
          <cell r="C24459" t="str">
            <v>Poa fendleriana ssp. fendleriana</v>
          </cell>
          <cell r="D24459" t="str">
            <v>L48(N)CAN(N)</v>
          </cell>
        </row>
        <row r="24460">
          <cell r="C24460" t="str">
            <v>Poa fendleriana ssp. longiligula</v>
          </cell>
          <cell r="D24460" t="str">
            <v>L48(N)CAN(N)</v>
          </cell>
        </row>
        <row r="24461">
          <cell r="C24461" t="str">
            <v>Poa glauca</v>
          </cell>
          <cell r="D24461" t="str">
            <v>L48(N)AK(N)CAN(N)GL(N)</v>
          </cell>
        </row>
        <row r="24462">
          <cell r="C24462" t="str">
            <v>Poa glauca ssp. glauca</v>
          </cell>
          <cell r="D24462" t="str">
            <v>L48(N)AK(N)CAN(N)GL(N)</v>
          </cell>
        </row>
        <row r="24463">
          <cell r="C24463" t="str">
            <v>Poa glauca ssp. rupicola</v>
          </cell>
          <cell r="D24463" t="str">
            <v>L48(N)AK(N)CAN(N)</v>
          </cell>
        </row>
        <row r="24464">
          <cell r="C24464" t="str">
            <v>Poa hartzii</v>
          </cell>
          <cell r="D24464" t="str">
            <v>AK(N)CAN(N)GL(N)NA(N)</v>
          </cell>
        </row>
        <row r="24465">
          <cell r="C24465" t="str">
            <v>Poa hartzii ssp. alaskana</v>
          </cell>
          <cell r="D24465" t="str">
            <v>AK(N)</v>
          </cell>
        </row>
        <row r="24466">
          <cell r="C24466" t="str">
            <v>Poa howellii</v>
          </cell>
          <cell r="D24466" t="str">
            <v>L48(N)CAN(N)</v>
          </cell>
        </row>
        <row r="24467">
          <cell r="C24467" t="str">
            <v>Poa infirma</v>
          </cell>
          <cell r="D24467" t="str">
            <v>L48(I)CAN(I)</v>
          </cell>
        </row>
        <row r="24468">
          <cell r="C24468" t="str">
            <v>Poa keckii</v>
          </cell>
          <cell r="D24468" t="str">
            <v>L48(N)</v>
          </cell>
        </row>
        <row r="24469">
          <cell r="C24469" t="str">
            <v>Poa kelloggii</v>
          </cell>
          <cell r="D24469" t="str">
            <v>L48(N)</v>
          </cell>
        </row>
        <row r="24470">
          <cell r="C24470" t="str">
            <v>Poa laxa</v>
          </cell>
          <cell r="D24470" t="str">
            <v>L48(N)CAN(N)</v>
          </cell>
        </row>
        <row r="24471">
          <cell r="C24471" t="str">
            <v>Poa laxa ssp. banffiana</v>
          </cell>
          <cell r="D24471" t="str">
            <v>L48(N)CAN(N)</v>
          </cell>
        </row>
        <row r="24472">
          <cell r="C24472" t="str">
            <v>Poa laxa ssp. fernaldiana</v>
          </cell>
          <cell r="D24472" t="str">
            <v>L48(N)CAN(N)</v>
          </cell>
        </row>
        <row r="24473">
          <cell r="C24473" t="str">
            <v>Poa laxiflora</v>
          </cell>
          <cell r="D24473" t="str">
            <v>L48(N)AK(N)CAN(N)</v>
          </cell>
        </row>
        <row r="24474">
          <cell r="C24474" t="str">
            <v>Poa leibergii</v>
          </cell>
          <cell r="D24474" t="str">
            <v>L48(N)</v>
          </cell>
        </row>
        <row r="24475">
          <cell r="C24475" t="str">
            <v>Poa leptocoma</v>
          </cell>
          <cell r="D24475" t="str">
            <v>L48(N)AK(N)CAN(N)</v>
          </cell>
        </row>
        <row r="24476">
          <cell r="C24476" t="str">
            <v>Poa lettermanii</v>
          </cell>
          <cell r="D24476" t="str">
            <v>L48(N)CAN(N)</v>
          </cell>
        </row>
        <row r="24477">
          <cell r="C24477" t="str">
            <v>Poa macrantha</v>
          </cell>
          <cell r="D24477" t="str">
            <v>L48(N)AK(N)CAN(N)</v>
          </cell>
        </row>
        <row r="24478">
          <cell r="C24478" t="str">
            <v>Poa macrocalyx</v>
          </cell>
          <cell r="D24478" t="str">
            <v>AK(N)CAN(N)NA(N)</v>
          </cell>
        </row>
        <row r="24479">
          <cell r="C24479" t="str">
            <v>Poa mannii</v>
          </cell>
          <cell r="D24479" t="str">
            <v>HI(N)</v>
          </cell>
        </row>
        <row r="24480">
          <cell r="C24480" t="str">
            <v>Poa marcida</v>
          </cell>
          <cell r="D24480" t="str">
            <v>L48(N)CAN(N)</v>
          </cell>
        </row>
        <row r="24481">
          <cell r="C24481" t="str">
            <v>Poa napensis</v>
          </cell>
          <cell r="D24481" t="str">
            <v>L48(N)</v>
          </cell>
        </row>
        <row r="24482">
          <cell r="C24482" t="str">
            <v>Poa nemoralis</v>
          </cell>
          <cell r="D24482" t="str">
            <v>L48(I,N)AK(NI)CAN(NI)GL(I)SPM(I)</v>
          </cell>
        </row>
        <row r="24483">
          <cell r="C24483" t="str">
            <v>Poa nemoralis ssp. interior</v>
          </cell>
          <cell r="D24483" t="str">
            <v>L48(N)AK(N)CAN(N)</v>
          </cell>
        </row>
        <row r="24484">
          <cell r="C24484" t="str">
            <v>Poa nemoralis ssp. nemoralis</v>
          </cell>
          <cell r="D24484" t="str">
            <v>L48(I)AK(I)CAN(I)GL(I)SPM(I)</v>
          </cell>
        </row>
        <row r="24485">
          <cell r="C24485" t="str">
            <v>Poa nervosa</v>
          </cell>
          <cell r="D24485" t="str">
            <v>L48(N)CAN(N)</v>
          </cell>
        </row>
        <row r="24486">
          <cell r="C24486" t="str">
            <v>Poa occidentalis</v>
          </cell>
          <cell r="D24486" t="str">
            <v>L48(N)</v>
          </cell>
        </row>
        <row r="24487">
          <cell r="C24487" t="str">
            <v>Poa paludigena</v>
          </cell>
          <cell r="D24487" t="str">
            <v>L48(N)</v>
          </cell>
        </row>
        <row r="24488">
          <cell r="C24488" t="str">
            <v>Poa palustris</v>
          </cell>
          <cell r="D24488" t="str">
            <v>L48(N)AK(N)CAN(N)GL(I)SPM(N)</v>
          </cell>
        </row>
        <row r="24489">
          <cell r="C24489" t="str">
            <v>Poa paucispicula</v>
          </cell>
          <cell r="D24489" t="str">
            <v>L48(N)AK(N)CAN(N)</v>
          </cell>
        </row>
        <row r="24490">
          <cell r="C24490" t="str">
            <v>Poa piperi</v>
          </cell>
          <cell r="D24490" t="str">
            <v>L48(N)</v>
          </cell>
        </row>
        <row r="24491">
          <cell r="C24491" t="str">
            <v>Poa porsildii</v>
          </cell>
          <cell r="D24491" t="str">
            <v>AK(N)CAN(N)NA(N)</v>
          </cell>
        </row>
        <row r="24492">
          <cell r="C24492" t="str">
            <v>Poa pratensis</v>
          </cell>
          <cell r="D24492" t="str">
            <v>L48(I,N)AK(NI)HI(I)PR(I)CAN(NI)GL(I,N)SPM(I)</v>
          </cell>
        </row>
        <row r="24493">
          <cell r="C24493" t="str">
            <v>Poa pratensis ssp. alpigena</v>
          </cell>
          <cell r="D24493" t="str">
            <v>L48(N)AK(N)CAN(N)</v>
          </cell>
        </row>
        <row r="24494">
          <cell r="C24494" t="str">
            <v>Poa pratensis ssp. colpodea</v>
          </cell>
          <cell r="D24494" t="str">
            <v>AK(N)CAN(N)GL(N)NA(N)</v>
          </cell>
        </row>
        <row r="24495">
          <cell r="C24495" t="str">
            <v>Poa pratensis ssp. irrigata</v>
          </cell>
          <cell r="D24495" t="str">
            <v>AK(I)CAN(NI)GL(I)NA(NI)</v>
          </cell>
        </row>
        <row r="24496">
          <cell r="C24496" t="str">
            <v>Poa pratensis ssp. pratensis</v>
          </cell>
          <cell r="D24496" t="str">
            <v>L48(I)AK(I)HI(I)PR(I)CAN(I)SPM(I)</v>
          </cell>
        </row>
        <row r="24497">
          <cell r="C24497" t="str">
            <v>Poa pringlei</v>
          </cell>
          <cell r="D24497" t="str">
            <v>L48(N)</v>
          </cell>
        </row>
        <row r="24498">
          <cell r="C24498" t="str">
            <v>Poa pseudoabbreviata</v>
          </cell>
          <cell r="D24498" t="str">
            <v>AK(N)CAN(N)NA(N)</v>
          </cell>
        </row>
        <row r="24499">
          <cell r="C24499" t="str">
            <v>Poa reflexa</v>
          </cell>
          <cell r="D24499" t="str">
            <v>L48(N)</v>
          </cell>
        </row>
        <row r="24500">
          <cell r="C24500" t="str">
            <v>Poa rhizomata</v>
          </cell>
          <cell r="D24500" t="str">
            <v>L48(N)</v>
          </cell>
        </row>
        <row r="24501">
          <cell r="C24501" t="str">
            <v>Poa saltuensis</v>
          </cell>
          <cell r="D24501" t="str">
            <v>L48(N)CAN(N)SPM(N)</v>
          </cell>
        </row>
        <row r="24502">
          <cell r="C24502" t="str">
            <v>Poa sandvicensis</v>
          </cell>
          <cell r="D24502" t="str">
            <v>HI(N)</v>
          </cell>
        </row>
        <row r="24503">
          <cell r="C24503" t="str">
            <v>Poa secunda</v>
          </cell>
          <cell r="D24503" t="str">
            <v>L48(N)AK(N)CAN(N)</v>
          </cell>
        </row>
        <row r="24504">
          <cell r="C24504" t="str">
            <v>Poa sierrae</v>
          </cell>
          <cell r="D24504" t="str">
            <v>L48(N)</v>
          </cell>
        </row>
        <row r="24505">
          <cell r="C24505" t="str">
            <v>Poa siphonoglossa</v>
          </cell>
          <cell r="D24505" t="str">
            <v>HI(N)</v>
          </cell>
        </row>
        <row r="24506">
          <cell r="C24506" t="str">
            <v>Poa stebbinsii</v>
          </cell>
          <cell r="D24506" t="str">
            <v>L48(N)</v>
          </cell>
        </row>
        <row r="24507">
          <cell r="C24507" t="str">
            <v>Poa stenantha</v>
          </cell>
          <cell r="D24507" t="str">
            <v>L48(N)AK(N)CAN(N)</v>
          </cell>
        </row>
        <row r="24508">
          <cell r="C24508" t="str">
            <v>Poa strictiramea</v>
          </cell>
          <cell r="D24508" t="str">
            <v>L48(N)</v>
          </cell>
        </row>
        <row r="24509">
          <cell r="C24509" t="str">
            <v>Poa suksdorfii</v>
          </cell>
          <cell r="D24509" t="str">
            <v>L48(N)CAN(N)</v>
          </cell>
        </row>
        <row r="24510">
          <cell r="C24510" t="str">
            <v>Poa sylvestris</v>
          </cell>
          <cell r="D24510" t="str">
            <v>L48(N)CAN(N)</v>
          </cell>
        </row>
        <row r="24511">
          <cell r="C24511" t="str">
            <v>Poa tenerrima</v>
          </cell>
          <cell r="D24511" t="str">
            <v>L48(N)</v>
          </cell>
        </row>
        <row r="24512">
          <cell r="C24512" t="str">
            <v>Poa tracyi</v>
          </cell>
          <cell r="D24512" t="str">
            <v>L48(N)</v>
          </cell>
        </row>
        <row r="24513">
          <cell r="C24513" t="str">
            <v>Poa trivialis</v>
          </cell>
          <cell r="D24513" t="str">
            <v>L48(I)AK(I)CAN(I)GL(I)SPM(I)</v>
          </cell>
        </row>
        <row r="24514">
          <cell r="C24514" t="str">
            <v>Poa unilateralis</v>
          </cell>
          <cell r="D24514" t="str">
            <v>L48(N)</v>
          </cell>
        </row>
        <row r="24515">
          <cell r="C24515" t="str">
            <v>Poa unilateralis ssp. pachypholis</v>
          </cell>
          <cell r="D24515" t="str">
            <v>L48(N)</v>
          </cell>
        </row>
        <row r="24516">
          <cell r="C24516" t="str">
            <v>Poa unilateralis ssp. unilateralis</v>
          </cell>
          <cell r="D24516" t="str">
            <v>L48(N)</v>
          </cell>
        </row>
        <row r="24517">
          <cell r="C24517" t="str">
            <v>Poa wheeleri</v>
          </cell>
          <cell r="D24517" t="str">
            <v>L48(N)CAN(N)</v>
          </cell>
        </row>
        <row r="24518">
          <cell r="C24518" t="str">
            <v>Poa wolfii</v>
          </cell>
          <cell r="D24518" t="str">
            <v>L48(N)</v>
          </cell>
        </row>
        <row r="24519">
          <cell r="C24519" t="str">
            <v>Podistera</v>
          </cell>
          <cell r="D24519" t="str">
            <v>L48(N)CAN(N)</v>
          </cell>
        </row>
        <row r="24520">
          <cell r="C24520" t="str">
            <v>Podistera eastwoodiae</v>
          </cell>
          <cell r="D24520" t="str">
            <v>L48(N)</v>
          </cell>
        </row>
        <row r="24521">
          <cell r="C24521" t="str">
            <v>Podistera macounii</v>
          </cell>
          <cell r="D24521" t="str">
            <v>AK(N)CAN(N)NA(N)</v>
          </cell>
        </row>
        <row r="24522">
          <cell r="C24522" t="str">
            <v>Podistera nevadensis</v>
          </cell>
          <cell r="D24522" t="str">
            <v>L48(N)</v>
          </cell>
        </row>
        <row r="24523">
          <cell r="C24523" t="str">
            <v>Podistera yukonensis</v>
          </cell>
          <cell r="D24523" t="str">
            <v>AK(N)CAN(N)NA(N)</v>
          </cell>
        </row>
        <row r="24524">
          <cell r="C24524" t="str">
            <v>Podocarpus</v>
          </cell>
          <cell r="D24524" t="str">
            <v>L48(I)</v>
          </cell>
        </row>
        <row r="24525">
          <cell r="C24525" t="str">
            <v>Podocarpus macrophyllus</v>
          </cell>
          <cell r="D24525" t="str">
            <v>L48(I)PR(I)</v>
          </cell>
        </row>
        <row r="24526">
          <cell r="C24526" t="str">
            <v>Podocarpus macrophyllus var. maki</v>
          </cell>
          <cell r="D24526" t="str">
            <v>L48(I)PR(I)</v>
          </cell>
        </row>
        <row r="24527">
          <cell r="C24527" t="str">
            <v>Podophyllum</v>
          </cell>
          <cell r="D24527" t="str">
            <v>L48(N)CAN(N)</v>
          </cell>
        </row>
        <row r="24528">
          <cell r="C24528" t="str">
            <v>Podophyllum peltatum</v>
          </cell>
          <cell r="D24528" t="str">
            <v>L48(N)CAN(N)</v>
          </cell>
        </row>
        <row r="24529">
          <cell r="C24529" t="str">
            <v>Podostemum</v>
          </cell>
          <cell r="D24529" t="str">
            <v>L48(N)CAN(N)</v>
          </cell>
        </row>
        <row r="24530">
          <cell r="C24530" t="str">
            <v>Podostemum ceratophyllum</v>
          </cell>
          <cell r="D24530" t="str">
            <v>L48(N)CAN(N)</v>
          </cell>
        </row>
        <row r="24531">
          <cell r="C24531" t="str">
            <v>Podranea</v>
          </cell>
          <cell r="D24531" t="str">
            <v>L48(I)</v>
          </cell>
        </row>
        <row r="24532">
          <cell r="C24532" t="str">
            <v>Podranea ricasoliana</v>
          </cell>
          <cell r="D24532" t="str">
            <v>L48(I)PR(I)</v>
          </cell>
        </row>
        <row r="24533">
          <cell r="C24533" t="str">
            <v>Pogogyne</v>
          </cell>
          <cell r="D24533" t="str">
            <v>L48(N)</v>
          </cell>
        </row>
        <row r="24534">
          <cell r="C24534" t="str">
            <v>Pogogyne abramsii</v>
          </cell>
          <cell r="D24534" t="str">
            <v>L48(N)</v>
          </cell>
        </row>
        <row r="24535">
          <cell r="C24535" t="str">
            <v>Pogogyne clareana</v>
          </cell>
          <cell r="D24535" t="str">
            <v>L48(N)</v>
          </cell>
        </row>
        <row r="24536">
          <cell r="C24536" t="str">
            <v>Pogogyne douglasii</v>
          </cell>
          <cell r="D24536" t="str">
            <v>L48(N)</v>
          </cell>
        </row>
        <row r="24537">
          <cell r="C24537" t="str">
            <v>Pogogyne douglasii ssp. douglasii</v>
          </cell>
          <cell r="D24537" t="str">
            <v>L48(N)</v>
          </cell>
        </row>
        <row r="24538">
          <cell r="C24538" t="str">
            <v>Pogogyne douglasii ssp. minor</v>
          </cell>
          <cell r="D24538" t="str">
            <v>L48(N)</v>
          </cell>
        </row>
        <row r="24539">
          <cell r="C24539" t="str">
            <v>Pogogyne douglasii ssp. parviflora</v>
          </cell>
          <cell r="D24539" t="str">
            <v>L48(N)</v>
          </cell>
        </row>
        <row r="24540">
          <cell r="C24540" t="str">
            <v>Pogogyne floribunda</v>
          </cell>
          <cell r="D24540" t="str">
            <v>L48(N)</v>
          </cell>
        </row>
        <row r="24541">
          <cell r="C24541" t="str">
            <v>Pogogyne nudiuscula</v>
          </cell>
          <cell r="D24541" t="str">
            <v>L48(N)</v>
          </cell>
        </row>
        <row r="24542">
          <cell r="C24542" t="str">
            <v>Pogogyne serpylloides</v>
          </cell>
          <cell r="D24542" t="str">
            <v>L48(N)</v>
          </cell>
        </row>
        <row r="24543">
          <cell r="C24543" t="str">
            <v>Pogogyne ziziphoroides</v>
          </cell>
          <cell r="D24543" t="str">
            <v>L48(N)</v>
          </cell>
        </row>
        <row r="24544">
          <cell r="C24544" t="str">
            <v>Pogonatum</v>
          </cell>
          <cell r="D24544" t="str">
            <v>NA(N)</v>
          </cell>
        </row>
        <row r="24545">
          <cell r="C24545" t="str">
            <v>Pogonatum pensilvanicum</v>
          </cell>
          <cell r="D24545" t="str">
            <v>NA(N)</v>
          </cell>
        </row>
        <row r="24546">
          <cell r="C24546" t="str">
            <v>Pogonia</v>
          </cell>
          <cell r="D24546" t="str">
            <v>L48(N)CAN(N)SPM(N)</v>
          </cell>
        </row>
        <row r="24547">
          <cell r="C24547" t="str">
            <v>Pogonia ophioglossoides</v>
          </cell>
          <cell r="D24547" t="str">
            <v>L48(N)CAN(N)SPM(N)</v>
          </cell>
        </row>
        <row r="24548">
          <cell r="C24548" t="str">
            <v>Pohlia</v>
          </cell>
          <cell r="D24548" t="str">
            <v>NA(I,N)</v>
          </cell>
        </row>
        <row r="24549">
          <cell r="C24549" t="str">
            <v>Pohlia flexuosa</v>
          </cell>
          <cell r="D24549" t="str">
            <v>NA(I)</v>
          </cell>
        </row>
        <row r="24550">
          <cell r="C24550" t="str">
            <v>Pohlia nutans</v>
          </cell>
          <cell r="D24550" t="str">
            <v>NA(N)</v>
          </cell>
        </row>
        <row r="24551">
          <cell r="C24551" t="str">
            <v>Polanisia</v>
          </cell>
          <cell r="D24551" t="str">
            <v>L48(N)CAN(N)</v>
          </cell>
        </row>
        <row r="24552">
          <cell r="C24552" t="str">
            <v>Polanisia dodecandra</v>
          </cell>
          <cell r="D24552" t="str">
            <v>L48(N)CAN(N)</v>
          </cell>
        </row>
        <row r="24553">
          <cell r="C24553" t="str">
            <v>Polanisia dodecandra ssp. dodecandra</v>
          </cell>
          <cell r="D24553" t="str">
            <v>L48(N)CAN(N)</v>
          </cell>
        </row>
        <row r="24554">
          <cell r="C24554" t="str">
            <v>Polanisia dodecandra ssp. riograndensis</v>
          </cell>
          <cell r="D24554" t="str">
            <v>L48(N)</v>
          </cell>
        </row>
        <row r="24555">
          <cell r="C24555" t="str">
            <v>Polanisia dodecandra ssp. trachysperma</v>
          </cell>
          <cell r="D24555" t="str">
            <v>L48(N)CAN(N)</v>
          </cell>
        </row>
        <row r="24556">
          <cell r="C24556" t="str">
            <v>Polanisia erosa</v>
          </cell>
          <cell r="D24556" t="str">
            <v>L48(N)</v>
          </cell>
        </row>
        <row r="24557">
          <cell r="C24557" t="str">
            <v>Polanisia erosa ssp. breviglandulosa</v>
          </cell>
          <cell r="D24557" t="str">
            <v>L48(N)</v>
          </cell>
        </row>
        <row r="24558">
          <cell r="C24558" t="str">
            <v>Polanisia erosa ssp. erosa</v>
          </cell>
          <cell r="D24558" t="str">
            <v>L48(N)</v>
          </cell>
        </row>
        <row r="24559">
          <cell r="C24559" t="str">
            <v>Polanisia jamesii</v>
          </cell>
          <cell r="D24559" t="str">
            <v>L48(N)</v>
          </cell>
        </row>
        <row r="24560">
          <cell r="C24560" t="str">
            <v>Polanisia tenuifolia</v>
          </cell>
          <cell r="D24560" t="str">
            <v>L48(N)</v>
          </cell>
        </row>
        <row r="24561">
          <cell r="C24561" t="str">
            <v>Polanisia uniglandulosa</v>
          </cell>
          <cell r="D24561" t="str">
            <v>L48(N)</v>
          </cell>
        </row>
        <row r="24562">
          <cell r="C24562" t="str">
            <v>Polemonium</v>
          </cell>
          <cell r="D24562" t="str">
            <v>L48(I,N)CAN(I,N)GL(N)</v>
          </cell>
        </row>
        <row r="24563">
          <cell r="C24563" t="str">
            <v>Polemonium acutiflorum</v>
          </cell>
          <cell r="D24563" t="str">
            <v>AK(N)CAN(N)NA(N)</v>
          </cell>
        </row>
        <row r="24564">
          <cell r="C24564" t="str">
            <v>Polemonium boreale</v>
          </cell>
          <cell r="D24564" t="str">
            <v>AK(N)CAN(N)GL(N)NA(N)</v>
          </cell>
        </row>
        <row r="24565">
          <cell r="C24565" t="str">
            <v>Polemonium boreale ssp. boreale</v>
          </cell>
          <cell r="D24565" t="str">
            <v>AK(N)CAN(N)GL(N)NA(N)</v>
          </cell>
        </row>
        <row r="24566">
          <cell r="C24566" t="str">
            <v>Polemonium boreale ssp. macranthum</v>
          </cell>
          <cell r="D24566" t="str">
            <v>AK(N)</v>
          </cell>
        </row>
        <row r="24567">
          <cell r="C24567" t="str">
            <v>Polemonium brandegeei</v>
          </cell>
          <cell r="D24567" t="str">
            <v>L48(N)</v>
          </cell>
        </row>
        <row r="24568">
          <cell r="C24568" t="str">
            <v>Polemonium caeruleum</v>
          </cell>
          <cell r="D24568" t="str">
            <v>L48(I)CAN(I)</v>
          </cell>
        </row>
        <row r="24569">
          <cell r="C24569" t="str">
            <v>Polemonium californicum</v>
          </cell>
          <cell r="D24569" t="str">
            <v>L48(N)</v>
          </cell>
        </row>
        <row r="24570">
          <cell r="C24570" t="str">
            <v>Polemonium carneum</v>
          </cell>
          <cell r="D24570" t="str">
            <v>L48(N)</v>
          </cell>
        </row>
        <row r="24571">
          <cell r="C24571" t="str">
            <v>Polemonium chartaceum</v>
          </cell>
          <cell r="D24571" t="str">
            <v>L48(N)</v>
          </cell>
        </row>
        <row r="24572">
          <cell r="C24572" t="str">
            <v>Polemonium confertum</v>
          </cell>
          <cell r="D24572" t="str">
            <v>L48(N)</v>
          </cell>
        </row>
        <row r="24573">
          <cell r="C24573" t="str">
            <v>Polemonium cuspidatum</v>
          </cell>
          <cell r="D24573" t="str">
            <v>L48(I)</v>
          </cell>
        </row>
        <row r="24574">
          <cell r="C24574" t="str">
            <v>Polemonium eddyense</v>
          </cell>
          <cell r="D24574" t="str">
            <v>L48(N)</v>
          </cell>
        </row>
        <row r="24575">
          <cell r="C24575" t="str">
            <v>Polemonium elegans</v>
          </cell>
          <cell r="D24575" t="str">
            <v>L48(N)CAN(N)</v>
          </cell>
        </row>
        <row r="24576">
          <cell r="C24576" t="str">
            <v>Polemonium elusum</v>
          </cell>
          <cell r="D24576" t="str">
            <v>L48(N)</v>
          </cell>
        </row>
        <row r="24577">
          <cell r="C24577" t="str">
            <v>Polemonium eximium</v>
          </cell>
          <cell r="D24577" t="str">
            <v>L48(N)</v>
          </cell>
        </row>
        <row r="24578">
          <cell r="C24578" t="str">
            <v>Polemonium foliosissimum</v>
          </cell>
          <cell r="D24578" t="str">
            <v>L48(N)</v>
          </cell>
        </row>
        <row r="24579">
          <cell r="C24579" t="str">
            <v>Polemonium foliosissimum var. alpinum</v>
          </cell>
          <cell r="D24579" t="str">
            <v>L48(N)</v>
          </cell>
        </row>
        <row r="24580">
          <cell r="C24580" t="str">
            <v>Polemonium foliosissimum var. flavum</v>
          </cell>
          <cell r="D24580" t="str">
            <v>L48(N)</v>
          </cell>
        </row>
        <row r="24581">
          <cell r="C24581" t="str">
            <v>Polemonium foliosissimum var. foliosissimum</v>
          </cell>
          <cell r="D24581" t="str">
            <v>L48(N)</v>
          </cell>
        </row>
        <row r="24582">
          <cell r="C24582" t="str">
            <v>Polemonium foliosissimum var. molle</v>
          </cell>
          <cell r="D24582" t="str">
            <v>L48(N)</v>
          </cell>
        </row>
        <row r="24583">
          <cell r="C24583" t="str">
            <v>Polemonium longii</v>
          </cell>
          <cell r="D24583" t="str">
            <v>L48(N)</v>
          </cell>
        </row>
        <row r="24584">
          <cell r="C24584" t="str">
            <v>Polemonium micranthum</v>
          </cell>
          <cell r="D24584" t="str">
            <v>L48(N)CAN(N)</v>
          </cell>
        </row>
        <row r="24585">
          <cell r="C24585" t="str">
            <v>Polemonium nevadense</v>
          </cell>
          <cell r="D24585" t="str">
            <v>L48(N)</v>
          </cell>
        </row>
        <row r="24586">
          <cell r="C24586" t="str">
            <v>Polemonium occidentale</v>
          </cell>
          <cell r="D24586" t="str">
            <v>L48(N)CAN(N)</v>
          </cell>
        </row>
        <row r="24587">
          <cell r="C24587" t="str">
            <v>Polemonium occidentale ssp. lacustre</v>
          </cell>
          <cell r="D24587" t="str">
            <v>L48(N)</v>
          </cell>
        </row>
        <row r="24588">
          <cell r="C24588" t="str">
            <v>Polemonium occidentale ssp. occidentale</v>
          </cell>
          <cell r="D24588" t="str">
            <v>L48(N)CAN(N)</v>
          </cell>
        </row>
        <row r="24589">
          <cell r="C24589" t="str">
            <v>Polemonium pauciflorum</v>
          </cell>
          <cell r="D24589" t="str">
            <v>L48(N)</v>
          </cell>
        </row>
        <row r="24590">
          <cell r="C24590" t="str">
            <v>Polemonium pauciflorum ssp. hinckleyi</v>
          </cell>
          <cell r="D24590" t="str">
            <v>L48(N)</v>
          </cell>
        </row>
        <row r="24591">
          <cell r="C24591" t="str">
            <v>Polemonium pauciflorum ssp. pauciflorum</v>
          </cell>
          <cell r="D24591" t="str">
            <v>L48(N)</v>
          </cell>
        </row>
        <row r="24592">
          <cell r="C24592" t="str">
            <v>Polemonium pectinatum</v>
          </cell>
          <cell r="D24592" t="str">
            <v>L48(N)</v>
          </cell>
        </row>
        <row r="24593">
          <cell r="C24593" t="str">
            <v>Polemonium pulcherrimum</v>
          </cell>
          <cell r="D24593" t="str">
            <v>L48(N)AK(N)CAN(N)</v>
          </cell>
        </row>
        <row r="24594">
          <cell r="C24594" t="str">
            <v>Polemonium pulcherrimum ssp. delicatum</v>
          </cell>
          <cell r="D24594" t="str">
            <v>L48(N)</v>
          </cell>
        </row>
        <row r="24595">
          <cell r="C24595" t="str">
            <v>Polemonium pulcherrimum ssp. lindleyi</v>
          </cell>
          <cell r="D24595" t="str">
            <v>L48(N)AK(N)CAN(N)</v>
          </cell>
        </row>
        <row r="24596">
          <cell r="C24596" t="str">
            <v>Polemonium pulcherrimum ssp. pulcherrimum</v>
          </cell>
          <cell r="D24596" t="str">
            <v>L48(N)AK(N)CAN(N)</v>
          </cell>
        </row>
        <row r="24597">
          <cell r="C24597" t="str">
            <v>Polemonium pulcherrimum var. pilosum</v>
          </cell>
          <cell r="D24597" t="str">
            <v>L48(N)</v>
          </cell>
        </row>
        <row r="24598">
          <cell r="C24598" t="str">
            <v>Polemonium pulcherrimum var. shastense</v>
          </cell>
          <cell r="D24598" t="str">
            <v>L48(N)</v>
          </cell>
        </row>
        <row r="24599">
          <cell r="C24599" t="str">
            <v>Polemonium reptans</v>
          </cell>
          <cell r="D24599" t="str">
            <v>L48(N)CAN(N)</v>
          </cell>
        </row>
        <row r="24600">
          <cell r="C24600" t="str">
            <v>Polemonium reptans var. reptans</v>
          </cell>
          <cell r="D24600" t="str">
            <v>L48(N)CAN(N)</v>
          </cell>
        </row>
        <row r="24601">
          <cell r="C24601" t="str">
            <v>Polemonium reptans var. villosum</v>
          </cell>
          <cell r="D24601" t="str">
            <v>L48(N)</v>
          </cell>
        </row>
        <row r="24602">
          <cell r="C24602" t="str">
            <v>Polemonium vanbruntiae</v>
          </cell>
          <cell r="D24602" t="str">
            <v>L48(N)CAN(N)</v>
          </cell>
        </row>
        <row r="24603">
          <cell r="C24603" t="str">
            <v>Polemonium viscosum</v>
          </cell>
          <cell r="D24603" t="str">
            <v>L48(N)CAN(N)</v>
          </cell>
        </row>
        <row r="24604">
          <cell r="C24604" t="str">
            <v>Poliomintha</v>
          </cell>
          <cell r="D24604" t="str">
            <v>L48(N)</v>
          </cell>
        </row>
        <row r="24605">
          <cell r="C24605" t="str">
            <v>Poliomintha glabrescens</v>
          </cell>
          <cell r="D24605" t="str">
            <v>L48(N)</v>
          </cell>
        </row>
        <row r="24606">
          <cell r="C24606" t="str">
            <v>Poliomintha incana</v>
          </cell>
          <cell r="D24606" t="str">
            <v>L48(N)</v>
          </cell>
        </row>
        <row r="24607">
          <cell r="C24607" t="str">
            <v>Polyalthia</v>
          </cell>
          <cell r="D24607" t="str">
            <v>L48(I)</v>
          </cell>
        </row>
        <row r="24608">
          <cell r="C24608" t="str">
            <v>Polyalthia suberosa</v>
          </cell>
          <cell r="D24608" t="str">
            <v>L48(I)</v>
          </cell>
        </row>
        <row r="24609">
          <cell r="C24609" t="str">
            <v>Polycarpaea</v>
          </cell>
          <cell r="D24609" t="str">
            <v>L48(I)</v>
          </cell>
        </row>
        <row r="24610">
          <cell r="C24610" t="str">
            <v>Polycarpaea corymbosa</v>
          </cell>
          <cell r="D24610" t="str">
            <v>L48(I)</v>
          </cell>
        </row>
        <row r="24611">
          <cell r="C24611" t="str">
            <v>Polycarpon</v>
          </cell>
          <cell r="D24611" t="str">
            <v>L48(I,N)CAN(I)</v>
          </cell>
        </row>
        <row r="24612">
          <cell r="C24612" t="str">
            <v>Polycarpon depressum</v>
          </cell>
          <cell r="D24612" t="str">
            <v>L48(N)</v>
          </cell>
        </row>
        <row r="24613">
          <cell r="C24613" t="str">
            <v>Polycarpon tetraphyllum</v>
          </cell>
          <cell r="D24613" t="str">
            <v>L48(I)HI(I)CAN(I)</v>
          </cell>
        </row>
        <row r="24614">
          <cell r="C24614" t="str">
            <v>Polycarpon tetraphyllum ssp. alsinifolium</v>
          </cell>
          <cell r="D24614" t="str">
            <v>L48(I)</v>
          </cell>
        </row>
        <row r="24615">
          <cell r="C24615" t="str">
            <v>Polycarpon tetraphyllum ssp. tetraphyllum</v>
          </cell>
          <cell r="D24615" t="str">
            <v>L48(I)HI(I)CAN(I)</v>
          </cell>
        </row>
        <row r="24616">
          <cell r="C24616" t="str">
            <v>Polycnemum</v>
          </cell>
          <cell r="D24616" t="str">
            <v>L48(I)CAN(I)</v>
          </cell>
        </row>
        <row r="24617">
          <cell r="C24617" t="str">
            <v>Polycnemum majus</v>
          </cell>
          <cell r="D24617" t="str">
            <v>L48(I)CAN(I)</v>
          </cell>
        </row>
        <row r="24618">
          <cell r="C24618" t="str">
            <v>Polyctenium</v>
          </cell>
          <cell r="D24618" t="str">
            <v>L48(N)</v>
          </cell>
        </row>
        <row r="24619">
          <cell r="C24619" t="str">
            <v>Polyctenium fremontii</v>
          </cell>
          <cell r="D24619" t="str">
            <v>L48(N)</v>
          </cell>
        </row>
        <row r="24620">
          <cell r="C24620" t="str">
            <v>Polyctenium fremontii var. bisulcatum</v>
          </cell>
          <cell r="D24620" t="str">
            <v>L48(N)</v>
          </cell>
        </row>
        <row r="24621">
          <cell r="C24621" t="str">
            <v>Polyctenium fremontii var. fremontii</v>
          </cell>
          <cell r="D24621" t="str">
            <v>L48(N)</v>
          </cell>
        </row>
        <row r="24622">
          <cell r="C24622" t="str">
            <v>Polyctenium williamsiae</v>
          </cell>
          <cell r="D24622" t="str">
            <v>L48(N)</v>
          </cell>
        </row>
        <row r="24623">
          <cell r="C24623" t="str">
            <v>Polygala</v>
          </cell>
          <cell r="D24623" t="str">
            <v>L48(I,N)CAN(N)</v>
          </cell>
        </row>
        <row r="24624">
          <cell r="C24624" t="str">
            <v>Polygala acanthoclada</v>
          </cell>
          <cell r="D24624" t="str">
            <v>L48(N)</v>
          </cell>
        </row>
        <row r="24625">
          <cell r="C24625" t="str">
            <v>Polygala alba</v>
          </cell>
          <cell r="D24625" t="str">
            <v>L48(N)CAN(N)</v>
          </cell>
        </row>
        <row r="24626">
          <cell r="C24626" t="str">
            <v>Polygala ambigua</v>
          </cell>
          <cell r="D24626" t="str">
            <v>L48(N)</v>
          </cell>
        </row>
        <row r="24627">
          <cell r="C24627" t="str">
            <v>Polygala appendiculata</v>
          </cell>
          <cell r="D24627" t="str">
            <v>L48(N)</v>
          </cell>
        </row>
        <row r="24628">
          <cell r="C24628" t="str">
            <v>Polygala balduinii</v>
          </cell>
          <cell r="D24628" t="str">
            <v>L48(N)</v>
          </cell>
        </row>
        <row r="24629">
          <cell r="C24629" t="str">
            <v>Polygala barbeyana</v>
          </cell>
          <cell r="D24629" t="str">
            <v>L48(N)</v>
          </cell>
        </row>
        <row r="24630">
          <cell r="C24630" t="str">
            <v>Polygala boykinii</v>
          </cell>
          <cell r="D24630" t="str">
            <v>L48(N)</v>
          </cell>
        </row>
        <row r="24631">
          <cell r="C24631" t="str">
            <v>Polygala boykinii var. boykinii</v>
          </cell>
          <cell r="D24631" t="str">
            <v>L48(N)</v>
          </cell>
        </row>
        <row r="24632">
          <cell r="C24632" t="str">
            <v>Polygala boykinii var. sparsifolia</v>
          </cell>
          <cell r="D24632" t="str">
            <v>L48(N)</v>
          </cell>
        </row>
        <row r="24633">
          <cell r="C24633" t="str">
            <v>Polygala brevifolia</v>
          </cell>
          <cell r="D24633" t="str">
            <v>L48(N)</v>
          </cell>
        </row>
        <row r="24634">
          <cell r="C24634" t="str">
            <v>Polygala californica</v>
          </cell>
          <cell r="D24634" t="str">
            <v>L48(N)</v>
          </cell>
        </row>
        <row r="24635">
          <cell r="C24635" t="str">
            <v>Polygala chapmanii</v>
          </cell>
          <cell r="D24635" t="str">
            <v>L48(N)</v>
          </cell>
        </row>
        <row r="24636">
          <cell r="C24636" t="str">
            <v>Polygala cornuta</v>
          </cell>
          <cell r="D24636" t="str">
            <v>L48(N)</v>
          </cell>
        </row>
        <row r="24637">
          <cell r="C24637" t="str">
            <v>Polygala cornuta var. cornuta</v>
          </cell>
          <cell r="D24637" t="str">
            <v>L48(N)</v>
          </cell>
        </row>
        <row r="24638">
          <cell r="C24638" t="str">
            <v>Polygala cornuta var. fishiae</v>
          </cell>
          <cell r="D24638" t="str">
            <v>L48(N)</v>
          </cell>
        </row>
        <row r="24639">
          <cell r="C24639" t="str">
            <v>Polygala crenata</v>
          </cell>
          <cell r="D24639" t="str">
            <v>L48(N)</v>
          </cell>
        </row>
        <row r="24640">
          <cell r="C24640" t="str">
            <v>Polygala cruciata</v>
          </cell>
          <cell r="D24640" t="str">
            <v>L48(N)CAN(N)</v>
          </cell>
        </row>
        <row r="24641">
          <cell r="C24641" t="str">
            <v>Polygala cruciata var. aquilonia</v>
          </cell>
          <cell r="D24641" t="str">
            <v>L48(N)CAN(N)</v>
          </cell>
        </row>
        <row r="24642">
          <cell r="C24642" t="str">
            <v>Polygala cruciata var. cruciata</v>
          </cell>
          <cell r="D24642" t="str">
            <v>L48(N)</v>
          </cell>
        </row>
        <row r="24643">
          <cell r="C24643" t="str">
            <v>Polygala curtissii</v>
          </cell>
          <cell r="D24643" t="str">
            <v>L48(N)</v>
          </cell>
        </row>
        <row r="24644">
          <cell r="C24644" t="str">
            <v>Polygala cymosa</v>
          </cell>
          <cell r="D24644" t="str">
            <v>L48(N)</v>
          </cell>
        </row>
        <row r="24645">
          <cell r="C24645" t="str">
            <v>Polygala glandulosa</v>
          </cell>
          <cell r="D24645" t="str">
            <v>L48(N)</v>
          </cell>
        </row>
        <row r="24646">
          <cell r="C24646" t="str">
            <v>Polygala glochidiata</v>
          </cell>
          <cell r="D24646" t="str">
            <v>L48(N)</v>
          </cell>
        </row>
        <row r="24647">
          <cell r="C24647" t="str">
            <v>Polygala grandiflora</v>
          </cell>
          <cell r="D24647" t="str">
            <v>L48(N)</v>
          </cell>
        </row>
        <row r="24648">
          <cell r="C24648" t="str">
            <v>Polygala grandiflora var. angustifolia</v>
          </cell>
          <cell r="D24648" t="str">
            <v>L48(N)</v>
          </cell>
        </row>
        <row r="24649">
          <cell r="C24649" t="str">
            <v>Polygala grandiflora var. grandiflora</v>
          </cell>
          <cell r="D24649" t="str">
            <v>L48(N)</v>
          </cell>
        </row>
        <row r="24650">
          <cell r="C24650" t="str">
            <v>Polygala hemipterocarpa</v>
          </cell>
          <cell r="D24650" t="str">
            <v>L48(N)</v>
          </cell>
        </row>
        <row r="24651">
          <cell r="C24651" t="str">
            <v>Polygala heterorhyncha</v>
          </cell>
          <cell r="D24651" t="str">
            <v>L48(N)</v>
          </cell>
        </row>
        <row r="24652">
          <cell r="C24652" t="str">
            <v>Polygala hookeri</v>
          </cell>
          <cell r="D24652" t="str">
            <v>L48(N)</v>
          </cell>
        </row>
        <row r="24653">
          <cell r="C24653" t="str">
            <v>Polygala incarnata</v>
          </cell>
          <cell r="D24653" t="str">
            <v>L48(N)CAN(N)</v>
          </cell>
        </row>
        <row r="24654">
          <cell r="C24654" t="str">
            <v>Polygala intermontana</v>
          </cell>
          <cell r="D24654" t="str">
            <v>L48(N)</v>
          </cell>
        </row>
        <row r="24655">
          <cell r="C24655" t="str">
            <v>Polygala leptostachys</v>
          </cell>
          <cell r="D24655" t="str">
            <v>L48(N)</v>
          </cell>
        </row>
        <row r="24656">
          <cell r="C24656" t="str">
            <v>Polygala lewtonii</v>
          </cell>
          <cell r="D24656" t="str">
            <v>L48(N)</v>
          </cell>
        </row>
        <row r="24657">
          <cell r="C24657" t="str">
            <v>Polygala lindheimeri</v>
          </cell>
          <cell r="D24657" t="str">
            <v>L48(N)</v>
          </cell>
        </row>
        <row r="24658">
          <cell r="C24658" t="str">
            <v>Polygala lindheimeri var. lindheimeri</v>
          </cell>
          <cell r="D24658" t="str">
            <v>L48(N)</v>
          </cell>
        </row>
        <row r="24659">
          <cell r="C24659" t="str">
            <v>Polygala lindheimeri var. parvifolia</v>
          </cell>
          <cell r="D24659" t="str">
            <v>L48(N)</v>
          </cell>
        </row>
        <row r="24660">
          <cell r="C24660" t="str">
            <v>Polygala longicaulis</v>
          </cell>
          <cell r="D24660" t="str">
            <v>L48(N)PR(N)</v>
          </cell>
        </row>
        <row r="24661">
          <cell r="C24661" t="str">
            <v>Polygala lutea</v>
          </cell>
          <cell r="D24661" t="str">
            <v>L48(N)</v>
          </cell>
        </row>
        <row r="24662">
          <cell r="C24662" t="str">
            <v>Polygala macradenia</v>
          </cell>
          <cell r="D24662" t="str">
            <v>L48(N)</v>
          </cell>
        </row>
        <row r="24663">
          <cell r="C24663" t="str">
            <v>Polygala maravillasensis</v>
          </cell>
          <cell r="D24663" t="str">
            <v>L48(N)</v>
          </cell>
        </row>
        <row r="24664">
          <cell r="C24664" t="str">
            <v>Polygala mariana</v>
          </cell>
          <cell r="D24664" t="str">
            <v>L48(N)</v>
          </cell>
        </row>
        <row r="24665">
          <cell r="C24665" t="str">
            <v>Polygala myrtifolia</v>
          </cell>
          <cell r="D24665" t="str">
            <v>L48(I)</v>
          </cell>
        </row>
        <row r="24666">
          <cell r="C24666" t="str">
            <v>Polygala nana</v>
          </cell>
          <cell r="D24666" t="str">
            <v>L48(N)</v>
          </cell>
        </row>
        <row r="24667">
          <cell r="C24667" t="str">
            <v>Polygala nitida</v>
          </cell>
          <cell r="D24667" t="str">
            <v>L48(N)</v>
          </cell>
        </row>
        <row r="24668">
          <cell r="C24668" t="str">
            <v>Polygala nitida var. goliadensis</v>
          </cell>
          <cell r="D24668" t="str">
            <v>L48(N)</v>
          </cell>
        </row>
        <row r="24669">
          <cell r="C24669" t="str">
            <v>Polygala nitida var. tamaulipana</v>
          </cell>
          <cell r="D24669" t="str">
            <v>L48(N)</v>
          </cell>
        </row>
        <row r="24670">
          <cell r="C24670" t="str">
            <v>Polygala nudata</v>
          </cell>
          <cell r="D24670" t="str">
            <v>L48(N)</v>
          </cell>
        </row>
        <row r="24671">
          <cell r="C24671" t="str">
            <v>Polygala nuttallii</v>
          </cell>
          <cell r="D24671" t="str">
            <v>L48(N)</v>
          </cell>
        </row>
        <row r="24672">
          <cell r="C24672" t="str">
            <v>Polygala obscura</v>
          </cell>
          <cell r="D24672" t="str">
            <v>L48(N)</v>
          </cell>
        </row>
        <row r="24673">
          <cell r="C24673" t="str">
            <v>Polygala ovatifolia</v>
          </cell>
          <cell r="D24673" t="str">
            <v>L48(N)</v>
          </cell>
        </row>
        <row r="24674">
          <cell r="C24674" t="str">
            <v>Polygala palmeri</v>
          </cell>
          <cell r="D24674" t="str">
            <v>L48(N)</v>
          </cell>
        </row>
        <row r="24675">
          <cell r="C24675" t="str">
            <v>Polygala paniculata</v>
          </cell>
          <cell r="D24675" t="str">
            <v>L48(I)HI(I)PR(N)</v>
          </cell>
        </row>
        <row r="24676">
          <cell r="C24676" t="str">
            <v>Polygala paucifolia</v>
          </cell>
          <cell r="D24676" t="str">
            <v>L48(N)CAN(N)</v>
          </cell>
        </row>
        <row r="24677">
          <cell r="C24677" t="str">
            <v>Polygala piliophora</v>
          </cell>
          <cell r="D24677" t="str">
            <v>L48(N)</v>
          </cell>
        </row>
        <row r="24678">
          <cell r="C24678" t="str">
            <v>Polygala polygama</v>
          </cell>
          <cell r="D24678" t="str">
            <v>L48(N)CAN(N)</v>
          </cell>
        </row>
        <row r="24679">
          <cell r="C24679" t="str">
            <v>Polygala ramosa</v>
          </cell>
          <cell r="D24679" t="str">
            <v>L48(N)</v>
          </cell>
        </row>
        <row r="24680">
          <cell r="C24680" t="str">
            <v>Polygala rectipilis</v>
          </cell>
          <cell r="D24680" t="str">
            <v>L48(N)</v>
          </cell>
        </row>
        <row r="24681">
          <cell r="C24681" t="str">
            <v>Polygala rimulicola</v>
          </cell>
          <cell r="D24681" t="str">
            <v>L48(N)</v>
          </cell>
        </row>
        <row r="24682">
          <cell r="C24682" t="str">
            <v>Polygala rimulicola var. mescalerorum</v>
          </cell>
          <cell r="D24682" t="str">
            <v>L48(N)</v>
          </cell>
        </row>
        <row r="24683">
          <cell r="C24683" t="str">
            <v>Polygala rimulicola var. rimulicola</v>
          </cell>
          <cell r="D24683" t="str">
            <v>L48(N)</v>
          </cell>
        </row>
        <row r="24684">
          <cell r="C24684" t="str">
            <v>Polygala rugelii</v>
          </cell>
          <cell r="D24684" t="str">
            <v>L48(N)</v>
          </cell>
        </row>
        <row r="24685">
          <cell r="C24685" t="str">
            <v>Polygala rusbyi</v>
          </cell>
          <cell r="D24685" t="str">
            <v>L48(N)</v>
          </cell>
        </row>
        <row r="24686">
          <cell r="C24686" t="str">
            <v>Polygala sanguinea</v>
          </cell>
          <cell r="D24686" t="str">
            <v>L48(N)CAN(N)</v>
          </cell>
        </row>
        <row r="24687">
          <cell r="C24687" t="str">
            <v>Polygala scoparioides</v>
          </cell>
          <cell r="D24687" t="str">
            <v>L48(N)</v>
          </cell>
        </row>
        <row r="24688">
          <cell r="C24688" t="str">
            <v>Polygala senega</v>
          </cell>
          <cell r="D24688" t="str">
            <v>L48(N)CAN(N)</v>
          </cell>
        </row>
        <row r="24689">
          <cell r="C24689" t="str">
            <v>Polygala setacea</v>
          </cell>
          <cell r="D24689" t="str">
            <v>L48(N)</v>
          </cell>
        </row>
        <row r="24690">
          <cell r="C24690" t="str">
            <v>Polygala smallii</v>
          </cell>
          <cell r="D24690" t="str">
            <v>L48(N)</v>
          </cell>
        </row>
        <row r="24691">
          <cell r="C24691" t="str">
            <v>Polygala subspinosa</v>
          </cell>
          <cell r="D24691" t="str">
            <v>L48(N)</v>
          </cell>
        </row>
        <row r="24692">
          <cell r="C24692" t="str">
            <v>Polygala verticillata</v>
          </cell>
          <cell r="D24692" t="str">
            <v>L48(N)CAN(N)</v>
          </cell>
        </row>
        <row r="24693">
          <cell r="C24693" t="str">
            <v>Polygala verticillata var. isocycla</v>
          </cell>
          <cell r="D24693" t="str">
            <v>L48(N)CAN(N)</v>
          </cell>
        </row>
        <row r="24694">
          <cell r="C24694" t="str">
            <v>Polygala verticillata var. verticillata</v>
          </cell>
          <cell r="D24694" t="str">
            <v>L48(N)CAN(N)</v>
          </cell>
        </row>
        <row r="24695">
          <cell r="C24695" t="str">
            <v>Polygala vulgaris</v>
          </cell>
          <cell r="D24695" t="str">
            <v>L48(I)</v>
          </cell>
        </row>
        <row r="24696">
          <cell r="C24696" t="str">
            <v>Polygala watsonii</v>
          </cell>
          <cell r="D24696" t="str">
            <v>L48(N)</v>
          </cell>
        </row>
        <row r="24697">
          <cell r="C24697" t="str">
            <v>Polygonatum</v>
          </cell>
          <cell r="D24697" t="str">
            <v>L48(I,N)</v>
          </cell>
        </row>
        <row r="24698">
          <cell r="C24698" t="str">
            <v>Polygonatum biflorum</v>
          </cell>
          <cell r="D24698" t="str">
            <v>L48(N)CAN(N)</v>
          </cell>
        </row>
        <row r="24699">
          <cell r="C24699" t="str">
            <v>Polygonatum biflorum var. commutatum</v>
          </cell>
          <cell r="D24699" t="str">
            <v>L48(N)CAN(N)</v>
          </cell>
        </row>
        <row r="24700">
          <cell r="C24700" t="str">
            <v>Polygonatum biflorum var. hebetifolium</v>
          </cell>
          <cell r="D24700" t="str">
            <v>L48(N)</v>
          </cell>
        </row>
        <row r="24701">
          <cell r="C24701" t="str">
            <v>Polygonatum biflorum var. melleum</v>
          </cell>
          <cell r="D24701" t="str">
            <v>L48(N)CAN(N)</v>
          </cell>
        </row>
        <row r="24702">
          <cell r="C24702" t="str">
            <v>Polygonatum biflorum var. necopinum</v>
          </cell>
          <cell r="D24702" t="str">
            <v>L48(N)</v>
          </cell>
        </row>
        <row r="24703">
          <cell r="C24703" t="str">
            <v>Polygonatum cobrense</v>
          </cell>
          <cell r="D24703" t="str">
            <v>L48(N)</v>
          </cell>
        </row>
        <row r="24704">
          <cell r="C24704" t="str">
            <v>Polygonatum hirsutum</v>
          </cell>
          <cell r="D24704" t="str">
            <v>L48(I)</v>
          </cell>
        </row>
        <row r="24705">
          <cell r="C24705" t="str">
            <v>Polygonatum pubescens</v>
          </cell>
          <cell r="D24705" t="str">
            <v>L48(N)CAN(N)</v>
          </cell>
        </row>
        <row r="24706">
          <cell r="C24706" t="str">
            <v>Polygonella</v>
          </cell>
          <cell r="D24706" t="str">
            <v>L48(N)CAN(N)</v>
          </cell>
        </row>
        <row r="24707">
          <cell r="C24707" t="str">
            <v>Polygonella americana</v>
          </cell>
          <cell r="D24707" t="str">
            <v>L48(N)</v>
          </cell>
        </row>
        <row r="24708">
          <cell r="C24708" t="str">
            <v>Polygonella articulata</v>
          </cell>
          <cell r="D24708" t="str">
            <v>L48(N)CAN(N)</v>
          </cell>
        </row>
        <row r="24709">
          <cell r="C24709" t="str">
            <v>Polygonella basiramia</v>
          </cell>
          <cell r="D24709" t="str">
            <v>L48(N)</v>
          </cell>
        </row>
        <row r="24710">
          <cell r="C24710" t="str">
            <v>Polygonella ciliata</v>
          </cell>
          <cell r="D24710" t="str">
            <v>L48(N)</v>
          </cell>
        </row>
        <row r="24711">
          <cell r="C24711" t="str">
            <v>Polygonella fimbriata</v>
          </cell>
          <cell r="D24711" t="str">
            <v>L48(N)</v>
          </cell>
        </row>
        <row r="24712">
          <cell r="C24712" t="str">
            <v>Polygonella gracilis</v>
          </cell>
          <cell r="D24712" t="str">
            <v>L48(N)</v>
          </cell>
        </row>
        <row r="24713">
          <cell r="C24713" t="str">
            <v>Polygonella macrophylla</v>
          </cell>
          <cell r="D24713" t="str">
            <v>L48(N)</v>
          </cell>
        </row>
        <row r="24714">
          <cell r="C24714" t="str">
            <v>Polygonella myriophylla</v>
          </cell>
          <cell r="D24714" t="str">
            <v>L48(N)</v>
          </cell>
        </row>
        <row r="24715">
          <cell r="C24715" t="str">
            <v>Polygonella parksii</v>
          </cell>
          <cell r="D24715" t="str">
            <v>L48(N)</v>
          </cell>
        </row>
        <row r="24716">
          <cell r="C24716" t="str">
            <v>Polygonella polygama</v>
          </cell>
          <cell r="D24716" t="str">
            <v>L48(N)</v>
          </cell>
        </row>
        <row r="24717">
          <cell r="C24717" t="str">
            <v>Polygonella robusta</v>
          </cell>
          <cell r="D24717" t="str">
            <v>L48(N)</v>
          </cell>
        </row>
        <row r="24718">
          <cell r="C24718" t="str">
            <v>Polygonum</v>
          </cell>
          <cell r="D24718" t="str">
            <v>GL(I,N)SPM(I,N)</v>
          </cell>
        </row>
        <row r="24719">
          <cell r="C24719" t="str">
            <v>Polygonum ×bohemicum</v>
          </cell>
          <cell r="D24719" t="str">
            <v>CAN(I)NA(I)</v>
          </cell>
        </row>
        <row r="24720">
          <cell r="C24720" t="str">
            <v>Polygonum achoreum</v>
          </cell>
          <cell r="D24720" t="str">
            <v>L48(N)AK(N)CAN(N)</v>
          </cell>
        </row>
        <row r="24721">
          <cell r="C24721" t="str">
            <v>Polygonum alpinum</v>
          </cell>
          <cell r="D24721" t="str">
            <v>AK(N)CAN(N)NA(N)</v>
          </cell>
        </row>
        <row r="24722">
          <cell r="C24722" t="str">
            <v>Polygonum amphibium</v>
          </cell>
          <cell r="D24722" t="str">
            <v>L48(N)AK(N)CAN(N)SPM(N)</v>
          </cell>
        </row>
        <row r="24723">
          <cell r="C24723" t="str">
            <v>Polygonum amphibium var. emersum</v>
          </cell>
          <cell r="D24723" t="str">
            <v>L48(N)CAN(N)</v>
          </cell>
        </row>
        <row r="24724">
          <cell r="C24724" t="str">
            <v>Polygonum amphibium var. stipulaceum</v>
          </cell>
          <cell r="D24724" t="str">
            <v>L48(N)AK(N)CAN(N)SPM(N)</v>
          </cell>
        </row>
        <row r="24725">
          <cell r="C24725" t="str">
            <v>Polygonum arenarium</v>
          </cell>
          <cell r="D24725" t="str">
            <v>L48(I)</v>
          </cell>
        </row>
        <row r="24726">
          <cell r="C24726" t="str">
            <v>Polygonum arenastrum</v>
          </cell>
          <cell r="D24726" t="str">
            <v>L48(I)AK(I)HI(I)VI(I)CAN(I)</v>
          </cell>
        </row>
        <row r="24727">
          <cell r="C24727" t="str">
            <v>Polygonum argyrocoleon</v>
          </cell>
          <cell r="D24727" t="str">
            <v>L48(I)HI(I)</v>
          </cell>
        </row>
        <row r="24728">
          <cell r="C24728" t="str">
            <v>Polygonum arifolium</v>
          </cell>
          <cell r="D24728" t="str">
            <v>L48(N)CAN(N)</v>
          </cell>
        </row>
        <row r="24729">
          <cell r="C24729" t="str">
            <v>Polygonum aviculare</v>
          </cell>
          <cell r="D24729" t="str">
            <v>L48(I)AK(I)HI(I)CAN(I)GL(I)SPM(I)</v>
          </cell>
        </row>
        <row r="24730">
          <cell r="C24730" t="str">
            <v>Polygonum baldschuanicum</v>
          </cell>
          <cell r="D24730" t="str">
            <v>L48(I)</v>
          </cell>
        </row>
        <row r="24731">
          <cell r="C24731" t="str">
            <v>Polygonum bellardii</v>
          </cell>
          <cell r="D24731" t="str">
            <v>L48(I)CAN(N)</v>
          </cell>
        </row>
        <row r="24732">
          <cell r="C24732" t="str">
            <v>Polygonum bidwelliae</v>
          </cell>
          <cell r="D24732" t="str">
            <v>L48(N)</v>
          </cell>
        </row>
        <row r="24733">
          <cell r="C24733" t="str">
            <v>Polygonum bistorta</v>
          </cell>
          <cell r="D24733" t="str">
            <v>L48(NI)AK(N)CAN(NI)</v>
          </cell>
        </row>
        <row r="24734">
          <cell r="C24734" t="str">
            <v>Polygonum bistorta var. bistorta</v>
          </cell>
          <cell r="D24734" t="str">
            <v>L48(I)CAN(I)</v>
          </cell>
        </row>
        <row r="24735">
          <cell r="C24735" t="str">
            <v>Polygonum bistorta var. plumosum</v>
          </cell>
          <cell r="D24735" t="str">
            <v>AK(N)CAN(N)NA(N)</v>
          </cell>
        </row>
        <row r="24736">
          <cell r="C24736" t="str">
            <v>Polygonum bistortoides</v>
          </cell>
          <cell r="D24736" t="str">
            <v>L48(N)CAN(N)</v>
          </cell>
        </row>
        <row r="24737">
          <cell r="C24737" t="str">
            <v>Polygonum bolanderi</v>
          </cell>
          <cell r="D24737" t="str">
            <v>L48(N)</v>
          </cell>
        </row>
        <row r="24738">
          <cell r="C24738" t="str">
            <v>Polygonum bungeanum</v>
          </cell>
          <cell r="D24738" t="str">
            <v>L48(I)</v>
          </cell>
        </row>
        <row r="24739">
          <cell r="C24739" t="str">
            <v>Polygonum buxiforme</v>
          </cell>
          <cell r="D24739" t="str">
            <v>L48(N)AK(N)CAN(N)</v>
          </cell>
        </row>
        <row r="24740">
          <cell r="C24740" t="str">
            <v>Polygonum californicum</v>
          </cell>
          <cell r="D24740" t="str">
            <v>L48(N)</v>
          </cell>
        </row>
        <row r="24741">
          <cell r="C24741" t="str">
            <v>Polygonum campanulatum</v>
          </cell>
          <cell r="D24741" t="str">
            <v>L48(I)</v>
          </cell>
        </row>
        <row r="24742">
          <cell r="C24742" t="str">
            <v>Polygonum capitatum</v>
          </cell>
          <cell r="D24742" t="str">
            <v>L48(I)HI(I)</v>
          </cell>
        </row>
        <row r="24743">
          <cell r="C24743" t="str">
            <v>Polygonum careyi</v>
          </cell>
          <cell r="D24743" t="str">
            <v>L48(N)CAN(N)</v>
          </cell>
        </row>
        <row r="24744">
          <cell r="C24744" t="str">
            <v>Polygonum cascadense</v>
          </cell>
          <cell r="D24744" t="str">
            <v>L48(N)</v>
          </cell>
        </row>
        <row r="24745">
          <cell r="C24745" t="str">
            <v>Polygonum caurianum</v>
          </cell>
          <cell r="D24745" t="str">
            <v>AK(N)CAN(N)NA(N)</v>
          </cell>
        </row>
        <row r="24746">
          <cell r="C24746" t="str">
            <v>Polygonum cespitosum</v>
          </cell>
          <cell r="D24746" t="str">
            <v>L48(I)CAN(I)</v>
          </cell>
        </row>
        <row r="24747">
          <cell r="C24747" t="str">
            <v>Polygonum cespitosum var. cespitosum</v>
          </cell>
          <cell r="D24747" t="str">
            <v>L48(I)</v>
          </cell>
        </row>
        <row r="24748">
          <cell r="C24748" t="str">
            <v>Polygonum cespitosum var. longisetum</v>
          </cell>
          <cell r="D24748" t="str">
            <v>L48(I)CAN(I)</v>
          </cell>
        </row>
        <row r="24749">
          <cell r="C24749" t="str">
            <v>Polygonum chinense</v>
          </cell>
          <cell r="D24749" t="str">
            <v>HI(I)</v>
          </cell>
        </row>
        <row r="24750">
          <cell r="C24750" t="str">
            <v>Polygonum cilinode</v>
          </cell>
          <cell r="D24750" t="str">
            <v>L48(N)CAN(N)</v>
          </cell>
        </row>
        <row r="24751">
          <cell r="C24751" t="str">
            <v>Polygonum convolvulus</v>
          </cell>
          <cell r="D24751" t="str">
            <v>L48(I)AK(I)HI(I)CAN(I)GL(I)SPM(I)</v>
          </cell>
        </row>
        <row r="24752">
          <cell r="C24752" t="str">
            <v>Polygonum convolvulus var. convolvulus</v>
          </cell>
          <cell r="D24752" t="str">
            <v>L48(I)AK(I)HI(I)CAN(I)GL(I)SPM(I)</v>
          </cell>
        </row>
        <row r="24753">
          <cell r="C24753" t="str">
            <v>Polygonum convolvulus var. subulatum</v>
          </cell>
          <cell r="D24753" t="str">
            <v>L48(I)</v>
          </cell>
        </row>
        <row r="24754">
          <cell r="C24754" t="str">
            <v>Polygonum cuspidatum</v>
          </cell>
          <cell r="D24754" t="str">
            <v>L48(I)AK(I)CAN(I)SPM(I)</v>
          </cell>
        </row>
        <row r="24755">
          <cell r="C24755" t="str">
            <v>Polygonum davisiae</v>
          </cell>
          <cell r="D24755" t="str">
            <v>L48(N)</v>
          </cell>
        </row>
        <row r="24756">
          <cell r="C24756" t="str">
            <v>Polygonum douglasii</v>
          </cell>
          <cell r="D24756" t="str">
            <v>L48(N)CAN(N)</v>
          </cell>
        </row>
        <row r="24757">
          <cell r="C24757" t="str">
            <v>Polygonum douglasii ssp. austiniae</v>
          </cell>
          <cell r="D24757" t="str">
            <v>L48(N)CAN(N)</v>
          </cell>
        </row>
        <row r="24758">
          <cell r="C24758" t="str">
            <v>Polygonum douglasii ssp. douglasii</v>
          </cell>
          <cell r="D24758" t="str">
            <v>L48(N)CAN(N)</v>
          </cell>
        </row>
        <row r="24759">
          <cell r="C24759" t="str">
            <v>Polygonum douglasii ssp. engelmannii</v>
          </cell>
          <cell r="D24759" t="str">
            <v>L48(N)CAN(N)</v>
          </cell>
        </row>
        <row r="24760">
          <cell r="C24760" t="str">
            <v>Polygonum douglasii ssp. johnstonii</v>
          </cell>
          <cell r="D24760" t="str">
            <v>L48(N)CAN(N)</v>
          </cell>
        </row>
        <row r="24761">
          <cell r="C24761" t="str">
            <v>Polygonum douglasii ssp. majus</v>
          </cell>
          <cell r="D24761" t="str">
            <v>L48(N)CAN(N)</v>
          </cell>
        </row>
        <row r="24762">
          <cell r="C24762" t="str">
            <v>Polygonum douglasii ssp. nuttallii</v>
          </cell>
          <cell r="D24762" t="str">
            <v>L48(N)CAN(N)</v>
          </cell>
        </row>
        <row r="24763">
          <cell r="C24763" t="str">
            <v>Polygonum douglasii ssp. spergulariiforme</v>
          </cell>
          <cell r="D24763" t="str">
            <v>L48(N)CAN(N)</v>
          </cell>
        </row>
        <row r="24764">
          <cell r="C24764" t="str">
            <v>Polygonum erectum</v>
          </cell>
          <cell r="D24764" t="str">
            <v>L48(N)CAN(N)</v>
          </cell>
        </row>
        <row r="24765">
          <cell r="C24765" t="str">
            <v>Polygonum extremiorientale</v>
          </cell>
          <cell r="D24765" t="str">
            <v>L48(I)</v>
          </cell>
        </row>
        <row r="24766">
          <cell r="C24766" t="str">
            <v>Polygonum fowleri</v>
          </cell>
          <cell r="D24766" t="str">
            <v>L48(N)AK(N)CAN(N)SPM(N)</v>
          </cell>
        </row>
        <row r="24767">
          <cell r="C24767" t="str">
            <v>Polygonum fowleri ssp. fowleri</v>
          </cell>
          <cell r="D24767" t="str">
            <v>L48(N)AK(N)CAN(N)SPM(N)</v>
          </cell>
        </row>
        <row r="24768">
          <cell r="C24768" t="str">
            <v>Polygonum glabrum</v>
          </cell>
          <cell r="D24768" t="str">
            <v>L48(N)PR(N)</v>
          </cell>
        </row>
        <row r="24769">
          <cell r="C24769" t="str">
            <v>Polygonum glaucum</v>
          </cell>
          <cell r="D24769" t="str">
            <v>L48(N)</v>
          </cell>
        </row>
        <row r="24770">
          <cell r="C24770" t="str">
            <v>Polygonum herniarioides</v>
          </cell>
          <cell r="D24770" t="str">
            <v>L48(I)</v>
          </cell>
        </row>
        <row r="24771">
          <cell r="C24771" t="str">
            <v>Polygonum heterosepalum</v>
          </cell>
          <cell r="D24771" t="str">
            <v>L48(N)</v>
          </cell>
        </row>
        <row r="24772">
          <cell r="C24772" t="str">
            <v>Polygonum hickmanii</v>
          </cell>
          <cell r="D24772" t="str">
            <v>L48(N)</v>
          </cell>
        </row>
        <row r="24773">
          <cell r="C24773" t="str">
            <v>Polygonum hirsutum</v>
          </cell>
          <cell r="D24773" t="str">
            <v>L48(N)</v>
          </cell>
        </row>
        <row r="24774">
          <cell r="C24774" t="str">
            <v>Polygonum hispidum</v>
          </cell>
          <cell r="D24774" t="str">
            <v>L48(N?)</v>
          </cell>
        </row>
        <row r="24775">
          <cell r="C24775" t="str">
            <v>Polygonum hydropiper</v>
          </cell>
          <cell r="D24775" t="str">
            <v>L48(I)AK(I)HI(I)CAN(I)SPM(I)</v>
          </cell>
        </row>
        <row r="24776">
          <cell r="C24776" t="str">
            <v>Polygonum hydropiperoides</v>
          </cell>
          <cell r="D24776" t="str">
            <v>L48(N)AK(I)PR(N)CAN(N)</v>
          </cell>
        </row>
        <row r="24777">
          <cell r="C24777" t="str">
            <v>Polygonum lacerum</v>
          </cell>
          <cell r="D24777" t="str">
            <v>L48(I)</v>
          </cell>
        </row>
        <row r="24778">
          <cell r="C24778" t="str">
            <v>Polygonum lapathifolium</v>
          </cell>
          <cell r="D24778" t="str">
            <v>L48(N)AK(I)CAN(I)GL(I)SPM(I)</v>
          </cell>
        </row>
        <row r="24779">
          <cell r="C24779" t="str">
            <v>Polygonum leptocarpum</v>
          </cell>
          <cell r="D24779" t="str">
            <v>L48(N)</v>
          </cell>
        </row>
        <row r="24780">
          <cell r="C24780" t="str">
            <v>Polygonum marinense</v>
          </cell>
          <cell r="D24780" t="str">
            <v>L48(N)</v>
          </cell>
        </row>
        <row r="24781">
          <cell r="C24781" t="str">
            <v>Polygonum meisnerianum</v>
          </cell>
          <cell r="D24781" t="str">
            <v>L48(N)</v>
          </cell>
        </row>
        <row r="24782">
          <cell r="C24782" t="str">
            <v>Polygonum meisnerianum var. beyrichianum</v>
          </cell>
          <cell r="D24782" t="str">
            <v>L48(N)</v>
          </cell>
        </row>
        <row r="24783">
          <cell r="C24783" t="str">
            <v>Polygonum minimum</v>
          </cell>
          <cell r="D24783" t="str">
            <v>L48(N)AK(I?)CAN(N)</v>
          </cell>
        </row>
        <row r="24784">
          <cell r="C24784" t="str">
            <v>Polygonum minus</v>
          </cell>
          <cell r="D24784" t="str">
            <v>L48(I)CAN(I)</v>
          </cell>
        </row>
        <row r="24785">
          <cell r="C24785" t="str">
            <v>Polygonum multiflorum</v>
          </cell>
          <cell r="D24785" t="str">
            <v>L48(I)</v>
          </cell>
        </row>
        <row r="24786">
          <cell r="C24786" t="str">
            <v>Polygonum nepalense</v>
          </cell>
          <cell r="D24786" t="str">
            <v>L48(I)CAN(I)</v>
          </cell>
        </row>
        <row r="24787">
          <cell r="C24787" t="str">
            <v>Polygonum orientale</v>
          </cell>
          <cell r="D24787" t="str">
            <v>L48(I)CAN(I)</v>
          </cell>
        </row>
        <row r="24788">
          <cell r="C24788" t="str">
            <v>Polygonum paronychia</v>
          </cell>
          <cell r="D24788" t="str">
            <v>L48(N)CAN(N)</v>
          </cell>
        </row>
        <row r="24789">
          <cell r="C24789" t="str">
            <v>Polygonum parryi</v>
          </cell>
          <cell r="D24789" t="str">
            <v>L48(N)</v>
          </cell>
        </row>
        <row r="24790">
          <cell r="C24790" t="str">
            <v>Polygonum patulum</v>
          </cell>
          <cell r="D24790" t="str">
            <v>L48(I)</v>
          </cell>
        </row>
        <row r="24791">
          <cell r="C24791" t="str">
            <v>Polygonum pensylvanicum</v>
          </cell>
          <cell r="D24791" t="str">
            <v>L48(N)AK(N)CAN(N)</v>
          </cell>
        </row>
        <row r="24792">
          <cell r="C24792" t="str">
            <v>Polygonum perfoliatum</v>
          </cell>
          <cell r="D24792" t="str">
            <v>L48(I)</v>
          </cell>
        </row>
        <row r="24793">
          <cell r="C24793" t="str">
            <v>Polygonum persicaria</v>
          </cell>
          <cell r="D24793" t="str">
            <v>L48(I)AK(I)CAN(I)GL(I)SPM(I)</v>
          </cell>
        </row>
        <row r="24794">
          <cell r="C24794" t="str">
            <v>Polygonum phytolaccifolium</v>
          </cell>
          <cell r="D24794" t="str">
            <v>L48(N)</v>
          </cell>
        </row>
        <row r="24795">
          <cell r="C24795" t="str">
            <v>Polygonum plebeium</v>
          </cell>
          <cell r="D24795" t="str">
            <v>L48(I)</v>
          </cell>
        </row>
        <row r="24796">
          <cell r="C24796" t="str">
            <v>Polygonum polycnemoides</v>
          </cell>
          <cell r="D24796" t="str">
            <v>L48(I)</v>
          </cell>
        </row>
        <row r="24797">
          <cell r="C24797" t="str">
            <v>Polygonum polygaloides</v>
          </cell>
          <cell r="D24797" t="str">
            <v>L48(N)CAN(N)</v>
          </cell>
        </row>
        <row r="24798">
          <cell r="C24798" t="str">
            <v>Polygonum polygaloides ssp. confertiflorum</v>
          </cell>
          <cell r="D24798" t="str">
            <v>L48(N)CAN(N)</v>
          </cell>
        </row>
        <row r="24799">
          <cell r="C24799" t="str">
            <v>Polygonum polygaloides ssp. esotericum</v>
          </cell>
          <cell r="D24799" t="str">
            <v>L48(N)</v>
          </cell>
        </row>
        <row r="24800">
          <cell r="C24800" t="str">
            <v>Polygonum polygaloides ssp. kelloggii</v>
          </cell>
          <cell r="D24800" t="str">
            <v>L48(N)CAN(N)</v>
          </cell>
        </row>
        <row r="24801">
          <cell r="C24801" t="str">
            <v>Polygonum polygaloides ssp. polygaloides</v>
          </cell>
          <cell r="D24801" t="str">
            <v>L48(N)CAN(N)</v>
          </cell>
        </row>
        <row r="24802">
          <cell r="C24802" t="str">
            <v>Polygonum polystachyum</v>
          </cell>
          <cell r="D24802" t="str">
            <v>L48(I)CAN(I)SPM(I)</v>
          </cell>
        </row>
        <row r="24803">
          <cell r="C24803" t="str">
            <v>Polygonum punctatum</v>
          </cell>
          <cell r="D24803" t="str">
            <v>L48(N)HI(I)PR(N)CAN(N)</v>
          </cell>
        </row>
        <row r="24804">
          <cell r="C24804" t="str">
            <v>Polygonum punctatum var. confertiflorum</v>
          </cell>
          <cell r="D24804" t="str">
            <v>L48(N)</v>
          </cell>
        </row>
        <row r="24805">
          <cell r="C24805" t="str">
            <v>Polygonum punctatum var. punctatum</v>
          </cell>
          <cell r="D24805" t="str">
            <v>L48(N)HI(I)PR(N)CAN(N)</v>
          </cell>
        </row>
        <row r="24806">
          <cell r="C24806" t="str">
            <v>Polygonum raii</v>
          </cell>
          <cell r="D24806" t="str">
            <v>L48(N)CAN(N)SPM(N)</v>
          </cell>
        </row>
        <row r="24807">
          <cell r="C24807" t="str">
            <v>Polygonum ramosissimum</v>
          </cell>
          <cell r="D24807" t="str">
            <v>L48(N)AK(I?)CAN(N)</v>
          </cell>
        </row>
        <row r="24808">
          <cell r="C24808" t="str">
            <v>Polygonum ramosissimum var. prolificum</v>
          </cell>
          <cell r="D24808" t="str">
            <v>L48(N)AK(I?)CAN(N)</v>
          </cell>
        </row>
        <row r="24809">
          <cell r="C24809" t="str">
            <v>Polygonum ramosissimum var. ramosissimum</v>
          </cell>
          <cell r="D24809" t="str">
            <v>L48(N)AK(I?)CAN(N)</v>
          </cell>
        </row>
        <row r="24810">
          <cell r="C24810" t="str">
            <v>Polygonum robustius</v>
          </cell>
          <cell r="D24810" t="str">
            <v>L48(N)PR(N)CAN(N)</v>
          </cell>
        </row>
        <row r="24811">
          <cell r="C24811" t="str">
            <v>Polygonum sachalinense</v>
          </cell>
          <cell r="D24811" t="str">
            <v>L48(I)AK(I)CAN(I)</v>
          </cell>
        </row>
        <row r="24812">
          <cell r="C24812" t="str">
            <v>Polygonum sagittatum</v>
          </cell>
          <cell r="D24812" t="str">
            <v>L48(N)CAN(N)SPM(N)</v>
          </cell>
        </row>
        <row r="24813">
          <cell r="C24813" t="str">
            <v>Polygonum scandens</v>
          </cell>
          <cell r="D24813" t="str">
            <v>L48(I,N)CAN(N)</v>
          </cell>
        </row>
        <row r="24814">
          <cell r="C24814" t="str">
            <v>Polygonum scandens var. cristatum</v>
          </cell>
          <cell r="D24814" t="str">
            <v>L48(N)</v>
          </cell>
        </row>
        <row r="24815">
          <cell r="C24815" t="str">
            <v>Polygonum scandens var. dumetorum</v>
          </cell>
          <cell r="D24815" t="str">
            <v>L48(I)CAN(N)</v>
          </cell>
        </row>
        <row r="24816">
          <cell r="C24816" t="str">
            <v>Polygonum scandens var. scandens</v>
          </cell>
          <cell r="D24816" t="str">
            <v>L48(N)CAN(N)</v>
          </cell>
        </row>
        <row r="24817">
          <cell r="C24817" t="str">
            <v>Polygonum setaceum</v>
          </cell>
          <cell r="D24817" t="str">
            <v>L48(N)</v>
          </cell>
        </row>
        <row r="24818">
          <cell r="C24818" t="str">
            <v>Polygonum shastense</v>
          </cell>
          <cell r="D24818" t="str">
            <v>L48(N)</v>
          </cell>
        </row>
        <row r="24819">
          <cell r="C24819" t="str">
            <v>Polygonum striatulum</v>
          </cell>
          <cell r="D24819" t="str">
            <v>L48(N)</v>
          </cell>
        </row>
        <row r="24820">
          <cell r="C24820" t="str">
            <v>Polygonum tenue</v>
          </cell>
          <cell r="D24820" t="str">
            <v>L48(N)CAN(N)</v>
          </cell>
        </row>
        <row r="24821">
          <cell r="C24821" t="str">
            <v>Polygonum virginianum</v>
          </cell>
          <cell r="D24821" t="str">
            <v>L48(N)CAN(N)</v>
          </cell>
        </row>
        <row r="24822">
          <cell r="C24822" t="str">
            <v>Polygonum viviparum</v>
          </cell>
          <cell r="D24822" t="str">
            <v>L48(N)AK(N)CAN(N)GL(N)SPM(N)</v>
          </cell>
        </row>
        <row r="24823">
          <cell r="C24823" t="str">
            <v>Polymnia</v>
          </cell>
          <cell r="D24823" t="str">
            <v>L48(N)CAN(N)</v>
          </cell>
        </row>
        <row r="24824">
          <cell r="C24824" t="str">
            <v>Polymnia canadensis</v>
          </cell>
          <cell r="D24824" t="str">
            <v>L48(N)CAN(N)</v>
          </cell>
        </row>
        <row r="24825">
          <cell r="C24825" t="str">
            <v>Polymnia cossatotensis</v>
          </cell>
          <cell r="D24825" t="str">
            <v>L48(N)</v>
          </cell>
        </row>
        <row r="24826">
          <cell r="C24826" t="str">
            <v>Polymnia johnbeckii</v>
          </cell>
          <cell r="D24826" t="str">
            <v>L48(N)</v>
          </cell>
        </row>
        <row r="24827">
          <cell r="C24827" t="str">
            <v>Polymnia laevigata</v>
          </cell>
          <cell r="D24827" t="str">
            <v>L48(N)</v>
          </cell>
        </row>
        <row r="24828">
          <cell r="C24828" t="str">
            <v>Polypodium</v>
          </cell>
          <cell r="D24828" t="str">
            <v>L48(N)CAN(N)GL(N)SPM(N)</v>
          </cell>
        </row>
        <row r="24829">
          <cell r="C24829" t="str">
            <v>Polypodium ×incognitum</v>
          </cell>
          <cell r="D24829" t="str">
            <v>L48(N)CAN(N)</v>
          </cell>
        </row>
        <row r="24830">
          <cell r="C24830" t="str">
            <v>Polypodium amorphum</v>
          </cell>
          <cell r="D24830" t="str">
            <v>L48(N)CAN(N)</v>
          </cell>
        </row>
        <row r="24831">
          <cell r="C24831" t="str">
            <v>Polypodium appalachianum</v>
          </cell>
          <cell r="D24831" t="str">
            <v>L48(N)CAN(N)SPM(N)</v>
          </cell>
        </row>
        <row r="24832">
          <cell r="C24832" t="str">
            <v>Polypodium californicum</v>
          </cell>
          <cell r="D24832" t="str">
            <v>L48(N)</v>
          </cell>
        </row>
        <row r="24833">
          <cell r="C24833" t="str">
            <v>Polypodium calirhiza</v>
          </cell>
          <cell r="D24833" t="str">
            <v>L48(N)</v>
          </cell>
        </row>
        <row r="24834">
          <cell r="C24834" t="str">
            <v>Polypodium glycyrrhiza</v>
          </cell>
          <cell r="D24834" t="str">
            <v>L48(N)AK(N)CAN(N)</v>
          </cell>
        </row>
        <row r="24835">
          <cell r="C24835" t="str">
            <v>Polypodium hesperium</v>
          </cell>
          <cell r="D24835" t="str">
            <v>L48(N)CAN(N)</v>
          </cell>
        </row>
        <row r="24836">
          <cell r="C24836" t="str">
            <v>Polypodium pellucidum</v>
          </cell>
          <cell r="D24836" t="str">
            <v>HI(N)</v>
          </cell>
        </row>
        <row r="24837">
          <cell r="C24837" t="str">
            <v>Polypodium pellucidum var. pellucidum</v>
          </cell>
          <cell r="D24837" t="str">
            <v>HI(N)</v>
          </cell>
        </row>
        <row r="24838">
          <cell r="C24838" t="str">
            <v>Polypodium pellucidum var. vulcanicum</v>
          </cell>
          <cell r="D24838" t="str">
            <v>HI(N)</v>
          </cell>
        </row>
        <row r="24839">
          <cell r="C24839" t="str">
            <v>Polypodium saximontanum</v>
          </cell>
          <cell r="D24839" t="str">
            <v>L48(N)</v>
          </cell>
        </row>
        <row r="24840">
          <cell r="C24840" t="str">
            <v>Polypodium scouleri</v>
          </cell>
          <cell r="D24840" t="str">
            <v>L48(N)CAN(N)</v>
          </cell>
        </row>
        <row r="24841">
          <cell r="C24841" t="str">
            <v>Polypodium sibiricum</v>
          </cell>
          <cell r="D24841" t="str">
            <v>AK(N)CAN(N)GL(N)NA(N)</v>
          </cell>
        </row>
        <row r="24842">
          <cell r="C24842" t="str">
            <v>Polypodium triseriale</v>
          </cell>
          <cell r="D24842" t="str">
            <v>L48(N)PR(N)</v>
          </cell>
        </row>
        <row r="24843">
          <cell r="C24843" t="str">
            <v>Polypodium virginianum</v>
          </cell>
          <cell r="D24843" t="str">
            <v>L48(N)CAN(N)GL(N)SPM(N)</v>
          </cell>
        </row>
        <row r="24844">
          <cell r="C24844" t="str">
            <v>Polypogon</v>
          </cell>
          <cell r="D24844" t="str">
            <v>L48(I,N)CAN(I)</v>
          </cell>
        </row>
        <row r="24845">
          <cell r="C24845" t="str">
            <v>Polypogon australis</v>
          </cell>
          <cell r="D24845" t="str">
            <v>L48(I)</v>
          </cell>
        </row>
        <row r="24846">
          <cell r="C24846" t="str">
            <v>Polypogon elongatus</v>
          </cell>
          <cell r="D24846" t="str">
            <v>L48(N)</v>
          </cell>
        </row>
        <row r="24847">
          <cell r="C24847" t="str">
            <v>Polypogon fugax</v>
          </cell>
          <cell r="D24847" t="str">
            <v>HI(I)</v>
          </cell>
        </row>
        <row r="24848">
          <cell r="C24848" t="str">
            <v>Polypogon imberbis</v>
          </cell>
          <cell r="D24848" t="str">
            <v>L48(I)</v>
          </cell>
        </row>
        <row r="24849">
          <cell r="C24849" t="str">
            <v>Polypogon interruptus</v>
          </cell>
          <cell r="D24849" t="str">
            <v>L48(N)HI(I)</v>
          </cell>
        </row>
        <row r="24850">
          <cell r="C24850" t="str">
            <v>Polypogon maritimus</v>
          </cell>
          <cell r="D24850" t="str">
            <v>L48(I)</v>
          </cell>
        </row>
        <row r="24851">
          <cell r="C24851" t="str">
            <v>Polypogon monspeliensis</v>
          </cell>
          <cell r="D24851" t="str">
            <v>L48(I)AK(I)HI(I)CAN(I)</v>
          </cell>
        </row>
        <row r="24852">
          <cell r="C24852" t="str">
            <v>Polypogon viridis</v>
          </cell>
          <cell r="D24852" t="str">
            <v>L48(I)HI(I)PR(I)CAN(I)</v>
          </cell>
        </row>
        <row r="24853">
          <cell r="C24853" t="str">
            <v>Polypremum</v>
          </cell>
          <cell r="D24853" t="str">
            <v>L48(N)</v>
          </cell>
        </row>
        <row r="24854">
          <cell r="C24854" t="str">
            <v>Polypremum procumbens</v>
          </cell>
          <cell r="D24854" t="str">
            <v>L48(N)PR(N)</v>
          </cell>
        </row>
        <row r="24855">
          <cell r="C24855" t="str">
            <v>Polyscias</v>
          </cell>
          <cell r="D24855" t="str">
            <v>L48(I)</v>
          </cell>
        </row>
        <row r="24856">
          <cell r="C24856" t="str">
            <v>Polyscias guilfoylei</v>
          </cell>
          <cell r="D24856" t="str">
            <v>L48(I)PR(I)</v>
          </cell>
        </row>
        <row r="24857">
          <cell r="C24857" t="str">
            <v>Polystachya</v>
          </cell>
          <cell r="D24857" t="str">
            <v>L48(N)</v>
          </cell>
        </row>
        <row r="24858">
          <cell r="C24858" t="str">
            <v>Polystachya concreta</v>
          </cell>
          <cell r="D24858" t="str">
            <v>L48(N)PR(N)VI(N)</v>
          </cell>
        </row>
        <row r="24859">
          <cell r="C24859" t="str">
            <v>Polystichum</v>
          </cell>
          <cell r="D24859" t="str">
            <v>L48(N,W)CAN(N)GL(N)SPM(N)</v>
          </cell>
        </row>
        <row r="24860">
          <cell r="C24860" t="str">
            <v>Polystichum ×hagenahii</v>
          </cell>
          <cell r="D24860" t="str">
            <v>L48(N)CAN(N)</v>
          </cell>
        </row>
        <row r="24861">
          <cell r="C24861" t="str">
            <v>Polystichum ×potteri</v>
          </cell>
          <cell r="D24861" t="str">
            <v>L48(N)CAN(N)</v>
          </cell>
        </row>
        <row r="24862">
          <cell r="C24862" t="str">
            <v>Polystichum acrostichoides</v>
          </cell>
          <cell r="D24862" t="str">
            <v>L48(N)CAN(N)</v>
          </cell>
        </row>
        <row r="24863">
          <cell r="C24863" t="str">
            <v>Polystichum acrostichoides var. acrostichoides</v>
          </cell>
          <cell r="D24863" t="str">
            <v>L48(N)CAN(N)</v>
          </cell>
        </row>
        <row r="24864">
          <cell r="C24864" t="str">
            <v>Polystichum acrostichoides var. lonchitoides</v>
          </cell>
          <cell r="D24864" t="str">
            <v>L48(N)</v>
          </cell>
        </row>
        <row r="24865">
          <cell r="C24865" t="str">
            <v>Polystichum aleuticum</v>
          </cell>
          <cell r="D24865" t="str">
            <v>AK(N)</v>
          </cell>
        </row>
        <row r="24866">
          <cell r="C24866" t="str">
            <v>Polystichum andersonii</v>
          </cell>
          <cell r="D24866" t="str">
            <v>L48(N)AK(N)CAN(N)</v>
          </cell>
        </row>
        <row r="24867">
          <cell r="C24867" t="str">
            <v>Polystichum bonseyi</v>
          </cell>
          <cell r="D24867" t="str">
            <v>HI(N)</v>
          </cell>
        </row>
        <row r="24868">
          <cell r="C24868" t="str">
            <v>Polystichum braunii</v>
          </cell>
          <cell r="D24868" t="str">
            <v>L48(N)AK(N)CAN(N)SPM(N)</v>
          </cell>
        </row>
        <row r="24869">
          <cell r="C24869" t="str">
            <v>Polystichum californicum</v>
          </cell>
          <cell r="D24869" t="str">
            <v>L48(N)CAN(N)</v>
          </cell>
        </row>
        <row r="24870">
          <cell r="C24870" t="str">
            <v>Polystichum dudleyi</v>
          </cell>
          <cell r="D24870" t="str">
            <v>L48(N)</v>
          </cell>
        </row>
        <row r="24871">
          <cell r="C24871" t="str">
            <v>Polystichum haleakalense</v>
          </cell>
          <cell r="D24871" t="str">
            <v>HI(N)</v>
          </cell>
        </row>
        <row r="24872">
          <cell r="C24872" t="str">
            <v>Polystichum hillebrandii</v>
          </cell>
          <cell r="D24872" t="str">
            <v>HI(N)</v>
          </cell>
        </row>
        <row r="24873">
          <cell r="C24873" t="str">
            <v>Polystichum imbricans</v>
          </cell>
          <cell r="D24873" t="str">
            <v>L48(N)CAN(N)</v>
          </cell>
        </row>
        <row r="24874">
          <cell r="C24874" t="str">
            <v>Polystichum imbricans ssp. curtum</v>
          </cell>
          <cell r="D24874" t="str">
            <v>L48(N)</v>
          </cell>
        </row>
        <row r="24875">
          <cell r="C24875" t="str">
            <v>Polystichum imbricans ssp. imbricans</v>
          </cell>
          <cell r="D24875" t="str">
            <v>L48(N)CAN(N)</v>
          </cell>
        </row>
        <row r="24876">
          <cell r="C24876" t="str">
            <v>Polystichum kruckebergii</v>
          </cell>
          <cell r="D24876" t="str">
            <v>L48(N)AK(N)CAN(N)</v>
          </cell>
        </row>
        <row r="24877">
          <cell r="C24877" t="str">
            <v>Polystichum lemmonii</v>
          </cell>
          <cell r="D24877" t="str">
            <v>L48(N)CAN(N)</v>
          </cell>
        </row>
        <row r="24878">
          <cell r="C24878" t="str">
            <v>Polystichum lonchitis</v>
          </cell>
          <cell r="D24878" t="str">
            <v>L48(N)AK(N)CAN(N)GL(N)</v>
          </cell>
        </row>
        <row r="24879">
          <cell r="C24879" t="str">
            <v>Polystichum microchlamys</v>
          </cell>
          <cell r="D24879" t="str">
            <v>AK(N)</v>
          </cell>
        </row>
        <row r="24880">
          <cell r="C24880" t="str">
            <v>Polystichum munitum</v>
          </cell>
          <cell r="D24880" t="str">
            <v>L48(N)AK(N)CAN(N)</v>
          </cell>
        </row>
        <row r="24881">
          <cell r="C24881" t="str">
            <v>Polystichum scopulinum</v>
          </cell>
          <cell r="D24881" t="str">
            <v>L48(N)CAN(N)</v>
          </cell>
        </row>
        <row r="24882">
          <cell r="C24882" t="str">
            <v>Polystichum setigerum</v>
          </cell>
          <cell r="D24882" t="str">
            <v>AK(N)CAN(N)NA(N)</v>
          </cell>
        </row>
        <row r="24883">
          <cell r="C24883" t="str">
            <v>Polystichum tsus-simense</v>
          </cell>
          <cell r="D24883" t="str">
            <v>L48(W)</v>
          </cell>
        </row>
        <row r="24884">
          <cell r="C24884" t="str">
            <v>Polytaenia</v>
          </cell>
          <cell r="D24884" t="str">
            <v>L48(N)</v>
          </cell>
        </row>
        <row r="24885">
          <cell r="C24885" t="str">
            <v>Polytaenia albiflora</v>
          </cell>
          <cell r="D24885" t="str">
            <v>L48(N)</v>
          </cell>
        </row>
        <row r="24886">
          <cell r="C24886" t="str">
            <v>Polytaenia nuttallii</v>
          </cell>
          <cell r="D24886" t="str">
            <v>L48(N)</v>
          </cell>
        </row>
        <row r="24887">
          <cell r="C24887" t="str">
            <v>Polytaenia texana</v>
          </cell>
          <cell r="D24887" t="str">
            <v>L48(N)</v>
          </cell>
        </row>
        <row r="24888">
          <cell r="C24888" t="str">
            <v>Polytrias</v>
          </cell>
          <cell r="D24888" t="str">
            <v>L48(I)</v>
          </cell>
        </row>
        <row r="24889">
          <cell r="C24889" t="str">
            <v>Polytrias indica</v>
          </cell>
          <cell r="D24889" t="str">
            <v>L48(I)PR(I)</v>
          </cell>
        </row>
        <row r="24890">
          <cell r="C24890" t="str">
            <v>Polytrichum</v>
          </cell>
          <cell r="D24890" t="str">
            <v>NA(N)</v>
          </cell>
        </row>
        <row r="24891">
          <cell r="C24891" t="str">
            <v>Polytrichum commune</v>
          </cell>
          <cell r="D24891" t="str">
            <v>NA(N)</v>
          </cell>
        </row>
        <row r="24892">
          <cell r="C24892" t="str">
            <v>Polytrichum formosum</v>
          </cell>
          <cell r="D24892" t="str">
            <v>NA(N)</v>
          </cell>
        </row>
        <row r="24893">
          <cell r="C24893" t="str">
            <v>Polytrichum juniperinum</v>
          </cell>
          <cell r="D24893" t="str">
            <v>NA(N)</v>
          </cell>
        </row>
        <row r="24894">
          <cell r="C24894" t="str">
            <v>Polytrichum ohioense</v>
          </cell>
          <cell r="D24894" t="str">
            <v>NA(N)</v>
          </cell>
        </row>
        <row r="24895">
          <cell r="C24895" t="str">
            <v>Polytrichum piliferum</v>
          </cell>
          <cell r="D24895" t="str">
            <v>NA(N)</v>
          </cell>
        </row>
        <row r="24896">
          <cell r="C24896" t="str">
            <v>Pomaria</v>
          </cell>
          <cell r="D24896" t="str">
            <v>L48(N)</v>
          </cell>
        </row>
        <row r="24897">
          <cell r="C24897" t="str">
            <v>Pomaria austrotexana</v>
          </cell>
          <cell r="D24897" t="str">
            <v>L48(N)</v>
          </cell>
        </row>
        <row r="24898">
          <cell r="C24898" t="str">
            <v>Pomaria brachycarpa</v>
          </cell>
          <cell r="D24898" t="str">
            <v>L48(N)</v>
          </cell>
        </row>
        <row r="24899">
          <cell r="C24899" t="str">
            <v>Pomaria jamesii</v>
          </cell>
          <cell r="D24899" t="str">
            <v>L48(N)</v>
          </cell>
        </row>
        <row r="24900">
          <cell r="C24900" t="str">
            <v>Pomaria melanosticta</v>
          </cell>
          <cell r="D24900" t="str">
            <v>L48(N)</v>
          </cell>
        </row>
        <row r="24901">
          <cell r="C24901" t="str">
            <v>Poncirus</v>
          </cell>
          <cell r="D24901" t="str">
            <v>L48(I)</v>
          </cell>
        </row>
        <row r="24902">
          <cell r="C24902" t="str">
            <v>Poncirus trifoliata</v>
          </cell>
          <cell r="D24902" t="str">
            <v>L48(I)</v>
          </cell>
        </row>
        <row r="24903">
          <cell r="C24903" t="str">
            <v>Pontederia</v>
          </cell>
          <cell r="D24903" t="str">
            <v>L48(N)CAN(N)</v>
          </cell>
        </row>
        <row r="24904">
          <cell r="C24904" t="str">
            <v>Pontederia cordata</v>
          </cell>
          <cell r="D24904" t="str">
            <v>L48(N)CAN(N)</v>
          </cell>
        </row>
        <row r="24905">
          <cell r="C24905" t="str">
            <v>Ponthieva</v>
          </cell>
          <cell r="D24905" t="str">
            <v>L48(N)</v>
          </cell>
        </row>
        <row r="24906">
          <cell r="C24906" t="str">
            <v>Ponthieva brittoniae</v>
          </cell>
          <cell r="D24906" t="str">
            <v>L48(N)</v>
          </cell>
        </row>
        <row r="24907">
          <cell r="C24907" t="str">
            <v>Ponthieva racemosa</v>
          </cell>
          <cell r="D24907" t="str">
            <v>L48(N)PR(N)VI(N)</v>
          </cell>
        </row>
        <row r="24908">
          <cell r="C24908" t="str">
            <v>Populus</v>
          </cell>
          <cell r="D24908" t="str">
            <v>L48(I,N)CAN(I,N)SPM(N)</v>
          </cell>
        </row>
        <row r="24909">
          <cell r="C24909" t="str">
            <v>Populus ×acuminata</v>
          </cell>
          <cell r="D24909" t="str">
            <v>L48(N)CAN(N)</v>
          </cell>
        </row>
        <row r="24910">
          <cell r="C24910" t="str">
            <v>Populus ×brayshawii</v>
          </cell>
          <cell r="D24910" t="str">
            <v>L48(N)CAN(N)</v>
          </cell>
        </row>
        <row r="24911">
          <cell r="C24911" t="str">
            <v>Populus ×canadensis</v>
          </cell>
          <cell r="D24911" t="str">
            <v>L48(N)CAN(N)</v>
          </cell>
        </row>
        <row r="24912">
          <cell r="C24912" t="str">
            <v>Populus ×canescens</v>
          </cell>
          <cell r="D24912" t="str">
            <v>L48(I)CAN(I)</v>
          </cell>
        </row>
        <row r="24913">
          <cell r="C24913" t="str">
            <v>Populus ×heimburgeri</v>
          </cell>
          <cell r="D24913" t="str">
            <v>L48(N)CAN(N)</v>
          </cell>
        </row>
        <row r="24914">
          <cell r="C24914" t="str">
            <v>Populus ×hinckleyana</v>
          </cell>
          <cell r="D24914" t="str">
            <v>L48(N)</v>
          </cell>
        </row>
        <row r="24915">
          <cell r="C24915" t="str">
            <v>Populus ×inopina</v>
          </cell>
          <cell r="D24915" t="str">
            <v>L48(N)</v>
          </cell>
        </row>
        <row r="24916">
          <cell r="C24916" t="str">
            <v>Populus ×jackii</v>
          </cell>
          <cell r="D24916" t="str">
            <v>L48(N)CAN(I)</v>
          </cell>
        </row>
        <row r="24917">
          <cell r="C24917" t="str">
            <v>Populus ×parryi</v>
          </cell>
          <cell r="D24917" t="str">
            <v>L48(N)</v>
          </cell>
        </row>
        <row r="24918">
          <cell r="C24918" t="str">
            <v>Populus ×rouleauiana</v>
          </cell>
          <cell r="D24918" t="str">
            <v>L48(N)CAN(N)</v>
          </cell>
        </row>
        <row r="24919">
          <cell r="C24919" t="str">
            <v>Populus ×smithii</v>
          </cell>
          <cell r="D24919" t="str">
            <v>L48(N)CAN(N)</v>
          </cell>
        </row>
        <row r="24920">
          <cell r="C24920" t="str">
            <v>Populus alba</v>
          </cell>
          <cell r="D24920" t="str">
            <v>L48(I)CAN(I)</v>
          </cell>
        </row>
        <row r="24921">
          <cell r="C24921" t="str">
            <v>Populus angustifolia</v>
          </cell>
          <cell r="D24921" t="str">
            <v>L48(N)CAN(N)</v>
          </cell>
        </row>
        <row r="24922">
          <cell r="C24922" t="str">
            <v>Populus balsamifera</v>
          </cell>
          <cell r="D24922" t="str">
            <v>L48(N)AK(N)CAN(N)</v>
          </cell>
        </row>
        <row r="24923">
          <cell r="C24923" t="str">
            <v>Populus balsamifera ssp. balsamifera</v>
          </cell>
          <cell r="D24923" t="str">
            <v>L48(N)AK(N)CAN(N)</v>
          </cell>
        </row>
        <row r="24924">
          <cell r="C24924" t="str">
            <v>Populus balsamifera ssp. trichocarpa</v>
          </cell>
          <cell r="D24924" t="str">
            <v>L48(N)AK(N)CAN(N)</v>
          </cell>
        </row>
        <row r="24925">
          <cell r="C24925" t="str">
            <v>Populus deltoides</v>
          </cell>
          <cell r="D24925" t="str">
            <v>L48(N)CAN(N)</v>
          </cell>
        </row>
        <row r="24926">
          <cell r="C24926" t="str">
            <v>Populus deltoides ssp. deltoides</v>
          </cell>
          <cell r="D24926" t="str">
            <v>L48(N)CAN(N)</v>
          </cell>
        </row>
        <row r="24927">
          <cell r="C24927" t="str">
            <v>Populus deltoides ssp. monilifera</v>
          </cell>
          <cell r="D24927" t="str">
            <v>L48(N)CAN(N)</v>
          </cell>
        </row>
        <row r="24928">
          <cell r="C24928" t="str">
            <v>Populus deltoides ssp. wislizeni</v>
          </cell>
          <cell r="D24928" t="str">
            <v>L48(N)</v>
          </cell>
        </row>
        <row r="24929">
          <cell r="C24929" t="str">
            <v>Populus fremontii</v>
          </cell>
          <cell r="D24929" t="str">
            <v>L48(N)</v>
          </cell>
        </row>
        <row r="24930">
          <cell r="C24930" t="str">
            <v>Populus fremontii ssp. fremontii</v>
          </cell>
          <cell r="D24930" t="str">
            <v>L48(N)</v>
          </cell>
        </row>
        <row r="24931">
          <cell r="C24931" t="str">
            <v>Populus fremontii ssp. mesetae</v>
          </cell>
          <cell r="D24931" t="str">
            <v>L48(N)</v>
          </cell>
        </row>
        <row r="24932">
          <cell r="C24932" t="str">
            <v>Populus grandidentata</v>
          </cell>
          <cell r="D24932" t="str">
            <v>L48(N)CAN(N)</v>
          </cell>
        </row>
        <row r="24933">
          <cell r="C24933" t="str">
            <v>Populus heterophylla</v>
          </cell>
          <cell r="D24933" t="str">
            <v>L48(N)CAN(N)</v>
          </cell>
        </row>
        <row r="24934">
          <cell r="C24934" t="str">
            <v>Populus nigra</v>
          </cell>
          <cell r="D24934" t="str">
            <v>L48(I)CAN(I)</v>
          </cell>
        </row>
        <row r="24935">
          <cell r="C24935" t="str">
            <v>Populus tomentosa</v>
          </cell>
          <cell r="D24935" t="str">
            <v>L48(I)</v>
          </cell>
        </row>
        <row r="24936">
          <cell r="C24936" t="str">
            <v>Populus tremula</v>
          </cell>
          <cell r="D24936" t="str">
            <v>L48(I)</v>
          </cell>
        </row>
        <row r="24937">
          <cell r="C24937" t="str">
            <v>Populus tremuloides</v>
          </cell>
          <cell r="D24937" t="str">
            <v>L48(N)AK(N)CAN(N)SPM(N)</v>
          </cell>
        </row>
        <row r="24938">
          <cell r="C24938" t="str">
            <v>Poranopsis</v>
          </cell>
          <cell r="D24938" t="str">
            <v>L48(I)</v>
          </cell>
        </row>
        <row r="24939">
          <cell r="C24939" t="str">
            <v>Poranopsis paniculata</v>
          </cell>
          <cell r="D24939" t="str">
            <v>L48(I)PR(I)</v>
          </cell>
        </row>
        <row r="24940">
          <cell r="C24940" t="str">
            <v>Porophyllum</v>
          </cell>
          <cell r="D24940" t="str">
            <v>L48(N)</v>
          </cell>
        </row>
        <row r="24941">
          <cell r="C24941" t="str">
            <v>Porophyllum gracile</v>
          </cell>
          <cell r="D24941" t="str">
            <v>L48(N)</v>
          </cell>
        </row>
        <row r="24942">
          <cell r="C24942" t="str">
            <v>Porophyllum greggii</v>
          </cell>
          <cell r="D24942" t="str">
            <v>L48(N)</v>
          </cell>
        </row>
        <row r="24943">
          <cell r="C24943" t="str">
            <v>Porophyllum pygmaeum</v>
          </cell>
          <cell r="D24943" t="str">
            <v>L48(N)</v>
          </cell>
        </row>
        <row r="24944">
          <cell r="C24944" t="str">
            <v>Porophyllum ruderale</v>
          </cell>
          <cell r="D24944" t="str">
            <v>L48(N)PR(N)VI(N)</v>
          </cell>
        </row>
        <row r="24945">
          <cell r="C24945" t="str">
            <v>Porophyllum ruderale ssp. macrocephalum</v>
          </cell>
          <cell r="D24945" t="str">
            <v>L48(N)</v>
          </cell>
        </row>
        <row r="24946">
          <cell r="C24946" t="str">
            <v>Porophyllum scoparium</v>
          </cell>
          <cell r="D24946" t="str">
            <v>L48(N)</v>
          </cell>
        </row>
        <row r="24947">
          <cell r="C24947" t="str">
            <v>Porterella</v>
          </cell>
          <cell r="D24947" t="str">
            <v>L48(N)</v>
          </cell>
        </row>
        <row r="24948">
          <cell r="C24948" t="str">
            <v>Porterella carnosula</v>
          </cell>
          <cell r="D24948" t="str">
            <v>L48(N)</v>
          </cell>
        </row>
        <row r="24949">
          <cell r="C24949" t="str">
            <v>Portulaca</v>
          </cell>
          <cell r="D24949" t="str">
            <v>L48(I,N)</v>
          </cell>
        </row>
        <row r="24950">
          <cell r="C24950" t="str">
            <v>Portulaca amilis</v>
          </cell>
          <cell r="D24950" t="str">
            <v>L48(I)</v>
          </cell>
        </row>
        <row r="24951">
          <cell r="C24951" t="str">
            <v>Portulaca biloba</v>
          </cell>
          <cell r="D24951" t="str">
            <v>L48(I)</v>
          </cell>
        </row>
        <row r="24952">
          <cell r="C24952" t="str">
            <v>Portulaca grandiflora</v>
          </cell>
          <cell r="D24952" t="str">
            <v>L48(I)PR(I)CAN(W)</v>
          </cell>
        </row>
        <row r="24953">
          <cell r="C24953" t="str">
            <v>Portulaca halimoides</v>
          </cell>
          <cell r="D24953" t="str">
            <v>L48(N)PR(N)VI(N)</v>
          </cell>
        </row>
        <row r="24954">
          <cell r="C24954" t="str">
            <v>Portulaca lutea</v>
          </cell>
          <cell r="D24954" t="str">
            <v>L48(N)HI(N)</v>
          </cell>
        </row>
        <row r="24955">
          <cell r="C24955" t="str">
            <v>Portulaca minuta</v>
          </cell>
          <cell r="D24955" t="str">
            <v>L48(N)</v>
          </cell>
        </row>
        <row r="24956">
          <cell r="C24956" t="str">
            <v>Portulaca molokiniensis</v>
          </cell>
          <cell r="D24956" t="str">
            <v>HI(N)</v>
          </cell>
        </row>
        <row r="24957">
          <cell r="C24957" t="str">
            <v>Portulaca oleracea</v>
          </cell>
          <cell r="D24957" t="str">
            <v>L48(NI)HI(I)PR(I)VI(I)CAN(N)</v>
          </cell>
        </row>
        <row r="24958">
          <cell r="C24958" t="str">
            <v>Portulaca pilosa</v>
          </cell>
          <cell r="D24958" t="str">
            <v>L48(N)HI(I)PR(N)VI(I)</v>
          </cell>
        </row>
        <row r="24959">
          <cell r="C24959" t="str">
            <v>Portulaca rubricaulis</v>
          </cell>
          <cell r="D24959" t="str">
            <v>L48(N)PR(N)VI(N)</v>
          </cell>
        </row>
        <row r="24960">
          <cell r="C24960" t="str">
            <v>Portulaca sclerocarpa</v>
          </cell>
          <cell r="D24960" t="str">
            <v>HI(N)</v>
          </cell>
        </row>
        <row r="24961">
          <cell r="C24961" t="str">
            <v>Portulaca smallii</v>
          </cell>
          <cell r="D24961" t="str">
            <v>L48(N)</v>
          </cell>
        </row>
        <row r="24962">
          <cell r="C24962" t="str">
            <v>Portulaca suffrutescens</v>
          </cell>
          <cell r="D24962" t="str">
            <v>L48(N)</v>
          </cell>
        </row>
        <row r="24963">
          <cell r="C24963" t="str">
            <v>Portulaca umbraticola</v>
          </cell>
          <cell r="D24963" t="str">
            <v>L48(N)</v>
          </cell>
        </row>
        <row r="24964">
          <cell r="C24964" t="str">
            <v>Portulaca umbraticola ssp. coronata</v>
          </cell>
          <cell r="D24964" t="str">
            <v>L48(N)</v>
          </cell>
        </row>
        <row r="24965">
          <cell r="C24965" t="str">
            <v>Portulaca umbraticola ssp. umbraticola</v>
          </cell>
          <cell r="D24965" t="str">
            <v>L48(N)</v>
          </cell>
        </row>
        <row r="24966">
          <cell r="C24966" t="str">
            <v>Portulaca villosa</v>
          </cell>
          <cell r="D24966" t="str">
            <v>HI(N)</v>
          </cell>
        </row>
        <row r="24967">
          <cell r="C24967" t="str">
            <v>Posidonia</v>
          </cell>
          <cell r="D24967" t="str">
            <v>L48(I)</v>
          </cell>
        </row>
        <row r="24968">
          <cell r="C24968" t="str">
            <v>Posidonia oceanica</v>
          </cell>
          <cell r="D24968" t="str">
            <v>L48(I)PR(I)</v>
          </cell>
        </row>
        <row r="24969">
          <cell r="C24969" t="str">
            <v>Potamogeton</v>
          </cell>
          <cell r="D24969" t="str">
            <v>L48(I,N)CAN(I,N)GL(N)SPM(I,N)</v>
          </cell>
        </row>
        <row r="24970">
          <cell r="C24970" t="str">
            <v>Potamogeton ×absconditus</v>
          </cell>
          <cell r="D24970" t="str">
            <v>L48(N)</v>
          </cell>
        </row>
        <row r="24971">
          <cell r="C24971" t="str">
            <v>Potamogeton ×aemulans</v>
          </cell>
          <cell r="D24971" t="str">
            <v>L48(N)</v>
          </cell>
        </row>
        <row r="24972">
          <cell r="C24972" t="str">
            <v>Potamogeton ×argutulus</v>
          </cell>
          <cell r="D24972" t="str">
            <v>L48(N)</v>
          </cell>
        </row>
        <row r="24973">
          <cell r="C24973" t="str">
            <v>Potamogeton ×faxonii</v>
          </cell>
          <cell r="D24973" t="str">
            <v>L48(N)CAN(N)</v>
          </cell>
        </row>
        <row r="24974">
          <cell r="C24974" t="str">
            <v>Potamogeton ×griffithii</v>
          </cell>
          <cell r="D24974" t="str">
            <v>L48(N)CAN(N)</v>
          </cell>
        </row>
        <row r="24975">
          <cell r="C24975" t="str">
            <v>Potamogeton ×hagstroemii</v>
          </cell>
          <cell r="D24975" t="str">
            <v>L48(N)CAN(N)</v>
          </cell>
        </row>
        <row r="24976">
          <cell r="C24976" t="str">
            <v>Potamogeton ×haynesii</v>
          </cell>
          <cell r="D24976" t="str">
            <v>L48(N)CAN(N)</v>
          </cell>
        </row>
        <row r="24977">
          <cell r="C24977" t="str">
            <v>Potamogeton ×mirabilis</v>
          </cell>
          <cell r="D24977" t="str">
            <v>L48(N)</v>
          </cell>
        </row>
        <row r="24978">
          <cell r="C24978" t="str">
            <v>Potamogeton ×mysticus</v>
          </cell>
          <cell r="D24978" t="str">
            <v>L48(N)</v>
          </cell>
        </row>
        <row r="24979">
          <cell r="C24979" t="str">
            <v>Potamogeton ×nericus</v>
          </cell>
          <cell r="D24979" t="str">
            <v>L48(N)CAN(N)</v>
          </cell>
        </row>
        <row r="24980">
          <cell r="C24980" t="str">
            <v>Potamogeton ×nitens</v>
          </cell>
          <cell r="D24980" t="str">
            <v>L48(N)CAN(N)SPM(N)</v>
          </cell>
        </row>
        <row r="24981">
          <cell r="C24981" t="str">
            <v>Potamogeton ×prussicus</v>
          </cell>
          <cell r="D24981" t="str">
            <v>L48(N)</v>
          </cell>
        </row>
        <row r="24982">
          <cell r="C24982" t="str">
            <v>Potamogeton ×rectifolius</v>
          </cell>
          <cell r="D24982" t="str">
            <v>L48(N)</v>
          </cell>
        </row>
        <row r="24983">
          <cell r="C24983" t="str">
            <v>Potamogeton ×scoliophyllus</v>
          </cell>
          <cell r="D24983" t="str">
            <v>L48(N)CAN(N)</v>
          </cell>
        </row>
        <row r="24984">
          <cell r="C24984" t="str">
            <v>Potamogeton ×sparganiifolius</v>
          </cell>
          <cell r="D24984" t="str">
            <v>L48(N)CAN(N)</v>
          </cell>
        </row>
        <row r="24985">
          <cell r="C24985" t="str">
            <v>Potamogeton ×spathuliformis</v>
          </cell>
          <cell r="D24985" t="str">
            <v>L48(N)CAN(N)</v>
          </cell>
        </row>
        <row r="24986">
          <cell r="C24986" t="str">
            <v>Potamogeton ×subdentatus</v>
          </cell>
          <cell r="D24986" t="str">
            <v>L48(N)</v>
          </cell>
        </row>
        <row r="24987">
          <cell r="C24987" t="str">
            <v>Potamogeton ×subobtusus</v>
          </cell>
          <cell r="D24987" t="str">
            <v>L48(N)</v>
          </cell>
        </row>
        <row r="24988">
          <cell r="C24988" t="str">
            <v>Potamogeton ×subsessilis</v>
          </cell>
          <cell r="D24988" t="str">
            <v>L48(N)</v>
          </cell>
        </row>
        <row r="24989">
          <cell r="C24989" t="str">
            <v>Potamogeton ×versicolor</v>
          </cell>
          <cell r="D24989" t="str">
            <v>L48(N)</v>
          </cell>
        </row>
        <row r="24990">
          <cell r="C24990" t="str">
            <v>Potamogeton alpinus</v>
          </cell>
          <cell r="D24990" t="str">
            <v>L48(N)AK(N)CAN(N)GL(N)</v>
          </cell>
        </row>
        <row r="24991">
          <cell r="C24991" t="str">
            <v>Potamogeton amplifolius</v>
          </cell>
          <cell r="D24991" t="str">
            <v>L48(N)CAN(N)</v>
          </cell>
        </row>
        <row r="24992">
          <cell r="C24992" t="str">
            <v>Potamogeton bicupulatus</v>
          </cell>
          <cell r="D24992" t="str">
            <v>L48(N)CAN(N)</v>
          </cell>
        </row>
        <row r="24993">
          <cell r="C24993" t="str">
            <v>Potamogeton clystocarpus</v>
          </cell>
          <cell r="D24993" t="str">
            <v>L48(N)</v>
          </cell>
        </row>
        <row r="24994">
          <cell r="C24994" t="str">
            <v>Potamogeton confervoides</v>
          </cell>
          <cell r="D24994" t="str">
            <v>L48(N)CAN(N)SPM(N)</v>
          </cell>
        </row>
        <row r="24995">
          <cell r="C24995" t="str">
            <v>Potamogeton crispus</v>
          </cell>
          <cell r="D24995" t="str">
            <v>L48(I)CAN(I)</v>
          </cell>
        </row>
        <row r="24996">
          <cell r="C24996" t="str">
            <v>Potamogeton diversifolius</v>
          </cell>
          <cell r="D24996" t="str">
            <v>L48(N)</v>
          </cell>
        </row>
        <row r="24997">
          <cell r="C24997" t="str">
            <v>Potamogeton epihydrus</v>
          </cell>
          <cell r="D24997" t="str">
            <v>L48(N)AK(N)CAN(N)SPM(N)</v>
          </cell>
        </row>
        <row r="24998">
          <cell r="C24998" t="str">
            <v>Potamogeton floridanus</v>
          </cell>
          <cell r="D24998" t="str">
            <v>L48(N)</v>
          </cell>
        </row>
        <row r="24999">
          <cell r="C24999" t="str">
            <v>Potamogeton foliosus</v>
          </cell>
          <cell r="D24999" t="str">
            <v>L48(N)AK(N)HI(N)PR(N)VI(N)CAN(N)</v>
          </cell>
        </row>
        <row r="25000">
          <cell r="C25000" t="str">
            <v>Potamogeton foliosus ssp. fibrillosus</v>
          </cell>
          <cell r="D25000" t="str">
            <v>L48(N)</v>
          </cell>
        </row>
        <row r="25001">
          <cell r="C25001" t="str">
            <v>Potamogeton foliosus ssp. foliosus</v>
          </cell>
          <cell r="D25001" t="str">
            <v>L48(N)AK(N)HI(N)PR(N)CAN(N)</v>
          </cell>
        </row>
        <row r="25002">
          <cell r="C25002" t="str">
            <v>Potamogeton friesii</v>
          </cell>
          <cell r="D25002" t="str">
            <v>L48(N)AK(N)CAN(N)</v>
          </cell>
        </row>
        <row r="25003">
          <cell r="C25003" t="str">
            <v>Potamogeton gramineus</v>
          </cell>
          <cell r="D25003" t="str">
            <v>L48(N)AK(N)CAN(N)GL(N)SPM(N)</v>
          </cell>
        </row>
        <row r="25004">
          <cell r="C25004" t="str">
            <v>Potamogeton hillii</v>
          </cell>
          <cell r="D25004" t="str">
            <v>L48(N)CAN(N)</v>
          </cell>
        </row>
        <row r="25005">
          <cell r="C25005" t="str">
            <v>Potamogeton illinoensis</v>
          </cell>
          <cell r="D25005" t="str">
            <v>L48(N)PR(N)CAN(N)</v>
          </cell>
        </row>
        <row r="25006">
          <cell r="C25006" t="str">
            <v>Potamogeton natans</v>
          </cell>
          <cell r="D25006" t="str">
            <v>L48(N)AK(N)CAN(N)</v>
          </cell>
        </row>
        <row r="25007">
          <cell r="C25007" t="str">
            <v>Potamogeton nodosus</v>
          </cell>
          <cell r="D25007" t="str">
            <v>L48(N)HI(N)PR(N)CAN(N)</v>
          </cell>
        </row>
        <row r="25008">
          <cell r="C25008" t="str">
            <v>Potamogeton oakesianus</v>
          </cell>
          <cell r="D25008" t="str">
            <v>L48(N)CAN(N)SPM(N)</v>
          </cell>
        </row>
        <row r="25009">
          <cell r="C25009" t="str">
            <v>Potamogeton oblongus</v>
          </cell>
          <cell r="D25009" t="str">
            <v>L48(I)CAN(I)SPM(I)</v>
          </cell>
        </row>
        <row r="25010">
          <cell r="C25010" t="str">
            <v>Potamogeton obtusifolius</v>
          </cell>
          <cell r="D25010" t="str">
            <v>L48(N)AK(N)CAN(N)</v>
          </cell>
        </row>
        <row r="25011">
          <cell r="C25011" t="str">
            <v>Potamogeton ogdenii</v>
          </cell>
          <cell r="D25011" t="str">
            <v>L48(N)CAN(N)</v>
          </cell>
        </row>
        <row r="25012">
          <cell r="C25012" t="str">
            <v>Potamogeton perfoliatus</v>
          </cell>
          <cell r="D25012" t="str">
            <v>L48(N)CAN(N)GL(N)SPM(N)</v>
          </cell>
        </row>
        <row r="25013">
          <cell r="C25013" t="str">
            <v>Potamogeton praelongus</v>
          </cell>
          <cell r="D25013" t="str">
            <v>L48(N)AK(N)CAN(N)GL(N)</v>
          </cell>
        </row>
        <row r="25014">
          <cell r="C25014" t="str">
            <v>Potamogeton pulcher</v>
          </cell>
          <cell r="D25014" t="str">
            <v>L48(N)CAN(N)</v>
          </cell>
        </row>
        <row r="25015">
          <cell r="C25015" t="str">
            <v>Potamogeton pusillus</v>
          </cell>
          <cell r="D25015" t="str">
            <v>L48(N)AK(N)CAN(N)SPM(N)</v>
          </cell>
        </row>
        <row r="25016">
          <cell r="C25016" t="str">
            <v>Potamogeton pusillus ssp. gemmiparus</v>
          </cell>
          <cell r="D25016" t="str">
            <v>L48(N)CAN(N)</v>
          </cell>
        </row>
        <row r="25017">
          <cell r="C25017" t="str">
            <v>Potamogeton pusillus ssp. pusillus</v>
          </cell>
          <cell r="D25017" t="str">
            <v>L48(N)AK(N)CAN(N)</v>
          </cell>
        </row>
        <row r="25018">
          <cell r="C25018" t="str">
            <v>Potamogeton pusillus ssp. tenuissimus</v>
          </cell>
          <cell r="D25018" t="str">
            <v>L48(N)AK(N)CAN(N)</v>
          </cell>
        </row>
        <row r="25019">
          <cell r="C25019" t="str">
            <v>Potamogeton richardsonii</v>
          </cell>
          <cell r="D25019" t="str">
            <v>L48(N)AK(N)CAN(N)</v>
          </cell>
        </row>
        <row r="25020">
          <cell r="C25020" t="str">
            <v>Potamogeton robbinsii</v>
          </cell>
          <cell r="D25020" t="str">
            <v>L48(N)AK(N)CAN(N)</v>
          </cell>
        </row>
        <row r="25021">
          <cell r="C25021" t="str">
            <v>Potamogeton spirillus</v>
          </cell>
          <cell r="D25021" t="str">
            <v>L48(N)CAN(N)</v>
          </cell>
        </row>
        <row r="25022">
          <cell r="C25022" t="str">
            <v>Potamogeton strictifolius</v>
          </cell>
          <cell r="D25022" t="str">
            <v>L48(N)CAN(N)</v>
          </cell>
        </row>
        <row r="25023">
          <cell r="C25023" t="str">
            <v>Potamogeton subsibiricus</v>
          </cell>
          <cell r="D25023" t="str">
            <v>AK(N)CAN(N)NA(N)</v>
          </cell>
        </row>
        <row r="25024">
          <cell r="C25024" t="str">
            <v>Potamogeton tennesseensis</v>
          </cell>
          <cell r="D25024" t="str">
            <v>L48(N)</v>
          </cell>
        </row>
        <row r="25025">
          <cell r="C25025" t="str">
            <v>Potamogeton tricarinatus</v>
          </cell>
          <cell r="D25025" t="str">
            <v>HI(I)</v>
          </cell>
        </row>
        <row r="25026">
          <cell r="C25026" t="str">
            <v>Potamogeton vaseyi</v>
          </cell>
          <cell r="D25026" t="str">
            <v>L48(N)CAN(N)</v>
          </cell>
        </row>
        <row r="25027">
          <cell r="C25027" t="str">
            <v>Potamogeton zosteriformis</v>
          </cell>
          <cell r="D25027" t="str">
            <v>L48(N)AK(N)CAN(N)</v>
          </cell>
        </row>
        <row r="25028">
          <cell r="C25028" t="str">
            <v>Potentilla</v>
          </cell>
          <cell r="D25028" t="str">
            <v>L48(I,N)CAN(I,N)GL(I,N)SPM(I,N)</v>
          </cell>
        </row>
        <row r="25029">
          <cell r="C25029" t="str">
            <v>Potentilla acuminata</v>
          </cell>
          <cell r="D25029" t="str">
            <v>L48(N)</v>
          </cell>
        </row>
        <row r="25030">
          <cell r="C25030" t="str">
            <v>Potentilla alba</v>
          </cell>
          <cell r="D25030" t="str">
            <v>L48(I)</v>
          </cell>
        </row>
        <row r="25031">
          <cell r="C25031" t="str">
            <v>Potentilla albiflora</v>
          </cell>
          <cell r="D25031" t="str">
            <v>L48(N)</v>
          </cell>
        </row>
        <row r="25032">
          <cell r="C25032" t="str">
            <v>Potentilla ambigens</v>
          </cell>
          <cell r="D25032" t="str">
            <v>L48(N)</v>
          </cell>
        </row>
        <row r="25033">
          <cell r="C25033" t="str">
            <v>Potentilla angelliae</v>
          </cell>
          <cell r="D25033" t="str">
            <v>L48(N)</v>
          </cell>
        </row>
        <row r="25034">
          <cell r="C25034" t="str">
            <v>Potentilla anglica</v>
          </cell>
          <cell r="D25034" t="str">
            <v>L48(I)CAN(I)SPM(I)</v>
          </cell>
        </row>
        <row r="25035">
          <cell r="C25035" t="str">
            <v>Potentilla argentea</v>
          </cell>
          <cell r="D25035" t="str">
            <v>L48(I)CAN(I)SPM(I)</v>
          </cell>
        </row>
        <row r="25036">
          <cell r="C25036" t="str">
            <v>Potentilla argentea var. argentea</v>
          </cell>
          <cell r="D25036" t="str">
            <v>L48(I)CAN(I)SPM(I)</v>
          </cell>
        </row>
        <row r="25037">
          <cell r="C25037" t="str">
            <v>Potentilla argentea var. pseudocalabra</v>
          </cell>
          <cell r="D25037" t="str">
            <v>L48(I)</v>
          </cell>
        </row>
        <row r="25038">
          <cell r="C25038" t="str">
            <v>Potentilla arguta</v>
          </cell>
          <cell r="D25038" t="str">
            <v>L48(N)AK(N)CAN(N)</v>
          </cell>
        </row>
        <row r="25039">
          <cell r="C25039" t="str">
            <v>Potentilla arguta ssp. arguta</v>
          </cell>
          <cell r="D25039" t="str">
            <v>L48(N)CAN(N)</v>
          </cell>
        </row>
        <row r="25040">
          <cell r="C25040" t="str">
            <v>Potentilla arguta ssp. convallaria</v>
          </cell>
          <cell r="D25040" t="str">
            <v>L48(N)AK(N)CAN(N)</v>
          </cell>
        </row>
        <row r="25041">
          <cell r="C25041" t="str">
            <v>Potentilla basaltica</v>
          </cell>
          <cell r="D25041" t="str">
            <v>L48(N)</v>
          </cell>
        </row>
        <row r="25042">
          <cell r="C25042" t="str">
            <v>Potentilla biennis</v>
          </cell>
          <cell r="D25042" t="str">
            <v>L48(N)CAN(N)</v>
          </cell>
        </row>
        <row r="25043">
          <cell r="C25043" t="str">
            <v>Potentilla biflora</v>
          </cell>
          <cell r="D25043" t="str">
            <v>AK(N)CAN(N)NA(N)</v>
          </cell>
        </row>
        <row r="25044">
          <cell r="C25044" t="str">
            <v>Potentilla bimundorum</v>
          </cell>
          <cell r="D25044" t="str">
            <v>L48(N)AK(N)CAN(N)</v>
          </cell>
        </row>
        <row r="25045">
          <cell r="C25045" t="str">
            <v>Potentilla bipinnatifida</v>
          </cell>
          <cell r="D25045" t="str">
            <v>L48(N)CAN(N)</v>
          </cell>
        </row>
        <row r="25046">
          <cell r="C25046" t="str">
            <v>Potentilla brevifolia</v>
          </cell>
          <cell r="D25046" t="str">
            <v>L48(N)</v>
          </cell>
        </row>
        <row r="25047">
          <cell r="C25047" t="str">
            <v>Potentilla canadensis</v>
          </cell>
          <cell r="D25047" t="str">
            <v>L48(N)CAN(N)</v>
          </cell>
        </row>
        <row r="25048">
          <cell r="C25048" t="str">
            <v>Potentilla canadensis var. canadensis</v>
          </cell>
          <cell r="D25048" t="str">
            <v>L48(N)CAN(N)</v>
          </cell>
        </row>
        <row r="25049">
          <cell r="C25049" t="str">
            <v>Potentilla canadensis var. villosissima</v>
          </cell>
          <cell r="D25049" t="str">
            <v>L48(N)CAN(N)</v>
          </cell>
        </row>
        <row r="25050">
          <cell r="C25050" t="str">
            <v>Potentilla collina</v>
          </cell>
          <cell r="D25050" t="str">
            <v>L48(I)</v>
          </cell>
        </row>
        <row r="25051">
          <cell r="C25051" t="str">
            <v>Potentilla concinna</v>
          </cell>
          <cell r="D25051" t="str">
            <v>L48(N)CAN(N)</v>
          </cell>
        </row>
        <row r="25052">
          <cell r="C25052" t="str">
            <v>Potentilla concinna var. bicrenata</v>
          </cell>
          <cell r="D25052" t="str">
            <v>L48(N)</v>
          </cell>
        </row>
        <row r="25053">
          <cell r="C25053" t="str">
            <v>Potentilla concinna var. concinna</v>
          </cell>
          <cell r="D25053" t="str">
            <v>L48(N)CAN(N)</v>
          </cell>
        </row>
        <row r="25054">
          <cell r="C25054" t="str">
            <v>Potentilla concinna var. proxima</v>
          </cell>
          <cell r="D25054" t="str">
            <v>L48(N)</v>
          </cell>
        </row>
        <row r="25055">
          <cell r="C25055" t="str">
            <v>Potentilla cottamii</v>
          </cell>
          <cell r="D25055" t="str">
            <v>L48(N)</v>
          </cell>
        </row>
        <row r="25056">
          <cell r="C25056" t="str">
            <v>Potentilla crinita</v>
          </cell>
          <cell r="D25056" t="str">
            <v>L48(N)</v>
          </cell>
        </row>
        <row r="25057">
          <cell r="C25057" t="str">
            <v>Potentilla crinita var. crinita</v>
          </cell>
          <cell r="D25057" t="str">
            <v>L48(N)</v>
          </cell>
        </row>
        <row r="25058">
          <cell r="C25058" t="str">
            <v>Potentilla crinita var. lemmonii</v>
          </cell>
          <cell r="D25058" t="str">
            <v>L48(N)</v>
          </cell>
        </row>
        <row r="25059">
          <cell r="C25059" t="str">
            <v>Potentilla cristae</v>
          </cell>
          <cell r="D25059" t="str">
            <v>L48(N)</v>
          </cell>
        </row>
        <row r="25060">
          <cell r="C25060" t="str">
            <v>Potentilla diversifolia</v>
          </cell>
          <cell r="D25060" t="str">
            <v>L48(N)AK(N)CAN(N)GL(N)</v>
          </cell>
        </row>
        <row r="25061">
          <cell r="C25061" t="str">
            <v>Potentilla diversifolia var. diversifolia</v>
          </cell>
          <cell r="D25061" t="str">
            <v>L48(N)AK(N)CAN(N)</v>
          </cell>
        </row>
        <row r="25062">
          <cell r="C25062" t="str">
            <v>Potentilla diversifolia var. perdissecta</v>
          </cell>
          <cell r="D25062" t="str">
            <v>L48(N)CAN(N)</v>
          </cell>
        </row>
        <row r="25063">
          <cell r="C25063" t="str">
            <v>Potentilla drummondii</v>
          </cell>
          <cell r="D25063" t="str">
            <v>L48(N)AK(N)CAN(N)</v>
          </cell>
        </row>
        <row r="25064">
          <cell r="C25064" t="str">
            <v>Potentilla drummondii ssp. breweri</v>
          </cell>
          <cell r="D25064" t="str">
            <v>L48(N)</v>
          </cell>
        </row>
        <row r="25065">
          <cell r="C25065" t="str">
            <v>Potentilla drummondii ssp. bruceae</v>
          </cell>
          <cell r="D25065" t="str">
            <v>L48(N)</v>
          </cell>
        </row>
        <row r="25066">
          <cell r="C25066" t="str">
            <v>Potentilla drummondii ssp. drummondii</v>
          </cell>
          <cell r="D25066" t="str">
            <v>L48(N)AK(N)CAN(N)</v>
          </cell>
        </row>
        <row r="25067">
          <cell r="C25067" t="str">
            <v>Potentilla effusa</v>
          </cell>
          <cell r="D25067" t="str">
            <v>L48(N)CAN(N)</v>
          </cell>
        </row>
        <row r="25068">
          <cell r="C25068" t="str">
            <v>Potentilla elegans</v>
          </cell>
          <cell r="D25068" t="str">
            <v>AK(N)CAN(N)NA(N)</v>
          </cell>
        </row>
        <row r="25069">
          <cell r="C25069" t="str">
            <v>Potentilla erecta</v>
          </cell>
          <cell r="D25069" t="str">
            <v>L48(I)CAN(I)</v>
          </cell>
        </row>
        <row r="25070">
          <cell r="C25070" t="str">
            <v>Potentilla fissa</v>
          </cell>
          <cell r="D25070" t="str">
            <v>L48(N)CAN(N)</v>
          </cell>
        </row>
        <row r="25071">
          <cell r="C25071" t="str">
            <v>Potentilla flabellifolia</v>
          </cell>
          <cell r="D25071" t="str">
            <v>L48(N)CAN(N)</v>
          </cell>
        </row>
        <row r="25072">
          <cell r="C25072" t="str">
            <v>Potentilla fragiformis</v>
          </cell>
          <cell r="D25072" t="str">
            <v>AK(I)</v>
          </cell>
        </row>
        <row r="25073">
          <cell r="C25073" t="str">
            <v>Potentilla furcata</v>
          </cell>
          <cell r="D25073" t="str">
            <v>AK(N)</v>
          </cell>
        </row>
        <row r="25074">
          <cell r="C25074" t="str">
            <v>Potentilla glandulosa</v>
          </cell>
          <cell r="D25074" t="str">
            <v>L48(N)CAN(N)</v>
          </cell>
        </row>
        <row r="25075">
          <cell r="C25075" t="str">
            <v>Potentilla glandulosa ssp. arizonica</v>
          </cell>
          <cell r="D25075" t="str">
            <v>L48(N)</v>
          </cell>
        </row>
        <row r="25076">
          <cell r="C25076" t="str">
            <v>Potentilla glandulosa ssp. ashlandica</v>
          </cell>
          <cell r="D25076" t="str">
            <v>L48(N)</v>
          </cell>
        </row>
        <row r="25077">
          <cell r="C25077" t="str">
            <v>Potentilla glandulosa ssp. ewanii</v>
          </cell>
          <cell r="D25077" t="str">
            <v>L48(N)</v>
          </cell>
        </row>
        <row r="25078">
          <cell r="C25078" t="str">
            <v>Potentilla glandulosa ssp. glabrata</v>
          </cell>
          <cell r="D25078" t="str">
            <v>L48(N)</v>
          </cell>
        </row>
        <row r="25079">
          <cell r="C25079" t="str">
            <v>Potentilla glandulosa ssp. glandulosa</v>
          </cell>
          <cell r="D25079" t="str">
            <v>L48(N)CAN(N)</v>
          </cell>
        </row>
        <row r="25080">
          <cell r="C25080" t="str">
            <v>Potentilla glandulosa ssp. globosa</v>
          </cell>
          <cell r="D25080" t="str">
            <v>L48(N)</v>
          </cell>
        </row>
        <row r="25081">
          <cell r="C25081" t="str">
            <v>Potentilla glandulosa ssp. hansenii</v>
          </cell>
          <cell r="D25081" t="str">
            <v>L48(N)</v>
          </cell>
        </row>
        <row r="25082">
          <cell r="C25082" t="str">
            <v>Potentilla glandulosa ssp. micropetala</v>
          </cell>
          <cell r="D25082" t="str">
            <v>L48(N)</v>
          </cell>
        </row>
        <row r="25083">
          <cell r="C25083" t="str">
            <v>Potentilla glandulosa ssp. nevadensis</v>
          </cell>
          <cell r="D25083" t="str">
            <v>L48(N)</v>
          </cell>
        </row>
        <row r="25084">
          <cell r="C25084" t="str">
            <v>Potentilla glandulosa ssp. pseudorupestris</v>
          </cell>
          <cell r="D25084" t="str">
            <v>L48(N)CAN(N)</v>
          </cell>
        </row>
        <row r="25085">
          <cell r="C25085" t="str">
            <v>Potentilla glandulosa ssp. reflexa</v>
          </cell>
          <cell r="D25085" t="str">
            <v>L48(N)</v>
          </cell>
        </row>
        <row r="25086">
          <cell r="C25086" t="str">
            <v>Potentilla gracilis</v>
          </cell>
          <cell r="D25086" t="str">
            <v>L48(N)AK(N)CAN(N)</v>
          </cell>
        </row>
        <row r="25087">
          <cell r="C25087" t="str">
            <v>Potentilla gracilis var. brunnescens</v>
          </cell>
          <cell r="D25087" t="str">
            <v>L48(N)</v>
          </cell>
        </row>
        <row r="25088">
          <cell r="C25088" t="str">
            <v>Potentilla gracilis var. fastigiata</v>
          </cell>
          <cell r="D25088" t="str">
            <v>L48(N)AK(N)CAN(N)</v>
          </cell>
        </row>
        <row r="25089">
          <cell r="C25089" t="str">
            <v>Potentilla gracilis var. flabelliformis</v>
          </cell>
          <cell r="D25089" t="str">
            <v>L48(N)AK(N)CAN(N)</v>
          </cell>
        </row>
        <row r="25090">
          <cell r="C25090" t="str">
            <v>Potentilla gracilis var. gracilis</v>
          </cell>
          <cell r="D25090" t="str">
            <v>L48(N)AK(N)CAN(N)</v>
          </cell>
        </row>
        <row r="25091">
          <cell r="C25091" t="str">
            <v>Potentilla gracilis var. owyheensis</v>
          </cell>
          <cell r="D25091" t="str">
            <v>L48(N)</v>
          </cell>
        </row>
        <row r="25092">
          <cell r="C25092" t="str">
            <v>Potentilla grayi</v>
          </cell>
          <cell r="D25092" t="str">
            <v>L48(N)</v>
          </cell>
        </row>
        <row r="25093">
          <cell r="C25093" t="str">
            <v>Potentilla hickmanii</v>
          </cell>
          <cell r="D25093" t="str">
            <v>L48(N)</v>
          </cell>
        </row>
        <row r="25094">
          <cell r="C25094" t="str">
            <v>Potentilla hippiana</v>
          </cell>
          <cell r="D25094" t="str">
            <v>L48(N)AK(N)CAN(N)</v>
          </cell>
        </row>
        <row r="25095">
          <cell r="C25095" t="str">
            <v>Potentilla hippiana var. argyrea</v>
          </cell>
          <cell r="D25095" t="str">
            <v>L48(N)CAN(N)</v>
          </cell>
        </row>
        <row r="25096">
          <cell r="C25096" t="str">
            <v>Potentilla hippiana var. hippiana</v>
          </cell>
          <cell r="D25096" t="str">
            <v>L48(N)AK(N)CAN(N)</v>
          </cell>
        </row>
        <row r="25097">
          <cell r="C25097" t="str">
            <v>Potentilla hookeriana</v>
          </cell>
          <cell r="D25097" t="str">
            <v>L48(N)AK(N)CAN(N)GL(N)</v>
          </cell>
        </row>
        <row r="25098">
          <cell r="C25098" t="str">
            <v>Potentilla hookeriana ssp. chamissonis</v>
          </cell>
          <cell r="D25098" t="str">
            <v>AK(N)CAN(N)GL(N)NA(N)</v>
          </cell>
        </row>
        <row r="25099">
          <cell r="C25099" t="str">
            <v>Potentilla hookeriana ssp. hookeriana</v>
          </cell>
          <cell r="D25099" t="str">
            <v>L48(N)AK(N)CAN(N)GL(N)</v>
          </cell>
        </row>
        <row r="25100">
          <cell r="C25100" t="str">
            <v>Potentilla inclinata</v>
          </cell>
          <cell r="D25100" t="str">
            <v>L48(I)CAN(I)</v>
          </cell>
        </row>
        <row r="25101">
          <cell r="C25101" t="str">
            <v>Potentilla intermedia</v>
          </cell>
          <cell r="D25101" t="str">
            <v>L48(I)CAN(I)SPM(I)</v>
          </cell>
        </row>
        <row r="25102">
          <cell r="C25102" t="str">
            <v>Potentilla macounii</v>
          </cell>
          <cell r="D25102" t="str">
            <v>L48(N)CAN(N)</v>
          </cell>
        </row>
        <row r="25103">
          <cell r="C25103" t="str">
            <v>Potentilla matsuokana</v>
          </cell>
          <cell r="D25103" t="str">
            <v>AK(N?)</v>
          </cell>
        </row>
        <row r="25104">
          <cell r="C25104" t="str">
            <v>Potentilla matsuokana ssp. hemicryophila</v>
          </cell>
          <cell r="D25104" t="str">
            <v>AK(N?)</v>
          </cell>
        </row>
        <row r="25105">
          <cell r="C25105" t="str">
            <v>Potentilla millefolia</v>
          </cell>
          <cell r="D25105" t="str">
            <v>L48(N)</v>
          </cell>
        </row>
        <row r="25106">
          <cell r="C25106" t="str">
            <v>Potentilla millefolia var. klamathensis</v>
          </cell>
          <cell r="D25106" t="str">
            <v>L48(N)</v>
          </cell>
        </row>
        <row r="25107">
          <cell r="C25107" t="str">
            <v>Potentilla millefolia var. millefolia</v>
          </cell>
          <cell r="D25107" t="str">
            <v>L48(N)</v>
          </cell>
        </row>
        <row r="25108">
          <cell r="C25108" t="str">
            <v>Potentilla morefieldii</v>
          </cell>
          <cell r="D25108" t="str">
            <v>L48(N)</v>
          </cell>
        </row>
        <row r="25109">
          <cell r="C25109" t="str">
            <v>Potentilla multijuga</v>
          </cell>
          <cell r="D25109" t="str">
            <v>L48(N)</v>
          </cell>
        </row>
        <row r="25110">
          <cell r="C25110" t="str">
            <v>Potentilla multisecta</v>
          </cell>
          <cell r="D25110" t="str">
            <v>L48(N)</v>
          </cell>
        </row>
        <row r="25111">
          <cell r="C25111" t="str">
            <v>Potentilla nana</v>
          </cell>
          <cell r="D25111" t="str">
            <v>L48(N)AK(N)CAN(N)GL(N)</v>
          </cell>
        </row>
        <row r="25112">
          <cell r="C25112" t="str">
            <v>Potentilla neumanniana</v>
          </cell>
          <cell r="D25112" t="str">
            <v>L48(N)CAN(N)GL(N)</v>
          </cell>
        </row>
        <row r="25113">
          <cell r="C25113" t="str">
            <v>Potentilla newberryi</v>
          </cell>
          <cell r="D25113" t="str">
            <v>L48(N)</v>
          </cell>
        </row>
        <row r="25114">
          <cell r="C25114" t="str">
            <v>Potentilla nivea</v>
          </cell>
          <cell r="D25114" t="str">
            <v>L48(N)AK(N)CAN(N)GL(N)</v>
          </cell>
        </row>
        <row r="25115">
          <cell r="C25115" t="str">
            <v>Potentilla nivea var. nivea</v>
          </cell>
          <cell r="D25115" t="str">
            <v>L48(N)AK(N)CAN(N)GL(N)</v>
          </cell>
        </row>
        <row r="25116">
          <cell r="C25116" t="str">
            <v>Potentilla nivea var. pentaphylla</v>
          </cell>
          <cell r="D25116" t="str">
            <v>L48(N)AK(N)CAN(N)GL(N)</v>
          </cell>
        </row>
        <row r="25117">
          <cell r="C25117" t="str">
            <v>Potentilla norvegica</v>
          </cell>
          <cell r="D25117" t="str">
            <v>L48(N)AK(N)CAN(NI)GL(I)SPM(N)</v>
          </cell>
        </row>
        <row r="25118">
          <cell r="C25118" t="str">
            <v>Potentilla norvegica ssp. monspeliensis</v>
          </cell>
          <cell r="D25118" t="str">
            <v>L48(N)AK(N)CAN(N)SPM(N)</v>
          </cell>
        </row>
        <row r="25119">
          <cell r="C25119" t="str">
            <v>Potentilla oblanceolata</v>
          </cell>
          <cell r="D25119" t="str">
            <v>L48(N)</v>
          </cell>
        </row>
        <row r="25120">
          <cell r="C25120" t="str">
            <v>Potentilla ovina</v>
          </cell>
          <cell r="D25120" t="str">
            <v>L48(N)AK(N)CAN(N)</v>
          </cell>
        </row>
        <row r="25121">
          <cell r="C25121" t="str">
            <v>Potentilla ovina var. decurrens</v>
          </cell>
          <cell r="D25121" t="str">
            <v>L48(N)</v>
          </cell>
        </row>
        <row r="25122">
          <cell r="C25122" t="str">
            <v>Potentilla ovina var. ovina</v>
          </cell>
          <cell r="D25122" t="str">
            <v>L48(N)AK(N)CAN(N)</v>
          </cell>
        </row>
        <row r="25123">
          <cell r="C25123" t="str">
            <v>Potentilla paradoxa</v>
          </cell>
          <cell r="D25123" t="str">
            <v>L48(N)CAN(N)</v>
          </cell>
        </row>
        <row r="25124">
          <cell r="C25124" t="str">
            <v>Potentilla pectinisecta</v>
          </cell>
          <cell r="D25124" t="str">
            <v>L48(N)</v>
          </cell>
        </row>
        <row r="25125">
          <cell r="C25125" t="str">
            <v>Potentilla pensylvanica</v>
          </cell>
          <cell r="D25125" t="str">
            <v>L48(N)AK(N)CAN(N)</v>
          </cell>
        </row>
        <row r="25126">
          <cell r="C25126" t="str">
            <v>Potentilla pensylvanica var. litoralis</v>
          </cell>
          <cell r="D25126" t="str">
            <v>L48(N)AK(N)CAN(N)</v>
          </cell>
        </row>
        <row r="25127">
          <cell r="C25127" t="str">
            <v>Potentilla pensylvanica var. pensylvanica</v>
          </cell>
          <cell r="D25127" t="str">
            <v>L48(N)AK(N)CAN(N)</v>
          </cell>
        </row>
        <row r="25128">
          <cell r="C25128" t="str">
            <v>Potentilla plattensis</v>
          </cell>
          <cell r="D25128" t="str">
            <v>L48(N)CAN(N)</v>
          </cell>
        </row>
        <row r="25129">
          <cell r="C25129" t="str">
            <v>Potentilla pseudosericea</v>
          </cell>
          <cell r="D25129" t="str">
            <v>L48(N)</v>
          </cell>
        </row>
        <row r="25130">
          <cell r="C25130" t="str">
            <v>Potentilla pulchella</v>
          </cell>
          <cell r="D25130" t="str">
            <v>AK(N)CAN(N)GL(N)NA(N)</v>
          </cell>
        </row>
        <row r="25131">
          <cell r="C25131" t="str">
            <v>Potentilla pulchella var. pulchella</v>
          </cell>
          <cell r="D25131" t="str">
            <v>AK(N)CAN(N)GL(N)NA(N)</v>
          </cell>
        </row>
        <row r="25132">
          <cell r="C25132" t="str">
            <v>Potentilla pulcherrima</v>
          </cell>
          <cell r="D25132" t="str">
            <v>L48(N)CAN(N)</v>
          </cell>
        </row>
        <row r="25133">
          <cell r="C25133" t="str">
            <v>Potentilla recta</v>
          </cell>
          <cell r="D25133" t="str">
            <v>L48(I)CAN(I)</v>
          </cell>
        </row>
        <row r="25134">
          <cell r="C25134" t="str">
            <v>Potentilla reptans</v>
          </cell>
          <cell r="D25134" t="str">
            <v>L48(I)CAN(I)</v>
          </cell>
        </row>
        <row r="25135">
          <cell r="C25135" t="str">
            <v>Potentilla rimicola</v>
          </cell>
          <cell r="D25135" t="str">
            <v>L48(N)</v>
          </cell>
        </row>
        <row r="25136">
          <cell r="C25136" t="str">
            <v>Potentilla rivalis</v>
          </cell>
          <cell r="D25136" t="str">
            <v>L48(N)CAN(N)</v>
          </cell>
        </row>
        <row r="25137">
          <cell r="C25137" t="str">
            <v>Potentilla robbinsiana</v>
          </cell>
          <cell r="D25137" t="str">
            <v>L48(N)</v>
          </cell>
        </row>
        <row r="25138">
          <cell r="C25138" t="str">
            <v>Potentilla rubida</v>
          </cell>
          <cell r="D25138" t="str">
            <v>L48(N)</v>
          </cell>
        </row>
        <row r="25139">
          <cell r="C25139" t="str">
            <v>Potentilla rubricaulis</v>
          </cell>
          <cell r="D25139" t="str">
            <v>L48(N)AK(N)CAN(N)GL(N)</v>
          </cell>
        </row>
        <row r="25140">
          <cell r="C25140" t="str">
            <v>Potentilla rupincola</v>
          </cell>
          <cell r="D25140" t="str">
            <v>L48(N)</v>
          </cell>
        </row>
        <row r="25141">
          <cell r="C25141" t="str">
            <v>Potentilla sierrae-blancae</v>
          </cell>
          <cell r="D25141" t="str">
            <v>L48(N)</v>
          </cell>
        </row>
        <row r="25142">
          <cell r="C25142" t="str">
            <v>Potentilla simplex</v>
          </cell>
          <cell r="D25142" t="str">
            <v>L48(N)CAN(N)SPM(I)</v>
          </cell>
        </row>
        <row r="25143">
          <cell r="C25143" t="str">
            <v>Potentilla stipularis</v>
          </cell>
          <cell r="D25143" t="str">
            <v>AK(N)GL(N)</v>
          </cell>
        </row>
        <row r="25144">
          <cell r="C25144" t="str">
            <v>Potentilla stipularis var. groenlandica</v>
          </cell>
          <cell r="D25144" t="str">
            <v>AK(N)</v>
          </cell>
        </row>
        <row r="25145">
          <cell r="C25145" t="str">
            <v>Potentilla subjuga</v>
          </cell>
          <cell r="D25145" t="str">
            <v>L48(N)CAN(N)</v>
          </cell>
        </row>
        <row r="25146">
          <cell r="C25146" t="str">
            <v>Potentilla subviscosa</v>
          </cell>
          <cell r="D25146" t="str">
            <v>L48(N)</v>
          </cell>
        </row>
        <row r="25147">
          <cell r="C25147" t="str">
            <v>Potentilla subviscosa var. ramulosa</v>
          </cell>
          <cell r="D25147" t="str">
            <v>L48(N)</v>
          </cell>
        </row>
        <row r="25148">
          <cell r="C25148" t="str">
            <v>Potentilla subviscosa var. subviscosa</v>
          </cell>
          <cell r="D25148" t="str">
            <v>L48(N)</v>
          </cell>
        </row>
        <row r="25149">
          <cell r="C25149" t="str">
            <v>Potentilla thurberi</v>
          </cell>
          <cell r="D25149" t="str">
            <v>L48(N)</v>
          </cell>
        </row>
        <row r="25150">
          <cell r="C25150" t="str">
            <v>Potentilla thurberi var. atrorubens</v>
          </cell>
          <cell r="D25150" t="str">
            <v>L48(N)</v>
          </cell>
        </row>
        <row r="25151">
          <cell r="C25151" t="str">
            <v>Potentilla thurberi var. sanguinea</v>
          </cell>
          <cell r="D25151" t="str">
            <v>L48(N)</v>
          </cell>
        </row>
        <row r="25152">
          <cell r="C25152" t="str">
            <v>Potentilla thurberi var. thurberi</v>
          </cell>
          <cell r="D25152" t="str">
            <v>L48(N)</v>
          </cell>
        </row>
        <row r="25153">
          <cell r="C25153" t="str">
            <v>Potentilla uliginosa</v>
          </cell>
          <cell r="D25153" t="str">
            <v>L48(N)</v>
          </cell>
        </row>
        <row r="25154">
          <cell r="C25154" t="str">
            <v>Potentilla uniflora</v>
          </cell>
          <cell r="D25154" t="str">
            <v>L48(N)AK(N)CAN(N)</v>
          </cell>
        </row>
        <row r="25155">
          <cell r="C25155" t="str">
            <v>Potentilla vahliana</v>
          </cell>
          <cell r="D25155" t="str">
            <v>AK(N)CAN(N)GL(N)NA(N)</v>
          </cell>
        </row>
        <row r="25156">
          <cell r="C25156" t="str">
            <v>Potentilla villosa</v>
          </cell>
          <cell r="D25156" t="str">
            <v>L48(N)AK(N)CAN(N)</v>
          </cell>
        </row>
        <row r="25157">
          <cell r="C25157" t="str">
            <v>Potentilla wheeleri</v>
          </cell>
          <cell r="D25157" t="str">
            <v>L48(N)</v>
          </cell>
        </row>
        <row r="25158">
          <cell r="C25158" t="str">
            <v>Pouteria</v>
          </cell>
          <cell r="D25158" t="str">
            <v>L48(I)</v>
          </cell>
        </row>
        <row r="25159">
          <cell r="C25159" t="str">
            <v>Pouteria campechiana</v>
          </cell>
          <cell r="D25159" t="str">
            <v>L48(I)PR(I)</v>
          </cell>
        </row>
        <row r="25160">
          <cell r="C25160" t="str">
            <v>Pouteria dominigensis</v>
          </cell>
          <cell r="D25160" t="str">
            <v>L48(I)</v>
          </cell>
        </row>
        <row r="25161">
          <cell r="C25161" t="str">
            <v>Pouzolzia</v>
          </cell>
          <cell r="D25161" t="str">
            <v>L48(I)</v>
          </cell>
        </row>
        <row r="25162">
          <cell r="C25162" t="str">
            <v>Pouzolzia zeylanica</v>
          </cell>
          <cell r="D25162" t="str">
            <v>L48(I)</v>
          </cell>
        </row>
        <row r="25163">
          <cell r="C25163" t="str">
            <v>Praxelis</v>
          </cell>
          <cell r="D25163" t="str">
            <v>L48(I)</v>
          </cell>
        </row>
        <row r="25164">
          <cell r="C25164" t="str">
            <v>Praxelis clematidea</v>
          </cell>
          <cell r="D25164" t="str">
            <v>L48(I)</v>
          </cell>
        </row>
        <row r="25165">
          <cell r="C25165" t="str">
            <v>Premna</v>
          </cell>
          <cell r="D25165" t="str">
            <v>L48(I)</v>
          </cell>
        </row>
        <row r="25166">
          <cell r="C25166" t="str">
            <v>Premna odorata</v>
          </cell>
          <cell r="D25166" t="str">
            <v>L48(I)</v>
          </cell>
        </row>
        <row r="25167">
          <cell r="C25167" t="str">
            <v>Prenanthella</v>
          </cell>
          <cell r="D25167" t="str">
            <v>L48(N)</v>
          </cell>
        </row>
        <row r="25168">
          <cell r="C25168" t="str">
            <v>Prenanthella exigua</v>
          </cell>
          <cell r="D25168" t="str">
            <v>L48(N)</v>
          </cell>
        </row>
        <row r="25169">
          <cell r="C25169" t="str">
            <v>Prenanthes</v>
          </cell>
          <cell r="D25169" t="str">
            <v>L48(N)CAN(N)SPM(N)</v>
          </cell>
        </row>
        <row r="25170">
          <cell r="C25170" t="str">
            <v>Prenanthes ×mainensis</v>
          </cell>
          <cell r="D25170" t="str">
            <v>L48(N)</v>
          </cell>
        </row>
        <row r="25171">
          <cell r="C25171" t="str">
            <v>Prenanthes alata</v>
          </cell>
          <cell r="D25171" t="str">
            <v>L48(N)AK(N)CAN(N)</v>
          </cell>
        </row>
        <row r="25172">
          <cell r="C25172" t="str">
            <v>Prenanthes alba</v>
          </cell>
          <cell r="D25172" t="str">
            <v>L48(N)CAN(N)</v>
          </cell>
        </row>
        <row r="25173">
          <cell r="C25173" t="str">
            <v>Prenanthes altissima</v>
          </cell>
          <cell r="D25173" t="str">
            <v>L48(N)CAN(N)</v>
          </cell>
        </row>
        <row r="25174">
          <cell r="C25174" t="str">
            <v>Prenanthes aspera</v>
          </cell>
          <cell r="D25174" t="str">
            <v>L48(N)CAN(N)</v>
          </cell>
        </row>
        <row r="25175">
          <cell r="C25175" t="str">
            <v>Prenanthes autumnalis</v>
          </cell>
          <cell r="D25175" t="str">
            <v>L48(N)</v>
          </cell>
        </row>
        <row r="25176">
          <cell r="C25176" t="str">
            <v>Prenanthes barbata</v>
          </cell>
          <cell r="D25176" t="str">
            <v>L48(N)</v>
          </cell>
        </row>
        <row r="25177">
          <cell r="C25177" t="str">
            <v>Prenanthes boottii</v>
          </cell>
          <cell r="D25177" t="str">
            <v>L48(N)</v>
          </cell>
        </row>
        <row r="25178">
          <cell r="C25178" t="str">
            <v>Prenanthes carrii</v>
          </cell>
          <cell r="D25178" t="str">
            <v>L48(N)</v>
          </cell>
        </row>
        <row r="25179">
          <cell r="C25179" t="str">
            <v>Prenanthes crepidinea</v>
          </cell>
          <cell r="D25179" t="str">
            <v>L48(N)</v>
          </cell>
        </row>
        <row r="25180">
          <cell r="C25180" t="str">
            <v>Prenanthes nana</v>
          </cell>
          <cell r="D25180" t="str">
            <v>L48(N)</v>
          </cell>
        </row>
        <row r="25181">
          <cell r="C25181" t="str">
            <v>Prenanthes racemosa</v>
          </cell>
          <cell r="D25181" t="str">
            <v>L48(N)CAN(N)</v>
          </cell>
        </row>
        <row r="25182">
          <cell r="C25182" t="str">
            <v>Prenanthes racemosa var. multiflora</v>
          </cell>
          <cell r="D25182" t="str">
            <v>L48(N)CAN(N)</v>
          </cell>
        </row>
        <row r="25183">
          <cell r="C25183" t="str">
            <v>Prenanthes racemosa var. racemosa</v>
          </cell>
          <cell r="D25183" t="str">
            <v>L48(N)CAN(N)</v>
          </cell>
        </row>
        <row r="25184">
          <cell r="C25184" t="str">
            <v>Prenanthes roanensis</v>
          </cell>
          <cell r="D25184" t="str">
            <v>L48(N)</v>
          </cell>
        </row>
        <row r="25185">
          <cell r="C25185" t="str">
            <v>Prenanthes sagittata</v>
          </cell>
          <cell r="D25185" t="str">
            <v>L48(N)CAN(N)</v>
          </cell>
        </row>
        <row r="25186">
          <cell r="C25186" t="str">
            <v>Prenanthes serpentaria</v>
          </cell>
          <cell r="D25186" t="str">
            <v>L48(N)</v>
          </cell>
        </row>
        <row r="25187">
          <cell r="C25187" t="str">
            <v>Prenanthes trifoliolata</v>
          </cell>
          <cell r="D25187" t="str">
            <v>L48(N)CAN(N)SPM(N)</v>
          </cell>
        </row>
        <row r="25188">
          <cell r="C25188" t="str">
            <v>Prescotia</v>
          </cell>
          <cell r="D25188" t="str">
            <v>L48(N)</v>
          </cell>
        </row>
        <row r="25189">
          <cell r="C25189" t="str">
            <v>Prescotia oligantha</v>
          </cell>
          <cell r="D25189" t="str">
            <v>L48(N)PR(N)VI(N)</v>
          </cell>
        </row>
        <row r="25190">
          <cell r="C25190" t="str">
            <v>Primula</v>
          </cell>
          <cell r="D25190" t="str">
            <v>L48(I,N)GL(N)</v>
          </cell>
        </row>
        <row r="25191">
          <cell r="C25191" t="str">
            <v>Primula ×polyantha</v>
          </cell>
          <cell r="D25191" t="str">
            <v>L48(I)CAN(I)</v>
          </cell>
        </row>
        <row r="25192">
          <cell r="C25192" t="str">
            <v>Primula alcalina</v>
          </cell>
          <cell r="D25192" t="str">
            <v>L48(N)</v>
          </cell>
        </row>
        <row r="25193">
          <cell r="C25193" t="str">
            <v>Primula angustifolia</v>
          </cell>
          <cell r="D25193" t="str">
            <v>L48(N)</v>
          </cell>
        </row>
        <row r="25194">
          <cell r="C25194" t="str">
            <v>Primula anvilensis</v>
          </cell>
          <cell r="D25194" t="str">
            <v>AK(N)</v>
          </cell>
        </row>
        <row r="25195">
          <cell r="C25195" t="str">
            <v>Primula borealis</v>
          </cell>
          <cell r="D25195" t="str">
            <v>AK(N)CAN(N)NA(N)</v>
          </cell>
        </row>
        <row r="25196">
          <cell r="C25196" t="str">
            <v>Primula capillaris</v>
          </cell>
          <cell r="D25196" t="str">
            <v>L48(N)</v>
          </cell>
        </row>
        <row r="25197">
          <cell r="C25197" t="str">
            <v>Primula cuneifolia</v>
          </cell>
          <cell r="D25197" t="str">
            <v>AK(N)CAN(N)NA(N)</v>
          </cell>
        </row>
        <row r="25198">
          <cell r="C25198" t="str">
            <v>Primula cuneifolia ssp. cuneifolia</v>
          </cell>
          <cell r="D25198" t="str">
            <v>AK(N)</v>
          </cell>
        </row>
        <row r="25199">
          <cell r="C25199" t="str">
            <v>Primula cuneifolia ssp. saxifragifolia</v>
          </cell>
          <cell r="D25199" t="str">
            <v>AK(N)CAN(N)NA(N)</v>
          </cell>
        </row>
        <row r="25200">
          <cell r="C25200" t="str">
            <v>Primula cusickiana</v>
          </cell>
          <cell r="D25200" t="str">
            <v>L48(N)</v>
          </cell>
        </row>
        <row r="25201">
          <cell r="C25201" t="str">
            <v>Primula cusickiana var. cusickiana</v>
          </cell>
          <cell r="D25201" t="str">
            <v>L48(N)</v>
          </cell>
        </row>
        <row r="25202">
          <cell r="C25202" t="str">
            <v>Primula cusickiana var. domensis</v>
          </cell>
          <cell r="D25202" t="str">
            <v>L48(N)</v>
          </cell>
        </row>
        <row r="25203">
          <cell r="C25203" t="str">
            <v>Primula cusickiana var. maguirei</v>
          </cell>
          <cell r="D25203" t="str">
            <v>L48(N)</v>
          </cell>
        </row>
        <row r="25204">
          <cell r="C25204" t="str">
            <v>Primula cusickiana var. nevadensis</v>
          </cell>
          <cell r="D25204" t="str">
            <v>L48(N)</v>
          </cell>
        </row>
        <row r="25205">
          <cell r="C25205" t="str">
            <v>Primula egaliksensis</v>
          </cell>
          <cell r="D25205" t="str">
            <v>L48(N)AK(N)CAN(N)GL(N)</v>
          </cell>
        </row>
        <row r="25206">
          <cell r="C25206" t="str">
            <v>Primula eximia</v>
          </cell>
          <cell r="D25206" t="str">
            <v>AK(N)CAN(N)NA(N)</v>
          </cell>
        </row>
        <row r="25207">
          <cell r="C25207" t="str">
            <v>Primula incana</v>
          </cell>
          <cell r="D25207" t="str">
            <v>L48(N)AK(N)CAN(N)</v>
          </cell>
        </row>
        <row r="25208">
          <cell r="C25208" t="str">
            <v>Primula japonica</v>
          </cell>
          <cell r="D25208" t="str">
            <v>L48(I)</v>
          </cell>
        </row>
        <row r="25209">
          <cell r="C25209" t="str">
            <v>Primula laurentiana</v>
          </cell>
          <cell r="D25209" t="str">
            <v>L48(N)CAN(N)</v>
          </cell>
        </row>
        <row r="25210">
          <cell r="C25210" t="str">
            <v>Primula mistassinica</v>
          </cell>
          <cell r="D25210" t="str">
            <v>L48(N)AK(N)CAN(N)</v>
          </cell>
        </row>
        <row r="25211">
          <cell r="C25211" t="str">
            <v>Primula nutans</v>
          </cell>
          <cell r="D25211" t="str">
            <v>AK(N)CAN(N)NA(N)</v>
          </cell>
        </row>
        <row r="25212">
          <cell r="C25212" t="str">
            <v>Primula parryi</v>
          </cell>
          <cell r="D25212" t="str">
            <v>L48(N)</v>
          </cell>
        </row>
        <row r="25213">
          <cell r="C25213" t="str">
            <v>Primula rusbyi</v>
          </cell>
          <cell r="D25213" t="str">
            <v>L48(N)</v>
          </cell>
        </row>
        <row r="25214">
          <cell r="C25214" t="str">
            <v>Primula specuicola</v>
          </cell>
          <cell r="D25214" t="str">
            <v>L48(N)</v>
          </cell>
        </row>
        <row r="25215">
          <cell r="C25215" t="str">
            <v>Primula suffrutescens</v>
          </cell>
          <cell r="D25215" t="str">
            <v>L48(N)</v>
          </cell>
        </row>
        <row r="25216">
          <cell r="C25216" t="str">
            <v>Primula tschuktschorum</v>
          </cell>
          <cell r="D25216" t="str">
            <v>AK(N)</v>
          </cell>
        </row>
        <row r="25217">
          <cell r="C25217" t="str">
            <v>Primula veris</v>
          </cell>
          <cell r="D25217" t="str">
            <v>L48(I)CAN(W)</v>
          </cell>
        </row>
        <row r="25218">
          <cell r="C25218" t="str">
            <v>Pritchardia</v>
          </cell>
        </row>
        <row r="25219">
          <cell r="C25219" t="str">
            <v>Pritchardia arecina</v>
          </cell>
          <cell r="D25219" t="str">
            <v>HI(N)</v>
          </cell>
        </row>
        <row r="25220">
          <cell r="C25220" t="str">
            <v>Pritchardia aylmer-robinsonii</v>
          </cell>
          <cell r="D25220" t="str">
            <v>HI(N)</v>
          </cell>
        </row>
        <row r="25221">
          <cell r="C25221" t="str">
            <v>Pritchardia bakeri</v>
          </cell>
          <cell r="D25221" t="str">
            <v>HI(N)</v>
          </cell>
        </row>
        <row r="25222">
          <cell r="C25222" t="str">
            <v>Pritchardia beccariana</v>
          </cell>
          <cell r="D25222" t="str">
            <v>HI(N)</v>
          </cell>
        </row>
        <row r="25223">
          <cell r="C25223" t="str">
            <v>Pritchardia flynnii</v>
          </cell>
          <cell r="D25223" t="str">
            <v>HI(N)</v>
          </cell>
        </row>
        <row r="25224">
          <cell r="C25224" t="str">
            <v>Pritchardia forbesiana</v>
          </cell>
          <cell r="D25224" t="str">
            <v>HI(N)</v>
          </cell>
        </row>
        <row r="25225">
          <cell r="C25225" t="str">
            <v>Pritchardia glabrata</v>
          </cell>
          <cell r="D25225" t="str">
            <v>HI(N)</v>
          </cell>
        </row>
        <row r="25226">
          <cell r="C25226" t="str">
            <v>Pritchardia gordonii</v>
          </cell>
          <cell r="D25226" t="str">
            <v>HI(N)</v>
          </cell>
        </row>
        <row r="25227">
          <cell r="C25227" t="str">
            <v>Pritchardia hardyi</v>
          </cell>
          <cell r="D25227" t="str">
            <v>HI(N)</v>
          </cell>
        </row>
        <row r="25228">
          <cell r="C25228" t="str">
            <v>Pritchardia hillebrandii</v>
          </cell>
          <cell r="D25228" t="str">
            <v>HI(N)</v>
          </cell>
        </row>
        <row r="25229">
          <cell r="C25229" t="str">
            <v>Pritchardia kaalae</v>
          </cell>
          <cell r="D25229" t="str">
            <v>HI(N)</v>
          </cell>
        </row>
        <row r="25230">
          <cell r="C25230" t="str">
            <v>Pritchardia kahukuensis</v>
          </cell>
          <cell r="D25230" t="str">
            <v>HI(N)</v>
          </cell>
        </row>
        <row r="25231">
          <cell r="C25231" t="str">
            <v>Pritchardia lanaiensis</v>
          </cell>
          <cell r="D25231" t="str">
            <v>HI(N)</v>
          </cell>
        </row>
        <row r="25232">
          <cell r="C25232" t="str">
            <v>Pritchardia lanigera</v>
          </cell>
          <cell r="D25232" t="str">
            <v>HI(N)</v>
          </cell>
        </row>
        <row r="25233">
          <cell r="C25233" t="str">
            <v>Pritchardia limahuliensis</v>
          </cell>
          <cell r="D25233" t="str">
            <v>HI(N)</v>
          </cell>
        </row>
        <row r="25234">
          <cell r="C25234" t="str">
            <v>Pritchardia lowreyana</v>
          </cell>
          <cell r="D25234" t="str">
            <v>HI(N)</v>
          </cell>
        </row>
        <row r="25235">
          <cell r="C25235" t="str">
            <v>Pritchardia maideniana</v>
          </cell>
          <cell r="D25235" t="str">
            <v>HI(N)</v>
          </cell>
        </row>
        <row r="25236">
          <cell r="C25236" t="str">
            <v>Pritchardia martii</v>
          </cell>
          <cell r="D25236" t="str">
            <v>HI(N)</v>
          </cell>
        </row>
        <row r="25237">
          <cell r="C25237" t="str">
            <v>Pritchardia minor</v>
          </cell>
          <cell r="D25237" t="str">
            <v>HI(N)</v>
          </cell>
        </row>
        <row r="25238">
          <cell r="C25238" t="str">
            <v>Pritchardia munroi</v>
          </cell>
          <cell r="D25238" t="str">
            <v>HI(N)</v>
          </cell>
        </row>
        <row r="25239">
          <cell r="C25239" t="str">
            <v>Pritchardia napaliensis</v>
          </cell>
          <cell r="D25239" t="str">
            <v>HI(N)</v>
          </cell>
        </row>
        <row r="25240">
          <cell r="C25240" t="str">
            <v>Pritchardia perlmanii</v>
          </cell>
          <cell r="D25240" t="str">
            <v>HI(N)</v>
          </cell>
        </row>
        <row r="25241">
          <cell r="C25241" t="str">
            <v>Pritchardia remota</v>
          </cell>
          <cell r="D25241" t="str">
            <v>HI(N)</v>
          </cell>
        </row>
        <row r="25242">
          <cell r="C25242" t="str">
            <v>Pritchardia schattaueri</v>
          </cell>
          <cell r="D25242" t="str">
            <v>HI(N)</v>
          </cell>
        </row>
        <row r="25243">
          <cell r="C25243" t="str">
            <v>Pritchardia viscosa</v>
          </cell>
          <cell r="D25243" t="str">
            <v>HI(N)</v>
          </cell>
        </row>
        <row r="25244">
          <cell r="C25244" t="str">
            <v>Pritchardia waialealeana</v>
          </cell>
          <cell r="D25244" t="str">
            <v>HI(N)</v>
          </cell>
        </row>
        <row r="25245">
          <cell r="C25245" t="str">
            <v>Pritchardia woodii</v>
          </cell>
          <cell r="D25245" t="str">
            <v>HI(N)</v>
          </cell>
        </row>
        <row r="25246">
          <cell r="C25246" t="str">
            <v>Priva</v>
          </cell>
          <cell r="D25246" t="str">
            <v>L48(N)</v>
          </cell>
        </row>
        <row r="25247">
          <cell r="C25247" t="str">
            <v>Priva lappulacea</v>
          </cell>
          <cell r="D25247" t="str">
            <v>L48(N)PR(N)VI(N)</v>
          </cell>
        </row>
        <row r="25248">
          <cell r="C25248" t="str">
            <v>Proatriplex</v>
          </cell>
          <cell r="D25248" t="str">
            <v>L48(N)</v>
          </cell>
        </row>
        <row r="25249">
          <cell r="C25249" t="str">
            <v>Proatriplex pleiantha</v>
          </cell>
          <cell r="D25249" t="str">
            <v>L48(N)</v>
          </cell>
        </row>
        <row r="25250">
          <cell r="C25250" t="str">
            <v>Proboscidea</v>
          </cell>
          <cell r="D25250" t="str">
            <v>L48(N)CAN(I)</v>
          </cell>
        </row>
        <row r="25251">
          <cell r="C25251" t="str">
            <v>Proboscidea althaeifolia</v>
          </cell>
          <cell r="D25251" t="str">
            <v>L48(N)</v>
          </cell>
        </row>
        <row r="25252">
          <cell r="C25252" t="str">
            <v>Proboscidea louisianica</v>
          </cell>
          <cell r="D25252" t="str">
            <v>L48(N)CAN(I)</v>
          </cell>
        </row>
        <row r="25253">
          <cell r="C25253" t="str">
            <v>Proboscidea louisianica ssp. fragrans</v>
          </cell>
          <cell r="D25253" t="str">
            <v>L48(N)</v>
          </cell>
        </row>
        <row r="25254">
          <cell r="C25254" t="str">
            <v>Proboscidea louisianica ssp. louisianica</v>
          </cell>
          <cell r="D25254" t="str">
            <v>L48(N)CAN(I)</v>
          </cell>
        </row>
        <row r="25255">
          <cell r="C25255" t="str">
            <v>Proboscidea parviflora</v>
          </cell>
          <cell r="D25255" t="str">
            <v>L48(N)</v>
          </cell>
        </row>
        <row r="25256">
          <cell r="C25256" t="str">
            <v>Proboscidea parviflora ssp. parviflora</v>
          </cell>
          <cell r="D25256" t="str">
            <v>L48(N)</v>
          </cell>
        </row>
        <row r="25257">
          <cell r="C25257" t="str">
            <v>Proboscidea parviflora ssp. parviflora var. hohokamiana</v>
          </cell>
          <cell r="D25257" t="str">
            <v>L48(N)</v>
          </cell>
        </row>
        <row r="25258">
          <cell r="C25258" t="str">
            <v>Proboscidea parviflora ssp. parviflora var. parviflora</v>
          </cell>
          <cell r="D25258" t="str">
            <v>L48(N)</v>
          </cell>
        </row>
        <row r="25259">
          <cell r="C25259" t="str">
            <v>Proboscidea sabulosa</v>
          </cell>
          <cell r="D25259" t="str">
            <v>L48(N)</v>
          </cell>
        </row>
        <row r="25260">
          <cell r="C25260" t="str">
            <v>Proboscidea spicata</v>
          </cell>
          <cell r="D25260" t="str">
            <v>L48(N)</v>
          </cell>
        </row>
        <row r="25261">
          <cell r="C25261" t="str">
            <v>Prosartes</v>
          </cell>
          <cell r="D25261" t="str">
            <v>L48(N)CAN(N)</v>
          </cell>
        </row>
        <row r="25262">
          <cell r="C25262" t="str">
            <v>Prosartes hookeri</v>
          </cell>
          <cell r="D25262" t="str">
            <v>L48(N)CAN(N)</v>
          </cell>
        </row>
        <row r="25263">
          <cell r="C25263" t="str">
            <v>Prosartes hookeri var. hookeri</v>
          </cell>
          <cell r="D25263" t="str">
            <v>L48(N)</v>
          </cell>
        </row>
        <row r="25264">
          <cell r="C25264" t="str">
            <v>Prosartes hookeri var. oregana</v>
          </cell>
          <cell r="D25264" t="str">
            <v>L48(N)CAN(N)</v>
          </cell>
        </row>
        <row r="25265">
          <cell r="C25265" t="str">
            <v>Prosartes hookeri var. parvifolia</v>
          </cell>
          <cell r="D25265" t="str">
            <v>L48(N)</v>
          </cell>
        </row>
        <row r="25266">
          <cell r="C25266" t="str">
            <v>Prosartes hookeri var. trachyandra</v>
          </cell>
          <cell r="D25266" t="str">
            <v>L48(N)</v>
          </cell>
        </row>
        <row r="25267">
          <cell r="C25267" t="str">
            <v>Prosartes lanuginosa</v>
          </cell>
          <cell r="D25267" t="str">
            <v>L48(N)CAN(N)</v>
          </cell>
        </row>
        <row r="25268">
          <cell r="C25268" t="str">
            <v>Prosartes maculata</v>
          </cell>
          <cell r="D25268" t="str">
            <v>L48(N)</v>
          </cell>
        </row>
        <row r="25269">
          <cell r="C25269" t="str">
            <v>Prosartes smithii</v>
          </cell>
          <cell r="D25269" t="str">
            <v>L48(N)CAN(N)</v>
          </cell>
        </row>
        <row r="25270">
          <cell r="C25270" t="str">
            <v>Prosartes trachycarpa</v>
          </cell>
          <cell r="D25270" t="str">
            <v>L48(N)CAN(N)</v>
          </cell>
        </row>
        <row r="25271">
          <cell r="C25271" t="str">
            <v>Proserpinaca</v>
          </cell>
          <cell r="D25271" t="str">
            <v>L48(N)CAN(N)</v>
          </cell>
        </row>
        <row r="25272">
          <cell r="C25272" t="str">
            <v>Proserpinaca intermedia</v>
          </cell>
          <cell r="D25272" t="str">
            <v>L48(N)CAN(N)</v>
          </cell>
        </row>
        <row r="25273">
          <cell r="C25273" t="str">
            <v>Proserpinaca palustris</v>
          </cell>
          <cell r="D25273" t="str">
            <v>L48(N)CAN(N)</v>
          </cell>
        </row>
        <row r="25274">
          <cell r="C25274" t="str">
            <v>Proserpinaca palustris var. amblyogona</v>
          </cell>
          <cell r="D25274" t="str">
            <v>L48(N)CAN(N)</v>
          </cell>
        </row>
        <row r="25275">
          <cell r="C25275" t="str">
            <v>Proserpinaca palustris var. crebra</v>
          </cell>
          <cell r="D25275" t="str">
            <v>L48(N)CAN(N)</v>
          </cell>
        </row>
        <row r="25276">
          <cell r="C25276" t="str">
            <v>Proserpinaca palustris var. palustris</v>
          </cell>
          <cell r="D25276" t="str">
            <v>L48(N)CAN(N)</v>
          </cell>
        </row>
        <row r="25277">
          <cell r="C25277" t="str">
            <v>Proserpinaca pectinata</v>
          </cell>
          <cell r="D25277" t="str">
            <v>L48(N)CAN(N)</v>
          </cell>
        </row>
        <row r="25278">
          <cell r="C25278" t="str">
            <v>Prosopis</v>
          </cell>
          <cell r="D25278" t="str">
            <v>L48(I,N)</v>
          </cell>
        </row>
        <row r="25279">
          <cell r="C25279" t="str">
            <v>Prosopis farcta</v>
          </cell>
          <cell r="D25279" t="str">
            <v>L48(I)</v>
          </cell>
        </row>
        <row r="25280">
          <cell r="C25280" t="str">
            <v>Prosopis glandulosa</v>
          </cell>
          <cell r="D25280" t="str">
            <v>L48(N)HI(I)VI(I)</v>
          </cell>
        </row>
        <row r="25281">
          <cell r="C25281" t="str">
            <v>Prosopis glandulosa var. glandulosa</v>
          </cell>
          <cell r="D25281" t="str">
            <v>L48(N)HI(I)VI(I)</v>
          </cell>
        </row>
        <row r="25282">
          <cell r="C25282" t="str">
            <v>Prosopis glandulosa var. prostrata</v>
          </cell>
          <cell r="D25282" t="str">
            <v>L48(N)</v>
          </cell>
        </row>
        <row r="25283">
          <cell r="C25283" t="str">
            <v>Prosopis glandulosa var. torreyana</v>
          </cell>
          <cell r="D25283" t="str">
            <v>L48(N)</v>
          </cell>
        </row>
        <row r="25284">
          <cell r="C25284" t="str">
            <v>Prosopis juliflora</v>
          </cell>
          <cell r="D25284" t="str">
            <v>HI(I)</v>
          </cell>
        </row>
        <row r="25285">
          <cell r="C25285" t="str">
            <v>Prosopis laevigata</v>
          </cell>
          <cell r="D25285" t="str">
            <v>L48(I)</v>
          </cell>
        </row>
        <row r="25286">
          <cell r="C25286" t="str">
            <v>Prosopis pallida</v>
          </cell>
          <cell r="D25286" t="str">
            <v>L48(I)HI(I)PR(I)VI(I)</v>
          </cell>
        </row>
        <row r="25287">
          <cell r="C25287" t="str">
            <v>Prosopis pubescens</v>
          </cell>
          <cell r="D25287" t="str">
            <v>L48(N)</v>
          </cell>
        </row>
        <row r="25288">
          <cell r="C25288" t="str">
            <v>Prosopis reptans</v>
          </cell>
          <cell r="D25288" t="str">
            <v>L48(N)</v>
          </cell>
        </row>
        <row r="25289">
          <cell r="C25289" t="str">
            <v>Prosopis reptans var. cinerascens</v>
          </cell>
          <cell r="D25289" t="str">
            <v>L48(N)</v>
          </cell>
        </row>
        <row r="25290">
          <cell r="C25290" t="str">
            <v>Prosopis strombulifera</v>
          </cell>
          <cell r="D25290" t="str">
            <v>L48(I)</v>
          </cell>
        </row>
        <row r="25291">
          <cell r="C25291" t="str">
            <v>Prosopis velutina</v>
          </cell>
          <cell r="D25291" t="str">
            <v>L48(N)HI(I)</v>
          </cell>
        </row>
        <row r="25292">
          <cell r="C25292" t="str">
            <v>Prosthechea</v>
          </cell>
          <cell r="D25292" t="str">
            <v>L48(N)</v>
          </cell>
        </row>
        <row r="25293">
          <cell r="C25293" t="str">
            <v>Prosthechea boothiana</v>
          </cell>
          <cell r="D25293" t="str">
            <v>L48(N)</v>
          </cell>
        </row>
        <row r="25294">
          <cell r="C25294" t="str">
            <v>Prosthechea boothiana var. erythronioides</v>
          </cell>
          <cell r="D25294" t="str">
            <v>L48(N)</v>
          </cell>
        </row>
        <row r="25295">
          <cell r="C25295" t="str">
            <v>Prosthechea cochleata</v>
          </cell>
          <cell r="D25295" t="str">
            <v>L48(N)PR(N)VI(N)</v>
          </cell>
        </row>
        <row r="25296">
          <cell r="C25296" t="str">
            <v>Prosthechea cochleata var. triandra</v>
          </cell>
          <cell r="D25296" t="str">
            <v>L48(N)</v>
          </cell>
        </row>
        <row r="25297">
          <cell r="C25297" t="str">
            <v>Prosthechea pygmaea</v>
          </cell>
          <cell r="D25297" t="str">
            <v>L48(N)PR(N)</v>
          </cell>
        </row>
        <row r="25298">
          <cell r="C25298" t="str">
            <v>Prunella</v>
          </cell>
          <cell r="D25298" t="str">
            <v>L48(I,N)CAN(I,N)SPM(N)</v>
          </cell>
        </row>
        <row r="25299">
          <cell r="C25299" t="str">
            <v>Prunella laciniata</v>
          </cell>
          <cell r="D25299" t="str">
            <v>L48(I)</v>
          </cell>
        </row>
        <row r="25300">
          <cell r="C25300" t="str">
            <v>Prunella vulgaris</v>
          </cell>
          <cell r="D25300" t="str">
            <v>L48(N)AK(N)HI(I)CAN(NI)SPM(N)</v>
          </cell>
        </row>
        <row r="25301">
          <cell r="C25301" t="str">
            <v>Prunella vulgaris ssp. aleutica</v>
          </cell>
          <cell r="D25301" t="str">
            <v>AK(N)</v>
          </cell>
        </row>
        <row r="25302">
          <cell r="C25302" t="str">
            <v>Prunella vulgaris ssp. lanceolata</v>
          </cell>
          <cell r="D25302" t="str">
            <v>L48(N)AK(N)CAN(N)SPM(N)</v>
          </cell>
        </row>
        <row r="25303">
          <cell r="C25303" t="str">
            <v>Prunella vulgaris ssp. vulgaris</v>
          </cell>
          <cell r="D25303" t="str">
            <v>L48(N)HI(I)CAN(I)</v>
          </cell>
        </row>
        <row r="25304">
          <cell r="C25304" t="str">
            <v>Prunus</v>
          </cell>
          <cell r="D25304" t="str">
            <v>L48(I,N)CAN(I,N)SPM(N)</v>
          </cell>
        </row>
        <row r="25305">
          <cell r="C25305" t="str">
            <v>Prunus ×orthosepala</v>
          </cell>
          <cell r="D25305" t="str">
            <v>L48(N)</v>
          </cell>
        </row>
        <row r="25306">
          <cell r="C25306" t="str">
            <v>Prunus ×palmeri</v>
          </cell>
          <cell r="D25306" t="str">
            <v>L48(N)</v>
          </cell>
        </row>
        <row r="25307">
          <cell r="C25307" t="str">
            <v>Prunus ×pugetensis</v>
          </cell>
          <cell r="D25307" t="str">
            <v>L48(I)CAN(I)</v>
          </cell>
        </row>
        <row r="25308">
          <cell r="C25308" t="str">
            <v>Prunus ×slavinii</v>
          </cell>
          <cell r="D25308" t="str">
            <v>L48(N)</v>
          </cell>
        </row>
        <row r="25309">
          <cell r="C25309" t="str">
            <v>Prunus ×yedoensis</v>
          </cell>
          <cell r="D25309" t="str">
            <v>L48(I)</v>
          </cell>
        </row>
        <row r="25310">
          <cell r="C25310" t="str">
            <v>Prunus alabamensis</v>
          </cell>
          <cell r="D25310" t="str">
            <v>L48(N)</v>
          </cell>
        </row>
        <row r="25311">
          <cell r="C25311" t="str">
            <v>Prunus alleghaniensis</v>
          </cell>
          <cell r="D25311" t="str">
            <v>L48(N)</v>
          </cell>
        </row>
        <row r="25312">
          <cell r="C25312" t="str">
            <v>Prunus alleghaniensis var. alleghaniensis</v>
          </cell>
          <cell r="D25312" t="str">
            <v>L48(N)</v>
          </cell>
        </row>
        <row r="25313">
          <cell r="C25313" t="str">
            <v>Prunus alleghaniensis var. davisii</v>
          </cell>
          <cell r="D25313" t="str">
            <v>L48(N)</v>
          </cell>
        </row>
        <row r="25314">
          <cell r="C25314" t="str">
            <v>Prunus americana</v>
          </cell>
          <cell r="D25314" t="str">
            <v>L48(N)CAN(N)</v>
          </cell>
        </row>
        <row r="25315">
          <cell r="C25315" t="str">
            <v>Prunus andersonii</v>
          </cell>
          <cell r="D25315" t="str">
            <v>L48(N)</v>
          </cell>
        </row>
        <row r="25316">
          <cell r="C25316" t="str">
            <v>Prunus angustifolia</v>
          </cell>
          <cell r="D25316" t="str">
            <v>L48(N)</v>
          </cell>
        </row>
        <row r="25317">
          <cell r="C25317" t="str">
            <v>Prunus angustifolia var. angustifolia</v>
          </cell>
          <cell r="D25317" t="str">
            <v>L48(N)</v>
          </cell>
        </row>
        <row r="25318">
          <cell r="C25318" t="str">
            <v>Prunus angustifolia var. watsonii</v>
          </cell>
          <cell r="D25318" t="str">
            <v>L48(N)</v>
          </cell>
        </row>
        <row r="25319">
          <cell r="C25319" t="str">
            <v>Prunus armeniaca</v>
          </cell>
          <cell r="D25319" t="str">
            <v>L48(I)</v>
          </cell>
        </row>
        <row r="25320">
          <cell r="C25320" t="str">
            <v>Prunus avium</v>
          </cell>
          <cell r="D25320" t="str">
            <v>L48(I)CAN(I)</v>
          </cell>
        </row>
        <row r="25321">
          <cell r="C25321" t="str">
            <v>Prunus caroliniana</v>
          </cell>
          <cell r="D25321" t="str">
            <v>L48(N)</v>
          </cell>
        </row>
        <row r="25322">
          <cell r="C25322" t="str">
            <v>Prunus cerasifera</v>
          </cell>
          <cell r="D25322" t="str">
            <v>L48(I)CAN(I)</v>
          </cell>
        </row>
        <row r="25323">
          <cell r="C25323" t="str">
            <v>Prunus cerasus</v>
          </cell>
          <cell r="D25323" t="str">
            <v>L48(I)CAN(I)</v>
          </cell>
        </row>
        <row r="25324">
          <cell r="C25324" t="str">
            <v>Prunus domestica</v>
          </cell>
          <cell r="D25324" t="str">
            <v>L48(I)CAN(I)</v>
          </cell>
        </row>
        <row r="25325">
          <cell r="C25325" t="str">
            <v>Prunus domestica var. domestica</v>
          </cell>
          <cell r="D25325" t="str">
            <v>L48(I)CAN(I)</v>
          </cell>
        </row>
        <row r="25326">
          <cell r="C25326" t="str">
            <v>Prunus domestica var. insititia</v>
          </cell>
          <cell r="D25326" t="str">
            <v>L48(I)CAN(I)</v>
          </cell>
        </row>
        <row r="25327">
          <cell r="C25327" t="str">
            <v>Prunus dulcis</v>
          </cell>
          <cell r="D25327" t="str">
            <v>L48(I)</v>
          </cell>
        </row>
        <row r="25328">
          <cell r="C25328" t="str">
            <v>Prunus emarginata</v>
          </cell>
          <cell r="D25328" t="str">
            <v>L48(N)CAN(N)</v>
          </cell>
        </row>
        <row r="25329">
          <cell r="C25329" t="str">
            <v>Prunus emarginata var. emarginata</v>
          </cell>
          <cell r="D25329" t="str">
            <v>L48(N)CAN(N)</v>
          </cell>
        </row>
        <row r="25330">
          <cell r="C25330" t="str">
            <v>Prunus emarginata var. mollis</v>
          </cell>
          <cell r="D25330" t="str">
            <v>L48(N)CAN(N)</v>
          </cell>
        </row>
        <row r="25331">
          <cell r="C25331" t="str">
            <v>Prunus eremophila</v>
          </cell>
          <cell r="D25331" t="str">
            <v>L48(N)</v>
          </cell>
        </row>
        <row r="25332">
          <cell r="C25332" t="str">
            <v>Prunus fasciculata</v>
          </cell>
          <cell r="D25332" t="str">
            <v>L48(N)</v>
          </cell>
        </row>
        <row r="25333">
          <cell r="C25333" t="str">
            <v>Prunus fasciculata var. fasciculata</v>
          </cell>
          <cell r="D25333" t="str">
            <v>L48(N)</v>
          </cell>
        </row>
        <row r="25334">
          <cell r="C25334" t="str">
            <v>Prunus fasciculata var. punctata</v>
          </cell>
          <cell r="D25334" t="str">
            <v>L48(N)</v>
          </cell>
        </row>
        <row r="25335">
          <cell r="C25335" t="str">
            <v>Prunus fremontii</v>
          </cell>
          <cell r="D25335" t="str">
            <v>L48(N)</v>
          </cell>
        </row>
        <row r="25336">
          <cell r="C25336" t="str">
            <v>Prunus fruticosa</v>
          </cell>
          <cell r="D25336" t="str">
            <v>L48(I)</v>
          </cell>
        </row>
        <row r="25337">
          <cell r="C25337" t="str">
            <v>Prunus geniculata</v>
          </cell>
          <cell r="D25337" t="str">
            <v>L48(N)</v>
          </cell>
        </row>
        <row r="25338">
          <cell r="C25338" t="str">
            <v>Prunus glandulosa</v>
          </cell>
          <cell r="D25338" t="str">
            <v>L48(I)CAN(I)</v>
          </cell>
        </row>
        <row r="25339">
          <cell r="C25339" t="str">
            <v>Prunus gracilis</v>
          </cell>
          <cell r="D25339" t="str">
            <v>L48(N)</v>
          </cell>
        </row>
        <row r="25340">
          <cell r="C25340" t="str">
            <v>Prunus havardii</v>
          </cell>
          <cell r="D25340" t="str">
            <v>L48(N)</v>
          </cell>
        </row>
        <row r="25341">
          <cell r="C25341" t="str">
            <v>Prunus hortulana</v>
          </cell>
          <cell r="D25341" t="str">
            <v>L48(N)</v>
          </cell>
        </row>
        <row r="25342">
          <cell r="C25342" t="str">
            <v>Prunus ilicifolia</v>
          </cell>
          <cell r="D25342" t="str">
            <v>L48(N)</v>
          </cell>
        </row>
        <row r="25343">
          <cell r="C25343" t="str">
            <v>Prunus ilicifolia ssp. ilicifolia</v>
          </cell>
          <cell r="D25343" t="str">
            <v>L48(N)</v>
          </cell>
        </row>
        <row r="25344">
          <cell r="C25344" t="str">
            <v>Prunus ilicifolia ssp. lyonii</v>
          </cell>
          <cell r="D25344" t="str">
            <v>L48(N)</v>
          </cell>
        </row>
        <row r="25345">
          <cell r="C25345" t="str">
            <v>Prunus laurocerasus</v>
          </cell>
          <cell r="D25345" t="str">
            <v>L48(I)CAN(I)</v>
          </cell>
        </row>
        <row r="25346">
          <cell r="C25346" t="str">
            <v>Prunus lusitanica</v>
          </cell>
          <cell r="D25346" t="str">
            <v>L48(I)</v>
          </cell>
        </row>
        <row r="25347">
          <cell r="C25347" t="str">
            <v>Prunus mahaleb</v>
          </cell>
          <cell r="D25347" t="str">
            <v>L48(I)CAN(I)</v>
          </cell>
        </row>
        <row r="25348">
          <cell r="C25348" t="str">
            <v>Prunus maritima</v>
          </cell>
          <cell r="D25348" t="str">
            <v>L48(N)</v>
          </cell>
        </row>
        <row r="25349">
          <cell r="C25349" t="str">
            <v>Prunus maritima var. gravesii</v>
          </cell>
          <cell r="D25349" t="str">
            <v>L48(N)</v>
          </cell>
        </row>
        <row r="25350">
          <cell r="C25350" t="str">
            <v>Prunus maritima var. maritima</v>
          </cell>
          <cell r="D25350" t="str">
            <v>L48(N)</v>
          </cell>
        </row>
        <row r="25351">
          <cell r="C25351" t="str">
            <v>Prunus mexicana</v>
          </cell>
          <cell r="D25351" t="str">
            <v>L48(N)</v>
          </cell>
        </row>
        <row r="25352">
          <cell r="C25352" t="str">
            <v>Prunus minutiflora</v>
          </cell>
          <cell r="D25352" t="str">
            <v>L48(N)</v>
          </cell>
        </row>
        <row r="25353">
          <cell r="C25353" t="str">
            <v>Prunus munsoniana</v>
          </cell>
          <cell r="D25353" t="str">
            <v>L48(N)</v>
          </cell>
        </row>
        <row r="25354">
          <cell r="C25354" t="str">
            <v>Prunus murrayana</v>
          </cell>
          <cell r="D25354" t="str">
            <v>L48(N)</v>
          </cell>
        </row>
        <row r="25355">
          <cell r="C25355" t="str">
            <v>Prunus myrtifolia</v>
          </cell>
          <cell r="D25355" t="str">
            <v>L48(N)PR(N)</v>
          </cell>
        </row>
        <row r="25356">
          <cell r="C25356" t="str">
            <v>Prunus nigra</v>
          </cell>
          <cell r="D25356" t="str">
            <v>L48(N)CAN(N)</v>
          </cell>
        </row>
        <row r="25357">
          <cell r="C25357" t="str">
            <v>Prunus padus</v>
          </cell>
          <cell r="D25357" t="str">
            <v>L48(I)AK(I)CAN(I)</v>
          </cell>
        </row>
        <row r="25358">
          <cell r="C25358" t="str">
            <v>Prunus pensylvanica</v>
          </cell>
          <cell r="D25358" t="str">
            <v>L48(N)CAN(N)SPM(N)</v>
          </cell>
        </row>
        <row r="25359">
          <cell r="C25359" t="str">
            <v>Prunus pensylvanica var. pensylvanica</v>
          </cell>
          <cell r="D25359" t="str">
            <v>L48(N)CAN(N)SPM(N)</v>
          </cell>
        </row>
        <row r="25360">
          <cell r="C25360" t="str">
            <v>Prunus pensylvanica var. saximontana</v>
          </cell>
          <cell r="D25360" t="str">
            <v>L48(N)CAN(N)</v>
          </cell>
        </row>
        <row r="25361">
          <cell r="C25361" t="str">
            <v>Prunus persica</v>
          </cell>
          <cell r="D25361" t="str">
            <v>L48(I)VI(I)CAN(I)</v>
          </cell>
        </row>
        <row r="25362">
          <cell r="C25362" t="str">
            <v>Prunus persica var. persica</v>
          </cell>
          <cell r="D25362" t="str">
            <v>L48(I)VI(I)CAN(I)</v>
          </cell>
        </row>
        <row r="25363">
          <cell r="C25363" t="str">
            <v>Prunus pumila</v>
          </cell>
          <cell r="D25363" t="str">
            <v>L48(N)CAN(N)</v>
          </cell>
        </row>
        <row r="25364">
          <cell r="C25364" t="str">
            <v>Prunus pumila var. besseyi</v>
          </cell>
          <cell r="D25364" t="str">
            <v>L48(N)CAN(N)</v>
          </cell>
        </row>
        <row r="25365">
          <cell r="C25365" t="str">
            <v>Prunus pumila var. depressa</v>
          </cell>
          <cell r="D25365" t="str">
            <v>L48(N)CAN(N)</v>
          </cell>
        </row>
        <row r="25366">
          <cell r="C25366" t="str">
            <v>Prunus pumila var. pumila</v>
          </cell>
          <cell r="D25366" t="str">
            <v>L48(N)CAN(N)</v>
          </cell>
        </row>
        <row r="25367">
          <cell r="C25367" t="str">
            <v>Prunus rivularis</v>
          </cell>
          <cell r="D25367" t="str">
            <v>L48(N)</v>
          </cell>
        </row>
        <row r="25368">
          <cell r="C25368" t="str">
            <v>Prunus serotina</v>
          </cell>
          <cell r="D25368" t="str">
            <v>L48(N)CAN(N)</v>
          </cell>
        </row>
        <row r="25369">
          <cell r="C25369" t="str">
            <v>Prunus serotina var. eximia</v>
          </cell>
          <cell r="D25369" t="str">
            <v>L48(N)</v>
          </cell>
        </row>
        <row r="25370">
          <cell r="C25370" t="str">
            <v>Prunus serotina var. rufula</v>
          </cell>
          <cell r="D25370" t="str">
            <v>L48(N)</v>
          </cell>
        </row>
        <row r="25371">
          <cell r="C25371" t="str">
            <v>Prunus serotina var. serotina</v>
          </cell>
          <cell r="D25371" t="str">
            <v>L48(N)CAN(N)</v>
          </cell>
        </row>
        <row r="25372">
          <cell r="C25372" t="str">
            <v>Prunus serotina var. virens</v>
          </cell>
          <cell r="D25372" t="str">
            <v>L48(N)</v>
          </cell>
        </row>
        <row r="25373">
          <cell r="C25373" t="str">
            <v>Prunus serrulata</v>
          </cell>
          <cell r="D25373" t="str">
            <v>L48(I)</v>
          </cell>
        </row>
        <row r="25374">
          <cell r="C25374" t="str">
            <v>Prunus spinosa</v>
          </cell>
          <cell r="D25374" t="str">
            <v>L48(I)CAN(I)</v>
          </cell>
        </row>
        <row r="25375">
          <cell r="C25375" t="str">
            <v>Prunus subcordata</v>
          </cell>
          <cell r="D25375" t="str">
            <v>L48(N)</v>
          </cell>
        </row>
        <row r="25376">
          <cell r="C25376" t="str">
            <v>Prunus subcordata var. kelloggii</v>
          </cell>
          <cell r="D25376" t="str">
            <v>L48(N)</v>
          </cell>
        </row>
        <row r="25377">
          <cell r="C25377" t="str">
            <v>Prunus subcordata var. oregana</v>
          </cell>
          <cell r="D25377" t="str">
            <v>L48(N)</v>
          </cell>
        </row>
        <row r="25378">
          <cell r="C25378" t="str">
            <v>Prunus subcordata var. rubicunda</v>
          </cell>
          <cell r="D25378" t="str">
            <v>L48(N)</v>
          </cell>
        </row>
        <row r="25379">
          <cell r="C25379" t="str">
            <v>Prunus subcordata var. subcordata</v>
          </cell>
          <cell r="D25379" t="str">
            <v>L48(N)</v>
          </cell>
        </row>
        <row r="25380">
          <cell r="C25380" t="str">
            <v>Prunus subhirtella</v>
          </cell>
          <cell r="D25380" t="str">
            <v>L48(I)</v>
          </cell>
        </row>
        <row r="25381">
          <cell r="C25381" t="str">
            <v>Prunus susquehanae</v>
          </cell>
          <cell r="D25381" t="str">
            <v>L48(N)CAN(N)</v>
          </cell>
        </row>
        <row r="25382">
          <cell r="C25382" t="str">
            <v>Prunus texana</v>
          </cell>
          <cell r="D25382" t="str">
            <v>L48(N)</v>
          </cell>
        </row>
        <row r="25383">
          <cell r="C25383" t="str">
            <v>Prunus tomentosa</v>
          </cell>
          <cell r="D25383" t="str">
            <v>L48(I)CAN(I)</v>
          </cell>
        </row>
        <row r="25384">
          <cell r="C25384" t="str">
            <v>Prunus triloba</v>
          </cell>
          <cell r="D25384" t="str">
            <v>L48(I)</v>
          </cell>
        </row>
        <row r="25385">
          <cell r="C25385" t="str">
            <v>Prunus umbellata</v>
          </cell>
          <cell r="D25385" t="str">
            <v>L48(N)</v>
          </cell>
        </row>
        <row r="25386">
          <cell r="C25386" t="str">
            <v>Prunus umbellata var. injuncunda</v>
          </cell>
          <cell r="D25386" t="str">
            <v>L48(N)</v>
          </cell>
        </row>
        <row r="25387">
          <cell r="C25387" t="str">
            <v>Prunus umbellata var. umbellata</v>
          </cell>
          <cell r="D25387" t="str">
            <v>L48(N)</v>
          </cell>
        </row>
        <row r="25388">
          <cell r="C25388" t="str">
            <v>Prunus virginiana</v>
          </cell>
          <cell r="D25388" t="str">
            <v>L48(N)AK(I)CAN(N)SPM(N)</v>
          </cell>
        </row>
        <row r="25389">
          <cell r="C25389" t="str">
            <v>Prunus virginiana var. demissa</v>
          </cell>
          <cell r="D25389" t="str">
            <v>L48(N)CAN(N)</v>
          </cell>
        </row>
        <row r="25390">
          <cell r="C25390" t="str">
            <v>Prunus virginiana var. melanocarpa</v>
          </cell>
          <cell r="D25390" t="str">
            <v>L48(N)AK(N)CAN(N)</v>
          </cell>
        </row>
        <row r="25391">
          <cell r="C25391" t="str">
            <v>Prunus virginiana var. virginiana</v>
          </cell>
          <cell r="D25391" t="str">
            <v>L48(N)CAN(N)SPM(N)</v>
          </cell>
        </row>
        <row r="25392">
          <cell r="C25392" t="str">
            <v>Psacalium</v>
          </cell>
          <cell r="D25392" t="str">
            <v>L48(N)</v>
          </cell>
        </row>
        <row r="25393">
          <cell r="C25393" t="str">
            <v>Psacalium decompositum</v>
          </cell>
          <cell r="D25393" t="str">
            <v>L48(N)</v>
          </cell>
        </row>
        <row r="25394">
          <cell r="C25394" t="str">
            <v>Psathyrostachys</v>
          </cell>
          <cell r="D25394" t="str">
            <v>L48(I)CAN(I)</v>
          </cell>
        </row>
        <row r="25395">
          <cell r="C25395" t="str">
            <v>Psathyrostachys juncea</v>
          </cell>
          <cell r="D25395" t="str">
            <v>L48(I)AK(I)CAN(I)</v>
          </cell>
        </row>
        <row r="25396">
          <cell r="C25396" t="str">
            <v>Psathyrotes</v>
          </cell>
          <cell r="D25396" t="str">
            <v>L48(N)</v>
          </cell>
        </row>
        <row r="25397">
          <cell r="C25397" t="str">
            <v>Psathyrotes annua</v>
          </cell>
          <cell r="D25397" t="str">
            <v>L48(N)</v>
          </cell>
        </row>
        <row r="25398">
          <cell r="C25398" t="str">
            <v>Psathyrotes pilifera</v>
          </cell>
          <cell r="D25398" t="str">
            <v>L48(N)</v>
          </cell>
        </row>
        <row r="25399">
          <cell r="C25399" t="str">
            <v>Psathyrotes ramosissima</v>
          </cell>
          <cell r="D25399" t="str">
            <v>L48(N)</v>
          </cell>
        </row>
        <row r="25400">
          <cell r="C25400" t="str">
            <v>Psathyrotopsis</v>
          </cell>
          <cell r="D25400" t="str">
            <v>L48(N)</v>
          </cell>
        </row>
        <row r="25401">
          <cell r="C25401" t="str">
            <v>Psathyrotopsis scaposa</v>
          </cell>
          <cell r="D25401" t="str">
            <v>L48(N)</v>
          </cell>
        </row>
        <row r="25402">
          <cell r="C25402" t="str">
            <v>Pseudabutilon</v>
          </cell>
          <cell r="D25402" t="str">
            <v>L48(I,N)</v>
          </cell>
        </row>
        <row r="25403">
          <cell r="C25403" t="str">
            <v>Pseudabutilon stuckertii</v>
          </cell>
          <cell r="D25403" t="str">
            <v>L48(I)</v>
          </cell>
        </row>
        <row r="25404">
          <cell r="C25404" t="str">
            <v>Pseudabutilon umbellatum</v>
          </cell>
          <cell r="D25404" t="str">
            <v>L48(N)PR(N)VI(N)</v>
          </cell>
        </row>
        <row r="25405">
          <cell r="C25405" t="str">
            <v>Pseudelephantopus</v>
          </cell>
          <cell r="D25405" t="str">
            <v>L48(I)</v>
          </cell>
        </row>
        <row r="25406">
          <cell r="C25406" t="str">
            <v>Pseudelephantopus spicatus</v>
          </cell>
          <cell r="D25406" t="str">
            <v>L48(I)HI(I)PR(I)VI(I)</v>
          </cell>
        </row>
        <row r="25407">
          <cell r="C25407" t="str">
            <v>×Pseudelymus</v>
          </cell>
          <cell r="D25407" t="str">
            <v>L48(N)</v>
          </cell>
        </row>
        <row r="25408">
          <cell r="C25408" t="str">
            <v>×Pseudelymus saxicola</v>
          </cell>
          <cell r="D25408" t="str">
            <v>L48(N)</v>
          </cell>
        </row>
        <row r="25409">
          <cell r="C25409" t="str">
            <v>Pseuderanthemum</v>
          </cell>
          <cell r="D25409" t="str">
            <v>L48(I)</v>
          </cell>
        </row>
        <row r="25410">
          <cell r="C25410" t="str">
            <v>Pseuderanthemum variabile</v>
          </cell>
          <cell r="D25410" t="str">
            <v>L48(I)HI(I)PR(I)</v>
          </cell>
        </row>
        <row r="25411">
          <cell r="C25411" t="str">
            <v>Pseudobahia</v>
          </cell>
          <cell r="D25411" t="str">
            <v>L48(N)</v>
          </cell>
        </row>
        <row r="25412">
          <cell r="C25412" t="str">
            <v>Pseudobahia bahiifolia</v>
          </cell>
          <cell r="D25412" t="str">
            <v>L48(N)</v>
          </cell>
        </row>
        <row r="25413">
          <cell r="C25413" t="str">
            <v>Pseudobahia heermannii</v>
          </cell>
          <cell r="D25413" t="str">
            <v>L48(N)</v>
          </cell>
        </row>
        <row r="25414">
          <cell r="C25414" t="str">
            <v>Pseudobahia peirsonii</v>
          </cell>
          <cell r="D25414" t="str">
            <v>L48(N)</v>
          </cell>
        </row>
        <row r="25415">
          <cell r="C25415" t="str">
            <v>Pseudoclappia</v>
          </cell>
          <cell r="D25415" t="str">
            <v>L48(N)</v>
          </cell>
        </row>
        <row r="25416">
          <cell r="C25416" t="str">
            <v>Pseudoclappia arenaria</v>
          </cell>
          <cell r="D25416" t="str">
            <v>L48(N)</v>
          </cell>
        </row>
        <row r="25417">
          <cell r="C25417" t="str">
            <v>Pseudoclappia watsonii</v>
          </cell>
          <cell r="D25417" t="str">
            <v>L48(N)</v>
          </cell>
        </row>
        <row r="25418">
          <cell r="C25418" t="str">
            <v>Pseudocydonia</v>
          </cell>
          <cell r="D25418" t="str">
            <v>L48(I)</v>
          </cell>
        </row>
        <row r="25419">
          <cell r="C25419" t="str">
            <v>Pseudocydonia sinensis</v>
          </cell>
          <cell r="D25419" t="str">
            <v>L48(I)</v>
          </cell>
        </row>
        <row r="25420">
          <cell r="C25420" t="str">
            <v>Pseudocymopterus</v>
          </cell>
          <cell r="D25420" t="str">
            <v>L48(N)</v>
          </cell>
        </row>
        <row r="25421">
          <cell r="C25421" t="str">
            <v>Pseudocymopterus longiradiatus</v>
          </cell>
          <cell r="D25421" t="str">
            <v>L48(N)</v>
          </cell>
        </row>
        <row r="25422">
          <cell r="C25422" t="str">
            <v>Pseudocymopterus montanus</v>
          </cell>
          <cell r="D25422" t="str">
            <v>L48(N)</v>
          </cell>
        </row>
        <row r="25423">
          <cell r="C25423" t="str">
            <v>Pseudofumaria</v>
          </cell>
          <cell r="D25423" t="str">
            <v>L48(I)</v>
          </cell>
        </row>
        <row r="25424">
          <cell r="C25424" t="str">
            <v>Pseudofumaria lutea</v>
          </cell>
          <cell r="D25424" t="str">
            <v>L48(I)</v>
          </cell>
        </row>
        <row r="25425">
          <cell r="C25425" t="str">
            <v>Pseudognaphalium</v>
          </cell>
          <cell r="D25425" t="str">
            <v>L48(I,N)CAN(N)</v>
          </cell>
        </row>
        <row r="25426">
          <cell r="C25426" t="str">
            <v>Pseudognaphalium arizonicum</v>
          </cell>
          <cell r="D25426" t="str">
            <v>L48(N)</v>
          </cell>
        </row>
        <row r="25427">
          <cell r="C25427" t="str">
            <v>Pseudognaphalium attenuatum</v>
          </cell>
          <cell r="D25427" t="str">
            <v>HI(I)</v>
          </cell>
        </row>
        <row r="25428">
          <cell r="C25428" t="str">
            <v>Pseudognaphalium austrotexanum</v>
          </cell>
          <cell r="D25428" t="str">
            <v>L48(N)</v>
          </cell>
        </row>
        <row r="25429">
          <cell r="C25429" t="str">
            <v>Pseudognaphalium biolettii</v>
          </cell>
          <cell r="D25429" t="str">
            <v>L48(N)</v>
          </cell>
        </row>
        <row r="25430">
          <cell r="C25430" t="str">
            <v>Pseudognaphalium californicum</v>
          </cell>
          <cell r="D25430" t="str">
            <v>L48(N)</v>
          </cell>
        </row>
        <row r="25431">
          <cell r="C25431" t="str">
            <v>Pseudognaphalium canescens</v>
          </cell>
          <cell r="D25431" t="str">
            <v>L48(N)CAN(N)</v>
          </cell>
        </row>
        <row r="25432">
          <cell r="C25432" t="str">
            <v>Pseudognaphalium canescens ssp. beneolens</v>
          </cell>
          <cell r="D25432" t="str">
            <v>L48(N)</v>
          </cell>
        </row>
        <row r="25433">
          <cell r="C25433" t="str">
            <v>Pseudognaphalium canescens ssp. canescens</v>
          </cell>
          <cell r="D25433" t="str">
            <v>L48(N)</v>
          </cell>
        </row>
        <row r="25434">
          <cell r="C25434" t="str">
            <v>Pseudognaphalium canescens ssp. microcephalum</v>
          </cell>
          <cell r="D25434" t="str">
            <v>L48(N)</v>
          </cell>
        </row>
        <row r="25435">
          <cell r="C25435" t="str">
            <v>Pseudognaphalium canescens ssp. thermale</v>
          </cell>
          <cell r="D25435" t="str">
            <v>L48(N)CAN(N)</v>
          </cell>
        </row>
        <row r="25436">
          <cell r="C25436" t="str">
            <v>Pseudognaphalium elegans</v>
          </cell>
          <cell r="D25436" t="str">
            <v>L48(I)</v>
          </cell>
        </row>
        <row r="25437">
          <cell r="C25437" t="str">
            <v>Pseudognaphalium helleri</v>
          </cell>
          <cell r="D25437" t="str">
            <v>L48(N)</v>
          </cell>
        </row>
        <row r="25438">
          <cell r="C25438" t="str">
            <v>Pseudognaphalium helleri ssp. helleri</v>
          </cell>
          <cell r="D25438" t="str">
            <v>L48(N)</v>
          </cell>
        </row>
        <row r="25439">
          <cell r="C25439" t="str">
            <v>Pseudognaphalium helleri ssp. micradenium</v>
          </cell>
          <cell r="D25439" t="str">
            <v>L48(N)</v>
          </cell>
        </row>
        <row r="25440">
          <cell r="C25440" t="str">
            <v>Pseudognaphalium jaliscense</v>
          </cell>
          <cell r="D25440" t="str">
            <v>L48(N)</v>
          </cell>
        </row>
        <row r="25441">
          <cell r="C25441" t="str">
            <v>Pseudognaphalium leucocephalum</v>
          </cell>
          <cell r="D25441" t="str">
            <v>L48(N)</v>
          </cell>
        </row>
        <row r="25442">
          <cell r="C25442" t="str">
            <v>Pseudognaphalium luteoalbum</v>
          </cell>
          <cell r="D25442" t="str">
            <v>L48(I)</v>
          </cell>
        </row>
        <row r="25443">
          <cell r="C25443" t="str">
            <v>Pseudognaphalium macounii</v>
          </cell>
          <cell r="D25443" t="str">
            <v>L48(N)CAN(N)</v>
          </cell>
        </row>
        <row r="25444">
          <cell r="C25444" t="str">
            <v>Pseudognaphalium obtusifolium</v>
          </cell>
          <cell r="D25444" t="str">
            <v>L48(N)CAN(N)</v>
          </cell>
        </row>
        <row r="25445">
          <cell r="C25445" t="str">
            <v>Pseudognaphalium obtusifolium ssp. obtusifolium</v>
          </cell>
          <cell r="D25445" t="str">
            <v>L48(N)CAN(N)</v>
          </cell>
        </row>
        <row r="25446">
          <cell r="C25446" t="str">
            <v>Pseudognaphalium obtusifolium ssp. praecox</v>
          </cell>
          <cell r="D25446" t="str">
            <v>L48(N)</v>
          </cell>
        </row>
        <row r="25447">
          <cell r="C25447" t="str">
            <v>Pseudognaphalium obtusifolium ssp. saxicola</v>
          </cell>
          <cell r="D25447" t="str">
            <v>L48(N)</v>
          </cell>
        </row>
        <row r="25448">
          <cell r="C25448" t="str">
            <v>Pseudognaphalium pringlei</v>
          </cell>
          <cell r="D25448" t="str">
            <v>L48(N)</v>
          </cell>
        </row>
        <row r="25449">
          <cell r="C25449" t="str">
            <v>Pseudognaphalium ramosissimum</v>
          </cell>
          <cell r="D25449" t="str">
            <v>L48(N)</v>
          </cell>
        </row>
        <row r="25450">
          <cell r="C25450" t="str">
            <v>Pseudognaphalium roseum</v>
          </cell>
          <cell r="D25450" t="str">
            <v>L48(I)</v>
          </cell>
        </row>
        <row r="25451">
          <cell r="C25451" t="str">
            <v>Pseudognaphalium sandwicensium</v>
          </cell>
          <cell r="D25451" t="str">
            <v>HI(N)</v>
          </cell>
        </row>
        <row r="25452">
          <cell r="C25452" t="str">
            <v>Pseudognaphalium sandwicensium var. hawaiiense</v>
          </cell>
          <cell r="D25452" t="str">
            <v>HI(N)</v>
          </cell>
        </row>
        <row r="25453">
          <cell r="C25453" t="str">
            <v>Pseudognaphalium sandwicensium var. kilaueanum</v>
          </cell>
          <cell r="D25453" t="str">
            <v>HI(N)</v>
          </cell>
        </row>
        <row r="25454">
          <cell r="C25454" t="str">
            <v>Pseudognaphalium sandwicensium var. molokaiense</v>
          </cell>
          <cell r="D25454" t="str">
            <v>HI(N)</v>
          </cell>
        </row>
        <row r="25455">
          <cell r="C25455" t="str">
            <v>Pseudognaphalium sandwicensium var. sandwicensium</v>
          </cell>
          <cell r="D25455" t="str">
            <v>L48(N)HI(N)</v>
          </cell>
        </row>
        <row r="25456">
          <cell r="C25456" t="str">
            <v>Pseudognaphalium stramineum</v>
          </cell>
          <cell r="D25456" t="str">
            <v>L48(N)CAN(N)</v>
          </cell>
        </row>
        <row r="25457">
          <cell r="C25457" t="str">
            <v>Pseudognaphalium viscosum</v>
          </cell>
          <cell r="D25457" t="str">
            <v>L48(N)</v>
          </cell>
        </row>
        <row r="25458">
          <cell r="C25458" t="str">
            <v>Pseudogynoxys</v>
          </cell>
          <cell r="D25458" t="str">
            <v>L48(I)</v>
          </cell>
        </row>
        <row r="25459">
          <cell r="C25459" t="str">
            <v>Pseudogynoxys chenopodioides</v>
          </cell>
          <cell r="D25459" t="str">
            <v>L48(I)HI(I)PR(I)VI(I)</v>
          </cell>
        </row>
        <row r="25460">
          <cell r="C25460" t="str">
            <v>Pseudolysimachion</v>
          </cell>
          <cell r="D25460" t="str">
            <v>L48(I)CAN(I)</v>
          </cell>
        </row>
        <row r="25461">
          <cell r="C25461" t="str">
            <v>Pseudolysimachion longifolium</v>
          </cell>
          <cell r="D25461" t="str">
            <v>L48(I)AK(I)CAN(I)</v>
          </cell>
        </row>
        <row r="25462">
          <cell r="C25462" t="str">
            <v>Pseudolysimachion spurium</v>
          </cell>
          <cell r="D25462" t="str">
            <v>L48(I)</v>
          </cell>
        </row>
        <row r="25463">
          <cell r="C25463" t="str">
            <v>Pseudophegopteris</v>
          </cell>
        </row>
        <row r="25464">
          <cell r="C25464" t="str">
            <v>Pseudophegopteris keraudreniana</v>
          </cell>
          <cell r="D25464" t="str">
            <v>HI(N)</v>
          </cell>
        </row>
        <row r="25465">
          <cell r="C25465" t="str">
            <v>Pseudophoenix</v>
          </cell>
          <cell r="D25465" t="str">
            <v>L48(N)</v>
          </cell>
        </row>
        <row r="25466">
          <cell r="C25466" t="str">
            <v>Pseudophoenix sargentii</v>
          </cell>
          <cell r="D25466" t="str">
            <v>L48(N)PR(N)</v>
          </cell>
        </row>
        <row r="25467">
          <cell r="C25467" t="str">
            <v>Pseudophoenix sargentii ssp. sargentii</v>
          </cell>
          <cell r="D25467" t="str">
            <v>L48(N)</v>
          </cell>
        </row>
        <row r="25468">
          <cell r="C25468" t="str">
            <v>Pseudoroegneria</v>
          </cell>
          <cell r="D25468" t="str">
            <v>L48(N)CAN(N)</v>
          </cell>
        </row>
        <row r="25469">
          <cell r="C25469" t="str">
            <v>Pseudoroegneria spicata</v>
          </cell>
          <cell r="D25469" t="str">
            <v>L48(N)AK(N)CAN(N)</v>
          </cell>
        </row>
        <row r="25470">
          <cell r="C25470" t="str">
            <v>Pseudoroegneria spicata ssp. inermis</v>
          </cell>
          <cell r="D25470" t="str">
            <v>L48(N)CAN(N)</v>
          </cell>
        </row>
        <row r="25471">
          <cell r="C25471" t="str">
            <v>Pseudoroegneria spicata ssp. spicata</v>
          </cell>
          <cell r="D25471" t="str">
            <v>L48(N)AK(N)CAN(N)</v>
          </cell>
        </row>
        <row r="25472">
          <cell r="C25472" t="str">
            <v>Pseudorontium</v>
          </cell>
          <cell r="D25472" t="str">
            <v>L48(N)</v>
          </cell>
        </row>
        <row r="25473">
          <cell r="C25473" t="str">
            <v>Pseudorontium cyathiferum</v>
          </cell>
          <cell r="D25473" t="str">
            <v>L48(N)</v>
          </cell>
        </row>
        <row r="25474">
          <cell r="C25474" t="str">
            <v>Pseudosasa</v>
          </cell>
          <cell r="D25474" t="str">
            <v>L48(I)</v>
          </cell>
        </row>
        <row r="25475">
          <cell r="C25475" t="str">
            <v>Pseudosasa japonica</v>
          </cell>
          <cell r="D25475" t="str">
            <v>L48(I)</v>
          </cell>
        </row>
        <row r="25476">
          <cell r="C25476" t="str">
            <v>Pseudostellaria</v>
          </cell>
          <cell r="D25476" t="str">
            <v>L48(N)</v>
          </cell>
        </row>
        <row r="25477">
          <cell r="C25477" t="str">
            <v>Pseudostellaria jamesiana</v>
          </cell>
          <cell r="D25477" t="str">
            <v>L48(N)</v>
          </cell>
        </row>
        <row r="25478">
          <cell r="C25478" t="str">
            <v>Pseudostellaria sierrae</v>
          </cell>
          <cell r="D25478" t="str">
            <v>L48(N)</v>
          </cell>
        </row>
        <row r="25479">
          <cell r="C25479" t="str">
            <v>Pseudotsuga</v>
          </cell>
          <cell r="D25479" t="str">
            <v>L48(N)CAN(N)</v>
          </cell>
        </row>
        <row r="25480">
          <cell r="C25480" t="str">
            <v>Pseudotsuga macrocarpa</v>
          </cell>
          <cell r="D25480" t="str">
            <v>L48(N)</v>
          </cell>
        </row>
        <row r="25481">
          <cell r="C25481" t="str">
            <v>Pseudotsuga menziesii</v>
          </cell>
          <cell r="D25481" t="str">
            <v>L48(N)CAN(N)</v>
          </cell>
        </row>
        <row r="25482">
          <cell r="C25482" t="str">
            <v>Pseudotsuga menziesii var. glauca</v>
          </cell>
          <cell r="D25482" t="str">
            <v>L48(N)CAN(N)</v>
          </cell>
        </row>
        <row r="25483">
          <cell r="C25483" t="str">
            <v>Pseudotsuga menziesii var. menziesii</v>
          </cell>
          <cell r="D25483" t="str">
            <v>L48(N)CAN(N)</v>
          </cell>
        </row>
        <row r="25484">
          <cell r="C25484" t="str">
            <v>Psidium</v>
          </cell>
          <cell r="D25484" t="str">
            <v>L48(I,N)</v>
          </cell>
        </row>
        <row r="25485">
          <cell r="C25485" t="str">
            <v>Psidium cattleianum</v>
          </cell>
          <cell r="D25485" t="str">
            <v>L48(I)HI(I)PR(I)</v>
          </cell>
        </row>
        <row r="25486">
          <cell r="C25486" t="str">
            <v>Psidium guajava</v>
          </cell>
          <cell r="D25486" t="str">
            <v>L48(I)HI(I)PR(I)VI(I)</v>
          </cell>
        </row>
        <row r="25487">
          <cell r="C25487" t="str">
            <v>Psidium longipes</v>
          </cell>
          <cell r="D25487" t="str">
            <v>L48(N)PR(N)</v>
          </cell>
        </row>
        <row r="25488">
          <cell r="C25488" t="str">
            <v>Psidium longipes var. longipes</v>
          </cell>
          <cell r="D25488" t="str">
            <v>L48(N)</v>
          </cell>
        </row>
        <row r="25489">
          <cell r="C25489" t="str">
            <v>Psilactis</v>
          </cell>
          <cell r="D25489" t="str">
            <v>L48(N)</v>
          </cell>
        </row>
        <row r="25490">
          <cell r="C25490" t="str">
            <v>Psilactis asteroides</v>
          </cell>
          <cell r="D25490" t="str">
            <v>L48(N)</v>
          </cell>
        </row>
        <row r="25491">
          <cell r="C25491" t="str">
            <v>Psilactis brevilingulata</v>
          </cell>
          <cell r="D25491" t="str">
            <v>L48(N)</v>
          </cell>
        </row>
        <row r="25492">
          <cell r="C25492" t="str">
            <v>Psilactis gentryi</v>
          </cell>
          <cell r="D25492" t="str">
            <v>L48(N)</v>
          </cell>
        </row>
        <row r="25493">
          <cell r="C25493" t="str">
            <v>Psilactis heterocarpa</v>
          </cell>
          <cell r="D25493" t="str">
            <v>L48(N)</v>
          </cell>
        </row>
        <row r="25494">
          <cell r="C25494" t="str">
            <v>Psilactis tenuis</v>
          </cell>
          <cell r="D25494" t="str">
            <v>L48(N)</v>
          </cell>
        </row>
        <row r="25495">
          <cell r="C25495" t="str">
            <v>Psilocarphus</v>
          </cell>
          <cell r="D25495" t="str">
            <v>L48(N)CAN(N)</v>
          </cell>
        </row>
        <row r="25496">
          <cell r="C25496" t="str">
            <v>Psilocarphus brevissimus</v>
          </cell>
          <cell r="D25496" t="str">
            <v>L48(N)CAN(N)</v>
          </cell>
        </row>
        <row r="25497">
          <cell r="C25497" t="str">
            <v>Psilocarphus brevissimus var. brevissimus</v>
          </cell>
          <cell r="D25497" t="str">
            <v>L48(N)CAN(N)</v>
          </cell>
        </row>
        <row r="25498">
          <cell r="C25498" t="str">
            <v>Psilocarphus brevissimus var. multiflorus</v>
          </cell>
          <cell r="D25498" t="str">
            <v>L48(N)</v>
          </cell>
        </row>
        <row r="25499">
          <cell r="C25499" t="str">
            <v>Psilocarphus elatior</v>
          </cell>
          <cell r="D25499" t="str">
            <v>L48(N)CAN(N)</v>
          </cell>
        </row>
        <row r="25500">
          <cell r="C25500" t="str">
            <v>Psilocarphus oregonus</v>
          </cell>
          <cell r="D25500" t="str">
            <v>L48(N)</v>
          </cell>
        </row>
        <row r="25501">
          <cell r="C25501" t="str">
            <v>Psilocarphus tenellus</v>
          </cell>
          <cell r="D25501" t="str">
            <v>L48(N)CAN(N)</v>
          </cell>
        </row>
        <row r="25502">
          <cell r="C25502" t="str">
            <v>Psilocarphus tenellus var. globiferus</v>
          </cell>
          <cell r="D25502" t="str">
            <v>L48(N)</v>
          </cell>
        </row>
        <row r="25503">
          <cell r="C25503" t="str">
            <v>Psilocarphus tenellus var. tenellus</v>
          </cell>
          <cell r="D25503" t="str">
            <v>L48(N)CAN(N)</v>
          </cell>
        </row>
        <row r="25504">
          <cell r="C25504" t="str">
            <v>Psilostrophe</v>
          </cell>
          <cell r="D25504" t="str">
            <v>L48(N)</v>
          </cell>
        </row>
        <row r="25505">
          <cell r="C25505" t="str">
            <v>Psilostrophe bakeri</v>
          </cell>
          <cell r="D25505" t="str">
            <v>L48(N)</v>
          </cell>
        </row>
        <row r="25506">
          <cell r="C25506" t="str">
            <v>Psilostrophe cooperi</v>
          </cell>
          <cell r="D25506" t="str">
            <v>L48(N)</v>
          </cell>
        </row>
        <row r="25507">
          <cell r="C25507" t="str">
            <v>Psilostrophe gnaphalioides</v>
          </cell>
          <cell r="D25507" t="str">
            <v>L48(N)</v>
          </cell>
        </row>
        <row r="25508">
          <cell r="C25508" t="str">
            <v>Psilostrophe sparsiflora</v>
          </cell>
          <cell r="D25508" t="str">
            <v>L48(N)</v>
          </cell>
        </row>
        <row r="25509">
          <cell r="C25509" t="str">
            <v>Psilostrophe tagetina</v>
          </cell>
          <cell r="D25509" t="str">
            <v>L48(N)</v>
          </cell>
        </row>
        <row r="25510">
          <cell r="C25510" t="str">
            <v>Psilostrophe tagetina var. cerifera</v>
          </cell>
          <cell r="D25510" t="str">
            <v>L48(N)</v>
          </cell>
        </row>
        <row r="25511">
          <cell r="C25511" t="str">
            <v>Psilostrophe tagetina var. tagetina</v>
          </cell>
          <cell r="D25511" t="str">
            <v>L48(N)</v>
          </cell>
        </row>
        <row r="25512">
          <cell r="C25512" t="str">
            <v>Psilotum</v>
          </cell>
          <cell r="D25512" t="str">
            <v>L48(N)</v>
          </cell>
        </row>
        <row r="25513">
          <cell r="C25513" t="str">
            <v>Psilotum ×intermedium</v>
          </cell>
          <cell r="D25513" t="str">
            <v>HI(N)</v>
          </cell>
        </row>
        <row r="25514">
          <cell r="C25514" t="str">
            <v>Psilotum complanatum</v>
          </cell>
          <cell r="D25514" t="str">
            <v>L48(N)HI(N)</v>
          </cell>
        </row>
        <row r="25515">
          <cell r="C25515" t="str">
            <v>Psilotum nudum</v>
          </cell>
          <cell r="D25515" t="str">
            <v>L48(N)HI(N)PR(N)VI(N)</v>
          </cell>
        </row>
        <row r="25516">
          <cell r="C25516" t="str">
            <v>Psoralidium</v>
          </cell>
          <cell r="D25516" t="str">
            <v>L48(N)CAN(N)</v>
          </cell>
        </row>
        <row r="25517">
          <cell r="C25517" t="str">
            <v>Psoralidium junceum</v>
          </cell>
          <cell r="D25517" t="str">
            <v>L48(N)</v>
          </cell>
        </row>
        <row r="25518">
          <cell r="C25518" t="str">
            <v>Psoralidium lanceolatum</v>
          </cell>
          <cell r="D25518" t="str">
            <v>L48(N)CAN(N)</v>
          </cell>
        </row>
        <row r="25519">
          <cell r="C25519" t="str">
            <v>Psoralidium tenuiflorum</v>
          </cell>
          <cell r="D25519" t="str">
            <v>L48(N)</v>
          </cell>
        </row>
        <row r="25520">
          <cell r="C25520" t="str">
            <v>Psorothamnus</v>
          </cell>
          <cell r="D25520" t="str">
            <v>L48(N)</v>
          </cell>
        </row>
        <row r="25521">
          <cell r="C25521" t="str">
            <v>Psorothamnus arborescens</v>
          </cell>
          <cell r="D25521" t="str">
            <v>L48(N)</v>
          </cell>
        </row>
        <row r="25522">
          <cell r="C25522" t="str">
            <v>Psorothamnus arborescens var. arborescens</v>
          </cell>
          <cell r="D25522" t="str">
            <v>L48(N)</v>
          </cell>
        </row>
        <row r="25523">
          <cell r="C25523" t="str">
            <v>Psorothamnus arborescens var. minutifolius</v>
          </cell>
          <cell r="D25523" t="str">
            <v>L48(N)</v>
          </cell>
        </row>
        <row r="25524">
          <cell r="C25524" t="str">
            <v>Psorothamnus arborescens var. pubescens</v>
          </cell>
          <cell r="D25524" t="str">
            <v>L48(N)</v>
          </cell>
        </row>
        <row r="25525">
          <cell r="C25525" t="str">
            <v>Psorothamnus arborescens var. simplifolius</v>
          </cell>
          <cell r="D25525" t="str">
            <v>L48(N)</v>
          </cell>
        </row>
        <row r="25526">
          <cell r="C25526" t="str">
            <v>Psorothamnus emoryi</v>
          </cell>
          <cell r="D25526" t="str">
            <v>L48(N)</v>
          </cell>
        </row>
        <row r="25527">
          <cell r="C25527" t="str">
            <v>Psorothamnus fremontii</v>
          </cell>
          <cell r="D25527" t="str">
            <v>L48(N)</v>
          </cell>
        </row>
        <row r="25528">
          <cell r="C25528" t="str">
            <v>Psorothamnus fremontii var. attenuatus</v>
          </cell>
          <cell r="D25528" t="str">
            <v>L48(N)</v>
          </cell>
        </row>
        <row r="25529">
          <cell r="C25529" t="str">
            <v>Psorothamnus fremontii var. fremontii</v>
          </cell>
          <cell r="D25529" t="str">
            <v>L48(N)</v>
          </cell>
        </row>
        <row r="25530">
          <cell r="C25530" t="str">
            <v>Psorothamnus kingii</v>
          </cell>
          <cell r="D25530" t="str">
            <v>L48(N)</v>
          </cell>
        </row>
        <row r="25531">
          <cell r="C25531" t="str">
            <v>Psorothamnus polydenius</v>
          </cell>
          <cell r="D25531" t="str">
            <v>L48(N)</v>
          </cell>
        </row>
        <row r="25532">
          <cell r="C25532" t="str">
            <v>Psorothamnus polydenius var. jonesii</v>
          </cell>
          <cell r="D25532" t="str">
            <v>L48(N)</v>
          </cell>
        </row>
        <row r="25533">
          <cell r="C25533" t="str">
            <v>Psorothamnus polydenius var. polydenius</v>
          </cell>
          <cell r="D25533" t="str">
            <v>L48(N)</v>
          </cell>
        </row>
        <row r="25534">
          <cell r="C25534" t="str">
            <v>Psorothamnus schottii</v>
          </cell>
          <cell r="D25534" t="str">
            <v>L48(N)</v>
          </cell>
        </row>
        <row r="25535">
          <cell r="C25535" t="str">
            <v>Psorothamnus scoparius</v>
          </cell>
          <cell r="D25535" t="str">
            <v>L48(N)</v>
          </cell>
        </row>
        <row r="25536">
          <cell r="C25536" t="str">
            <v>Psorothamnus spinosus</v>
          </cell>
          <cell r="D25536" t="str">
            <v>L48(N)</v>
          </cell>
        </row>
        <row r="25537">
          <cell r="C25537" t="str">
            <v>Psorothamnus thompsoniae</v>
          </cell>
          <cell r="D25537" t="str">
            <v>L48(N)</v>
          </cell>
        </row>
        <row r="25538">
          <cell r="C25538" t="str">
            <v>Psorothamnus thompsoniae var. thompsoniae</v>
          </cell>
          <cell r="D25538" t="str">
            <v>L48(N)</v>
          </cell>
        </row>
        <row r="25539">
          <cell r="C25539" t="str">
            <v>Psorothamnus thompsoniae var. whitingii</v>
          </cell>
          <cell r="D25539" t="str">
            <v>L48(N)</v>
          </cell>
        </row>
        <row r="25540">
          <cell r="C25540" t="str">
            <v>Psychotria</v>
          </cell>
          <cell r="D25540" t="str">
            <v>L48(I,N)</v>
          </cell>
        </row>
        <row r="25541">
          <cell r="C25541" t="str">
            <v>Psychotria fauriei</v>
          </cell>
          <cell r="D25541" t="str">
            <v>HI(N)</v>
          </cell>
        </row>
        <row r="25542">
          <cell r="C25542" t="str">
            <v>Psychotria grandiflora</v>
          </cell>
          <cell r="D25542" t="str">
            <v>HI(N)</v>
          </cell>
        </row>
        <row r="25543">
          <cell r="C25543" t="str">
            <v>Psychotria greenwelliae</v>
          </cell>
          <cell r="D25543" t="str">
            <v>HI(N)</v>
          </cell>
        </row>
        <row r="25544">
          <cell r="C25544" t="str">
            <v>Psychotria hathewayi</v>
          </cell>
          <cell r="D25544" t="str">
            <v>HI(N)</v>
          </cell>
        </row>
        <row r="25545">
          <cell r="C25545" t="str">
            <v>Psychotria hathewayi var. brevipetiolata</v>
          </cell>
          <cell r="D25545" t="str">
            <v>HI(N)</v>
          </cell>
        </row>
        <row r="25546">
          <cell r="C25546" t="str">
            <v>Psychotria hathewayi var. hathewayi</v>
          </cell>
          <cell r="D25546" t="str">
            <v>HI(N)</v>
          </cell>
        </row>
        <row r="25547">
          <cell r="C25547" t="str">
            <v>Psychotria hawaiiensis</v>
          </cell>
          <cell r="D25547" t="str">
            <v>HI(N)</v>
          </cell>
        </row>
        <row r="25548">
          <cell r="C25548" t="str">
            <v>Psychotria hawaiiensis var. hawaiiensis</v>
          </cell>
          <cell r="D25548" t="str">
            <v>HI(N)</v>
          </cell>
        </row>
        <row r="25549">
          <cell r="C25549" t="str">
            <v>Psychotria hawaiiensis var. hillebrandii</v>
          </cell>
          <cell r="D25549" t="str">
            <v>HI(N)</v>
          </cell>
        </row>
        <row r="25550">
          <cell r="C25550" t="str">
            <v>Psychotria hawaiiensis var. scoriacea</v>
          </cell>
          <cell r="D25550" t="str">
            <v>HI(N)</v>
          </cell>
        </row>
        <row r="25551">
          <cell r="C25551" t="str">
            <v>Psychotria hexandra</v>
          </cell>
          <cell r="D25551" t="str">
            <v>HI(N)</v>
          </cell>
        </row>
        <row r="25552">
          <cell r="C25552" t="str">
            <v>Psychotria hexandra ssp. hexandra</v>
          </cell>
          <cell r="D25552" t="str">
            <v>HI(N)</v>
          </cell>
        </row>
        <row r="25553">
          <cell r="C25553" t="str">
            <v>Psychotria hexandra ssp. hexandra var. hexandra</v>
          </cell>
          <cell r="D25553" t="str">
            <v>HI(N)</v>
          </cell>
        </row>
        <row r="25554">
          <cell r="C25554" t="str">
            <v>Psychotria hexandra ssp. hexandra var. hirta</v>
          </cell>
          <cell r="D25554" t="str">
            <v>HI(N)</v>
          </cell>
        </row>
        <row r="25555">
          <cell r="C25555" t="str">
            <v>Psychotria hexandra ssp. hexandra var. kealiae</v>
          </cell>
          <cell r="D25555" t="str">
            <v>HI(N)</v>
          </cell>
        </row>
        <row r="25556">
          <cell r="C25556" t="str">
            <v>Psychotria hexandra ssp. oahuensis</v>
          </cell>
          <cell r="D25556" t="str">
            <v>HI(N)</v>
          </cell>
        </row>
        <row r="25557">
          <cell r="C25557" t="str">
            <v>Psychotria hexandra ssp. oahuensis var. hosakana</v>
          </cell>
          <cell r="D25557" t="str">
            <v>HI(N)</v>
          </cell>
        </row>
        <row r="25558">
          <cell r="C25558" t="str">
            <v>Psychotria hexandra ssp. oahuensis var. oahuensis</v>
          </cell>
          <cell r="D25558" t="str">
            <v>HI(N)</v>
          </cell>
        </row>
        <row r="25559">
          <cell r="C25559" t="str">
            <v>Psychotria hexandra ssp. oahuensis var. rockii</v>
          </cell>
          <cell r="D25559" t="str">
            <v>HI(N)</v>
          </cell>
        </row>
        <row r="25560">
          <cell r="C25560" t="str">
            <v>Psychotria hobdyi</v>
          </cell>
          <cell r="D25560" t="str">
            <v>HI(N)</v>
          </cell>
        </row>
        <row r="25561">
          <cell r="C25561" t="str">
            <v>Psychotria kaduana</v>
          </cell>
          <cell r="D25561" t="str">
            <v>HI(N)</v>
          </cell>
        </row>
        <row r="25562">
          <cell r="C25562" t="str">
            <v>Psychotria ligustrifolia</v>
          </cell>
          <cell r="D25562" t="str">
            <v>L48(N)PR(N)</v>
          </cell>
        </row>
        <row r="25563">
          <cell r="C25563" t="str">
            <v>Psychotria mariniana</v>
          </cell>
          <cell r="D25563" t="str">
            <v>HI(N)</v>
          </cell>
        </row>
        <row r="25564">
          <cell r="C25564" t="str">
            <v>Psychotria mauiensis</v>
          </cell>
          <cell r="D25564" t="str">
            <v>HI(N)</v>
          </cell>
        </row>
        <row r="25565">
          <cell r="C25565" t="str">
            <v>Psychotria nervosa</v>
          </cell>
          <cell r="D25565" t="str">
            <v>L48(N)PR(N)VI(N)</v>
          </cell>
        </row>
        <row r="25566">
          <cell r="C25566" t="str">
            <v>Psychotria punctata</v>
          </cell>
          <cell r="D25566" t="str">
            <v>L48(I)</v>
          </cell>
        </row>
        <row r="25567">
          <cell r="C25567" t="str">
            <v>Psychotria tenuifolia</v>
          </cell>
          <cell r="D25567" t="str">
            <v>L48(N)PR(N)VI(N)</v>
          </cell>
        </row>
        <row r="25568">
          <cell r="C25568" t="str">
            <v>Psychotria wawrae</v>
          </cell>
          <cell r="D25568" t="str">
            <v>HI(N)</v>
          </cell>
        </row>
        <row r="25569">
          <cell r="C25569" t="str">
            <v>Psydrax</v>
          </cell>
        </row>
        <row r="25570">
          <cell r="C25570" t="str">
            <v>Psydrax odorata</v>
          </cell>
          <cell r="D25570" t="str">
            <v>HI(N)</v>
          </cell>
        </row>
        <row r="25571">
          <cell r="C25571" t="str">
            <v>Ptelea</v>
          </cell>
          <cell r="D25571" t="str">
            <v>L48(N)CAN(N)</v>
          </cell>
        </row>
        <row r="25572">
          <cell r="C25572" t="str">
            <v>Ptelea crenulata</v>
          </cell>
          <cell r="D25572" t="str">
            <v>L48(N)</v>
          </cell>
        </row>
        <row r="25573">
          <cell r="C25573" t="str">
            <v>Ptelea trifoliata</v>
          </cell>
          <cell r="D25573" t="str">
            <v>L48(N)CAN(N)</v>
          </cell>
        </row>
        <row r="25574">
          <cell r="C25574" t="str">
            <v>Ptelea trifoliata ssp. angustifolia</v>
          </cell>
          <cell r="D25574" t="str">
            <v>L48(N)</v>
          </cell>
        </row>
        <row r="25575">
          <cell r="C25575" t="str">
            <v>Ptelea trifoliata ssp. angustifolia var. angustifolia</v>
          </cell>
          <cell r="D25575" t="str">
            <v>L48(N)</v>
          </cell>
        </row>
        <row r="25576">
          <cell r="C25576" t="str">
            <v>Ptelea trifoliata ssp. angustifolia var. persicifolia</v>
          </cell>
          <cell r="D25576" t="str">
            <v>L48(N)</v>
          </cell>
        </row>
        <row r="25577">
          <cell r="C25577" t="str">
            <v>Ptelea trifoliata ssp. pallida</v>
          </cell>
          <cell r="D25577" t="str">
            <v>L48(N)</v>
          </cell>
        </row>
        <row r="25578">
          <cell r="C25578" t="str">
            <v>Ptelea trifoliata ssp. pallida var. cognata</v>
          </cell>
          <cell r="D25578" t="str">
            <v>L48(N)</v>
          </cell>
        </row>
        <row r="25579">
          <cell r="C25579" t="str">
            <v>Ptelea trifoliata ssp. pallida var. confinis</v>
          </cell>
          <cell r="D25579" t="str">
            <v>L48(N)</v>
          </cell>
        </row>
        <row r="25580">
          <cell r="C25580" t="str">
            <v>Ptelea trifoliata ssp. pallida var. lutescens</v>
          </cell>
          <cell r="D25580" t="str">
            <v>L48(N)</v>
          </cell>
        </row>
        <row r="25581">
          <cell r="C25581" t="str">
            <v>Ptelea trifoliata ssp. pallida var. pallida</v>
          </cell>
          <cell r="D25581" t="str">
            <v>L48(N)</v>
          </cell>
        </row>
        <row r="25582">
          <cell r="C25582" t="str">
            <v>Ptelea trifoliata ssp. polyadenia</v>
          </cell>
          <cell r="D25582" t="str">
            <v>L48(N)</v>
          </cell>
        </row>
        <row r="25583">
          <cell r="C25583" t="str">
            <v>Ptelea trifoliata ssp. trifoliata</v>
          </cell>
          <cell r="D25583" t="str">
            <v>L48(N)CAN(N)</v>
          </cell>
        </row>
        <row r="25584">
          <cell r="C25584" t="str">
            <v>Ptelea trifoliata ssp. trifoliata var. mollis</v>
          </cell>
          <cell r="D25584" t="str">
            <v>L48(N)</v>
          </cell>
        </row>
        <row r="25585">
          <cell r="C25585" t="str">
            <v>Ptelea trifoliata ssp. trifoliata var. trifoliata</v>
          </cell>
          <cell r="D25585" t="str">
            <v>L48(N)CAN(N)</v>
          </cell>
        </row>
        <row r="25586">
          <cell r="C25586" t="str">
            <v>Pteralyxia</v>
          </cell>
        </row>
        <row r="25587">
          <cell r="C25587" t="str">
            <v>Pteralyxia kauaiensis</v>
          </cell>
          <cell r="D25587" t="str">
            <v>HI(N)</v>
          </cell>
        </row>
        <row r="25588">
          <cell r="C25588" t="str">
            <v>Pteralyxia macrocarpa</v>
          </cell>
          <cell r="D25588" t="str">
            <v>HI(N)</v>
          </cell>
        </row>
        <row r="25589">
          <cell r="C25589" t="str">
            <v>Pteridium</v>
          </cell>
          <cell r="D25589" t="str">
            <v>L48(N)CAN(N)SPM(N)</v>
          </cell>
        </row>
        <row r="25590">
          <cell r="C25590" t="str">
            <v>Pteridium aquilinum</v>
          </cell>
          <cell r="D25590" t="str">
            <v>L48(N)AK(N)HI(N)CAN(N)SPM(N)</v>
          </cell>
        </row>
        <row r="25591">
          <cell r="C25591" t="str">
            <v>Pteridium aquilinum var. decompositum</v>
          </cell>
          <cell r="D25591" t="str">
            <v>HI(N)</v>
          </cell>
        </row>
        <row r="25592">
          <cell r="C25592" t="str">
            <v>Pteridium aquilinum var. latiusculum</v>
          </cell>
          <cell r="D25592" t="str">
            <v>L48(N)CAN(N)SPM(N)</v>
          </cell>
        </row>
        <row r="25593">
          <cell r="C25593" t="str">
            <v>Pteridium aquilinum var. pseudocaudatum</v>
          </cell>
          <cell r="D25593" t="str">
            <v>L48(N)</v>
          </cell>
        </row>
        <row r="25594">
          <cell r="C25594" t="str">
            <v>Pteridium aquilinum var. pubescens</v>
          </cell>
          <cell r="D25594" t="str">
            <v>L48(N)AK(N)CAN(N)</v>
          </cell>
        </row>
        <row r="25595">
          <cell r="C25595" t="str">
            <v>Pteridium caudatum</v>
          </cell>
          <cell r="D25595" t="str">
            <v>L48(N)PR(N)</v>
          </cell>
        </row>
        <row r="25596">
          <cell r="C25596" t="str">
            <v>Pteris</v>
          </cell>
          <cell r="D25596" t="str">
            <v>L48(I,N)</v>
          </cell>
        </row>
        <row r="25597">
          <cell r="C25597" t="str">
            <v>Pteris ×delchampsii</v>
          </cell>
          <cell r="D25597" t="str">
            <v>L48(N)</v>
          </cell>
        </row>
        <row r="25598">
          <cell r="C25598" t="str">
            <v>Pteris ×hillebrandii</v>
          </cell>
          <cell r="D25598" t="str">
            <v>HI(N)</v>
          </cell>
        </row>
        <row r="25599">
          <cell r="C25599" t="str">
            <v>Pteris bahamensis</v>
          </cell>
          <cell r="D25599" t="str">
            <v>L48(N)</v>
          </cell>
        </row>
        <row r="25600">
          <cell r="C25600" t="str">
            <v>Pteris cretica</v>
          </cell>
          <cell r="D25600" t="str">
            <v>L48(I)HI(I)</v>
          </cell>
        </row>
        <row r="25601">
          <cell r="C25601" t="str">
            <v>Pteris cretica var. albolineata</v>
          </cell>
          <cell r="D25601" t="str">
            <v>L48(I)</v>
          </cell>
        </row>
        <row r="25602">
          <cell r="C25602" t="str">
            <v>Pteris cretica var. cretica</v>
          </cell>
          <cell r="D25602" t="str">
            <v>L48(I)HI(I)</v>
          </cell>
        </row>
        <row r="25603">
          <cell r="C25603" t="str">
            <v>Pteris excelsa</v>
          </cell>
          <cell r="D25603" t="str">
            <v>HI(N)</v>
          </cell>
        </row>
        <row r="25604">
          <cell r="C25604" t="str">
            <v>Pteris grandifolia</v>
          </cell>
          <cell r="D25604" t="str">
            <v>L48(N)PR(N)</v>
          </cell>
        </row>
        <row r="25605">
          <cell r="C25605" t="str">
            <v>Pteris irregularis</v>
          </cell>
          <cell r="D25605" t="str">
            <v>HI(N)</v>
          </cell>
        </row>
        <row r="25606">
          <cell r="C25606" t="str">
            <v>Pteris longifolia</v>
          </cell>
          <cell r="D25606" t="str">
            <v>L48(N)HI(I)PR(N)VI(N)</v>
          </cell>
        </row>
        <row r="25607">
          <cell r="C25607" t="str">
            <v>Pteris lydgatei</v>
          </cell>
          <cell r="D25607" t="str">
            <v>HI(N)</v>
          </cell>
        </row>
        <row r="25608">
          <cell r="C25608" t="str">
            <v>Pteris multifida</v>
          </cell>
          <cell r="D25608" t="str">
            <v>L48(I)</v>
          </cell>
        </row>
        <row r="25609">
          <cell r="C25609" t="str">
            <v>Pteris plumula</v>
          </cell>
          <cell r="D25609" t="str">
            <v>L48(N)PR(N)</v>
          </cell>
        </row>
        <row r="25610">
          <cell r="C25610" t="str">
            <v>Pteris tremula</v>
          </cell>
          <cell r="D25610" t="str">
            <v>L48(I)</v>
          </cell>
        </row>
        <row r="25611">
          <cell r="C25611" t="str">
            <v>Pteris tripartita</v>
          </cell>
          <cell r="D25611" t="str">
            <v>L48(I)PR(I)</v>
          </cell>
        </row>
        <row r="25612">
          <cell r="C25612" t="str">
            <v>Pteris vittata</v>
          </cell>
          <cell r="D25612" t="str">
            <v>L48(I)HI(I)PR(I)VI(I)</v>
          </cell>
        </row>
        <row r="25613">
          <cell r="C25613" t="str">
            <v>Pterocarya</v>
          </cell>
          <cell r="D25613" t="str">
            <v>L48(I)</v>
          </cell>
        </row>
        <row r="25614">
          <cell r="C25614" t="str">
            <v>Pterocarya stenoptera</v>
          </cell>
          <cell r="D25614" t="str">
            <v>L48(I)</v>
          </cell>
        </row>
        <row r="25615">
          <cell r="C25615" t="str">
            <v>Pterocaulon</v>
          </cell>
          <cell r="D25615" t="str">
            <v>L48(N)</v>
          </cell>
        </row>
        <row r="25616">
          <cell r="C25616" t="str">
            <v>Pterocaulon pycnostachyum</v>
          </cell>
          <cell r="D25616" t="str">
            <v>L48(N)</v>
          </cell>
        </row>
        <row r="25617">
          <cell r="C25617" t="str">
            <v>Pterocaulon virgatum</v>
          </cell>
          <cell r="D25617" t="str">
            <v>L48(N)PR(N)VI(N)</v>
          </cell>
        </row>
        <row r="25618">
          <cell r="C25618" t="str">
            <v>Pteroglossaspis</v>
          </cell>
          <cell r="D25618" t="str">
            <v>L48(N)</v>
          </cell>
        </row>
        <row r="25619">
          <cell r="C25619" t="str">
            <v>Pteroglossaspis ecristata</v>
          </cell>
          <cell r="D25619" t="str">
            <v>L48(N)</v>
          </cell>
        </row>
        <row r="25620">
          <cell r="C25620" t="str">
            <v>Pterolepis</v>
          </cell>
        </row>
        <row r="25621">
          <cell r="C25621" t="str">
            <v>Pterolepis glomerata</v>
          </cell>
          <cell r="D25621" t="str">
            <v>HI(I)PR(N)</v>
          </cell>
        </row>
        <row r="25622">
          <cell r="C25622" t="str">
            <v>Pterospora</v>
          </cell>
          <cell r="D25622" t="str">
            <v>L48(N)CAN(N)</v>
          </cell>
        </row>
        <row r="25623">
          <cell r="C25623" t="str">
            <v>Pterospora andromedea</v>
          </cell>
          <cell r="D25623" t="str">
            <v>L48(N)CAN(N)</v>
          </cell>
        </row>
        <row r="25624">
          <cell r="C25624" t="str">
            <v>Pterostegia</v>
          </cell>
          <cell r="D25624" t="str">
            <v>L48(N)</v>
          </cell>
        </row>
        <row r="25625">
          <cell r="C25625" t="str">
            <v>Pterostegia drymarioides</v>
          </cell>
          <cell r="D25625" t="str">
            <v>L48(N)</v>
          </cell>
        </row>
        <row r="25626">
          <cell r="C25626" t="str">
            <v>Pteryxia</v>
          </cell>
          <cell r="D25626" t="str">
            <v>L48(N)CAN(N)</v>
          </cell>
        </row>
        <row r="25627">
          <cell r="C25627" t="str">
            <v>Pteryxia davidsonii</v>
          </cell>
          <cell r="D25627" t="str">
            <v>L48(N)</v>
          </cell>
        </row>
        <row r="25628">
          <cell r="C25628" t="str">
            <v>Pteryxia hendersonii</v>
          </cell>
          <cell r="D25628" t="str">
            <v>L48(N)</v>
          </cell>
        </row>
        <row r="25629">
          <cell r="C25629" t="str">
            <v>Pteryxia petraea</v>
          </cell>
          <cell r="D25629" t="str">
            <v>L48(N)</v>
          </cell>
        </row>
        <row r="25630">
          <cell r="C25630" t="str">
            <v>Pteryxia terebinthina</v>
          </cell>
          <cell r="D25630" t="str">
            <v>L48(N)CAN(N)</v>
          </cell>
        </row>
        <row r="25631">
          <cell r="C25631" t="str">
            <v>Pteryxia terebinthina var. albiflora</v>
          </cell>
          <cell r="D25631" t="str">
            <v>L48(N)</v>
          </cell>
        </row>
        <row r="25632">
          <cell r="C25632" t="str">
            <v>Pteryxia terebinthina var. californica</v>
          </cell>
          <cell r="D25632" t="str">
            <v>L48(N)</v>
          </cell>
        </row>
        <row r="25633">
          <cell r="C25633" t="str">
            <v>Pteryxia terebinthina var. foeniculacea</v>
          </cell>
          <cell r="D25633" t="str">
            <v>L48(N)</v>
          </cell>
        </row>
        <row r="25634">
          <cell r="C25634" t="str">
            <v>Pteryxia terebinthina var. terebinthina</v>
          </cell>
          <cell r="D25634" t="str">
            <v>L48(N)</v>
          </cell>
        </row>
        <row r="25635">
          <cell r="C25635" t="str">
            <v>Ptilagrostis</v>
          </cell>
          <cell r="D25635" t="str">
            <v>L48(N)</v>
          </cell>
        </row>
        <row r="25636">
          <cell r="C25636" t="str">
            <v>Ptilagrostis kingii</v>
          </cell>
          <cell r="D25636" t="str">
            <v>L48(N)</v>
          </cell>
        </row>
        <row r="25637">
          <cell r="C25637" t="str">
            <v>Ptilagrostis porteri</v>
          </cell>
          <cell r="D25637" t="str">
            <v>L48(N)</v>
          </cell>
        </row>
        <row r="25638">
          <cell r="C25638" t="str">
            <v>Ptilimnium</v>
          </cell>
          <cell r="D25638" t="str">
            <v>L48(N)</v>
          </cell>
        </row>
        <row r="25639">
          <cell r="C25639" t="str">
            <v>Ptilimnium ahlesii</v>
          </cell>
          <cell r="D25639" t="str">
            <v>L48(N)</v>
          </cell>
        </row>
        <row r="25640">
          <cell r="C25640" t="str">
            <v>Ptilimnium capillaceum</v>
          </cell>
          <cell r="D25640" t="str">
            <v>L48(N)PR(N)</v>
          </cell>
        </row>
        <row r="25641">
          <cell r="C25641" t="str">
            <v>Ptilimnium costatum</v>
          </cell>
          <cell r="D25641" t="str">
            <v>L48(N)</v>
          </cell>
        </row>
        <row r="25642">
          <cell r="C25642" t="str">
            <v>Ptilimnium nodosum</v>
          </cell>
          <cell r="D25642" t="str">
            <v>L48(N)</v>
          </cell>
        </row>
        <row r="25643">
          <cell r="C25643" t="str">
            <v>Ptilimnium nuttallii</v>
          </cell>
          <cell r="D25643" t="str">
            <v>L48(N)</v>
          </cell>
        </row>
        <row r="25644">
          <cell r="C25644" t="str">
            <v>Ptilium</v>
          </cell>
          <cell r="D25644" t="str">
            <v>NA(N)</v>
          </cell>
        </row>
        <row r="25645">
          <cell r="C25645" t="str">
            <v>Ptilium crista-castrensis</v>
          </cell>
          <cell r="D25645" t="str">
            <v>NA(N)</v>
          </cell>
        </row>
        <row r="25646">
          <cell r="C25646" t="str">
            <v>Ptychosperma</v>
          </cell>
          <cell r="D25646" t="str">
            <v>L48(I)</v>
          </cell>
        </row>
        <row r="25647">
          <cell r="C25647" t="str">
            <v>Ptychosperma elegans</v>
          </cell>
          <cell r="D25647" t="str">
            <v>L48(I)</v>
          </cell>
        </row>
        <row r="25648">
          <cell r="C25648" t="str">
            <v>Ptychosperma macarthuri</v>
          </cell>
          <cell r="D25648" t="str">
            <v>L48(I)</v>
          </cell>
        </row>
        <row r="25649">
          <cell r="C25649" t="str">
            <v>Puccinellia</v>
          </cell>
          <cell r="D25649" t="str">
            <v>L48(I,N)CAN(I,N)GL(I,N)SPM(I,N)</v>
          </cell>
        </row>
        <row r="25650">
          <cell r="C25650" t="str">
            <v>Puccinellia agrostidea</v>
          </cell>
          <cell r="D25650" t="str">
            <v>AK(N)</v>
          </cell>
        </row>
        <row r="25651">
          <cell r="C25651" t="str">
            <v>Puccinellia andersonii</v>
          </cell>
          <cell r="D25651" t="str">
            <v>AK(N)CAN(N)GL(N)NA(N)</v>
          </cell>
        </row>
        <row r="25652">
          <cell r="C25652" t="str">
            <v>Puccinellia angustata</v>
          </cell>
          <cell r="D25652" t="str">
            <v>AK(N)CAN(N)GL(N)NA(N)</v>
          </cell>
        </row>
        <row r="25653">
          <cell r="C25653" t="str">
            <v>Puccinellia arctica</v>
          </cell>
          <cell r="D25653" t="str">
            <v>AK(N)CAN(N)GL(N)NA(N)</v>
          </cell>
        </row>
        <row r="25654">
          <cell r="C25654" t="str">
            <v>Puccinellia deschampsioides</v>
          </cell>
          <cell r="D25654" t="str">
            <v>AK(N)</v>
          </cell>
        </row>
        <row r="25655">
          <cell r="C25655" t="str">
            <v>Puccinellia distans</v>
          </cell>
          <cell r="D25655" t="str">
            <v>L48(I,N)AK(NI)CAN(I)GL(I)SPM(I)</v>
          </cell>
        </row>
        <row r="25656">
          <cell r="C25656" t="str">
            <v>Puccinellia distans ssp. borealis</v>
          </cell>
          <cell r="D25656" t="str">
            <v>L48(I)AK(I)</v>
          </cell>
        </row>
        <row r="25657">
          <cell r="C25657" t="str">
            <v>Puccinellia distans ssp. distans</v>
          </cell>
          <cell r="D25657" t="str">
            <v>L48(I)AK(I)CAN(I)GL(I)SPM(I)</v>
          </cell>
        </row>
        <row r="25658">
          <cell r="C25658" t="str">
            <v>Puccinellia distans ssp. hauptiana</v>
          </cell>
          <cell r="D25658" t="str">
            <v>AK(N)</v>
          </cell>
        </row>
        <row r="25659">
          <cell r="C25659" t="str">
            <v>Puccinellia fasciculata</v>
          </cell>
          <cell r="D25659" t="str">
            <v>L48(N)CAN(I)</v>
          </cell>
        </row>
        <row r="25660">
          <cell r="C25660" t="str">
            <v>Puccinellia howellii</v>
          </cell>
          <cell r="D25660" t="str">
            <v>L48(N)</v>
          </cell>
        </row>
        <row r="25661">
          <cell r="C25661" t="str">
            <v>Puccinellia hultenii</v>
          </cell>
          <cell r="D25661" t="str">
            <v>AK(N)</v>
          </cell>
        </row>
        <row r="25662">
          <cell r="C25662" t="str">
            <v>Puccinellia interior</v>
          </cell>
          <cell r="D25662" t="str">
            <v>AK(N)</v>
          </cell>
        </row>
        <row r="25663">
          <cell r="C25663" t="str">
            <v>Puccinellia kamtschatica</v>
          </cell>
          <cell r="D25663" t="str">
            <v>AK(N)</v>
          </cell>
        </row>
        <row r="25664">
          <cell r="C25664" t="str">
            <v>Puccinellia laurentiana</v>
          </cell>
          <cell r="D25664" t="str">
            <v>L48(N)</v>
          </cell>
        </row>
        <row r="25665">
          <cell r="C25665" t="str">
            <v>Puccinellia lemmonii</v>
          </cell>
          <cell r="D25665" t="str">
            <v>L48(N)</v>
          </cell>
        </row>
        <row r="25666">
          <cell r="C25666" t="str">
            <v>Puccinellia lucida</v>
          </cell>
          <cell r="D25666" t="str">
            <v>L48(N)</v>
          </cell>
        </row>
        <row r="25667">
          <cell r="C25667" t="str">
            <v>Puccinellia maritima</v>
          </cell>
          <cell r="D25667" t="str">
            <v>L48(I)CAN(I)GL(I)</v>
          </cell>
        </row>
        <row r="25668">
          <cell r="C25668" t="str">
            <v>Puccinellia nutkaensis</v>
          </cell>
          <cell r="D25668" t="str">
            <v>L48(N)AK(N)CAN(N)GL(N)</v>
          </cell>
        </row>
        <row r="25669">
          <cell r="C25669" t="str">
            <v>Puccinellia nuttalliana</v>
          </cell>
          <cell r="D25669" t="str">
            <v>L48(N)AK(N)CAN(N)GL(N)</v>
          </cell>
        </row>
        <row r="25670">
          <cell r="C25670" t="str">
            <v>Puccinellia parishii</v>
          </cell>
          <cell r="D25670" t="str">
            <v>L48(N)</v>
          </cell>
        </row>
        <row r="25671">
          <cell r="C25671" t="str">
            <v>Puccinellia phryganodes</v>
          </cell>
          <cell r="D25671" t="str">
            <v>AK(N)CAN(N)GL(N)NA(N)</v>
          </cell>
        </row>
        <row r="25672">
          <cell r="C25672" t="str">
            <v>Puccinellia phryganodes ssp. geniculata</v>
          </cell>
          <cell r="D25672" t="str">
            <v>AK(N)</v>
          </cell>
        </row>
        <row r="25673">
          <cell r="C25673" t="str">
            <v>Puccinellia phryganodes ssp. phryganodes</v>
          </cell>
          <cell r="D25673" t="str">
            <v>AK(N)CAN(N)GL(N)NA(N)</v>
          </cell>
        </row>
        <row r="25674">
          <cell r="C25674" t="str">
            <v>Puccinellia pumila</v>
          </cell>
          <cell r="D25674" t="str">
            <v>L48(N)AK(N)CAN(N)GL(N)SPM(N)</v>
          </cell>
        </row>
        <row r="25675">
          <cell r="C25675" t="str">
            <v>Puccinellia rupestris</v>
          </cell>
          <cell r="D25675" t="str">
            <v>L48(I)</v>
          </cell>
        </row>
        <row r="25676">
          <cell r="C25676" t="str">
            <v>Puccinellia simplex</v>
          </cell>
          <cell r="D25676" t="str">
            <v>L48(N)</v>
          </cell>
        </row>
        <row r="25677">
          <cell r="C25677" t="str">
            <v>Puccinellia sublaevis</v>
          </cell>
          <cell r="D25677" t="str">
            <v>AK(N)</v>
          </cell>
        </row>
        <row r="25678">
          <cell r="C25678" t="str">
            <v>Puccinellia tenella</v>
          </cell>
          <cell r="D25678" t="str">
            <v>L48(N)AK(N)CAN(N)GL(N)SPM(N)</v>
          </cell>
        </row>
        <row r="25679">
          <cell r="C25679" t="str">
            <v>Puccinellia tenella ssp. alaskana</v>
          </cell>
          <cell r="D25679" t="str">
            <v>AK(N)</v>
          </cell>
        </row>
        <row r="25680">
          <cell r="C25680" t="str">
            <v>Puccinellia tenella ssp. langeana</v>
          </cell>
          <cell r="D25680" t="str">
            <v>L48(N)AK(N)CAN(N)GL(N)SPM(N)</v>
          </cell>
        </row>
        <row r="25681">
          <cell r="C25681" t="str">
            <v>Puccinellia tenella ssp. tenella</v>
          </cell>
          <cell r="D25681" t="str">
            <v>AK(N)</v>
          </cell>
        </row>
        <row r="25682">
          <cell r="C25682" t="str">
            <v>Puccinellia vaginata</v>
          </cell>
          <cell r="D25682" t="str">
            <v>AK(N)CAN(N)GL(N)NA(N)</v>
          </cell>
        </row>
        <row r="25683">
          <cell r="C25683" t="str">
            <v>Puccinellia vahliana</v>
          </cell>
          <cell r="D25683" t="str">
            <v>AK(N)CAN(N)GL(N)NA(N)</v>
          </cell>
        </row>
        <row r="25684">
          <cell r="C25684" t="str">
            <v>Puccinellia wrightii</v>
          </cell>
          <cell r="D25684" t="str">
            <v>AK(N)</v>
          </cell>
        </row>
        <row r="25685">
          <cell r="C25685" t="str">
            <v>Pueraria</v>
          </cell>
          <cell r="D25685" t="str">
            <v>L48(I)</v>
          </cell>
        </row>
        <row r="25686">
          <cell r="C25686" t="str">
            <v>Pueraria montana</v>
          </cell>
          <cell r="D25686" t="str">
            <v>L48(I)HI(I)</v>
          </cell>
        </row>
        <row r="25687">
          <cell r="C25687" t="str">
            <v>Pueraria montana var. lobata</v>
          </cell>
          <cell r="D25687" t="str">
            <v>L48(I)HI(I)</v>
          </cell>
        </row>
        <row r="25688">
          <cell r="C25688" t="str">
            <v>Pueraria phaseoloides</v>
          </cell>
          <cell r="D25688" t="str">
            <v>HI(I)PR(I)VI(I)</v>
          </cell>
        </row>
        <row r="25689">
          <cell r="C25689" t="str">
            <v>Pulicaria</v>
          </cell>
          <cell r="D25689" t="str">
            <v>L48(I)</v>
          </cell>
        </row>
        <row r="25690">
          <cell r="C25690" t="str">
            <v>Pulicaria arabica</v>
          </cell>
          <cell r="D25690" t="str">
            <v>L48(I)</v>
          </cell>
        </row>
        <row r="25691">
          <cell r="C25691" t="str">
            <v>Pulicaria dysenterica</v>
          </cell>
          <cell r="D25691" t="str">
            <v>L48(I)</v>
          </cell>
        </row>
        <row r="25692">
          <cell r="C25692" t="str">
            <v>Pulicaria paludosa</v>
          </cell>
          <cell r="D25692" t="str">
            <v>L48(I)</v>
          </cell>
        </row>
        <row r="25693">
          <cell r="C25693" t="str">
            <v>Pulmonaria</v>
          </cell>
          <cell r="D25693" t="str">
            <v>L48(I)CAN(I)</v>
          </cell>
        </row>
        <row r="25694">
          <cell r="C25694" t="str">
            <v>Pulmonaria saccharata</v>
          </cell>
          <cell r="D25694" t="str">
            <v>L48(I)CAN(I)</v>
          </cell>
        </row>
        <row r="25695">
          <cell r="C25695" t="str">
            <v>Pulsatilla</v>
          </cell>
          <cell r="D25695" t="str">
            <v>L48(N)CAN(N)</v>
          </cell>
        </row>
        <row r="25696">
          <cell r="C25696" t="str">
            <v>Pulsatilla occidentalis</v>
          </cell>
          <cell r="D25696" t="str">
            <v>L48(N)CAN(N)</v>
          </cell>
        </row>
        <row r="25697">
          <cell r="C25697" t="str">
            <v>Pulsatilla patens</v>
          </cell>
          <cell r="D25697" t="str">
            <v>L48(N)AK(N)CAN(N)</v>
          </cell>
        </row>
        <row r="25698">
          <cell r="C25698" t="str">
            <v>Pulsatilla patens ssp. multifida</v>
          </cell>
          <cell r="D25698" t="str">
            <v>L48(N)AK(N)CAN(N)</v>
          </cell>
        </row>
        <row r="25699">
          <cell r="C25699" t="str">
            <v>Punica</v>
          </cell>
          <cell r="D25699" t="str">
            <v>L48(I)</v>
          </cell>
        </row>
        <row r="25700">
          <cell r="C25700" t="str">
            <v>Punica granatum</v>
          </cell>
          <cell r="D25700" t="str">
            <v>L48(I)PR(I)VI(I)</v>
          </cell>
        </row>
        <row r="25701">
          <cell r="C25701" t="str">
            <v>Purshia</v>
          </cell>
          <cell r="D25701" t="str">
            <v>L48(N)CAN(N)</v>
          </cell>
        </row>
        <row r="25702">
          <cell r="C25702" t="str">
            <v>Purshia ×subintegra</v>
          </cell>
          <cell r="D25702" t="str">
            <v>L48(N)</v>
          </cell>
        </row>
        <row r="25703">
          <cell r="C25703" t="str">
            <v>Purshia ericifolia</v>
          </cell>
          <cell r="D25703" t="str">
            <v>L48(N)</v>
          </cell>
        </row>
        <row r="25704">
          <cell r="C25704" t="str">
            <v>Purshia glandulosa</v>
          </cell>
          <cell r="D25704" t="str">
            <v>L48(N)</v>
          </cell>
        </row>
        <row r="25705">
          <cell r="C25705" t="str">
            <v>Purshia mexicana</v>
          </cell>
          <cell r="D25705" t="str">
            <v>L48(N)</v>
          </cell>
        </row>
        <row r="25706">
          <cell r="C25706" t="str">
            <v>Purshia pinkavae</v>
          </cell>
          <cell r="D25706" t="str">
            <v>L48(N)</v>
          </cell>
        </row>
        <row r="25707">
          <cell r="C25707" t="str">
            <v>Purshia stansburiana</v>
          </cell>
          <cell r="D25707" t="str">
            <v>L48(N)</v>
          </cell>
        </row>
        <row r="25708">
          <cell r="C25708" t="str">
            <v>Purshia tridentata</v>
          </cell>
          <cell r="D25708" t="str">
            <v>L48(N)CAN(N)</v>
          </cell>
        </row>
        <row r="25709">
          <cell r="C25709" t="str">
            <v>Pycnanthemum</v>
          </cell>
          <cell r="D25709" t="str">
            <v>L48(N)CAN(N)</v>
          </cell>
        </row>
        <row r="25710">
          <cell r="C25710" t="str">
            <v>Pycnanthemum albescens</v>
          </cell>
          <cell r="D25710" t="str">
            <v>L48(N)</v>
          </cell>
        </row>
        <row r="25711">
          <cell r="C25711" t="str">
            <v>Pycnanthemum beadlei</v>
          </cell>
          <cell r="D25711" t="str">
            <v>L48(N)</v>
          </cell>
        </row>
        <row r="25712">
          <cell r="C25712" t="str">
            <v>Pycnanthemum californicum</v>
          </cell>
          <cell r="D25712" t="str">
            <v>L48(N)</v>
          </cell>
        </row>
        <row r="25713">
          <cell r="C25713" t="str">
            <v>Pycnanthemum clinopodioides</v>
          </cell>
          <cell r="D25713" t="str">
            <v>L48(N)</v>
          </cell>
        </row>
        <row r="25714">
          <cell r="C25714" t="str">
            <v>Pycnanthemum curvipes</v>
          </cell>
          <cell r="D25714" t="str">
            <v>L48(N)</v>
          </cell>
        </row>
        <row r="25715">
          <cell r="C25715" t="str">
            <v>Pycnanthemum flexuosum</v>
          </cell>
          <cell r="D25715" t="str">
            <v>L48(N)</v>
          </cell>
        </row>
        <row r="25716">
          <cell r="C25716" t="str">
            <v>Pycnanthemum floridanum</v>
          </cell>
          <cell r="D25716" t="str">
            <v>L48(N)</v>
          </cell>
        </row>
        <row r="25717">
          <cell r="C25717" t="str">
            <v>Pycnanthemum incanum</v>
          </cell>
          <cell r="D25717" t="str">
            <v>L48(N)CAN(N)</v>
          </cell>
        </row>
        <row r="25718">
          <cell r="C25718" t="str">
            <v>Pycnanthemum incanum var. incanum</v>
          </cell>
          <cell r="D25718" t="str">
            <v>L48(N)CAN(N)</v>
          </cell>
        </row>
        <row r="25719">
          <cell r="C25719" t="str">
            <v>Pycnanthemum incanum var. puberulum</v>
          </cell>
          <cell r="D25719" t="str">
            <v>L48(N)</v>
          </cell>
        </row>
        <row r="25720">
          <cell r="C25720" t="str">
            <v>Pycnanthemum loomisii</v>
          </cell>
          <cell r="D25720" t="str">
            <v>L48(N)</v>
          </cell>
        </row>
        <row r="25721">
          <cell r="C25721" t="str">
            <v>Pycnanthemum monotrichum</v>
          </cell>
          <cell r="D25721" t="str">
            <v>L48(N)</v>
          </cell>
        </row>
        <row r="25722">
          <cell r="C25722" t="str">
            <v>Pycnanthemum montanum</v>
          </cell>
          <cell r="D25722" t="str">
            <v>L48(N)</v>
          </cell>
        </row>
        <row r="25723">
          <cell r="C25723" t="str">
            <v>Pycnanthemum muticum</v>
          </cell>
          <cell r="D25723" t="str">
            <v>L48(N)</v>
          </cell>
        </row>
        <row r="25724">
          <cell r="C25724" t="str">
            <v>Pycnanthemum nudum</v>
          </cell>
          <cell r="D25724" t="str">
            <v>L48(N)</v>
          </cell>
        </row>
        <row r="25725">
          <cell r="C25725" t="str">
            <v>Pycnanthemum pycnanthemoides</v>
          </cell>
          <cell r="D25725" t="str">
            <v>L48(N)</v>
          </cell>
        </row>
        <row r="25726">
          <cell r="C25726" t="str">
            <v>Pycnanthemum pycnanthemoides var. pycnanthemoides</v>
          </cell>
          <cell r="D25726" t="str">
            <v>L48(N)</v>
          </cell>
        </row>
        <row r="25727">
          <cell r="C25727" t="str">
            <v>Pycnanthemum pycnanthemoides var. viridifolium</v>
          </cell>
          <cell r="D25727" t="str">
            <v>L48(N)</v>
          </cell>
        </row>
        <row r="25728">
          <cell r="C25728" t="str">
            <v>Pycnanthemum setosum</v>
          </cell>
          <cell r="D25728" t="str">
            <v>L48(N)</v>
          </cell>
        </row>
        <row r="25729">
          <cell r="C25729" t="str">
            <v>Pycnanthemum tenuifolium</v>
          </cell>
          <cell r="D25729" t="str">
            <v>L48(N)CAN(N)</v>
          </cell>
        </row>
        <row r="25730">
          <cell r="C25730" t="str">
            <v>Pycnanthemum torrei</v>
          </cell>
          <cell r="D25730" t="str">
            <v>L48(N)</v>
          </cell>
        </row>
        <row r="25731">
          <cell r="C25731" t="str">
            <v>Pycnanthemum verticillatum</v>
          </cell>
          <cell r="D25731" t="str">
            <v>L48(N)CAN(N)</v>
          </cell>
        </row>
        <row r="25732">
          <cell r="C25732" t="str">
            <v>Pycnanthemum verticillatum var. pilosum</v>
          </cell>
          <cell r="D25732" t="str">
            <v>L48(N)CAN(N)</v>
          </cell>
        </row>
        <row r="25733">
          <cell r="C25733" t="str">
            <v>Pycnanthemum verticillatum var. verticillatum</v>
          </cell>
          <cell r="D25733" t="str">
            <v>L48(N)CAN(N)</v>
          </cell>
        </row>
        <row r="25734">
          <cell r="C25734" t="str">
            <v>Pycnanthemum virginianum</v>
          </cell>
          <cell r="D25734" t="str">
            <v>L48(N)CAN(N)</v>
          </cell>
        </row>
        <row r="25735">
          <cell r="C25735" t="str">
            <v>Pyracantha</v>
          </cell>
          <cell r="D25735" t="str">
            <v>L48(I)CAN(N)</v>
          </cell>
        </row>
        <row r="25736">
          <cell r="C25736" t="str">
            <v>Pyracantha angustifolia</v>
          </cell>
          <cell r="D25736" t="str">
            <v>L48(I)</v>
          </cell>
        </row>
        <row r="25737">
          <cell r="C25737" t="str">
            <v>Pyracantha coccinea</v>
          </cell>
          <cell r="D25737" t="str">
            <v>L48(I)CAN(N)</v>
          </cell>
        </row>
        <row r="25738">
          <cell r="C25738" t="str">
            <v>Pyracantha crenulata</v>
          </cell>
          <cell r="D25738" t="str">
            <v>L48(I)</v>
          </cell>
        </row>
        <row r="25739">
          <cell r="C25739" t="str">
            <v>Pyracantha fortuneana</v>
          </cell>
          <cell r="D25739" t="str">
            <v>L48(I)HI(I)</v>
          </cell>
        </row>
        <row r="25740">
          <cell r="C25740" t="str">
            <v>Pyracantha koidzumii</v>
          </cell>
          <cell r="D25740" t="str">
            <v>L48(I)HI(I)</v>
          </cell>
        </row>
        <row r="25741">
          <cell r="C25741" t="str">
            <v>Pyrola</v>
          </cell>
          <cell r="D25741" t="str">
            <v>L48(N)CAN(N)GL(N)SPM(N)</v>
          </cell>
        </row>
        <row r="25742">
          <cell r="C25742" t="str">
            <v>Pyrola americana</v>
          </cell>
          <cell r="D25742" t="str">
            <v>L48(N)CAN(N)</v>
          </cell>
        </row>
        <row r="25743">
          <cell r="C25743" t="str">
            <v>Pyrola asarifolia</v>
          </cell>
          <cell r="D25743" t="str">
            <v>L48(N)AK(N)CAN(N)</v>
          </cell>
        </row>
        <row r="25744">
          <cell r="C25744" t="str">
            <v>Pyrola asarifolia ssp. asarifolia</v>
          </cell>
          <cell r="D25744" t="str">
            <v>L48(N)AK(N)CAN(N)</v>
          </cell>
        </row>
        <row r="25745">
          <cell r="C25745" t="str">
            <v>Pyrola asarifolia ssp. bracteata</v>
          </cell>
          <cell r="D25745" t="str">
            <v>L48(N)AK(N)CAN(N)</v>
          </cell>
        </row>
        <row r="25746">
          <cell r="C25746" t="str">
            <v>Pyrola chlorantha</v>
          </cell>
          <cell r="D25746" t="str">
            <v>L48(N)AK(N)CAN(N)SPM(N)</v>
          </cell>
        </row>
        <row r="25747">
          <cell r="C25747" t="str">
            <v>Pyrola elliptica</v>
          </cell>
          <cell r="D25747" t="str">
            <v>L48(N)CAN(N)</v>
          </cell>
        </row>
        <row r="25748">
          <cell r="C25748" t="str">
            <v>Pyrola grandiflora</v>
          </cell>
          <cell r="D25748" t="str">
            <v>AK(N)CAN(N)GL(N)NA(N)</v>
          </cell>
        </row>
        <row r="25749">
          <cell r="C25749" t="str">
            <v>Pyrola minor</v>
          </cell>
          <cell r="D25749" t="str">
            <v>L48(N)AK(N)CAN(N)GL(N)SPM(N)</v>
          </cell>
        </row>
        <row r="25750">
          <cell r="C25750" t="str">
            <v>Pyrola picta</v>
          </cell>
          <cell r="D25750" t="str">
            <v>L48(N)CAN(N)</v>
          </cell>
        </row>
        <row r="25751">
          <cell r="C25751" t="str">
            <v>Pyrostegia</v>
          </cell>
          <cell r="D25751" t="str">
            <v>L48(I)</v>
          </cell>
        </row>
        <row r="25752">
          <cell r="C25752" t="str">
            <v>Pyrostegia venusta</v>
          </cell>
          <cell r="D25752" t="str">
            <v>L48(I)PR(I)</v>
          </cell>
        </row>
        <row r="25753">
          <cell r="C25753" t="str">
            <v>Pyrrhopappus</v>
          </cell>
          <cell r="D25753" t="str">
            <v>L48(N)</v>
          </cell>
        </row>
        <row r="25754">
          <cell r="C25754" t="str">
            <v>Pyrrhopappus carolinianus</v>
          </cell>
          <cell r="D25754" t="str">
            <v>L48(N)</v>
          </cell>
        </row>
        <row r="25755">
          <cell r="C25755" t="str">
            <v>Pyrrhopappus grandiflorus</v>
          </cell>
          <cell r="D25755" t="str">
            <v>L48(N)</v>
          </cell>
        </row>
        <row r="25756">
          <cell r="C25756" t="str">
            <v>Pyrrhopappus pauciflorus</v>
          </cell>
          <cell r="D25756" t="str">
            <v>L48(N)</v>
          </cell>
        </row>
        <row r="25757">
          <cell r="C25757" t="str">
            <v>Pyrrocoma</v>
          </cell>
          <cell r="D25757" t="str">
            <v>L48(N)CAN(N)</v>
          </cell>
        </row>
        <row r="25758">
          <cell r="C25758" t="str">
            <v>Pyrrocoma apargioides</v>
          </cell>
          <cell r="D25758" t="str">
            <v>L48(N)</v>
          </cell>
        </row>
        <row r="25759">
          <cell r="C25759" t="str">
            <v>Pyrrocoma carthamoides</v>
          </cell>
          <cell r="D25759" t="str">
            <v>L48(N)CAN(N)</v>
          </cell>
        </row>
        <row r="25760">
          <cell r="C25760" t="str">
            <v>Pyrrocoma carthamoides var. carthamoides</v>
          </cell>
          <cell r="D25760" t="str">
            <v>L48(N)CAN(N)</v>
          </cell>
        </row>
        <row r="25761">
          <cell r="C25761" t="str">
            <v>Pyrrocoma carthamoides var. cusickii</v>
          </cell>
          <cell r="D25761" t="str">
            <v>L48(N)</v>
          </cell>
        </row>
        <row r="25762">
          <cell r="C25762" t="str">
            <v>Pyrrocoma carthamoides var. subsquarrosa</v>
          </cell>
          <cell r="D25762" t="str">
            <v>L48(N)</v>
          </cell>
        </row>
        <row r="25763">
          <cell r="C25763" t="str">
            <v>Pyrrocoma clementis</v>
          </cell>
          <cell r="D25763" t="str">
            <v>L48(N)</v>
          </cell>
        </row>
        <row r="25764">
          <cell r="C25764" t="str">
            <v>Pyrrocoma clementis var. clementis</v>
          </cell>
          <cell r="D25764" t="str">
            <v>L48(N)</v>
          </cell>
        </row>
        <row r="25765">
          <cell r="C25765" t="str">
            <v>Pyrrocoma clementis var. villosa</v>
          </cell>
          <cell r="D25765" t="str">
            <v>L48(N)</v>
          </cell>
        </row>
        <row r="25766">
          <cell r="C25766" t="str">
            <v>Pyrrocoma crocea</v>
          </cell>
          <cell r="D25766" t="str">
            <v>L48(N)</v>
          </cell>
        </row>
        <row r="25767">
          <cell r="C25767" t="str">
            <v>Pyrrocoma crocea var. crocea</v>
          </cell>
          <cell r="D25767" t="str">
            <v>L48(N)</v>
          </cell>
        </row>
        <row r="25768">
          <cell r="C25768" t="str">
            <v>Pyrrocoma crocea var. genuflexa</v>
          </cell>
          <cell r="D25768" t="str">
            <v>L48(N)</v>
          </cell>
        </row>
        <row r="25769">
          <cell r="C25769" t="str">
            <v>Pyrrocoma hirta</v>
          </cell>
          <cell r="D25769" t="str">
            <v>L48(N)</v>
          </cell>
        </row>
        <row r="25770">
          <cell r="C25770" t="str">
            <v>Pyrrocoma hirta var. hirta</v>
          </cell>
          <cell r="D25770" t="str">
            <v>L48(N)</v>
          </cell>
        </row>
        <row r="25771">
          <cell r="C25771" t="str">
            <v>Pyrrocoma hirta var. lanulosa</v>
          </cell>
          <cell r="D25771" t="str">
            <v>L48(N)</v>
          </cell>
        </row>
        <row r="25772">
          <cell r="C25772" t="str">
            <v>Pyrrocoma hirta var. sonchifolia</v>
          </cell>
          <cell r="D25772" t="str">
            <v>L48(N)</v>
          </cell>
        </row>
        <row r="25773">
          <cell r="C25773" t="str">
            <v>Pyrrocoma insecticruris</v>
          </cell>
          <cell r="D25773" t="str">
            <v>L48(N)</v>
          </cell>
        </row>
        <row r="25774">
          <cell r="C25774" t="str">
            <v>Pyrrocoma integrifolia</v>
          </cell>
          <cell r="D25774" t="str">
            <v>L48(N)</v>
          </cell>
        </row>
        <row r="25775">
          <cell r="C25775" t="str">
            <v>Pyrrocoma lanceolata</v>
          </cell>
          <cell r="D25775" t="str">
            <v>L48(N)CAN(N)</v>
          </cell>
        </row>
        <row r="25776">
          <cell r="C25776" t="str">
            <v>Pyrrocoma lanceolata var. lanceolata</v>
          </cell>
          <cell r="D25776" t="str">
            <v>L48(N)CAN(N)</v>
          </cell>
        </row>
        <row r="25777">
          <cell r="C25777" t="str">
            <v>Pyrrocoma lanceolata var. subviscosa</v>
          </cell>
          <cell r="D25777" t="str">
            <v>L48(N)</v>
          </cell>
        </row>
        <row r="25778">
          <cell r="C25778" t="str">
            <v>Pyrrocoma liatriformis</v>
          </cell>
          <cell r="D25778" t="str">
            <v>L48(N)</v>
          </cell>
        </row>
        <row r="25779">
          <cell r="C25779" t="str">
            <v>Pyrrocoma linearis</v>
          </cell>
          <cell r="D25779" t="str">
            <v>L48(N)</v>
          </cell>
        </row>
        <row r="25780">
          <cell r="C25780" t="str">
            <v>Pyrrocoma lucida</v>
          </cell>
          <cell r="D25780" t="str">
            <v>L48(N)</v>
          </cell>
        </row>
        <row r="25781">
          <cell r="C25781" t="str">
            <v>Pyrrocoma racemosa</v>
          </cell>
          <cell r="D25781" t="str">
            <v>L48(N)</v>
          </cell>
        </row>
        <row r="25782">
          <cell r="C25782" t="str">
            <v>Pyrrocoma racemosa var. congesta</v>
          </cell>
          <cell r="D25782" t="str">
            <v>L48(N)</v>
          </cell>
        </row>
        <row r="25783">
          <cell r="C25783" t="str">
            <v>Pyrrocoma racemosa var. paniculata</v>
          </cell>
          <cell r="D25783" t="str">
            <v>L48(N)</v>
          </cell>
        </row>
        <row r="25784">
          <cell r="C25784" t="str">
            <v>Pyrrocoma racemosa var. pinetorum</v>
          </cell>
          <cell r="D25784" t="str">
            <v>L48(N)</v>
          </cell>
        </row>
        <row r="25785">
          <cell r="C25785" t="str">
            <v>Pyrrocoma racemosa var. racemosa</v>
          </cell>
          <cell r="D25785" t="str">
            <v>L48(N)</v>
          </cell>
        </row>
        <row r="25786">
          <cell r="C25786" t="str">
            <v>Pyrrocoma racemosa var. sessiliflora</v>
          </cell>
          <cell r="D25786" t="str">
            <v>L48(N)</v>
          </cell>
        </row>
        <row r="25787">
          <cell r="C25787" t="str">
            <v>Pyrrocoma radiata</v>
          </cell>
          <cell r="D25787" t="str">
            <v>L48(N)</v>
          </cell>
        </row>
        <row r="25788">
          <cell r="C25788" t="str">
            <v>Pyrrocoma scaberula</v>
          </cell>
          <cell r="D25788" t="str">
            <v>L48(N)</v>
          </cell>
        </row>
        <row r="25789">
          <cell r="C25789" t="str">
            <v>Pyrrocoma uniflora</v>
          </cell>
          <cell r="D25789" t="str">
            <v>L48(N)CAN(N)</v>
          </cell>
        </row>
        <row r="25790">
          <cell r="C25790" t="str">
            <v>Pyrrocoma uniflora var. gossypina</v>
          </cell>
          <cell r="D25790" t="str">
            <v>L48(N)</v>
          </cell>
        </row>
        <row r="25791">
          <cell r="C25791" t="str">
            <v>Pyrrocoma uniflora var. uniflora</v>
          </cell>
          <cell r="D25791" t="str">
            <v>L48(N)CAN(N)</v>
          </cell>
        </row>
        <row r="25792">
          <cell r="C25792" t="str">
            <v>Pyrularia</v>
          </cell>
          <cell r="D25792" t="str">
            <v>L48(N)</v>
          </cell>
        </row>
        <row r="25793">
          <cell r="C25793" t="str">
            <v>Pyrularia pubera</v>
          </cell>
          <cell r="D25793" t="str">
            <v>L48(N)</v>
          </cell>
        </row>
        <row r="25794">
          <cell r="C25794" t="str">
            <v>Pyrus</v>
          </cell>
          <cell r="D25794" t="str">
            <v>L48(I)CAN(I)</v>
          </cell>
        </row>
        <row r="25795">
          <cell r="C25795" t="str">
            <v>Pyrus calleryana</v>
          </cell>
          <cell r="D25795" t="str">
            <v>L48(I)</v>
          </cell>
        </row>
        <row r="25796">
          <cell r="C25796" t="str">
            <v>Pyrus communis</v>
          </cell>
          <cell r="D25796" t="str">
            <v>L48(I)CAN(I)</v>
          </cell>
        </row>
        <row r="25797">
          <cell r="C25797" t="str">
            <v>Pyrus pyrifolia</v>
          </cell>
          <cell r="D25797" t="str">
            <v>L48(I)</v>
          </cell>
        </row>
        <row r="25798">
          <cell r="C25798" t="str">
            <v>Pyxidanthera</v>
          </cell>
          <cell r="D25798" t="str">
            <v>L48(N)</v>
          </cell>
        </row>
        <row r="25799">
          <cell r="C25799" t="str">
            <v>Pyxidanthera barbulata</v>
          </cell>
          <cell r="D25799" t="str">
            <v>L48(N)</v>
          </cell>
        </row>
        <row r="25800">
          <cell r="C25800" t="str">
            <v>Pyxidanthera brevifolia</v>
          </cell>
          <cell r="D25800" t="str">
            <v>L48(N)</v>
          </cell>
        </row>
        <row r="25801">
          <cell r="C25801" t="str">
            <v>Quercus</v>
          </cell>
          <cell r="D25801" t="str">
            <v>L48(I,N)CAN(I,N)</v>
          </cell>
        </row>
        <row r="25802">
          <cell r="C25802" t="str">
            <v>Quercus ×acutidens</v>
          </cell>
          <cell r="D25802" t="str">
            <v>L48(N)</v>
          </cell>
        </row>
        <row r="25803">
          <cell r="C25803" t="str">
            <v>Quercus ×alvordiana</v>
          </cell>
          <cell r="D25803" t="str">
            <v>L48(N)</v>
          </cell>
        </row>
        <row r="25804">
          <cell r="C25804" t="str">
            <v>Quercus ×ashei</v>
          </cell>
          <cell r="D25804" t="str">
            <v>L48(N)</v>
          </cell>
        </row>
        <row r="25805">
          <cell r="C25805" t="str">
            <v>Quercus ×atlantica</v>
          </cell>
          <cell r="D25805" t="str">
            <v>L48(N)</v>
          </cell>
        </row>
        <row r="25806">
          <cell r="C25806" t="str">
            <v>Quercus ×beadlei</v>
          </cell>
          <cell r="D25806" t="str">
            <v>L48(N)</v>
          </cell>
        </row>
        <row r="25807">
          <cell r="C25807" t="str">
            <v>Quercus ×beaumontiana</v>
          </cell>
          <cell r="D25807" t="str">
            <v>L48(N)</v>
          </cell>
        </row>
        <row r="25808">
          <cell r="C25808" t="str">
            <v>Quercus ×bebbiana</v>
          </cell>
          <cell r="D25808" t="str">
            <v>L48(N)CAN(N)</v>
          </cell>
        </row>
        <row r="25809">
          <cell r="C25809" t="str">
            <v>Quercus ×beckyae</v>
          </cell>
          <cell r="D25809" t="str">
            <v>L48(N)</v>
          </cell>
        </row>
        <row r="25810">
          <cell r="C25810" t="str">
            <v>Quercus ×benderi</v>
          </cell>
          <cell r="D25810" t="str">
            <v>L48(N)</v>
          </cell>
        </row>
        <row r="25811">
          <cell r="C25811" t="str">
            <v>Quercus ×bernardiensis</v>
          </cell>
          <cell r="D25811" t="str">
            <v>L48(N)</v>
          </cell>
        </row>
        <row r="25812">
          <cell r="C25812" t="str">
            <v>Quercus ×bimundorum</v>
          </cell>
          <cell r="D25812" t="str">
            <v>L48(N)</v>
          </cell>
        </row>
        <row r="25813">
          <cell r="C25813" t="str">
            <v>Quercus ×blufftonensis</v>
          </cell>
          <cell r="D25813" t="str">
            <v>L48(N)</v>
          </cell>
        </row>
        <row r="25814">
          <cell r="C25814" t="str">
            <v>Quercus ×brittonii</v>
          </cell>
          <cell r="D25814" t="str">
            <v>L48(N)</v>
          </cell>
        </row>
        <row r="25815">
          <cell r="C25815" t="str">
            <v>Quercus ×burnetensis</v>
          </cell>
          <cell r="D25815" t="str">
            <v>L48(N)</v>
          </cell>
        </row>
        <row r="25816">
          <cell r="C25816" t="str">
            <v>Quercus ×bushii</v>
          </cell>
          <cell r="D25816" t="str">
            <v>L48(N)</v>
          </cell>
        </row>
        <row r="25817">
          <cell r="C25817" t="str">
            <v>Quercus ×byarsii</v>
          </cell>
          <cell r="D25817" t="str">
            <v>L48(N)</v>
          </cell>
        </row>
        <row r="25818">
          <cell r="C25818" t="str">
            <v>Quercus ×caduca</v>
          </cell>
          <cell r="D25818" t="str">
            <v>L48(N)</v>
          </cell>
        </row>
        <row r="25819">
          <cell r="C25819" t="str">
            <v>Quercus ×caesariensis</v>
          </cell>
          <cell r="D25819" t="str">
            <v>L48(N)</v>
          </cell>
        </row>
        <row r="25820">
          <cell r="C25820" t="str">
            <v>Quercus ×capesii</v>
          </cell>
          <cell r="D25820" t="str">
            <v>L48(N)</v>
          </cell>
        </row>
        <row r="25821">
          <cell r="C25821" t="str">
            <v>Quercus ×cocksii</v>
          </cell>
          <cell r="D25821" t="str">
            <v>L48(N)</v>
          </cell>
        </row>
        <row r="25822">
          <cell r="C25822" t="str">
            <v>Quercus ×columnaris</v>
          </cell>
          <cell r="D25822" t="str">
            <v>L48(N)</v>
          </cell>
        </row>
        <row r="25823">
          <cell r="C25823" t="str">
            <v>Quercus ×comptoniae</v>
          </cell>
          <cell r="D25823" t="str">
            <v>L48(N)</v>
          </cell>
        </row>
        <row r="25824">
          <cell r="C25824" t="str">
            <v>Quercus ×cravenensis</v>
          </cell>
          <cell r="D25824" t="str">
            <v>L48(N)</v>
          </cell>
        </row>
        <row r="25825">
          <cell r="C25825" t="str">
            <v>Quercus ×deamii</v>
          </cell>
          <cell r="D25825" t="str">
            <v>L48(N)CAN(N)</v>
          </cell>
        </row>
        <row r="25826">
          <cell r="C25826" t="str">
            <v>Quercus ×demareei</v>
          </cell>
          <cell r="D25826" t="str">
            <v>L48(N)</v>
          </cell>
        </row>
        <row r="25827">
          <cell r="C25827" t="str">
            <v>Quercus ×discreta</v>
          </cell>
          <cell r="D25827" t="str">
            <v>L48(N)</v>
          </cell>
        </row>
        <row r="25828">
          <cell r="C25828" t="str">
            <v>Quercus ×diversiloba</v>
          </cell>
          <cell r="D25828" t="str">
            <v>L48(N)</v>
          </cell>
        </row>
        <row r="25829">
          <cell r="C25829" t="str">
            <v>Quercus ×egglestonii</v>
          </cell>
          <cell r="D25829" t="str">
            <v>L48(N)</v>
          </cell>
        </row>
        <row r="25830">
          <cell r="C25830" t="str">
            <v>Quercus ×eplingii</v>
          </cell>
          <cell r="D25830" t="str">
            <v>L48(N)</v>
          </cell>
        </row>
        <row r="25831">
          <cell r="C25831" t="str">
            <v>Quercus ×exacta</v>
          </cell>
          <cell r="D25831" t="str">
            <v>L48(N)</v>
          </cell>
        </row>
        <row r="25832">
          <cell r="C25832" t="str">
            <v>Quercus ×faxonii</v>
          </cell>
          <cell r="D25832" t="str">
            <v>L48(N)</v>
          </cell>
        </row>
        <row r="25833">
          <cell r="C25833" t="str">
            <v>Quercus ×fernaldii</v>
          </cell>
          <cell r="D25833" t="str">
            <v>L48(N)</v>
          </cell>
        </row>
        <row r="25834">
          <cell r="C25834" t="str">
            <v>Quercus ×fernowii</v>
          </cell>
          <cell r="D25834" t="str">
            <v>L48(N)</v>
          </cell>
        </row>
        <row r="25835">
          <cell r="C25835" t="str">
            <v>Quercus ×filialis</v>
          </cell>
          <cell r="D25835" t="str">
            <v>L48(N)</v>
          </cell>
        </row>
        <row r="25836">
          <cell r="C25836" t="str">
            <v>Quercus ×fontana</v>
          </cell>
          <cell r="D25836" t="str">
            <v>L48(N)</v>
          </cell>
        </row>
        <row r="25837">
          <cell r="C25837" t="str">
            <v>Quercus ×ganderi</v>
          </cell>
          <cell r="D25837" t="str">
            <v>L48(N)</v>
          </cell>
        </row>
        <row r="25838">
          <cell r="C25838" t="str">
            <v>Quercus ×garlandensis</v>
          </cell>
          <cell r="D25838" t="str">
            <v>L48(N)</v>
          </cell>
        </row>
        <row r="25839">
          <cell r="C25839" t="str">
            <v>Quercus ×giffordii</v>
          </cell>
          <cell r="D25839" t="str">
            <v>L48(N)</v>
          </cell>
        </row>
        <row r="25840">
          <cell r="C25840" t="str">
            <v>Quercus ×grandidentata</v>
          </cell>
          <cell r="D25840" t="str">
            <v>L48(N)</v>
          </cell>
        </row>
        <row r="25841">
          <cell r="C25841" t="str">
            <v>Quercus ×guadalupensis</v>
          </cell>
          <cell r="D25841" t="str">
            <v>L48(N)</v>
          </cell>
        </row>
        <row r="25842">
          <cell r="C25842" t="str">
            <v>Quercus ×harbisonii</v>
          </cell>
          <cell r="D25842" t="str">
            <v>L48(N)</v>
          </cell>
        </row>
        <row r="25843">
          <cell r="C25843" t="str">
            <v>Quercus ×hastingsii</v>
          </cell>
          <cell r="D25843" t="str">
            <v>L48(N)</v>
          </cell>
        </row>
        <row r="25844">
          <cell r="C25844" t="str">
            <v>Quercus ×hawkinsiae</v>
          </cell>
          <cell r="D25844" t="str">
            <v>L48(N)CAN(N)</v>
          </cell>
        </row>
        <row r="25845">
          <cell r="C25845" t="str">
            <v>Quercus ×heterophylla</v>
          </cell>
          <cell r="D25845" t="str">
            <v>L48(N)</v>
          </cell>
        </row>
        <row r="25846">
          <cell r="C25846" t="str">
            <v>Quercus ×howellii</v>
          </cell>
          <cell r="D25846" t="str">
            <v>L48(N)</v>
          </cell>
        </row>
        <row r="25847">
          <cell r="C25847" t="str">
            <v>Quercus ×humidicola</v>
          </cell>
          <cell r="D25847" t="str">
            <v>L48(N)</v>
          </cell>
        </row>
        <row r="25848">
          <cell r="C25848" t="str">
            <v>Quercus ×incomita</v>
          </cell>
          <cell r="D25848" t="str">
            <v>L48(N)</v>
          </cell>
        </row>
        <row r="25849">
          <cell r="C25849" t="str">
            <v>Quercus ×inconstans</v>
          </cell>
          <cell r="D25849" t="str">
            <v>L48(N)</v>
          </cell>
        </row>
        <row r="25850">
          <cell r="C25850" t="str">
            <v>Quercus ×introgressa</v>
          </cell>
          <cell r="D25850" t="str">
            <v>L48(N)</v>
          </cell>
        </row>
        <row r="25851">
          <cell r="C25851" t="str">
            <v>Quercus ×jackiana</v>
          </cell>
          <cell r="D25851" t="str">
            <v>L48(N)CAN(N)</v>
          </cell>
        </row>
        <row r="25852">
          <cell r="C25852" t="str">
            <v>Quercus ×jolonensis</v>
          </cell>
          <cell r="D25852" t="str">
            <v>L48(N)</v>
          </cell>
        </row>
        <row r="25853">
          <cell r="C25853" t="str">
            <v>Quercus ×joorii</v>
          </cell>
          <cell r="D25853" t="str">
            <v>L48(N)</v>
          </cell>
        </row>
        <row r="25854">
          <cell r="C25854" t="str">
            <v>Quercus ×leana</v>
          </cell>
          <cell r="D25854" t="str">
            <v>L48(N)</v>
          </cell>
        </row>
        <row r="25855">
          <cell r="C25855" t="str">
            <v>Quercus ×ludoviciana</v>
          </cell>
          <cell r="D25855" t="str">
            <v>L48(N)</v>
          </cell>
        </row>
        <row r="25856">
          <cell r="C25856" t="str">
            <v>Quercus ×macdonaldii</v>
          </cell>
          <cell r="D25856" t="str">
            <v>L48(N)</v>
          </cell>
        </row>
        <row r="25857">
          <cell r="C25857" t="str">
            <v>Quercus ×macnabiana</v>
          </cell>
          <cell r="D25857" t="str">
            <v>L48(N)</v>
          </cell>
        </row>
        <row r="25858">
          <cell r="C25858" t="str">
            <v>Quercus ×megaleia</v>
          </cell>
          <cell r="D25858" t="str">
            <v>L48(N)</v>
          </cell>
        </row>
        <row r="25859">
          <cell r="C25859" t="str">
            <v>Quercus ×mellichampii</v>
          </cell>
          <cell r="D25859" t="str">
            <v>L48(N)</v>
          </cell>
        </row>
        <row r="25860">
          <cell r="C25860" t="str">
            <v>Quercus ×moreha</v>
          </cell>
          <cell r="D25860" t="str">
            <v>L48(N)</v>
          </cell>
        </row>
        <row r="25861">
          <cell r="C25861" t="str">
            <v>Quercus ×moultonensis</v>
          </cell>
          <cell r="D25861" t="str">
            <v>L48(N)</v>
          </cell>
        </row>
        <row r="25862">
          <cell r="C25862" t="str">
            <v>Quercus ×munzii</v>
          </cell>
          <cell r="D25862" t="str">
            <v>L48(N)</v>
          </cell>
        </row>
        <row r="25863">
          <cell r="C25863" t="str">
            <v>Quercus ×mutabilis</v>
          </cell>
          <cell r="D25863" t="str">
            <v>L48(N)</v>
          </cell>
        </row>
        <row r="25864">
          <cell r="C25864" t="str">
            <v>Quercus ×neopalmeri</v>
          </cell>
          <cell r="D25864" t="str">
            <v>L48(N)</v>
          </cell>
        </row>
        <row r="25865">
          <cell r="C25865" t="str">
            <v>Quercus ×neotharpii</v>
          </cell>
          <cell r="D25865" t="str">
            <v>L48(N)</v>
          </cell>
        </row>
        <row r="25866">
          <cell r="C25866" t="str">
            <v>Quercus ×nessiana</v>
          </cell>
          <cell r="D25866" t="str">
            <v>L48(N)</v>
          </cell>
        </row>
        <row r="25867">
          <cell r="C25867" t="str">
            <v>Quercus ×organensis</v>
          </cell>
          <cell r="D25867" t="str">
            <v>L48(N)</v>
          </cell>
        </row>
        <row r="25868">
          <cell r="C25868" t="str">
            <v>Quercus ×oviedoensis</v>
          </cell>
          <cell r="D25868" t="str">
            <v>L48(N)</v>
          </cell>
        </row>
        <row r="25869">
          <cell r="C25869" t="str">
            <v>Quercus ×palaeolithicola</v>
          </cell>
          <cell r="D25869" t="str">
            <v>L48(N)CAN(N)</v>
          </cell>
        </row>
        <row r="25870">
          <cell r="C25870" t="str">
            <v>Quercus ×palmeriana</v>
          </cell>
          <cell r="D25870" t="str">
            <v>L48(N)</v>
          </cell>
        </row>
        <row r="25871">
          <cell r="C25871" t="str">
            <v>Quercus ×pauciloba</v>
          </cell>
          <cell r="D25871" t="str">
            <v>L48(N)</v>
          </cell>
        </row>
        <row r="25872">
          <cell r="C25872" t="str">
            <v>Quercus ×podophylla</v>
          </cell>
          <cell r="D25872" t="str">
            <v>L48(N)</v>
          </cell>
        </row>
        <row r="25873">
          <cell r="C25873" t="str">
            <v>Quercus ×pseudomargaretta</v>
          </cell>
          <cell r="D25873" t="str">
            <v>L48(N)</v>
          </cell>
        </row>
        <row r="25874">
          <cell r="C25874" t="str">
            <v>Quercus ×rehderi</v>
          </cell>
          <cell r="D25874" t="str">
            <v>L48(N)</v>
          </cell>
        </row>
        <row r="25875">
          <cell r="C25875" t="str">
            <v>Quercus ×riparia</v>
          </cell>
          <cell r="D25875" t="str">
            <v>L48(N)</v>
          </cell>
        </row>
        <row r="25876">
          <cell r="C25876" t="str">
            <v>Quercus ×robbinsii</v>
          </cell>
          <cell r="D25876" t="str">
            <v>L48(N)</v>
          </cell>
        </row>
        <row r="25877">
          <cell r="C25877" t="str">
            <v>Quercus ×rolfsii</v>
          </cell>
          <cell r="D25877" t="str">
            <v>L48(N)</v>
          </cell>
        </row>
        <row r="25878">
          <cell r="C25878" t="str">
            <v>Quercus ×rudkinii</v>
          </cell>
          <cell r="D25878" t="str">
            <v>L48(N)</v>
          </cell>
        </row>
        <row r="25879">
          <cell r="C25879" t="str">
            <v>Quercus ×runcinata</v>
          </cell>
          <cell r="D25879" t="str">
            <v>L48(N)</v>
          </cell>
        </row>
        <row r="25880">
          <cell r="C25880" t="str">
            <v>Quercus ×sargentii</v>
          </cell>
          <cell r="D25880" t="str">
            <v>L48(N)</v>
          </cell>
        </row>
        <row r="25881">
          <cell r="C25881" t="str">
            <v>Quercus ×saulii</v>
          </cell>
          <cell r="D25881" t="str">
            <v>L48(N)</v>
          </cell>
        </row>
        <row r="25882">
          <cell r="C25882" t="str">
            <v>Quercus ×schochiana</v>
          </cell>
          <cell r="D25882" t="str">
            <v>L48(N)</v>
          </cell>
        </row>
        <row r="25883">
          <cell r="C25883" t="str">
            <v>Quercus ×schuettei</v>
          </cell>
          <cell r="D25883" t="str">
            <v>L48(N)CAN(N)</v>
          </cell>
        </row>
        <row r="25884">
          <cell r="C25884" t="str">
            <v>Quercus ×smallii</v>
          </cell>
          <cell r="D25884" t="str">
            <v>L48(N)</v>
          </cell>
        </row>
        <row r="25885">
          <cell r="C25885" t="str">
            <v>Quercus ×stelloides</v>
          </cell>
          <cell r="D25885" t="str">
            <v>L48(N)</v>
          </cell>
        </row>
        <row r="25886">
          <cell r="C25886" t="str">
            <v>Quercus ×sterilis</v>
          </cell>
          <cell r="D25886" t="str">
            <v>L48(N)</v>
          </cell>
        </row>
        <row r="25887">
          <cell r="C25887" t="str">
            <v>Quercus ×sterretii</v>
          </cell>
          <cell r="D25887" t="str">
            <v>L48(N)</v>
          </cell>
        </row>
        <row r="25888">
          <cell r="C25888" t="str">
            <v>Quercus ×subconvexa</v>
          </cell>
          <cell r="D25888" t="str">
            <v>L48(N)</v>
          </cell>
        </row>
        <row r="25889">
          <cell r="C25889" t="str">
            <v>Quercus ×subfalcata</v>
          </cell>
          <cell r="D25889" t="str">
            <v>L48(N)</v>
          </cell>
        </row>
        <row r="25890">
          <cell r="C25890" t="str">
            <v>Quercus ×subintegra</v>
          </cell>
          <cell r="D25890" t="str">
            <v>L48(N)</v>
          </cell>
        </row>
        <row r="25891">
          <cell r="C25891" t="str">
            <v>Quercus ×substellata</v>
          </cell>
          <cell r="D25891" t="str">
            <v>L48(N)</v>
          </cell>
        </row>
        <row r="25892">
          <cell r="C25892" t="str">
            <v>Quercus ×tharpii</v>
          </cell>
          <cell r="D25892" t="str">
            <v>L48(N)</v>
          </cell>
        </row>
        <row r="25893">
          <cell r="C25893" t="str">
            <v>Quercus ×tottenii</v>
          </cell>
          <cell r="D25893" t="str">
            <v>L48(N)</v>
          </cell>
        </row>
        <row r="25894">
          <cell r="C25894" t="str">
            <v>Quercus ×townei</v>
          </cell>
          <cell r="D25894" t="str">
            <v>L48(N)</v>
          </cell>
        </row>
        <row r="25895">
          <cell r="C25895" t="str">
            <v>Quercus ×tridentata</v>
          </cell>
          <cell r="D25895" t="str">
            <v>L48(N)</v>
          </cell>
        </row>
        <row r="25896">
          <cell r="C25896" t="str">
            <v>Quercus ×vaga</v>
          </cell>
          <cell r="D25896" t="str">
            <v>L48(N)</v>
          </cell>
        </row>
        <row r="25897">
          <cell r="C25897" t="str">
            <v>Quercus ×venulosa</v>
          </cell>
          <cell r="D25897" t="str">
            <v>L48(N)</v>
          </cell>
        </row>
        <row r="25898">
          <cell r="C25898" t="str">
            <v>Quercus ×wagneri</v>
          </cell>
          <cell r="D25898" t="str">
            <v>L48(N)</v>
          </cell>
        </row>
        <row r="25899">
          <cell r="C25899" t="str">
            <v>Quercus ×walteriana</v>
          </cell>
          <cell r="D25899" t="str">
            <v>L48(N)</v>
          </cell>
        </row>
        <row r="25900">
          <cell r="C25900" t="str">
            <v>Quercus ×willdenowiana</v>
          </cell>
          <cell r="D25900" t="str">
            <v>L48(N)</v>
          </cell>
        </row>
        <row r="25901">
          <cell r="C25901" t="str">
            <v>Quercus acerifolia</v>
          </cell>
          <cell r="D25901" t="str">
            <v>L48(N)</v>
          </cell>
        </row>
        <row r="25902">
          <cell r="C25902" t="str">
            <v>Quercus acutissima</v>
          </cell>
          <cell r="D25902" t="str">
            <v>L48(I)</v>
          </cell>
        </row>
        <row r="25903">
          <cell r="C25903" t="str">
            <v>Quercus agrifolia</v>
          </cell>
          <cell r="D25903" t="str">
            <v>L48(N)</v>
          </cell>
        </row>
        <row r="25904">
          <cell r="C25904" t="str">
            <v>Quercus agrifolia var. agrifolia</v>
          </cell>
          <cell r="D25904" t="str">
            <v>L48(N)</v>
          </cell>
        </row>
        <row r="25905">
          <cell r="C25905" t="str">
            <v>Quercus agrifolia var. oxyadenia</v>
          </cell>
          <cell r="D25905" t="str">
            <v>L48(N)</v>
          </cell>
        </row>
        <row r="25906">
          <cell r="C25906" t="str">
            <v>Quercus ajoensis</v>
          </cell>
          <cell r="D25906" t="str">
            <v>L48(N)</v>
          </cell>
        </row>
        <row r="25907">
          <cell r="C25907" t="str">
            <v>Quercus alba</v>
          </cell>
          <cell r="D25907" t="str">
            <v>L48(N)CAN(N)</v>
          </cell>
        </row>
        <row r="25908">
          <cell r="C25908" t="str">
            <v>Quercus arizonica</v>
          </cell>
          <cell r="D25908" t="str">
            <v>L48(N)</v>
          </cell>
        </row>
        <row r="25909">
          <cell r="C25909" t="str">
            <v>Quercus arkansana</v>
          </cell>
          <cell r="D25909" t="str">
            <v>L48(N)</v>
          </cell>
        </row>
        <row r="25910">
          <cell r="C25910" t="str">
            <v>Quercus austrina</v>
          </cell>
          <cell r="D25910" t="str">
            <v>L48(N)</v>
          </cell>
        </row>
        <row r="25911">
          <cell r="C25911" t="str">
            <v>Quercus berberidifolia</v>
          </cell>
          <cell r="D25911" t="str">
            <v>L48(N)</v>
          </cell>
        </row>
        <row r="25912">
          <cell r="C25912" t="str">
            <v>Quercus bicolor</v>
          </cell>
          <cell r="D25912" t="str">
            <v>L48(N)CAN(N)</v>
          </cell>
        </row>
        <row r="25913">
          <cell r="C25913" t="str">
            <v>Quercus boyntonii</v>
          </cell>
          <cell r="D25913" t="str">
            <v>L48(N)</v>
          </cell>
        </row>
        <row r="25914">
          <cell r="C25914" t="str">
            <v>Quercus buckleyi</v>
          </cell>
          <cell r="D25914" t="str">
            <v>L48(N)</v>
          </cell>
        </row>
        <row r="25915">
          <cell r="C25915" t="str">
            <v>Quercus carmenensis</v>
          </cell>
          <cell r="D25915" t="str">
            <v>L48(N)</v>
          </cell>
        </row>
        <row r="25916">
          <cell r="C25916" t="str">
            <v>Quercus cedrosensis</v>
          </cell>
          <cell r="D25916" t="str">
            <v>L48(N)</v>
          </cell>
        </row>
        <row r="25917">
          <cell r="C25917" t="str">
            <v>Quercus cerris</v>
          </cell>
          <cell r="D25917" t="str">
            <v>L48(I)</v>
          </cell>
        </row>
        <row r="25918">
          <cell r="C25918" t="str">
            <v>Quercus chapmanii</v>
          </cell>
          <cell r="D25918" t="str">
            <v>L48(N)</v>
          </cell>
        </row>
        <row r="25919">
          <cell r="C25919" t="str">
            <v>Quercus chihuahuensis</v>
          </cell>
          <cell r="D25919" t="str">
            <v>L48(N)</v>
          </cell>
        </row>
        <row r="25920">
          <cell r="C25920" t="str">
            <v>Quercus chrysolepis</v>
          </cell>
          <cell r="D25920" t="str">
            <v>L48(N)</v>
          </cell>
        </row>
        <row r="25921">
          <cell r="C25921" t="str">
            <v>Quercus chrysolepis var. chrysolepis</v>
          </cell>
          <cell r="D25921" t="str">
            <v>L48(N)</v>
          </cell>
        </row>
        <row r="25922">
          <cell r="C25922" t="str">
            <v>Quercus chrysolepis var. nana</v>
          </cell>
          <cell r="D25922" t="str">
            <v>L48(N)</v>
          </cell>
        </row>
        <row r="25923">
          <cell r="C25923" t="str">
            <v>Quercus coccinea</v>
          </cell>
          <cell r="D25923" t="str">
            <v>L48(N)</v>
          </cell>
        </row>
        <row r="25924">
          <cell r="C25924" t="str">
            <v>Quercus coccinea var. coccinea</v>
          </cell>
          <cell r="D25924" t="str">
            <v>L48(N)</v>
          </cell>
        </row>
        <row r="25925">
          <cell r="C25925" t="str">
            <v>Quercus coccinea var. tuberculata</v>
          </cell>
          <cell r="D25925" t="str">
            <v>L48(N)</v>
          </cell>
        </row>
        <row r="25926">
          <cell r="C25926" t="str">
            <v>Quercus cornelius-mulleri</v>
          </cell>
          <cell r="D25926" t="str">
            <v>L48(N)</v>
          </cell>
        </row>
        <row r="25927">
          <cell r="C25927" t="str">
            <v>Quercus depressipes</v>
          </cell>
          <cell r="D25927" t="str">
            <v>L48(N)</v>
          </cell>
        </row>
        <row r="25928">
          <cell r="C25928" t="str">
            <v>Quercus douglasii</v>
          </cell>
          <cell r="D25928" t="str">
            <v>L48(N)</v>
          </cell>
        </row>
        <row r="25929">
          <cell r="C25929" t="str">
            <v>Quercus dumosa</v>
          </cell>
          <cell r="D25929" t="str">
            <v>L48(N)</v>
          </cell>
        </row>
        <row r="25930">
          <cell r="C25930" t="str">
            <v>Quercus dumosa var. dumosa</v>
          </cell>
          <cell r="D25930" t="str">
            <v>L48(N)</v>
          </cell>
        </row>
        <row r="25931">
          <cell r="C25931" t="str">
            <v>Quercus dumosa var. elegantula</v>
          </cell>
          <cell r="D25931" t="str">
            <v>L48(N)</v>
          </cell>
        </row>
        <row r="25932">
          <cell r="C25932" t="str">
            <v>Quercus durata</v>
          </cell>
          <cell r="D25932" t="str">
            <v>L48(N)</v>
          </cell>
        </row>
        <row r="25933">
          <cell r="C25933" t="str">
            <v>Quercus durata var. durata</v>
          </cell>
          <cell r="D25933" t="str">
            <v>L48(N)</v>
          </cell>
        </row>
        <row r="25934">
          <cell r="C25934" t="str">
            <v>Quercus durata var. gabrielensis</v>
          </cell>
          <cell r="D25934" t="str">
            <v>L48(N)</v>
          </cell>
        </row>
        <row r="25935">
          <cell r="C25935" t="str">
            <v>Quercus ellipsoidalis</v>
          </cell>
          <cell r="D25935" t="str">
            <v>L48(N)CAN(N)</v>
          </cell>
        </row>
        <row r="25936">
          <cell r="C25936" t="str">
            <v>Quercus emoryi</v>
          </cell>
          <cell r="D25936" t="str">
            <v>L48(N)</v>
          </cell>
        </row>
        <row r="25937">
          <cell r="C25937" t="str">
            <v>Quercus engelmannii</v>
          </cell>
          <cell r="D25937" t="str">
            <v>L48(N)</v>
          </cell>
        </row>
        <row r="25938">
          <cell r="C25938" t="str">
            <v>Quercus falcata</v>
          </cell>
          <cell r="D25938" t="str">
            <v>L48(N)</v>
          </cell>
        </row>
        <row r="25939">
          <cell r="C25939" t="str">
            <v>Quercus fusiformis</v>
          </cell>
          <cell r="D25939" t="str">
            <v>L48(N)</v>
          </cell>
        </row>
        <row r="25940">
          <cell r="C25940" t="str">
            <v>Quercus gambelii</v>
          </cell>
          <cell r="D25940" t="str">
            <v>L48(N)</v>
          </cell>
        </row>
        <row r="25941">
          <cell r="C25941" t="str">
            <v>Quercus gambelii var. bonina</v>
          </cell>
          <cell r="D25941" t="str">
            <v>L48(N)</v>
          </cell>
        </row>
        <row r="25942">
          <cell r="C25942" t="str">
            <v>Quercus gambelii var. gambelii</v>
          </cell>
          <cell r="D25942" t="str">
            <v>L48(N)</v>
          </cell>
        </row>
        <row r="25943">
          <cell r="C25943" t="str">
            <v>Quercus garryana</v>
          </cell>
          <cell r="D25943" t="str">
            <v>L48(N)CAN(N)</v>
          </cell>
        </row>
        <row r="25944">
          <cell r="C25944" t="str">
            <v>Quercus garryana var. fruticosa</v>
          </cell>
          <cell r="D25944" t="str">
            <v>L48(N)</v>
          </cell>
        </row>
        <row r="25945">
          <cell r="C25945" t="str">
            <v>Quercus garryana var. garryana</v>
          </cell>
          <cell r="D25945" t="str">
            <v>L48(N)CAN(N)</v>
          </cell>
        </row>
        <row r="25946">
          <cell r="C25946" t="str">
            <v>Quercus garryana var. semota</v>
          </cell>
          <cell r="D25946" t="str">
            <v>L48(N)</v>
          </cell>
        </row>
        <row r="25947">
          <cell r="C25947" t="str">
            <v>Quercus geminata</v>
          </cell>
          <cell r="D25947" t="str">
            <v>L48(N)</v>
          </cell>
        </row>
        <row r="25948">
          <cell r="C25948" t="str">
            <v>Quercus georgiana</v>
          </cell>
          <cell r="D25948" t="str">
            <v>L48(N)</v>
          </cell>
        </row>
        <row r="25949">
          <cell r="C25949" t="str">
            <v>Quercus graciliformis</v>
          </cell>
          <cell r="D25949" t="str">
            <v>L48(N)</v>
          </cell>
        </row>
        <row r="25950">
          <cell r="C25950" t="str">
            <v>Quercus gravesii</v>
          </cell>
          <cell r="D25950" t="str">
            <v>L48(N)</v>
          </cell>
        </row>
        <row r="25951">
          <cell r="C25951" t="str">
            <v>Quercus grisea</v>
          </cell>
          <cell r="D25951" t="str">
            <v>L48(N)</v>
          </cell>
        </row>
        <row r="25952">
          <cell r="C25952" t="str">
            <v>Quercus havardii</v>
          </cell>
          <cell r="D25952" t="str">
            <v>L48(N)</v>
          </cell>
        </row>
        <row r="25953">
          <cell r="C25953" t="str">
            <v>Quercus havardii var. havardii</v>
          </cell>
          <cell r="D25953" t="str">
            <v>L48(N)</v>
          </cell>
        </row>
        <row r="25954">
          <cell r="C25954" t="str">
            <v>Quercus havardii var. tuckeri</v>
          </cell>
          <cell r="D25954" t="str">
            <v>L48(N)</v>
          </cell>
        </row>
        <row r="25955">
          <cell r="C25955" t="str">
            <v>Quercus hemisphaerica</v>
          </cell>
          <cell r="D25955" t="str">
            <v>L48(N)</v>
          </cell>
        </row>
        <row r="25956">
          <cell r="C25956" t="str">
            <v>Quercus hemisphaerica var. hemisphaerica</v>
          </cell>
          <cell r="D25956" t="str">
            <v>L48(N)</v>
          </cell>
        </row>
        <row r="25957">
          <cell r="C25957" t="str">
            <v>Quercus hemisphaerica var. maritima</v>
          </cell>
          <cell r="D25957" t="str">
            <v>L48(N)</v>
          </cell>
        </row>
        <row r="25958">
          <cell r="C25958" t="str">
            <v>Quercus hinckleyi</v>
          </cell>
          <cell r="D25958" t="str">
            <v>L48(N)</v>
          </cell>
        </row>
        <row r="25959">
          <cell r="C25959" t="str">
            <v>Quercus hypoleucoides</v>
          </cell>
          <cell r="D25959" t="str">
            <v>L48(N)</v>
          </cell>
        </row>
        <row r="25960">
          <cell r="C25960" t="str">
            <v>Quercus ilex</v>
          </cell>
          <cell r="D25960" t="str">
            <v>L48(I)</v>
          </cell>
        </row>
        <row r="25961">
          <cell r="C25961" t="str">
            <v>Quercus ilicifolia</v>
          </cell>
          <cell r="D25961" t="str">
            <v>L48(N)CAN(N)</v>
          </cell>
        </row>
        <row r="25962">
          <cell r="C25962" t="str">
            <v>Quercus imbricaria</v>
          </cell>
          <cell r="D25962" t="str">
            <v>L48(N)</v>
          </cell>
        </row>
        <row r="25963">
          <cell r="C25963" t="str">
            <v>Quercus incana</v>
          </cell>
          <cell r="D25963" t="str">
            <v>L48(N)</v>
          </cell>
        </row>
        <row r="25964">
          <cell r="C25964" t="str">
            <v>Quercus inopina</v>
          </cell>
          <cell r="D25964" t="str">
            <v>L48(N)</v>
          </cell>
        </row>
        <row r="25965">
          <cell r="C25965" t="str">
            <v>Quercus intricata</v>
          </cell>
          <cell r="D25965" t="str">
            <v>L48(N)</v>
          </cell>
        </row>
        <row r="25966">
          <cell r="C25966" t="str">
            <v>Quercus john-tuckeri</v>
          </cell>
          <cell r="D25966" t="str">
            <v>L48(N)</v>
          </cell>
        </row>
        <row r="25967">
          <cell r="C25967" t="str">
            <v>Quercus kelloggii</v>
          </cell>
          <cell r="D25967" t="str">
            <v>L48(N)</v>
          </cell>
        </row>
        <row r="25968">
          <cell r="C25968" t="str">
            <v>Quercus laceyi</v>
          </cell>
          <cell r="D25968" t="str">
            <v>L48(N)</v>
          </cell>
        </row>
        <row r="25969">
          <cell r="C25969" t="str">
            <v>Quercus laevis</v>
          </cell>
          <cell r="D25969" t="str">
            <v>L48(N)</v>
          </cell>
        </row>
        <row r="25970">
          <cell r="C25970" t="str">
            <v>Quercus laurifolia</v>
          </cell>
          <cell r="D25970" t="str">
            <v>L48(N)</v>
          </cell>
        </row>
        <row r="25971">
          <cell r="C25971" t="str">
            <v>Quercus lobata</v>
          </cell>
          <cell r="D25971" t="str">
            <v>L48(N)</v>
          </cell>
        </row>
        <row r="25972">
          <cell r="C25972" t="str">
            <v>Quercus lyrata</v>
          </cell>
          <cell r="D25972" t="str">
            <v>L48(N)</v>
          </cell>
        </row>
        <row r="25973">
          <cell r="C25973" t="str">
            <v>Quercus macrocarpa</v>
          </cell>
          <cell r="D25973" t="str">
            <v>L48(N)CAN(N)</v>
          </cell>
        </row>
        <row r="25974">
          <cell r="C25974" t="str">
            <v>Quercus macrocarpa var. depressa</v>
          </cell>
          <cell r="D25974" t="str">
            <v>L48(N)CAN(N)</v>
          </cell>
        </row>
        <row r="25975">
          <cell r="C25975" t="str">
            <v>Quercus macrocarpa var. macrocarpa</v>
          </cell>
          <cell r="D25975" t="str">
            <v>L48(N)CAN(N)</v>
          </cell>
        </row>
        <row r="25976">
          <cell r="C25976" t="str">
            <v>Quercus margaretta</v>
          </cell>
          <cell r="D25976" t="str">
            <v>L48(N)</v>
          </cell>
        </row>
        <row r="25977">
          <cell r="C25977" t="str">
            <v>Quercus marilandica</v>
          </cell>
          <cell r="D25977" t="str">
            <v>L48(N)</v>
          </cell>
        </row>
        <row r="25978">
          <cell r="C25978" t="str">
            <v>Quercus marilandica var. ashei</v>
          </cell>
          <cell r="D25978" t="str">
            <v>L48(N)</v>
          </cell>
        </row>
        <row r="25979">
          <cell r="C25979" t="str">
            <v>Quercus marilandica var. marilandica</v>
          </cell>
          <cell r="D25979" t="str">
            <v>L48(N)</v>
          </cell>
        </row>
        <row r="25980">
          <cell r="C25980" t="str">
            <v>Quercus michauxii</v>
          </cell>
          <cell r="D25980" t="str">
            <v>L48(N)</v>
          </cell>
        </row>
        <row r="25981">
          <cell r="C25981" t="str">
            <v>Quercus minima</v>
          </cell>
          <cell r="D25981" t="str">
            <v>L48(N)</v>
          </cell>
        </row>
        <row r="25982">
          <cell r="C25982" t="str">
            <v>Quercus mohriana</v>
          </cell>
          <cell r="D25982" t="str">
            <v>L48(N)</v>
          </cell>
        </row>
        <row r="25983">
          <cell r="C25983" t="str">
            <v>Quercus montana</v>
          </cell>
          <cell r="D25983" t="str">
            <v>L48(N)</v>
          </cell>
        </row>
        <row r="25984">
          <cell r="C25984" t="str">
            <v>Quercus muehlenbergii</v>
          </cell>
          <cell r="D25984" t="str">
            <v>L48(N)CAN(N)</v>
          </cell>
        </row>
        <row r="25985">
          <cell r="C25985" t="str">
            <v>Quercus myrtifolia</v>
          </cell>
          <cell r="D25985" t="str">
            <v>L48(N)</v>
          </cell>
        </row>
        <row r="25986">
          <cell r="C25986" t="str">
            <v>Quercus nigra</v>
          </cell>
          <cell r="D25986" t="str">
            <v>L48(N)</v>
          </cell>
        </row>
        <row r="25987">
          <cell r="C25987" t="str">
            <v>Quercus oblongifolia</v>
          </cell>
          <cell r="D25987" t="str">
            <v>L48(N)</v>
          </cell>
        </row>
        <row r="25988">
          <cell r="C25988" t="str">
            <v>Quercus oglethorpensis</v>
          </cell>
          <cell r="D25988" t="str">
            <v>L48(N)</v>
          </cell>
        </row>
        <row r="25989">
          <cell r="C25989" t="str">
            <v>Quercus pacifica</v>
          </cell>
          <cell r="D25989" t="str">
            <v>L48(N)</v>
          </cell>
        </row>
        <row r="25990">
          <cell r="C25990" t="str">
            <v>Quercus pagoda</v>
          </cell>
          <cell r="D25990" t="str">
            <v>L48(N)</v>
          </cell>
        </row>
        <row r="25991">
          <cell r="C25991" t="str">
            <v>Quercus palmeri</v>
          </cell>
          <cell r="D25991" t="str">
            <v>L48(N)</v>
          </cell>
        </row>
        <row r="25992">
          <cell r="C25992" t="str">
            <v>Quercus palustris</v>
          </cell>
          <cell r="D25992" t="str">
            <v>L48(N)CAN(N)</v>
          </cell>
        </row>
        <row r="25993">
          <cell r="C25993" t="str">
            <v>Quercus parvula</v>
          </cell>
          <cell r="D25993" t="str">
            <v>L48(N)</v>
          </cell>
        </row>
        <row r="25994">
          <cell r="C25994" t="str">
            <v>Quercus parvula var. parvula</v>
          </cell>
          <cell r="D25994" t="str">
            <v>L48(N)</v>
          </cell>
        </row>
        <row r="25995">
          <cell r="C25995" t="str">
            <v>Quercus parvula var. shrevei</v>
          </cell>
          <cell r="D25995" t="str">
            <v>L48(N)</v>
          </cell>
        </row>
        <row r="25996">
          <cell r="C25996" t="str">
            <v>Quercus parvula var. tamalpaisensis</v>
          </cell>
          <cell r="D25996" t="str">
            <v>L48(N)</v>
          </cell>
        </row>
        <row r="25997">
          <cell r="C25997" t="str">
            <v>Quercus phellos</v>
          </cell>
          <cell r="D25997" t="str">
            <v>L48(N)</v>
          </cell>
        </row>
        <row r="25998">
          <cell r="C25998" t="str">
            <v>Quercus polymorpha</v>
          </cell>
          <cell r="D25998" t="str">
            <v>L48(N)</v>
          </cell>
        </row>
        <row r="25999">
          <cell r="C25999" t="str">
            <v>Quercus prinoides</v>
          </cell>
          <cell r="D25999" t="str">
            <v>L48(N)CAN(N)</v>
          </cell>
        </row>
        <row r="26000">
          <cell r="C26000" t="str">
            <v>Quercus pumila</v>
          </cell>
          <cell r="D26000" t="str">
            <v>L48(N)</v>
          </cell>
        </row>
        <row r="26001">
          <cell r="C26001" t="str">
            <v>Quercus pungens</v>
          </cell>
          <cell r="D26001" t="str">
            <v>L48(N)</v>
          </cell>
        </row>
        <row r="26002">
          <cell r="C26002" t="str">
            <v>Quercus robur</v>
          </cell>
          <cell r="D26002" t="str">
            <v>L48(I)CAN(I)</v>
          </cell>
        </row>
        <row r="26003">
          <cell r="C26003" t="str">
            <v>Quercus robusta</v>
          </cell>
          <cell r="D26003" t="str">
            <v>L48(N)</v>
          </cell>
        </row>
        <row r="26004">
          <cell r="C26004" t="str">
            <v>Quercus rubra</v>
          </cell>
          <cell r="D26004" t="str">
            <v>L48(N)CAN(N)</v>
          </cell>
        </row>
        <row r="26005">
          <cell r="C26005" t="str">
            <v>Quercus rubra var. ambigua</v>
          </cell>
          <cell r="D26005" t="str">
            <v>L48(N)CAN(N)</v>
          </cell>
        </row>
        <row r="26006">
          <cell r="C26006" t="str">
            <v>Quercus rubra var. rubra</v>
          </cell>
          <cell r="D26006" t="str">
            <v>L48(N)CAN(N)</v>
          </cell>
        </row>
        <row r="26007">
          <cell r="C26007" t="str">
            <v>Quercus rugosa</v>
          </cell>
          <cell r="D26007" t="str">
            <v>L48(N)</v>
          </cell>
        </row>
        <row r="26008">
          <cell r="C26008" t="str">
            <v>Quercus sadleriana</v>
          </cell>
          <cell r="D26008" t="str">
            <v>L48(N)</v>
          </cell>
        </row>
        <row r="26009">
          <cell r="C26009" t="str">
            <v>Quercus shumardii</v>
          </cell>
          <cell r="D26009" t="str">
            <v>L48(N)CAN(N)</v>
          </cell>
        </row>
        <row r="26010">
          <cell r="C26010" t="str">
            <v>Quercus shumardii var. schneckii</v>
          </cell>
          <cell r="D26010" t="str">
            <v>L48(N)CAN(N)</v>
          </cell>
        </row>
        <row r="26011">
          <cell r="C26011" t="str">
            <v>Quercus shumardii var. shumardii</v>
          </cell>
          <cell r="D26011" t="str">
            <v>L48(N)CAN(N)</v>
          </cell>
        </row>
        <row r="26012">
          <cell r="C26012" t="str">
            <v>Quercus shumardii var. stenocarpa</v>
          </cell>
          <cell r="D26012" t="str">
            <v>L48(N)</v>
          </cell>
        </row>
        <row r="26013">
          <cell r="C26013" t="str">
            <v>Quercus similis</v>
          </cell>
          <cell r="D26013" t="str">
            <v>L48(N)</v>
          </cell>
        </row>
        <row r="26014">
          <cell r="C26014" t="str">
            <v>Quercus sinuata</v>
          </cell>
          <cell r="D26014" t="str">
            <v>L48(N)</v>
          </cell>
        </row>
        <row r="26015">
          <cell r="C26015" t="str">
            <v>Quercus sinuata var. breviloba</v>
          </cell>
          <cell r="D26015" t="str">
            <v>L48(N)</v>
          </cell>
        </row>
        <row r="26016">
          <cell r="C26016" t="str">
            <v>Quercus sinuata var. sinuata</v>
          </cell>
          <cell r="D26016" t="str">
            <v>L48(N)</v>
          </cell>
        </row>
        <row r="26017">
          <cell r="C26017" t="str">
            <v>Quercus stellata</v>
          </cell>
          <cell r="D26017" t="str">
            <v>L48(N)</v>
          </cell>
        </row>
        <row r="26018">
          <cell r="C26018" t="str">
            <v>Quercus suber</v>
          </cell>
          <cell r="D26018" t="str">
            <v>L48(I)HI(I)</v>
          </cell>
        </row>
        <row r="26019">
          <cell r="C26019" t="str">
            <v>Quercus tardifolia</v>
          </cell>
          <cell r="D26019" t="str">
            <v>L48(N)</v>
          </cell>
        </row>
        <row r="26020">
          <cell r="C26020" t="str">
            <v>Quercus texana</v>
          </cell>
          <cell r="D26020" t="str">
            <v>L48(N)</v>
          </cell>
        </row>
        <row r="26021">
          <cell r="C26021" t="str">
            <v>Quercus tomentella</v>
          </cell>
          <cell r="D26021" t="str">
            <v>L48(N)</v>
          </cell>
        </row>
        <row r="26022">
          <cell r="C26022" t="str">
            <v>Quercus toumeyi</v>
          </cell>
          <cell r="D26022" t="str">
            <v>L48(N)</v>
          </cell>
        </row>
        <row r="26023">
          <cell r="C26023" t="str">
            <v>Quercus turbinella</v>
          </cell>
          <cell r="D26023" t="str">
            <v>L48(N)</v>
          </cell>
        </row>
        <row r="26024">
          <cell r="C26024" t="str">
            <v>Quercus vacciniifolia</v>
          </cell>
          <cell r="D26024" t="str">
            <v>L48(N)</v>
          </cell>
        </row>
        <row r="26025">
          <cell r="C26025" t="str">
            <v>Quercus vaseyana</v>
          </cell>
          <cell r="D26025" t="str">
            <v>L48(N)</v>
          </cell>
        </row>
        <row r="26026">
          <cell r="C26026" t="str">
            <v>Quercus velutina</v>
          </cell>
          <cell r="D26026" t="str">
            <v>L48(N)CAN(N)</v>
          </cell>
        </row>
        <row r="26027">
          <cell r="C26027" t="str">
            <v>Quercus viminea</v>
          </cell>
          <cell r="D26027" t="str">
            <v>L48(N)</v>
          </cell>
        </row>
        <row r="26028">
          <cell r="C26028" t="str">
            <v>Quercus virginiana</v>
          </cell>
          <cell r="D26028" t="str">
            <v>L48(N)</v>
          </cell>
        </row>
        <row r="26029">
          <cell r="C26029" t="str">
            <v>Quercus wislizeni</v>
          </cell>
          <cell r="D26029" t="str">
            <v>L48(N)</v>
          </cell>
        </row>
        <row r="26030">
          <cell r="C26030" t="str">
            <v>Quercus wislizeni var. frutescens</v>
          </cell>
          <cell r="D26030" t="str">
            <v>L48(N)</v>
          </cell>
        </row>
        <row r="26031">
          <cell r="C26031" t="str">
            <v>Quercus wislizeni var. wislizeni</v>
          </cell>
          <cell r="D26031" t="str">
            <v>L48(N)</v>
          </cell>
        </row>
        <row r="26032">
          <cell r="C26032" t="str">
            <v>Quincula</v>
          </cell>
          <cell r="D26032" t="str">
            <v>L48(N)</v>
          </cell>
        </row>
        <row r="26033">
          <cell r="C26033" t="str">
            <v>Quincula lobata</v>
          </cell>
          <cell r="D26033" t="str">
            <v>L48(N)</v>
          </cell>
        </row>
        <row r="26034">
          <cell r="C26034" t="str">
            <v>Quisqualis</v>
          </cell>
          <cell r="D26034" t="str">
            <v>L48(I)</v>
          </cell>
        </row>
        <row r="26035">
          <cell r="C26035" t="str">
            <v>Quisqualis indica</v>
          </cell>
          <cell r="D26035" t="str">
            <v>L48(I)PR(I)VI(I)</v>
          </cell>
        </row>
        <row r="26036">
          <cell r="C26036" t="str">
            <v>Radermachera</v>
          </cell>
          <cell r="D26036" t="str">
            <v>L48(I)</v>
          </cell>
        </row>
        <row r="26037">
          <cell r="C26037" t="str">
            <v>Radermachera sinica</v>
          </cell>
          <cell r="D26037" t="str">
            <v>L48(I)</v>
          </cell>
        </row>
        <row r="26038">
          <cell r="C26038" t="str">
            <v>Radiola</v>
          </cell>
          <cell r="D26038" t="str">
            <v>L48(I)CAN(I)</v>
          </cell>
        </row>
        <row r="26039">
          <cell r="C26039" t="str">
            <v>Radiola linoides</v>
          </cell>
          <cell r="D26039" t="str">
            <v>L48(I)CAN(I)</v>
          </cell>
        </row>
        <row r="26040">
          <cell r="C26040" t="str">
            <v>Rafinesquia</v>
          </cell>
          <cell r="D26040" t="str">
            <v>L48(N)</v>
          </cell>
        </row>
        <row r="26041">
          <cell r="C26041" t="str">
            <v>Rafinesquia californica</v>
          </cell>
          <cell r="D26041" t="str">
            <v>L48(N)</v>
          </cell>
        </row>
        <row r="26042">
          <cell r="C26042" t="str">
            <v>Rafinesquia neomexicana</v>
          </cell>
          <cell r="D26042" t="str">
            <v>L48(N)</v>
          </cell>
        </row>
        <row r="26043">
          <cell r="C26043" t="str">
            <v>Raillardella</v>
          </cell>
          <cell r="D26043" t="str">
            <v>L48(N)</v>
          </cell>
        </row>
        <row r="26044">
          <cell r="C26044" t="str">
            <v>Raillardella argentea</v>
          </cell>
          <cell r="D26044" t="str">
            <v>L48(N)</v>
          </cell>
        </row>
        <row r="26045">
          <cell r="C26045" t="str">
            <v>Raillardella pringlei</v>
          </cell>
          <cell r="D26045" t="str">
            <v>L48(N)</v>
          </cell>
        </row>
        <row r="26046">
          <cell r="C26046" t="str">
            <v>Raillardella scaposa</v>
          </cell>
          <cell r="D26046" t="str">
            <v>L48(N)</v>
          </cell>
        </row>
        <row r="26047">
          <cell r="C26047" t="str">
            <v>Rainiera</v>
          </cell>
          <cell r="D26047" t="str">
            <v>L48(N)</v>
          </cell>
        </row>
        <row r="26048">
          <cell r="C26048" t="str">
            <v>Rainiera stricta</v>
          </cell>
          <cell r="D26048" t="str">
            <v>L48(N)</v>
          </cell>
        </row>
        <row r="26049">
          <cell r="C26049" t="str">
            <v>Randia</v>
          </cell>
          <cell r="D26049" t="str">
            <v>L48(N)</v>
          </cell>
        </row>
        <row r="26050">
          <cell r="C26050" t="str">
            <v>Randia aculeata</v>
          </cell>
          <cell r="D26050" t="str">
            <v>L48(N)PR(N)VI(N)</v>
          </cell>
        </row>
        <row r="26051">
          <cell r="C26051" t="str">
            <v>Randia rhagocarpa</v>
          </cell>
          <cell r="D26051" t="str">
            <v>L48(N)</v>
          </cell>
        </row>
        <row r="26052">
          <cell r="C26052" t="str">
            <v>Ranunculus</v>
          </cell>
          <cell r="D26052" t="str">
            <v>L48(I,N)CAN(I,N)SPM(I,N)</v>
          </cell>
        </row>
        <row r="26053">
          <cell r="C26053" t="str">
            <v>Ranunculus abortivus</v>
          </cell>
          <cell r="D26053" t="str">
            <v>L48(N)AK(N)CAN(N)SPM(N)</v>
          </cell>
        </row>
        <row r="26054">
          <cell r="C26054" t="str">
            <v>Ranunculus acriformis</v>
          </cell>
          <cell r="D26054" t="str">
            <v>L48(N)</v>
          </cell>
        </row>
        <row r="26055">
          <cell r="C26055" t="str">
            <v>Ranunculus acriformis var. acriformis</v>
          </cell>
          <cell r="D26055" t="str">
            <v>L48(N)</v>
          </cell>
        </row>
        <row r="26056">
          <cell r="C26056" t="str">
            <v>Ranunculus acriformis var. montanensis</v>
          </cell>
          <cell r="D26056" t="str">
            <v>L48(N)</v>
          </cell>
        </row>
        <row r="26057">
          <cell r="C26057" t="str">
            <v>Ranunculus acris</v>
          </cell>
          <cell r="D26057" t="str">
            <v>L48(I,N)AK(I)CAN(I)GL(N?)SPM(I)</v>
          </cell>
        </row>
        <row r="26058">
          <cell r="C26058" t="str">
            <v>Ranunculus acris var. acris</v>
          </cell>
          <cell r="D26058" t="str">
            <v>L48(I)AK(I)CAN(I)GL(N?)SPM(I)</v>
          </cell>
        </row>
        <row r="26059">
          <cell r="C26059" t="str">
            <v>Ranunculus acris var. frigidus</v>
          </cell>
          <cell r="D26059" t="str">
            <v>AK(I)</v>
          </cell>
        </row>
        <row r="26060">
          <cell r="C26060" t="str">
            <v>Ranunculus adoneus</v>
          </cell>
          <cell r="D26060" t="str">
            <v>L48(N)</v>
          </cell>
        </row>
        <row r="26061">
          <cell r="C26061" t="str">
            <v>Ranunculus adoneus var. adoneus</v>
          </cell>
          <cell r="D26061" t="str">
            <v>L48(N)</v>
          </cell>
        </row>
        <row r="26062">
          <cell r="C26062" t="str">
            <v>Ranunculus adoneus var. alpinus</v>
          </cell>
          <cell r="D26062" t="str">
            <v>L48(N)</v>
          </cell>
        </row>
        <row r="26063">
          <cell r="C26063" t="str">
            <v>Ranunculus aestivalis</v>
          </cell>
          <cell r="D26063" t="str">
            <v>L48(N)</v>
          </cell>
        </row>
        <row r="26064">
          <cell r="C26064" t="str">
            <v>Ranunculus alismifolius</v>
          </cell>
          <cell r="D26064" t="str">
            <v>L48(N)CAN(N)</v>
          </cell>
        </row>
        <row r="26065">
          <cell r="C26065" t="str">
            <v>Ranunculus alismifolius var. alismellus</v>
          </cell>
          <cell r="D26065" t="str">
            <v>L48(N)</v>
          </cell>
        </row>
        <row r="26066">
          <cell r="C26066" t="str">
            <v>Ranunculus alismifolius var. alismifolius</v>
          </cell>
          <cell r="D26066" t="str">
            <v>L48(N)CAN(N)</v>
          </cell>
        </row>
        <row r="26067">
          <cell r="C26067" t="str">
            <v>Ranunculus alismifolius var. davisii</v>
          </cell>
          <cell r="D26067" t="str">
            <v>L48(N)</v>
          </cell>
        </row>
        <row r="26068">
          <cell r="C26068" t="str">
            <v>Ranunculus alismifolius var. montanus</v>
          </cell>
          <cell r="D26068" t="str">
            <v>L48(N)</v>
          </cell>
        </row>
        <row r="26069">
          <cell r="C26069" t="str">
            <v>Ranunculus allegheniensis</v>
          </cell>
          <cell r="D26069" t="str">
            <v>L48(N)</v>
          </cell>
        </row>
        <row r="26070">
          <cell r="C26070" t="str">
            <v>Ranunculus ambigens</v>
          </cell>
          <cell r="D26070" t="str">
            <v>L48(N)</v>
          </cell>
        </row>
        <row r="26071">
          <cell r="C26071" t="str">
            <v>Ranunculus andersonii</v>
          </cell>
          <cell r="D26071" t="str">
            <v>L48(N)</v>
          </cell>
        </row>
        <row r="26072">
          <cell r="C26072" t="str">
            <v>Ranunculus andersonii var. andersonii</v>
          </cell>
          <cell r="D26072" t="str">
            <v>L48(N)</v>
          </cell>
        </row>
        <row r="26073">
          <cell r="C26073" t="str">
            <v>Ranunculus andersonii var. tenellus</v>
          </cell>
          <cell r="D26073" t="str">
            <v>L48(N)</v>
          </cell>
        </row>
        <row r="26074">
          <cell r="C26074" t="str">
            <v>Ranunculus aquatilis</v>
          </cell>
          <cell r="D26074" t="str">
            <v>L48(N)AK(N)CAN(N)</v>
          </cell>
        </row>
        <row r="26075">
          <cell r="C26075" t="str">
            <v>Ranunculus arizonicus</v>
          </cell>
          <cell r="D26075" t="str">
            <v>L48(N)</v>
          </cell>
        </row>
        <row r="26076">
          <cell r="C26076" t="str">
            <v>Ranunculus arvensis</v>
          </cell>
          <cell r="D26076" t="str">
            <v>L48(I)</v>
          </cell>
        </row>
        <row r="26077">
          <cell r="C26077" t="str">
            <v>Ranunculus auricomus</v>
          </cell>
          <cell r="D26077" t="str">
            <v>AK(N)GL(N)</v>
          </cell>
        </row>
        <row r="26078">
          <cell r="C26078" t="str">
            <v>Ranunculus austrooreganus</v>
          </cell>
          <cell r="D26078" t="str">
            <v>L48(N)</v>
          </cell>
        </row>
        <row r="26079">
          <cell r="C26079" t="str">
            <v>Ranunculus bonariensis</v>
          </cell>
          <cell r="D26079" t="str">
            <v>L48(N)</v>
          </cell>
        </row>
        <row r="26080">
          <cell r="C26080" t="str">
            <v>Ranunculus bonariensis var. trisepalus</v>
          </cell>
          <cell r="D26080" t="str">
            <v>L48(N)</v>
          </cell>
        </row>
        <row r="26081">
          <cell r="C26081" t="str">
            <v>Ranunculus bulbosus</v>
          </cell>
          <cell r="D26081" t="str">
            <v>L48(I)CAN(I)</v>
          </cell>
        </row>
        <row r="26082">
          <cell r="C26082" t="str">
            <v>Ranunculus californicus</v>
          </cell>
          <cell r="D26082" t="str">
            <v>L48(N)CAN(N)</v>
          </cell>
        </row>
        <row r="26083">
          <cell r="C26083" t="str">
            <v>Ranunculus canus</v>
          </cell>
          <cell r="D26083" t="str">
            <v>L48(N)</v>
          </cell>
        </row>
        <row r="26084">
          <cell r="C26084" t="str">
            <v>Ranunculus cardiophyllus</v>
          </cell>
          <cell r="D26084" t="str">
            <v>L48(N)CAN(N)</v>
          </cell>
        </row>
        <row r="26085">
          <cell r="C26085" t="str">
            <v>Ranunculus coloradensis</v>
          </cell>
          <cell r="D26085" t="str">
            <v>L48(N)</v>
          </cell>
        </row>
        <row r="26086">
          <cell r="C26086" t="str">
            <v>Ranunculus cortusifolius</v>
          </cell>
          <cell r="D26086" t="str">
            <v>L48(I)</v>
          </cell>
        </row>
        <row r="26087">
          <cell r="C26087" t="str">
            <v>Ranunculus cymbalaria</v>
          </cell>
          <cell r="D26087" t="str">
            <v>L48(N)AK(N)CAN(N)GL(N)SPM(N)</v>
          </cell>
        </row>
        <row r="26088">
          <cell r="C26088" t="str">
            <v>Ranunculus eastwoodianus</v>
          </cell>
          <cell r="D26088" t="str">
            <v>AK(N)</v>
          </cell>
        </row>
        <row r="26089">
          <cell r="C26089" t="str">
            <v>Ranunculus eschscholtzii</v>
          </cell>
          <cell r="D26089" t="str">
            <v>L48(N)AK(N)CAN(N)</v>
          </cell>
        </row>
        <row r="26090">
          <cell r="C26090" t="str">
            <v>Ranunculus eschscholtzii var. eschscholtzii</v>
          </cell>
          <cell r="D26090" t="str">
            <v>L48(N)AK(N)CAN(N)</v>
          </cell>
        </row>
        <row r="26091">
          <cell r="C26091" t="str">
            <v>Ranunculus eschscholtzii var. oxynotus</v>
          </cell>
          <cell r="D26091" t="str">
            <v>L48(N)</v>
          </cell>
        </row>
        <row r="26092">
          <cell r="C26092" t="str">
            <v>Ranunculus eschscholtzii var. trisectus</v>
          </cell>
          <cell r="D26092" t="str">
            <v>L48(N)</v>
          </cell>
        </row>
        <row r="26093">
          <cell r="C26093" t="str">
            <v>Ranunculus eximius</v>
          </cell>
          <cell r="D26093" t="str">
            <v>L48(N)CAN(N)</v>
          </cell>
        </row>
        <row r="26094">
          <cell r="C26094" t="str">
            <v>Ranunculus fascicularis</v>
          </cell>
          <cell r="D26094" t="str">
            <v>L48(N)CAN(N)</v>
          </cell>
        </row>
        <row r="26095">
          <cell r="C26095" t="str">
            <v>Ranunculus ficaria</v>
          </cell>
          <cell r="D26095" t="str">
            <v>L48(I)CAN(I)</v>
          </cell>
        </row>
        <row r="26096">
          <cell r="C26096" t="str">
            <v>Ranunculus ficaria var. bulbifera</v>
          </cell>
          <cell r="D26096" t="str">
            <v>L48(I)</v>
          </cell>
        </row>
        <row r="26097">
          <cell r="C26097" t="str">
            <v>Ranunculus flabellaris</v>
          </cell>
          <cell r="D26097" t="str">
            <v>L48(N)CAN(N)</v>
          </cell>
        </row>
        <row r="26098">
          <cell r="C26098" t="str">
            <v>Ranunculus flammula</v>
          </cell>
          <cell r="D26098" t="str">
            <v>L48(N)AK(N)CAN(N)GL(N)SPM(NI)</v>
          </cell>
        </row>
        <row r="26099">
          <cell r="C26099" t="str">
            <v>Ranunculus flammula var. filiformis</v>
          </cell>
          <cell r="D26099" t="str">
            <v>L48(N)AK(N)CAN(N)GL(N)SPM(N)</v>
          </cell>
        </row>
        <row r="26100">
          <cell r="C26100" t="str">
            <v>Ranunculus flammula var. flammula</v>
          </cell>
          <cell r="D26100" t="str">
            <v>L48(N)AK(N)CAN(N)SPM(I)</v>
          </cell>
        </row>
        <row r="26101">
          <cell r="C26101" t="str">
            <v>Ranunculus glaberrimus</v>
          </cell>
          <cell r="D26101" t="str">
            <v>L48(N)CAN(N)</v>
          </cell>
        </row>
        <row r="26102">
          <cell r="C26102" t="str">
            <v>Ranunculus glaberrimus var. ellipticus</v>
          </cell>
          <cell r="D26102" t="str">
            <v>L48(N)CAN(N)</v>
          </cell>
        </row>
        <row r="26103">
          <cell r="C26103" t="str">
            <v>Ranunculus glaberrimus var. glaberrimus</v>
          </cell>
          <cell r="D26103" t="str">
            <v>L48(N)CAN(N)</v>
          </cell>
        </row>
        <row r="26104">
          <cell r="C26104" t="str">
            <v>Ranunculus glacialis</v>
          </cell>
          <cell r="D26104" t="str">
            <v>AK(N)GL(N)</v>
          </cell>
        </row>
        <row r="26105">
          <cell r="C26105" t="str">
            <v>Ranunculus glacialis ssp. alaskensis</v>
          </cell>
          <cell r="D26105" t="str">
            <v>AK(N)</v>
          </cell>
        </row>
        <row r="26106">
          <cell r="C26106" t="str">
            <v>Ranunculus glacialis ssp. chamissonis</v>
          </cell>
          <cell r="D26106" t="str">
            <v>AK(N)</v>
          </cell>
        </row>
        <row r="26107">
          <cell r="C26107" t="str">
            <v>Ranunculus gmelinii</v>
          </cell>
          <cell r="D26107" t="str">
            <v>L48(N)AK(N)CAN(N)</v>
          </cell>
        </row>
        <row r="26108">
          <cell r="C26108" t="str">
            <v>Ranunculus gormanii</v>
          </cell>
          <cell r="D26108" t="str">
            <v>L48(N)</v>
          </cell>
        </row>
        <row r="26109">
          <cell r="C26109" t="str">
            <v>Ranunculus harveyi</v>
          </cell>
          <cell r="D26109" t="str">
            <v>L48(N)</v>
          </cell>
        </row>
        <row r="26110">
          <cell r="C26110" t="str">
            <v>Ranunculus hawaiensis</v>
          </cell>
          <cell r="D26110" t="str">
            <v>HI(N)</v>
          </cell>
        </row>
        <row r="26111">
          <cell r="C26111" t="str">
            <v>Ranunculus hebecarpus</v>
          </cell>
          <cell r="D26111" t="str">
            <v>L48(N)</v>
          </cell>
        </row>
        <row r="26112">
          <cell r="C26112" t="str">
            <v>Ranunculus hederaceus</v>
          </cell>
          <cell r="D26112" t="str">
            <v>L48(N)CAN(I)</v>
          </cell>
        </row>
        <row r="26113">
          <cell r="C26113" t="str">
            <v>Ranunculus hispidus</v>
          </cell>
          <cell r="D26113" t="str">
            <v>L48(N)CAN(N)</v>
          </cell>
        </row>
        <row r="26114">
          <cell r="C26114" t="str">
            <v>Ranunculus hispidus var. caricetorum</v>
          </cell>
          <cell r="D26114" t="str">
            <v>L48(N)CAN(N)</v>
          </cell>
        </row>
        <row r="26115">
          <cell r="C26115" t="str">
            <v>Ranunculus hispidus var. hispidus</v>
          </cell>
          <cell r="D26115" t="str">
            <v>L48(N)CAN(N)</v>
          </cell>
        </row>
        <row r="26116">
          <cell r="C26116" t="str">
            <v>Ranunculus hispidus var. nitidus</v>
          </cell>
          <cell r="D26116" t="str">
            <v>L48(N)CAN(N)</v>
          </cell>
        </row>
        <row r="26117">
          <cell r="C26117" t="str">
            <v>Ranunculus hydrocharoides</v>
          </cell>
          <cell r="D26117" t="str">
            <v>L48(N)</v>
          </cell>
        </row>
        <row r="26118">
          <cell r="C26118" t="str">
            <v>Ranunculus hydrocharoides var. hydrocharoides</v>
          </cell>
          <cell r="D26118" t="str">
            <v>L48(N)</v>
          </cell>
        </row>
        <row r="26119">
          <cell r="C26119" t="str">
            <v>Ranunculus hydrocharoides var. stolonifer</v>
          </cell>
          <cell r="D26119" t="str">
            <v>L48(N)</v>
          </cell>
        </row>
        <row r="26120">
          <cell r="C26120" t="str">
            <v>Ranunculus hyperboreus</v>
          </cell>
          <cell r="D26120" t="str">
            <v>L48(N)AK(N)CAN(N)GL(N)</v>
          </cell>
        </row>
        <row r="26121">
          <cell r="C26121" t="str">
            <v>Ranunculus inamoenus</v>
          </cell>
          <cell r="D26121" t="str">
            <v>L48(N)CAN(N)</v>
          </cell>
        </row>
        <row r="26122">
          <cell r="C26122" t="str">
            <v>Ranunculus inamoenus var. alpeophilus</v>
          </cell>
          <cell r="D26122" t="str">
            <v>L48(N)</v>
          </cell>
        </row>
        <row r="26123">
          <cell r="C26123" t="str">
            <v>Ranunculus inamoenus var. inamoenus</v>
          </cell>
          <cell r="D26123" t="str">
            <v>L48(N)CAN(N)</v>
          </cell>
        </row>
        <row r="26124">
          <cell r="C26124" t="str">
            <v>Ranunculus inamoenus var. subaffinis</v>
          </cell>
          <cell r="D26124" t="str">
            <v>L48(N)</v>
          </cell>
        </row>
        <row r="26125">
          <cell r="C26125" t="str">
            <v>Ranunculus jovis</v>
          </cell>
          <cell r="D26125" t="str">
            <v>L48(N)</v>
          </cell>
        </row>
        <row r="26126">
          <cell r="C26126" t="str">
            <v>Ranunculus kamchaticus</v>
          </cell>
          <cell r="D26126" t="str">
            <v>AK(N)</v>
          </cell>
        </row>
        <row r="26127">
          <cell r="C26127" t="str">
            <v>Ranunculus karelinii</v>
          </cell>
          <cell r="D26127" t="str">
            <v>L48(N)AK(N)CAN(N)</v>
          </cell>
        </row>
        <row r="26128">
          <cell r="C26128" t="str">
            <v>Ranunculus lapponicus</v>
          </cell>
          <cell r="D26128" t="str">
            <v>L48(N)AK(N)CAN(N)GL(N)</v>
          </cell>
        </row>
        <row r="26129">
          <cell r="C26129" t="str">
            <v>Ranunculus laxicaulis</v>
          </cell>
          <cell r="D26129" t="str">
            <v>L48(N)</v>
          </cell>
        </row>
        <row r="26130">
          <cell r="C26130" t="str">
            <v>Ranunculus lobbii</v>
          </cell>
          <cell r="D26130" t="str">
            <v>L48(N)CAN(N)</v>
          </cell>
        </row>
        <row r="26131">
          <cell r="C26131" t="str">
            <v>Ranunculus longirostris</v>
          </cell>
          <cell r="D26131" t="str">
            <v>L48(N)CAN(N)GL(N)</v>
          </cell>
        </row>
        <row r="26132">
          <cell r="C26132" t="str">
            <v>Ranunculus macauleyi</v>
          </cell>
          <cell r="D26132" t="str">
            <v>L48(N)</v>
          </cell>
        </row>
        <row r="26133">
          <cell r="C26133" t="str">
            <v>Ranunculus macauleyi var. brandegeei</v>
          </cell>
          <cell r="D26133" t="str">
            <v>L48(N)</v>
          </cell>
        </row>
        <row r="26134">
          <cell r="C26134" t="str">
            <v>Ranunculus macauleyi var. macauleyi</v>
          </cell>
          <cell r="D26134" t="str">
            <v>L48(N)</v>
          </cell>
        </row>
        <row r="26135">
          <cell r="C26135" t="str">
            <v>Ranunculus macounii</v>
          </cell>
          <cell r="D26135" t="str">
            <v>L48(N)AK(N)CAN(N)</v>
          </cell>
        </row>
        <row r="26136">
          <cell r="C26136" t="str">
            <v>Ranunculus macranthus</v>
          </cell>
          <cell r="D26136" t="str">
            <v>L48(N)</v>
          </cell>
        </row>
        <row r="26137">
          <cell r="C26137" t="str">
            <v>Ranunculus marginatus</v>
          </cell>
          <cell r="D26137" t="str">
            <v>L48(I)</v>
          </cell>
        </row>
        <row r="26138">
          <cell r="C26138" t="str">
            <v>Ranunculus marginatus var. trachycarpus</v>
          </cell>
          <cell r="D26138" t="str">
            <v>L48(I)</v>
          </cell>
        </row>
        <row r="26139">
          <cell r="C26139" t="str">
            <v>Ranunculus mauiensis</v>
          </cell>
          <cell r="D26139" t="str">
            <v>HI(N)</v>
          </cell>
        </row>
        <row r="26140">
          <cell r="C26140" t="str">
            <v>Ranunculus micranthus</v>
          </cell>
          <cell r="D26140" t="str">
            <v>L48(N)</v>
          </cell>
        </row>
        <row r="26141">
          <cell r="C26141" t="str">
            <v>Ranunculus muricatus</v>
          </cell>
          <cell r="D26141" t="str">
            <v>L48(I)HI(I)</v>
          </cell>
        </row>
        <row r="26142">
          <cell r="C26142" t="str">
            <v>Ranunculus nivalis</v>
          </cell>
          <cell r="D26142" t="str">
            <v>AK(N)CAN(N)GL(N)NA(N)</v>
          </cell>
        </row>
        <row r="26143">
          <cell r="C26143" t="str">
            <v>Ranunculus occidentalis</v>
          </cell>
          <cell r="D26143" t="str">
            <v>L48(N)AK(N)CAN(N)</v>
          </cell>
        </row>
        <row r="26144">
          <cell r="C26144" t="str">
            <v>Ranunculus occidentalis var. brevistylis</v>
          </cell>
          <cell r="D26144" t="str">
            <v>AK(N)CAN(N)NA(N)</v>
          </cell>
        </row>
        <row r="26145">
          <cell r="C26145" t="str">
            <v>Ranunculus occidentalis var. nelsonii</v>
          </cell>
          <cell r="D26145" t="str">
            <v>AK(N)</v>
          </cell>
        </row>
        <row r="26146">
          <cell r="C26146" t="str">
            <v>Ranunculus occidentalis var. occidentalis</v>
          </cell>
          <cell r="D26146" t="str">
            <v>L48(N)CAN(N)</v>
          </cell>
        </row>
        <row r="26147">
          <cell r="C26147" t="str">
            <v>Ranunculus oreogenes</v>
          </cell>
          <cell r="D26147" t="str">
            <v>L48(N)</v>
          </cell>
        </row>
        <row r="26148">
          <cell r="C26148" t="str">
            <v>Ranunculus oresterus</v>
          </cell>
          <cell r="D26148" t="str">
            <v>L48(N)</v>
          </cell>
        </row>
        <row r="26149">
          <cell r="C26149" t="str">
            <v>Ranunculus orthorhynchus</v>
          </cell>
          <cell r="D26149" t="str">
            <v>L48(N)AK(N)CAN(N)</v>
          </cell>
        </row>
        <row r="26150">
          <cell r="C26150" t="str">
            <v>Ranunculus orthorhynchus var. bloomeri</v>
          </cell>
          <cell r="D26150" t="str">
            <v>L48(N)</v>
          </cell>
        </row>
        <row r="26151">
          <cell r="C26151" t="str">
            <v>Ranunculus orthorhynchus var. orthorhynchus</v>
          </cell>
          <cell r="D26151" t="str">
            <v>L48(N)AK(N)CAN(N)</v>
          </cell>
        </row>
        <row r="26152">
          <cell r="C26152" t="str">
            <v>Ranunculus pacificus</v>
          </cell>
          <cell r="D26152" t="str">
            <v>AK(N)</v>
          </cell>
        </row>
        <row r="26153">
          <cell r="C26153" t="str">
            <v>Ranunculus pallasii</v>
          </cell>
          <cell r="D26153" t="str">
            <v>AK(N)CAN(N)NA(N)</v>
          </cell>
        </row>
        <row r="26154">
          <cell r="C26154" t="str">
            <v>Ranunculus parviflorus</v>
          </cell>
          <cell r="D26154" t="str">
            <v>L48(I)HI(I)CAN(I)</v>
          </cell>
        </row>
        <row r="26155">
          <cell r="C26155" t="str">
            <v>Ranunculus pedatifidus</v>
          </cell>
          <cell r="D26155" t="str">
            <v>L48(N)AK(N)CAN(N)GL(N)</v>
          </cell>
        </row>
        <row r="26156">
          <cell r="C26156" t="str">
            <v>Ranunculus pedatifidus var. affinis</v>
          </cell>
          <cell r="D26156" t="str">
            <v>L48(N)AK(N)CAN(N)GL(N)</v>
          </cell>
        </row>
        <row r="26157">
          <cell r="C26157" t="str">
            <v>Ranunculus pensylvanicus</v>
          </cell>
          <cell r="D26157" t="str">
            <v>L48(N)AK(N)CAN(N)</v>
          </cell>
        </row>
        <row r="26158">
          <cell r="C26158" t="str">
            <v>Ranunculus petiolaris</v>
          </cell>
          <cell r="D26158" t="str">
            <v>L48(N)</v>
          </cell>
        </row>
        <row r="26159">
          <cell r="C26159" t="str">
            <v>Ranunculus petiolaris var. arsenei</v>
          </cell>
          <cell r="D26159" t="str">
            <v>L48(N)</v>
          </cell>
        </row>
        <row r="26160">
          <cell r="C26160" t="str">
            <v>Ranunculus platensis</v>
          </cell>
          <cell r="D26160" t="str">
            <v>L48(I)</v>
          </cell>
        </row>
        <row r="26161">
          <cell r="C26161" t="str">
            <v>Ranunculus plebeius</v>
          </cell>
          <cell r="D26161" t="str">
            <v>HI(I)</v>
          </cell>
        </row>
        <row r="26162">
          <cell r="C26162" t="str">
            <v>Ranunculus populago</v>
          </cell>
          <cell r="D26162" t="str">
            <v>L48(N)</v>
          </cell>
        </row>
        <row r="26163">
          <cell r="C26163" t="str">
            <v>Ranunculus pusillus</v>
          </cell>
          <cell r="D26163" t="str">
            <v>L48(N)</v>
          </cell>
        </row>
        <row r="26164">
          <cell r="C26164" t="str">
            <v>Ranunculus pusillus var. angustifolius</v>
          </cell>
          <cell r="D26164" t="str">
            <v>L48(N)</v>
          </cell>
        </row>
        <row r="26165">
          <cell r="C26165" t="str">
            <v>Ranunculus pusillus var. pusillus</v>
          </cell>
          <cell r="D26165" t="str">
            <v>L48(N)</v>
          </cell>
        </row>
        <row r="26166">
          <cell r="C26166" t="str">
            <v>Ranunculus pygmaeus</v>
          </cell>
          <cell r="D26166" t="str">
            <v>L48(N)AK(N)CAN(N)GL(N)</v>
          </cell>
        </row>
        <row r="26167">
          <cell r="C26167" t="str">
            <v>Ranunculus pygmaeus var. pygmaeus</v>
          </cell>
          <cell r="D26167" t="str">
            <v>L48(N)AK(N)CAN(N)GL(N)</v>
          </cell>
        </row>
        <row r="26168">
          <cell r="C26168" t="str">
            <v>Ranunculus ranunculinus</v>
          </cell>
          <cell r="D26168" t="str">
            <v>L48(N)</v>
          </cell>
        </row>
        <row r="26169">
          <cell r="C26169" t="str">
            <v>Ranunculus recurvatus</v>
          </cell>
          <cell r="D26169" t="str">
            <v>L48(N)PR(N)CAN(N)</v>
          </cell>
        </row>
        <row r="26170">
          <cell r="C26170" t="str">
            <v>Ranunculus recurvatus var. recurvatus</v>
          </cell>
          <cell r="D26170" t="str">
            <v>L48(N)CAN(N)</v>
          </cell>
        </row>
        <row r="26171">
          <cell r="C26171" t="str">
            <v>Ranunculus repens</v>
          </cell>
          <cell r="D26171" t="str">
            <v>L48(I)AK(I)HI(I)CAN(I)GL(I)SPM(I)</v>
          </cell>
        </row>
        <row r="26172">
          <cell r="C26172" t="str">
            <v>Ranunculus rhomboideus</v>
          </cell>
          <cell r="D26172" t="str">
            <v>L48(N)CAN(N)</v>
          </cell>
        </row>
        <row r="26173">
          <cell r="C26173" t="str">
            <v>Ranunculus sabinei</v>
          </cell>
          <cell r="D26173" t="str">
            <v>AK(I?)CAN(N)GL(N)NA(N)</v>
          </cell>
        </row>
        <row r="26174">
          <cell r="C26174" t="str">
            <v>Ranunculus sardous</v>
          </cell>
          <cell r="D26174" t="str">
            <v>L48(I)CAN(I)</v>
          </cell>
        </row>
        <row r="26175">
          <cell r="C26175" t="str">
            <v>Ranunculus sceleratus</v>
          </cell>
          <cell r="D26175" t="str">
            <v>L48(N)AK(N)CAN(NI)SPM(I)</v>
          </cell>
        </row>
        <row r="26176">
          <cell r="C26176" t="str">
            <v>Ranunculus sceleratus var. multifidus</v>
          </cell>
          <cell r="D26176" t="str">
            <v>L48(N)AK(N)CAN(N)</v>
          </cell>
        </row>
        <row r="26177">
          <cell r="C26177" t="str">
            <v>Ranunculus sceleratus var. sceleratus</v>
          </cell>
          <cell r="D26177" t="str">
            <v>L48(N)CAN(I)SPM(I)</v>
          </cell>
        </row>
        <row r="26178">
          <cell r="C26178" t="str">
            <v>Ranunculus suksdorfii</v>
          </cell>
          <cell r="D26178" t="str">
            <v>L48(N)CAN(N)</v>
          </cell>
        </row>
        <row r="26179">
          <cell r="C26179" t="str">
            <v>Ranunculus sulphureus</v>
          </cell>
          <cell r="D26179" t="str">
            <v>L48(N)AK(N)CAN(N)GL(N)</v>
          </cell>
        </row>
        <row r="26180">
          <cell r="C26180" t="str">
            <v>Ranunculus trichophyllus</v>
          </cell>
          <cell r="D26180" t="str">
            <v>L48(N)AK(N)CAN(N)GL(N)</v>
          </cell>
        </row>
        <row r="26181">
          <cell r="C26181" t="str">
            <v>Ranunculus trichophyllus var. eradicatus</v>
          </cell>
          <cell r="D26181" t="str">
            <v>L48(N)AK(N)CAN(N)GL(N)</v>
          </cell>
        </row>
        <row r="26182">
          <cell r="C26182" t="str">
            <v>Ranunculus trichophyllus var. trichophyllus</v>
          </cell>
          <cell r="D26182" t="str">
            <v>L48(N)AK(N)CAN(N)GL(N)</v>
          </cell>
        </row>
        <row r="26183">
          <cell r="C26183" t="str">
            <v>Ranunculus trilobus</v>
          </cell>
          <cell r="D26183" t="str">
            <v>L48(I)</v>
          </cell>
        </row>
        <row r="26184">
          <cell r="C26184" t="str">
            <v>Ranunculus triternatus</v>
          </cell>
          <cell r="D26184" t="str">
            <v>L48(N)</v>
          </cell>
        </row>
        <row r="26185">
          <cell r="C26185" t="str">
            <v>Ranunculus turneri</v>
          </cell>
          <cell r="D26185" t="str">
            <v>AK(N)CAN(N)NA(N)</v>
          </cell>
        </row>
        <row r="26186">
          <cell r="C26186" t="str">
            <v>Ranunculus uncinatus</v>
          </cell>
          <cell r="D26186" t="str">
            <v>L48(N)AK(N)CAN(N)</v>
          </cell>
        </row>
        <row r="26187">
          <cell r="C26187" t="str">
            <v>Ranunculus uncinatus var. earlei</v>
          </cell>
          <cell r="D26187" t="str">
            <v>L48(N)</v>
          </cell>
        </row>
        <row r="26188">
          <cell r="C26188" t="str">
            <v>Ranunculus uncinatus var. parviflorus</v>
          </cell>
          <cell r="D26188" t="str">
            <v>L48(N)AK(N)CAN(N)</v>
          </cell>
        </row>
        <row r="26189">
          <cell r="C26189" t="str">
            <v>Ranunculus uncinatus var. uncinatus</v>
          </cell>
          <cell r="D26189" t="str">
            <v>L48(N)AK(N)CAN(N)</v>
          </cell>
        </row>
        <row r="26190">
          <cell r="C26190" t="str">
            <v>Ranunculus verecundus</v>
          </cell>
          <cell r="D26190" t="str">
            <v>L48(N)AK(N)</v>
          </cell>
        </row>
        <row r="26191">
          <cell r="C26191" t="str">
            <v>Raphanus</v>
          </cell>
          <cell r="D26191" t="str">
            <v>L48(I)CAN(I)GL(I)SPM(I)</v>
          </cell>
        </row>
        <row r="26192">
          <cell r="C26192" t="str">
            <v>Raphanus raphanistrum</v>
          </cell>
          <cell r="D26192" t="str">
            <v>L48(I)HI(I)CAN(I)GL(I)SPM(I)</v>
          </cell>
        </row>
        <row r="26193">
          <cell r="C26193" t="str">
            <v>Raphanus sativus</v>
          </cell>
          <cell r="D26193" t="str">
            <v>L48(I)AK(I)HI(I)PR(I)CAN(I)GL(I)</v>
          </cell>
        </row>
        <row r="26194">
          <cell r="C26194" t="str">
            <v>Rapistrum</v>
          </cell>
          <cell r="D26194" t="str">
            <v>L48(I)CAN(W)</v>
          </cell>
        </row>
        <row r="26195">
          <cell r="C26195" t="str">
            <v>Rapistrum rugosum</v>
          </cell>
          <cell r="D26195" t="str">
            <v>L48(I)HI(I)CAN(W)</v>
          </cell>
        </row>
        <row r="26196">
          <cell r="C26196" t="str">
            <v>Ratibida</v>
          </cell>
          <cell r="D26196" t="str">
            <v>L48(N)CAN(N)</v>
          </cell>
        </row>
        <row r="26197">
          <cell r="C26197" t="str">
            <v>Ratibida columnifera</v>
          </cell>
          <cell r="D26197" t="str">
            <v>L48(N)CAN(N)</v>
          </cell>
        </row>
        <row r="26198">
          <cell r="C26198" t="str">
            <v>Ratibida peduncularis</v>
          </cell>
          <cell r="D26198" t="str">
            <v>L48(N)</v>
          </cell>
        </row>
        <row r="26199">
          <cell r="C26199" t="str">
            <v>Ratibida peduncularis var. peduncularis</v>
          </cell>
          <cell r="D26199" t="str">
            <v>L48(N)</v>
          </cell>
        </row>
        <row r="26200">
          <cell r="C26200" t="str">
            <v>Ratibida peduncularis var. picta</v>
          </cell>
          <cell r="D26200" t="str">
            <v>L48(N)</v>
          </cell>
        </row>
        <row r="26201">
          <cell r="C26201" t="str">
            <v>Ratibida pinnata</v>
          </cell>
          <cell r="D26201" t="str">
            <v>L48(N)CAN(N)</v>
          </cell>
        </row>
        <row r="26202">
          <cell r="C26202" t="str">
            <v>Ratibida tagetes</v>
          </cell>
          <cell r="D26202" t="str">
            <v>L48(N)</v>
          </cell>
        </row>
        <row r="26203">
          <cell r="C26203" t="str">
            <v>Rauvolfia</v>
          </cell>
          <cell r="D26203" t="str">
            <v>L48(N)</v>
          </cell>
        </row>
        <row r="26204">
          <cell r="C26204" t="str">
            <v>Rauvolfia sandwicensis</v>
          </cell>
          <cell r="D26204" t="str">
            <v>HI(N)</v>
          </cell>
        </row>
        <row r="26205">
          <cell r="C26205" t="str">
            <v>Rauvolfia tetraphylla</v>
          </cell>
          <cell r="D26205" t="str">
            <v>L48(N)</v>
          </cell>
        </row>
        <row r="26206">
          <cell r="C26206" t="str">
            <v>Rauvolfia vomitoria</v>
          </cell>
          <cell r="D26206" t="str">
            <v>HI(I)PR(I)</v>
          </cell>
        </row>
        <row r="26207">
          <cell r="C26207" t="str">
            <v>Rayjacksonia</v>
          </cell>
          <cell r="D26207" t="str">
            <v>L48(N)</v>
          </cell>
        </row>
        <row r="26208">
          <cell r="C26208" t="str">
            <v>Rayjacksonia annua</v>
          </cell>
          <cell r="D26208" t="str">
            <v>L48(N)</v>
          </cell>
        </row>
        <row r="26209">
          <cell r="C26209" t="str">
            <v>Rayjacksonia aurea</v>
          </cell>
          <cell r="D26209" t="str">
            <v>L48(N)</v>
          </cell>
        </row>
        <row r="26210">
          <cell r="C26210" t="str">
            <v>Rayjacksonia phyllocephala</v>
          </cell>
          <cell r="D26210" t="str">
            <v>L48(N)</v>
          </cell>
        </row>
        <row r="26211">
          <cell r="C26211" t="str">
            <v>Redfieldia</v>
          </cell>
          <cell r="D26211" t="str">
            <v>L48(N)</v>
          </cell>
        </row>
        <row r="26212">
          <cell r="C26212" t="str">
            <v>Redfieldia flexuosa</v>
          </cell>
          <cell r="D26212" t="str">
            <v>L48(N)</v>
          </cell>
        </row>
        <row r="26213">
          <cell r="C26213" t="str">
            <v>Reichardia</v>
          </cell>
          <cell r="D26213" t="str">
            <v>L48(I)</v>
          </cell>
        </row>
        <row r="26214">
          <cell r="C26214" t="str">
            <v>Reichardia picroides</v>
          </cell>
          <cell r="D26214" t="str">
            <v>L48(I)HI(I)</v>
          </cell>
        </row>
        <row r="26215">
          <cell r="C26215" t="str">
            <v>Reichardia tingitana</v>
          </cell>
          <cell r="D26215" t="str">
            <v>HI(I)</v>
          </cell>
        </row>
        <row r="26216">
          <cell r="C26216" t="str">
            <v>Reimarochloa</v>
          </cell>
          <cell r="D26216" t="str">
            <v>L48(N)</v>
          </cell>
        </row>
        <row r="26217">
          <cell r="C26217" t="str">
            <v>Reimarochloa oligostachya</v>
          </cell>
          <cell r="D26217" t="str">
            <v>L48(N)</v>
          </cell>
        </row>
        <row r="26218">
          <cell r="C26218" t="str">
            <v>Remirea</v>
          </cell>
          <cell r="D26218" t="str">
            <v>L48(N)</v>
          </cell>
        </row>
        <row r="26219">
          <cell r="C26219" t="str">
            <v>Remirea maritima</v>
          </cell>
          <cell r="D26219" t="str">
            <v>L48(N)PR(N)</v>
          </cell>
        </row>
        <row r="26220">
          <cell r="C26220" t="str">
            <v>Remya</v>
          </cell>
        </row>
        <row r="26221">
          <cell r="C26221" t="str">
            <v>Remya kauaiensis</v>
          </cell>
          <cell r="D26221" t="str">
            <v>HI(N)</v>
          </cell>
        </row>
        <row r="26222">
          <cell r="C26222" t="str">
            <v>Remya mauiensis</v>
          </cell>
          <cell r="D26222" t="str">
            <v>HI(N)</v>
          </cell>
        </row>
        <row r="26223">
          <cell r="C26223" t="str">
            <v>Remya montgomeryi</v>
          </cell>
          <cell r="D26223" t="str">
            <v>HI(N)</v>
          </cell>
        </row>
        <row r="26224">
          <cell r="C26224" t="str">
            <v>Reseda</v>
          </cell>
          <cell r="D26224" t="str">
            <v>L48(I)CAN(I,W)</v>
          </cell>
        </row>
        <row r="26225">
          <cell r="C26225" t="str">
            <v>Reseda alba</v>
          </cell>
          <cell r="D26225" t="str">
            <v>L48(I)CAN(W)</v>
          </cell>
        </row>
        <row r="26226">
          <cell r="C26226" t="str">
            <v>Reseda lutea</v>
          </cell>
          <cell r="D26226" t="str">
            <v>L48(I)CAN(W)</v>
          </cell>
        </row>
        <row r="26227">
          <cell r="C26227" t="str">
            <v>Reseda luteola</v>
          </cell>
          <cell r="D26227" t="str">
            <v>L48(I)CAN(I)</v>
          </cell>
        </row>
        <row r="26228">
          <cell r="C26228" t="str">
            <v>Reseda odorata</v>
          </cell>
          <cell r="D26228" t="str">
            <v>L48(I)CAN(I)</v>
          </cell>
        </row>
        <row r="26229">
          <cell r="C26229" t="str">
            <v>Reseda phyteuma</v>
          </cell>
          <cell r="D26229" t="str">
            <v>L48(I)</v>
          </cell>
        </row>
        <row r="26230">
          <cell r="C26230" t="str">
            <v>Retama</v>
          </cell>
          <cell r="D26230" t="str">
            <v>L48(I)</v>
          </cell>
        </row>
        <row r="26231">
          <cell r="C26231" t="str">
            <v>Retama monosperma</v>
          </cell>
          <cell r="D26231" t="str">
            <v>L48(I)</v>
          </cell>
        </row>
        <row r="26232">
          <cell r="C26232" t="str">
            <v>Reverchonia</v>
          </cell>
          <cell r="D26232" t="str">
            <v>L48(N)</v>
          </cell>
        </row>
        <row r="26233">
          <cell r="C26233" t="str">
            <v>Reverchonia arenaria</v>
          </cell>
          <cell r="D26233" t="str">
            <v>L48(N)</v>
          </cell>
        </row>
        <row r="26234">
          <cell r="C26234" t="str">
            <v>Reynoldsia</v>
          </cell>
        </row>
        <row r="26235">
          <cell r="C26235" t="str">
            <v>Reynoldsia sandwicensis</v>
          </cell>
          <cell r="D26235" t="str">
            <v>HI(N)</v>
          </cell>
        </row>
        <row r="26236">
          <cell r="C26236" t="str">
            <v>Reynosia</v>
          </cell>
          <cell r="D26236" t="str">
            <v>L48(N)</v>
          </cell>
        </row>
        <row r="26237">
          <cell r="C26237" t="str">
            <v>Reynosia septentrionalis</v>
          </cell>
          <cell r="D26237" t="str">
            <v>L48(N)</v>
          </cell>
        </row>
        <row r="26238">
          <cell r="C26238" t="str">
            <v>Rhabdadenia</v>
          </cell>
          <cell r="D26238" t="str">
            <v>L48(N)</v>
          </cell>
        </row>
        <row r="26239">
          <cell r="C26239" t="str">
            <v>Rhabdadenia biflora</v>
          </cell>
          <cell r="D26239" t="str">
            <v>L48(N)PR(N)VI(N)</v>
          </cell>
        </row>
        <row r="26240">
          <cell r="C26240" t="str">
            <v>Rhagadiolus</v>
          </cell>
          <cell r="D26240" t="str">
            <v>L48(I)</v>
          </cell>
        </row>
        <row r="26241">
          <cell r="C26241" t="str">
            <v>Rhagadiolus stellatus</v>
          </cell>
          <cell r="D26241" t="str">
            <v>L48(I)</v>
          </cell>
        </row>
        <row r="26242">
          <cell r="C26242" t="str">
            <v>Rhamnus</v>
          </cell>
          <cell r="D26242" t="str">
            <v>L48(I,N)CAN(I,N)</v>
          </cell>
        </row>
        <row r="26243">
          <cell r="C26243" t="str">
            <v>Rhamnus alnifolia</v>
          </cell>
          <cell r="D26243" t="str">
            <v>L48(N)CAN(N)</v>
          </cell>
        </row>
        <row r="26244">
          <cell r="C26244" t="str">
            <v>Rhamnus arguta</v>
          </cell>
          <cell r="D26244" t="str">
            <v>L48(I)</v>
          </cell>
        </row>
        <row r="26245">
          <cell r="C26245" t="str">
            <v>Rhamnus arguta var. velutina</v>
          </cell>
          <cell r="D26245" t="str">
            <v>L48(I)</v>
          </cell>
        </row>
        <row r="26246">
          <cell r="C26246" t="str">
            <v>Rhamnus cathartica</v>
          </cell>
          <cell r="D26246" t="str">
            <v>L48(I)CAN(I)</v>
          </cell>
        </row>
        <row r="26247">
          <cell r="C26247" t="str">
            <v>Rhamnus crocea</v>
          </cell>
          <cell r="D26247" t="str">
            <v>L48(N)</v>
          </cell>
        </row>
        <row r="26248">
          <cell r="C26248" t="str">
            <v>Rhamnus crocea ssp. crocea</v>
          </cell>
          <cell r="D26248" t="str">
            <v>L48(N)</v>
          </cell>
        </row>
        <row r="26249">
          <cell r="C26249" t="str">
            <v>Rhamnus crocea ssp. pilosa</v>
          </cell>
          <cell r="D26249" t="str">
            <v>L48(N)</v>
          </cell>
        </row>
        <row r="26250">
          <cell r="C26250" t="str">
            <v>Rhamnus davurica</v>
          </cell>
          <cell r="D26250" t="str">
            <v>L48(I)CAN(I)</v>
          </cell>
        </row>
        <row r="26251">
          <cell r="C26251" t="str">
            <v>Rhamnus davurica ssp. davurica</v>
          </cell>
          <cell r="D26251" t="str">
            <v>L48(I)CAN(I)</v>
          </cell>
        </row>
        <row r="26252">
          <cell r="C26252" t="str">
            <v>Rhamnus davurica ssp. nipponica</v>
          </cell>
          <cell r="D26252" t="str">
            <v>L48(I)</v>
          </cell>
        </row>
        <row r="26253">
          <cell r="C26253" t="str">
            <v>Rhamnus ilicifolia</v>
          </cell>
          <cell r="D26253" t="str">
            <v>L48(N)</v>
          </cell>
        </row>
        <row r="26254">
          <cell r="C26254" t="str">
            <v>Rhamnus japonica</v>
          </cell>
          <cell r="D26254" t="str">
            <v>L48(I)</v>
          </cell>
        </row>
        <row r="26255">
          <cell r="C26255" t="str">
            <v>Rhamnus lanceolata</v>
          </cell>
          <cell r="D26255" t="str">
            <v>L48(N)</v>
          </cell>
        </row>
        <row r="26256">
          <cell r="C26256" t="str">
            <v>Rhamnus lanceolata ssp. glabrata</v>
          </cell>
          <cell r="D26256" t="str">
            <v>L48(N)</v>
          </cell>
        </row>
        <row r="26257">
          <cell r="C26257" t="str">
            <v>Rhamnus lanceolata ssp. lanceolata</v>
          </cell>
          <cell r="D26257" t="str">
            <v>L48(N)</v>
          </cell>
        </row>
        <row r="26258">
          <cell r="C26258" t="str">
            <v>Rhamnus pirifolia</v>
          </cell>
          <cell r="D26258" t="str">
            <v>L48(N)</v>
          </cell>
        </row>
        <row r="26259">
          <cell r="C26259" t="str">
            <v>Rhamnus serrata</v>
          </cell>
          <cell r="D26259" t="str">
            <v>L48(N)</v>
          </cell>
        </row>
        <row r="26260">
          <cell r="C26260" t="str">
            <v>Rhamnus smithii</v>
          </cell>
          <cell r="D26260" t="str">
            <v>L48(N)</v>
          </cell>
        </row>
        <row r="26261">
          <cell r="C26261" t="str">
            <v>Rhamnus utilis</v>
          </cell>
          <cell r="D26261" t="str">
            <v>L48(I)</v>
          </cell>
        </row>
        <row r="26262">
          <cell r="C26262" t="str">
            <v>Rhapidophyllum</v>
          </cell>
          <cell r="D26262" t="str">
            <v>L48(N)</v>
          </cell>
        </row>
        <row r="26263">
          <cell r="C26263" t="str">
            <v>Rhapidophyllum hystrix</v>
          </cell>
          <cell r="D26263" t="str">
            <v>L48(N)</v>
          </cell>
        </row>
        <row r="26264">
          <cell r="C26264" t="str">
            <v>Rheum</v>
          </cell>
          <cell r="D26264" t="str">
            <v>L48(I)CAN(I)</v>
          </cell>
        </row>
        <row r="26265">
          <cell r="C26265" t="str">
            <v>Rheum rhabarbarum</v>
          </cell>
          <cell r="D26265" t="str">
            <v>L48(I)AK(I)CAN(I)</v>
          </cell>
        </row>
        <row r="26266">
          <cell r="C26266" t="str">
            <v>Rhexia</v>
          </cell>
          <cell r="D26266" t="str">
            <v>L48(N)CAN(N)</v>
          </cell>
        </row>
        <row r="26267">
          <cell r="C26267" t="str">
            <v>Rhexia alifanus</v>
          </cell>
          <cell r="D26267" t="str">
            <v>L48(N)</v>
          </cell>
        </row>
        <row r="26268">
          <cell r="C26268" t="str">
            <v>Rhexia aristosa</v>
          </cell>
          <cell r="D26268" t="str">
            <v>L48(N)</v>
          </cell>
        </row>
        <row r="26269">
          <cell r="C26269" t="str">
            <v>Rhexia aristosa × virginica</v>
          </cell>
          <cell r="D26269" t="str">
            <v>L48(N)</v>
          </cell>
        </row>
        <row r="26270">
          <cell r="C26270" t="str">
            <v>Rhexia cubensis</v>
          </cell>
          <cell r="D26270" t="str">
            <v>L48(N)PR(N)</v>
          </cell>
        </row>
        <row r="26271">
          <cell r="C26271" t="str">
            <v>Rhexia lutea</v>
          </cell>
          <cell r="D26271" t="str">
            <v>L48(N)</v>
          </cell>
        </row>
        <row r="26272">
          <cell r="C26272" t="str">
            <v>Rhexia mariana</v>
          </cell>
          <cell r="D26272" t="str">
            <v>L48(N)</v>
          </cell>
        </row>
        <row r="26273">
          <cell r="C26273" t="str">
            <v>Rhexia mariana var. interior</v>
          </cell>
          <cell r="D26273" t="str">
            <v>L48(N)</v>
          </cell>
        </row>
        <row r="26274">
          <cell r="C26274" t="str">
            <v>Rhexia mariana var. mariana</v>
          </cell>
          <cell r="D26274" t="str">
            <v>L48(N)</v>
          </cell>
        </row>
        <row r="26275">
          <cell r="C26275" t="str">
            <v>Rhexia mariana var. ventricosa</v>
          </cell>
          <cell r="D26275" t="str">
            <v>L48(N)</v>
          </cell>
        </row>
        <row r="26276">
          <cell r="C26276" t="str">
            <v>Rhexia nashii</v>
          </cell>
          <cell r="D26276" t="str">
            <v>L48(N)</v>
          </cell>
        </row>
        <row r="26277">
          <cell r="C26277" t="str">
            <v>Rhexia nuttallii</v>
          </cell>
          <cell r="D26277" t="str">
            <v>L48(N)</v>
          </cell>
        </row>
        <row r="26278">
          <cell r="C26278" t="str">
            <v>Rhexia parviflora</v>
          </cell>
          <cell r="D26278" t="str">
            <v>L48(N)</v>
          </cell>
        </row>
        <row r="26279">
          <cell r="C26279" t="str">
            <v>Rhexia petiolata</v>
          </cell>
          <cell r="D26279" t="str">
            <v>L48(N)</v>
          </cell>
        </row>
        <row r="26280">
          <cell r="C26280" t="str">
            <v>Rhexia salicifolia</v>
          </cell>
          <cell r="D26280" t="str">
            <v>L48(N)</v>
          </cell>
        </row>
        <row r="26281">
          <cell r="C26281" t="str">
            <v>Rhexia virginica</v>
          </cell>
          <cell r="D26281" t="str">
            <v>L48(N)CAN(N)</v>
          </cell>
        </row>
        <row r="26282">
          <cell r="C26282" t="str">
            <v>Rhinanthus</v>
          </cell>
          <cell r="D26282" t="str">
            <v>L48(I,N)CAN(I,N)GL(I,N)SPM(I)</v>
          </cell>
        </row>
        <row r="26283">
          <cell r="C26283" t="str">
            <v>Rhinanthus major</v>
          </cell>
          <cell r="D26283" t="str">
            <v>L48(I)</v>
          </cell>
        </row>
        <row r="26284">
          <cell r="C26284" t="str">
            <v>Rhinanthus minor</v>
          </cell>
          <cell r="D26284" t="str">
            <v>L48(N)AK(N)CAN(NI)GL(I,N)SPM(I)</v>
          </cell>
        </row>
        <row r="26285">
          <cell r="C26285" t="str">
            <v>Rhinanthus minor ssp. groenlandicus</v>
          </cell>
          <cell r="D26285" t="str">
            <v>L48(N)AK(N)CAN(N)GL(N)</v>
          </cell>
        </row>
        <row r="26286">
          <cell r="C26286" t="str">
            <v>Rhinanthus minor ssp. minor</v>
          </cell>
          <cell r="D26286" t="str">
            <v>L48(N)CAN(I)SPM(I)</v>
          </cell>
        </row>
        <row r="26287">
          <cell r="C26287" t="str">
            <v>Rhinanthus serotinus</v>
          </cell>
          <cell r="D26287" t="str">
            <v>L48(I)</v>
          </cell>
        </row>
        <row r="26288">
          <cell r="C26288" t="str">
            <v>Rhipsalis</v>
          </cell>
          <cell r="D26288" t="str">
            <v>L48(N)</v>
          </cell>
        </row>
        <row r="26289">
          <cell r="C26289" t="str">
            <v>Rhipsalis baccifera</v>
          </cell>
          <cell r="D26289" t="str">
            <v>L48(N)PR(N)VI(N)</v>
          </cell>
        </row>
        <row r="26290">
          <cell r="C26290" t="str">
            <v>Rhizomnium</v>
          </cell>
          <cell r="D26290" t="str">
            <v>NA(N)</v>
          </cell>
        </row>
        <row r="26291">
          <cell r="C26291" t="str">
            <v>Rhizomnium punctatum</v>
          </cell>
          <cell r="D26291" t="str">
            <v>NA(N)</v>
          </cell>
        </row>
        <row r="26292">
          <cell r="C26292" t="str">
            <v>Rhizophora</v>
          </cell>
          <cell r="D26292" t="str">
            <v>L48(N)</v>
          </cell>
        </row>
        <row r="26293">
          <cell r="C26293" t="str">
            <v>Rhizophora mangle</v>
          </cell>
          <cell r="D26293" t="str">
            <v>L48(N)HI(I)PR(N)VI(N)</v>
          </cell>
        </row>
        <row r="26294">
          <cell r="C26294" t="str">
            <v>Rhodanthe</v>
          </cell>
          <cell r="D26294" t="str">
            <v>L48(I)</v>
          </cell>
        </row>
        <row r="26295">
          <cell r="C26295" t="str">
            <v>Rhodanthe chlorocephala</v>
          </cell>
          <cell r="D26295" t="str">
            <v>L48(I)</v>
          </cell>
        </row>
        <row r="26296">
          <cell r="C26296" t="str">
            <v>Rhodanthe chlorocephala ssp. rosea</v>
          </cell>
          <cell r="D26296" t="str">
            <v>L48(I)</v>
          </cell>
        </row>
        <row r="26297">
          <cell r="C26297" t="str">
            <v>Rhodiola</v>
          </cell>
          <cell r="D26297" t="str">
            <v>L48(N)CAN(N)GL(N)SPM(N)</v>
          </cell>
        </row>
        <row r="26298">
          <cell r="C26298" t="str">
            <v>Rhodiola integrifolia</v>
          </cell>
          <cell r="D26298" t="str">
            <v>L48(N)AK(N)CAN(N)</v>
          </cell>
        </row>
        <row r="26299">
          <cell r="C26299" t="str">
            <v>Rhodiola integrifolia ssp. integrifolia</v>
          </cell>
          <cell r="D26299" t="str">
            <v>L48(N)AK(N)CAN(N)</v>
          </cell>
        </row>
        <row r="26300">
          <cell r="C26300" t="str">
            <v>Rhodiola integrifolia ssp. leedyi</v>
          </cell>
          <cell r="D26300" t="str">
            <v>L48(N)</v>
          </cell>
        </row>
        <row r="26301">
          <cell r="C26301" t="str">
            <v>Rhodiola integrifolia ssp. neomexicana</v>
          </cell>
          <cell r="D26301" t="str">
            <v>L48(N)</v>
          </cell>
        </row>
        <row r="26302">
          <cell r="C26302" t="str">
            <v>Rhodiola integrifolia ssp. procera</v>
          </cell>
          <cell r="D26302" t="str">
            <v>L48(N)</v>
          </cell>
        </row>
        <row r="26303">
          <cell r="C26303" t="str">
            <v>Rhodiola rhodantha</v>
          </cell>
          <cell r="D26303" t="str">
            <v>L48(N)</v>
          </cell>
        </row>
        <row r="26304">
          <cell r="C26304" t="str">
            <v>Rhodiola rosea</v>
          </cell>
          <cell r="D26304" t="str">
            <v>L48(N)CAN(N)GL(N)SPM(N)</v>
          </cell>
        </row>
        <row r="26305">
          <cell r="C26305" t="str">
            <v>Rhodobryum</v>
          </cell>
          <cell r="D26305" t="str">
            <v>NA(N)</v>
          </cell>
        </row>
        <row r="26306">
          <cell r="C26306" t="str">
            <v>Rhodobryum roseum</v>
          </cell>
          <cell r="D26306" t="str">
            <v>NA(N)</v>
          </cell>
        </row>
        <row r="26307">
          <cell r="C26307" t="str">
            <v>Rhododendron</v>
          </cell>
          <cell r="D26307" t="str">
            <v>L48(I,N)CAN(N)GL(N)SPM(N)</v>
          </cell>
        </row>
        <row r="26308">
          <cell r="C26308" t="str">
            <v>Rhododendron ×bakeri</v>
          </cell>
          <cell r="D26308" t="str">
            <v>L48(N)</v>
          </cell>
        </row>
        <row r="26309">
          <cell r="C26309" t="str">
            <v>Rhododendron ×pennsylvanicum</v>
          </cell>
          <cell r="D26309" t="str">
            <v>L48(N)</v>
          </cell>
        </row>
        <row r="26310">
          <cell r="C26310" t="str">
            <v>Rhododendron ×welleslyanum</v>
          </cell>
          <cell r="D26310" t="str">
            <v>L48(N)</v>
          </cell>
        </row>
        <row r="26311">
          <cell r="C26311" t="str">
            <v>Rhododendron alabamense</v>
          </cell>
          <cell r="D26311" t="str">
            <v>L48(N)</v>
          </cell>
        </row>
        <row r="26312">
          <cell r="C26312" t="str">
            <v>Rhododendron albiflorum</v>
          </cell>
          <cell r="D26312" t="str">
            <v>L48(N)CAN(N)</v>
          </cell>
        </row>
        <row r="26313">
          <cell r="C26313" t="str">
            <v>Rhododendron albiflorum var. albiflorum</v>
          </cell>
          <cell r="D26313" t="str">
            <v>L48(N)CAN(N)</v>
          </cell>
        </row>
        <row r="26314">
          <cell r="C26314" t="str">
            <v>Rhododendron albiflorum var. warrenii</v>
          </cell>
          <cell r="D26314" t="str">
            <v>L48(N)</v>
          </cell>
        </row>
        <row r="26315">
          <cell r="C26315" t="str">
            <v>Rhododendron arborescens</v>
          </cell>
          <cell r="D26315" t="str">
            <v>L48(N)</v>
          </cell>
        </row>
        <row r="26316">
          <cell r="C26316" t="str">
            <v>Rhododendron atlanticum</v>
          </cell>
          <cell r="D26316" t="str">
            <v>L48(N)</v>
          </cell>
        </row>
        <row r="26317">
          <cell r="C26317" t="str">
            <v>Rhododendron austrinum</v>
          </cell>
          <cell r="D26317" t="str">
            <v>L48(N)</v>
          </cell>
        </row>
        <row r="26318">
          <cell r="C26318" t="str">
            <v>Rhododendron calendulaceum</v>
          </cell>
          <cell r="D26318" t="str">
            <v>L48(N)</v>
          </cell>
        </row>
        <row r="26319">
          <cell r="C26319" t="str">
            <v>Rhododendron camtschaticum</v>
          </cell>
          <cell r="D26319" t="str">
            <v>AK(N)</v>
          </cell>
        </row>
        <row r="26320">
          <cell r="C26320" t="str">
            <v>Rhododendron camtschaticum ssp. camtschaticum</v>
          </cell>
          <cell r="D26320" t="str">
            <v>AK(N)</v>
          </cell>
        </row>
        <row r="26321">
          <cell r="C26321" t="str">
            <v>Rhododendron camtschaticum ssp. glandulosum</v>
          </cell>
          <cell r="D26321" t="str">
            <v>AK(N)</v>
          </cell>
        </row>
        <row r="26322">
          <cell r="C26322" t="str">
            <v>Rhododendron canadense</v>
          </cell>
          <cell r="D26322" t="str">
            <v>L48(N)CAN(N)SPM(N)</v>
          </cell>
        </row>
        <row r="26323">
          <cell r="C26323" t="str">
            <v>Rhododendron canescens</v>
          </cell>
          <cell r="D26323" t="str">
            <v>L48(N)</v>
          </cell>
        </row>
        <row r="26324">
          <cell r="C26324" t="str">
            <v>Rhododendron carolinianum</v>
          </cell>
          <cell r="D26324" t="str">
            <v>L48(N)</v>
          </cell>
        </row>
        <row r="26325">
          <cell r="C26325" t="str">
            <v>Rhododendron catawbiense</v>
          </cell>
          <cell r="D26325" t="str">
            <v>L48(N)</v>
          </cell>
        </row>
        <row r="26326">
          <cell r="C26326" t="str">
            <v>Rhododendron chapmanii</v>
          </cell>
          <cell r="D26326" t="str">
            <v>L48(N)</v>
          </cell>
        </row>
        <row r="26327">
          <cell r="C26327" t="str">
            <v>Rhododendron cumberlandense</v>
          </cell>
          <cell r="D26327" t="str">
            <v>L48(N)</v>
          </cell>
        </row>
        <row r="26328">
          <cell r="C26328" t="str">
            <v>Rhododendron eastmanii</v>
          </cell>
          <cell r="D26328" t="str">
            <v>L48(N)</v>
          </cell>
        </row>
        <row r="26329">
          <cell r="C26329" t="str">
            <v>Rhododendron flammeum</v>
          </cell>
          <cell r="D26329" t="str">
            <v>L48(N)</v>
          </cell>
        </row>
        <row r="26330">
          <cell r="C26330" t="str">
            <v>Rhododendron japonicum</v>
          </cell>
          <cell r="D26330" t="str">
            <v>L48(I)</v>
          </cell>
        </row>
        <row r="26331">
          <cell r="C26331" t="str">
            <v>Rhododendron lapponicum</v>
          </cell>
          <cell r="D26331" t="str">
            <v>L48(N)AK(N)CAN(N)GL(N)</v>
          </cell>
        </row>
        <row r="26332">
          <cell r="C26332" t="str">
            <v>Rhododendron lapponicum var. lapponicum</v>
          </cell>
          <cell r="D26332" t="str">
            <v>L48(N)AK(N)CAN(N)GL(N)</v>
          </cell>
        </row>
        <row r="26333">
          <cell r="C26333" t="str">
            <v>Rhododendron lapponicum var. parvifolium</v>
          </cell>
          <cell r="D26333" t="str">
            <v>AK(N)</v>
          </cell>
        </row>
        <row r="26334">
          <cell r="C26334" t="str">
            <v>Rhododendron macrophyllum</v>
          </cell>
          <cell r="D26334" t="str">
            <v>L48(N)CAN(N)</v>
          </cell>
        </row>
        <row r="26335">
          <cell r="C26335" t="str">
            <v>Rhododendron maximum</v>
          </cell>
          <cell r="D26335" t="str">
            <v>L48(N)CAN(N)</v>
          </cell>
        </row>
        <row r="26336">
          <cell r="C26336" t="str">
            <v>Rhododendron minus</v>
          </cell>
          <cell r="D26336" t="str">
            <v>L48(N)</v>
          </cell>
        </row>
        <row r="26337">
          <cell r="C26337" t="str">
            <v>Rhododendron oblongifolium</v>
          </cell>
          <cell r="D26337" t="str">
            <v>L48(N)</v>
          </cell>
        </row>
        <row r="26338">
          <cell r="C26338" t="str">
            <v>Rhododendron occidentale</v>
          </cell>
          <cell r="D26338" t="str">
            <v>L48(N)</v>
          </cell>
        </row>
        <row r="26339">
          <cell r="C26339" t="str">
            <v>Rhododendron occidentale var. occidentale</v>
          </cell>
          <cell r="D26339" t="str">
            <v>L48(N)</v>
          </cell>
        </row>
        <row r="26340">
          <cell r="C26340" t="str">
            <v>Rhododendron occidentale var. paludosum</v>
          </cell>
          <cell r="D26340" t="str">
            <v>L48(N)</v>
          </cell>
        </row>
        <row r="26341">
          <cell r="C26341" t="str">
            <v>Rhododendron occidentale var. sonomense</v>
          </cell>
          <cell r="D26341" t="str">
            <v>L48(N)</v>
          </cell>
        </row>
        <row r="26342">
          <cell r="C26342" t="str">
            <v>Rhododendron periclymenoides</v>
          </cell>
          <cell r="D26342" t="str">
            <v>L48(N)</v>
          </cell>
        </row>
        <row r="26343">
          <cell r="C26343" t="str">
            <v>Rhododendron prinophyllum</v>
          </cell>
          <cell r="D26343" t="str">
            <v>L48(N)</v>
          </cell>
        </row>
        <row r="26344">
          <cell r="C26344" t="str">
            <v>Rhododendron prunifolium</v>
          </cell>
          <cell r="D26344" t="str">
            <v>L48(N)</v>
          </cell>
        </row>
        <row r="26345">
          <cell r="C26345" t="str">
            <v>Rhododendron vaseyi</v>
          </cell>
          <cell r="D26345" t="str">
            <v>L48(N)</v>
          </cell>
        </row>
        <row r="26346">
          <cell r="C26346" t="str">
            <v>Rhododendron viscosum</v>
          </cell>
          <cell r="D26346" t="str">
            <v>L48(N)</v>
          </cell>
        </row>
        <row r="26347">
          <cell r="C26347" t="str">
            <v>Rhododon</v>
          </cell>
          <cell r="D26347" t="str">
            <v>L48(N)</v>
          </cell>
        </row>
        <row r="26348">
          <cell r="C26348" t="str">
            <v>Rhododon angulatus</v>
          </cell>
          <cell r="D26348" t="str">
            <v>L48(N)</v>
          </cell>
        </row>
        <row r="26349">
          <cell r="C26349" t="str">
            <v>Rhododon ciliatus</v>
          </cell>
          <cell r="D26349" t="str">
            <v>L48(N)</v>
          </cell>
        </row>
        <row r="26350">
          <cell r="C26350" t="str">
            <v>Rhodomyrtus</v>
          </cell>
          <cell r="D26350" t="str">
            <v>L48(I)</v>
          </cell>
        </row>
        <row r="26351">
          <cell r="C26351" t="str">
            <v>Rhodomyrtus tomentosa</v>
          </cell>
          <cell r="D26351" t="str">
            <v>L48(I)HI(I)</v>
          </cell>
        </row>
        <row r="26352">
          <cell r="C26352" t="str">
            <v>Rhodotypos</v>
          </cell>
          <cell r="D26352" t="str">
            <v>L48(I)</v>
          </cell>
        </row>
        <row r="26353">
          <cell r="C26353" t="str">
            <v>Rhodotypos scandens</v>
          </cell>
          <cell r="D26353" t="str">
            <v>L48(I)</v>
          </cell>
        </row>
        <row r="26354">
          <cell r="C26354" t="str">
            <v>Rhus</v>
          </cell>
          <cell r="D26354" t="str">
            <v>L48(I,N)CAN(N)</v>
          </cell>
        </row>
        <row r="26355">
          <cell r="C26355" t="str">
            <v>Rhus ×ashei</v>
          </cell>
          <cell r="D26355" t="str">
            <v>L48(N)</v>
          </cell>
        </row>
        <row r="26356">
          <cell r="C26356" t="str">
            <v>Rhus ×borealis</v>
          </cell>
          <cell r="D26356" t="str">
            <v>L48(N)CAN(N)</v>
          </cell>
        </row>
        <row r="26357">
          <cell r="C26357" t="str">
            <v>Rhus aromatica</v>
          </cell>
          <cell r="D26357" t="str">
            <v>L48(N)CAN(N)</v>
          </cell>
        </row>
        <row r="26358">
          <cell r="C26358" t="str">
            <v>Rhus aromatica var. arenaria</v>
          </cell>
          <cell r="D26358" t="str">
            <v>L48(N)</v>
          </cell>
        </row>
        <row r="26359">
          <cell r="C26359" t="str">
            <v>Rhus aromatica var. aromatica</v>
          </cell>
          <cell r="D26359" t="str">
            <v>L48(N)CAN(N)</v>
          </cell>
        </row>
        <row r="26360">
          <cell r="C26360" t="str">
            <v>Rhus aromatica var. serotina</v>
          </cell>
          <cell r="D26360" t="str">
            <v>L48(N)</v>
          </cell>
        </row>
        <row r="26361">
          <cell r="C26361" t="str">
            <v>Rhus copallinum</v>
          </cell>
          <cell r="D26361" t="str">
            <v>L48(N)CAN(N)</v>
          </cell>
        </row>
        <row r="26362">
          <cell r="C26362" t="str">
            <v>Rhus copallinum var. copallinum</v>
          </cell>
          <cell r="D26362" t="str">
            <v>L48(N)</v>
          </cell>
        </row>
        <row r="26363">
          <cell r="C26363" t="str">
            <v>Rhus copallinum var. latifolia</v>
          </cell>
          <cell r="D26363" t="str">
            <v>L48(N)CAN(N)</v>
          </cell>
        </row>
        <row r="26364">
          <cell r="C26364" t="str">
            <v>Rhus copallinum var. leucantha</v>
          </cell>
          <cell r="D26364" t="str">
            <v>L48(N)</v>
          </cell>
        </row>
        <row r="26365">
          <cell r="C26365" t="str">
            <v>Rhus glabra</v>
          </cell>
          <cell r="D26365" t="str">
            <v>L48(N)CAN(N)</v>
          </cell>
        </row>
        <row r="26366">
          <cell r="C26366" t="str">
            <v>Rhus integrifolia</v>
          </cell>
          <cell r="D26366" t="str">
            <v>L48(N)</v>
          </cell>
        </row>
        <row r="26367">
          <cell r="C26367" t="str">
            <v>Rhus kearneyi</v>
          </cell>
          <cell r="D26367" t="str">
            <v>L48(N)</v>
          </cell>
        </row>
        <row r="26368">
          <cell r="C26368" t="str">
            <v>Rhus lancea</v>
          </cell>
          <cell r="D26368" t="str">
            <v>L48(I)</v>
          </cell>
        </row>
        <row r="26369">
          <cell r="C26369" t="str">
            <v>Rhus lanceolata</v>
          </cell>
          <cell r="D26369" t="str">
            <v>L48(N)</v>
          </cell>
        </row>
        <row r="26370">
          <cell r="C26370" t="str">
            <v>Rhus michauxii</v>
          </cell>
          <cell r="D26370" t="str">
            <v>L48(N)</v>
          </cell>
        </row>
        <row r="26371">
          <cell r="C26371" t="str">
            <v>Rhus microphylla</v>
          </cell>
          <cell r="D26371" t="str">
            <v>L48(N)</v>
          </cell>
        </row>
        <row r="26372">
          <cell r="C26372" t="str">
            <v>Rhus ovata</v>
          </cell>
          <cell r="D26372" t="str">
            <v>L48(N)</v>
          </cell>
        </row>
        <row r="26373">
          <cell r="C26373" t="str">
            <v>Rhus sandwicensis</v>
          </cell>
          <cell r="D26373" t="str">
            <v>HI(N)</v>
          </cell>
        </row>
        <row r="26374">
          <cell r="C26374" t="str">
            <v>Rhus trilobata</v>
          </cell>
          <cell r="D26374" t="str">
            <v>L48(N)CAN(N)</v>
          </cell>
        </row>
        <row r="26375">
          <cell r="C26375" t="str">
            <v>Rhus trilobata var. anisophylla</v>
          </cell>
          <cell r="D26375" t="str">
            <v>L48(N)</v>
          </cell>
        </row>
        <row r="26376">
          <cell r="C26376" t="str">
            <v>Rhus trilobata var. pilosissima</v>
          </cell>
          <cell r="D26376" t="str">
            <v>L48(N)</v>
          </cell>
        </row>
        <row r="26377">
          <cell r="C26377" t="str">
            <v>Rhus trilobata var. quinata</v>
          </cell>
          <cell r="D26377" t="str">
            <v>L48(N)</v>
          </cell>
        </row>
        <row r="26378">
          <cell r="C26378" t="str">
            <v>Rhus trilobata var. racemulosa</v>
          </cell>
          <cell r="D26378" t="str">
            <v>L48(N)</v>
          </cell>
        </row>
        <row r="26379">
          <cell r="C26379" t="str">
            <v>Rhus trilobata var. simplicifolia</v>
          </cell>
          <cell r="D26379" t="str">
            <v>L48(N)</v>
          </cell>
        </row>
        <row r="26380">
          <cell r="C26380" t="str">
            <v>Rhus trilobata var. trilobata</v>
          </cell>
          <cell r="D26380" t="str">
            <v>L48(N)CAN(N)</v>
          </cell>
        </row>
        <row r="26381">
          <cell r="C26381" t="str">
            <v>Rhus typhina</v>
          </cell>
          <cell r="D26381" t="str">
            <v>L48(N)CAN(N)</v>
          </cell>
        </row>
        <row r="26382">
          <cell r="C26382" t="str">
            <v>Rhus virens</v>
          </cell>
          <cell r="D26382" t="str">
            <v>L48(N)</v>
          </cell>
        </row>
        <row r="26383">
          <cell r="C26383" t="str">
            <v>Rhus virens var. choriophylla</v>
          </cell>
          <cell r="D26383" t="str">
            <v>L48(N)</v>
          </cell>
        </row>
        <row r="26384">
          <cell r="C26384" t="str">
            <v>Rhus virens var. virens</v>
          </cell>
          <cell r="D26384" t="str">
            <v>L48(N)</v>
          </cell>
        </row>
        <row r="26385">
          <cell r="C26385" t="str">
            <v>Rhynchosia</v>
          </cell>
          <cell r="D26385" t="str">
            <v>L48(N)</v>
          </cell>
        </row>
        <row r="26386">
          <cell r="C26386" t="str">
            <v>Rhynchosia americana</v>
          </cell>
          <cell r="D26386" t="str">
            <v>L48(N)</v>
          </cell>
        </row>
        <row r="26387">
          <cell r="C26387" t="str">
            <v>Rhynchosia cinerea</v>
          </cell>
          <cell r="D26387" t="str">
            <v>L48(N)</v>
          </cell>
        </row>
        <row r="26388">
          <cell r="C26388" t="str">
            <v>Rhynchosia cytisoides</v>
          </cell>
          <cell r="D26388" t="str">
            <v>L48(N)</v>
          </cell>
        </row>
        <row r="26389">
          <cell r="C26389" t="str">
            <v>Rhynchosia difformis</v>
          </cell>
          <cell r="D26389" t="str">
            <v>L48(N)</v>
          </cell>
        </row>
        <row r="26390">
          <cell r="C26390" t="str">
            <v>Rhynchosia edulis</v>
          </cell>
          <cell r="D26390" t="str">
            <v>L48(N)</v>
          </cell>
        </row>
        <row r="26391">
          <cell r="C26391" t="str">
            <v>Rhynchosia latifolia</v>
          </cell>
          <cell r="D26391" t="str">
            <v>L48(N)</v>
          </cell>
        </row>
        <row r="26392">
          <cell r="C26392" t="str">
            <v>Rhynchosia lewtonii</v>
          </cell>
          <cell r="D26392" t="str">
            <v>L48(N)</v>
          </cell>
        </row>
        <row r="26393">
          <cell r="C26393" t="str">
            <v>Rhynchosia michauxii</v>
          </cell>
          <cell r="D26393" t="str">
            <v>L48(N)</v>
          </cell>
        </row>
        <row r="26394">
          <cell r="C26394" t="str">
            <v>Rhynchosia minima</v>
          </cell>
          <cell r="D26394" t="str">
            <v>L48(N)HI(I)PR(N)VI(N)</v>
          </cell>
        </row>
        <row r="26395">
          <cell r="C26395" t="str">
            <v>Rhynchosia parvifolia</v>
          </cell>
          <cell r="D26395" t="str">
            <v>L48(N)</v>
          </cell>
        </row>
        <row r="26396">
          <cell r="C26396" t="str">
            <v>Rhynchosia precatoria</v>
          </cell>
          <cell r="D26396" t="str">
            <v>L48(N)</v>
          </cell>
        </row>
        <row r="26397">
          <cell r="C26397" t="str">
            <v>Rhynchosia reniformis</v>
          </cell>
          <cell r="D26397" t="str">
            <v>L48(N)</v>
          </cell>
        </row>
        <row r="26398">
          <cell r="C26398" t="str">
            <v>Rhynchosia senna</v>
          </cell>
          <cell r="D26398" t="str">
            <v>L48(N)</v>
          </cell>
        </row>
        <row r="26399">
          <cell r="C26399" t="str">
            <v>Rhynchosia senna var. texana</v>
          </cell>
          <cell r="D26399" t="str">
            <v>L48(N)</v>
          </cell>
        </row>
        <row r="26400">
          <cell r="C26400" t="str">
            <v>Rhynchosia swartzii</v>
          </cell>
          <cell r="D26400" t="str">
            <v>L48(N)</v>
          </cell>
        </row>
        <row r="26401">
          <cell r="C26401" t="str">
            <v>Rhynchosia tomentosa</v>
          </cell>
          <cell r="D26401" t="str">
            <v>L48(N)</v>
          </cell>
        </row>
        <row r="26402">
          <cell r="C26402" t="str">
            <v>Rhynchosia tomentosa var. mollissima</v>
          </cell>
          <cell r="D26402" t="str">
            <v>L48(N)</v>
          </cell>
        </row>
        <row r="26403">
          <cell r="C26403" t="str">
            <v>Rhynchosia tomentosa var. tomentosa</v>
          </cell>
          <cell r="D26403" t="str">
            <v>L48(N)</v>
          </cell>
        </row>
        <row r="26404">
          <cell r="C26404" t="str">
            <v>Rhynchosida</v>
          </cell>
          <cell r="D26404" t="str">
            <v>L48(N)</v>
          </cell>
        </row>
        <row r="26405">
          <cell r="C26405" t="str">
            <v>Rhynchosida physocalyx</v>
          </cell>
          <cell r="D26405" t="str">
            <v>L48(N)</v>
          </cell>
        </row>
        <row r="26406">
          <cell r="C26406" t="str">
            <v>Rhynchospora</v>
          </cell>
          <cell r="D26406" t="str">
            <v>L48(I,N)CAN(N)SPM(N)</v>
          </cell>
        </row>
        <row r="26407">
          <cell r="C26407" t="str">
            <v>Rhynchospora alba</v>
          </cell>
          <cell r="D26407" t="str">
            <v>L48(N)AK(N)PR(N)CAN(N)SPM(N)</v>
          </cell>
        </row>
        <row r="26408">
          <cell r="C26408" t="str">
            <v>Rhynchospora baldwinii</v>
          </cell>
          <cell r="D26408" t="str">
            <v>L48(N)</v>
          </cell>
        </row>
        <row r="26409">
          <cell r="C26409" t="str">
            <v>Rhynchospora brachychaeta</v>
          </cell>
          <cell r="D26409" t="str">
            <v>L48(N)PR(N)</v>
          </cell>
        </row>
        <row r="26410">
          <cell r="C26410" t="str">
            <v>Rhynchospora caduca</v>
          </cell>
          <cell r="D26410" t="str">
            <v>L48(N)HI(I)</v>
          </cell>
        </row>
        <row r="26411">
          <cell r="C26411" t="str">
            <v>Rhynchospora californica</v>
          </cell>
          <cell r="D26411" t="str">
            <v>L48(N)</v>
          </cell>
        </row>
        <row r="26412">
          <cell r="C26412" t="str">
            <v>Rhynchospora capillacea</v>
          </cell>
          <cell r="D26412" t="str">
            <v>L48(N)CAN(N)</v>
          </cell>
        </row>
        <row r="26413">
          <cell r="C26413" t="str">
            <v>Rhynchospora capitellata</v>
          </cell>
          <cell r="D26413" t="str">
            <v>L48(N)CAN(N)</v>
          </cell>
        </row>
        <row r="26414">
          <cell r="C26414" t="str">
            <v>Rhynchospora careyana</v>
          </cell>
          <cell r="D26414" t="str">
            <v>L48(N)</v>
          </cell>
        </row>
        <row r="26415">
          <cell r="C26415" t="str">
            <v>Rhynchospora cephalantha</v>
          </cell>
          <cell r="D26415" t="str">
            <v>L48(N)</v>
          </cell>
        </row>
        <row r="26416">
          <cell r="C26416" t="str">
            <v>Rhynchospora chalarocephala</v>
          </cell>
          <cell r="D26416" t="str">
            <v>L48(N)</v>
          </cell>
        </row>
        <row r="26417">
          <cell r="C26417" t="str">
            <v>Rhynchospora chapmanii</v>
          </cell>
          <cell r="D26417" t="str">
            <v>L48(N)</v>
          </cell>
        </row>
        <row r="26418">
          <cell r="C26418" t="str">
            <v>Rhynchospora chinensis</v>
          </cell>
          <cell r="D26418" t="str">
            <v>HI(NI?)</v>
          </cell>
        </row>
        <row r="26419">
          <cell r="C26419" t="str">
            <v>Rhynchospora chinensis ssp. chinensis</v>
          </cell>
          <cell r="D26419" t="str">
            <v>HI(I?)</v>
          </cell>
        </row>
        <row r="26420">
          <cell r="C26420" t="str">
            <v>Rhynchospora chinensis ssp. spiciformis</v>
          </cell>
          <cell r="D26420" t="str">
            <v>HI(N)</v>
          </cell>
        </row>
        <row r="26421">
          <cell r="C26421" t="str">
            <v>Rhynchospora ciliaris</v>
          </cell>
          <cell r="D26421" t="str">
            <v>L48(N)</v>
          </cell>
        </row>
        <row r="26422">
          <cell r="C26422" t="str">
            <v>Rhynchospora colorata</v>
          </cell>
          <cell r="D26422" t="str">
            <v>L48(N)PR(N)</v>
          </cell>
        </row>
        <row r="26423">
          <cell r="C26423" t="str">
            <v>Rhynchospora compressa</v>
          </cell>
          <cell r="D26423" t="str">
            <v>L48(N)</v>
          </cell>
        </row>
        <row r="26424">
          <cell r="C26424" t="str">
            <v>Rhynchospora corniculata</v>
          </cell>
          <cell r="D26424" t="str">
            <v>L48(N)</v>
          </cell>
        </row>
        <row r="26425">
          <cell r="C26425" t="str">
            <v>Rhynchospora crinipes</v>
          </cell>
          <cell r="D26425" t="str">
            <v>L48(N)</v>
          </cell>
        </row>
        <row r="26426">
          <cell r="C26426" t="str">
            <v>Rhynchospora curtissii</v>
          </cell>
          <cell r="D26426" t="str">
            <v>L48(N)</v>
          </cell>
        </row>
        <row r="26427">
          <cell r="C26427" t="str">
            <v>Rhynchospora debilis</v>
          </cell>
          <cell r="D26427" t="str">
            <v>L48(N)</v>
          </cell>
        </row>
        <row r="26428">
          <cell r="C26428" t="str">
            <v>Rhynchospora decurrens</v>
          </cell>
          <cell r="D26428" t="str">
            <v>L48(N)</v>
          </cell>
        </row>
        <row r="26429">
          <cell r="C26429" t="str">
            <v>Rhynchospora divergens</v>
          </cell>
          <cell r="D26429" t="str">
            <v>L48(N)</v>
          </cell>
        </row>
        <row r="26430">
          <cell r="C26430" t="str">
            <v>Rhynchospora elliottii</v>
          </cell>
          <cell r="D26430" t="str">
            <v>L48(N)</v>
          </cell>
        </row>
        <row r="26431">
          <cell r="C26431" t="str">
            <v>Rhynchospora eximia</v>
          </cell>
          <cell r="D26431" t="str">
            <v>L48(N)</v>
          </cell>
        </row>
        <row r="26432">
          <cell r="C26432" t="str">
            <v>Rhynchospora fascicularis</v>
          </cell>
          <cell r="D26432" t="str">
            <v>L48(N)PR(N)</v>
          </cell>
        </row>
        <row r="26433">
          <cell r="C26433" t="str">
            <v>Rhynchospora fascicularis var. distans</v>
          </cell>
          <cell r="D26433" t="str">
            <v>L48(N)PR(N)</v>
          </cell>
        </row>
        <row r="26434">
          <cell r="C26434" t="str">
            <v>Rhynchospora fascicularis var. fascicularis</v>
          </cell>
          <cell r="D26434" t="str">
            <v>L48(N)PR(N)</v>
          </cell>
        </row>
        <row r="26435">
          <cell r="C26435" t="str">
            <v>Rhynchospora fernaldii</v>
          </cell>
          <cell r="D26435" t="str">
            <v>L48(N)</v>
          </cell>
        </row>
        <row r="26436">
          <cell r="C26436" t="str">
            <v>Rhynchospora filifolia</v>
          </cell>
          <cell r="D26436" t="str">
            <v>L48(N)</v>
          </cell>
        </row>
        <row r="26437">
          <cell r="C26437" t="str">
            <v>Rhynchospora floridensis</v>
          </cell>
          <cell r="D26437" t="str">
            <v>L48(N)</v>
          </cell>
        </row>
        <row r="26438">
          <cell r="C26438" t="str">
            <v>Rhynchospora fusca</v>
          </cell>
          <cell r="D26438" t="str">
            <v>L48(N)CAN(N)SPM(N)</v>
          </cell>
        </row>
        <row r="26439">
          <cell r="C26439" t="str">
            <v>Rhynchospora galeana</v>
          </cell>
          <cell r="D26439" t="str">
            <v>L48(N)PR(N)</v>
          </cell>
        </row>
        <row r="26440">
          <cell r="C26440" t="str">
            <v>Rhynchospora globularis</v>
          </cell>
          <cell r="D26440" t="str">
            <v>L48(N)PR(N)</v>
          </cell>
        </row>
        <row r="26441">
          <cell r="C26441" t="str">
            <v>Rhynchospora globularis var. globularis</v>
          </cell>
          <cell r="D26441" t="str">
            <v>L48(N)PR(N)</v>
          </cell>
        </row>
        <row r="26442">
          <cell r="C26442" t="str">
            <v>Rhynchospora globularis var. pinetorum</v>
          </cell>
          <cell r="D26442" t="str">
            <v>L48(N)</v>
          </cell>
        </row>
        <row r="26443">
          <cell r="C26443" t="str">
            <v>Rhynchospora globularis var. saxicola</v>
          </cell>
          <cell r="D26443" t="str">
            <v>L48(N)</v>
          </cell>
        </row>
        <row r="26444">
          <cell r="C26444" t="str">
            <v>Rhynchospora glomerata</v>
          </cell>
          <cell r="D26444" t="str">
            <v>L48(N)</v>
          </cell>
        </row>
        <row r="26445">
          <cell r="C26445" t="str">
            <v>Rhynchospora gracilenta</v>
          </cell>
          <cell r="D26445" t="str">
            <v>L48(N)</v>
          </cell>
        </row>
        <row r="26446">
          <cell r="C26446" t="str">
            <v>Rhynchospora grayi</v>
          </cell>
          <cell r="D26446" t="str">
            <v>L48(N)</v>
          </cell>
        </row>
        <row r="26447">
          <cell r="C26447" t="str">
            <v>Rhynchospora harperi</v>
          </cell>
          <cell r="D26447" t="str">
            <v>L48(N)</v>
          </cell>
        </row>
        <row r="26448">
          <cell r="C26448" t="str">
            <v>Rhynchospora harveyi</v>
          </cell>
          <cell r="D26448" t="str">
            <v>L48(N)</v>
          </cell>
        </row>
        <row r="26449">
          <cell r="C26449" t="str">
            <v>Rhynchospora harveyi var. culixa</v>
          </cell>
          <cell r="D26449" t="str">
            <v>L48(N)</v>
          </cell>
        </row>
        <row r="26450">
          <cell r="C26450" t="str">
            <v>Rhynchospora harveyi var. harveyi</v>
          </cell>
          <cell r="D26450" t="str">
            <v>L48(N)</v>
          </cell>
        </row>
        <row r="26451">
          <cell r="C26451" t="str">
            <v>Rhynchospora indianolensis</v>
          </cell>
          <cell r="D26451" t="str">
            <v>L48(N)</v>
          </cell>
        </row>
        <row r="26452">
          <cell r="C26452" t="str">
            <v>Rhynchospora inexpansa</v>
          </cell>
          <cell r="D26452" t="str">
            <v>L48(N)</v>
          </cell>
        </row>
        <row r="26453">
          <cell r="C26453" t="str">
            <v>Rhynchospora inundata</v>
          </cell>
          <cell r="D26453" t="str">
            <v>L48(N)</v>
          </cell>
        </row>
        <row r="26454">
          <cell r="C26454" t="str">
            <v>Rhynchospora knieskernii</v>
          </cell>
          <cell r="D26454" t="str">
            <v>L48(N)</v>
          </cell>
        </row>
        <row r="26455">
          <cell r="C26455" t="str">
            <v>Rhynchospora kunthii</v>
          </cell>
          <cell r="D26455" t="str">
            <v>L48(I)</v>
          </cell>
        </row>
        <row r="26456">
          <cell r="C26456" t="str">
            <v>Rhynchospora latifolia</v>
          </cell>
          <cell r="D26456" t="str">
            <v>L48(N)</v>
          </cell>
        </row>
        <row r="26457">
          <cell r="C26457" t="str">
            <v>Rhynchospora leptocarpa</v>
          </cell>
          <cell r="D26457" t="str">
            <v>L48(N)</v>
          </cell>
        </row>
        <row r="26458">
          <cell r="C26458" t="str">
            <v>Rhynchospora macra</v>
          </cell>
          <cell r="D26458" t="str">
            <v>L48(N)</v>
          </cell>
        </row>
        <row r="26459">
          <cell r="C26459" t="str">
            <v>Rhynchospora macrostachya</v>
          </cell>
          <cell r="D26459" t="str">
            <v>L48(N)</v>
          </cell>
        </row>
        <row r="26460">
          <cell r="C26460" t="str">
            <v>Rhynchospora marliniana</v>
          </cell>
          <cell r="D26460" t="str">
            <v>L48(N)</v>
          </cell>
        </row>
        <row r="26461">
          <cell r="C26461" t="str">
            <v>Rhynchospora megalocarpa</v>
          </cell>
          <cell r="D26461" t="str">
            <v>L48(N)</v>
          </cell>
        </row>
        <row r="26462">
          <cell r="C26462" t="str">
            <v>Rhynchospora megaplumosa</v>
          </cell>
          <cell r="D26462" t="str">
            <v>L48(N)</v>
          </cell>
        </row>
        <row r="26463">
          <cell r="C26463" t="str">
            <v>Rhynchospora microcarpa</v>
          </cell>
          <cell r="D26463" t="str">
            <v>L48(N)PR(N)</v>
          </cell>
        </row>
        <row r="26464">
          <cell r="C26464" t="str">
            <v>Rhynchospora microcephala</v>
          </cell>
          <cell r="D26464" t="str">
            <v>L48(N)</v>
          </cell>
        </row>
        <row r="26465">
          <cell r="C26465" t="str">
            <v>Rhynchospora miliacea</v>
          </cell>
          <cell r="D26465" t="str">
            <v>L48(N)</v>
          </cell>
        </row>
        <row r="26466">
          <cell r="C26466" t="str">
            <v>Rhynchospora mixta</v>
          </cell>
          <cell r="D26466" t="str">
            <v>L48(N)</v>
          </cell>
        </row>
        <row r="26467">
          <cell r="C26467" t="str">
            <v>Rhynchospora nitens</v>
          </cell>
          <cell r="D26467" t="str">
            <v>L48(N)PR(N)</v>
          </cell>
        </row>
        <row r="26468">
          <cell r="C26468" t="str">
            <v>Rhynchospora nivea</v>
          </cell>
          <cell r="D26468" t="str">
            <v>L48(N)</v>
          </cell>
        </row>
        <row r="26469">
          <cell r="C26469" t="str">
            <v>Rhynchospora odorata</v>
          </cell>
          <cell r="D26469" t="str">
            <v>L48(N)PR(N)</v>
          </cell>
        </row>
        <row r="26470">
          <cell r="C26470" t="str">
            <v>Rhynchospora oligantha</v>
          </cell>
          <cell r="D26470" t="str">
            <v>L48(N)</v>
          </cell>
        </row>
        <row r="26471">
          <cell r="C26471" t="str">
            <v>Rhynchospora pallida</v>
          </cell>
          <cell r="D26471" t="str">
            <v>L48(N)</v>
          </cell>
        </row>
        <row r="26472">
          <cell r="C26472" t="str">
            <v>Rhynchospora perplexa</v>
          </cell>
          <cell r="D26472" t="str">
            <v>L48(N)</v>
          </cell>
        </row>
        <row r="26473">
          <cell r="C26473" t="str">
            <v>Rhynchospora pineticola</v>
          </cell>
          <cell r="D26473" t="str">
            <v>L48(N)</v>
          </cell>
        </row>
        <row r="26474">
          <cell r="C26474" t="str">
            <v>Rhynchospora pleiantha</v>
          </cell>
          <cell r="D26474" t="str">
            <v>L48(N)</v>
          </cell>
        </row>
        <row r="26475">
          <cell r="C26475" t="str">
            <v>Rhynchospora plumosa</v>
          </cell>
          <cell r="D26475" t="str">
            <v>L48(N)PR(N)</v>
          </cell>
        </row>
        <row r="26476">
          <cell r="C26476" t="str">
            <v>Rhynchospora punctata</v>
          </cell>
          <cell r="D26476" t="str">
            <v>L48(N)</v>
          </cell>
        </row>
        <row r="26477">
          <cell r="C26477" t="str">
            <v>Rhynchospora pusilla</v>
          </cell>
          <cell r="D26477" t="str">
            <v>L48(N)PR(N)</v>
          </cell>
        </row>
        <row r="26478">
          <cell r="C26478" t="str">
            <v>Rhynchospora radicans</v>
          </cell>
          <cell r="D26478" t="str">
            <v>HI(I)PR(N)VI(N)</v>
          </cell>
        </row>
        <row r="26479">
          <cell r="C26479" t="str">
            <v>Rhynchospora radicans ssp. microcephala</v>
          </cell>
          <cell r="D26479" t="str">
            <v>HI(I)PR(N)VI(N)</v>
          </cell>
        </row>
        <row r="26480">
          <cell r="C26480" t="str">
            <v>Rhynchospora rariflora</v>
          </cell>
          <cell r="D26480" t="str">
            <v>L48(N)PR(N)</v>
          </cell>
        </row>
        <row r="26481">
          <cell r="C26481" t="str">
            <v>Rhynchospora recognita</v>
          </cell>
          <cell r="D26481" t="str">
            <v>L48(N)HI(I)PR(N)</v>
          </cell>
        </row>
        <row r="26482">
          <cell r="C26482" t="str">
            <v>Rhynchospora rugosa</v>
          </cell>
          <cell r="D26482" t="str">
            <v>HI(N)PR(N)</v>
          </cell>
        </row>
        <row r="26483">
          <cell r="C26483" t="str">
            <v>Rhynchospora rugosa ssp. lavarum</v>
          </cell>
          <cell r="D26483" t="str">
            <v>HI(N)</v>
          </cell>
        </row>
        <row r="26484">
          <cell r="C26484" t="str">
            <v>Rhynchospora scirpoides</v>
          </cell>
          <cell r="D26484" t="str">
            <v>L48(N)</v>
          </cell>
        </row>
        <row r="26485">
          <cell r="C26485" t="str">
            <v>Rhynchospora sclerioides</v>
          </cell>
          <cell r="D26485" t="str">
            <v>L48(N)HI(N)</v>
          </cell>
        </row>
        <row r="26486">
          <cell r="C26486" t="str">
            <v>Rhynchospora solitaria</v>
          </cell>
          <cell r="D26486" t="str">
            <v>L48(N)</v>
          </cell>
        </row>
        <row r="26487">
          <cell r="C26487" t="str">
            <v>Rhynchospora stenophylla</v>
          </cell>
          <cell r="D26487" t="str">
            <v>L48(N)</v>
          </cell>
        </row>
        <row r="26488">
          <cell r="C26488" t="str">
            <v>Rhynchospora tenuis</v>
          </cell>
          <cell r="D26488" t="str">
            <v>HI(I)PR(N)</v>
          </cell>
        </row>
        <row r="26489">
          <cell r="C26489" t="str">
            <v>Rhynchospora thornei</v>
          </cell>
          <cell r="D26489" t="str">
            <v>L48(N)</v>
          </cell>
        </row>
        <row r="26490">
          <cell r="C26490" t="str">
            <v>Rhynchospora torreyana</v>
          </cell>
          <cell r="D26490" t="str">
            <v>L48(N)</v>
          </cell>
        </row>
        <row r="26491">
          <cell r="C26491" t="str">
            <v>Rhynchospora tracyi</v>
          </cell>
          <cell r="D26491" t="str">
            <v>L48(N)</v>
          </cell>
        </row>
        <row r="26492">
          <cell r="C26492" t="str">
            <v>Rhynchospora wrightiana</v>
          </cell>
          <cell r="D26492" t="str">
            <v>L48(N)PR(N)</v>
          </cell>
        </row>
        <row r="26493">
          <cell r="C26493" t="str">
            <v>Ribes</v>
          </cell>
          <cell r="D26493" t="str">
            <v>L48(I,N)CAN(I,N)SPM(N)</v>
          </cell>
        </row>
        <row r="26494">
          <cell r="C26494" t="str">
            <v>Ribes acerifolium</v>
          </cell>
          <cell r="D26494" t="str">
            <v>L48(N)CAN(N)</v>
          </cell>
        </row>
        <row r="26495">
          <cell r="C26495" t="str">
            <v>Ribes alpinum</v>
          </cell>
          <cell r="D26495" t="str">
            <v>L48(I)</v>
          </cell>
        </row>
        <row r="26496">
          <cell r="C26496" t="str">
            <v>Ribes amarum</v>
          </cell>
          <cell r="D26496" t="str">
            <v>L48(N)</v>
          </cell>
        </row>
        <row r="26497">
          <cell r="C26497" t="str">
            <v>Ribes americanum</v>
          </cell>
          <cell r="D26497" t="str">
            <v>L48(N)CAN(N)</v>
          </cell>
        </row>
        <row r="26498">
          <cell r="C26498" t="str">
            <v>Ribes aureum</v>
          </cell>
          <cell r="D26498" t="str">
            <v>L48(N)CAN(NI)</v>
          </cell>
        </row>
        <row r="26499">
          <cell r="C26499" t="str">
            <v>Ribes aureum var. aureum</v>
          </cell>
          <cell r="D26499" t="str">
            <v>L48(N)CAN(N)</v>
          </cell>
        </row>
        <row r="26500">
          <cell r="C26500" t="str">
            <v>Ribes aureum var. gracillimum</v>
          </cell>
          <cell r="D26500" t="str">
            <v>L48(N)</v>
          </cell>
        </row>
        <row r="26501">
          <cell r="C26501" t="str">
            <v>Ribes aureum var. villosum</v>
          </cell>
          <cell r="D26501" t="str">
            <v>L48(N)CAN(I)</v>
          </cell>
        </row>
        <row r="26502">
          <cell r="C26502" t="str">
            <v>Ribes binominatum</v>
          </cell>
          <cell r="D26502" t="str">
            <v>L48(N)</v>
          </cell>
        </row>
        <row r="26503">
          <cell r="C26503" t="str">
            <v>Ribes bracteosum</v>
          </cell>
          <cell r="D26503" t="str">
            <v>L48(N)AK(N)CAN(N)</v>
          </cell>
        </row>
        <row r="26504">
          <cell r="C26504" t="str">
            <v>Ribes californicum</v>
          </cell>
          <cell r="D26504" t="str">
            <v>L48(N)</v>
          </cell>
        </row>
        <row r="26505">
          <cell r="C26505" t="str">
            <v>Ribes californicum var. californicum</v>
          </cell>
          <cell r="D26505" t="str">
            <v>L48(N)</v>
          </cell>
        </row>
        <row r="26506">
          <cell r="C26506" t="str">
            <v>Ribes californicum var. hesperium</v>
          </cell>
          <cell r="D26506" t="str">
            <v>L48(N)</v>
          </cell>
        </row>
        <row r="26507">
          <cell r="C26507" t="str">
            <v>Ribes canthariforme</v>
          </cell>
          <cell r="D26507" t="str">
            <v>L48(N)</v>
          </cell>
        </row>
        <row r="26508">
          <cell r="C26508" t="str">
            <v>Ribes cereum</v>
          </cell>
          <cell r="D26508" t="str">
            <v>L48(N)CAN(N)</v>
          </cell>
        </row>
        <row r="26509">
          <cell r="C26509" t="str">
            <v>Ribes cereum var. cereum</v>
          </cell>
          <cell r="D26509" t="str">
            <v>L48(N)CAN(N)</v>
          </cell>
        </row>
        <row r="26510">
          <cell r="C26510" t="str">
            <v>Ribes cereum var. colubrinum</v>
          </cell>
          <cell r="D26510" t="str">
            <v>L48(N)</v>
          </cell>
        </row>
        <row r="26511">
          <cell r="C26511" t="str">
            <v>Ribes cereum var. pedicellare</v>
          </cell>
          <cell r="D26511" t="str">
            <v>L48(N)</v>
          </cell>
        </row>
        <row r="26512">
          <cell r="C26512" t="str">
            <v>Ribes cruentum</v>
          </cell>
          <cell r="D26512" t="str">
            <v>L48(N)</v>
          </cell>
        </row>
        <row r="26513">
          <cell r="C26513" t="str">
            <v>Ribes cruentum var. cruentum</v>
          </cell>
          <cell r="D26513" t="str">
            <v>L48(N)</v>
          </cell>
        </row>
        <row r="26514">
          <cell r="C26514" t="str">
            <v>Ribes cruentum var. oregonense</v>
          </cell>
          <cell r="D26514" t="str">
            <v>L48(N)</v>
          </cell>
        </row>
        <row r="26515">
          <cell r="C26515" t="str">
            <v>Ribes curvatum</v>
          </cell>
          <cell r="D26515" t="str">
            <v>L48(N)</v>
          </cell>
        </row>
        <row r="26516">
          <cell r="C26516" t="str">
            <v>Ribes cynosbati</v>
          </cell>
          <cell r="D26516" t="str">
            <v>L48(N)CAN(N)</v>
          </cell>
        </row>
        <row r="26517">
          <cell r="C26517" t="str">
            <v>Ribes divaricatum</v>
          </cell>
          <cell r="D26517" t="str">
            <v>L48(N)CAN(N)</v>
          </cell>
        </row>
        <row r="26518">
          <cell r="C26518" t="str">
            <v>Ribes divaricatum var. divaricatum</v>
          </cell>
          <cell r="D26518" t="str">
            <v>L48(N)CAN(N)</v>
          </cell>
        </row>
        <row r="26519">
          <cell r="C26519" t="str">
            <v>Ribes divaricatum var. parishii</v>
          </cell>
          <cell r="D26519" t="str">
            <v>L48(N)</v>
          </cell>
        </row>
        <row r="26520">
          <cell r="C26520" t="str">
            <v>Ribes divaricatum var. pubiflorum</v>
          </cell>
          <cell r="D26520" t="str">
            <v>L48(N)</v>
          </cell>
        </row>
        <row r="26521">
          <cell r="C26521" t="str">
            <v>Ribes echinellum</v>
          </cell>
          <cell r="D26521" t="str">
            <v>L48(N)</v>
          </cell>
        </row>
        <row r="26522">
          <cell r="C26522" t="str">
            <v>Ribes erythrocarpum</v>
          </cell>
          <cell r="D26522" t="str">
            <v>L48(N)</v>
          </cell>
        </row>
        <row r="26523">
          <cell r="C26523" t="str">
            <v>Ribes glandulosum</v>
          </cell>
          <cell r="D26523" t="str">
            <v>L48(N)AK(N)CAN(N)SPM(N)</v>
          </cell>
        </row>
        <row r="26524">
          <cell r="C26524" t="str">
            <v>Ribes hirtellum</v>
          </cell>
          <cell r="D26524" t="str">
            <v>L48(N)CAN(N)SPM(N)</v>
          </cell>
        </row>
        <row r="26525">
          <cell r="C26525" t="str">
            <v>Ribes hudsonianum</v>
          </cell>
          <cell r="D26525" t="str">
            <v>L48(N)AK(N)CAN(N)</v>
          </cell>
        </row>
        <row r="26526">
          <cell r="C26526" t="str">
            <v>Ribes hudsonianum var. hudsonianum</v>
          </cell>
          <cell r="D26526" t="str">
            <v>L48(N)AK(N)CAN(N)</v>
          </cell>
        </row>
        <row r="26527">
          <cell r="C26527" t="str">
            <v>Ribes hudsonianum var. petiolare</v>
          </cell>
          <cell r="D26527" t="str">
            <v>L48(N)CAN(N)</v>
          </cell>
        </row>
        <row r="26528">
          <cell r="C26528" t="str">
            <v>Ribes indecorum</v>
          </cell>
          <cell r="D26528" t="str">
            <v>L48(N)</v>
          </cell>
        </row>
        <row r="26529">
          <cell r="C26529" t="str">
            <v>Ribes inerme</v>
          </cell>
          <cell r="D26529" t="str">
            <v>L48(N)CAN(N)</v>
          </cell>
        </row>
        <row r="26530">
          <cell r="C26530" t="str">
            <v>Ribes inerme var. inerme</v>
          </cell>
          <cell r="D26530" t="str">
            <v>L48(N)CAN(N)</v>
          </cell>
        </row>
        <row r="26531">
          <cell r="C26531" t="str">
            <v>Ribes inerme var. klamathense</v>
          </cell>
          <cell r="D26531" t="str">
            <v>L48(N)</v>
          </cell>
        </row>
        <row r="26532">
          <cell r="C26532" t="str">
            <v>Ribes lacustre</v>
          </cell>
          <cell r="D26532" t="str">
            <v>L48(N)AK(N)CAN(N)</v>
          </cell>
        </row>
        <row r="26533">
          <cell r="C26533" t="str">
            <v>Ribes lasianthum</v>
          </cell>
          <cell r="D26533" t="str">
            <v>L48(N)</v>
          </cell>
        </row>
        <row r="26534">
          <cell r="C26534" t="str">
            <v>Ribes laxiflorum</v>
          </cell>
          <cell r="D26534" t="str">
            <v>L48(N)AK(N)CAN(N)</v>
          </cell>
        </row>
        <row r="26535">
          <cell r="C26535" t="str">
            <v>Ribes leptanthum</v>
          </cell>
          <cell r="D26535" t="str">
            <v>L48(N)</v>
          </cell>
        </row>
        <row r="26536">
          <cell r="C26536" t="str">
            <v>Ribes lobbii</v>
          </cell>
          <cell r="D26536" t="str">
            <v>L48(N)CAN(N)</v>
          </cell>
        </row>
        <row r="26537">
          <cell r="C26537" t="str">
            <v>Ribes malvaceum</v>
          </cell>
          <cell r="D26537" t="str">
            <v>L48(N)</v>
          </cell>
        </row>
        <row r="26538">
          <cell r="C26538" t="str">
            <v>Ribes malvaceum var. malvaceum</v>
          </cell>
          <cell r="D26538" t="str">
            <v>L48(N)</v>
          </cell>
        </row>
        <row r="26539">
          <cell r="C26539" t="str">
            <v>Ribes malvaceum var. viridifolium</v>
          </cell>
          <cell r="D26539" t="str">
            <v>L48(N)</v>
          </cell>
        </row>
        <row r="26540">
          <cell r="C26540" t="str">
            <v>Ribes marshallii</v>
          </cell>
          <cell r="D26540" t="str">
            <v>L48(N)</v>
          </cell>
        </row>
        <row r="26541">
          <cell r="C26541" t="str">
            <v>Ribes menziesii</v>
          </cell>
          <cell r="D26541" t="str">
            <v>L48(N)</v>
          </cell>
        </row>
        <row r="26542">
          <cell r="C26542" t="str">
            <v>Ribes menziesii var. hystrix</v>
          </cell>
          <cell r="D26542" t="str">
            <v>L48(N)</v>
          </cell>
        </row>
        <row r="26543">
          <cell r="C26543" t="str">
            <v>Ribes menziesii var. ixoderme</v>
          </cell>
          <cell r="D26543" t="str">
            <v>L48(N)</v>
          </cell>
        </row>
        <row r="26544">
          <cell r="C26544" t="str">
            <v>Ribes menziesii var. leptosmum</v>
          </cell>
          <cell r="D26544" t="str">
            <v>L48(N)</v>
          </cell>
        </row>
        <row r="26545">
          <cell r="C26545" t="str">
            <v>Ribes menziesii var. menziesii</v>
          </cell>
          <cell r="D26545" t="str">
            <v>L48(N)</v>
          </cell>
        </row>
        <row r="26546">
          <cell r="C26546" t="str">
            <v>Ribes menziesii var. senile</v>
          </cell>
          <cell r="D26546" t="str">
            <v>L48(N)</v>
          </cell>
        </row>
        <row r="26547">
          <cell r="C26547" t="str">
            <v>Ribes mescalerium</v>
          </cell>
          <cell r="D26547" t="str">
            <v>L48(N)</v>
          </cell>
        </row>
        <row r="26548">
          <cell r="C26548" t="str">
            <v>Ribes missouriense</v>
          </cell>
          <cell r="D26548" t="str">
            <v>L48(N)CAN(I)</v>
          </cell>
        </row>
        <row r="26549">
          <cell r="C26549" t="str">
            <v>Ribes montigenum</v>
          </cell>
          <cell r="D26549" t="str">
            <v>L48(N)CAN(N)</v>
          </cell>
        </row>
        <row r="26550">
          <cell r="C26550" t="str">
            <v>Ribes nevadense</v>
          </cell>
          <cell r="D26550" t="str">
            <v>L48(N)</v>
          </cell>
        </row>
        <row r="26551">
          <cell r="C26551" t="str">
            <v>Ribes nevadense var. glaucescens</v>
          </cell>
          <cell r="D26551" t="str">
            <v>L48(N)</v>
          </cell>
        </row>
        <row r="26552">
          <cell r="C26552" t="str">
            <v>Ribes nevadense var. jaegeri</v>
          </cell>
          <cell r="D26552" t="str">
            <v>L48(N)</v>
          </cell>
        </row>
        <row r="26553">
          <cell r="C26553" t="str">
            <v>Ribes nevadense var. nevadense</v>
          </cell>
          <cell r="D26553" t="str">
            <v>L48(N)</v>
          </cell>
        </row>
        <row r="26554">
          <cell r="C26554" t="str">
            <v>Ribes nigrum</v>
          </cell>
          <cell r="D26554" t="str">
            <v>L48(I)CAN(I)</v>
          </cell>
        </row>
        <row r="26555">
          <cell r="C26555" t="str">
            <v>Ribes niveum</v>
          </cell>
          <cell r="D26555" t="str">
            <v>L48(N)</v>
          </cell>
        </row>
        <row r="26556">
          <cell r="C26556" t="str">
            <v>Ribes oxyacanthoides</v>
          </cell>
          <cell r="D26556" t="str">
            <v>L48(N)AK(N)CAN(N)</v>
          </cell>
        </row>
        <row r="26557">
          <cell r="C26557" t="str">
            <v>Ribes oxyacanthoides ssp. cognatum</v>
          </cell>
          <cell r="D26557" t="str">
            <v>L48(N)CAN(N)</v>
          </cell>
        </row>
        <row r="26558">
          <cell r="C26558" t="str">
            <v>Ribes oxyacanthoides ssp. hendersonii</v>
          </cell>
          <cell r="D26558" t="str">
            <v>L48(N)</v>
          </cell>
        </row>
        <row r="26559">
          <cell r="C26559" t="str">
            <v>Ribes oxyacanthoides ssp. irriguum</v>
          </cell>
          <cell r="D26559" t="str">
            <v>L48(N)CAN(N)</v>
          </cell>
        </row>
        <row r="26560">
          <cell r="C26560" t="str">
            <v>Ribes oxyacanthoides ssp. oxyacanthoides</v>
          </cell>
          <cell r="D26560" t="str">
            <v>L48(N)AK(N)CAN(N)</v>
          </cell>
        </row>
        <row r="26561">
          <cell r="C26561" t="str">
            <v>Ribes oxyacanthoides ssp. setosum</v>
          </cell>
          <cell r="D26561" t="str">
            <v>L48(N)CAN(N)</v>
          </cell>
        </row>
        <row r="26562">
          <cell r="C26562" t="str">
            <v>Ribes pinetorum</v>
          </cell>
          <cell r="D26562" t="str">
            <v>L48(N)</v>
          </cell>
        </row>
        <row r="26563">
          <cell r="C26563" t="str">
            <v>Ribes quercetorum</v>
          </cell>
          <cell r="D26563" t="str">
            <v>L48(N)</v>
          </cell>
        </row>
        <row r="26564">
          <cell r="C26564" t="str">
            <v>Ribes roezlii</v>
          </cell>
          <cell r="D26564" t="str">
            <v>L48(N)</v>
          </cell>
        </row>
        <row r="26565">
          <cell r="C26565" t="str">
            <v>Ribes roezlii var. amictum</v>
          </cell>
          <cell r="D26565" t="str">
            <v>L48(N)</v>
          </cell>
        </row>
        <row r="26566">
          <cell r="C26566" t="str">
            <v>Ribes roezlii var. roezlii</v>
          </cell>
          <cell r="D26566" t="str">
            <v>L48(N)</v>
          </cell>
        </row>
        <row r="26567">
          <cell r="C26567" t="str">
            <v>Ribes rotundifolium</v>
          </cell>
          <cell r="D26567" t="str">
            <v>L48(N)</v>
          </cell>
        </row>
        <row r="26568">
          <cell r="C26568" t="str">
            <v>Ribes rubrum</v>
          </cell>
          <cell r="D26568" t="str">
            <v>L48(I)CAN(I)</v>
          </cell>
        </row>
        <row r="26569">
          <cell r="C26569" t="str">
            <v>Ribes sanguineum</v>
          </cell>
          <cell r="D26569" t="str">
            <v>L48(N)CAN(N)</v>
          </cell>
        </row>
        <row r="26570">
          <cell r="C26570" t="str">
            <v>Ribes sanguineum var. deductum</v>
          </cell>
          <cell r="D26570" t="str">
            <v>L48(N)</v>
          </cell>
        </row>
        <row r="26571">
          <cell r="C26571" t="str">
            <v>Ribes sanguineum var. glutinosum</v>
          </cell>
          <cell r="D26571" t="str">
            <v>L48(N)</v>
          </cell>
        </row>
        <row r="26572">
          <cell r="C26572" t="str">
            <v>Ribes sanguineum var. melanocarpum</v>
          </cell>
          <cell r="D26572" t="str">
            <v>L48(N)</v>
          </cell>
        </row>
        <row r="26573">
          <cell r="C26573" t="str">
            <v>Ribes sanguineum var. sanguineum</v>
          </cell>
          <cell r="D26573" t="str">
            <v>L48(N)CAN(N)</v>
          </cell>
        </row>
        <row r="26574">
          <cell r="C26574" t="str">
            <v>Ribes sericeum</v>
          </cell>
          <cell r="D26574" t="str">
            <v>L48(N)</v>
          </cell>
        </row>
        <row r="26575">
          <cell r="C26575" t="str">
            <v>Ribes speciosum</v>
          </cell>
          <cell r="D26575" t="str">
            <v>L48(N)</v>
          </cell>
        </row>
        <row r="26576">
          <cell r="C26576" t="str">
            <v>Ribes thacherianum</v>
          </cell>
          <cell r="D26576" t="str">
            <v>L48(N)</v>
          </cell>
        </row>
        <row r="26577">
          <cell r="C26577" t="str">
            <v>Ribes triste</v>
          </cell>
          <cell r="D26577" t="str">
            <v>L48(N)AK(N)CAN(N)</v>
          </cell>
        </row>
        <row r="26578">
          <cell r="C26578" t="str">
            <v>Ribes tularense</v>
          </cell>
          <cell r="D26578" t="str">
            <v>L48(N)</v>
          </cell>
        </row>
        <row r="26579">
          <cell r="C26579" t="str">
            <v>Ribes uva-crispa</v>
          </cell>
          <cell r="D26579" t="str">
            <v>L48(I)CAN(I)</v>
          </cell>
        </row>
        <row r="26580">
          <cell r="C26580" t="str">
            <v>Ribes uva-crispa var. sativum</v>
          </cell>
          <cell r="D26580" t="str">
            <v>L48(I)CAN(I)</v>
          </cell>
        </row>
        <row r="26581">
          <cell r="C26581" t="str">
            <v>Ribes velutinum</v>
          </cell>
          <cell r="D26581" t="str">
            <v>L48(N)</v>
          </cell>
        </row>
        <row r="26582">
          <cell r="C26582" t="str">
            <v>Ribes velutinum var. gooddingii</v>
          </cell>
          <cell r="D26582" t="str">
            <v>L48(N)</v>
          </cell>
        </row>
        <row r="26583">
          <cell r="C26583" t="str">
            <v>Ribes velutinum var. velutinum</v>
          </cell>
          <cell r="D26583" t="str">
            <v>L48(N)</v>
          </cell>
        </row>
        <row r="26584">
          <cell r="C26584" t="str">
            <v>Ribes viburnifolium</v>
          </cell>
          <cell r="D26584" t="str">
            <v>L48(N)</v>
          </cell>
        </row>
        <row r="26585">
          <cell r="C26585" t="str">
            <v>Ribes victoris</v>
          </cell>
          <cell r="D26585" t="str">
            <v>L48(N)</v>
          </cell>
        </row>
        <row r="26586">
          <cell r="C26586" t="str">
            <v>Ribes viscosissimum</v>
          </cell>
          <cell r="D26586" t="str">
            <v>L48(N)CAN(N)</v>
          </cell>
        </row>
        <row r="26587">
          <cell r="C26587" t="str">
            <v>Ribes watsonianum</v>
          </cell>
          <cell r="D26587" t="str">
            <v>L48(N)</v>
          </cell>
        </row>
        <row r="26588">
          <cell r="C26588" t="str">
            <v>Ribes wolfii</v>
          </cell>
          <cell r="D26588" t="str">
            <v>L48(N)</v>
          </cell>
        </row>
        <row r="26589">
          <cell r="C26589" t="str">
            <v>Richardia</v>
          </cell>
          <cell r="D26589" t="str">
            <v>L48(I,N)</v>
          </cell>
        </row>
        <row r="26590">
          <cell r="C26590" t="str">
            <v>Richardia brasiliensis</v>
          </cell>
          <cell r="D26590" t="str">
            <v>L48(N)HI(I)</v>
          </cell>
        </row>
        <row r="26591">
          <cell r="C26591" t="str">
            <v>Richardia grandiflora</v>
          </cell>
          <cell r="D26591" t="str">
            <v>L48(I)</v>
          </cell>
        </row>
        <row r="26592">
          <cell r="C26592" t="str">
            <v>Richardia humistrata</v>
          </cell>
          <cell r="D26592" t="str">
            <v>L48(I)</v>
          </cell>
        </row>
        <row r="26593">
          <cell r="C26593" t="str">
            <v>Richardia scabra</v>
          </cell>
          <cell r="D26593" t="str">
            <v>L48(N)HI(I)PR(N)</v>
          </cell>
        </row>
        <row r="26594">
          <cell r="C26594" t="str">
            <v>Richardia tricocca</v>
          </cell>
          <cell r="D26594" t="str">
            <v>L48(N)</v>
          </cell>
        </row>
        <row r="26595">
          <cell r="C26595" t="str">
            <v>Ricinus</v>
          </cell>
          <cell r="D26595" t="str">
            <v>L48(I)</v>
          </cell>
        </row>
        <row r="26596">
          <cell r="C26596" t="str">
            <v>Ricinus communis</v>
          </cell>
          <cell r="D26596" t="str">
            <v>L48(I)HI(I)PR(I)VI(I)</v>
          </cell>
        </row>
        <row r="26597">
          <cell r="C26597" t="str">
            <v>Rigiopappus</v>
          </cell>
          <cell r="D26597" t="str">
            <v>L48(N)</v>
          </cell>
        </row>
        <row r="26598">
          <cell r="C26598" t="str">
            <v>Rigiopappus leptocladus</v>
          </cell>
          <cell r="D26598" t="str">
            <v>L48(N)</v>
          </cell>
        </row>
        <row r="26599">
          <cell r="C26599" t="str">
            <v>Rivina</v>
          </cell>
          <cell r="D26599" t="str">
            <v>L48(N)</v>
          </cell>
        </row>
        <row r="26600">
          <cell r="C26600" t="str">
            <v>Rivina humilis</v>
          </cell>
          <cell r="D26600" t="str">
            <v>L48(N)HI(I)PR(N)VI(N)</v>
          </cell>
        </row>
        <row r="26601">
          <cell r="C26601" t="str">
            <v>Robinia</v>
          </cell>
          <cell r="D26601" t="str">
            <v>L48(N)CAN(I)</v>
          </cell>
        </row>
        <row r="26602">
          <cell r="C26602" t="str">
            <v>Robinia ×ambigua</v>
          </cell>
          <cell r="D26602" t="str">
            <v>L48(N)</v>
          </cell>
        </row>
        <row r="26603">
          <cell r="C26603" t="str">
            <v>Robinia ×holdtii</v>
          </cell>
          <cell r="D26603" t="str">
            <v>L48(N)</v>
          </cell>
        </row>
        <row r="26604">
          <cell r="C26604" t="str">
            <v>Robinia ×longiloba</v>
          </cell>
          <cell r="D26604" t="str">
            <v>L48(N)</v>
          </cell>
        </row>
        <row r="26605">
          <cell r="C26605" t="str">
            <v>Robinia ×margarettiae</v>
          </cell>
          <cell r="D26605" t="str">
            <v>L48(N)</v>
          </cell>
        </row>
        <row r="26606">
          <cell r="C26606" t="str">
            <v>Robinia hispida</v>
          </cell>
          <cell r="D26606" t="str">
            <v>L48(N)CAN(I)</v>
          </cell>
        </row>
        <row r="26607">
          <cell r="C26607" t="str">
            <v>Robinia hispida var. fertilis</v>
          </cell>
          <cell r="D26607" t="str">
            <v>L48(N)</v>
          </cell>
        </row>
        <row r="26608">
          <cell r="C26608" t="str">
            <v>Robinia hispida var. hispida</v>
          </cell>
          <cell r="D26608" t="str">
            <v>L48(N)CAN(I)</v>
          </cell>
        </row>
        <row r="26609">
          <cell r="C26609" t="str">
            <v>Robinia hispida var. kelseyi</v>
          </cell>
          <cell r="D26609" t="str">
            <v>L48(N)</v>
          </cell>
        </row>
        <row r="26610">
          <cell r="C26610" t="str">
            <v>Robinia hispida var. nana</v>
          </cell>
          <cell r="D26610" t="str">
            <v>L48(N)</v>
          </cell>
        </row>
        <row r="26611">
          <cell r="C26611" t="str">
            <v>Robinia hispida var. rosea</v>
          </cell>
          <cell r="D26611" t="str">
            <v>L48(N)</v>
          </cell>
        </row>
        <row r="26612">
          <cell r="C26612" t="str">
            <v>Robinia neomexicana</v>
          </cell>
          <cell r="D26612" t="str">
            <v>L48(N)</v>
          </cell>
        </row>
        <row r="26613">
          <cell r="C26613" t="str">
            <v>Robinia neomexicana var. neomexicana</v>
          </cell>
          <cell r="D26613" t="str">
            <v>L48(N)</v>
          </cell>
        </row>
        <row r="26614">
          <cell r="C26614" t="str">
            <v>Robinia neomexicana var. rusbyi</v>
          </cell>
          <cell r="D26614" t="str">
            <v>L48(N)</v>
          </cell>
        </row>
        <row r="26615">
          <cell r="C26615" t="str">
            <v>Robinia pseudoacacia</v>
          </cell>
          <cell r="D26615" t="str">
            <v>L48(N)CAN(I)</v>
          </cell>
        </row>
        <row r="26616">
          <cell r="C26616" t="str">
            <v>Robinia viscosa</v>
          </cell>
          <cell r="D26616" t="str">
            <v>L48(N)CAN(I)</v>
          </cell>
        </row>
        <row r="26617">
          <cell r="C26617" t="str">
            <v>Robinia viscosa var. hartwegii</v>
          </cell>
          <cell r="D26617" t="str">
            <v>L48(N)</v>
          </cell>
        </row>
        <row r="26618">
          <cell r="C26618" t="str">
            <v>Robinia viscosa var. viscosa</v>
          </cell>
          <cell r="D26618" t="str">
            <v>L48(N)CAN(I)</v>
          </cell>
        </row>
        <row r="26619">
          <cell r="C26619" t="str">
            <v>Roemeria</v>
          </cell>
          <cell r="D26619" t="str">
            <v>L48(I)</v>
          </cell>
        </row>
        <row r="26620">
          <cell r="C26620" t="str">
            <v>Roemeria refracta</v>
          </cell>
          <cell r="D26620" t="str">
            <v>L48(I)</v>
          </cell>
        </row>
        <row r="26621">
          <cell r="C26621" t="str">
            <v>Roldana</v>
          </cell>
          <cell r="D26621" t="str">
            <v>L48(N)</v>
          </cell>
        </row>
        <row r="26622">
          <cell r="C26622" t="str">
            <v>Roldana hartwegii</v>
          </cell>
          <cell r="D26622" t="str">
            <v>L48(N)</v>
          </cell>
        </row>
        <row r="26623">
          <cell r="C26623" t="str">
            <v>Romanzoffia</v>
          </cell>
          <cell r="D26623" t="str">
            <v>L48(N)CAN(N)</v>
          </cell>
        </row>
        <row r="26624">
          <cell r="C26624" t="str">
            <v>Romanzoffia californica</v>
          </cell>
          <cell r="D26624" t="str">
            <v>L48(N)</v>
          </cell>
        </row>
        <row r="26625">
          <cell r="C26625" t="str">
            <v>Romanzoffia sitchensis</v>
          </cell>
          <cell r="D26625" t="str">
            <v>L48(N)AK(N)CAN(N)</v>
          </cell>
        </row>
        <row r="26626">
          <cell r="C26626" t="str">
            <v>Romanzoffia thompsonii</v>
          </cell>
          <cell r="D26626" t="str">
            <v>L48(N)</v>
          </cell>
        </row>
        <row r="26627">
          <cell r="C26627" t="str">
            <v>Romanzoffia tracyi</v>
          </cell>
          <cell r="D26627" t="str">
            <v>L48(N)CAN(N)</v>
          </cell>
        </row>
        <row r="26628">
          <cell r="C26628" t="str">
            <v>Romanzoffia unalaschcensis</v>
          </cell>
          <cell r="D26628" t="str">
            <v>AK(N)</v>
          </cell>
        </row>
        <row r="26629">
          <cell r="C26629" t="str">
            <v>Romanzoffia unalaschcensis var. glabriuscula</v>
          </cell>
          <cell r="D26629" t="str">
            <v>AK(N)</v>
          </cell>
        </row>
        <row r="26630">
          <cell r="C26630" t="str">
            <v>Romanzoffia unalaschcensis var. unalaschcensis</v>
          </cell>
          <cell r="D26630" t="str">
            <v>AK(N)</v>
          </cell>
        </row>
        <row r="26631">
          <cell r="C26631" t="str">
            <v>Romneya</v>
          </cell>
          <cell r="D26631" t="str">
            <v>L48(N)</v>
          </cell>
        </row>
        <row r="26632">
          <cell r="C26632" t="str">
            <v>Romneya coulteri</v>
          </cell>
          <cell r="D26632" t="str">
            <v>L48(N)</v>
          </cell>
        </row>
        <row r="26633">
          <cell r="C26633" t="str">
            <v>Romneya trichocalyx</v>
          </cell>
          <cell r="D26633" t="str">
            <v>L48(N)</v>
          </cell>
        </row>
        <row r="26634">
          <cell r="C26634" t="str">
            <v>Romulea</v>
          </cell>
          <cell r="D26634" t="str">
            <v>L48(I)</v>
          </cell>
        </row>
        <row r="26635">
          <cell r="C26635" t="str">
            <v>Romulea rosea</v>
          </cell>
          <cell r="D26635" t="str">
            <v>L48(I)</v>
          </cell>
        </row>
        <row r="26636">
          <cell r="C26636" t="str">
            <v>Romulea rosea var. australis</v>
          </cell>
          <cell r="D26636" t="str">
            <v>L48(I)</v>
          </cell>
        </row>
        <row r="26637">
          <cell r="C26637" t="str">
            <v>Rorippa</v>
          </cell>
          <cell r="D26637" t="str">
            <v>L48(I,N)CAN(I,N)GL(I,N)SPM(I,N)</v>
          </cell>
        </row>
        <row r="26638">
          <cell r="C26638" t="str">
            <v>Rorippa ×prostrata</v>
          </cell>
          <cell r="D26638" t="str">
            <v>L48(I)</v>
          </cell>
        </row>
        <row r="26639">
          <cell r="C26639" t="str">
            <v>Rorippa alpina</v>
          </cell>
          <cell r="D26639" t="str">
            <v>L48(N)</v>
          </cell>
        </row>
        <row r="26640">
          <cell r="C26640" t="str">
            <v>Rorippa amphibia</v>
          </cell>
          <cell r="D26640" t="str">
            <v>L48(I)CAN(I)</v>
          </cell>
        </row>
        <row r="26641">
          <cell r="C26641" t="str">
            <v>Rorippa austriaca</v>
          </cell>
          <cell r="D26641" t="str">
            <v>L48(I)CAN(I)</v>
          </cell>
        </row>
        <row r="26642">
          <cell r="C26642" t="str">
            <v>Rorippa barbareifolia</v>
          </cell>
          <cell r="D26642" t="str">
            <v>AK(N)CAN(N)NA(N)</v>
          </cell>
        </row>
        <row r="26643">
          <cell r="C26643" t="str">
            <v>Rorippa calycina</v>
          </cell>
          <cell r="D26643" t="str">
            <v>L48(N)CAN(I)</v>
          </cell>
        </row>
        <row r="26644">
          <cell r="C26644" t="str">
            <v>Rorippa cantoniensis</v>
          </cell>
          <cell r="D26644" t="str">
            <v>L48(I)HI(I)</v>
          </cell>
        </row>
        <row r="26645">
          <cell r="C26645" t="str">
            <v>Rorippa coloradensis</v>
          </cell>
          <cell r="D26645" t="str">
            <v>L48(N)</v>
          </cell>
        </row>
        <row r="26646">
          <cell r="C26646" t="str">
            <v>Rorippa columbiae</v>
          </cell>
          <cell r="D26646" t="str">
            <v>L48(N)</v>
          </cell>
        </row>
        <row r="26647">
          <cell r="C26647" t="str">
            <v>Rorippa curvipes</v>
          </cell>
          <cell r="D26647" t="str">
            <v>L48(N)AK(N)CAN(N)</v>
          </cell>
        </row>
        <row r="26648">
          <cell r="C26648" t="str">
            <v>Rorippa curvipes var. curvipes</v>
          </cell>
          <cell r="D26648" t="str">
            <v>L48(N)CAN(N)</v>
          </cell>
        </row>
        <row r="26649">
          <cell r="C26649" t="str">
            <v>Rorippa curvipes var. truncata</v>
          </cell>
          <cell r="D26649" t="str">
            <v>L48(N)AK(N)CAN(N)</v>
          </cell>
        </row>
        <row r="26650">
          <cell r="C26650" t="str">
            <v>Rorippa curvisiliqua</v>
          </cell>
          <cell r="D26650" t="str">
            <v>L48(N)AK(N)CAN(N)</v>
          </cell>
        </row>
        <row r="26651">
          <cell r="C26651" t="str">
            <v>Rorippa curvisiliqua var. curvisiliqua</v>
          </cell>
          <cell r="D26651" t="str">
            <v>L48(N)AK(N)CAN(N)</v>
          </cell>
        </row>
        <row r="26652">
          <cell r="C26652" t="str">
            <v>Rorippa curvisiliqua var. lyrata</v>
          </cell>
          <cell r="D26652" t="str">
            <v>L48(N)</v>
          </cell>
        </row>
        <row r="26653">
          <cell r="C26653" t="str">
            <v>Rorippa curvisiliqua var. nuttallii</v>
          </cell>
          <cell r="D26653" t="str">
            <v>L48(N)</v>
          </cell>
        </row>
        <row r="26654">
          <cell r="C26654" t="str">
            <v>Rorippa curvisiliqua var. occidentalis</v>
          </cell>
          <cell r="D26654" t="str">
            <v>L48(N)</v>
          </cell>
        </row>
        <row r="26655">
          <cell r="C26655" t="str">
            <v>Rorippa curvisiliqua var. orientalis</v>
          </cell>
          <cell r="D26655" t="str">
            <v>L48(N)</v>
          </cell>
        </row>
        <row r="26656">
          <cell r="C26656" t="str">
            <v>Rorippa curvisiliqua var. procumbens</v>
          </cell>
          <cell r="D26656" t="str">
            <v>L48(N)AK(N)</v>
          </cell>
        </row>
        <row r="26657">
          <cell r="C26657" t="str">
            <v>Rorippa curvisiliqua var. spatulata</v>
          </cell>
          <cell r="D26657" t="str">
            <v>L48(N)</v>
          </cell>
        </row>
        <row r="26658">
          <cell r="C26658" t="str">
            <v>Rorippa globosa</v>
          </cell>
          <cell r="D26658" t="str">
            <v>L48(I)</v>
          </cell>
        </row>
        <row r="26659">
          <cell r="C26659" t="str">
            <v>Rorippa indica</v>
          </cell>
          <cell r="D26659" t="str">
            <v>L48(I)PR(I)</v>
          </cell>
        </row>
        <row r="26660">
          <cell r="C26660" t="str">
            <v>Rorippa indica var. apetala</v>
          </cell>
          <cell r="D26660" t="str">
            <v>L48(I)PR(I)</v>
          </cell>
        </row>
        <row r="26661">
          <cell r="C26661" t="str">
            <v>Rorippa indica var. indica</v>
          </cell>
          <cell r="D26661" t="str">
            <v>L48(I)PR(I)</v>
          </cell>
        </row>
        <row r="26662">
          <cell r="C26662" t="str">
            <v>Rorippa intermedia</v>
          </cell>
          <cell r="D26662" t="str">
            <v>L48(N)</v>
          </cell>
        </row>
        <row r="26663">
          <cell r="C26663" t="str">
            <v>Rorippa islandica</v>
          </cell>
          <cell r="D26663" t="str">
            <v>L48(I)GL(N)SPM(I)</v>
          </cell>
        </row>
        <row r="26664">
          <cell r="C26664" t="str">
            <v>Rorippa microtitis</v>
          </cell>
          <cell r="D26664" t="str">
            <v>L48(N)</v>
          </cell>
        </row>
        <row r="26665">
          <cell r="C26665" t="str">
            <v>Rorippa palustris</v>
          </cell>
          <cell r="D26665" t="str">
            <v>L48(N)AK(N)PR(I)CAN(N)SPM(N)</v>
          </cell>
        </row>
        <row r="26666">
          <cell r="C26666" t="str">
            <v>Rorippa palustris ssp. fernaldiana</v>
          </cell>
          <cell r="D26666" t="str">
            <v>L48(N)AK(N)CAN(N)</v>
          </cell>
        </row>
        <row r="26667">
          <cell r="C26667" t="str">
            <v>Rorippa palustris ssp. hispida</v>
          </cell>
          <cell r="D26667" t="str">
            <v>L48(N)AK(N)PR(I)CAN(N)SPM(N)</v>
          </cell>
        </row>
        <row r="26668">
          <cell r="C26668" t="str">
            <v>Rorippa palustris ssp. occidentalis</v>
          </cell>
          <cell r="D26668" t="str">
            <v>L48(N)AK(N)</v>
          </cell>
        </row>
        <row r="26669">
          <cell r="C26669" t="str">
            <v>Rorippa palustris ssp. palustris</v>
          </cell>
          <cell r="D26669" t="str">
            <v>L48(N)AK(N)CAN(N)</v>
          </cell>
        </row>
        <row r="26670">
          <cell r="C26670" t="str">
            <v>Rorippa ramosa</v>
          </cell>
          <cell r="D26670" t="str">
            <v>L48(N)</v>
          </cell>
        </row>
        <row r="26671">
          <cell r="C26671" t="str">
            <v>Rorippa sarmentosa</v>
          </cell>
          <cell r="D26671" t="str">
            <v>HI(I)</v>
          </cell>
        </row>
        <row r="26672">
          <cell r="C26672" t="str">
            <v>Rorippa sessiliflora</v>
          </cell>
          <cell r="D26672" t="str">
            <v>L48(N)</v>
          </cell>
        </row>
        <row r="26673">
          <cell r="C26673" t="str">
            <v>Rorippa sinuata</v>
          </cell>
          <cell r="D26673" t="str">
            <v>L48(N)CAN(N)</v>
          </cell>
        </row>
        <row r="26674">
          <cell r="C26674" t="str">
            <v>Rorippa sphaerocarpa</v>
          </cell>
          <cell r="D26674" t="str">
            <v>L48(N)</v>
          </cell>
        </row>
        <row r="26675">
          <cell r="C26675" t="str">
            <v>Rorippa subumbellata</v>
          </cell>
          <cell r="D26675" t="str">
            <v>L48(N)</v>
          </cell>
        </row>
        <row r="26676">
          <cell r="C26676" t="str">
            <v>Rorippa sylvestris</v>
          </cell>
          <cell r="D26676" t="str">
            <v>L48(I)AK(I)CAN(I)GL(I)</v>
          </cell>
        </row>
        <row r="26677">
          <cell r="C26677" t="str">
            <v>Rorippa tenerrima</v>
          </cell>
          <cell r="D26677" t="str">
            <v>L48(N)CAN(N)</v>
          </cell>
        </row>
        <row r="26678">
          <cell r="C26678" t="str">
            <v>Rorippa teres</v>
          </cell>
          <cell r="D26678" t="str">
            <v>L48(N)</v>
          </cell>
        </row>
        <row r="26679">
          <cell r="C26679" t="str">
            <v>Rosa</v>
          </cell>
          <cell r="D26679" t="str">
            <v>L48(I,N)CAN(I,N)SPM(I,N)</v>
          </cell>
        </row>
        <row r="26680">
          <cell r="C26680" t="str">
            <v>Rosa ×alba</v>
          </cell>
          <cell r="D26680" t="str">
            <v>L48(I)</v>
          </cell>
        </row>
        <row r="26681">
          <cell r="C26681" t="str">
            <v>Rosa ×borboniana</v>
          </cell>
          <cell r="D26681" t="str">
            <v>L48(I)</v>
          </cell>
        </row>
        <row r="26682">
          <cell r="C26682" t="str">
            <v>Rosa ×damascena</v>
          </cell>
          <cell r="D26682" t="str">
            <v>L48(I)CAN(I)</v>
          </cell>
        </row>
        <row r="26683">
          <cell r="C26683" t="str">
            <v>Rosa ×dulcissima</v>
          </cell>
          <cell r="D26683" t="str">
            <v>L48(N)CAN(N)</v>
          </cell>
        </row>
        <row r="26684">
          <cell r="C26684" t="str">
            <v>Rosa ×dumetorum</v>
          </cell>
          <cell r="D26684" t="str">
            <v>L48(I)CAN(I)</v>
          </cell>
        </row>
        <row r="26685">
          <cell r="C26685" t="str">
            <v>Rosa ×harisonii</v>
          </cell>
          <cell r="D26685" t="str">
            <v>L48(I)</v>
          </cell>
        </row>
        <row r="26686">
          <cell r="C26686" t="str">
            <v>Rosa ×housei</v>
          </cell>
          <cell r="D26686" t="str">
            <v>L48(N)</v>
          </cell>
        </row>
        <row r="26687">
          <cell r="C26687" t="str">
            <v>Rosa ×odorata</v>
          </cell>
          <cell r="D26687" t="str">
            <v>L48(I)CAN(N)</v>
          </cell>
        </row>
        <row r="26688">
          <cell r="C26688" t="str">
            <v>Rosa ×palustriformis</v>
          </cell>
          <cell r="D26688" t="str">
            <v>L48(N)</v>
          </cell>
        </row>
        <row r="26689">
          <cell r="C26689" t="str">
            <v>Rosa ×rehderiana</v>
          </cell>
          <cell r="D26689" t="str">
            <v>L48(I)</v>
          </cell>
        </row>
        <row r="26690">
          <cell r="C26690" t="str">
            <v>Rosa ×rudiuscula</v>
          </cell>
          <cell r="D26690" t="str">
            <v>L48(N)</v>
          </cell>
        </row>
        <row r="26691">
          <cell r="C26691" t="str">
            <v>Rosa acicularis</v>
          </cell>
          <cell r="D26691" t="str">
            <v>L48(N)AK(N)CAN(N)</v>
          </cell>
        </row>
        <row r="26692">
          <cell r="C26692" t="str">
            <v>Rosa acicularis ssp. acicularis</v>
          </cell>
          <cell r="D26692" t="str">
            <v>AK(N)</v>
          </cell>
        </row>
        <row r="26693">
          <cell r="C26693" t="str">
            <v>Rosa acicularis ssp. sayi</v>
          </cell>
          <cell r="D26693" t="str">
            <v>L48(N)AK(N)CAN(N)</v>
          </cell>
        </row>
        <row r="26694">
          <cell r="C26694" t="str">
            <v>Rosa arkansana</v>
          </cell>
          <cell r="D26694" t="str">
            <v>L48(N)CAN(N)</v>
          </cell>
        </row>
        <row r="26695">
          <cell r="C26695" t="str">
            <v>Rosa arkansana var. arkansana</v>
          </cell>
          <cell r="D26695" t="str">
            <v>L48(N)CAN(N)</v>
          </cell>
        </row>
        <row r="26696">
          <cell r="C26696" t="str">
            <v>Rosa arkansana var. suffulta</v>
          </cell>
          <cell r="D26696" t="str">
            <v>L48(N)CAN(N)</v>
          </cell>
        </row>
        <row r="26697">
          <cell r="C26697" t="str">
            <v>Rosa blanda</v>
          </cell>
          <cell r="D26697" t="str">
            <v>L48(N)CAN(N)</v>
          </cell>
        </row>
        <row r="26698">
          <cell r="C26698" t="str">
            <v>Rosa blanda var. blanda</v>
          </cell>
          <cell r="D26698" t="str">
            <v>L48(N)CAN(N)</v>
          </cell>
        </row>
        <row r="26699">
          <cell r="C26699" t="str">
            <v>Rosa blanda var. glabra</v>
          </cell>
          <cell r="D26699" t="str">
            <v>L48(N)CAN(N)</v>
          </cell>
        </row>
        <row r="26700">
          <cell r="C26700" t="str">
            <v>Rosa blanda var. hispida</v>
          </cell>
          <cell r="D26700" t="str">
            <v>L48(N)</v>
          </cell>
        </row>
        <row r="26701">
          <cell r="C26701" t="str">
            <v>Rosa bracteata</v>
          </cell>
          <cell r="D26701" t="str">
            <v>L48(I)</v>
          </cell>
        </row>
        <row r="26702">
          <cell r="C26702" t="str">
            <v>Rosa bridgesii</v>
          </cell>
          <cell r="D26702" t="str">
            <v>L48(N)</v>
          </cell>
        </row>
        <row r="26703">
          <cell r="C26703" t="str">
            <v>Rosa californica</v>
          </cell>
          <cell r="D26703" t="str">
            <v>L48(N)</v>
          </cell>
        </row>
        <row r="26704">
          <cell r="C26704" t="str">
            <v>Rosa canina</v>
          </cell>
          <cell r="D26704" t="str">
            <v>L48(I)CAN(I)</v>
          </cell>
        </row>
        <row r="26705">
          <cell r="C26705" t="str">
            <v>Rosa carolina</v>
          </cell>
          <cell r="D26705" t="str">
            <v>L48(N)CAN(N)</v>
          </cell>
        </row>
        <row r="26706">
          <cell r="C26706" t="str">
            <v>Rosa carolina var. carolina</v>
          </cell>
          <cell r="D26706" t="str">
            <v>L48(N)CAN(N)</v>
          </cell>
        </row>
        <row r="26707">
          <cell r="C26707" t="str">
            <v>Rosa carolina var. setigera</v>
          </cell>
          <cell r="D26707" t="str">
            <v>L48(N)</v>
          </cell>
        </row>
        <row r="26708">
          <cell r="C26708" t="str">
            <v>Rosa centifolia</v>
          </cell>
          <cell r="D26708" t="str">
            <v>L48(I)CAN(I)</v>
          </cell>
        </row>
        <row r="26709">
          <cell r="C26709" t="str">
            <v>Rosa chinensis</v>
          </cell>
          <cell r="D26709" t="str">
            <v>L48(I)</v>
          </cell>
        </row>
        <row r="26710">
          <cell r="C26710" t="str">
            <v>Rosa cinnamomea</v>
          </cell>
          <cell r="D26710" t="str">
            <v>L48(I)CAN(I)</v>
          </cell>
        </row>
        <row r="26711">
          <cell r="C26711" t="str">
            <v>Rosa ferruiginea</v>
          </cell>
          <cell r="D26711" t="str">
            <v>L48(I)CAN(I)</v>
          </cell>
        </row>
        <row r="26712">
          <cell r="C26712" t="str">
            <v>Rosa foliolosa</v>
          </cell>
          <cell r="D26712" t="str">
            <v>L48(N)</v>
          </cell>
        </row>
        <row r="26713">
          <cell r="C26713" t="str">
            <v>Rosa gallica</v>
          </cell>
          <cell r="D26713" t="str">
            <v>L48(I)CAN(I)</v>
          </cell>
        </row>
        <row r="26714">
          <cell r="C26714" t="str">
            <v>Rosa gymnocarpa</v>
          </cell>
          <cell r="D26714" t="str">
            <v>L48(N)CAN(N)</v>
          </cell>
        </row>
        <row r="26715">
          <cell r="C26715" t="str">
            <v>Rosa gymnocarpa var. gymnocarpa</v>
          </cell>
          <cell r="D26715" t="str">
            <v>L48(N)CAN(N)</v>
          </cell>
        </row>
        <row r="26716">
          <cell r="C26716" t="str">
            <v>Rosa gymnocarpa var. serpentina</v>
          </cell>
          <cell r="D26716" t="str">
            <v>L48(N)</v>
          </cell>
        </row>
        <row r="26717">
          <cell r="C26717" t="str">
            <v>Rosa laevigata</v>
          </cell>
          <cell r="D26717" t="str">
            <v>L48(I)HI(I)</v>
          </cell>
        </row>
        <row r="26718">
          <cell r="C26718" t="str">
            <v>Rosa majalis</v>
          </cell>
          <cell r="D26718" t="str">
            <v>L48(I)</v>
          </cell>
        </row>
        <row r="26719">
          <cell r="C26719" t="str">
            <v>Rosa manca</v>
          </cell>
          <cell r="D26719" t="str">
            <v>L48(N)</v>
          </cell>
        </row>
        <row r="26720">
          <cell r="C26720" t="str">
            <v>Rosa micrantha</v>
          </cell>
          <cell r="D26720" t="str">
            <v>L48(I)CAN(I)</v>
          </cell>
        </row>
        <row r="26721">
          <cell r="C26721" t="str">
            <v>Rosa minutifolia</v>
          </cell>
          <cell r="D26721" t="str">
            <v>L48(N)</v>
          </cell>
        </row>
        <row r="26722">
          <cell r="C26722" t="str">
            <v>Rosa moschata</v>
          </cell>
          <cell r="D26722" t="str">
            <v>L48(I)PR(I)</v>
          </cell>
        </row>
        <row r="26723">
          <cell r="C26723" t="str">
            <v>Rosa multiflora</v>
          </cell>
          <cell r="D26723" t="str">
            <v>L48(I)CAN(I)</v>
          </cell>
        </row>
        <row r="26724">
          <cell r="C26724" t="str">
            <v>Rosa myriadenia</v>
          </cell>
          <cell r="D26724" t="str">
            <v>L48(N)</v>
          </cell>
        </row>
        <row r="26725">
          <cell r="C26725" t="str">
            <v>Rosa nitida</v>
          </cell>
          <cell r="D26725" t="str">
            <v>L48(N)CAN(N)SPM(N)</v>
          </cell>
        </row>
        <row r="26726">
          <cell r="C26726" t="str">
            <v>Rosa nutkana</v>
          </cell>
          <cell r="D26726" t="str">
            <v>L48(N)AK(N)CAN(N)</v>
          </cell>
        </row>
        <row r="26727">
          <cell r="C26727" t="str">
            <v>Rosa nutkana var. hispida</v>
          </cell>
          <cell r="D26727" t="str">
            <v>L48(N)CAN(N)</v>
          </cell>
        </row>
        <row r="26728">
          <cell r="C26728" t="str">
            <v>Rosa nutkana var. muriculata</v>
          </cell>
          <cell r="D26728" t="str">
            <v>L48(N)</v>
          </cell>
        </row>
        <row r="26729">
          <cell r="C26729" t="str">
            <v>Rosa nutkana var. nutkana</v>
          </cell>
          <cell r="D26729" t="str">
            <v>L48(N)AK(N)CAN(N)</v>
          </cell>
        </row>
        <row r="26730">
          <cell r="C26730" t="str">
            <v>Rosa nutkana var. setosa</v>
          </cell>
          <cell r="D26730" t="str">
            <v>L48(N)</v>
          </cell>
        </row>
        <row r="26731">
          <cell r="C26731" t="str">
            <v>Rosa obtusiuscula</v>
          </cell>
          <cell r="D26731" t="str">
            <v>L48(N)</v>
          </cell>
        </row>
        <row r="26732">
          <cell r="C26732" t="str">
            <v>Rosa palustris</v>
          </cell>
          <cell r="D26732" t="str">
            <v>L48(N)CAN(N)</v>
          </cell>
        </row>
        <row r="26733">
          <cell r="C26733" t="str">
            <v>Rosa pinetorum</v>
          </cell>
          <cell r="D26733" t="str">
            <v>L48(N)</v>
          </cell>
        </row>
        <row r="26734">
          <cell r="C26734" t="str">
            <v>Rosa pisocarpa</v>
          </cell>
          <cell r="D26734" t="str">
            <v>L48(N)CAN(N)</v>
          </cell>
        </row>
        <row r="26735">
          <cell r="C26735" t="str">
            <v>Rosa pisocarpa ssp. ahartii</v>
          </cell>
          <cell r="D26735" t="str">
            <v>L48(N)</v>
          </cell>
        </row>
        <row r="26736">
          <cell r="C26736" t="str">
            <v>Rosa pisocarpa ssp. pisocarpa</v>
          </cell>
          <cell r="D26736" t="str">
            <v>L48(N)CAN(N)</v>
          </cell>
        </row>
        <row r="26737">
          <cell r="C26737" t="str">
            <v>Rosa rubiginosa</v>
          </cell>
          <cell r="D26737" t="str">
            <v>L48(I)CAN(I)</v>
          </cell>
        </row>
        <row r="26738">
          <cell r="C26738" t="str">
            <v>Rosa rugosa</v>
          </cell>
          <cell r="D26738" t="str">
            <v>L48(I)AK(I)CAN(I)SPM(I)</v>
          </cell>
        </row>
        <row r="26739">
          <cell r="C26739" t="str">
            <v>Rosa sempervirens</v>
          </cell>
          <cell r="D26739" t="str">
            <v>PR(I)</v>
          </cell>
        </row>
        <row r="26740">
          <cell r="C26740" t="str">
            <v>Rosa setigera</v>
          </cell>
          <cell r="D26740" t="str">
            <v>L48(N)CAN(N)</v>
          </cell>
        </row>
        <row r="26741">
          <cell r="C26741" t="str">
            <v>Rosa setigera var. setigera</v>
          </cell>
          <cell r="D26741" t="str">
            <v>L48(N)CAN(N)</v>
          </cell>
        </row>
        <row r="26742">
          <cell r="C26742" t="str">
            <v>Rosa setigera var. tomentosa</v>
          </cell>
          <cell r="D26742" t="str">
            <v>L48(N)CAN(N)</v>
          </cell>
        </row>
        <row r="26743">
          <cell r="C26743" t="str">
            <v>Rosa sherardii</v>
          </cell>
          <cell r="D26743" t="str">
            <v>L48(I)</v>
          </cell>
        </row>
        <row r="26744">
          <cell r="C26744" t="str">
            <v>Rosa sicula</v>
          </cell>
          <cell r="D26744" t="str">
            <v>L48(I)</v>
          </cell>
        </row>
        <row r="26745">
          <cell r="C26745" t="str">
            <v>Rosa spinosissima</v>
          </cell>
          <cell r="D26745" t="str">
            <v>L48(I)CAN(I)</v>
          </cell>
        </row>
        <row r="26746">
          <cell r="C26746" t="str">
            <v>Rosa spithamea</v>
          </cell>
          <cell r="D26746" t="str">
            <v>L48(N)</v>
          </cell>
        </row>
        <row r="26747">
          <cell r="C26747" t="str">
            <v>Rosa spithamea var. sonomensis</v>
          </cell>
          <cell r="D26747" t="str">
            <v>L48(N)</v>
          </cell>
        </row>
        <row r="26748">
          <cell r="C26748" t="str">
            <v>Rosa spithamea var. spithamea</v>
          </cell>
          <cell r="D26748" t="str">
            <v>L48(N)</v>
          </cell>
        </row>
        <row r="26749">
          <cell r="C26749" t="str">
            <v>Rosa stellata</v>
          </cell>
          <cell r="D26749" t="str">
            <v>L48(N)</v>
          </cell>
        </row>
        <row r="26750">
          <cell r="C26750" t="str">
            <v>Rosa stellata ssp. abyssa</v>
          </cell>
          <cell r="D26750" t="str">
            <v>L48(N)</v>
          </cell>
        </row>
        <row r="26751">
          <cell r="C26751" t="str">
            <v>Rosa stellata ssp. mirifica</v>
          </cell>
          <cell r="D26751" t="str">
            <v>L48(N)</v>
          </cell>
        </row>
        <row r="26752">
          <cell r="C26752" t="str">
            <v>Rosa stellata ssp. mirifica var. erlansoniae</v>
          </cell>
          <cell r="D26752" t="str">
            <v>L48(N)</v>
          </cell>
        </row>
        <row r="26753">
          <cell r="C26753" t="str">
            <v>Rosa stellata ssp. mirifica var. mirifica</v>
          </cell>
          <cell r="D26753" t="str">
            <v>L48(N)</v>
          </cell>
        </row>
        <row r="26754">
          <cell r="C26754" t="str">
            <v>Rosa stellata ssp. stellata</v>
          </cell>
          <cell r="D26754" t="str">
            <v>L48(N)</v>
          </cell>
        </row>
        <row r="26755">
          <cell r="C26755" t="str">
            <v>Rosa tomentosa</v>
          </cell>
          <cell r="D26755" t="str">
            <v>L48(I)CAN(I)</v>
          </cell>
        </row>
        <row r="26756">
          <cell r="C26756" t="str">
            <v>Rosa villosa</v>
          </cell>
          <cell r="D26756" t="str">
            <v>L48(I)</v>
          </cell>
        </row>
        <row r="26757">
          <cell r="C26757" t="str">
            <v>Rosa virginiana</v>
          </cell>
          <cell r="D26757" t="str">
            <v>L48(N)CAN(N)SPM(N)</v>
          </cell>
        </row>
        <row r="26758">
          <cell r="C26758" t="str">
            <v>Rosa virginiana var. lamprophylla</v>
          </cell>
          <cell r="D26758" t="str">
            <v>L48(N)</v>
          </cell>
        </row>
        <row r="26759">
          <cell r="C26759" t="str">
            <v>Rosa virginiana var. virginiana</v>
          </cell>
          <cell r="D26759" t="str">
            <v>L48(N)CAN(N)SPM(N)</v>
          </cell>
        </row>
        <row r="26760">
          <cell r="C26760" t="str">
            <v>Rosa wichuraiana</v>
          </cell>
          <cell r="D26760" t="str">
            <v>L48(I)</v>
          </cell>
        </row>
        <row r="26761">
          <cell r="C26761" t="str">
            <v>Rosa woodsii</v>
          </cell>
          <cell r="D26761" t="str">
            <v>L48(N)AK(N)CAN(N)</v>
          </cell>
        </row>
        <row r="26762">
          <cell r="C26762" t="str">
            <v>Rosa woodsii var. glabrata</v>
          </cell>
          <cell r="D26762" t="str">
            <v>L48(N)</v>
          </cell>
        </row>
        <row r="26763">
          <cell r="C26763" t="str">
            <v>Rosa woodsii var. gratissima</v>
          </cell>
          <cell r="D26763" t="str">
            <v>L48(N)</v>
          </cell>
        </row>
        <row r="26764">
          <cell r="C26764" t="str">
            <v>Rosa woodsii var. ultramontana</v>
          </cell>
          <cell r="D26764" t="str">
            <v>L48(N)CAN(N)</v>
          </cell>
        </row>
        <row r="26765">
          <cell r="C26765" t="str">
            <v>Rosa woodsii var. woodsii</v>
          </cell>
          <cell r="D26765" t="str">
            <v>L48(N)AK(N)CAN(N)</v>
          </cell>
        </row>
        <row r="26766">
          <cell r="C26766" t="str">
            <v>Rosa xanthina</v>
          </cell>
          <cell r="D26766" t="str">
            <v>L48(I)CAN(I)</v>
          </cell>
        </row>
        <row r="26767">
          <cell r="C26767" t="str">
            <v>Rosa yainacensis</v>
          </cell>
          <cell r="D26767" t="str">
            <v>L48(N)</v>
          </cell>
        </row>
        <row r="26768">
          <cell r="C26768" t="str">
            <v>Rosmarinus</v>
          </cell>
          <cell r="D26768" t="str">
            <v>L48(I)</v>
          </cell>
        </row>
        <row r="26769">
          <cell r="C26769" t="str">
            <v>Rosmarinus officinalis</v>
          </cell>
          <cell r="D26769" t="str">
            <v>L48(I)PR(I)</v>
          </cell>
        </row>
        <row r="26770">
          <cell r="C26770" t="str">
            <v>Rostraria</v>
          </cell>
          <cell r="D26770" t="str">
            <v>L48(I)</v>
          </cell>
        </row>
        <row r="26771">
          <cell r="C26771" t="str">
            <v>Rostraria cristata</v>
          </cell>
          <cell r="D26771" t="str">
            <v>L48(I)</v>
          </cell>
        </row>
        <row r="26772">
          <cell r="C26772" t="str">
            <v>Rotala</v>
          </cell>
          <cell r="D26772" t="str">
            <v>L48(I,N)CAN(N)</v>
          </cell>
        </row>
        <row r="26773">
          <cell r="C26773" t="str">
            <v>Rotala indica</v>
          </cell>
          <cell r="D26773" t="str">
            <v>L48(I)</v>
          </cell>
        </row>
        <row r="26774">
          <cell r="C26774" t="str">
            <v>Rotala ramosior</v>
          </cell>
          <cell r="D26774" t="str">
            <v>L48(N)PR(N)CAN(N)</v>
          </cell>
        </row>
        <row r="26775">
          <cell r="C26775" t="str">
            <v>Rotala rotundifolia</v>
          </cell>
          <cell r="D26775" t="str">
            <v>L48(I)</v>
          </cell>
        </row>
        <row r="26776">
          <cell r="C26776" t="str">
            <v>Rottboellia</v>
          </cell>
          <cell r="D26776" t="str">
            <v>L48(I)</v>
          </cell>
        </row>
        <row r="26777">
          <cell r="C26777" t="str">
            <v>Rottboellia cochinchinensis</v>
          </cell>
          <cell r="D26777" t="str">
            <v>L48(I)PR(I)</v>
          </cell>
        </row>
        <row r="26778">
          <cell r="C26778" t="str">
            <v>Rousselia</v>
          </cell>
          <cell r="D26778" t="str">
            <v>L48(I)</v>
          </cell>
        </row>
        <row r="26779">
          <cell r="C26779" t="str">
            <v>Rousselia humilis</v>
          </cell>
          <cell r="D26779" t="str">
            <v>L48(I)PR(N)VI(N)</v>
          </cell>
        </row>
        <row r="26780">
          <cell r="C26780" t="str">
            <v>Roystonea</v>
          </cell>
          <cell r="D26780" t="str">
            <v>L48(N)</v>
          </cell>
        </row>
        <row r="26781">
          <cell r="C26781" t="str">
            <v>Roystonea regia</v>
          </cell>
          <cell r="D26781" t="str">
            <v>L48(N)PR(I)VI(I)</v>
          </cell>
        </row>
        <row r="26782">
          <cell r="C26782" t="str">
            <v>Rubia</v>
          </cell>
          <cell r="D26782" t="str">
            <v>L48(I)</v>
          </cell>
        </row>
        <row r="26783">
          <cell r="C26783" t="str">
            <v>Rubia tinctorum</v>
          </cell>
          <cell r="D26783" t="str">
            <v>L48(I)</v>
          </cell>
        </row>
        <row r="26784">
          <cell r="C26784" t="str">
            <v>Rubus</v>
          </cell>
          <cell r="D26784" t="str">
            <v>L48(I,N)CAN(I,N)GL(N)SPM(N)</v>
          </cell>
        </row>
        <row r="26785">
          <cell r="C26785" t="str">
            <v>Rubus ×paracaulis</v>
          </cell>
          <cell r="D26785" t="str">
            <v>L48(N)CAN(N)</v>
          </cell>
        </row>
        <row r="26786">
          <cell r="C26786" t="str">
            <v>Rubus aboriginum</v>
          </cell>
          <cell r="D26786" t="str">
            <v>L48(N)</v>
          </cell>
        </row>
        <row r="26787">
          <cell r="C26787" t="str">
            <v>Rubus aculiferus</v>
          </cell>
          <cell r="D26787" t="str">
            <v>L48(N)</v>
          </cell>
        </row>
        <row r="26788">
          <cell r="C26788" t="str">
            <v>Rubus adjacens</v>
          </cell>
          <cell r="D26788" t="str">
            <v>L48(N)</v>
          </cell>
        </row>
        <row r="26789">
          <cell r="C26789" t="str">
            <v>Rubus alaskensis</v>
          </cell>
          <cell r="D26789" t="str">
            <v>AK(N)</v>
          </cell>
        </row>
        <row r="26790">
          <cell r="C26790" t="str">
            <v>Rubus aliceae</v>
          </cell>
          <cell r="D26790" t="str">
            <v>L48(N)</v>
          </cell>
        </row>
        <row r="26791">
          <cell r="C26791" t="str">
            <v>Rubus allegheniensis</v>
          </cell>
          <cell r="D26791" t="str">
            <v>L48(N)CAN(N)</v>
          </cell>
        </row>
        <row r="26792">
          <cell r="C26792" t="str">
            <v>Rubus allegheniensis var. allegheniensis</v>
          </cell>
          <cell r="D26792" t="str">
            <v>L48(N)CAN(N)</v>
          </cell>
        </row>
        <row r="26793">
          <cell r="C26793" t="str">
            <v>Rubus allegheniensis var. gravesii</v>
          </cell>
          <cell r="D26793" t="str">
            <v>L48(N)CAN(N)</v>
          </cell>
        </row>
        <row r="26794">
          <cell r="C26794" t="str">
            <v>Rubus alter</v>
          </cell>
          <cell r="D26794" t="str">
            <v>L48(N)</v>
          </cell>
        </row>
        <row r="26795">
          <cell r="C26795" t="str">
            <v>Rubus alumnus</v>
          </cell>
          <cell r="D26795" t="str">
            <v>L48(N)</v>
          </cell>
        </row>
        <row r="26796">
          <cell r="C26796" t="str">
            <v>Rubus andrewsianus</v>
          </cell>
          <cell r="D26796" t="str">
            <v>L48(N)</v>
          </cell>
        </row>
        <row r="26797">
          <cell r="C26797" t="str">
            <v>Rubus apogaeus</v>
          </cell>
          <cell r="D26797" t="str">
            <v>L48(N)</v>
          </cell>
        </row>
        <row r="26798">
          <cell r="C26798" t="str">
            <v>Rubus aptatus</v>
          </cell>
          <cell r="D26798" t="str">
            <v>L48(N)</v>
          </cell>
        </row>
        <row r="26799">
          <cell r="C26799" t="str">
            <v>Rubus arcticus</v>
          </cell>
          <cell r="D26799" t="str">
            <v>L48(N)AK(N)CAN(N)SPM(N)</v>
          </cell>
        </row>
        <row r="26800">
          <cell r="C26800" t="str">
            <v>Rubus arcticus ssp. acaulis</v>
          </cell>
          <cell r="D26800" t="str">
            <v>L48(N)AK(N)CAN(N)SPM(N)</v>
          </cell>
        </row>
        <row r="26801">
          <cell r="C26801" t="str">
            <v>Rubus arcticus ssp. arcticus</v>
          </cell>
          <cell r="D26801" t="str">
            <v>AK(N)CAN(N)NA(N)</v>
          </cell>
        </row>
        <row r="26802">
          <cell r="C26802" t="str">
            <v>Rubus arcticus ssp. stellatus</v>
          </cell>
          <cell r="D26802" t="str">
            <v>AK(N)CAN(N)NA(N)</v>
          </cell>
        </row>
        <row r="26803">
          <cell r="C26803" t="str">
            <v>Rubus arcuans</v>
          </cell>
          <cell r="D26803" t="str">
            <v>L48(N)</v>
          </cell>
        </row>
        <row r="26804">
          <cell r="C26804" t="str">
            <v>Rubus arenicola</v>
          </cell>
          <cell r="D26804" t="str">
            <v>L48(N)</v>
          </cell>
        </row>
        <row r="26805">
          <cell r="C26805" t="str">
            <v>Rubus argutus</v>
          </cell>
          <cell r="D26805" t="str">
            <v>L48(N)HI(I)</v>
          </cell>
        </row>
        <row r="26806">
          <cell r="C26806" t="str">
            <v>Rubus arizonensis</v>
          </cell>
          <cell r="D26806" t="str">
            <v>L48(N)</v>
          </cell>
        </row>
        <row r="26807">
          <cell r="C26807" t="str">
            <v>Rubus armeniacus</v>
          </cell>
          <cell r="D26807" t="str">
            <v>L48(I)HI(I)CAN(I)</v>
          </cell>
        </row>
        <row r="26808">
          <cell r="C26808" t="str">
            <v>Rubus arvensis</v>
          </cell>
          <cell r="D26808" t="str">
            <v>L48(N)</v>
          </cell>
        </row>
        <row r="26809">
          <cell r="C26809" t="str">
            <v>Rubus audax</v>
          </cell>
          <cell r="D26809" t="str">
            <v>L48(N)</v>
          </cell>
        </row>
        <row r="26810">
          <cell r="C26810" t="str">
            <v>Rubus baileyanus</v>
          </cell>
          <cell r="D26810" t="str">
            <v>L48(N)</v>
          </cell>
        </row>
        <row r="26811">
          <cell r="C26811" t="str">
            <v>Rubus bartonianus</v>
          </cell>
          <cell r="D26811" t="str">
            <v>L48(N)</v>
          </cell>
        </row>
        <row r="26812">
          <cell r="C26812" t="str">
            <v>Rubus bellobatus</v>
          </cell>
          <cell r="D26812" t="str">
            <v>L48(N)</v>
          </cell>
        </row>
        <row r="26813">
          <cell r="C26813" t="str">
            <v>Rubus bicknellii</v>
          </cell>
          <cell r="D26813" t="str">
            <v>L48(N)</v>
          </cell>
        </row>
        <row r="26814">
          <cell r="C26814" t="str">
            <v>Rubus biformispinus</v>
          </cell>
          <cell r="D26814" t="str">
            <v>L48(N)</v>
          </cell>
        </row>
        <row r="26815">
          <cell r="C26815" t="str">
            <v>Rubus bifrons</v>
          </cell>
          <cell r="D26815" t="str">
            <v>L48(I)</v>
          </cell>
        </row>
        <row r="26816">
          <cell r="C26816" t="str">
            <v>Rubus bifrons × laciniatus</v>
          </cell>
          <cell r="D26816" t="str">
            <v>L48(I)</v>
          </cell>
        </row>
        <row r="26817">
          <cell r="C26817" t="str">
            <v>Rubus bifrons × ursinus</v>
          </cell>
          <cell r="D26817" t="str">
            <v>L48(I)</v>
          </cell>
        </row>
        <row r="26818">
          <cell r="C26818" t="str">
            <v>Rubus bigelovianus</v>
          </cell>
          <cell r="D26818" t="str">
            <v>L48(N)</v>
          </cell>
        </row>
        <row r="26819">
          <cell r="C26819" t="str">
            <v>Rubus blanchardianus</v>
          </cell>
          <cell r="D26819" t="str">
            <v>L48(N)</v>
          </cell>
        </row>
        <row r="26820">
          <cell r="C26820" t="str">
            <v>Rubus boyntonii</v>
          </cell>
          <cell r="D26820" t="str">
            <v>L48(N)</v>
          </cell>
        </row>
        <row r="26821">
          <cell r="C26821" t="str">
            <v>Rubus burnhamii</v>
          </cell>
          <cell r="D26821" t="str">
            <v>L48(N)</v>
          </cell>
        </row>
        <row r="26822">
          <cell r="C26822" t="str">
            <v>Rubus bushii</v>
          </cell>
          <cell r="D26822" t="str">
            <v>L48(N)</v>
          </cell>
        </row>
        <row r="26823">
          <cell r="C26823" t="str">
            <v>Rubus caesius</v>
          </cell>
          <cell r="D26823" t="str">
            <v>L48(I)CAN(I)</v>
          </cell>
        </row>
        <row r="26824">
          <cell r="C26824" t="str">
            <v>Rubus canadensis</v>
          </cell>
          <cell r="D26824" t="str">
            <v>L48(N)CAN(N)SPM(N)</v>
          </cell>
        </row>
        <row r="26825">
          <cell r="C26825" t="str">
            <v>Rubus centralis</v>
          </cell>
          <cell r="D26825" t="str">
            <v>L48(N)</v>
          </cell>
        </row>
        <row r="26826">
          <cell r="C26826" t="str">
            <v>Rubus chamaemorus</v>
          </cell>
          <cell r="D26826" t="str">
            <v>L48(N)AK(N)CAN(N)GL(N)SPM(N)</v>
          </cell>
        </row>
        <row r="26827">
          <cell r="C26827" t="str">
            <v>Rubus clarus</v>
          </cell>
          <cell r="D26827" t="str">
            <v>L48(N)</v>
          </cell>
        </row>
        <row r="26828">
          <cell r="C26828" t="str">
            <v>Rubus conanicutensis</v>
          </cell>
          <cell r="D26828" t="str">
            <v>L48(N)</v>
          </cell>
        </row>
        <row r="26829">
          <cell r="C26829" t="str">
            <v>Rubus concameratus</v>
          </cell>
          <cell r="D26829" t="str">
            <v>L48(N)</v>
          </cell>
        </row>
        <row r="26830">
          <cell r="C26830" t="str">
            <v>Rubus cubitans</v>
          </cell>
          <cell r="D26830" t="str">
            <v>L48(N)</v>
          </cell>
        </row>
        <row r="26831">
          <cell r="C26831" t="str">
            <v>Rubus cuneifolius</v>
          </cell>
          <cell r="D26831" t="str">
            <v>L48(N)</v>
          </cell>
        </row>
        <row r="26832">
          <cell r="C26832" t="str">
            <v>Rubus curtipes</v>
          </cell>
          <cell r="D26832" t="str">
            <v>L48(N)</v>
          </cell>
        </row>
        <row r="26833">
          <cell r="C26833" t="str">
            <v>Rubus deamii</v>
          </cell>
          <cell r="D26833" t="str">
            <v>L48(N)</v>
          </cell>
        </row>
        <row r="26834">
          <cell r="C26834" t="str">
            <v>Rubus defectionis</v>
          </cell>
          <cell r="D26834" t="str">
            <v>L48(N)</v>
          </cell>
        </row>
        <row r="26835">
          <cell r="C26835" t="str">
            <v>Rubus deliciosus</v>
          </cell>
          <cell r="D26835" t="str">
            <v>L48(N)</v>
          </cell>
        </row>
        <row r="26836">
          <cell r="C26836" t="str">
            <v>Rubus densissimus</v>
          </cell>
          <cell r="D26836" t="str">
            <v>L48(N)</v>
          </cell>
        </row>
        <row r="26837">
          <cell r="C26837" t="str">
            <v>Rubus depavitus</v>
          </cell>
          <cell r="D26837" t="str">
            <v>L48(N)</v>
          </cell>
        </row>
        <row r="26838">
          <cell r="C26838" t="str">
            <v>Rubus dissimilis</v>
          </cell>
          <cell r="D26838" t="str">
            <v>L48(N)</v>
          </cell>
        </row>
        <row r="26839">
          <cell r="C26839" t="str">
            <v>Rubus elegantulus</v>
          </cell>
          <cell r="D26839" t="str">
            <v>L48(N)CAN(N)</v>
          </cell>
        </row>
        <row r="26840">
          <cell r="C26840" t="str">
            <v>Rubus ellipticus</v>
          </cell>
          <cell r="D26840" t="str">
            <v>HI(I)</v>
          </cell>
        </row>
        <row r="26841">
          <cell r="C26841" t="str">
            <v>Rubus ellipticus var. obcordatus</v>
          </cell>
          <cell r="D26841" t="str">
            <v>HI(I)</v>
          </cell>
        </row>
        <row r="26842">
          <cell r="C26842" t="str">
            <v>Rubus exeter</v>
          </cell>
          <cell r="D26842" t="str">
            <v>L48(N)</v>
          </cell>
        </row>
        <row r="26843">
          <cell r="C26843" t="str">
            <v>Rubus exsularis</v>
          </cell>
          <cell r="D26843" t="str">
            <v>L48(N)</v>
          </cell>
        </row>
        <row r="26844">
          <cell r="C26844" t="str">
            <v>Rubus fecundus</v>
          </cell>
          <cell r="D26844" t="str">
            <v>L48(N)</v>
          </cell>
        </row>
        <row r="26845">
          <cell r="C26845" t="str">
            <v>Rubus felix</v>
          </cell>
          <cell r="D26845" t="str">
            <v>L48(N)</v>
          </cell>
        </row>
        <row r="26846">
          <cell r="C26846" t="str">
            <v>Rubus ferrofluvius</v>
          </cell>
          <cell r="D26846" t="str">
            <v>L48(N)</v>
          </cell>
        </row>
        <row r="26847">
          <cell r="C26847" t="str">
            <v>Rubus flagellaris</v>
          </cell>
          <cell r="D26847" t="str">
            <v>L48(N)CAN(N)</v>
          </cell>
        </row>
        <row r="26848">
          <cell r="C26848" t="str">
            <v>Rubus flavinanus</v>
          </cell>
          <cell r="D26848" t="str">
            <v>L48(N)</v>
          </cell>
        </row>
        <row r="26849">
          <cell r="C26849" t="str">
            <v>Rubus floricomus</v>
          </cell>
          <cell r="D26849" t="str">
            <v>L48(N)</v>
          </cell>
        </row>
        <row r="26850">
          <cell r="C26850" t="str">
            <v>Rubus fraternalis</v>
          </cell>
          <cell r="D26850" t="str">
            <v>L48(N)</v>
          </cell>
        </row>
        <row r="26851">
          <cell r="C26851" t="str">
            <v>Rubus frondisentis</v>
          </cell>
          <cell r="D26851" t="str">
            <v>L48(N)CAN(N)</v>
          </cell>
        </row>
        <row r="26852">
          <cell r="C26852" t="str">
            <v>Rubus frondosus</v>
          </cell>
          <cell r="D26852" t="str">
            <v>L48(N)CAN(N)</v>
          </cell>
        </row>
        <row r="26853">
          <cell r="C26853" t="str">
            <v>Rubus fryei</v>
          </cell>
          <cell r="D26853" t="str">
            <v>L48(N)</v>
          </cell>
        </row>
        <row r="26854">
          <cell r="C26854" t="str">
            <v>Rubus furtivus</v>
          </cell>
          <cell r="D26854" t="str">
            <v>L48(N)</v>
          </cell>
        </row>
        <row r="26855">
          <cell r="C26855" t="str">
            <v>Rubus geniculatus</v>
          </cell>
          <cell r="D26855" t="str">
            <v>L48(I)</v>
          </cell>
        </row>
        <row r="26856">
          <cell r="C26856" t="str">
            <v>Rubus glandicaulis</v>
          </cell>
          <cell r="D26856" t="str">
            <v>L48(N)CAN(N)</v>
          </cell>
        </row>
        <row r="26857">
          <cell r="C26857" t="str">
            <v>Rubus glaucifolius</v>
          </cell>
          <cell r="D26857" t="str">
            <v>L48(N)</v>
          </cell>
        </row>
        <row r="26858">
          <cell r="C26858" t="str">
            <v>Rubus glaucifolius var. ganderi</v>
          </cell>
          <cell r="D26858" t="str">
            <v>L48(N)</v>
          </cell>
        </row>
        <row r="26859">
          <cell r="C26859" t="str">
            <v>Rubus glaucifolius var. glaucifolius</v>
          </cell>
          <cell r="D26859" t="str">
            <v>L48(N)</v>
          </cell>
        </row>
        <row r="26860">
          <cell r="C26860" t="str">
            <v>Rubus glaucus</v>
          </cell>
          <cell r="D26860" t="str">
            <v>HI(I)</v>
          </cell>
        </row>
        <row r="26861">
          <cell r="C26861" t="str">
            <v>Rubus gnarus</v>
          </cell>
          <cell r="D26861" t="str">
            <v>L48(N)</v>
          </cell>
        </row>
        <row r="26862">
          <cell r="C26862" t="str">
            <v>Rubus grimesii</v>
          </cell>
          <cell r="D26862" t="str">
            <v>L48(N)</v>
          </cell>
        </row>
        <row r="26863">
          <cell r="C26863" t="str">
            <v>Rubus griseus</v>
          </cell>
          <cell r="D26863" t="str">
            <v>L48(N)</v>
          </cell>
        </row>
        <row r="26864">
          <cell r="C26864" t="str">
            <v>Rubus gulosus</v>
          </cell>
          <cell r="D26864" t="str">
            <v>L48(N)</v>
          </cell>
        </row>
        <row r="26865">
          <cell r="C26865" t="str">
            <v>Rubus hancinianus</v>
          </cell>
          <cell r="D26865" t="str">
            <v>L48(N)</v>
          </cell>
        </row>
        <row r="26866">
          <cell r="C26866" t="str">
            <v>Rubus hanesii</v>
          </cell>
          <cell r="D26866" t="str">
            <v>L48(N)</v>
          </cell>
        </row>
        <row r="26867">
          <cell r="C26867" t="str">
            <v>Rubus harmonicus</v>
          </cell>
          <cell r="D26867" t="str">
            <v>L48(N)</v>
          </cell>
        </row>
        <row r="26868">
          <cell r="C26868" t="str">
            <v>Rubus hawaiensis</v>
          </cell>
          <cell r="D26868" t="str">
            <v>HI(N)</v>
          </cell>
        </row>
        <row r="26869">
          <cell r="C26869" t="str">
            <v>Rubus heterophyllus</v>
          </cell>
          <cell r="D26869" t="str">
            <v>L48(N)</v>
          </cell>
        </row>
        <row r="26870">
          <cell r="C26870" t="str">
            <v>Rubus hirsutus</v>
          </cell>
          <cell r="D26870" t="str">
            <v>L48(I)</v>
          </cell>
        </row>
        <row r="26871">
          <cell r="C26871" t="str">
            <v>Rubus hispidoides</v>
          </cell>
          <cell r="D26871" t="str">
            <v>L48(N)</v>
          </cell>
        </row>
        <row r="26872">
          <cell r="C26872" t="str">
            <v>Rubus hispidus</v>
          </cell>
          <cell r="D26872" t="str">
            <v>L48(N)CAN(N)</v>
          </cell>
        </row>
        <row r="26873">
          <cell r="C26873" t="str">
            <v>Rubus huttonii</v>
          </cell>
          <cell r="D26873" t="str">
            <v>L48(N)</v>
          </cell>
        </row>
        <row r="26874">
          <cell r="C26874" t="str">
            <v>Rubus hypolasius</v>
          </cell>
          <cell r="D26874" t="str">
            <v>L48(N)</v>
          </cell>
        </row>
        <row r="26875">
          <cell r="C26875" t="str">
            <v>Rubus ictus</v>
          </cell>
          <cell r="D26875" t="str">
            <v>L48(N)</v>
          </cell>
        </row>
        <row r="26876">
          <cell r="C26876" t="str">
            <v>Rubus idaeus</v>
          </cell>
          <cell r="D26876" t="str">
            <v>L48(I,N)AK(NI)CAN(NI)SPM(N)</v>
          </cell>
        </row>
        <row r="26877">
          <cell r="C26877" t="str">
            <v>Rubus idaeus ssp. idaeus</v>
          </cell>
          <cell r="D26877" t="str">
            <v>L48(I)AK(I)CAN(I)</v>
          </cell>
        </row>
        <row r="26878">
          <cell r="C26878" t="str">
            <v>Rubus idaeus ssp. strigosus</v>
          </cell>
          <cell r="D26878" t="str">
            <v>L48(N)AK(N)CAN(N)SPM(N)</v>
          </cell>
        </row>
        <row r="26879">
          <cell r="C26879" t="str">
            <v>Rubus illecebrosus</v>
          </cell>
          <cell r="D26879" t="str">
            <v>L48(I)CAN(I)</v>
          </cell>
        </row>
        <row r="26880">
          <cell r="C26880" t="str">
            <v>Rubus immanis</v>
          </cell>
          <cell r="D26880" t="str">
            <v>L48(N)</v>
          </cell>
        </row>
        <row r="26881">
          <cell r="C26881" t="str">
            <v>Rubus impar</v>
          </cell>
          <cell r="D26881" t="str">
            <v>L48(N)</v>
          </cell>
        </row>
        <row r="26882">
          <cell r="C26882" t="str">
            <v>Rubus inclinis</v>
          </cell>
          <cell r="D26882" t="str">
            <v>L48(N)</v>
          </cell>
        </row>
        <row r="26883">
          <cell r="C26883" t="str">
            <v>Rubus inferior</v>
          </cell>
          <cell r="D26883" t="str">
            <v>L48(N)</v>
          </cell>
        </row>
        <row r="26884">
          <cell r="C26884" t="str">
            <v>Rubus iniens</v>
          </cell>
          <cell r="D26884" t="str">
            <v>L48(N)</v>
          </cell>
        </row>
        <row r="26885">
          <cell r="C26885" t="str">
            <v>Rubus insons</v>
          </cell>
          <cell r="D26885" t="str">
            <v>L48(N)</v>
          </cell>
        </row>
        <row r="26886">
          <cell r="C26886" t="str">
            <v>Rubus insulanus</v>
          </cell>
          <cell r="D26886" t="str">
            <v>L48(N)</v>
          </cell>
        </row>
        <row r="26887">
          <cell r="C26887" t="str">
            <v>Rubus invisus</v>
          </cell>
          <cell r="D26887" t="str">
            <v>L48(N)</v>
          </cell>
        </row>
        <row r="26888">
          <cell r="C26888" t="str">
            <v>Rubus ithacanus</v>
          </cell>
          <cell r="D26888" t="str">
            <v>L48(N)</v>
          </cell>
        </row>
        <row r="26889">
          <cell r="C26889" t="str">
            <v>Rubus jacens</v>
          </cell>
          <cell r="D26889" t="str">
            <v>L48(N)</v>
          </cell>
        </row>
        <row r="26890">
          <cell r="C26890" t="str">
            <v>Rubus junceus</v>
          </cell>
          <cell r="D26890" t="str">
            <v>L48(N)</v>
          </cell>
        </row>
        <row r="26891">
          <cell r="C26891" t="str">
            <v>Rubus kelloggii</v>
          </cell>
          <cell r="D26891" t="str">
            <v>L48(N)</v>
          </cell>
        </row>
        <row r="26892">
          <cell r="C26892" t="str">
            <v>Rubus kennedyanus</v>
          </cell>
          <cell r="D26892" t="str">
            <v>L48(N)</v>
          </cell>
        </row>
        <row r="26893">
          <cell r="C26893" t="str">
            <v>Rubus laciniatus</v>
          </cell>
          <cell r="D26893" t="str">
            <v>L48(I)CAN(I)</v>
          </cell>
        </row>
        <row r="26894">
          <cell r="C26894" t="str">
            <v>Rubus largus</v>
          </cell>
          <cell r="D26894" t="str">
            <v>L48(N)</v>
          </cell>
        </row>
        <row r="26895">
          <cell r="C26895" t="str">
            <v>Rubus lasiococcus</v>
          </cell>
          <cell r="D26895" t="str">
            <v>L48(N)CAN(N)</v>
          </cell>
        </row>
        <row r="26896">
          <cell r="C26896" t="str">
            <v>Rubus latens</v>
          </cell>
          <cell r="D26896" t="str">
            <v>L48(N)</v>
          </cell>
        </row>
        <row r="26897">
          <cell r="C26897" t="str">
            <v>Rubus laudatus</v>
          </cell>
          <cell r="D26897" t="str">
            <v>L48(N)</v>
          </cell>
        </row>
        <row r="26898">
          <cell r="C26898" t="str">
            <v>Rubus lawrencei</v>
          </cell>
          <cell r="D26898" t="str">
            <v>L48(N)</v>
          </cell>
        </row>
        <row r="26899">
          <cell r="C26899" t="str">
            <v>Rubus leucodermis</v>
          </cell>
          <cell r="D26899" t="str">
            <v>L48(N)AK(N)CAN(N)</v>
          </cell>
        </row>
        <row r="26900">
          <cell r="C26900" t="str">
            <v>Rubus leucodermis var. bernardinus</v>
          </cell>
          <cell r="D26900" t="str">
            <v>L48(N)</v>
          </cell>
        </row>
        <row r="26901">
          <cell r="C26901" t="str">
            <v>Rubus leucodermis var. leucodermis</v>
          </cell>
          <cell r="D26901" t="str">
            <v>L48(N)AK(N)CAN(N)</v>
          </cell>
        </row>
        <row r="26902">
          <cell r="C26902" t="str">
            <v>Rubus leucodermis var. trinitatis</v>
          </cell>
          <cell r="D26902" t="str">
            <v>L48(N)</v>
          </cell>
        </row>
        <row r="26903">
          <cell r="C26903" t="str">
            <v>Rubus leviculus</v>
          </cell>
          <cell r="D26903" t="str">
            <v>L48(N)</v>
          </cell>
        </row>
        <row r="26904">
          <cell r="C26904" t="str">
            <v>Rubus linkianus</v>
          </cell>
          <cell r="D26904" t="str">
            <v>L48(I)</v>
          </cell>
        </row>
        <row r="26905">
          <cell r="C26905" t="str">
            <v>Rubus longii</v>
          </cell>
          <cell r="D26905" t="str">
            <v>L48(N)</v>
          </cell>
        </row>
        <row r="26906">
          <cell r="C26906" t="str">
            <v>Rubus lucidus</v>
          </cell>
          <cell r="D26906" t="str">
            <v>L48(N)</v>
          </cell>
        </row>
        <row r="26907">
          <cell r="C26907" t="str">
            <v>Rubus macraei</v>
          </cell>
          <cell r="D26907" t="str">
            <v>HI(N)</v>
          </cell>
        </row>
        <row r="26908">
          <cell r="C26908" t="str">
            <v>Rubus macrophyllus</v>
          </cell>
          <cell r="D26908" t="str">
            <v>L48(I)</v>
          </cell>
        </row>
        <row r="26909">
          <cell r="C26909" t="str">
            <v>Rubus macvaughii</v>
          </cell>
          <cell r="D26909" t="str">
            <v>L48(N)</v>
          </cell>
        </row>
        <row r="26910">
          <cell r="C26910" t="str">
            <v>Rubus maniseesensis</v>
          </cell>
          <cell r="D26910" t="str">
            <v>L48(N)</v>
          </cell>
        </row>
        <row r="26911">
          <cell r="C26911" t="str">
            <v>Rubus meracus</v>
          </cell>
          <cell r="D26911" t="str">
            <v>L48(N)</v>
          </cell>
        </row>
        <row r="26912">
          <cell r="C26912" t="str">
            <v>Rubus michiganensis</v>
          </cell>
          <cell r="D26912" t="str">
            <v>L48(N)</v>
          </cell>
        </row>
        <row r="26913">
          <cell r="C26913" t="str">
            <v>Rubus mirus</v>
          </cell>
          <cell r="D26913" t="str">
            <v>L48(N)</v>
          </cell>
        </row>
        <row r="26914">
          <cell r="C26914" t="str">
            <v>Rubus missouricus</v>
          </cell>
          <cell r="D26914" t="str">
            <v>L48(N)</v>
          </cell>
        </row>
        <row r="26915">
          <cell r="C26915" t="str">
            <v>Rubus mollior</v>
          </cell>
          <cell r="D26915" t="str">
            <v>L48(N)</v>
          </cell>
        </row>
        <row r="26916">
          <cell r="C26916" t="str">
            <v>Rubus montensis</v>
          </cell>
          <cell r="D26916" t="str">
            <v>L48(N)</v>
          </cell>
        </row>
        <row r="26917">
          <cell r="C26917" t="str">
            <v>Rubus multifer</v>
          </cell>
          <cell r="D26917" t="str">
            <v>L48(N)</v>
          </cell>
        </row>
        <row r="26918">
          <cell r="C26918" t="str">
            <v>Rubus multiformis</v>
          </cell>
          <cell r="D26918" t="str">
            <v>L48(N)</v>
          </cell>
        </row>
        <row r="26919">
          <cell r="C26919" t="str">
            <v>Rubus multispinus</v>
          </cell>
          <cell r="D26919" t="str">
            <v>L48(N)</v>
          </cell>
        </row>
        <row r="26920">
          <cell r="C26920" t="str">
            <v>Rubus mundus</v>
          </cell>
          <cell r="D26920" t="str">
            <v>L48(N)</v>
          </cell>
        </row>
        <row r="26921">
          <cell r="C26921" t="str">
            <v>Rubus navus</v>
          </cell>
          <cell r="D26921" t="str">
            <v>L48(N)</v>
          </cell>
        </row>
        <row r="26922">
          <cell r="C26922" t="str">
            <v>Rubus nefrens</v>
          </cell>
          <cell r="D26922" t="str">
            <v>L48(N)</v>
          </cell>
        </row>
        <row r="26923">
          <cell r="C26923" t="str">
            <v>Rubus neomexicanus</v>
          </cell>
          <cell r="D26923" t="str">
            <v>L48(N)</v>
          </cell>
        </row>
        <row r="26924">
          <cell r="C26924" t="str">
            <v>Rubus nigerrimus</v>
          </cell>
          <cell r="D26924" t="str">
            <v>L48(N)</v>
          </cell>
        </row>
        <row r="26925">
          <cell r="C26925" t="str">
            <v>Rubus nivalis</v>
          </cell>
          <cell r="D26925" t="str">
            <v>L48(N)CAN(N)</v>
          </cell>
        </row>
        <row r="26926">
          <cell r="C26926" t="str">
            <v>Rubus niveus</v>
          </cell>
          <cell r="D26926" t="str">
            <v>L48(I)HI(I)</v>
          </cell>
        </row>
        <row r="26927">
          <cell r="C26927" t="str">
            <v>Rubus notatus</v>
          </cell>
          <cell r="D26927" t="str">
            <v>L48(N)</v>
          </cell>
        </row>
        <row r="26928">
          <cell r="C26928" t="str">
            <v>Rubus novanglicus</v>
          </cell>
          <cell r="D26928" t="str">
            <v>L48(N)</v>
          </cell>
        </row>
        <row r="26929">
          <cell r="C26929" t="str">
            <v>Rubus noveboracus</v>
          </cell>
          <cell r="D26929" t="str">
            <v>L48(N)</v>
          </cell>
        </row>
        <row r="26930">
          <cell r="C26930" t="str">
            <v>Rubus novocaesarius</v>
          </cell>
          <cell r="D26930" t="str">
            <v>L48(N)</v>
          </cell>
        </row>
        <row r="26931">
          <cell r="C26931" t="str">
            <v>Rubus obsessus</v>
          </cell>
          <cell r="D26931" t="str">
            <v>L48(N)</v>
          </cell>
        </row>
        <row r="26932">
          <cell r="C26932" t="str">
            <v>Rubus obvius</v>
          </cell>
          <cell r="D26932" t="str">
            <v>L48(N)</v>
          </cell>
        </row>
        <row r="26933">
          <cell r="C26933" t="str">
            <v>Rubus occidentalis</v>
          </cell>
          <cell r="D26933" t="str">
            <v>L48(N)CAN(N)</v>
          </cell>
        </row>
        <row r="26934">
          <cell r="C26934" t="str">
            <v>Rubus odoratus</v>
          </cell>
          <cell r="D26934" t="str">
            <v>L48(N)CAN(N)</v>
          </cell>
        </row>
        <row r="26935">
          <cell r="C26935" t="str">
            <v>Rubus odoratus var. columbianus</v>
          </cell>
          <cell r="D26935" t="str">
            <v>L48(N)</v>
          </cell>
        </row>
        <row r="26936">
          <cell r="C26936" t="str">
            <v>Rubus odoratus var. odoratus</v>
          </cell>
          <cell r="D26936" t="str">
            <v>L48(N)CAN(N)</v>
          </cell>
        </row>
        <row r="26937">
          <cell r="C26937" t="str">
            <v>Rubus oklahomus</v>
          </cell>
          <cell r="D26937" t="str">
            <v>L48(N)</v>
          </cell>
        </row>
        <row r="26938">
          <cell r="C26938" t="str">
            <v>Rubus originalis</v>
          </cell>
          <cell r="D26938" t="str">
            <v>L48(N)</v>
          </cell>
        </row>
        <row r="26939">
          <cell r="C26939" t="str">
            <v>Rubus ortivus</v>
          </cell>
          <cell r="D26939" t="str">
            <v>L48(N)</v>
          </cell>
        </row>
        <row r="26940">
          <cell r="C26940" t="str">
            <v>Rubus ostryifolius</v>
          </cell>
          <cell r="D26940" t="str">
            <v>L48(N)</v>
          </cell>
        </row>
        <row r="26941">
          <cell r="C26941" t="str">
            <v>Rubus paganus</v>
          </cell>
          <cell r="D26941" t="str">
            <v>L48(N)CAN(N)</v>
          </cell>
        </row>
        <row r="26942">
          <cell r="C26942" t="str">
            <v>Rubus paludivagus</v>
          </cell>
          <cell r="D26942" t="str">
            <v>L48(N)</v>
          </cell>
        </row>
        <row r="26943">
          <cell r="C26943" t="str">
            <v>Rubus parcifrondifer</v>
          </cell>
          <cell r="D26943" t="str">
            <v>L48(N)</v>
          </cell>
        </row>
        <row r="26944">
          <cell r="C26944" t="str">
            <v>Rubus parlinii</v>
          </cell>
          <cell r="D26944" t="str">
            <v>L48(N)</v>
          </cell>
        </row>
        <row r="26945">
          <cell r="C26945" t="str">
            <v>Rubus particeps</v>
          </cell>
          <cell r="D26945" t="str">
            <v>L48(N)</v>
          </cell>
        </row>
        <row r="26946">
          <cell r="C26946" t="str">
            <v>Rubus particularis</v>
          </cell>
          <cell r="D26946" t="str">
            <v>L48(N)</v>
          </cell>
        </row>
        <row r="26947">
          <cell r="C26947" t="str">
            <v>Rubus parviflorus</v>
          </cell>
          <cell r="D26947" t="str">
            <v>L48(N)AK(N)CAN(N)</v>
          </cell>
        </row>
        <row r="26948">
          <cell r="C26948" t="str">
            <v>Rubus parviflorus var. parviflorus</v>
          </cell>
          <cell r="D26948" t="str">
            <v>L48(N)AK(N)CAN(N)</v>
          </cell>
        </row>
        <row r="26949">
          <cell r="C26949" t="str">
            <v>Rubus parviflorus var. velutinus</v>
          </cell>
          <cell r="D26949" t="str">
            <v>L48(N)</v>
          </cell>
        </row>
        <row r="26950">
          <cell r="C26950" t="str">
            <v>Rubus parvifolius</v>
          </cell>
          <cell r="D26950" t="str">
            <v>L48(I)</v>
          </cell>
        </row>
        <row r="26951">
          <cell r="C26951" t="str">
            <v>Rubus pascuus</v>
          </cell>
          <cell r="D26951" t="str">
            <v>L48(N)</v>
          </cell>
        </row>
        <row r="26952">
          <cell r="C26952" t="str">
            <v>Rubus pedatus</v>
          </cell>
          <cell r="D26952" t="str">
            <v>L48(N)AK(N)CAN(N)</v>
          </cell>
        </row>
        <row r="26953">
          <cell r="C26953" t="str">
            <v>Rubus pensilvanicus</v>
          </cell>
          <cell r="D26953" t="str">
            <v>L48(N)CAN(N)</v>
          </cell>
        </row>
        <row r="26954">
          <cell r="C26954" t="str">
            <v>Rubus pensilvanicus × ursinus</v>
          </cell>
          <cell r="D26954" t="str">
            <v>L48(I)</v>
          </cell>
        </row>
        <row r="26955">
          <cell r="C26955" t="str">
            <v>Rubus pergratus</v>
          </cell>
          <cell r="D26955" t="str">
            <v>L48(N)</v>
          </cell>
        </row>
        <row r="26956">
          <cell r="C26956" t="str">
            <v>Rubus permixtus</v>
          </cell>
          <cell r="D26956" t="str">
            <v>L48(N)</v>
          </cell>
        </row>
        <row r="26957">
          <cell r="C26957" t="str">
            <v>Rubus pernagaeus</v>
          </cell>
          <cell r="D26957" t="str">
            <v>L48(N)</v>
          </cell>
        </row>
        <row r="26958">
          <cell r="C26958" t="str">
            <v>Rubus persistens</v>
          </cell>
          <cell r="D26958" t="str">
            <v>L48(N)</v>
          </cell>
        </row>
        <row r="26959">
          <cell r="C26959" t="str">
            <v>Rubus perspicuus</v>
          </cell>
          <cell r="D26959" t="str">
            <v>L48(N)</v>
          </cell>
        </row>
        <row r="26960">
          <cell r="C26960" t="str">
            <v>Rubus pervarius</v>
          </cell>
          <cell r="D26960" t="str">
            <v>L48(N)</v>
          </cell>
        </row>
        <row r="26961">
          <cell r="C26961" t="str">
            <v>Rubus philadelphicus</v>
          </cell>
          <cell r="D26961" t="str">
            <v>L48(N)</v>
          </cell>
        </row>
        <row r="26962">
          <cell r="C26962" t="str">
            <v>Rubus phoenicolasius</v>
          </cell>
          <cell r="D26962" t="str">
            <v>L48(I)</v>
          </cell>
        </row>
        <row r="26963">
          <cell r="C26963" t="str">
            <v>Rubus plexus</v>
          </cell>
          <cell r="D26963" t="str">
            <v>L48(N)</v>
          </cell>
        </row>
        <row r="26964">
          <cell r="C26964" t="str">
            <v>Rubus plicatifolius</v>
          </cell>
          <cell r="D26964" t="str">
            <v>L48(N)CAN(N)</v>
          </cell>
        </row>
        <row r="26965">
          <cell r="C26965" t="str">
            <v>Rubus plus</v>
          </cell>
          <cell r="D26965" t="str">
            <v>L48(N)</v>
          </cell>
        </row>
        <row r="26966">
          <cell r="C26966" t="str">
            <v>Rubus porteri</v>
          </cell>
          <cell r="D26966" t="str">
            <v>L48(N)</v>
          </cell>
        </row>
        <row r="26967">
          <cell r="C26967" t="str">
            <v>Rubus positivus</v>
          </cell>
          <cell r="D26967" t="str">
            <v>L48(N)</v>
          </cell>
        </row>
        <row r="26968">
          <cell r="C26968" t="str">
            <v>Rubus prestonensis</v>
          </cell>
          <cell r="D26968" t="str">
            <v>L48(N)</v>
          </cell>
        </row>
        <row r="26969">
          <cell r="C26969" t="str">
            <v>Rubus probabilis</v>
          </cell>
          <cell r="D26969" t="str">
            <v>L48(N)</v>
          </cell>
        </row>
        <row r="26970">
          <cell r="C26970" t="str">
            <v>Rubus probativus</v>
          </cell>
          <cell r="D26970" t="str">
            <v>L48(N)</v>
          </cell>
        </row>
        <row r="26971">
          <cell r="C26971" t="str">
            <v>Rubus prosper</v>
          </cell>
          <cell r="D26971" t="str">
            <v>L48(N)</v>
          </cell>
        </row>
        <row r="26972">
          <cell r="C26972" t="str">
            <v>Rubus provincialis</v>
          </cell>
          <cell r="D26972" t="str">
            <v>L48(N)</v>
          </cell>
        </row>
        <row r="26973">
          <cell r="C26973" t="str">
            <v>Rubus pubescens</v>
          </cell>
          <cell r="D26973" t="str">
            <v>L48(N)AK(N)CAN(N)SPM(N)</v>
          </cell>
        </row>
        <row r="26974">
          <cell r="C26974" t="str">
            <v>Rubus pubescens var. pilosifolius</v>
          </cell>
          <cell r="D26974" t="str">
            <v>L48(N)CAN(N)</v>
          </cell>
        </row>
        <row r="26975">
          <cell r="C26975" t="str">
            <v>Rubus pubescens var. pubescens</v>
          </cell>
          <cell r="D26975" t="str">
            <v>L48(N)CAN(N)SPM(N)</v>
          </cell>
        </row>
        <row r="26976">
          <cell r="C26976" t="str">
            <v>Rubus pubifolius</v>
          </cell>
          <cell r="D26976" t="str">
            <v>L48(N)</v>
          </cell>
        </row>
        <row r="26977">
          <cell r="C26977" t="str">
            <v>Rubus pugnax</v>
          </cell>
          <cell r="D26977" t="str">
            <v>L48(N)</v>
          </cell>
        </row>
        <row r="26978">
          <cell r="C26978" t="str">
            <v>Rubus racemiger</v>
          </cell>
          <cell r="D26978" t="str">
            <v>L48(N)</v>
          </cell>
        </row>
        <row r="26979">
          <cell r="C26979" t="str">
            <v>Rubus randolphiorum</v>
          </cell>
          <cell r="D26979" t="str">
            <v>L48(N)</v>
          </cell>
        </row>
        <row r="26980">
          <cell r="C26980" t="str">
            <v>Rubus recurvans</v>
          </cell>
          <cell r="D26980" t="str">
            <v>L48(N)</v>
          </cell>
        </row>
        <row r="26981">
          <cell r="C26981" t="str">
            <v>Rubus recurvicaulis</v>
          </cell>
          <cell r="D26981" t="str">
            <v>L48(N)</v>
          </cell>
        </row>
        <row r="26982">
          <cell r="C26982" t="str">
            <v>Rubus regionalis</v>
          </cell>
          <cell r="D26982" t="str">
            <v>L48(N)</v>
          </cell>
        </row>
        <row r="26983">
          <cell r="C26983" t="str">
            <v>Rubus riograndis</v>
          </cell>
          <cell r="D26983" t="str">
            <v>L48(N)</v>
          </cell>
        </row>
        <row r="26984">
          <cell r="C26984" t="str">
            <v>Rubus roribaccus</v>
          </cell>
          <cell r="D26984" t="str">
            <v>L48(N)CAN(N)</v>
          </cell>
        </row>
        <row r="26985">
          <cell r="C26985" t="str">
            <v>Rubus rosa</v>
          </cell>
          <cell r="D26985" t="str">
            <v>L48(N)</v>
          </cell>
        </row>
        <row r="26986">
          <cell r="C26986" t="str">
            <v>Rubus rosarius</v>
          </cell>
          <cell r="D26986" t="str">
            <v>L48(N)</v>
          </cell>
        </row>
        <row r="26987">
          <cell r="C26987" t="str">
            <v>Rubus rosifolius</v>
          </cell>
          <cell r="D26987" t="str">
            <v>HI(I)PR(I)</v>
          </cell>
        </row>
        <row r="26988">
          <cell r="C26988" t="str">
            <v>Rubus rossbergianus</v>
          </cell>
          <cell r="D26988" t="str">
            <v>L48(N)</v>
          </cell>
        </row>
        <row r="26989">
          <cell r="C26989" t="str">
            <v>Rubus russeus</v>
          </cell>
          <cell r="D26989" t="str">
            <v>L48(N)</v>
          </cell>
        </row>
        <row r="26990">
          <cell r="C26990" t="str">
            <v>Rubus rydbergianus</v>
          </cell>
          <cell r="D26990" t="str">
            <v>L48(N)</v>
          </cell>
        </row>
        <row r="26991">
          <cell r="C26991" t="str">
            <v>Rubus saltuensis</v>
          </cell>
          <cell r="D26991" t="str">
            <v>L48(N)</v>
          </cell>
        </row>
        <row r="26992">
          <cell r="C26992" t="str">
            <v>Rubus scambens</v>
          </cell>
          <cell r="D26992" t="str">
            <v>L48(N)</v>
          </cell>
        </row>
        <row r="26993">
          <cell r="C26993" t="str">
            <v>Rubus sceleratus</v>
          </cell>
          <cell r="D26993" t="str">
            <v>L48(N)</v>
          </cell>
        </row>
        <row r="26994">
          <cell r="C26994" t="str">
            <v>Rubus schoolcraftianus</v>
          </cell>
          <cell r="D26994" t="str">
            <v>L48(N)</v>
          </cell>
        </row>
        <row r="26995">
          <cell r="C26995" t="str">
            <v>Rubus segnis</v>
          </cell>
          <cell r="D26995" t="str">
            <v>L48(N)</v>
          </cell>
        </row>
        <row r="26996">
          <cell r="C26996" t="str">
            <v>Rubus semisetosus</v>
          </cell>
          <cell r="D26996" t="str">
            <v>L48(N)</v>
          </cell>
        </row>
        <row r="26997">
          <cell r="C26997" t="str">
            <v>Rubus setosus</v>
          </cell>
          <cell r="D26997" t="str">
            <v>L48(N)CAN(N)</v>
          </cell>
        </row>
        <row r="26998">
          <cell r="C26998" t="str">
            <v>Rubus severus</v>
          </cell>
          <cell r="D26998" t="str">
            <v>L48(N)</v>
          </cell>
        </row>
        <row r="26999">
          <cell r="C26999" t="str">
            <v>Rubus sewardianus</v>
          </cell>
          <cell r="D26999" t="str">
            <v>L48(N)</v>
          </cell>
        </row>
        <row r="27000">
          <cell r="C27000" t="str">
            <v>Rubus sieboldii</v>
          </cell>
          <cell r="D27000" t="str">
            <v>HI(I)</v>
          </cell>
        </row>
        <row r="27001">
          <cell r="C27001" t="str">
            <v>Rubus signatus</v>
          </cell>
          <cell r="D27001" t="str">
            <v>L48(N)CAN(N)</v>
          </cell>
        </row>
        <row r="27002">
          <cell r="C27002" t="str">
            <v>Rubus sons</v>
          </cell>
          <cell r="D27002" t="str">
            <v>L48(N)</v>
          </cell>
        </row>
        <row r="27003">
          <cell r="C27003" t="str">
            <v>Rubus spectabilis</v>
          </cell>
          <cell r="D27003" t="str">
            <v>L48(N)AK(N)CAN(N)</v>
          </cell>
        </row>
        <row r="27004">
          <cell r="C27004" t="str">
            <v>Rubus spectabilis var. franciscanus</v>
          </cell>
          <cell r="D27004" t="str">
            <v>L48(N)</v>
          </cell>
        </row>
        <row r="27005">
          <cell r="C27005" t="str">
            <v>Rubus spectabilis var. spectabilis</v>
          </cell>
          <cell r="D27005" t="str">
            <v>L48(N)AK(N)CAN(N)</v>
          </cell>
        </row>
        <row r="27006">
          <cell r="C27006" t="str">
            <v>Rubus spectatus</v>
          </cell>
          <cell r="D27006" t="str">
            <v>L48(N)</v>
          </cell>
        </row>
        <row r="27007">
          <cell r="C27007" t="str">
            <v>Rubus steelei</v>
          </cell>
          <cell r="D27007" t="str">
            <v>L48(N)</v>
          </cell>
        </row>
        <row r="27008">
          <cell r="C27008" t="str">
            <v>Rubus stipulatus</v>
          </cell>
          <cell r="D27008" t="str">
            <v>L48(N)</v>
          </cell>
        </row>
        <row r="27009">
          <cell r="C27009" t="str">
            <v>Rubus suus</v>
          </cell>
          <cell r="D27009" t="str">
            <v>L48(N)</v>
          </cell>
        </row>
        <row r="27010">
          <cell r="C27010" t="str">
            <v>Rubus tardatus</v>
          </cell>
          <cell r="D27010" t="str">
            <v>L48(N)</v>
          </cell>
        </row>
        <row r="27011">
          <cell r="C27011" t="str">
            <v>Rubus tholiformis</v>
          </cell>
          <cell r="D27011" t="str">
            <v>L48(N)</v>
          </cell>
        </row>
        <row r="27012">
          <cell r="C27012" t="str">
            <v>Rubus thyrsoides</v>
          </cell>
          <cell r="D27012" t="str">
            <v>L48(I)</v>
          </cell>
        </row>
        <row r="27013">
          <cell r="C27013" t="str">
            <v>Rubus tomentosus</v>
          </cell>
          <cell r="D27013" t="str">
            <v>L48(I)</v>
          </cell>
        </row>
        <row r="27014">
          <cell r="C27014" t="str">
            <v>Rubus tomentosus var. canescens</v>
          </cell>
          <cell r="D27014" t="str">
            <v>L48(I)</v>
          </cell>
        </row>
        <row r="27015">
          <cell r="C27015" t="str">
            <v>Rubus trifrons</v>
          </cell>
          <cell r="D27015" t="str">
            <v>L48(N)</v>
          </cell>
        </row>
        <row r="27016">
          <cell r="C27016" t="str">
            <v>Rubus triphyllus</v>
          </cell>
          <cell r="D27016" t="str">
            <v>L48(I)</v>
          </cell>
        </row>
        <row r="27017">
          <cell r="C27017" t="str">
            <v>Rubus trivialis</v>
          </cell>
          <cell r="D27017" t="str">
            <v>L48(N)</v>
          </cell>
        </row>
        <row r="27018">
          <cell r="C27018" t="str">
            <v>Rubus trux</v>
          </cell>
          <cell r="D27018" t="str">
            <v>L48(N)</v>
          </cell>
        </row>
        <row r="27019">
          <cell r="C27019" t="str">
            <v>Rubus tygartensis</v>
          </cell>
          <cell r="D27019" t="str">
            <v>L48(N)</v>
          </cell>
        </row>
        <row r="27020">
          <cell r="C27020" t="str">
            <v>Rubus ucetanus</v>
          </cell>
          <cell r="D27020" t="str">
            <v>L48(N)</v>
          </cell>
        </row>
        <row r="27021">
          <cell r="C27021" t="str">
            <v>Rubus ulmifolius</v>
          </cell>
          <cell r="D27021" t="str">
            <v>L48(I)</v>
          </cell>
        </row>
        <row r="27022">
          <cell r="C27022" t="str">
            <v>Rubus ulmifolius var. anoplothyrsus</v>
          </cell>
          <cell r="D27022" t="str">
            <v>L48(I)</v>
          </cell>
        </row>
        <row r="27023">
          <cell r="C27023" t="str">
            <v>Rubus ulmifolius var. ulmifolius</v>
          </cell>
          <cell r="D27023" t="str">
            <v>L48(I)</v>
          </cell>
        </row>
        <row r="27024">
          <cell r="C27024" t="str">
            <v>Rubus uniformis</v>
          </cell>
          <cell r="D27024" t="str">
            <v>L48(N)</v>
          </cell>
        </row>
        <row r="27025">
          <cell r="C27025" t="str">
            <v>Rubus ursinus</v>
          </cell>
          <cell r="D27025" t="str">
            <v>L48(N)CAN(N)</v>
          </cell>
        </row>
        <row r="27026">
          <cell r="C27026" t="str">
            <v>Rubus ursinus ssp. macropetalus</v>
          </cell>
          <cell r="D27026" t="str">
            <v>L48(N)CAN(N)</v>
          </cell>
        </row>
        <row r="27027">
          <cell r="C27027" t="str">
            <v>Rubus ursinus ssp. ursinus</v>
          </cell>
          <cell r="D27027" t="str">
            <v>L48(N)</v>
          </cell>
        </row>
        <row r="27028">
          <cell r="C27028" t="str">
            <v>Rubus ursinus ssp. ursinus var. sirbenus</v>
          </cell>
          <cell r="D27028" t="str">
            <v>L48(N)</v>
          </cell>
        </row>
        <row r="27029">
          <cell r="C27029" t="str">
            <v>Rubus ursinus ssp. ursinus var. ursinus</v>
          </cell>
          <cell r="D27029" t="str">
            <v>L48(N)</v>
          </cell>
        </row>
        <row r="27030">
          <cell r="C27030" t="str">
            <v>Rubus uvidus</v>
          </cell>
          <cell r="D27030" t="str">
            <v>L48(N)</v>
          </cell>
        </row>
        <row r="27031">
          <cell r="C27031" t="str">
            <v>Rubus vagus</v>
          </cell>
          <cell r="D27031" t="str">
            <v>L48(N)</v>
          </cell>
        </row>
        <row r="27032">
          <cell r="C27032" t="str">
            <v>Rubus variispinus</v>
          </cell>
          <cell r="D27032" t="str">
            <v>L48(N)</v>
          </cell>
        </row>
        <row r="27033">
          <cell r="C27033" t="str">
            <v>Rubus velox</v>
          </cell>
          <cell r="D27033" t="str">
            <v>L48(N)</v>
          </cell>
        </row>
        <row r="27034">
          <cell r="C27034" t="str">
            <v>Rubus vermontanus</v>
          </cell>
          <cell r="D27034" t="str">
            <v>L48(N)</v>
          </cell>
        </row>
        <row r="27035">
          <cell r="C27035" t="str">
            <v>Rubus vestitus</v>
          </cell>
          <cell r="D27035" t="str">
            <v>L48(I)</v>
          </cell>
        </row>
        <row r="27036">
          <cell r="C27036" t="str">
            <v>Rubus vigilis</v>
          </cell>
          <cell r="D27036" t="str">
            <v>L48(N)</v>
          </cell>
        </row>
        <row r="27037">
          <cell r="C27037" t="str">
            <v>Rubus vigoratus</v>
          </cell>
          <cell r="D27037" t="str">
            <v>L48(N)</v>
          </cell>
        </row>
        <row r="27038">
          <cell r="C27038" t="str">
            <v>Rubus vitifolius</v>
          </cell>
          <cell r="D27038" t="str">
            <v>L48(N)</v>
          </cell>
        </row>
        <row r="27039">
          <cell r="C27039" t="str">
            <v>Rubus vitifolius var. eastwoodianus</v>
          </cell>
          <cell r="D27039" t="str">
            <v>L48(N)</v>
          </cell>
        </row>
        <row r="27040">
          <cell r="C27040" t="str">
            <v>Rubus vitifolius var. titanus</v>
          </cell>
          <cell r="D27040" t="str">
            <v>L48(N)</v>
          </cell>
        </row>
        <row r="27041">
          <cell r="C27041" t="str">
            <v>Rubus vitifolius var. vitifolius</v>
          </cell>
          <cell r="D27041" t="str">
            <v>L48(N)</v>
          </cell>
        </row>
        <row r="27042">
          <cell r="C27042" t="str">
            <v>Rubus whartoniae</v>
          </cell>
          <cell r="D27042" t="str">
            <v>L48(N)</v>
          </cell>
        </row>
        <row r="27043">
          <cell r="C27043" t="str">
            <v>Rubus wheeleri</v>
          </cell>
          <cell r="D27043" t="str">
            <v>L48(N)</v>
          </cell>
        </row>
        <row r="27044">
          <cell r="C27044" t="str">
            <v>Rubus wisconsinensis</v>
          </cell>
          <cell r="D27044" t="str">
            <v>L48(N)</v>
          </cell>
        </row>
        <row r="27045">
          <cell r="C27045" t="str">
            <v>Rudbeckia</v>
          </cell>
          <cell r="D27045" t="str">
            <v>L48(N)CAN(I,N)</v>
          </cell>
        </row>
        <row r="27046">
          <cell r="C27046" t="str">
            <v>Rudbeckia alpicola</v>
          </cell>
          <cell r="D27046" t="str">
            <v>L48(N)</v>
          </cell>
        </row>
        <row r="27047">
          <cell r="C27047" t="str">
            <v>Rudbeckia auriculata</v>
          </cell>
          <cell r="D27047" t="str">
            <v>L48(N)</v>
          </cell>
        </row>
        <row r="27048">
          <cell r="C27048" t="str">
            <v>Rudbeckia californica</v>
          </cell>
          <cell r="D27048" t="str">
            <v>L48(N)</v>
          </cell>
        </row>
        <row r="27049">
          <cell r="C27049" t="str">
            <v>Rudbeckia fulgida</v>
          </cell>
          <cell r="D27049" t="str">
            <v>L48(N)CAN(I)</v>
          </cell>
        </row>
        <row r="27050">
          <cell r="C27050" t="str">
            <v>Rudbeckia fulgida var. deamii</v>
          </cell>
          <cell r="D27050" t="str">
            <v>L48(N)</v>
          </cell>
        </row>
        <row r="27051">
          <cell r="C27051" t="str">
            <v>Rudbeckia fulgida var. fulgida</v>
          </cell>
          <cell r="D27051" t="str">
            <v>L48(N)</v>
          </cell>
        </row>
        <row r="27052">
          <cell r="C27052" t="str">
            <v>Rudbeckia fulgida var. palustris</v>
          </cell>
          <cell r="D27052" t="str">
            <v>L48(N)</v>
          </cell>
        </row>
        <row r="27053">
          <cell r="C27053" t="str">
            <v>Rudbeckia fulgida var. speciosa</v>
          </cell>
          <cell r="D27053" t="str">
            <v>L48(N)CAN(I)</v>
          </cell>
        </row>
        <row r="27054">
          <cell r="C27054" t="str">
            <v>Rudbeckia fulgida var. umbrosa</v>
          </cell>
          <cell r="D27054" t="str">
            <v>L48(N)</v>
          </cell>
        </row>
        <row r="27055">
          <cell r="C27055" t="str">
            <v>Rudbeckia glaucescens</v>
          </cell>
          <cell r="D27055" t="str">
            <v>L48(N)</v>
          </cell>
        </row>
        <row r="27056">
          <cell r="C27056" t="str">
            <v>Rudbeckia graminifolia</v>
          </cell>
          <cell r="D27056" t="str">
            <v>L48(N)</v>
          </cell>
        </row>
        <row r="27057">
          <cell r="C27057" t="str">
            <v>Rudbeckia grandiflora</v>
          </cell>
          <cell r="D27057" t="str">
            <v>L48(N)CAN(I)</v>
          </cell>
        </row>
        <row r="27058">
          <cell r="C27058" t="str">
            <v>Rudbeckia grandiflora var. alismifolia</v>
          </cell>
          <cell r="D27058" t="str">
            <v>L48(N)</v>
          </cell>
        </row>
        <row r="27059">
          <cell r="C27059" t="str">
            <v>Rudbeckia grandiflora var. grandiflora</v>
          </cell>
          <cell r="D27059" t="str">
            <v>L48(N)CAN(I)</v>
          </cell>
        </row>
        <row r="27060">
          <cell r="C27060" t="str">
            <v>Rudbeckia heliopsidis</v>
          </cell>
          <cell r="D27060" t="str">
            <v>L48(N)</v>
          </cell>
        </row>
        <row r="27061">
          <cell r="C27061" t="str">
            <v>Rudbeckia hirta</v>
          </cell>
          <cell r="D27061" t="str">
            <v>L48(N)AK(I)CAN(N)</v>
          </cell>
        </row>
        <row r="27062">
          <cell r="C27062" t="str">
            <v>Rudbeckia hirta var. angustifolia</v>
          </cell>
          <cell r="D27062" t="str">
            <v>L48(N)</v>
          </cell>
        </row>
        <row r="27063">
          <cell r="C27063" t="str">
            <v>Rudbeckia hirta var. floridana</v>
          </cell>
          <cell r="D27063" t="str">
            <v>L48(N)</v>
          </cell>
        </row>
        <row r="27064">
          <cell r="C27064" t="str">
            <v>Rudbeckia hirta var. hirta</v>
          </cell>
          <cell r="D27064" t="str">
            <v>L48(N)CAN(N)</v>
          </cell>
        </row>
        <row r="27065">
          <cell r="C27065" t="str">
            <v>Rudbeckia hirta var. pulcherrima</v>
          </cell>
          <cell r="D27065" t="str">
            <v>L48(N)CAN(N)</v>
          </cell>
        </row>
        <row r="27066">
          <cell r="C27066" t="str">
            <v>Rudbeckia klamathensis</v>
          </cell>
          <cell r="D27066" t="str">
            <v>L48(N)</v>
          </cell>
        </row>
        <row r="27067">
          <cell r="C27067" t="str">
            <v>Rudbeckia laciniata</v>
          </cell>
          <cell r="D27067" t="str">
            <v>L48(N)CAN(N)</v>
          </cell>
        </row>
        <row r="27068">
          <cell r="C27068" t="str">
            <v>Rudbeckia laciniata var. ampla</v>
          </cell>
          <cell r="D27068" t="str">
            <v>L48(N)CAN(N)</v>
          </cell>
        </row>
        <row r="27069">
          <cell r="C27069" t="str">
            <v>Rudbeckia laciniata var. bipinnata</v>
          </cell>
          <cell r="D27069" t="str">
            <v>L48(N)</v>
          </cell>
        </row>
        <row r="27070">
          <cell r="C27070" t="str">
            <v>Rudbeckia laciniata var. digitata</v>
          </cell>
          <cell r="D27070" t="str">
            <v>L48(N)</v>
          </cell>
        </row>
        <row r="27071">
          <cell r="C27071" t="str">
            <v>Rudbeckia laciniata var. heterophylla</v>
          </cell>
          <cell r="D27071" t="str">
            <v>L48(N)</v>
          </cell>
        </row>
        <row r="27072">
          <cell r="C27072" t="str">
            <v>Rudbeckia laciniata var. laciniata</v>
          </cell>
          <cell r="D27072" t="str">
            <v>L48(N)CAN(N)</v>
          </cell>
        </row>
        <row r="27073">
          <cell r="C27073" t="str">
            <v>Rudbeckia maxima</v>
          </cell>
          <cell r="D27073" t="str">
            <v>L48(N)</v>
          </cell>
        </row>
        <row r="27074">
          <cell r="C27074" t="str">
            <v>Rudbeckia missouriensis</v>
          </cell>
          <cell r="D27074" t="str">
            <v>L48(N)</v>
          </cell>
        </row>
        <row r="27075">
          <cell r="C27075" t="str">
            <v>Rudbeckia mohrii</v>
          </cell>
          <cell r="D27075" t="str">
            <v>L48(N)</v>
          </cell>
        </row>
        <row r="27076">
          <cell r="C27076" t="str">
            <v>Rudbeckia mollis</v>
          </cell>
          <cell r="D27076" t="str">
            <v>L48(N)</v>
          </cell>
        </row>
        <row r="27077">
          <cell r="C27077" t="str">
            <v>Rudbeckia montana</v>
          </cell>
          <cell r="D27077" t="str">
            <v>L48(N)</v>
          </cell>
        </row>
        <row r="27078">
          <cell r="C27078" t="str">
            <v>Rudbeckia nitida</v>
          </cell>
          <cell r="D27078" t="str">
            <v>L48(N)</v>
          </cell>
        </row>
        <row r="27079">
          <cell r="C27079" t="str">
            <v>Rudbeckia occidentalis</v>
          </cell>
          <cell r="D27079" t="str">
            <v>L48(N)</v>
          </cell>
        </row>
        <row r="27080">
          <cell r="C27080" t="str">
            <v>Rudbeckia scabrifolia</v>
          </cell>
          <cell r="D27080" t="str">
            <v>L48(N)</v>
          </cell>
        </row>
        <row r="27081">
          <cell r="C27081" t="str">
            <v>Rudbeckia subtomentosa</v>
          </cell>
          <cell r="D27081" t="str">
            <v>L48(N)</v>
          </cell>
        </row>
        <row r="27082">
          <cell r="C27082" t="str">
            <v>Rudbeckia texana</v>
          </cell>
          <cell r="D27082" t="str">
            <v>L48(N)</v>
          </cell>
        </row>
        <row r="27083">
          <cell r="C27083" t="str">
            <v>Rudbeckia triloba</v>
          </cell>
          <cell r="D27083" t="str">
            <v>L48(N)CAN(I)</v>
          </cell>
        </row>
        <row r="27084">
          <cell r="C27084" t="str">
            <v>Rudbeckia triloba var. pinnatiloba</v>
          </cell>
          <cell r="D27084" t="str">
            <v>L48(N)</v>
          </cell>
        </row>
        <row r="27085">
          <cell r="C27085" t="str">
            <v>Rudbeckia triloba var. rupestris</v>
          </cell>
          <cell r="D27085" t="str">
            <v>L48(N)</v>
          </cell>
        </row>
        <row r="27086">
          <cell r="C27086" t="str">
            <v>Rudbeckia triloba var. triloba</v>
          </cell>
          <cell r="D27086" t="str">
            <v>L48(N)CAN(I)</v>
          </cell>
        </row>
        <row r="27087">
          <cell r="C27087" t="str">
            <v>Ruellia</v>
          </cell>
          <cell r="D27087" t="str">
            <v>L48(I,N)</v>
          </cell>
        </row>
        <row r="27088">
          <cell r="C27088" t="str">
            <v>Ruellia blechum</v>
          </cell>
          <cell r="D27088" t="str">
            <v>L48(I)HI(I)PR(N)VI(N)</v>
          </cell>
        </row>
        <row r="27089">
          <cell r="C27089" t="str">
            <v>Ruellia brevifolia</v>
          </cell>
          <cell r="D27089" t="str">
            <v>HI(I)</v>
          </cell>
        </row>
        <row r="27090">
          <cell r="C27090" t="str">
            <v>Ruellia caerulea</v>
          </cell>
          <cell r="D27090" t="str">
            <v>L48(I)HI(I)PR(I)VI(I)</v>
          </cell>
        </row>
        <row r="27091">
          <cell r="C27091" t="str">
            <v>Ruellia caroliniensis</v>
          </cell>
          <cell r="D27091" t="str">
            <v>L48(N)</v>
          </cell>
        </row>
        <row r="27092">
          <cell r="C27092" t="str">
            <v>Ruellia caroliniensis ssp. caroliniensis</v>
          </cell>
          <cell r="D27092" t="str">
            <v>L48(N)</v>
          </cell>
        </row>
        <row r="27093">
          <cell r="C27093" t="str">
            <v>Ruellia caroliniensis ssp. caroliniensis var. caroliniensis</v>
          </cell>
          <cell r="D27093" t="str">
            <v>L48(N)</v>
          </cell>
        </row>
        <row r="27094">
          <cell r="C27094" t="str">
            <v>Ruellia caroliniensis ssp. caroliniensis var. serrulata</v>
          </cell>
          <cell r="D27094" t="str">
            <v>L48(N)</v>
          </cell>
        </row>
        <row r="27095">
          <cell r="C27095" t="str">
            <v>Ruellia caroliniensis ssp. caroliniensis var. succulenta</v>
          </cell>
          <cell r="D27095" t="str">
            <v>L48(N)</v>
          </cell>
        </row>
        <row r="27096">
          <cell r="C27096" t="str">
            <v>Ruellia caroliniensis ssp. ciliosa</v>
          </cell>
          <cell r="D27096" t="str">
            <v>L48(N)</v>
          </cell>
        </row>
        <row r="27097">
          <cell r="C27097" t="str">
            <v>Ruellia caroliniensis ssp. ciliosa var. cinerascens</v>
          </cell>
          <cell r="D27097" t="str">
            <v>L48(N)</v>
          </cell>
        </row>
        <row r="27098">
          <cell r="C27098" t="str">
            <v>Ruellia caroliniensis ssp. ciliosa var. heteromorpha</v>
          </cell>
          <cell r="D27098" t="str">
            <v>L48(N)</v>
          </cell>
        </row>
        <row r="27099">
          <cell r="C27099" t="str">
            <v>Ruellia ciliatiflora</v>
          </cell>
          <cell r="D27099" t="str">
            <v>L48(I)</v>
          </cell>
        </row>
        <row r="27100">
          <cell r="C27100" t="str">
            <v>Ruellia corzoi</v>
          </cell>
          <cell r="D27100" t="str">
            <v>L48(N)</v>
          </cell>
        </row>
        <row r="27101">
          <cell r="C27101" t="str">
            <v>Ruellia davisiorum</v>
          </cell>
          <cell r="D27101" t="str">
            <v>L48(N)</v>
          </cell>
        </row>
        <row r="27102">
          <cell r="C27102" t="str">
            <v>Ruellia devosiana</v>
          </cell>
          <cell r="D27102" t="str">
            <v>HI(I)</v>
          </cell>
        </row>
        <row r="27103">
          <cell r="C27103" t="str">
            <v>Ruellia drummondiana</v>
          </cell>
          <cell r="D27103" t="str">
            <v>L48(N)</v>
          </cell>
        </row>
        <row r="27104">
          <cell r="C27104" t="str">
            <v>Ruellia drushelii</v>
          </cell>
          <cell r="D27104" t="str">
            <v>L48(N)</v>
          </cell>
        </row>
        <row r="27105">
          <cell r="C27105" t="str">
            <v>Ruellia drushelii var. drushelii</v>
          </cell>
          <cell r="D27105" t="str">
            <v>L48(N)</v>
          </cell>
        </row>
        <row r="27106">
          <cell r="C27106" t="str">
            <v>Ruellia drushelii var. macrocarpa</v>
          </cell>
          <cell r="D27106" t="str">
            <v>L48(N)</v>
          </cell>
        </row>
        <row r="27107">
          <cell r="C27107" t="str">
            <v>Ruellia humilis</v>
          </cell>
          <cell r="D27107" t="str">
            <v>L48(N)</v>
          </cell>
        </row>
        <row r="27108">
          <cell r="C27108" t="str">
            <v>Ruellia malacosperma</v>
          </cell>
          <cell r="D27108" t="str">
            <v>L48(N)</v>
          </cell>
        </row>
        <row r="27109">
          <cell r="C27109" t="str">
            <v>Ruellia metziae</v>
          </cell>
          <cell r="D27109" t="str">
            <v>L48(N)</v>
          </cell>
        </row>
        <row r="27110">
          <cell r="C27110" t="str">
            <v>Ruellia noctiflora</v>
          </cell>
          <cell r="D27110" t="str">
            <v>L48(N)</v>
          </cell>
        </row>
        <row r="27111">
          <cell r="C27111" t="str">
            <v>Ruellia nudiflora</v>
          </cell>
          <cell r="D27111" t="str">
            <v>L48(N)</v>
          </cell>
        </row>
        <row r="27112">
          <cell r="C27112" t="str">
            <v>Ruellia nudiflora var. nudiflora</v>
          </cell>
          <cell r="D27112" t="str">
            <v>L48(N)</v>
          </cell>
        </row>
        <row r="27113">
          <cell r="C27113" t="str">
            <v>Ruellia nudiflora var. runyonii</v>
          </cell>
          <cell r="D27113" t="str">
            <v>L48(N)</v>
          </cell>
        </row>
        <row r="27114">
          <cell r="C27114" t="str">
            <v>Ruellia occidentalis</v>
          </cell>
          <cell r="D27114" t="str">
            <v>L48(N)</v>
          </cell>
        </row>
        <row r="27115">
          <cell r="C27115" t="str">
            <v>Ruellia parryi</v>
          </cell>
          <cell r="D27115" t="str">
            <v>L48(N)</v>
          </cell>
        </row>
        <row r="27116">
          <cell r="C27116" t="str">
            <v>Ruellia pedunculata</v>
          </cell>
          <cell r="D27116" t="str">
            <v>L48(N)</v>
          </cell>
        </row>
        <row r="27117">
          <cell r="C27117" t="str">
            <v>Ruellia pedunculata ssp. pedunculata</v>
          </cell>
          <cell r="D27117" t="str">
            <v>L48(N)</v>
          </cell>
        </row>
        <row r="27118">
          <cell r="C27118" t="str">
            <v>Ruellia pedunculata ssp. pinetorum</v>
          </cell>
          <cell r="D27118" t="str">
            <v>L48(N)</v>
          </cell>
        </row>
        <row r="27119">
          <cell r="C27119" t="str">
            <v>Ruellia prostrata</v>
          </cell>
          <cell r="D27119" t="str">
            <v>HI(I)</v>
          </cell>
        </row>
        <row r="27120">
          <cell r="C27120" t="str">
            <v>Ruellia purshiana</v>
          </cell>
          <cell r="D27120" t="str">
            <v>L48(N)</v>
          </cell>
        </row>
        <row r="27121">
          <cell r="C27121" t="str">
            <v>Ruellia strepens</v>
          </cell>
          <cell r="D27121" t="str">
            <v>L48(N)</v>
          </cell>
        </row>
        <row r="27122">
          <cell r="C27122" t="str">
            <v>Ruellia yucatana</v>
          </cell>
          <cell r="D27122" t="str">
            <v>L48(N)</v>
          </cell>
        </row>
        <row r="27123">
          <cell r="C27123" t="str">
            <v>Rugelia</v>
          </cell>
          <cell r="D27123" t="str">
            <v>L48(N)</v>
          </cell>
        </row>
        <row r="27124">
          <cell r="C27124" t="str">
            <v>Rugelia nudicaulis</v>
          </cell>
          <cell r="D27124" t="str">
            <v>L48(N)</v>
          </cell>
        </row>
        <row r="27125">
          <cell r="C27125" t="str">
            <v>Rumex</v>
          </cell>
          <cell r="D27125" t="str">
            <v>GL(I,N)SPM(I,N)</v>
          </cell>
        </row>
        <row r="27126">
          <cell r="C27126" t="str">
            <v>Rumex ×acutus</v>
          </cell>
          <cell r="D27126" t="str">
            <v>L48(I)CAN(N)</v>
          </cell>
        </row>
        <row r="27127">
          <cell r="C27127" t="str">
            <v>Rumex ×confusus</v>
          </cell>
          <cell r="D27127" t="str">
            <v>L48(I)</v>
          </cell>
        </row>
        <row r="27128">
          <cell r="C27128" t="str">
            <v>Rumex ×dissimilis</v>
          </cell>
          <cell r="D27128" t="str">
            <v>L48(I)</v>
          </cell>
        </row>
        <row r="27129">
          <cell r="C27129" t="str">
            <v>Rumex acetosa</v>
          </cell>
          <cell r="D27129" t="str">
            <v>L48(I,N)AK(NI)CAN(NI)GL(I,N)SPM(I)</v>
          </cell>
        </row>
        <row r="27130">
          <cell r="C27130" t="str">
            <v>Rumex acetosa ssp. acetosa</v>
          </cell>
          <cell r="D27130" t="str">
            <v>L48(I)AK(I)CAN(I)GL(I)SPM(I)</v>
          </cell>
        </row>
        <row r="27131">
          <cell r="C27131" t="str">
            <v>Rumex acetosa ssp. alpestris</v>
          </cell>
          <cell r="D27131" t="str">
            <v>L48(N)AK(N)CAN(N)GL(N)</v>
          </cell>
        </row>
        <row r="27132">
          <cell r="C27132" t="str">
            <v>Rumex acetosa ssp. pseudoxyria</v>
          </cell>
          <cell r="D27132" t="str">
            <v>AK(N?)</v>
          </cell>
        </row>
        <row r="27133">
          <cell r="C27133" t="str">
            <v>Rumex acetosa ssp. thyrsiflorus</v>
          </cell>
          <cell r="D27133" t="str">
            <v>L48(I)CAN(I)</v>
          </cell>
        </row>
        <row r="27134">
          <cell r="C27134" t="str">
            <v>Rumex acetosella</v>
          </cell>
          <cell r="D27134" t="str">
            <v>L48(I)AK(I)HI(I)CAN(I)GL(I)SPM(I)</v>
          </cell>
        </row>
        <row r="27135">
          <cell r="C27135" t="str">
            <v>Rumex albescens</v>
          </cell>
          <cell r="D27135" t="str">
            <v>HI(N)</v>
          </cell>
        </row>
        <row r="27136">
          <cell r="C27136" t="str">
            <v>Rumex alpinus</v>
          </cell>
          <cell r="D27136" t="str">
            <v>L48(I)CAN(I)</v>
          </cell>
        </row>
        <row r="27137">
          <cell r="C27137" t="str">
            <v>Rumex altissimus</v>
          </cell>
          <cell r="D27137" t="str">
            <v>L48(N)CAN(N)SPM(N)</v>
          </cell>
        </row>
        <row r="27138">
          <cell r="C27138" t="str">
            <v>Rumex aquaticus</v>
          </cell>
          <cell r="D27138" t="str">
            <v>L48(N)AK(N)CAN(N)SPM(N)</v>
          </cell>
        </row>
        <row r="27139">
          <cell r="C27139" t="str">
            <v>Rumex aquaticus var. fenestratus</v>
          </cell>
          <cell r="D27139" t="str">
            <v>L48(N)AK(N)CAN(N)SPM(N)</v>
          </cell>
        </row>
        <row r="27140">
          <cell r="C27140" t="str">
            <v>Rumex arcticus</v>
          </cell>
          <cell r="D27140" t="str">
            <v>AK(N)CAN(N)NA(N)</v>
          </cell>
        </row>
        <row r="27141">
          <cell r="C27141" t="str">
            <v>Rumex arcticus var. arcticus</v>
          </cell>
          <cell r="D27141" t="str">
            <v>AK(N)CAN(N)NA(N)</v>
          </cell>
        </row>
        <row r="27142">
          <cell r="C27142" t="str">
            <v>Rumex arcticus var. perlatus</v>
          </cell>
          <cell r="D27142" t="str">
            <v>AK(N)</v>
          </cell>
        </row>
        <row r="27143">
          <cell r="C27143" t="str">
            <v>Rumex beringensis</v>
          </cell>
          <cell r="D27143" t="str">
            <v>AK(N)</v>
          </cell>
        </row>
        <row r="27144">
          <cell r="C27144" t="str">
            <v>Rumex brownei</v>
          </cell>
          <cell r="D27144" t="str">
            <v>L48(I)HI(I)</v>
          </cell>
        </row>
        <row r="27145">
          <cell r="C27145" t="str">
            <v>Rumex bucephalophorus</v>
          </cell>
          <cell r="D27145" t="str">
            <v>L48(I)</v>
          </cell>
        </row>
        <row r="27146">
          <cell r="C27146" t="str">
            <v>Rumex chrysocarpus</v>
          </cell>
          <cell r="D27146" t="str">
            <v>L48(N)</v>
          </cell>
        </row>
        <row r="27147">
          <cell r="C27147" t="str">
            <v>Rumex conglomeratus</v>
          </cell>
          <cell r="D27147" t="str">
            <v>L48(I)HI(I)CAN(I)</v>
          </cell>
        </row>
        <row r="27148">
          <cell r="C27148" t="str">
            <v>Rumex crispus</v>
          </cell>
          <cell r="D27148" t="str">
            <v>L48(I)AK(I)HI(I)PR(I)CAN(I)SPM(I)</v>
          </cell>
        </row>
        <row r="27149">
          <cell r="C27149" t="str">
            <v>Rumex crispus ssp. crispus</v>
          </cell>
          <cell r="D27149" t="str">
            <v>L48(I)AK(I)HI(I)PR(I)CAN(I)SPM(I)</v>
          </cell>
        </row>
        <row r="27150">
          <cell r="C27150" t="str">
            <v>Rumex crispus ssp. fauriei</v>
          </cell>
          <cell r="D27150" t="str">
            <v>HI(I)</v>
          </cell>
        </row>
        <row r="27151">
          <cell r="C27151" t="str">
            <v>Rumex cristatus</v>
          </cell>
          <cell r="D27151" t="str">
            <v>L48(I)</v>
          </cell>
        </row>
        <row r="27152">
          <cell r="C27152" t="str">
            <v>Rumex densiflorus</v>
          </cell>
          <cell r="D27152" t="str">
            <v>L48(N)</v>
          </cell>
        </row>
        <row r="27153">
          <cell r="C27153" t="str">
            <v>Rumex dentatus</v>
          </cell>
          <cell r="D27153" t="str">
            <v>L48(I)CAN(I)</v>
          </cell>
        </row>
        <row r="27154">
          <cell r="C27154" t="str">
            <v>Rumex frutescens</v>
          </cell>
          <cell r="D27154" t="str">
            <v>L48(I)</v>
          </cell>
        </row>
        <row r="27155">
          <cell r="C27155" t="str">
            <v>Rumex giganteus</v>
          </cell>
          <cell r="D27155" t="str">
            <v>HI(N)</v>
          </cell>
        </row>
        <row r="27156">
          <cell r="C27156" t="str">
            <v>Rumex graminifolius</v>
          </cell>
          <cell r="D27156" t="str">
            <v>AK(N)CAN(N)GL(N)NA(N)</v>
          </cell>
        </row>
        <row r="27157">
          <cell r="C27157" t="str">
            <v>Rumex hastatulus</v>
          </cell>
          <cell r="D27157" t="str">
            <v>L48(N)</v>
          </cell>
        </row>
        <row r="27158">
          <cell r="C27158" t="str">
            <v>Rumex hesperius</v>
          </cell>
          <cell r="D27158" t="str">
            <v>L48(N)</v>
          </cell>
        </row>
        <row r="27159">
          <cell r="C27159" t="str">
            <v>Rumex hymenosepalus</v>
          </cell>
          <cell r="D27159" t="str">
            <v>L48(N)</v>
          </cell>
        </row>
        <row r="27160">
          <cell r="C27160" t="str">
            <v>Rumex kerneri</v>
          </cell>
          <cell r="D27160" t="str">
            <v>L48(I)</v>
          </cell>
        </row>
        <row r="27161">
          <cell r="C27161" t="str">
            <v>Rumex krausei</v>
          </cell>
          <cell r="D27161" t="str">
            <v>AK(N)</v>
          </cell>
        </row>
        <row r="27162">
          <cell r="C27162" t="str">
            <v>Rumex lapponicus</v>
          </cell>
          <cell r="D27162" t="str">
            <v>AK(N)CAN(N)GL(N)NA(N)</v>
          </cell>
        </row>
        <row r="27163">
          <cell r="C27163" t="str">
            <v>Rumex longifolius</v>
          </cell>
          <cell r="D27163" t="str">
            <v>L48(I)AK(I)CAN(I)GL(I)SPM(I)</v>
          </cell>
        </row>
        <row r="27164">
          <cell r="C27164" t="str">
            <v>Rumex maritimus</v>
          </cell>
          <cell r="D27164" t="str">
            <v>L48(N)AK(I)CAN(N)</v>
          </cell>
        </row>
        <row r="27165">
          <cell r="C27165" t="str">
            <v>Rumex nematopodus</v>
          </cell>
          <cell r="D27165" t="str">
            <v>L48(N)</v>
          </cell>
        </row>
        <row r="27166">
          <cell r="C27166" t="str">
            <v>Rumex obovatus</v>
          </cell>
          <cell r="D27166" t="str">
            <v>L48(I)</v>
          </cell>
        </row>
        <row r="27167">
          <cell r="C27167" t="str">
            <v>Rumex obtusifolius</v>
          </cell>
          <cell r="D27167" t="str">
            <v>L48(I)AK(I)HI(I)CAN(I)GL(I)SPM(I)</v>
          </cell>
        </row>
        <row r="27168">
          <cell r="C27168" t="str">
            <v>Rumex orbiculatus</v>
          </cell>
          <cell r="D27168" t="str">
            <v>L48(N)</v>
          </cell>
        </row>
        <row r="27169">
          <cell r="C27169" t="str">
            <v>Rumex orbiculatus var. borealis</v>
          </cell>
          <cell r="D27169" t="str">
            <v>L48(N)</v>
          </cell>
        </row>
        <row r="27170">
          <cell r="C27170" t="str">
            <v>Rumex orbiculatus var. orbiculatus</v>
          </cell>
          <cell r="D27170" t="str">
            <v>L48(N)</v>
          </cell>
        </row>
        <row r="27171">
          <cell r="C27171" t="str">
            <v>Rumex orthoneurus</v>
          </cell>
          <cell r="D27171" t="str">
            <v>L48(N)</v>
          </cell>
        </row>
        <row r="27172">
          <cell r="C27172" t="str">
            <v>Rumex pallidus</v>
          </cell>
          <cell r="D27172" t="str">
            <v>L48(N)CAN(N)</v>
          </cell>
        </row>
        <row r="27173">
          <cell r="C27173" t="str">
            <v>Rumex palustris</v>
          </cell>
          <cell r="D27173" t="str">
            <v>L48(W)</v>
          </cell>
        </row>
        <row r="27174">
          <cell r="C27174" t="str">
            <v>Rumex paraguayensis</v>
          </cell>
          <cell r="D27174" t="str">
            <v>L48(I)</v>
          </cell>
        </row>
        <row r="27175">
          <cell r="C27175" t="str">
            <v>Rumex patientia</v>
          </cell>
          <cell r="D27175" t="str">
            <v>L48(I)CAN(I)</v>
          </cell>
        </row>
        <row r="27176">
          <cell r="C27176" t="str">
            <v>Rumex paucifolius</v>
          </cell>
          <cell r="D27176" t="str">
            <v>L48(N)CAN(N)</v>
          </cell>
        </row>
        <row r="27177">
          <cell r="C27177" t="str">
            <v>Rumex paucifolius ssp. gracilescens</v>
          </cell>
          <cell r="D27177" t="str">
            <v>L48(N)</v>
          </cell>
        </row>
        <row r="27178">
          <cell r="C27178" t="str">
            <v>Rumex paucifolius ssp. paucifolius</v>
          </cell>
          <cell r="D27178" t="str">
            <v>L48(N)CAN(N)</v>
          </cell>
        </row>
        <row r="27179">
          <cell r="C27179" t="str">
            <v>Rumex pseudonatronatus</v>
          </cell>
          <cell r="D27179" t="str">
            <v>L48(I)CAN(I)</v>
          </cell>
        </row>
        <row r="27180">
          <cell r="C27180" t="str">
            <v>Rumex pulcher</v>
          </cell>
          <cell r="D27180" t="str">
            <v>L48(I)</v>
          </cell>
        </row>
        <row r="27181">
          <cell r="C27181" t="str">
            <v>Rumex salicifolius</v>
          </cell>
          <cell r="D27181" t="str">
            <v>L48(N)AK(N)CAN(NI)SPM(N)</v>
          </cell>
        </row>
        <row r="27182">
          <cell r="C27182" t="str">
            <v>Rumex salicifolius var. angustivalvis</v>
          </cell>
          <cell r="D27182" t="str">
            <v>L48(N)</v>
          </cell>
        </row>
        <row r="27183">
          <cell r="C27183" t="str">
            <v>Rumex salicifolius var. crassus</v>
          </cell>
          <cell r="D27183" t="str">
            <v>L48(N)</v>
          </cell>
        </row>
        <row r="27184">
          <cell r="C27184" t="str">
            <v>Rumex salicifolius var. denticulatus</v>
          </cell>
          <cell r="D27184" t="str">
            <v>L48(N)CAN(I)</v>
          </cell>
        </row>
        <row r="27185">
          <cell r="C27185" t="str">
            <v>Rumex salicifolius var. lacustris</v>
          </cell>
          <cell r="D27185" t="str">
            <v>L48(N)</v>
          </cell>
        </row>
        <row r="27186">
          <cell r="C27186" t="str">
            <v>Rumex salicifolius var. mexicanus</v>
          </cell>
          <cell r="D27186" t="str">
            <v>L48(N)CAN(N)SPM(N)</v>
          </cell>
        </row>
        <row r="27187">
          <cell r="C27187" t="str">
            <v>Rumex salicifolius var. salicifolius</v>
          </cell>
          <cell r="D27187" t="str">
            <v>L48(N)</v>
          </cell>
        </row>
        <row r="27188">
          <cell r="C27188" t="str">
            <v>Rumex salicifolius var. transitorius</v>
          </cell>
          <cell r="D27188" t="str">
            <v>L48(N)AK(N)CAN(N)</v>
          </cell>
        </row>
        <row r="27189">
          <cell r="C27189" t="str">
            <v>Rumex sanguineus</v>
          </cell>
          <cell r="D27189" t="str">
            <v>L48(I)CAN(W)</v>
          </cell>
        </row>
        <row r="27190">
          <cell r="C27190" t="str">
            <v>Rumex sibiricus</v>
          </cell>
          <cell r="D27190" t="str">
            <v>AK(I)CAN(N)NA(N)</v>
          </cell>
        </row>
        <row r="27191">
          <cell r="C27191" t="str">
            <v>Rumex skottsbergii</v>
          </cell>
          <cell r="D27191" t="str">
            <v>HI(N)</v>
          </cell>
        </row>
        <row r="27192">
          <cell r="C27192" t="str">
            <v>Rumex spiralis</v>
          </cell>
          <cell r="D27192" t="str">
            <v>L48(N)</v>
          </cell>
        </row>
        <row r="27193">
          <cell r="C27193" t="str">
            <v>Rumex stenophyllus</v>
          </cell>
          <cell r="D27193" t="str">
            <v>L48(I)CAN(I)</v>
          </cell>
        </row>
        <row r="27194">
          <cell r="C27194" t="str">
            <v>Rumex tomentellus</v>
          </cell>
          <cell r="D27194" t="str">
            <v>L48(N)</v>
          </cell>
        </row>
        <row r="27195">
          <cell r="C27195" t="str">
            <v>Rumex venosus</v>
          </cell>
          <cell r="D27195" t="str">
            <v>L48(N)CAN(N)</v>
          </cell>
        </row>
        <row r="27196">
          <cell r="C27196" t="str">
            <v>Rumex verticillatus</v>
          </cell>
          <cell r="D27196" t="str">
            <v>L48(N)CAN(N)</v>
          </cell>
        </row>
        <row r="27197">
          <cell r="C27197" t="str">
            <v>Rumex violascens</v>
          </cell>
          <cell r="D27197" t="str">
            <v>L48(N)</v>
          </cell>
        </row>
        <row r="27198">
          <cell r="C27198" t="str">
            <v>Rumohra</v>
          </cell>
          <cell r="D27198" t="str">
            <v>L48(N)</v>
          </cell>
        </row>
        <row r="27199">
          <cell r="C27199" t="str">
            <v>Rumohra adiantiformis</v>
          </cell>
          <cell r="D27199" t="str">
            <v>L48(N)PR(N)</v>
          </cell>
        </row>
        <row r="27200">
          <cell r="C27200" t="str">
            <v>Rupertia</v>
          </cell>
          <cell r="D27200" t="str">
            <v>L48(N)CAN(N)</v>
          </cell>
        </row>
        <row r="27201">
          <cell r="C27201" t="str">
            <v>Rupertia hallii</v>
          </cell>
          <cell r="D27201" t="str">
            <v>L48(N)</v>
          </cell>
        </row>
        <row r="27202">
          <cell r="C27202" t="str">
            <v>Rupertia physodes</v>
          </cell>
          <cell r="D27202" t="str">
            <v>L48(N)CAN(N)</v>
          </cell>
        </row>
        <row r="27203">
          <cell r="C27203" t="str">
            <v>Rupertia rigida</v>
          </cell>
          <cell r="D27203" t="str">
            <v>L48(N)</v>
          </cell>
        </row>
        <row r="27204">
          <cell r="C27204" t="str">
            <v>Ruppia</v>
          </cell>
          <cell r="D27204" t="str">
            <v>L48(N)CAN(N)SPM(N)</v>
          </cell>
        </row>
        <row r="27205">
          <cell r="C27205" t="str">
            <v>Ruppia cirrhosa</v>
          </cell>
          <cell r="D27205" t="str">
            <v>L48(N)AK(N)PR(N)VI(N)CAN(N)</v>
          </cell>
        </row>
        <row r="27206">
          <cell r="C27206" t="str">
            <v>Ruppia maritima</v>
          </cell>
          <cell r="D27206" t="str">
            <v>L48(N)AK(N)HI(N)PR(N)VI(N)CAN(N)SPM(N)</v>
          </cell>
        </row>
        <row r="27207">
          <cell r="C27207" t="str">
            <v>Russelia</v>
          </cell>
          <cell r="D27207" t="str">
            <v>L48(I)</v>
          </cell>
        </row>
        <row r="27208">
          <cell r="C27208" t="str">
            <v>Russelia equisetiformis</v>
          </cell>
          <cell r="D27208" t="str">
            <v>L48(I)PR(I)VI(I)</v>
          </cell>
        </row>
        <row r="27209">
          <cell r="C27209" t="str">
            <v>Ruta</v>
          </cell>
          <cell r="D27209" t="str">
            <v>L48(I)CAN(I)</v>
          </cell>
        </row>
        <row r="27210">
          <cell r="C27210" t="str">
            <v>Ruta chalepensis</v>
          </cell>
          <cell r="D27210" t="str">
            <v>L48(I)PR(I)</v>
          </cell>
        </row>
        <row r="27211">
          <cell r="C27211" t="str">
            <v>Ruta graveolens</v>
          </cell>
          <cell r="D27211" t="str">
            <v>L48(I)CAN(I)</v>
          </cell>
        </row>
        <row r="27212">
          <cell r="C27212" t="str">
            <v>Rytidosperma</v>
          </cell>
          <cell r="D27212" t="str">
            <v>L48(I,W)</v>
          </cell>
        </row>
        <row r="27213">
          <cell r="C27213" t="str">
            <v>Rytidosperma biannulare</v>
          </cell>
          <cell r="D27213" t="str">
            <v>L48(I)</v>
          </cell>
        </row>
        <row r="27214">
          <cell r="C27214" t="str">
            <v>Rytidosperma caespitosum</v>
          </cell>
          <cell r="D27214" t="str">
            <v>L48(I)</v>
          </cell>
        </row>
        <row r="27215">
          <cell r="C27215" t="str">
            <v>Rytidosperma pilosum</v>
          </cell>
          <cell r="D27215" t="str">
            <v>L48(I)HI(I)</v>
          </cell>
        </row>
        <row r="27216">
          <cell r="C27216" t="str">
            <v>Rytidosperma racemosum</v>
          </cell>
          <cell r="D27216" t="str">
            <v>L48(I)</v>
          </cell>
        </row>
        <row r="27217">
          <cell r="C27217" t="str">
            <v>Rytidosperma semiannulare</v>
          </cell>
          <cell r="D27217" t="str">
            <v>L48(I)HI(I)</v>
          </cell>
        </row>
        <row r="27218">
          <cell r="C27218" t="str">
            <v>Sabal</v>
          </cell>
          <cell r="D27218" t="str">
            <v>L48(N)</v>
          </cell>
        </row>
        <row r="27219">
          <cell r="C27219" t="str">
            <v>Sabal ×brazoriensis</v>
          </cell>
          <cell r="D27219" t="str">
            <v>L48(N)</v>
          </cell>
        </row>
        <row r="27220">
          <cell r="C27220" t="str">
            <v>Sabal etonia</v>
          </cell>
          <cell r="D27220" t="str">
            <v>L48(N)</v>
          </cell>
        </row>
        <row r="27221">
          <cell r="C27221" t="str">
            <v>Sabal mexicana</v>
          </cell>
          <cell r="D27221" t="str">
            <v>L48(N)</v>
          </cell>
        </row>
        <row r="27222">
          <cell r="C27222" t="str">
            <v>Sabal minor</v>
          </cell>
          <cell r="D27222" t="str">
            <v>L48(N)</v>
          </cell>
        </row>
        <row r="27223">
          <cell r="C27223" t="str">
            <v>Sabal palmetto</v>
          </cell>
          <cell r="D27223" t="str">
            <v>L48(N)</v>
          </cell>
        </row>
        <row r="27224">
          <cell r="C27224" t="str">
            <v>Sabatia</v>
          </cell>
          <cell r="D27224" t="str">
            <v>L48(N)CAN(N)</v>
          </cell>
        </row>
        <row r="27225">
          <cell r="C27225" t="str">
            <v>Sabatia angularis</v>
          </cell>
          <cell r="D27225" t="str">
            <v>L48(N)CAN(N)</v>
          </cell>
        </row>
        <row r="27226">
          <cell r="C27226" t="str">
            <v>Sabatia arenicola</v>
          </cell>
          <cell r="D27226" t="str">
            <v>L48(N)</v>
          </cell>
        </row>
        <row r="27227">
          <cell r="C27227" t="str">
            <v>Sabatia bartramii</v>
          </cell>
          <cell r="D27227" t="str">
            <v>L48(N)</v>
          </cell>
        </row>
        <row r="27228">
          <cell r="C27228" t="str">
            <v>Sabatia brachiata</v>
          </cell>
          <cell r="D27228" t="str">
            <v>L48(N)</v>
          </cell>
        </row>
        <row r="27229">
          <cell r="C27229" t="str">
            <v>Sabatia brevifolia</v>
          </cell>
          <cell r="D27229" t="str">
            <v>L48(N)</v>
          </cell>
        </row>
        <row r="27230">
          <cell r="C27230" t="str">
            <v>Sabatia calycina</v>
          </cell>
          <cell r="D27230" t="str">
            <v>L48(N)</v>
          </cell>
        </row>
        <row r="27231">
          <cell r="C27231" t="str">
            <v>Sabatia campanulata</v>
          </cell>
          <cell r="D27231" t="str">
            <v>L48(N)</v>
          </cell>
        </row>
        <row r="27232">
          <cell r="C27232" t="str">
            <v>Sabatia campestris</v>
          </cell>
          <cell r="D27232" t="str">
            <v>L48(N)</v>
          </cell>
        </row>
        <row r="27233">
          <cell r="C27233" t="str">
            <v>Sabatia capitata</v>
          </cell>
          <cell r="D27233" t="str">
            <v>L48(N)</v>
          </cell>
        </row>
        <row r="27234">
          <cell r="C27234" t="str">
            <v>Sabatia difformis</v>
          </cell>
          <cell r="D27234" t="str">
            <v>L48(N)</v>
          </cell>
        </row>
        <row r="27235">
          <cell r="C27235" t="str">
            <v>Sabatia dodecandra</v>
          </cell>
          <cell r="D27235" t="str">
            <v>L48(N)</v>
          </cell>
        </row>
        <row r="27236">
          <cell r="C27236" t="str">
            <v>Sabatia dodecandra var. dodecandra</v>
          </cell>
          <cell r="D27236" t="str">
            <v>L48(N)</v>
          </cell>
        </row>
        <row r="27237">
          <cell r="C27237" t="str">
            <v>Sabatia dodecandra var. foliosa</v>
          </cell>
          <cell r="D27237" t="str">
            <v>L48(N)</v>
          </cell>
        </row>
        <row r="27238">
          <cell r="C27238" t="str">
            <v>Sabatia formosa</v>
          </cell>
          <cell r="D27238" t="str">
            <v>L48(N)</v>
          </cell>
        </row>
        <row r="27239">
          <cell r="C27239" t="str">
            <v>Sabatia gentianoides</v>
          </cell>
          <cell r="D27239" t="str">
            <v>L48(N)</v>
          </cell>
        </row>
        <row r="27240">
          <cell r="C27240" t="str">
            <v>Sabatia grandiflora</v>
          </cell>
          <cell r="D27240" t="str">
            <v>L48(N)</v>
          </cell>
        </row>
        <row r="27241">
          <cell r="C27241" t="str">
            <v>Sabatia kennedyana</v>
          </cell>
          <cell r="D27241" t="str">
            <v>L48(N)CAN(N)</v>
          </cell>
        </row>
        <row r="27242">
          <cell r="C27242" t="str">
            <v>Sabatia macrophylla</v>
          </cell>
          <cell r="D27242" t="str">
            <v>L48(N)</v>
          </cell>
        </row>
        <row r="27243">
          <cell r="C27243" t="str">
            <v>Sabatia macrophylla var. macrophylla</v>
          </cell>
          <cell r="D27243" t="str">
            <v>L48(N)</v>
          </cell>
        </row>
        <row r="27244">
          <cell r="C27244" t="str">
            <v>Sabatia macrophylla var. recurvans</v>
          </cell>
          <cell r="D27244" t="str">
            <v>L48(N)</v>
          </cell>
        </row>
        <row r="27245">
          <cell r="C27245" t="str">
            <v>Sabatia quadrangula</v>
          </cell>
          <cell r="D27245" t="str">
            <v>L48(N)</v>
          </cell>
        </row>
        <row r="27246">
          <cell r="C27246" t="str">
            <v>Sabatia stellaris</v>
          </cell>
          <cell r="D27246" t="str">
            <v>L48(N)</v>
          </cell>
        </row>
        <row r="27247">
          <cell r="C27247" t="str">
            <v>Saccharum</v>
          </cell>
          <cell r="D27247" t="str">
            <v>L48(I,N)</v>
          </cell>
        </row>
        <row r="27248">
          <cell r="C27248" t="str">
            <v>Saccharum alopecuroides</v>
          </cell>
          <cell r="D27248" t="str">
            <v>L48(N)</v>
          </cell>
        </row>
        <row r="27249">
          <cell r="C27249" t="str">
            <v>Saccharum baldwinii</v>
          </cell>
          <cell r="D27249" t="str">
            <v>L48(N)</v>
          </cell>
        </row>
        <row r="27250">
          <cell r="C27250" t="str">
            <v>Saccharum brevibarbe</v>
          </cell>
          <cell r="D27250" t="str">
            <v>L48(N)</v>
          </cell>
        </row>
        <row r="27251">
          <cell r="C27251" t="str">
            <v>Saccharum brevibarbe var. brevibarbe</v>
          </cell>
          <cell r="D27251" t="str">
            <v>L48(N)</v>
          </cell>
        </row>
        <row r="27252">
          <cell r="C27252" t="str">
            <v>Saccharum brevibarbe var. contortum</v>
          </cell>
          <cell r="D27252" t="str">
            <v>L48(N)</v>
          </cell>
        </row>
        <row r="27253">
          <cell r="C27253" t="str">
            <v>Saccharum coarctatum</v>
          </cell>
          <cell r="D27253" t="str">
            <v>L48(N)</v>
          </cell>
        </row>
        <row r="27254">
          <cell r="C27254" t="str">
            <v>Saccharum giganteum</v>
          </cell>
          <cell r="D27254" t="str">
            <v>L48(N)</v>
          </cell>
        </row>
        <row r="27255">
          <cell r="C27255" t="str">
            <v>Saccharum officinarum</v>
          </cell>
          <cell r="D27255" t="str">
            <v>L48(I)PR(I)VI(I)</v>
          </cell>
        </row>
        <row r="27256">
          <cell r="C27256" t="str">
            <v>Saccharum ravennae</v>
          </cell>
          <cell r="D27256" t="str">
            <v>L48(I)</v>
          </cell>
        </row>
        <row r="27257">
          <cell r="C27257" t="str">
            <v>Saccharum spontaneum</v>
          </cell>
          <cell r="D27257" t="str">
            <v>L48(N)HI(I)PR(I)</v>
          </cell>
        </row>
        <row r="27258">
          <cell r="C27258" t="str">
            <v>Sacciolepis</v>
          </cell>
          <cell r="D27258" t="str">
            <v>L48(I,N)</v>
          </cell>
        </row>
        <row r="27259">
          <cell r="C27259" t="str">
            <v>Sacciolepis indica</v>
          </cell>
          <cell r="D27259" t="str">
            <v>L48(I)HI(I)PR(I)</v>
          </cell>
        </row>
        <row r="27260">
          <cell r="C27260" t="str">
            <v>Sacciolepis striata</v>
          </cell>
          <cell r="D27260" t="str">
            <v>L48(N)PR(N)</v>
          </cell>
        </row>
        <row r="27261">
          <cell r="C27261" t="str">
            <v>Sachsia</v>
          </cell>
          <cell r="D27261" t="str">
            <v>L48(N)</v>
          </cell>
        </row>
        <row r="27262">
          <cell r="C27262" t="str">
            <v>Sachsia polycephala</v>
          </cell>
          <cell r="D27262" t="str">
            <v>L48(N)</v>
          </cell>
        </row>
        <row r="27263">
          <cell r="C27263" t="str">
            <v>Sadleria</v>
          </cell>
        </row>
        <row r="27264">
          <cell r="C27264" t="str">
            <v>Sadleria cyatheoides</v>
          </cell>
          <cell r="D27264" t="str">
            <v>HI(N)</v>
          </cell>
        </row>
        <row r="27265">
          <cell r="C27265" t="str">
            <v>Sadleria pallida</v>
          </cell>
          <cell r="D27265" t="str">
            <v>HI(N)</v>
          </cell>
        </row>
        <row r="27266">
          <cell r="C27266" t="str">
            <v>Sadleria souleyetiana</v>
          </cell>
          <cell r="D27266" t="str">
            <v>HI(N)</v>
          </cell>
        </row>
        <row r="27267">
          <cell r="C27267" t="str">
            <v>Sadleria squarrosa</v>
          </cell>
          <cell r="D27267" t="str">
            <v>HI(N)</v>
          </cell>
        </row>
        <row r="27268">
          <cell r="C27268" t="str">
            <v>Sadleria wagneriana</v>
          </cell>
          <cell r="D27268" t="str">
            <v>HI(N)</v>
          </cell>
        </row>
        <row r="27269">
          <cell r="C27269" t="str">
            <v>Sageretia</v>
          </cell>
          <cell r="D27269" t="str">
            <v>L48(I,N)</v>
          </cell>
        </row>
        <row r="27270">
          <cell r="C27270" t="str">
            <v>Sageretia minutiflora</v>
          </cell>
          <cell r="D27270" t="str">
            <v>L48(N)</v>
          </cell>
        </row>
        <row r="27271">
          <cell r="C27271" t="str">
            <v>Sageretia thea</v>
          </cell>
          <cell r="D27271" t="str">
            <v>L48(I)</v>
          </cell>
        </row>
        <row r="27272">
          <cell r="C27272" t="str">
            <v>Sageretia wrightii</v>
          </cell>
          <cell r="D27272" t="str">
            <v>L48(N)</v>
          </cell>
        </row>
        <row r="27273">
          <cell r="C27273" t="str">
            <v>Sagina</v>
          </cell>
          <cell r="D27273" t="str">
            <v>L48(I,N)CAN(I,N)GL(N)SPM(I,N)</v>
          </cell>
        </row>
        <row r="27274">
          <cell r="C27274" t="str">
            <v>Sagina apetala</v>
          </cell>
          <cell r="D27274" t="str">
            <v>L48(I)CAN(N)</v>
          </cell>
        </row>
        <row r="27275">
          <cell r="C27275" t="str">
            <v>Sagina decumbens</v>
          </cell>
          <cell r="D27275" t="str">
            <v>L48(N)AK(N)HI(I)CAN(I,N)</v>
          </cell>
        </row>
        <row r="27276">
          <cell r="C27276" t="str">
            <v>Sagina decumbens ssp. decumbens</v>
          </cell>
          <cell r="D27276" t="str">
            <v>L48(N)CAN(I)</v>
          </cell>
        </row>
        <row r="27277">
          <cell r="C27277" t="str">
            <v>Sagina decumbens ssp. occidentalis</v>
          </cell>
          <cell r="D27277" t="str">
            <v>L48(N)AK(N)HI(I)CAN(N)</v>
          </cell>
        </row>
        <row r="27278">
          <cell r="C27278" t="str">
            <v>Sagina japonica</v>
          </cell>
          <cell r="D27278" t="str">
            <v>L48(I)CAN(I)</v>
          </cell>
        </row>
        <row r="27279">
          <cell r="C27279" t="str">
            <v>Sagina maxima</v>
          </cell>
          <cell r="D27279" t="str">
            <v>L48(N)AK(N)CAN(N)</v>
          </cell>
        </row>
        <row r="27280">
          <cell r="C27280" t="str">
            <v>Sagina maxima ssp. crassicaulis</v>
          </cell>
          <cell r="D27280" t="str">
            <v>L48(N)AK(N)CAN(N)</v>
          </cell>
        </row>
        <row r="27281">
          <cell r="C27281" t="str">
            <v>Sagina maxima ssp. maxima</v>
          </cell>
          <cell r="D27281" t="str">
            <v>L48(N)AK(N)CAN(N)</v>
          </cell>
        </row>
        <row r="27282">
          <cell r="C27282" t="str">
            <v>Sagina nivalis</v>
          </cell>
          <cell r="D27282" t="str">
            <v>L48(N)AK(N)CAN(N)GL(N)</v>
          </cell>
        </row>
        <row r="27283">
          <cell r="C27283" t="str">
            <v>Sagina nodosa</v>
          </cell>
          <cell r="D27283" t="str">
            <v>L48(I,N)CAN(I)GL(N)SPM(I)</v>
          </cell>
        </row>
        <row r="27284">
          <cell r="C27284" t="str">
            <v>Sagina nodosa ssp. borealis</v>
          </cell>
          <cell r="D27284" t="str">
            <v>L48(N)CAN(N)GL(N)</v>
          </cell>
        </row>
        <row r="27285">
          <cell r="C27285" t="str">
            <v>Sagina nodosa ssp. nodosa</v>
          </cell>
          <cell r="D27285" t="str">
            <v>L48(I)CAN(I)SPM(I)</v>
          </cell>
        </row>
        <row r="27286">
          <cell r="C27286" t="str">
            <v>Sagina procumbens</v>
          </cell>
          <cell r="D27286" t="str">
            <v>L48(I)AK(I)CAN(N)GL(N)SPM(N)</v>
          </cell>
        </row>
        <row r="27287">
          <cell r="C27287" t="str">
            <v>Sagina saginoides</v>
          </cell>
          <cell r="D27287" t="str">
            <v>L48(N)AK(N)CAN(N)GL(N)</v>
          </cell>
        </row>
        <row r="27288">
          <cell r="C27288" t="str">
            <v>Sagina subulata</v>
          </cell>
          <cell r="D27288" t="str">
            <v>L48(I)HI(I)</v>
          </cell>
        </row>
        <row r="27289">
          <cell r="C27289" t="str">
            <v>Sagittaria</v>
          </cell>
          <cell r="D27289" t="str">
            <v>L48(I,N)CAN(N)</v>
          </cell>
        </row>
        <row r="27290">
          <cell r="C27290" t="str">
            <v>Sagittaria ambigua</v>
          </cell>
          <cell r="D27290" t="str">
            <v>L48(N)</v>
          </cell>
        </row>
        <row r="27291">
          <cell r="C27291" t="str">
            <v>Sagittaria australis</v>
          </cell>
          <cell r="D27291" t="str">
            <v>L48(N)</v>
          </cell>
        </row>
        <row r="27292">
          <cell r="C27292" t="str">
            <v>Sagittaria brevirostra</v>
          </cell>
          <cell r="D27292" t="str">
            <v>L48(N)CAN(N)</v>
          </cell>
        </row>
        <row r="27293">
          <cell r="C27293" t="str">
            <v>Sagittaria calycina</v>
          </cell>
          <cell r="D27293" t="str">
            <v>L48(N)CAN(N)</v>
          </cell>
        </row>
        <row r="27294">
          <cell r="C27294" t="str">
            <v>Sagittaria calycina var. calycina</v>
          </cell>
          <cell r="D27294" t="str">
            <v>L48(N)</v>
          </cell>
        </row>
        <row r="27295">
          <cell r="C27295" t="str">
            <v>Sagittaria calycina var. spongiosa</v>
          </cell>
          <cell r="D27295" t="str">
            <v>L48(N)CAN(N)</v>
          </cell>
        </row>
        <row r="27296">
          <cell r="C27296" t="str">
            <v>Sagittaria cristata</v>
          </cell>
          <cell r="D27296" t="str">
            <v>L48(N)CAN(N)</v>
          </cell>
        </row>
        <row r="27297">
          <cell r="C27297" t="str">
            <v>Sagittaria cuneata</v>
          </cell>
          <cell r="D27297" t="str">
            <v>L48(N)AK(N)CAN(N)</v>
          </cell>
        </row>
        <row r="27298">
          <cell r="C27298" t="str">
            <v>Sagittaria demersa</v>
          </cell>
          <cell r="D27298" t="str">
            <v>L48(N)</v>
          </cell>
        </row>
        <row r="27299">
          <cell r="C27299" t="str">
            <v>Sagittaria engelmanniana</v>
          </cell>
          <cell r="D27299" t="str">
            <v>L48(N)</v>
          </cell>
        </row>
        <row r="27300">
          <cell r="C27300" t="str">
            <v>Sagittaria fasciculata</v>
          </cell>
          <cell r="D27300" t="str">
            <v>L48(N)</v>
          </cell>
        </row>
        <row r="27301">
          <cell r="C27301" t="str">
            <v>Sagittaria filiformis</v>
          </cell>
          <cell r="D27301" t="str">
            <v>L48(N)</v>
          </cell>
        </row>
        <row r="27302">
          <cell r="C27302" t="str">
            <v>Sagittaria graminea</v>
          </cell>
          <cell r="D27302" t="str">
            <v>L48(N)CAN(N)</v>
          </cell>
        </row>
        <row r="27303">
          <cell r="C27303" t="str">
            <v>Sagittaria graminea var. chapmanii</v>
          </cell>
          <cell r="D27303" t="str">
            <v>L48(N)</v>
          </cell>
        </row>
        <row r="27304">
          <cell r="C27304" t="str">
            <v>Sagittaria graminea var. graminea</v>
          </cell>
          <cell r="D27304" t="str">
            <v>L48(N)CAN(N)</v>
          </cell>
        </row>
        <row r="27305">
          <cell r="C27305" t="str">
            <v>Sagittaria graminea var. weatherbiana</v>
          </cell>
          <cell r="D27305" t="str">
            <v>L48(N)</v>
          </cell>
        </row>
        <row r="27306">
          <cell r="C27306" t="str">
            <v>Sagittaria guayanensis</v>
          </cell>
          <cell r="D27306" t="str">
            <v>L48(I)</v>
          </cell>
        </row>
        <row r="27307">
          <cell r="C27307" t="str">
            <v>Sagittaria isoetiformis</v>
          </cell>
          <cell r="D27307" t="str">
            <v>L48(N)</v>
          </cell>
        </row>
        <row r="27308">
          <cell r="C27308" t="str">
            <v>Sagittaria kurziana</v>
          </cell>
          <cell r="D27308" t="str">
            <v>L48(N)</v>
          </cell>
        </row>
        <row r="27309">
          <cell r="C27309" t="str">
            <v>Sagittaria lancifolia</v>
          </cell>
          <cell r="D27309" t="str">
            <v>L48(N)PR(N)</v>
          </cell>
        </row>
        <row r="27310">
          <cell r="C27310" t="str">
            <v>Sagittaria lancifolia ssp. lancifolia</v>
          </cell>
          <cell r="D27310" t="str">
            <v>L48(N)PR(N)</v>
          </cell>
        </row>
        <row r="27311">
          <cell r="C27311" t="str">
            <v>Sagittaria lancifolia ssp. media</v>
          </cell>
          <cell r="D27311" t="str">
            <v>L48(N)</v>
          </cell>
        </row>
        <row r="27312">
          <cell r="C27312" t="str">
            <v>Sagittaria latifolia</v>
          </cell>
          <cell r="D27312" t="str">
            <v>L48(N)HI(I)PR(N)CAN(N)</v>
          </cell>
        </row>
        <row r="27313">
          <cell r="C27313" t="str">
            <v>Sagittaria longiloba</v>
          </cell>
          <cell r="D27313" t="str">
            <v>L48(N)</v>
          </cell>
        </row>
        <row r="27314">
          <cell r="C27314" t="str">
            <v>Sagittaria montevidensis</v>
          </cell>
          <cell r="D27314" t="str">
            <v>L48(I)</v>
          </cell>
        </row>
        <row r="27315">
          <cell r="C27315" t="str">
            <v>Sagittaria papillosa</v>
          </cell>
          <cell r="D27315" t="str">
            <v>L48(N)</v>
          </cell>
        </row>
        <row r="27316">
          <cell r="C27316" t="str">
            <v>Sagittaria platyphylla</v>
          </cell>
          <cell r="D27316" t="str">
            <v>L48(N)</v>
          </cell>
        </row>
        <row r="27317">
          <cell r="C27317" t="str">
            <v>Sagittaria rigida</v>
          </cell>
          <cell r="D27317" t="str">
            <v>L48(N)CAN(N)</v>
          </cell>
        </row>
        <row r="27318">
          <cell r="C27318" t="str">
            <v>Sagittaria sanfordii</v>
          </cell>
          <cell r="D27318" t="str">
            <v>L48(N)</v>
          </cell>
        </row>
        <row r="27319">
          <cell r="C27319" t="str">
            <v>Sagittaria secundifolia</v>
          </cell>
          <cell r="D27319" t="str">
            <v>L48(N)</v>
          </cell>
        </row>
        <row r="27320">
          <cell r="C27320" t="str">
            <v>Sagittaria subulata</v>
          </cell>
          <cell r="D27320" t="str">
            <v>L48(N)</v>
          </cell>
        </row>
        <row r="27321">
          <cell r="C27321" t="str">
            <v>Sagittaria teres</v>
          </cell>
          <cell r="D27321" t="str">
            <v>L48(N)</v>
          </cell>
        </row>
        <row r="27322">
          <cell r="C27322" t="str">
            <v>Sairocarpus</v>
          </cell>
          <cell r="D27322" t="str">
            <v>L48(N)</v>
          </cell>
        </row>
        <row r="27323">
          <cell r="C27323" t="str">
            <v>Sairocarpus breweri</v>
          </cell>
          <cell r="D27323" t="str">
            <v>L48(N)</v>
          </cell>
        </row>
        <row r="27324">
          <cell r="C27324" t="str">
            <v>Sairocarpus cornutus</v>
          </cell>
          <cell r="D27324" t="str">
            <v>L48(N)</v>
          </cell>
        </row>
        <row r="27325">
          <cell r="C27325" t="str">
            <v>Sairocarpus coulterianus</v>
          </cell>
          <cell r="D27325" t="str">
            <v>L48(N)</v>
          </cell>
        </row>
        <row r="27326">
          <cell r="C27326" t="str">
            <v>Sairocarpus elmeri</v>
          </cell>
          <cell r="D27326" t="str">
            <v>L48(N)</v>
          </cell>
        </row>
        <row r="27327">
          <cell r="C27327" t="str">
            <v>Sairocarpus kingii</v>
          </cell>
          <cell r="D27327" t="str">
            <v>L48(N)</v>
          </cell>
        </row>
        <row r="27328">
          <cell r="C27328" t="str">
            <v>Sairocarpus multiflorus</v>
          </cell>
          <cell r="D27328" t="str">
            <v>L48(N)</v>
          </cell>
        </row>
        <row r="27329">
          <cell r="C27329" t="str">
            <v>Sairocarpus nuttallianus</v>
          </cell>
          <cell r="D27329" t="str">
            <v>L48(N)</v>
          </cell>
        </row>
        <row r="27330">
          <cell r="C27330" t="str">
            <v>Sairocarpus pusillus</v>
          </cell>
          <cell r="D27330" t="str">
            <v>L48(N)</v>
          </cell>
        </row>
        <row r="27331">
          <cell r="C27331" t="str">
            <v>Sairocarpus subcordatus</v>
          </cell>
          <cell r="D27331" t="str">
            <v>L48(N)</v>
          </cell>
        </row>
        <row r="27332">
          <cell r="C27332" t="str">
            <v>Sairocarpus vexillocalyculatus</v>
          </cell>
          <cell r="D27332" t="str">
            <v>L48(N)</v>
          </cell>
        </row>
        <row r="27333">
          <cell r="C27333" t="str">
            <v>Sairocarpus virga</v>
          </cell>
          <cell r="D27333" t="str">
            <v>L48(N)</v>
          </cell>
        </row>
        <row r="27334">
          <cell r="C27334" t="str">
            <v>Sairocarpus watsonii</v>
          </cell>
          <cell r="D27334" t="str">
            <v>L48(N)</v>
          </cell>
        </row>
        <row r="27335">
          <cell r="C27335" t="str">
            <v>Salazaria</v>
          </cell>
          <cell r="D27335" t="str">
            <v>L48(N)</v>
          </cell>
        </row>
        <row r="27336">
          <cell r="C27336" t="str">
            <v>Salazaria mexicana</v>
          </cell>
          <cell r="D27336" t="str">
            <v>L48(N)</v>
          </cell>
        </row>
        <row r="27337">
          <cell r="C27337" t="str">
            <v>Salicornia</v>
          </cell>
          <cell r="D27337" t="str">
            <v>L48(N)CAN(N)SPM(N)</v>
          </cell>
        </row>
        <row r="27338">
          <cell r="C27338" t="str">
            <v>Salicornia bigelovii</v>
          </cell>
          <cell r="D27338" t="str">
            <v>L48(N)PR(N)</v>
          </cell>
        </row>
        <row r="27339">
          <cell r="C27339" t="str">
            <v>Salicornia depressa</v>
          </cell>
          <cell r="D27339" t="str">
            <v>L48(N)AK(N)HI(I)CAN(N)SPM(N)</v>
          </cell>
        </row>
        <row r="27340">
          <cell r="C27340" t="str">
            <v>Salicornia maritima</v>
          </cell>
          <cell r="D27340" t="str">
            <v>L48(N)CAN(N)SPM(N)</v>
          </cell>
        </row>
        <row r="27341">
          <cell r="C27341" t="str">
            <v>Salicornia rubra</v>
          </cell>
          <cell r="D27341" t="str">
            <v>L48(N)AK(N)CAN(N)</v>
          </cell>
        </row>
        <row r="27342">
          <cell r="C27342" t="str">
            <v>Salix</v>
          </cell>
          <cell r="D27342" t="str">
            <v>L48(I,N)CAN(I,N)GL(N)SPM(N)</v>
          </cell>
        </row>
        <row r="27343">
          <cell r="C27343" t="str">
            <v>Salix ×bebbii</v>
          </cell>
          <cell r="D27343" t="str">
            <v>L48(N)CAN(N)</v>
          </cell>
        </row>
        <row r="27344">
          <cell r="C27344" t="str">
            <v>Salix ×beschelii</v>
          </cell>
          <cell r="D27344" t="str">
            <v>L48(N)CAN(N)</v>
          </cell>
        </row>
        <row r="27345">
          <cell r="C27345" t="str">
            <v>Salix ×conifera</v>
          </cell>
          <cell r="D27345" t="str">
            <v>L48(N)</v>
          </cell>
        </row>
        <row r="27346">
          <cell r="C27346" t="str">
            <v>Salix ×cryptodonta</v>
          </cell>
          <cell r="D27346" t="str">
            <v>L48(N)CAN(N)</v>
          </cell>
        </row>
        <row r="27347">
          <cell r="C27347" t="str">
            <v>Salix ×dieckiana</v>
          </cell>
          <cell r="D27347" t="str">
            <v>L48(N)</v>
          </cell>
        </row>
        <row r="27348">
          <cell r="C27348" t="str">
            <v>Salix ×ehrhartiana</v>
          </cell>
          <cell r="D27348" t="str">
            <v>L48(I)CAN(N)</v>
          </cell>
        </row>
        <row r="27349">
          <cell r="C27349" t="str">
            <v>Salix ×glatfelteri</v>
          </cell>
          <cell r="D27349" t="str">
            <v>L48(N)</v>
          </cell>
        </row>
        <row r="27350">
          <cell r="C27350" t="str">
            <v>Salix ×grayi</v>
          </cell>
          <cell r="D27350" t="str">
            <v>L48(N)</v>
          </cell>
        </row>
        <row r="27351">
          <cell r="C27351" t="str">
            <v>Salix ×peasei</v>
          </cell>
          <cell r="D27351" t="str">
            <v>L48(N)CAN(N)</v>
          </cell>
        </row>
        <row r="27352">
          <cell r="C27352" t="str">
            <v>Salix ×pendulina</v>
          </cell>
          <cell r="D27352" t="str">
            <v>L48(I)CAN(I)</v>
          </cell>
        </row>
        <row r="27353">
          <cell r="C27353" t="str">
            <v>Salix ×princeps-ourayi</v>
          </cell>
          <cell r="D27353" t="str">
            <v>L48(N)</v>
          </cell>
        </row>
        <row r="27354">
          <cell r="C27354" t="str">
            <v>Salix ×rubella</v>
          </cell>
          <cell r="D27354" t="str">
            <v>L48(N)CAN(N)</v>
          </cell>
        </row>
        <row r="27355">
          <cell r="C27355" t="str">
            <v>Salix ×rubens</v>
          </cell>
          <cell r="D27355" t="str">
            <v>L48(I)CAN(I)</v>
          </cell>
        </row>
        <row r="27356">
          <cell r="C27356" t="str">
            <v>Salix ×sepulcralis</v>
          </cell>
          <cell r="D27356" t="str">
            <v>L48(I)AK(I)PR(I)CAN(I)</v>
          </cell>
        </row>
        <row r="27357">
          <cell r="C27357" t="str">
            <v>Salix ×smithiana</v>
          </cell>
          <cell r="D27357" t="str">
            <v>L48(I)CAN(N)</v>
          </cell>
        </row>
        <row r="27358">
          <cell r="C27358" t="str">
            <v>Salix ×solheimii</v>
          </cell>
          <cell r="D27358" t="str">
            <v>L48(N)</v>
          </cell>
        </row>
        <row r="27359">
          <cell r="C27359" t="str">
            <v>Salix ×waghornei</v>
          </cell>
          <cell r="D27359" t="str">
            <v>AK(N)CAN(N)NA(N)</v>
          </cell>
        </row>
        <row r="27360">
          <cell r="C27360" t="str">
            <v>Salix alaxensis</v>
          </cell>
          <cell r="D27360" t="str">
            <v>AK(N)CAN(N)NA(N)</v>
          </cell>
        </row>
        <row r="27361">
          <cell r="C27361" t="str">
            <v>Salix alaxensis var. alaxensis</v>
          </cell>
          <cell r="D27361" t="str">
            <v>AK(N)CAN(N)NA(N)</v>
          </cell>
        </row>
        <row r="27362">
          <cell r="C27362" t="str">
            <v>Salix alaxensis var. longistylis</v>
          </cell>
          <cell r="D27362" t="str">
            <v>AK(N)CAN(N)NA(N)</v>
          </cell>
        </row>
        <row r="27363">
          <cell r="C27363" t="str">
            <v>Salix alba</v>
          </cell>
          <cell r="D27363" t="str">
            <v>L48(I)CAN(I)</v>
          </cell>
        </row>
        <row r="27364">
          <cell r="C27364" t="str">
            <v>Salix amygdaloides</v>
          </cell>
          <cell r="D27364" t="str">
            <v>L48(N)CAN(N)</v>
          </cell>
        </row>
        <row r="27365">
          <cell r="C27365" t="str">
            <v>Salix arbusculoides</v>
          </cell>
          <cell r="D27365" t="str">
            <v>AK(N)CAN(N)NA(N)</v>
          </cell>
        </row>
        <row r="27366">
          <cell r="C27366" t="str">
            <v>Salix arctica</v>
          </cell>
          <cell r="D27366" t="str">
            <v>L48(N)AK(N)CAN(N)GL(N)</v>
          </cell>
        </row>
        <row r="27367">
          <cell r="C27367" t="str">
            <v>Salix arctophila</v>
          </cell>
          <cell r="D27367" t="str">
            <v>L48(N)AK(N)CAN(N)GL(N)</v>
          </cell>
        </row>
        <row r="27368">
          <cell r="C27368" t="str">
            <v>Salix argyrocarpa</v>
          </cell>
          <cell r="D27368" t="str">
            <v>L48(N)CAN(N)</v>
          </cell>
        </row>
        <row r="27369">
          <cell r="C27369" t="str">
            <v>Salix arizonica</v>
          </cell>
          <cell r="D27369" t="str">
            <v>L48(N)</v>
          </cell>
        </row>
        <row r="27370">
          <cell r="C27370" t="str">
            <v>Salix athabascensis</v>
          </cell>
          <cell r="D27370" t="str">
            <v>AK(N)CAN(N)NA(N)</v>
          </cell>
        </row>
        <row r="27371">
          <cell r="C27371" t="str">
            <v>Salix atrocinerea</v>
          </cell>
          <cell r="D27371" t="str">
            <v>L48(I)CAN(I)</v>
          </cell>
        </row>
        <row r="27372">
          <cell r="C27372" t="str">
            <v>Salix aurita</v>
          </cell>
          <cell r="D27372" t="str">
            <v>L48(I)</v>
          </cell>
        </row>
        <row r="27373">
          <cell r="C27373" t="str">
            <v>Salix babylonica</v>
          </cell>
          <cell r="D27373" t="str">
            <v>L48(I)</v>
          </cell>
        </row>
        <row r="27374">
          <cell r="C27374" t="str">
            <v>Salix barclayi</v>
          </cell>
          <cell r="D27374" t="str">
            <v>L48(N)AK(N)CAN(N)</v>
          </cell>
        </row>
        <row r="27375">
          <cell r="C27375" t="str">
            <v>Salix barrattiana</v>
          </cell>
          <cell r="D27375" t="str">
            <v>L48(N)AK(N)CAN(N)</v>
          </cell>
        </row>
        <row r="27376">
          <cell r="C27376" t="str">
            <v>Salix bebbiana</v>
          </cell>
          <cell r="D27376" t="str">
            <v>L48(N)AK(N)CAN(N)</v>
          </cell>
        </row>
        <row r="27377">
          <cell r="C27377" t="str">
            <v>Salix bonplandiana</v>
          </cell>
          <cell r="D27377" t="str">
            <v>L48(N)</v>
          </cell>
        </row>
        <row r="27378">
          <cell r="C27378" t="str">
            <v>Salix boothii</v>
          </cell>
          <cell r="D27378" t="str">
            <v>L48(N)AK(N)CAN(N)</v>
          </cell>
        </row>
        <row r="27379">
          <cell r="C27379" t="str">
            <v>Salix brachycarpa</v>
          </cell>
          <cell r="D27379" t="str">
            <v>L48(N)CAN(N)</v>
          </cell>
        </row>
        <row r="27380">
          <cell r="C27380" t="str">
            <v>Salix brachycarpa var. brachycarpa</v>
          </cell>
          <cell r="D27380" t="str">
            <v>L48(N)CAN(N)</v>
          </cell>
        </row>
        <row r="27381">
          <cell r="C27381" t="str">
            <v>Salix breweri</v>
          </cell>
          <cell r="D27381" t="str">
            <v>L48(N)</v>
          </cell>
        </row>
        <row r="27382">
          <cell r="C27382" t="str">
            <v>Salix calcicola</v>
          </cell>
          <cell r="D27382" t="str">
            <v>L48(N)CAN(N)</v>
          </cell>
        </row>
        <row r="27383">
          <cell r="C27383" t="str">
            <v>Salix candida</v>
          </cell>
          <cell r="D27383" t="str">
            <v>L48(N)AK(N)CAN(N)SPM(N)</v>
          </cell>
        </row>
        <row r="27384">
          <cell r="C27384" t="str">
            <v>Salix caprea</v>
          </cell>
          <cell r="D27384" t="str">
            <v>L48(I)CAN(I)</v>
          </cell>
        </row>
        <row r="27385">
          <cell r="C27385" t="str">
            <v>Salix caroliniana</v>
          </cell>
          <cell r="D27385" t="str">
            <v>L48(N)</v>
          </cell>
        </row>
        <row r="27386">
          <cell r="C27386" t="str">
            <v>Salix cascadensis</v>
          </cell>
          <cell r="D27386" t="str">
            <v>L48(N)CAN(N)</v>
          </cell>
        </row>
        <row r="27387">
          <cell r="C27387" t="str">
            <v>Salix chamissonis</v>
          </cell>
          <cell r="D27387" t="str">
            <v>AK(N)CAN(N)NA(N)</v>
          </cell>
        </row>
        <row r="27388">
          <cell r="C27388" t="str">
            <v>Salix cinerea</v>
          </cell>
          <cell r="D27388" t="str">
            <v>L48(I)CAN(I)</v>
          </cell>
        </row>
        <row r="27389">
          <cell r="C27389" t="str">
            <v>Salix commutata</v>
          </cell>
          <cell r="D27389" t="str">
            <v>L48(N)AK(N)CAN(N)</v>
          </cell>
        </row>
        <row r="27390">
          <cell r="C27390" t="str">
            <v>Salix cordata</v>
          </cell>
          <cell r="D27390" t="str">
            <v>L48(N)CAN(N)</v>
          </cell>
        </row>
        <row r="27391">
          <cell r="C27391" t="str">
            <v>Salix delnortensis</v>
          </cell>
          <cell r="D27391" t="str">
            <v>L48(N)</v>
          </cell>
        </row>
        <row r="27392">
          <cell r="C27392" t="str">
            <v>Salix discolor</v>
          </cell>
          <cell r="D27392" t="str">
            <v>L48(N)CAN(N)</v>
          </cell>
        </row>
        <row r="27393">
          <cell r="C27393" t="str">
            <v>Salix drummondiana</v>
          </cell>
          <cell r="D27393" t="str">
            <v>L48(N)CAN(N)</v>
          </cell>
        </row>
        <row r="27394">
          <cell r="C27394" t="str">
            <v>Salix eastwoodiae</v>
          </cell>
          <cell r="D27394" t="str">
            <v>L48(N)</v>
          </cell>
        </row>
        <row r="27395">
          <cell r="C27395" t="str">
            <v>Salix elaeagnos</v>
          </cell>
          <cell r="D27395" t="str">
            <v>L48(I)CAN(I)</v>
          </cell>
        </row>
        <row r="27396">
          <cell r="C27396" t="str">
            <v>Salix eriocephala</v>
          </cell>
          <cell r="D27396" t="str">
            <v>L48(N)CAN(N)</v>
          </cell>
        </row>
        <row r="27397">
          <cell r="C27397" t="str">
            <v>Salix exigua</v>
          </cell>
          <cell r="D27397" t="str">
            <v>L48(N)CAN(N)</v>
          </cell>
        </row>
        <row r="27398">
          <cell r="C27398" t="str">
            <v>Salix farriae</v>
          </cell>
          <cell r="D27398" t="str">
            <v>L48(N)CAN(N)</v>
          </cell>
        </row>
        <row r="27399">
          <cell r="C27399" t="str">
            <v>Salix floridana</v>
          </cell>
          <cell r="D27399" t="str">
            <v>L48(N)</v>
          </cell>
        </row>
        <row r="27400">
          <cell r="C27400" t="str">
            <v>Salix fragilis</v>
          </cell>
          <cell r="D27400" t="str">
            <v>L48(I)CAN(I)</v>
          </cell>
        </row>
        <row r="27401">
          <cell r="C27401" t="str">
            <v>Salix fuscescens</v>
          </cell>
          <cell r="D27401" t="str">
            <v>AK(N)CAN(N)NA(N)</v>
          </cell>
        </row>
        <row r="27402">
          <cell r="C27402" t="str">
            <v>Salix geyeriana</v>
          </cell>
          <cell r="D27402" t="str">
            <v>L48(N)CAN(N)</v>
          </cell>
        </row>
        <row r="27403">
          <cell r="C27403" t="str">
            <v>Salix glauca</v>
          </cell>
          <cell r="D27403" t="str">
            <v>L48(N)AK(N)CAN(N)GL(N)SPM(N)</v>
          </cell>
        </row>
        <row r="27404">
          <cell r="C27404" t="str">
            <v>Salix glauca ssp. glauca</v>
          </cell>
          <cell r="D27404" t="str">
            <v>L48(N)AK(N)CAN(N)</v>
          </cell>
        </row>
        <row r="27405">
          <cell r="C27405" t="str">
            <v>Salix glauca ssp. glauca var. acutifolia</v>
          </cell>
          <cell r="D27405" t="str">
            <v>AK(N)CAN(N)NA(N)</v>
          </cell>
        </row>
        <row r="27406">
          <cell r="C27406" t="str">
            <v>Salix glauca ssp. glauca var. glauca</v>
          </cell>
          <cell r="D27406" t="str">
            <v>AK(N)</v>
          </cell>
        </row>
        <row r="27407">
          <cell r="C27407" t="str">
            <v>Salix glauca ssp. glauca var. villosa</v>
          </cell>
          <cell r="D27407" t="str">
            <v>L48(N)CAN(N)</v>
          </cell>
        </row>
        <row r="27408">
          <cell r="C27408" t="str">
            <v>Salix glauca ssp. stipulifera</v>
          </cell>
          <cell r="D27408" t="str">
            <v>AK(N)CAN(N)NA(N)</v>
          </cell>
        </row>
        <row r="27409">
          <cell r="C27409" t="str">
            <v>Salix gooddingii</v>
          </cell>
          <cell r="D27409" t="str">
            <v>L48(N)</v>
          </cell>
        </row>
        <row r="27410">
          <cell r="C27410" t="str">
            <v>Salix hastata</v>
          </cell>
          <cell r="D27410" t="str">
            <v>AK(N)CAN(N)NA(N)</v>
          </cell>
        </row>
        <row r="27411">
          <cell r="C27411" t="str">
            <v>Salix herbacea</v>
          </cell>
          <cell r="D27411" t="str">
            <v>L48(N)CAN(N)GL(N)</v>
          </cell>
        </row>
        <row r="27412">
          <cell r="C27412" t="str">
            <v>Salix hookeriana</v>
          </cell>
          <cell r="D27412" t="str">
            <v>L48(N)AK(N)CAN(N)</v>
          </cell>
        </row>
        <row r="27413">
          <cell r="C27413" t="str">
            <v>Salix humilis</v>
          </cell>
          <cell r="D27413" t="str">
            <v>L48(N)CAN(N)</v>
          </cell>
        </row>
        <row r="27414">
          <cell r="C27414" t="str">
            <v>Salix humilis var. humilis</v>
          </cell>
          <cell r="D27414" t="str">
            <v>L48(N)CAN(N)</v>
          </cell>
        </row>
        <row r="27415">
          <cell r="C27415" t="str">
            <v>Salix humilis var. tristis</v>
          </cell>
          <cell r="D27415" t="str">
            <v>L48(N)</v>
          </cell>
        </row>
        <row r="27416">
          <cell r="C27416" t="str">
            <v>Salix interior</v>
          </cell>
          <cell r="D27416" t="str">
            <v>L48(N)AK(N)CAN(N)</v>
          </cell>
        </row>
        <row r="27417">
          <cell r="C27417" t="str">
            <v>Salix irrorata</v>
          </cell>
          <cell r="D27417" t="str">
            <v>L48(N)</v>
          </cell>
        </row>
        <row r="27418">
          <cell r="C27418" t="str">
            <v>Salix jepsonii</v>
          </cell>
          <cell r="D27418" t="str">
            <v>L48(N)</v>
          </cell>
        </row>
        <row r="27419">
          <cell r="C27419" t="str">
            <v>Salix laevigata</v>
          </cell>
          <cell r="D27419" t="str">
            <v>L48(N)</v>
          </cell>
        </row>
        <row r="27420">
          <cell r="C27420" t="str">
            <v>Salix lasiolepis</v>
          </cell>
          <cell r="D27420" t="str">
            <v>L48(N)</v>
          </cell>
        </row>
        <row r="27421">
          <cell r="C27421" t="str">
            <v>Salix lasiolepis var. bigelovii</v>
          </cell>
          <cell r="D27421" t="str">
            <v>L48(N)</v>
          </cell>
        </row>
        <row r="27422">
          <cell r="C27422" t="str">
            <v>Salix lasiolepis var. lasiolepis</v>
          </cell>
          <cell r="D27422" t="str">
            <v>L48(N)</v>
          </cell>
        </row>
        <row r="27423">
          <cell r="C27423" t="str">
            <v>Salix lemmonii</v>
          </cell>
          <cell r="D27423" t="str">
            <v>L48(N)CAN(N)</v>
          </cell>
        </row>
        <row r="27424">
          <cell r="C27424" t="str">
            <v>Salix ligulifolia</v>
          </cell>
          <cell r="D27424" t="str">
            <v>L48(N)</v>
          </cell>
        </row>
        <row r="27425">
          <cell r="C27425" t="str">
            <v>Salix lucida</v>
          </cell>
          <cell r="D27425" t="str">
            <v>L48(N)AK(N)CAN(N)SPM(N)</v>
          </cell>
        </row>
        <row r="27426">
          <cell r="C27426" t="str">
            <v>Salix lucida ssp. caudata</v>
          </cell>
          <cell r="D27426" t="str">
            <v>L48(N)AK(N)CAN(N)</v>
          </cell>
        </row>
        <row r="27427">
          <cell r="C27427" t="str">
            <v>Salix lucida ssp. lasiandra</v>
          </cell>
          <cell r="D27427" t="str">
            <v>L48(N)AK(N)CAN(N)</v>
          </cell>
        </row>
        <row r="27428">
          <cell r="C27428" t="str">
            <v>Salix lucida ssp. lucida</v>
          </cell>
          <cell r="D27428" t="str">
            <v>L48(N)CAN(N)SPM(N)</v>
          </cell>
        </row>
        <row r="27429">
          <cell r="C27429" t="str">
            <v>Salix lutea</v>
          </cell>
          <cell r="D27429" t="str">
            <v>L48(N)CAN(N)</v>
          </cell>
        </row>
        <row r="27430">
          <cell r="C27430" t="str">
            <v>Salix maccalliana</v>
          </cell>
          <cell r="D27430" t="str">
            <v>L48(N)CAN(N)</v>
          </cell>
        </row>
        <row r="27431">
          <cell r="C27431" t="str">
            <v>Salix matsudana</v>
          </cell>
          <cell r="D27431" t="str">
            <v>L48(I)</v>
          </cell>
        </row>
        <row r="27432">
          <cell r="C27432" t="str">
            <v>Salix melanopsis</v>
          </cell>
          <cell r="D27432" t="str">
            <v>L48(N)CAN(N)</v>
          </cell>
        </row>
        <row r="27433">
          <cell r="C27433" t="str">
            <v>Salix monochroma</v>
          </cell>
          <cell r="D27433" t="str">
            <v>L48(N)</v>
          </cell>
        </row>
        <row r="27434">
          <cell r="C27434" t="str">
            <v>Salix monticola</v>
          </cell>
          <cell r="D27434" t="str">
            <v>L48(N)</v>
          </cell>
        </row>
        <row r="27435">
          <cell r="C27435" t="str">
            <v>Salix myricoides</v>
          </cell>
          <cell r="D27435" t="str">
            <v>L48(N)CAN(N)</v>
          </cell>
        </row>
        <row r="27436">
          <cell r="C27436" t="str">
            <v>Salix myricoides var. albovestita</v>
          </cell>
          <cell r="D27436" t="str">
            <v>L48(N)CAN(N)</v>
          </cell>
        </row>
        <row r="27437">
          <cell r="C27437" t="str">
            <v>Salix myricoides var. myricoides</v>
          </cell>
          <cell r="D27437" t="str">
            <v>L48(N)CAN(N)</v>
          </cell>
        </row>
        <row r="27438">
          <cell r="C27438" t="str">
            <v>Salix myrtillifolia</v>
          </cell>
          <cell r="D27438" t="str">
            <v>L48(N)AK(N)CAN(N)</v>
          </cell>
        </row>
        <row r="27439">
          <cell r="C27439" t="str">
            <v>Salix nigra</v>
          </cell>
          <cell r="D27439" t="str">
            <v>L48(N)CAN(N)</v>
          </cell>
        </row>
        <row r="27440">
          <cell r="C27440" t="str">
            <v>Salix niphoclada</v>
          </cell>
          <cell r="D27440" t="str">
            <v>AK(N)CAN(N)NA(N)</v>
          </cell>
        </row>
        <row r="27441">
          <cell r="C27441" t="str">
            <v>Salix nivalis</v>
          </cell>
          <cell r="D27441" t="str">
            <v>L48(N)CAN(N)</v>
          </cell>
        </row>
        <row r="27442">
          <cell r="C27442" t="str">
            <v>Salix nummularia</v>
          </cell>
          <cell r="D27442" t="str">
            <v>AK(N)</v>
          </cell>
        </row>
        <row r="27443">
          <cell r="C27443" t="str">
            <v>Salix orestera</v>
          </cell>
          <cell r="D27443" t="str">
            <v>L48(N)</v>
          </cell>
        </row>
        <row r="27444">
          <cell r="C27444" t="str">
            <v>Salix ovalifolia</v>
          </cell>
          <cell r="D27444" t="str">
            <v>AK(N)CAN(N)NA(N)</v>
          </cell>
        </row>
        <row r="27445">
          <cell r="C27445" t="str">
            <v>Salix ovalifolia var. arctolitoralis</v>
          </cell>
          <cell r="D27445" t="str">
            <v>AK(N)CAN(N)NA(N)</v>
          </cell>
        </row>
        <row r="27446">
          <cell r="C27446" t="str">
            <v>Salix ovalifolia var. cyclophylla</v>
          </cell>
          <cell r="D27446" t="str">
            <v>AK(N)</v>
          </cell>
        </row>
        <row r="27447">
          <cell r="C27447" t="str">
            <v>Salix ovalifolia var. glacialis</v>
          </cell>
          <cell r="D27447" t="str">
            <v>AK(N)</v>
          </cell>
        </row>
        <row r="27448">
          <cell r="C27448" t="str">
            <v>Salix ovalifolia var. ovalifolia</v>
          </cell>
          <cell r="D27448" t="str">
            <v>AK(N)CAN(N)NA(N)</v>
          </cell>
        </row>
        <row r="27449">
          <cell r="C27449" t="str">
            <v>Salix pedicellaris</v>
          </cell>
          <cell r="D27449" t="str">
            <v>L48(N)CAN(N)SPM(N)</v>
          </cell>
        </row>
        <row r="27450">
          <cell r="C27450" t="str">
            <v>Salix pellita</v>
          </cell>
          <cell r="D27450" t="str">
            <v>L48(N)CAN(N)SPM(N)</v>
          </cell>
        </row>
        <row r="27451">
          <cell r="C27451" t="str">
            <v>Salix pentandra</v>
          </cell>
          <cell r="D27451" t="str">
            <v>L48(I)AK(I)CAN(I)</v>
          </cell>
        </row>
        <row r="27452">
          <cell r="C27452" t="str">
            <v>Salix petiolaris</v>
          </cell>
          <cell r="D27452" t="str">
            <v>L48(N)CAN(N)</v>
          </cell>
        </row>
        <row r="27453">
          <cell r="C27453" t="str">
            <v>Salix petrophila</v>
          </cell>
          <cell r="D27453" t="str">
            <v>L48(N)CAN(N)</v>
          </cell>
        </row>
        <row r="27454">
          <cell r="C27454" t="str">
            <v>Salix phlebophylla</v>
          </cell>
          <cell r="D27454" t="str">
            <v>AK(N)CAN(N)NA(N)</v>
          </cell>
        </row>
        <row r="27455">
          <cell r="C27455" t="str">
            <v>Salix planifolia</v>
          </cell>
          <cell r="D27455" t="str">
            <v>L48(N)AK(N)CAN(N)SPM(N)</v>
          </cell>
        </row>
        <row r="27456">
          <cell r="C27456" t="str">
            <v>Salix planifolia ssp. planifolia</v>
          </cell>
          <cell r="D27456" t="str">
            <v>L48(N)AK(N)CAN(N)SPM(N)</v>
          </cell>
        </row>
        <row r="27457">
          <cell r="C27457" t="str">
            <v>Salix polaris</v>
          </cell>
          <cell r="D27457" t="str">
            <v>AK(N)CAN(N)NA(N)</v>
          </cell>
        </row>
        <row r="27458">
          <cell r="C27458" t="str">
            <v>Salix prolixa</v>
          </cell>
          <cell r="D27458" t="str">
            <v>L48(N)AK(N)CAN(N)</v>
          </cell>
        </row>
        <row r="27459">
          <cell r="C27459" t="str">
            <v>Salix pseudomonticola</v>
          </cell>
          <cell r="D27459" t="str">
            <v>L48(N)AK(N)CAN(N)</v>
          </cell>
        </row>
        <row r="27460">
          <cell r="C27460" t="str">
            <v>Salix pseudomyrsinites</v>
          </cell>
          <cell r="D27460" t="str">
            <v>AK(N)CAN(N)NA(N)</v>
          </cell>
        </row>
        <row r="27461">
          <cell r="C27461" t="str">
            <v>Salix pulchra</v>
          </cell>
          <cell r="D27461" t="str">
            <v>AK(N)CAN(N)NA(N)</v>
          </cell>
        </row>
        <row r="27462">
          <cell r="C27462" t="str">
            <v>Salix purpurea</v>
          </cell>
          <cell r="D27462" t="str">
            <v>L48(I)CAN(I)</v>
          </cell>
        </row>
        <row r="27463">
          <cell r="C27463" t="str">
            <v>Salix pyrifolia</v>
          </cell>
          <cell r="D27463" t="str">
            <v>L48(N)CAN(N)</v>
          </cell>
        </row>
        <row r="27464">
          <cell r="C27464" t="str">
            <v>Salix reticulata</v>
          </cell>
          <cell r="D27464" t="str">
            <v>AK(N)CAN(N)NA(N)</v>
          </cell>
        </row>
        <row r="27465">
          <cell r="C27465" t="str">
            <v>Salix reticulata ssp. glabellicarpa</v>
          </cell>
          <cell r="D27465" t="str">
            <v>AK(N)CAN(N)NA(N)</v>
          </cell>
        </row>
        <row r="27466">
          <cell r="C27466" t="str">
            <v>Salix reticulata ssp. reticulata</v>
          </cell>
          <cell r="D27466" t="str">
            <v>AK(N)CAN(N)NA(N)</v>
          </cell>
        </row>
        <row r="27467">
          <cell r="C27467" t="str">
            <v>Salix richardsonii</v>
          </cell>
          <cell r="D27467" t="str">
            <v>AK(N)CAN(N)NA(N)</v>
          </cell>
        </row>
        <row r="27468">
          <cell r="C27468" t="str">
            <v>Salix rotundifolia</v>
          </cell>
          <cell r="D27468" t="str">
            <v>L48(N)AK(N)CAN(N)</v>
          </cell>
        </row>
        <row r="27469">
          <cell r="C27469" t="str">
            <v>Salix rotundifolia ssp. dodgeana</v>
          </cell>
          <cell r="D27469" t="str">
            <v>L48(N)AK(N)CAN(N)</v>
          </cell>
        </row>
        <row r="27470">
          <cell r="C27470" t="str">
            <v>Salix rotundifolia ssp. rotundifolia</v>
          </cell>
          <cell r="D27470" t="str">
            <v>AK(N)CAN(N)NA(N)</v>
          </cell>
        </row>
        <row r="27471">
          <cell r="C27471" t="str">
            <v>Salix scouleriana</v>
          </cell>
          <cell r="D27471" t="str">
            <v>L48(N)AK(N)CAN(N)</v>
          </cell>
        </row>
        <row r="27472">
          <cell r="C27472" t="str">
            <v>Salix sericea</v>
          </cell>
          <cell r="D27472" t="str">
            <v>L48(N)CAN(N)</v>
          </cell>
        </row>
        <row r="27473">
          <cell r="C27473" t="str">
            <v>Salix serissima</v>
          </cell>
          <cell r="D27473" t="str">
            <v>L48(N)CAN(N)</v>
          </cell>
        </row>
        <row r="27474">
          <cell r="C27474" t="str">
            <v>Salix sessilifolia</v>
          </cell>
          <cell r="D27474" t="str">
            <v>L48(N)CAN(N)</v>
          </cell>
        </row>
        <row r="27475">
          <cell r="C27475" t="str">
            <v>Salix setchelliana</v>
          </cell>
          <cell r="D27475" t="str">
            <v>AK(N)CAN(N)NA(N)</v>
          </cell>
        </row>
        <row r="27476">
          <cell r="C27476" t="str">
            <v>Salix sitchensis</v>
          </cell>
          <cell r="D27476" t="str">
            <v>L48(N)AK(N)CAN(N)</v>
          </cell>
        </row>
        <row r="27477">
          <cell r="C27477" t="str">
            <v>Salix sphenophylla</v>
          </cell>
          <cell r="D27477" t="str">
            <v>AK(N)CAN(N)NA(N)</v>
          </cell>
        </row>
        <row r="27478">
          <cell r="C27478" t="str">
            <v>Salix stolonifera</v>
          </cell>
          <cell r="D27478" t="str">
            <v>AK(N)CAN(N)NA(N)</v>
          </cell>
        </row>
        <row r="27479">
          <cell r="C27479" t="str">
            <v>Salix taxifolia</v>
          </cell>
          <cell r="D27479" t="str">
            <v>L48(N)</v>
          </cell>
        </row>
        <row r="27480">
          <cell r="C27480" t="str">
            <v>Salix tracyi</v>
          </cell>
          <cell r="D27480" t="str">
            <v>L48(N)</v>
          </cell>
        </row>
        <row r="27481">
          <cell r="C27481" t="str">
            <v>Salix tweedyi</v>
          </cell>
          <cell r="D27481" t="str">
            <v>L48(N)AK(N)CAN(N)</v>
          </cell>
        </row>
        <row r="27482">
          <cell r="C27482" t="str">
            <v>Salix uva-ursi</v>
          </cell>
          <cell r="D27482" t="str">
            <v>L48(N)CAN(N)GL(N)SPM(N)</v>
          </cell>
        </row>
        <row r="27483">
          <cell r="C27483" t="str">
            <v>Salix vestita</v>
          </cell>
          <cell r="D27483" t="str">
            <v>L48(N)CAN(N)</v>
          </cell>
        </row>
        <row r="27484">
          <cell r="C27484" t="str">
            <v>Salix viminalis</v>
          </cell>
          <cell r="D27484" t="str">
            <v>L48(I)CAN(I)</v>
          </cell>
        </row>
        <row r="27485">
          <cell r="C27485" t="str">
            <v>Salix wolfii</v>
          </cell>
          <cell r="D27485" t="str">
            <v>L48(N)</v>
          </cell>
        </row>
        <row r="27486">
          <cell r="C27486" t="str">
            <v>Salpichroa</v>
          </cell>
          <cell r="D27486" t="str">
            <v>L48(I)CAN(W)</v>
          </cell>
        </row>
        <row r="27487">
          <cell r="C27487" t="str">
            <v>Salpichroa origanifolia</v>
          </cell>
          <cell r="D27487" t="str">
            <v>L48(I)CAN(W)</v>
          </cell>
        </row>
        <row r="27488">
          <cell r="C27488" t="str">
            <v>Salpiglossis</v>
          </cell>
          <cell r="D27488" t="str">
            <v>L48(I)</v>
          </cell>
        </row>
        <row r="27489">
          <cell r="C27489" t="str">
            <v>Salpiglossis sinuata</v>
          </cell>
          <cell r="D27489" t="str">
            <v>L48(I)</v>
          </cell>
        </row>
        <row r="27490">
          <cell r="C27490" t="str">
            <v>Salsola</v>
          </cell>
          <cell r="D27490" t="str">
            <v>L48(I)CAN(I,W)SPM(W)</v>
          </cell>
        </row>
        <row r="27491">
          <cell r="C27491" t="str">
            <v>Salsola collina</v>
          </cell>
          <cell r="D27491" t="str">
            <v>L48(I)CAN(I)</v>
          </cell>
        </row>
        <row r="27492">
          <cell r="C27492" t="str">
            <v>Salsola kali</v>
          </cell>
          <cell r="D27492" t="str">
            <v>L48(I)CAN(W)SPM(W)</v>
          </cell>
        </row>
        <row r="27493">
          <cell r="C27493" t="str">
            <v>Salsola kali ssp. kali</v>
          </cell>
          <cell r="D27493" t="str">
            <v>L48(I)CAN(W)SPM(W)</v>
          </cell>
        </row>
        <row r="27494">
          <cell r="C27494" t="str">
            <v>Salsola kali ssp. pontica</v>
          </cell>
          <cell r="D27494" t="str">
            <v>L48(I)</v>
          </cell>
        </row>
        <row r="27495">
          <cell r="C27495" t="str">
            <v>Salsola paulsenii</v>
          </cell>
          <cell r="D27495" t="str">
            <v>L48(I)</v>
          </cell>
        </row>
        <row r="27496">
          <cell r="C27496" t="str">
            <v>Salsola soda</v>
          </cell>
          <cell r="D27496" t="str">
            <v>L48(I)</v>
          </cell>
        </row>
        <row r="27497">
          <cell r="C27497" t="str">
            <v>Salsola tragus</v>
          </cell>
          <cell r="D27497" t="str">
            <v>L48(I)HI(I)CAN(I)</v>
          </cell>
        </row>
        <row r="27498">
          <cell r="C27498" t="str">
            <v>Salsola vermiculata</v>
          </cell>
          <cell r="D27498" t="str">
            <v>L48(I)</v>
          </cell>
        </row>
        <row r="27499">
          <cell r="C27499" t="str">
            <v>Saltugilia</v>
          </cell>
          <cell r="D27499" t="str">
            <v>L48(N)</v>
          </cell>
        </row>
        <row r="27500">
          <cell r="C27500" t="str">
            <v>Saltugilia australis</v>
          </cell>
          <cell r="D27500" t="str">
            <v>L48(N)</v>
          </cell>
        </row>
        <row r="27501">
          <cell r="C27501" t="str">
            <v>Saltugilia caruifolia</v>
          </cell>
          <cell r="D27501" t="str">
            <v>L48(N)</v>
          </cell>
        </row>
        <row r="27502">
          <cell r="C27502" t="str">
            <v>Saltugilia latimeri</v>
          </cell>
          <cell r="D27502" t="str">
            <v>L48(N)</v>
          </cell>
        </row>
        <row r="27503">
          <cell r="C27503" t="str">
            <v>Saltugilia splendens</v>
          </cell>
          <cell r="D27503" t="str">
            <v>L48(N)</v>
          </cell>
        </row>
        <row r="27504">
          <cell r="C27504" t="str">
            <v>Saltugilia splendens ssp. grantii</v>
          </cell>
          <cell r="D27504" t="str">
            <v>L48(N)</v>
          </cell>
        </row>
        <row r="27505">
          <cell r="C27505" t="str">
            <v>Saltugilia splendens ssp. splendens</v>
          </cell>
          <cell r="D27505" t="str">
            <v>L48(N)</v>
          </cell>
        </row>
        <row r="27506">
          <cell r="C27506" t="str">
            <v>Salvia</v>
          </cell>
          <cell r="D27506" t="str">
            <v>L48(I,N)CAN(I,W)</v>
          </cell>
        </row>
        <row r="27507">
          <cell r="C27507" t="str">
            <v>Salvia ×bernardina</v>
          </cell>
          <cell r="D27507" t="str">
            <v>L48(N)</v>
          </cell>
        </row>
        <row r="27508">
          <cell r="C27508" t="str">
            <v>Salvia ×palmeri</v>
          </cell>
          <cell r="D27508" t="str">
            <v>L48(N)</v>
          </cell>
        </row>
        <row r="27509">
          <cell r="C27509" t="str">
            <v>Salvia ×superba</v>
          </cell>
          <cell r="D27509" t="str">
            <v>L48(I)</v>
          </cell>
        </row>
        <row r="27510">
          <cell r="C27510" t="str">
            <v>Salvia ×sylvestris</v>
          </cell>
          <cell r="D27510" t="str">
            <v>L48(I)CAN(I)</v>
          </cell>
        </row>
        <row r="27511">
          <cell r="C27511" t="str">
            <v>Salvia aethiopis</v>
          </cell>
          <cell r="D27511" t="str">
            <v>L48(I)</v>
          </cell>
        </row>
        <row r="27512">
          <cell r="C27512" t="str">
            <v>Salvia amissa</v>
          </cell>
          <cell r="D27512" t="str">
            <v>L48(N)</v>
          </cell>
        </row>
        <row r="27513">
          <cell r="C27513" t="str">
            <v>Salvia apiana</v>
          </cell>
          <cell r="D27513" t="str">
            <v>L48(N)</v>
          </cell>
        </row>
        <row r="27514">
          <cell r="C27514" t="str">
            <v>Salvia apiana var. apiana</v>
          </cell>
          <cell r="D27514" t="str">
            <v>L48(N)</v>
          </cell>
        </row>
        <row r="27515">
          <cell r="C27515" t="str">
            <v>Salvia apiana var. compacta</v>
          </cell>
          <cell r="D27515" t="str">
            <v>L48(N)</v>
          </cell>
        </row>
        <row r="27516">
          <cell r="C27516" t="str">
            <v>Salvia argentea</v>
          </cell>
          <cell r="D27516" t="str">
            <v>L48(I)</v>
          </cell>
        </row>
        <row r="27517">
          <cell r="C27517" t="str">
            <v>Salvia arizonica</v>
          </cell>
          <cell r="D27517" t="str">
            <v>L48(N)</v>
          </cell>
        </row>
        <row r="27518">
          <cell r="C27518" t="str">
            <v>Salvia azurea</v>
          </cell>
          <cell r="D27518" t="str">
            <v>L48(N)</v>
          </cell>
        </row>
        <row r="27519">
          <cell r="C27519" t="str">
            <v>Salvia azurea var. azurea</v>
          </cell>
          <cell r="D27519" t="str">
            <v>L48(N)</v>
          </cell>
        </row>
        <row r="27520">
          <cell r="C27520" t="str">
            <v>Salvia azurea var. grandiflora</v>
          </cell>
          <cell r="D27520" t="str">
            <v>L48(N)</v>
          </cell>
        </row>
        <row r="27521">
          <cell r="C27521" t="str">
            <v>Salvia ballotiflora</v>
          </cell>
          <cell r="D27521" t="str">
            <v>L48(N)</v>
          </cell>
        </row>
        <row r="27522">
          <cell r="C27522" t="str">
            <v>Salvia brandegeei</v>
          </cell>
          <cell r="D27522" t="str">
            <v>L48(N)</v>
          </cell>
        </row>
        <row r="27523">
          <cell r="C27523" t="str">
            <v>Salvia carduacea</v>
          </cell>
          <cell r="D27523" t="str">
            <v>L48(N)</v>
          </cell>
        </row>
        <row r="27524">
          <cell r="C27524" t="str">
            <v>Salvia chapmanii</v>
          </cell>
          <cell r="D27524" t="str">
            <v>L48(N)</v>
          </cell>
        </row>
        <row r="27525">
          <cell r="C27525" t="str">
            <v>Salvia clevelandii</v>
          </cell>
          <cell r="D27525" t="str">
            <v>L48(N)</v>
          </cell>
        </row>
        <row r="27526">
          <cell r="C27526" t="str">
            <v>Salvia coccinea</v>
          </cell>
          <cell r="D27526" t="str">
            <v>L48(N)HI(I)PR(N)VI(N)</v>
          </cell>
        </row>
        <row r="27527">
          <cell r="C27527" t="str">
            <v>Salvia columbariae</v>
          </cell>
          <cell r="D27527" t="str">
            <v>L48(N)</v>
          </cell>
        </row>
        <row r="27528">
          <cell r="C27528" t="str">
            <v>Salvia columbariae var. argillacea</v>
          </cell>
          <cell r="D27528" t="str">
            <v>L48(N)</v>
          </cell>
        </row>
        <row r="27529">
          <cell r="C27529" t="str">
            <v>Salvia columbariae var. columbariae</v>
          </cell>
          <cell r="D27529" t="str">
            <v>L48(N)</v>
          </cell>
        </row>
        <row r="27530">
          <cell r="C27530" t="str">
            <v>Salvia columbariae var. ziegleri</v>
          </cell>
          <cell r="D27530" t="str">
            <v>L48(N)</v>
          </cell>
        </row>
        <row r="27531">
          <cell r="C27531" t="str">
            <v>Salvia davidsonii</v>
          </cell>
          <cell r="D27531" t="str">
            <v>L48(N)</v>
          </cell>
        </row>
        <row r="27532">
          <cell r="C27532" t="str">
            <v>Salvia dorrii</v>
          </cell>
          <cell r="D27532" t="str">
            <v>L48(N)</v>
          </cell>
        </row>
        <row r="27533">
          <cell r="C27533" t="str">
            <v>Salvia dorrii ssp. dorrii</v>
          </cell>
          <cell r="D27533" t="str">
            <v>L48(N)</v>
          </cell>
        </row>
        <row r="27534">
          <cell r="C27534" t="str">
            <v>Salvia dorrii ssp. dorrii var. clokeyi</v>
          </cell>
          <cell r="D27534" t="str">
            <v>L48(N)</v>
          </cell>
        </row>
        <row r="27535">
          <cell r="C27535" t="str">
            <v>Salvia dorrii ssp. dorrii var. dorrii</v>
          </cell>
          <cell r="D27535" t="str">
            <v>L48(N)</v>
          </cell>
        </row>
        <row r="27536">
          <cell r="C27536" t="str">
            <v>Salvia dorrii ssp. dorrii var. incana</v>
          </cell>
          <cell r="D27536" t="str">
            <v>L48(N)</v>
          </cell>
        </row>
        <row r="27537">
          <cell r="C27537" t="str">
            <v>Salvia dorrii ssp. dorrii var. pilosa</v>
          </cell>
          <cell r="D27537" t="str">
            <v>L48(N)</v>
          </cell>
        </row>
        <row r="27538">
          <cell r="C27538" t="str">
            <v>Salvia dorrii ssp. mearnsii</v>
          </cell>
          <cell r="D27538" t="str">
            <v>L48(N)</v>
          </cell>
        </row>
        <row r="27539">
          <cell r="C27539" t="str">
            <v>Salvia engelmannii</v>
          </cell>
          <cell r="D27539" t="str">
            <v>L48(N)</v>
          </cell>
        </row>
        <row r="27540">
          <cell r="C27540" t="str">
            <v>Salvia eremostachya</v>
          </cell>
          <cell r="D27540" t="str">
            <v>L48(N)</v>
          </cell>
        </row>
        <row r="27541">
          <cell r="C27541" t="str">
            <v>Salvia farinacea</v>
          </cell>
          <cell r="D27541" t="str">
            <v>L48(N)</v>
          </cell>
        </row>
        <row r="27542">
          <cell r="C27542" t="str">
            <v>Salvia funerea</v>
          </cell>
          <cell r="D27542" t="str">
            <v>L48(N)</v>
          </cell>
        </row>
        <row r="27543">
          <cell r="C27543" t="str">
            <v>Salvia glutinosa</v>
          </cell>
          <cell r="D27543" t="str">
            <v>L48(I)</v>
          </cell>
        </row>
        <row r="27544">
          <cell r="C27544" t="str">
            <v>Salvia greatae</v>
          </cell>
          <cell r="D27544" t="str">
            <v>L48(N)</v>
          </cell>
        </row>
        <row r="27545">
          <cell r="C27545" t="str">
            <v>Salvia greggii</v>
          </cell>
          <cell r="D27545" t="str">
            <v>L48(N)</v>
          </cell>
        </row>
        <row r="27546">
          <cell r="C27546" t="str">
            <v>Salvia henryi</v>
          </cell>
          <cell r="D27546" t="str">
            <v>L48(N)</v>
          </cell>
        </row>
        <row r="27547">
          <cell r="C27547" t="str">
            <v>Salvia hispanica</v>
          </cell>
          <cell r="D27547" t="str">
            <v>L48(I)</v>
          </cell>
        </row>
        <row r="27548">
          <cell r="C27548" t="str">
            <v>Salvia lemmonii</v>
          </cell>
          <cell r="D27548" t="str">
            <v>L48(N)</v>
          </cell>
        </row>
        <row r="27549">
          <cell r="C27549" t="str">
            <v>Salvia leucophylla</v>
          </cell>
          <cell r="D27549" t="str">
            <v>L48(N)</v>
          </cell>
        </row>
        <row r="27550">
          <cell r="C27550" t="str">
            <v>Salvia longistyla</v>
          </cell>
          <cell r="D27550" t="str">
            <v>L48(I)</v>
          </cell>
        </row>
        <row r="27551">
          <cell r="C27551" t="str">
            <v>Salvia lycioides</v>
          </cell>
          <cell r="D27551" t="str">
            <v>L48(N)</v>
          </cell>
        </row>
        <row r="27552">
          <cell r="C27552" t="str">
            <v>Salvia lyrata</v>
          </cell>
          <cell r="D27552" t="str">
            <v>L48(N)</v>
          </cell>
        </row>
        <row r="27553">
          <cell r="C27553" t="str">
            <v>Salvia mellifera</v>
          </cell>
          <cell r="D27553" t="str">
            <v>L48(N)</v>
          </cell>
        </row>
        <row r="27554">
          <cell r="C27554" t="str">
            <v>Salvia micrantha</v>
          </cell>
          <cell r="D27554" t="str">
            <v>L48(N)PR(N)VI(N)</v>
          </cell>
        </row>
        <row r="27555">
          <cell r="C27555" t="str">
            <v>Salvia micrantha var. blodgettii</v>
          </cell>
          <cell r="D27555" t="str">
            <v>L48(N)</v>
          </cell>
        </row>
        <row r="27556">
          <cell r="C27556" t="str">
            <v>Salvia micrantha var. micrantha</v>
          </cell>
          <cell r="D27556" t="str">
            <v>L48(N)PR(N)VI(N)</v>
          </cell>
        </row>
        <row r="27557">
          <cell r="C27557" t="str">
            <v>Salvia microphylla</v>
          </cell>
          <cell r="D27557" t="str">
            <v>L48(I)</v>
          </cell>
        </row>
        <row r="27558">
          <cell r="C27558" t="str">
            <v>Salvia mohavensis</v>
          </cell>
          <cell r="D27558" t="str">
            <v>L48(N)</v>
          </cell>
        </row>
        <row r="27559">
          <cell r="C27559" t="str">
            <v>Salvia munzii</v>
          </cell>
          <cell r="D27559" t="str">
            <v>L48(N)</v>
          </cell>
        </row>
        <row r="27560">
          <cell r="C27560" t="str">
            <v>Salvia nutans</v>
          </cell>
          <cell r="D27560" t="str">
            <v>L48(I)</v>
          </cell>
        </row>
        <row r="27561">
          <cell r="C27561" t="str">
            <v>Salvia occidentalis</v>
          </cell>
          <cell r="D27561" t="str">
            <v>L48(I)HI(I)PR(N)VI(N)</v>
          </cell>
        </row>
        <row r="27562">
          <cell r="C27562" t="str">
            <v>Salvia officinalis</v>
          </cell>
          <cell r="D27562" t="str">
            <v>L48(I)CAN(W)</v>
          </cell>
        </row>
        <row r="27563">
          <cell r="C27563" t="str">
            <v>Salvia pachyphylla</v>
          </cell>
          <cell r="D27563" t="str">
            <v>L48(N)</v>
          </cell>
        </row>
        <row r="27564">
          <cell r="C27564" t="str">
            <v>Salvia pallida</v>
          </cell>
          <cell r="D27564" t="str">
            <v>L48(I)</v>
          </cell>
        </row>
        <row r="27565">
          <cell r="C27565" t="str">
            <v>Salvia parryi</v>
          </cell>
          <cell r="D27565" t="str">
            <v>L48(N)</v>
          </cell>
        </row>
        <row r="27566">
          <cell r="C27566" t="str">
            <v>Salvia pentstemonoides</v>
          </cell>
          <cell r="D27566" t="str">
            <v>L48(N)</v>
          </cell>
        </row>
        <row r="27567">
          <cell r="C27567" t="str">
            <v>Salvia pinguifolia</v>
          </cell>
          <cell r="D27567" t="str">
            <v>L48(N)</v>
          </cell>
        </row>
        <row r="27568">
          <cell r="C27568" t="str">
            <v>Salvia pratensis</v>
          </cell>
          <cell r="D27568" t="str">
            <v>L48(I)CAN(I)</v>
          </cell>
        </row>
        <row r="27569">
          <cell r="C27569" t="str">
            <v>Salvia reflexa</v>
          </cell>
          <cell r="D27569" t="str">
            <v>L48(N)CAN(W)</v>
          </cell>
        </row>
        <row r="27570">
          <cell r="C27570" t="str">
            <v>Salvia regla</v>
          </cell>
          <cell r="D27570" t="str">
            <v>L48(N)</v>
          </cell>
        </row>
        <row r="27571">
          <cell r="C27571" t="str">
            <v>Salvia riparia</v>
          </cell>
          <cell r="D27571" t="str">
            <v>L48(N)</v>
          </cell>
        </row>
        <row r="27572">
          <cell r="C27572" t="str">
            <v>Salvia roemeriana</v>
          </cell>
          <cell r="D27572" t="str">
            <v>L48(N)</v>
          </cell>
        </row>
        <row r="27573">
          <cell r="C27573" t="str">
            <v>Salvia sclarea</v>
          </cell>
          <cell r="D27573" t="str">
            <v>L48(I)CAN(W)</v>
          </cell>
        </row>
        <row r="27574">
          <cell r="C27574" t="str">
            <v>Salvia serotina</v>
          </cell>
          <cell r="D27574" t="str">
            <v>L48(N)PR(N)VI(N)</v>
          </cell>
        </row>
        <row r="27575">
          <cell r="C27575" t="str">
            <v>Salvia sonomensis</v>
          </cell>
          <cell r="D27575" t="str">
            <v>L48(N)</v>
          </cell>
        </row>
        <row r="27576">
          <cell r="C27576" t="str">
            <v>Salvia spathacea</v>
          </cell>
          <cell r="D27576" t="str">
            <v>L48(N)</v>
          </cell>
        </row>
        <row r="27577">
          <cell r="C27577" t="str">
            <v>Salvia splendens</v>
          </cell>
          <cell r="D27577" t="str">
            <v>L48(I)PR(I)</v>
          </cell>
        </row>
        <row r="27578">
          <cell r="C27578" t="str">
            <v>Salvia subincisa</v>
          </cell>
          <cell r="D27578" t="str">
            <v>L48(N)</v>
          </cell>
        </row>
        <row r="27579">
          <cell r="C27579" t="str">
            <v>Salvia summa</v>
          </cell>
          <cell r="D27579" t="str">
            <v>L48(N)</v>
          </cell>
        </row>
        <row r="27580">
          <cell r="C27580" t="str">
            <v>Salvia texana</v>
          </cell>
          <cell r="D27580" t="str">
            <v>L48(N)</v>
          </cell>
        </row>
        <row r="27581">
          <cell r="C27581" t="str">
            <v>Salvia tiliifolia</v>
          </cell>
          <cell r="D27581" t="str">
            <v>L48(I)</v>
          </cell>
        </row>
        <row r="27582">
          <cell r="C27582" t="str">
            <v>Salvia urticifolia</v>
          </cell>
          <cell r="D27582" t="str">
            <v>L48(N)</v>
          </cell>
        </row>
        <row r="27583">
          <cell r="C27583" t="str">
            <v>Salvia vaseyi</v>
          </cell>
          <cell r="D27583" t="str">
            <v>L48(N)</v>
          </cell>
        </row>
        <row r="27584">
          <cell r="C27584" t="str">
            <v>Salvia verbenaca</v>
          </cell>
          <cell r="D27584" t="str">
            <v>L48(I)</v>
          </cell>
        </row>
        <row r="27585">
          <cell r="C27585" t="str">
            <v>Salvia verticillata</v>
          </cell>
          <cell r="D27585" t="str">
            <v>L48(I)CAN(I)</v>
          </cell>
        </row>
        <row r="27586">
          <cell r="C27586" t="str">
            <v>Salvia vinacea</v>
          </cell>
          <cell r="D27586" t="str">
            <v>L48(N)</v>
          </cell>
        </row>
        <row r="27587">
          <cell r="C27587" t="str">
            <v>Salvia virgata</v>
          </cell>
          <cell r="D27587" t="str">
            <v>L48(I)</v>
          </cell>
        </row>
        <row r="27588">
          <cell r="C27588" t="str">
            <v>Salvia whitehousei</v>
          </cell>
          <cell r="D27588" t="str">
            <v>L48(N)</v>
          </cell>
        </row>
        <row r="27589">
          <cell r="C27589" t="str">
            <v>Salvinia</v>
          </cell>
          <cell r="D27589" t="str">
            <v>L48(I,W)</v>
          </cell>
        </row>
        <row r="27590">
          <cell r="C27590" t="str">
            <v>Salvinia minima</v>
          </cell>
          <cell r="D27590" t="str">
            <v>L48(I)PR(I)</v>
          </cell>
        </row>
        <row r="27591">
          <cell r="C27591" t="str">
            <v>Salvinia molesta</v>
          </cell>
          <cell r="D27591" t="str">
            <v>L48(I)HI(I)</v>
          </cell>
        </row>
        <row r="27592">
          <cell r="C27592" t="str">
            <v>Salvinia natans</v>
          </cell>
          <cell r="D27592" t="str">
            <v>L48(I)</v>
          </cell>
        </row>
        <row r="27593">
          <cell r="C27593" t="str">
            <v>Salvinia oblongifolia</v>
          </cell>
          <cell r="D27593" t="str">
            <v>L48(W)</v>
          </cell>
        </row>
        <row r="27594">
          <cell r="C27594" t="str">
            <v>Samanea</v>
          </cell>
          <cell r="D27594" t="str">
            <v>L48(I)</v>
          </cell>
        </row>
        <row r="27595">
          <cell r="C27595" t="str">
            <v>Samanea saman</v>
          </cell>
          <cell r="D27595" t="str">
            <v>L48(I)HI(I)PR(I)VI(I)</v>
          </cell>
        </row>
        <row r="27596">
          <cell r="C27596" t="str">
            <v>Sambucus</v>
          </cell>
          <cell r="D27596" t="str">
            <v>L48(I,N)CAN(I,N)</v>
          </cell>
        </row>
        <row r="27597">
          <cell r="C27597" t="str">
            <v>Sambucus ebulus</v>
          </cell>
          <cell r="D27597" t="str">
            <v>L48(I)CAN(I)</v>
          </cell>
        </row>
        <row r="27598">
          <cell r="C27598" t="str">
            <v>Sambucus nigra</v>
          </cell>
          <cell r="D27598" t="str">
            <v>L48(I,N)HI(I)PR(N)VI(I)CAN(NI)</v>
          </cell>
        </row>
        <row r="27599">
          <cell r="C27599" t="str">
            <v>Sambucus nigra ssp. canadensis</v>
          </cell>
          <cell r="D27599" t="str">
            <v>L48(N)HI(I)PR(N)VI(I)CAN(N)</v>
          </cell>
        </row>
        <row r="27600">
          <cell r="C27600" t="str">
            <v>Sambucus nigra ssp. cerulea</v>
          </cell>
          <cell r="D27600" t="str">
            <v>L48(N)CAN(N)</v>
          </cell>
        </row>
        <row r="27601">
          <cell r="C27601" t="str">
            <v>Sambucus nigra ssp. nigra</v>
          </cell>
          <cell r="D27601" t="str">
            <v>L48(I)CAN(I)</v>
          </cell>
        </row>
        <row r="27602">
          <cell r="C27602" t="str">
            <v>Sambucus racemosa</v>
          </cell>
          <cell r="D27602" t="str">
            <v>L48(N)AK(N)CAN(N)</v>
          </cell>
        </row>
        <row r="27603">
          <cell r="C27603" t="str">
            <v>Sambucus racemosa var. melanocarpa</v>
          </cell>
          <cell r="D27603" t="str">
            <v>L48(N)CAN(N)</v>
          </cell>
        </row>
        <row r="27604">
          <cell r="C27604" t="str">
            <v>Sambucus racemosa var. racemosa</v>
          </cell>
          <cell r="D27604" t="str">
            <v>L48(N)AK(N)CAN(N)</v>
          </cell>
        </row>
        <row r="27605">
          <cell r="C27605" t="str">
            <v>Samolus</v>
          </cell>
          <cell r="D27605" t="str">
            <v>L48(I,N)CAN(N)</v>
          </cell>
        </row>
        <row r="27606">
          <cell r="C27606" t="str">
            <v>Samolus ebracteatus</v>
          </cell>
          <cell r="D27606" t="str">
            <v>L48(N)</v>
          </cell>
        </row>
        <row r="27607">
          <cell r="C27607" t="str">
            <v>Samolus ebracteatus ssp. alyssoides</v>
          </cell>
          <cell r="D27607" t="str">
            <v>L48(N)</v>
          </cell>
        </row>
        <row r="27608">
          <cell r="C27608" t="str">
            <v>Samolus ebracteatus ssp. cuneatus</v>
          </cell>
          <cell r="D27608" t="str">
            <v>L48(N)</v>
          </cell>
        </row>
        <row r="27609">
          <cell r="C27609" t="str">
            <v>Samolus ebracteatus ssp. ebracteatus</v>
          </cell>
          <cell r="D27609" t="str">
            <v>L48(N)</v>
          </cell>
        </row>
        <row r="27610">
          <cell r="C27610" t="str">
            <v>Samolus vagans</v>
          </cell>
          <cell r="D27610" t="str">
            <v>L48(N)</v>
          </cell>
        </row>
        <row r="27611">
          <cell r="C27611" t="str">
            <v>Samolus valerandi</v>
          </cell>
          <cell r="D27611" t="str">
            <v>L48(I,N)PR(N)CAN(N)</v>
          </cell>
        </row>
        <row r="27612">
          <cell r="C27612" t="str">
            <v>Samolus valerandi ssp. parviflorus</v>
          </cell>
          <cell r="D27612" t="str">
            <v>L48(N)PR(N)CAN(N)</v>
          </cell>
        </row>
        <row r="27613">
          <cell r="C27613" t="str">
            <v>Samolus valerandi ssp. valerandi</v>
          </cell>
          <cell r="D27613" t="str">
            <v>L48(I)</v>
          </cell>
        </row>
        <row r="27614">
          <cell r="C27614" t="str">
            <v>Sanchezia</v>
          </cell>
        </row>
        <row r="27615">
          <cell r="C27615" t="str">
            <v>Sanchezia speciosa</v>
          </cell>
          <cell r="D27615" t="str">
            <v>HI(I)PR(I)</v>
          </cell>
        </row>
        <row r="27616">
          <cell r="C27616" t="str">
            <v>Sanguinaria</v>
          </cell>
          <cell r="D27616" t="str">
            <v>L48(N)CAN(N)</v>
          </cell>
        </row>
        <row r="27617">
          <cell r="C27617" t="str">
            <v>Sanguinaria canadensis</v>
          </cell>
          <cell r="D27617" t="str">
            <v>L48(N)CAN(N)</v>
          </cell>
        </row>
        <row r="27618">
          <cell r="C27618" t="str">
            <v>Sanguisorba</v>
          </cell>
          <cell r="D27618" t="str">
            <v>L48(I,N)CAN(I,N)SPM(N)</v>
          </cell>
        </row>
        <row r="27619">
          <cell r="C27619" t="str">
            <v>Sanguisorba annua</v>
          </cell>
          <cell r="D27619" t="str">
            <v>L48(N)CAN(N)</v>
          </cell>
        </row>
        <row r="27620">
          <cell r="C27620" t="str">
            <v>Sanguisorba canadensis</v>
          </cell>
          <cell r="D27620" t="str">
            <v>L48(N)AK(N)CAN(N)SPM(N)</v>
          </cell>
        </row>
        <row r="27621">
          <cell r="C27621" t="str">
            <v>Sanguisorba menziesii</v>
          </cell>
          <cell r="D27621" t="str">
            <v>L48(N)AK(N)CAN(N)</v>
          </cell>
        </row>
        <row r="27622">
          <cell r="C27622" t="str">
            <v>Sanguisorba minor</v>
          </cell>
          <cell r="D27622" t="str">
            <v>L48(I)CAN(I)</v>
          </cell>
        </row>
        <row r="27623">
          <cell r="C27623" t="str">
            <v>Sanguisorba minor ssp. balearica</v>
          </cell>
          <cell r="D27623" t="str">
            <v>L48(I)CAN(I)</v>
          </cell>
        </row>
        <row r="27624">
          <cell r="C27624" t="str">
            <v>Sanguisorba officinalis</v>
          </cell>
          <cell r="D27624" t="str">
            <v>L48(N)AK(N)CAN(N)</v>
          </cell>
        </row>
        <row r="27625">
          <cell r="C27625" t="str">
            <v>Sanicula</v>
          </cell>
          <cell r="D27625" t="str">
            <v>L48(N)CAN(N)SPM(N)</v>
          </cell>
        </row>
        <row r="27626">
          <cell r="C27626" t="str">
            <v>Sanicula arctopoides</v>
          </cell>
          <cell r="D27626" t="str">
            <v>L48(N)CAN(N)</v>
          </cell>
        </row>
        <row r="27627">
          <cell r="C27627" t="str">
            <v>Sanicula arguta</v>
          </cell>
          <cell r="D27627" t="str">
            <v>L48(N)</v>
          </cell>
        </row>
        <row r="27628">
          <cell r="C27628" t="str">
            <v>Sanicula bipinnata</v>
          </cell>
          <cell r="D27628" t="str">
            <v>L48(N)</v>
          </cell>
        </row>
        <row r="27629">
          <cell r="C27629" t="str">
            <v>Sanicula bipinnatifida</v>
          </cell>
          <cell r="D27629" t="str">
            <v>L48(N)CAN(N)</v>
          </cell>
        </row>
        <row r="27630">
          <cell r="C27630" t="str">
            <v>Sanicula canadensis</v>
          </cell>
          <cell r="D27630" t="str">
            <v>L48(N)CAN(N)</v>
          </cell>
        </row>
        <row r="27631">
          <cell r="C27631" t="str">
            <v>Sanicula canadensis var. canadensis</v>
          </cell>
          <cell r="D27631" t="str">
            <v>L48(N)CAN(N)</v>
          </cell>
        </row>
        <row r="27632">
          <cell r="C27632" t="str">
            <v>Sanicula canadensis var. grandis</v>
          </cell>
          <cell r="D27632" t="str">
            <v>L48(N)CAN(N)</v>
          </cell>
        </row>
        <row r="27633">
          <cell r="C27633" t="str">
            <v>Sanicula crassicaulis</v>
          </cell>
          <cell r="D27633" t="str">
            <v>L48(N)CAN(N)</v>
          </cell>
        </row>
        <row r="27634">
          <cell r="C27634" t="str">
            <v>Sanicula crassicaulis var. crassicaulis</v>
          </cell>
          <cell r="D27634" t="str">
            <v>L48(N)CAN(N)</v>
          </cell>
        </row>
        <row r="27635">
          <cell r="C27635" t="str">
            <v>Sanicula crassicaulis var. tripartita</v>
          </cell>
          <cell r="D27635" t="str">
            <v>L48(N)</v>
          </cell>
        </row>
        <row r="27636">
          <cell r="C27636" t="str">
            <v>Sanicula graveolens</v>
          </cell>
          <cell r="D27636" t="str">
            <v>L48(N)CAN(N)</v>
          </cell>
        </row>
        <row r="27637">
          <cell r="C27637" t="str">
            <v>Sanicula hoffmannii</v>
          </cell>
          <cell r="D27637" t="str">
            <v>L48(N)</v>
          </cell>
        </row>
        <row r="27638">
          <cell r="C27638" t="str">
            <v>Sanicula kauaiensis</v>
          </cell>
          <cell r="D27638" t="str">
            <v>HI(N)</v>
          </cell>
        </row>
        <row r="27639">
          <cell r="C27639" t="str">
            <v>Sanicula laciniata</v>
          </cell>
          <cell r="D27639" t="str">
            <v>L48(N)</v>
          </cell>
        </row>
        <row r="27640">
          <cell r="C27640" t="str">
            <v>Sanicula marilandica</v>
          </cell>
          <cell r="D27640" t="str">
            <v>L48(N)CAN(N)SPM(N)</v>
          </cell>
        </row>
        <row r="27641">
          <cell r="C27641" t="str">
            <v>Sanicula maritima</v>
          </cell>
          <cell r="D27641" t="str">
            <v>L48(N)</v>
          </cell>
        </row>
        <row r="27642">
          <cell r="C27642" t="str">
            <v>Sanicula mariversa</v>
          </cell>
          <cell r="D27642" t="str">
            <v>HI(N)</v>
          </cell>
        </row>
        <row r="27643">
          <cell r="C27643" t="str">
            <v>Sanicula odorata</v>
          </cell>
          <cell r="D27643" t="str">
            <v>L48(N)CAN(N)</v>
          </cell>
        </row>
        <row r="27644">
          <cell r="C27644" t="str">
            <v>Sanicula peckiana</v>
          </cell>
          <cell r="D27644" t="str">
            <v>L48(N)</v>
          </cell>
        </row>
        <row r="27645">
          <cell r="C27645" t="str">
            <v>Sanicula purpurea</v>
          </cell>
          <cell r="D27645" t="str">
            <v>HI(N)</v>
          </cell>
        </row>
        <row r="27646">
          <cell r="C27646" t="str">
            <v>Sanicula sandwicensis</v>
          </cell>
          <cell r="D27646" t="str">
            <v>HI(N)</v>
          </cell>
        </row>
        <row r="27647">
          <cell r="C27647" t="str">
            <v>Sanicula saxatilis</v>
          </cell>
          <cell r="D27647" t="str">
            <v>L48(N)</v>
          </cell>
        </row>
        <row r="27648">
          <cell r="C27648" t="str">
            <v>Sanicula smallii</v>
          </cell>
          <cell r="D27648" t="str">
            <v>L48(N)</v>
          </cell>
        </row>
        <row r="27649">
          <cell r="C27649" t="str">
            <v>Sanicula tracyi</v>
          </cell>
          <cell r="D27649" t="str">
            <v>L48(N)</v>
          </cell>
        </row>
        <row r="27650">
          <cell r="C27650" t="str">
            <v>Sanicula trifoliata</v>
          </cell>
          <cell r="D27650" t="str">
            <v>L48(N)CAN(N)</v>
          </cell>
        </row>
        <row r="27651">
          <cell r="C27651" t="str">
            <v>Sanicula tuberosa</v>
          </cell>
          <cell r="D27651" t="str">
            <v>L48(N)</v>
          </cell>
        </row>
        <row r="27652">
          <cell r="C27652" t="str">
            <v>Sansevieria</v>
          </cell>
          <cell r="D27652" t="str">
            <v>L48(I)</v>
          </cell>
        </row>
        <row r="27653">
          <cell r="C27653" t="str">
            <v>Sansevieria hyacinthoides</v>
          </cell>
          <cell r="D27653" t="str">
            <v>L48(I)PR(I)VI(I)</v>
          </cell>
        </row>
        <row r="27654">
          <cell r="C27654" t="str">
            <v>Sansevieria trifasciata</v>
          </cell>
          <cell r="D27654" t="str">
            <v>L48(I)PR(I)VI(I)</v>
          </cell>
        </row>
        <row r="27655">
          <cell r="C27655" t="str">
            <v>Santalum</v>
          </cell>
        </row>
        <row r="27656">
          <cell r="C27656" t="str">
            <v>Santalum ellipticum</v>
          </cell>
          <cell r="D27656" t="str">
            <v>HI(N)</v>
          </cell>
        </row>
        <row r="27657">
          <cell r="C27657" t="str">
            <v>Santalum freycinetianum</v>
          </cell>
          <cell r="D27657" t="str">
            <v>HI(N)</v>
          </cell>
        </row>
        <row r="27658">
          <cell r="C27658" t="str">
            <v>Santalum freycinetianum var. freycinetianum</v>
          </cell>
          <cell r="D27658" t="str">
            <v>HI(N)</v>
          </cell>
        </row>
        <row r="27659">
          <cell r="C27659" t="str">
            <v>Santalum freycinetianum var. lanaiense</v>
          </cell>
          <cell r="D27659" t="str">
            <v>HI(N)</v>
          </cell>
        </row>
        <row r="27660">
          <cell r="C27660" t="str">
            <v>Santalum freycinetianum var. pyrularium</v>
          </cell>
          <cell r="D27660" t="str">
            <v>HI(N)</v>
          </cell>
        </row>
        <row r="27661">
          <cell r="C27661" t="str">
            <v>Santalum haleakalae</v>
          </cell>
          <cell r="D27661" t="str">
            <v>HI(N)</v>
          </cell>
        </row>
        <row r="27662">
          <cell r="C27662" t="str">
            <v>Santalum paniculatum</v>
          </cell>
          <cell r="D27662" t="str">
            <v>HI(N)</v>
          </cell>
        </row>
        <row r="27663">
          <cell r="C27663" t="str">
            <v>Santalum paniculatum var. paniculatum</v>
          </cell>
          <cell r="D27663" t="str">
            <v>HI(N)</v>
          </cell>
        </row>
        <row r="27664">
          <cell r="C27664" t="str">
            <v>Santalum paniculatum var. pilgeri</v>
          </cell>
          <cell r="D27664" t="str">
            <v>HI(N)</v>
          </cell>
        </row>
        <row r="27665">
          <cell r="C27665" t="str">
            <v>Santalum salicifolium</v>
          </cell>
          <cell r="D27665" t="str">
            <v>HI(N)</v>
          </cell>
        </row>
        <row r="27666">
          <cell r="C27666" t="str">
            <v>Santolina</v>
          </cell>
          <cell r="D27666" t="str">
            <v>L48(I)</v>
          </cell>
        </row>
        <row r="27667">
          <cell r="C27667" t="str">
            <v>Santolina chamaecyparissus</v>
          </cell>
          <cell r="D27667" t="str">
            <v>L48(I)</v>
          </cell>
        </row>
        <row r="27668">
          <cell r="C27668" t="str">
            <v>Sanvitalia</v>
          </cell>
          <cell r="D27668" t="str">
            <v>L48(I,N)</v>
          </cell>
        </row>
        <row r="27669">
          <cell r="C27669" t="str">
            <v>Sanvitalia abertii</v>
          </cell>
          <cell r="D27669" t="str">
            <v>L48(N)</v>
          </cell>
        </row>
        <row r="27670">
          <cell r="C27670" t="str">
            <v>Sanvitalia ocymoides</v>
          </cell>
          <cell r="D27670" t="str">
            <v>L48(N)</v>
          </cell>
        </row>
        <row r="27671">
          <cell r="C27671" t="str">
            <v>Sanvitalia procumbens</v>
          </cell>
          <cell r="D27671" t="str">
            <v>L48(I)</v>
          </cell>
        </row>
        <row r="27672">
          <cell r="C27672" t="str">
            <v>Sapindus</v>
          </cell>
          <cell r="D27672" t="str">
            <v>L48(I,N)</v>
          </cell>
        </row>
        <row r="27673">
          <cell r="C27673" t="str">
            <v>Sapindus mukorossi</v>
          </cell>
          <cell r="D27673" t="str">
            <v>L48(I)</v>
          </cell>
        </row>
        <row r="27674">
          <cell r="C27674" t="str">
            <v>Sapindus oahuense</v>
          </cell>
          <cell r="D27674" t="str">
            <v>HI(N)</v>
          </cell>
        </row>
        <row r="27675">
          <cell r="C27675" t="str">
            <v>Sapindus saponaria</v>
          </cell>
          <cell r="D27675" t="str">
            <v>L48(N)HI(N)PR(N)VI(N)</v>
          </cell>
        </row>
        <row r="27676">
          <cell r="C27676" t="str">
            <v>Sapindus saponaria var. drummondii</v>
          </cell>
          <cell r="D27676" t="str">
            <v>L48(N)</v>
          </cell>
        </row>
        <row r="27677">
          <cell r="C27677" t="str">
            <v>Sapindus saponaria var. saponaria</v>
          </cell>
          <cell r="D27677" t="str">
            <v>L48(N)HI(N)PR(N)VI(N)</v>
          </cell>
        </row>
        <row r="27678">
          <cell r="C27678" t="str">
            <v>Sapium</v>
          </cell>
          <cell r="D27678" t="str">
            <v>L48(N)</v>
          </cell>
        </row>
        <row r="27679">
          <cell r="C27679" t="str">
            <v>Sapium glandulosum</v>
          </cell>
          <cell r="D27679" t="str">
            <v>L48(N)VI(N)</v>
          </cell>
        </row>
        <row r="27680">
          <cell r="C27680" t="str">
            <v>Saponaria</v>
          </cell>
          <cell r="D27680" t="str">
            <v>L48(I)CAN(I)</v>
          </cell>
        </row>
        <row r="27681">
          <cell r="C27681" t="str">
            <v>Saponaria ocymoides</v>
          </cell>
          <cell r="D27681" t="str">
            <v>L48(I)</v>
          </cell>
        </row>
        <row r="27682">
          <cell r="C27682" t="str">
            <v>Saponaria officinalis</v>
          </cell>
          <cell r="D27682" t="str">
            <v>L48(I)CAN(I)</v>
          </cell>
        </row>
        <row r="27683">
          <cell r="C27683" t="str">
            <v>Saponaria pumilio</v>
          </cell>
          <cell r="D27683" t="str">
            <v>L48(I)</v>
          </cell>
        </row>
        <row r="27684">
          <cell r="C27684" t="str">
            <v>Sarcobatus</v>
          </cell>
          <cell r="D27684" t="str">
            <v>L48(N)CAN(N)</v>
          </cell>
        </row>
        <row r="27685">
          <cell r="C27685" t="str">
            <v>Sarcobatus baileyi</v>
          </cell>
          <cell r="D27685" t="str">
            <v>L48(N)</v>
          </cell>
        </row>
        <row r="27686">
          <cell r="C27686" t="str">
            <v>Sarcobatus vermiculatus</v>
          </cell>
          <cell r="D27686" t="str">
            <v>L48(N)CAN(N)</v>
          </cell>
        </row>
        <row r="27687">
          <cell r="C27687" t="str">
            <v>Sarcocornia</v>
          </cell>
          <cell r="D27687" t="str">
            <v>L48(N)CAN(N)</v>
          </cell>
        </row>
        <row r="27688">
          <cell r="C27688" t="str">
            <v>Sarcocornia pacifica</v>
          </cell>
          <cell r="D27688" t="str">
            <v>L48(N)</v>
          </cell>
        </row>
        <row r="27689">
          <cell r="C27689" t="str">
            <v>Sarcocornia perennis</v>
          </cell>
          <cell r="D27689" t="str">
            <v>L48(N)VI(I)CAN(N)</v>
          </cell>
        </row>
        <row r="27690">
          <cell r="C27690" t="str">
            <v>Sarcocornia utahensis</v>
          </cell>
          <cell r="D27690" t="str">
            <v>L48(N)</v>
          </cell>
        </row>
        <row r="27691">
          <cell r="C27691" t="str">
            <v>Sarcodes</v>
          </cell>
          <cell r="D27691" t="str">
            <v>L48(N)</v>
          </cell>
        </row>
        <row r="27692">
          <cell r="C27692" t="str">
            <v>Sarcodes sanguinea</v>
          </cell>
          <cell r="D27692" t="str">
            <v>L48(N)</v>
          </cell>
        </row>
        <row r="27693">
          <cell r="C27693" t="str">
            <v>Sarracenia</v>
          </cell>
          <cell r="D27693" t="str">
            <v>L48(N)CAN(N)SPM(N)</v>
          </cell>
        </row>
        <row r="27694">
          <cell r="C27694" t="str">
            <v>Sarracenia ×ahlesii</v>
          </cell>
          <cell r="D27694" t="str">
            <v>L48(N)</v>
          </cell>
        </row>
        <row r="27695">
          <cell r="C27695" t="str">
            <v>Sarracenia ×areolata</v>
          </cell>
          <cell r="D27695" t="str">
            <v>L48(N)</v>
          </cell>
        </row>
        <row r="27696">
          <cell r="C27696" t="str">
            <v>Sarracenia ×bellii</v>
          </cell>
          <cell r="D27696" t="str">
            <v>L48(N)</v>
          </cell>
        </row>
        <row r="27697">
          <cell r="C27697" t="str">
            <v>Sarracenia ×casei</v>
          </cell>
          <cell r="D27697" t="str">
            <v>L48(N)</v>
          </cell>
        </row>
        <row r="27698">
          <cell r="C27698" t="str">
            <v>Sarracenia ×catesbaei</v>
          </cell>
          <cell r="D27698" t="str">
            <v>L48(N)</v>
          </cell>
        </row>
        <row r="27699">
          <cell r="C27699" t="str">
            <v>Sarracenia ×charlesmoorei</v>
          </cell>
          <cell r="D27699" t="str">
            <v>L48(N)</v>
          </cell>
        </row>
        <row r="27700">
          <cell r="C27700" t="str">
            <v>Sarracenia ×chelsonii</v>
          </cell>
          <cell r="D27700" t="str">
            <v>L48(N)</v>
          </cell>
        </row>
        <row r="27701">
          <cell r="C27701" t="str">
            <v>Sarracenia ×exornata</v>
          </cell>
          <cell r="D27701" t="str">
            <v>L48(N)</v>
          </cell>
        </row>
        <row r="27702">
          <cell r="C27702" t="str">
            <v>Sarracenia ×formosa</v>
          </cell>
          <cell r="D27702" t="str">
            <v>L48(N)</v>
          </cell>
        </row>
        <row r="27703">
          <cell r="C27703" t="str">
            <v>Sarracenia ×gilpinii</v>
          </cell>
          <cell r="D27703" t="str">
            <v>L48(N)</v>
          </cell>
        </row>
        <row r="27704">
          <cell r="C27704" t="str">
            <v>Sarracenia ×harperi</v>
          </cell>
          <cell r="D27704" t="str">
            <v>L48(N)</v>
          </cell>
        </row>
        <row r="27705">
          <cell r="C27705" t="str">
            <v>Sarracenia ×mitchelliana</v>
          </cell>
          <cell r="D27705" t="str">
            <v>L48(N)</v>
          </cell>
        </row>
        <row r="27706">
          <cell r="C27706" t="str">
            <v>Sarracenia ×moorei</v>
          </cell>
          <cell r="D27706" t="str">
            <v>L48(N)</v>
          </cell>
        </row>
        <row r="27707">
          <cell r="C27707" t="str">
            <v>Sarracenia ×naczii</v>
          </cell>
          <cell r="D27707" t="str">
            <v>L48(N)</v>
          </cell>
        </row>
        <row r="27708">
          <cell r="C27708" t="str">
            <v>Sarracenia ×popei</v>
          </cell>
          <cell r="D27708" t="str">
            <v>L48(N)</v>
          </cell>
        </row>
        <row r="27709">
          <cell r="C27709" t="str">
            <v>Sarracenia ×readii</v>
          </cell>
          <cell r="D27709" t="str">
            <v>L48(N)</v>
          </cell>
        </row>
        <row r="27710">
          <cell r="C27710" t="str">
            <v>Sarracenia ×rehderi</v>
          </cell>
          <cell r="D27710" t="str">
            <v>L48(N)</v>
          </cell>
        </row>
        <row r="27711">
          <cell r="C27711" t="str">
            <v>Sarracenia ×swaniana</v>
          </cell>
          <cell r="D27711" t="str">
            <v>L48(N)</v>
          </cell>
        </row>
        <row r="27712">
          <cell r="C27712" t="str">
            <v>Sarracenia ×wrigleyana</v>
          </cell>
          <cell r="D27712" t="str">
            <v>L48(N)</v>
          </cell>
        </row>
        <row r="27713">
          <cell r="C27713" t="str">
            <v>Sarracenia alata</v>
          </cell>
          <cell r="D27713" t="str">
            <v>L48(N)</v>
          </cell>
        </row>
        <row r="27714">
          <cell r="C27714" t="str">
            <v>Sarracenia flava</v>
          </cell>
          <cell r="D27714" t="str">
            <v>L48(N)</v>
          </cell>
        </row>
        <row r="27715">
          <cell r="C27715" t="str">
            <v>Sarracenia leucophylla</v>
          </cell>
          <cell r="D27715" t="str">
            <v>L48(N)</v>
          </cell>
        </row>
        <row r="27716">
          <cell r="C27716" t="str">
            <v>Sarracenia minor</v>
          </cell>
          <cell r="D27716" t="str">
            <v>L48(N)</v>
          </cell>
        </row>
        <row r="27717">
          <cell r="C27717" t="str">
            <v>Sarracenia oreophila</v>
          </cell>
          <cell r="D27717" t="str">
            <v>L48(N)</v>
          </cell>
        </row>
        <row r="27718">
          <cell r="C27718" t="str">
            <v>Sarracenia psittacina</v>
          </cell>
          <cell r="D27718" t="str">
            <v>L48(N)</v>
          </cell>
        </row>
        <row r="27719">
          <cell r="C27719" t="str">
            <v>Sarracenia purpurea</v>
          </cell>
          <cell r="D27719" t="str">
            <v>L48(N)CAN(N)SPM(N)</v>
          </cell>
        </row>
        <row r="27720">
          <cell r="C27720" t="str">
            <v>Sarracenia purpurea ssp. purpurea var. montana</v>
          </cell>
          <cell r="D27720" t="str">
            <v>L48(N)</v>
          </cell>
        </row>
        <row r="27721">
          <cell r="C27721" t="str">
            <v>Sarracenia purpurea ssp. purpurea var. purpurea</v>
          </cell>
          <cell r="D27721" t="str">
            <v>L48(N)AK(N)CAN(N)SPM(N)</v>
          </cell>
        </row>
        <row r="27722">
          <cell r="C27722" t="str">
            <v>Sarracenia purpurea var. venosa</v>
          </cell>
          <cell r="D27722" t="str">
            <v>L48(N)</v>
          </cell>
        </row>
        <row r="27723">
          <cell r="C27723" t="str">
            <v>Sarracenia rosea</v>
          </cell>
          <cell r="D27723" t="str">
            <v>L48(N)</v>
          </cell>
        </row>
        <row r="27724">
          <cell r="C27724" t="str">
            <v>Sarracenia rosea × rubra</v>
          </cell>
          <cell r="D27724" t="str">
            <v>L48(N)</v>
          </cell>
        </row>
        <row r="27725">
          <cell r="C27725" t="str">
            <v>Sarracenia rubra</v>
          </cell>
          <cell r="D27725" t="str">
            <v>L48(N)</v>
          </cell>
        </row>
        <row r="27726">
          <cell r="C27726" t="str">
            <v>Sarracenia rubra ssp. alabamensis</v>
          </cell>
          <cell r="D27726" t="str">
            <v>L48(N)</v>
          </cell>
        </row>
        <row r="27727">
          <cell r="C27727" t="str">
            <v>Sarracenia rubra ssp. gulfensis</v>
          </cell>
          <cell r="D27727" t="str">
            <v>L48(N)</v>
          </cell>
        </row>
        <row r="27728">
          <cell r="C27728" t="str">
            <v>Sarracenia rubra ssp. jonesii</v>
          </cell>
          <cell r="D27728" t="str">
            <v>L48(N)</v>
          </cell>
        </row>
        <row r="27729">
          <cell r="C27729" t="str">
            <v>Sarracenia rubra ssp. rubra</v>
          </cell>
          <cell r="D27729" t="str">
            <v>L48(N)</v>
          </cell>
        </row>
        <row r="27730">
          <cell r="C27730" t="str">
            <v>Sarracenia rubra ssp. wherryi</v>
          </cell>
          <cell r="D27730" t="str">
            <v>L48(N)</v>
          </cell>
        </row>
        <row r="27731">
          <cell r="C27731" t="str">
            <v>Sartwellia</v>
          </cell>
          <cell r="D27731" t="str">
            <v>L48(N)</v>
          </cell>
        </row>
        <row r="27732">
          <cell r="C27732" t="str">
            <v>Sartwellia flaveriae</v>
          </cell>
          <cell r="D27732" t="str">
            <v>L48(N)</v>
          </cell>
        </row>
        <row r="27733">
          <cell r="C27733" t="str">
            <v>Sasa</v>
          </cell>
          <cell r="D27733" t="str">
            <v>L48(I)</v>
          </cell>
        </row>
        <row r="27734">
          <cell r="C27734" t="str">
            <v>Sasa palmata</v>
          </cell>
          <cell r="D27734" t="str">
            <v>L48(I)</v>
          </cell>
        </row>
        <row r="27735">
          <cell r="C27735" t="str">
            <v>Sassafras</v>
          </cell>
          <cell r="D27735" t="str">
            <v>L48(N)CAN(N)</v>
          </cell>
        </row>
        <row r="27736">
          <cell r="C27736" t="str">
            <v>Sassafras albidum</v>
          </cell>
          <cell r="D27736" t="str">
            <v>L48(N)CAN(N)</v>
          </cell>
        </row>
        <row r="27737">
          <cell r="C27737" t="str">
            <v>Satureja</v>
          </cell>
          <cell r="D27737" t="str">
            <v>L48(I)CAN(W)</v>
          </cell>
        </row>
        <row r="27738">
          <cell r="C27738" t="str">
            <v>Satureja hortensis</v>
          </cell>
          <cell r="D27738" t="str">
            <v>L48(I)CAN(W)</v>
          </cell>
        </row>
        <row r="27739">
          <cell r="C27739" t="str">
            <v>Satureja montana</v>
          </cell>
          <cell r="D27739" t="str">
            <v>L48(I)</v>
          </cell>
        </row>
        <row r="27740">
          <cell r="C27740" t="str">
            <v>Saururus</v>
          </cell>
          <cell r="D27740" t="str">
            <v>L48(N)CAN(N)</v>
          </cell>
        </row>
        <row r="27741">
          <cell r="C27741" t="str">
            <v>Saururus cernuus</v>
          </cell>
          <cell r="D27741" t="str">
            <v>L48(N)CAN(N)</v>
          </cell>
        </row>
        <row r="27742">
          <cell r="C27742" t="str">
            <v>Saussurea</v>
          </cell>
          <cell r="D27742" t="str">
            <v>L48(N)</v>
          </cell>
        </row>
        <row r="27743">
          <cell r="C27743" t="str">
            <v>Saussurea ×tschuktschorum</v>
          </cell>
          <cell r="D27743" t="str">
            <v>AK(N)</v>
          </cell>
        </row>
        <row r="27744">
          <cell r="C27744" t="str">
            <v>Saussurea americana</v>
          </cell>
          <cell r="D27744" t="str">
            <v>L48(N)AK(N)CAN(N)</v>
          </cell>
        </row>
        <row r="27745">
          <cell r="C27745" t="str">
            <v>Saussurea angustifolia</v>
          </cell>
          <cell r="D27745" t="str">
            <v>AK(N)CAN(N)NA(N)</v>
          </cell>
        </row>
        <row r="27746">
          <cell r="C27746" t="str">
            <v>Saussurea angustifolia var. angustifolia</v>
          </cell>
          <cell r="D27746" t="str">
            <v>AK(N)CAN(N)NA(N)</v>
          </cell>
        </row>
        <row r="27747">
          <cell r="C27747" t="str">
            <v>Saussurea angustifolia var. yukonensis</v>
          </cell>
          <cell r="D27747" t="str">
            <v>AK(N)CAN(N)NA(N)</v>
          </cell>
        </row>
        <row r="27748">
          <cell r="C27748" t="str">
            <v>Saussurea densa</v>
          </cell>
          <cell r="D27748" t="str">
            <v>L48(N)</v>
          </cell>
        </row>
        <row r="27749">
          <cell r="C27749" t="str">
            <v>Saussurea nuda</v>
          </cell>
          <cell r="D27749" t="str">
            <v>AK(N)CAN(N)NA(N)</v>
          </cell>
        </row>
        <row r="27750">
          <cell r="C27750" t="str">
            <v>Saussurea viscida</v>
          </cell>
          <cell r="D27750" t="str">
            <v>AK(N)</v>
          </cell>
        </row>
        <row r="27751">
          <cell r="C27751" t="str">
            <v>Saussurea weberi</v>
          </cell>
          <cell r="D27751" t="str">
            <v>L48(N)</v>
          </cell>
        </row>
        <row r="27752">
          <cell r="C27752" t="str">
            <v>Sauvagesia</v>
          </cell>
        </row>
        <row r="27753">
          <cell r="C27753" t="str">
            <v>Sauvagesia erecta</v>
          </cell>
          <cell r="D27753" t="str">
            <v>HI(I)PR(I)</v>
          </cell>
        </row>
        <row r="27754">
          <cell r="C27754" t="str">
            <v>Savia</v>
          </cell>
          <cell r="D27754" t="str">
            <v>L48(N)</v>
          </cell>
        </row>
        <row r="27755">
          <cell r="C27755" t="str">
            <v>Savia bahamensis</v>
          </cell>
          <cell r="D27755" t="str">
            <v>L48(N)</v>
          </cell>
        </row>
        <row r="27756">
          <cell r="C27756" t="str">
            <v>Saxifraga</v>
          </cell>
          <cell r="D27756" t="str">
            <v>L48(I,N)CAN(I,N)GL(N)</v>
          </cell>
        </row>
        <row r="27757">
          <cell r="C27757" t="str">
            <v>Saxifraga adscendens</v>
          </cell>
          <cell r="D27757" t="str">
            <v>L48(N)AK(N)CAN(N)</v>
          </cell>
        </row>
        <row r="27758">
          <cell r="C27758" t="str">
            <v>Saxifraga adscendens ssp. oregonensis</v>
          </cell>
          <cell r="D27758" t="str">
            <v>L48(N)AK(N)CAN(N)</v>
          </cell>
        </row>
        <row r="27759">
          <cell r="C27759" t="str">
            <v>Saxifraga aizoides</v>
          </cell>
          <cell r="D27759" t="str">
            <v>L48(N)AK(N)CAN(N)GL(N)</v>
          </cell>
        </row>
        <row r="27760">
          <cell r="C27760" t="str">
            <v>Saxifraga aleutica</v>
          </cell>
          <cell r="D27760" t="str">
            <v>AK(N)</v>
          </cell>
        </row>
        <row r="27761">
          <cell r="C27761" t="str">
            <v>Saxifraga apetala</v>
          </cell>
          <cell r="D27761" t="str">
            <v>L48(N)</v>
          </cell>
        </row>
        <row r="27762">
          <cell r="C27762" t="str">
            <v>Saxifraga aprica</v>
          </cell>
          <cell r="D27762" t="str">
            <v>L48(N)</v>
          </cell>
        </row>
        <row r="27763">
          <cell r="C27763" t="str">
            <v>Saxifraga bronchialis</v>
          </cell>
          <cell r="D27763" t="str">
            <v>L48(N)AK(N)CAN(N)</v>
          </cell>
        </row>
        <row r="27764">
          <cell r="C27764" t="str">
            <v>Saxifraga bronchialis ssp. austromontana</v>
          </cell>
          <cell r="D27764" t="str">
            <v>L48(N)CAN(N)</v>
          </cell>
        </row>
        <row r="27765">
          <cell r="C27765" t="str">
            <v>Saxifraga bronchialis ssp. cherlerioides</v>
          </cell>
          <cell r="D27765" t="str">
            <v>AK(N)</v>
          </cell>
        </row>
        <row r="27766">
          <cell r="C27766" t="str">
            <v>Saxifraga bronchialis ssp. codyanus</v>
          </cell>
          <cell r="D27766" t="str">
            <v>AK(N)CAN(N)NA(N)</v>
          </cell>
        </row>
        <row r="27767">
          <cell r="C27767" t="str">
            <v>Saxifraga bronchialis ssp. funstonii</v>
          </cell>
          <cell r="D27767" t="str">
            <v>AK(N)CAN(N)NA(N)</v>
          </cell>
        </row>
        <row r="27768">
          <cell r="C27768" t="str">
            <v>Saxifraga bronchialis ssp. vespertina</v>
          </cell>
          <cell r="D27768" t="str">
            <v>L48(N)AK(N)</v>
          </cell>
        </row>
        <row r="27769">
          <cell r="C27769" t="str">
            <v>Saxifraga bryophora</v>
          </cell>
          <cell r="D27769" t="str">
            <v>L48(N)</v>
          </cell>
        </row>
        <row r="27770">
          <cell r="C27770" t="str">
            <v>Saxifraga bryophora var. bryophora</v>
          </cell>
          <cell r="D27770" t="str">
            <v>L48(N)</v>
          </cell>
        </row>
        <row r="27771">
          <cell r="C27771" t="str">
            <v>Saxifraga bryophora var. tobiasiae</v>
          </cell>
          <cell r="D27771" t="str">
            <v>L48(N)</v>
          </cell>
        </row>
        <row r="27772">
          <cell r="C27772" t="str">
            <v>Saxifraga caespitosa</v>
          </cell>
          <cell r="D27772" t="str">
            <v>L48(N)AK(N)CAN(N)GL(N)</v>
          </cell>
        </row>
        <row r="27773">
          <cell r="C27773" t="str">
            <v>Saxifraga caespitosa ssp. caespitosa</v>
          </cell>
          <cell r="D27773" t="str">
            <v>L48(N)AK(N)</v>
          </cell>
        </row>
        <row r="27774">
          <cell r="C27774" t="str">
            <v>Saxifraga caespitosa ssp. delicatula</v>
          </cell>
          <cell r="D27774" t="str">
            <v>L48(N)</v>
          </cell>
        </row>
        <row r="27775">
          <cell r="C27775" t="str">
            <v>Saxifraga caespitosa ssp. monticola</v>
          </cell>
          <cell r="D27775" t="str">
            <v>L48(N)AK(N)</v>
          </cell>
        </row>
        <row r="27776">
          <cell r="C27776" t="str">
            <v>Saxifraga caespitosa ssp. sileneflora</v>
          </cell>
          <cell r="D27776" t="str">
            <v>AK(N)</v>
          </cell>
        </row>
        <row r="27777">
          <cell r="C27777" t="str">
            <v>Saxifraga caespitosa ssp. subgemmifera</v>
          </cell>
          <cell r="D27777" t="str">
            <v>L48(N)</v>
          </cell>
        </row>
        <row r="27778">
          <cell r="C27778" t="str">
            <v>Saxifraga caespitosa ssp. uniflora</v>
          </cell>
          <cell r="D27778" t="str">
            <v>AK(N)</v>
          </cell>
        </row>
        <row r="27779">
          <cell r="C27779" t="str">
            <v>Saxifraga californica</v>
          </cell>
          <cell r="D27779" t="str">
            <v>L48(N)</v>
          </cell>
        </row>
        <row r="27780">
          <cell r="C27780" t="str">
            <v>Saxifraga calycina</v>
          </cell>
          <cell r="D27780" t="str">
            <v>AK(N)</v>
          </cell>
        </row>
        <row r="27781">
          <cell r="C27781" t="str">
            <v>Saxifraga careyana</v>
          </cell>
          <cell r="D27781" t="str">
            <v>L48(N)</v>
          </cell>
        </row>
        <row r="27782">
          <cell r="C27782" t="str">
            <v>Saxifraga caroliniana</v>
          </cell>
          <cell r="D27782" t="str">
            <v>L48(N)</v>
          </cell>
        </row>
        <row r="27783">
          <cell r="C27783" t="str">
            <v>Saxifraga cernua</v>
          </cell>
          <cell r="D27783" t="str">
            <v>L48(N)AK(N)CAN(N)GL(N)</v>
          </cell>
        </row>
        <row r="27784">
          <cell r="C27784" t="str">
            <v>Saxifraga chrysantha</v>
          </cell>
          <cell r="D27784" t="str">
            <v>L48(N)</v>
          </cell>
        </row>
        <row r="27785">
          <cell r="C27785" t="str">
            <v>Saxifraga eriophora</v>
          </cell>
          <cell r="D27785" t="str">
            <v>L48(N)</v>
          </cell>
        </row>
        <row r="27786">
          <cell r="C27786" t="str">
            <v>Saxifraga eschscholtzii</v>
          </cell>
          <cell r="D27786" t="str">
            <v>AK(N)CAN(N)NA(N)</v>
          </cell>
        </row>
        <row r="27787">
          <cell r="C27787" t="str">
            <v>Saxifraga ferruginea</v>
          </cell>
          <cell r="D27787" t="str">
            <v>L48(N)AK(N)CAN(N)</v>
          </cell>
        </row>
        <row r="27788">
          <cell r="C27788" t="str">
            <v>Saxifraga ferruginea var. ferruginea</v>
          </cell>
          <cell r="D27788" t="str">
            <v>L48(N)AK(N)CAN(N)</v>
          </cell>
        </row>
        <row r="27789">
          <cell r="C27789" t="str">
            <v>Saxifraga ferruginea var. newcombei</v>
          </cell>
          <cell r="D27789" t="str">
            <v>AK(N)</v>
          </cell>
        </row>
        <row r="27790">
          <cell r="C27790" t="str">
            <v>Saxifraga ferruginea var. vreelandii</v>
          </cell>
          <cell r="D27790" t="str">
            <v>L48(N)AK(N)CAN(N)</v>
          </cell>
        </row>
        <row r="27791">
          <cell r="C27791" t="str">
            <v>Saxifraga flagellaris</v>
          </cell>
          <cell r="D27791" t="str">
            <v>L48(N)AK(N)CAN(N)</v>
          </cell>
        </row>
        <row r="27792">
          <cell r="C27792" t="str">
            <v>Saxifraga flagellaris ssp. crandallii</v>
          </cell>
          <cell r="D27792" t="str">
            <v>L48(N)</v>
          </cell>
        </row>
        <row r="27793">
          <cell r="C27793" t="str">
            <v>Saxifraga flagellaris ssp. setigera</v>
          </cell>
          <cell r="D27793" t="str">
            <v>AK(N)CAN(N)NA(N)</v>
          </cell>
        </row>
        <row r="27794">
          <cell r="C27794" t="str">
            <v>Saxifraga foliolosa</v>
          </cell>
          <cell r="D27794" t="str">
            <v>L48(N)AK(N)CAN(N)GL(N)</v>
          </cell>
        </row>
        <row r="27795">
          <cell r="C27795" t="str">
            <v>Saxifraga gormanii</v>
          </cell>
          <cell r="D27795" t="str">
            <v>L48(N)</v>
          </cell>
        </row>
        <row r="27796">
          <cell r="C27796" t="str">
            <v>Saxifraga hieraciifolia</v>
          </cell>
          <cell r="D27796" t="str">
            <v>L48(N)AK(N)</v>
          </cell>
        </row>
        <row r="27797">
          <cell r="C27797" t="str">
            <v>Saxifraga hieraciifolia var. angusticapsula</v>
          </cell>
          <cell r="D27797" t="str">
            <v>AK(N)</v>
          </cell>
        </row>
        <row r="27798">
          <cell r="C27798" t="str">
            <v>Saxifraga hieraciifolia var. hieraciifolia</v>
          </cell>
          <cell r="D27798" t="str">
            <v>L48(N)AK(N)</v>
          </cell>
        </row>
        <row r="27799">
          <cell r="C27799" t="str">
            <v>Saxifraga hieraciifolia var. rufopilosa</v>
          </cell>
          <cell r="D27799" t="str">
            <v>AK(N)</v>
          </cell>
        </row>
        <row r="27800">
          <cell r="C27800" t="str">
            <v>Saxifraga hirculus</v>
          </cell>
          <cell r="D27800" t="str">
            <v>L48(N)AK(N)CAN(N)GL(N)</v>
          </cell>
        </row>
        <row r="27801">
          <cell r="C27801" t="str">
            <v>Saxifraga hirculus ssp. compacta</v>
          </cell>
          <cell r="D27801" t="str">
            <v>AK(N)CAN(N)GL(N)NA(N)</v>
          </cell>
        </row>
        <row r="27802">
          <cell r="C27802" t="str">
            <v>Saxifraga hirculus ssp. hirculus</v>
          </cell>
          <cell r="D27802" t="str">
            <v>L48(N)AK(N)CAN(N)</v>
          </cell>
        </row>
        <row r="27803">
          <cell r="C27803" t="str">
            <v>Saxifraga hirculus ssp. propinqua</v>
          </cell>
          <cell r="D27803" t="str">
            <v>AK(N)CAN(N)GL(N)NA(N)</v>
          </cell>
        </row>
        <row r="27804">
          <cell r="C27804" t="str">
            <v>Saxifraga hitchcockiana</v>
          </cell>
          <cell r="D27804" t="str">
            <v>L48(N)</v>
          </cell>
        </row>
        <row r="27805">
          <cell r="C27805" t="str">
            <v>Saxifraga howellii</v>
          </cell>
          <cell r="D27805" t="str">
            <v>L48(N)</v>
          </cell>
        </row>
        <row r="27806">
          <cell r="C27806" t="str">
            <v>Saxifraga hyperborea</v>
          </cell>
          <cell r="D27806" t="str">
            <v>L48(N)AK(N)CAN(N)GL(N)</v>
          </cell>
        </row>
        <row r="27807">
          <cell r="C27807" t="str">
            <v>Saxifraga idahoensis</v>
          </cell>
          <cell r="D27807" t="str">
            <v>L48(N)</v>
          </cell>
        </row>
        <row r="27808">
          <cell r="C27808" t="str">
            <v>Saxifraga integrifolia</v>
          </cell>
          <cell r="D27808" t="str">
            <v>L48(N)CAN(N)</v>
          </cell>
        </row>
        <row r="27809">
          <cell r="C27809" t="str">
            <v>Saxifraga lyallii</v>
          </cell>
          <cell r="D27809" t="str">
            <v>L48(N)AK(N)CAN(N)</v>
          </cell>
        </row>
        <row r="27810">
          <cell r="C27810" t="str">
            <v>Saxifraga lyallii ssp. hultenii</v>
          </cell>
          <cell r="D27810" t="str">
            <v>L48(N)AK(N)</v>
          </cell>
        </row>
        <row r="27811">
          <cell r="C27811" t="str">
            <v>Saxifraga lyallii ssp. lyallii</v>
          </cell>
          <cell r="D27811" t="str">
            <v>L48(N)CAN(N)</v>
          </cell>
        </row>
        <row r="27812">
          <cell r="C27812" t="str">
            <v>Saxifraga marshallii</v>
          </cell>
          <cell r="D27812" t="str">
            <v>L48(N)</v>
          </cell>
        </row>
        <row r="27813">
          <cell r="C27813" t="str">
            <v>Saxifraga mertensiana</v>
          </cell>
          <cell r="D27813" t="str">
            <v>L48(N)AK(N)CAN(N)</v>
          </cell>
        </row>
        <row r="27814">
          <cell r="C27814" t="str">
            <v>Saxifraga michauxii</v>
          </cell>
          <cell r="D27814" t="str">
            <v>L48(N)</v>
          </cell>
        </row>
        <row r="27815">
          <cell r="C27815" t="str">
            <v>Saxifraga micranthidifolia</v>
          </cell>
          <cell r="D27815" t="str">
            <v>L48(N)</v>
          </cell>
        </row>
        <row r="27816">
          <cell r="C27816" t="str">
            <v>Saxifraga nelsoniana</v>
          </cell>
          <cell r="D27816" t="str">
            <v>L48(N)AK(N)CAN(N)</v>
          </cell>
        </row>
        <row r="27817">
          <cell r="C27817" t="str">
            <v>Saxifraga nelsoniana ssp. carlottae</v>
          </cell>
          <cell r="D27817" t="str">
            <v>AK(N)CAN(N)NA(N)</v>
          </cell>
        </row>
        <row r="27818">
          <cell r="C27818" t="str">
            <v>Saxifraga nelsoniana ssp. cascadensis</v>
          </cell>
          <cell r="D27818" t="str">
            <v>L48(N)CAN(N)</v>
          </cell>
        </row>
        <row r="27819">
          <cell r="C27819" t="str">
            <v>Saxifraga nelsoniana ssp. insularis</v>
          </cell>
          <cell r="D27819" t="str">
            <v>AK(N)</v>
          </cell>
        </row>
        <row r="27820">
          <cell r="C27820" t="str">
            <v>Saxifraga nelsoniana ssp. nelsoniana</v>
          </cell>
          <cell r="D27820" t="str">
            <v>AK(N)CAN(N)NA(N)</v>
          </cell>
        </row>
        <row r="27821">
          <cell r="C27821" t="str">
            <v>Saxifraga nelsoniana ssp. pacifica</v>
          </cell>
          <cell r="D27821" t="str">
            <v>L48(N)AK(N)CAN(N)</v>
          </cell>
        </row>
        <row r="27822">
          <cell r="C27822" t="str">
            <v>Saxifraga nelsoniana ssp. porsildiana</v>
          </cell>
          <cell r="D27822" t="str">
            <v>L48(N)AK(N)CAN(N)</v>
          </cell>
        </row>
        <row r="27823">
          <cell r="C27823" t="str">
            <v>Saxifraga nidifica</v>
          </cell>
          <cell r="D27823" t="str">
            <v>L48(N)CAN(N)</v>
          </cell>
        </row>
        <row r="27824">
          <cell r="C27824" t="str">
            <v>Saxifraga nidifica var. claytoniifolia</v>
          </cell>
          <cell r="D27824" t="str">
            <v>L48(N)</v>
          </cell>
        </row>
        <row r="27825">
          <cell r="C27825" t="str">
            <v>Saxifraga nidifica var. nidifica</v>
          </cell>
          <cell r="D27825" t="str">
            <v>L48(N)</v>
          </cell>
        </row>
        <row r="27826">
          <cell r="C27826" t="str">
            <v>Saxifraga nivalis</v>
          </cell>
          <cell r="D27826" t="str">
            <v>AK(N)CAN(N)GL(N)NA(N)</v>
          </cell>
        </row>
        <row r="27827">
          <cell r="C27827" t="str">
            <v>Saxifraga nudicaulis</v>
          </cell>
          <cell r="D27827" t="str">
            <v>AK(N)</v>
          </cell>
        </row>
        <row r="27828">
          <cell r="C27828" t="str">
            <v>Saxifraga nuttallii</v>
          </cell>
          <cell r="D27828" t="str">
            <v>L48(N)</v>
          </cell>
        </row>
        <row r="27829">
          <cell r="C27829" t="str">
            <v>Saxifraga occidentalis</v>
          </cell>
          <cell r="D27829" t="str">
            <v>L48(N)AK(N)CAN(N)</v>
          </cell>
        </row>
        <row r="27830">
          <cell r="C27830" t="str">
            <v>Saxifraga odontoloma</v>
          </cell>
          <cell r="D27830" t="str">
            <v>L48(N)CAN(N)</v>
          </cell>
        </row>
        <row r="27831">
          <cell r="C27831" t="str">
            <v>Saxifraga oppositifolia</v>
          </cell>
          <cell r="D27831" t="str">
            <v>L48(N)AK(N)CAN(N)GL(N)</v>
          </cell>
        </row>
        <row r="27832">
          <cell r="C27832" t="str">
            <v>Saxifraga oppositifolia ssp. glandulisepala</v>
          </cell>
          <cell r="D27832" t="str">
            <v>AK(N)</v>
          </cell>
        </row>
        <row r="27833">
          <cell r="C27833" t="str">
            <v>Saxifraga oppositifolia ssp. oppositifolia</v>
          </cell>
          <cell r="D27833" t="str">
            <v>L48(N)AK(N)CAN(N)GL(N)</v>
          </cell>
        </row>
        <row r="27834">
          <cell r="C27834" t="str">
            <v>Saxifraga oppositifolia ssp. smalliana</v>
          </cell>
          <cell r="D27834" t="str">
            <v>AK(N)CAN(N)NA(N)</v>
          </cell>
        </row>
        <row r="27835">
          <cell r="C27835" t="str">
            <v>Saxifraga oregana</v>
          </cell>
          <cell r="D27835" t="str">
            <v>L48(N)CAN(N)</v>
          </cell>
        </row>
        <row r="27836">
          <cell r="C27836" t="str">
            <v>Saxifraga palmeri</v>
          </cell>
          <cell r="D27836" t="str">
            <v>L48(N)</v>
          </cell>
        </row>
        <row r="27837">
          <cell r="C27837" t="str">
            <v>Saxifraga paniculata</v>
          </cell>
          <cell r="D27837" t="str">
            <v>L48(N)CAN(N)GL(N)</v>
          </cell>
        </row>
        <row r="27838">
          <cell r="C27838" t="str">
            <v>Saxifraga paniculata ssp. neogaea</v>
          </cell>
          <cell r="D27838" t="str">
            <v>L48(N)CAN(N)GL(N)</v>
          </cell>
        </row>
        <row r="27839">
          <cell r="C27839" t="str">
            <v>Saxifraga pensylvanica</v>
          </cell>
          <cell r="D27839" t="str">
            <v>L48(N)CAN(N)</v>
          </cell>
        </row>
        <row r="27840">
          <cell r="C27840" t="str">
            <v>Saxifraga platysepala</v>
          </cell>
          <cell r="D27840" t="str">
            <v>AK(N)CAN(N)GL(N)NA(N)</v>
          </cell>
        </row>
        <row r="27841">
          <cell r="C27841" t="str">
            <v>Saxifraga razshivinii</v>
          </cell>
          <cell r="D27841" t="str">
            <v>AK(N)CAN(N)NA(N)</v>
          </cell>
        </row>
        <row r="27842">
          <cell r="C27842" t="str">
            <v>Saxifraga redofskii</v>
          </cell>
          <cell r="D27842" t="str">
            <v>AK(N)</v>
          </cell>
        </row>
        <row r="27843">
          <cell r="C27843" t="str">
            <v>Saxifraga reflexa</v>
          </cell>
          <cell r="D27843" t="str">
            <v>AK(N)CAN(N)NA(N)</v>
          </cell>
        </row>
        <row r="27844">
          <cell r="C27844" t="str">
            <v>Saxifraga rhomboidea</v>
          </cell>
          <cell r="D27844" t="str">
            <v>L48(N)</v>
          </cell>
        </row>
        <row r="27845">
          <cell r="C27845" t="str">
            <v>Saxifraga rivularis</v>
          </cell>
          <cell r="D27845" t="str">
            <v>L48(N)AK(N)CAN(N)GL(N)</v>
          </cell>
        </row>
        <row r="27846">
          <cell r="C27846" t="str">
            <v>Saxifraga rufidula</v>
          </cell>
          <cell r="D27846" t="str">
            <v>L48(N)CAN(N)</v>
          </cell>
        </row>
        <row r="27847">
          <cell r="C27847" t="str">
            <v>Saxifraga rufopilosa</v>
          </cell>
          <cell r="D27847" t="str">
            <v>AK(N)CAN(N)GL(N)NA(N)</v>
          </cell>
        </row>
        <row r="27848">
          <cell r="C27848" t="str">
            <v>Saxifraga serpyllifolia</v>
          </cell>
          <cell r="D27848" t="str">
            <v>AK(N)CAN(N)NA(N)</v>
          </cell>
        </row>
        <row r="27849">
          <cell r="C27849" t="str">
            <v>Saxifraga sibirica</v>
          </cell>
          <cell r="D27849" t="str">
            <v>AK(N)CAN(N)NA(N)</v>
          </cell>
        </row>
        <row r="27850">
          <cell r="C27850" t="str">
            <v>Saxifraga sibthorpii</v>
          </cell>
          <cell r="D27850" t="str">
            <v>L48(I)</v>
          </cell>
        </row>
        <row r="27851">
          <cell r="C27851" t="str">
            <v>Saxifraga spicata</v>
          </cell>
          <cell r="D27851" t="str">
            <v>AK(N)CAN(N)NA(N)</v>
          </cell>
        </row>
        <row r="27852">
          <cell r="C27852" t="str">
            <v>Saxifraga stolonifera</v>
          </cell>
          <cell r="D27852" t="str">
            <v>L48(I)</v>
          </cell>
        </row>
        <row r="27853">
          <cell r="C27853" t="str">
            <v>Saxifraga subapetala</v>
          </cell>
          <cell r="D27853" t="str">
            <v>L48(N)</v>
          </cell>
        </row>
        <row r="27854">
          <cell r="C27854" t="str">
            <v>Saxifraga tempestiva</v>
          </cell>
          <cell r="D27854" t="str">
            <v>L48(N)</v>
          </cell>
        </row>
        <row r="27855">
          <cell r="C27855" t="str">
            <v>Saxifraga tenuis</v>
          </cell>
          <cell r="D27855" t="str">
            <v>AK(N)CAN(N)GL(N)NA(N)</v>
          </cell>
        </row>
        <row r="27856">
          <cell r="C27856" t="str">
            <v>Saxifraga texana</v>
          </cell>
          <cell r="D27856" t="str">
            <v>L48(N)</v>
          </cell>
        </row>
        <row r="27857">
          <cell r="C27857" t="str">
            <v>Saxifraga tischii</v>
          </cell>
          <cell r="D27857" t="str">
            <v>L48(N)CAN(N)</v>
          </cell>
        </row>
        <row r="27858">
          <cell r="C27858" t="str">
            <v>Saxifraga tolmiei</v>
          </cell>
          <cell r="D27858" t="str">
            <v>L48(N)AK(N)CAN(N)</v>
          </cell>
        </row>
        <row r="27859">
          <cell r="C27859" t="str">
            <v>Saxifraga tricuspidata</v>
          </cell>
          <cell r="D27859" t="str">
            <v>L48(N)AK(N)CAN(N)GL(N)</v>
          </cell>
        </row>
        <row r="27860">
          <cell r="C27860" t="str">
            <v>Saxifraga virginiensis</v>
          </cell>
          <cell r="D27860" t="str">
            <v>L48(N)CAN(N)</v>
          </cell>
        </row>
        <row r="27861">
          <cell r="C27861" t="str">
            <v>Saxifraga virginiensis var. subintegra</v>
          </cell>
          <cell r="D27861" t="str">
            <v>L48(N)</v>
          </cell>
        </row>
        <row r="27862">
          <cell r="C27862" t="str">
            <v>Saxifraga virginiensis var. virginiensis</v>
          </cell>
          <cell r="D27862" t="str">
            <v>L48(N)CAN(N)</v>
          </cell>
        </row>
        <row r="27863">
          <cell r="C27863" t="str">
            <v>Saxifragopsis</v>
          </cell>
          <cell r="D27863" t="str">
            <v>L48(N)</v>
          </cell>
        </row>
        <row r="27864">
          <cell r="C27864" t="str">
            <v>Saxifragopsis fragarioides</v>
          </cell>
          <cell r="D27864" t="str">
            <v>L48(N)</v>
          </cell>
        </row>
        <row r="27865">
          <cell r="C27865" t="str">
            <v>Scabiosa</v>
          </cell>
          <cell r="D27865" t="str">
            <v>L48(I)</v>
          </cell>
        </row>
        <row r="27866">
          <cell r="C27866" t="str">
            <v>Scabiosa atropurpurea</v>
          </cell>
          <cell r="D27866" t="str">
            <v>L48(I)</v>
          </cell>
        </row>
        <row r="27867">
          <cell r="C27867" t="str">
            <v>Scabiosa columbaria</v>
          </cell>
          <cell r="D27867" t="str">
            <v>L48(I)</v>
          </cell>
        </row>
        <row r="27868">
          <cell r="C27868" t="str">
            <v>Scabiosa ochroleuca</v>
          </cell>
          <cell r="D27868" t="str">
            <v>L48(I)</v>
          </cell>
        </row>
        <row r="27869">
          <cell r="C27869" t="str">
            <v>Scabiosa palaestrina</v>
          </cell>
          <cell r="D27869" t="str">
            <v>HI(I)</v>
          </cell>
        </row>
        <row r="27870">
          <cell r="C27870" t="str">
            <v>Scabiosa stellata</v>
          </cell>
          <cell r="D27870" t="str">
            <v>L48(I)</v>
          </cell>
        </row>
        <row r="27871">
          <cell r="C27871" t="str">
            <v>Scabrethia</v>
          </cell>
          <cell r="D27871" t="str">
            <v>L48(N)</v>
          </cell>
        </row>
        <row r="27872">
          <cell r="C27872" t="str">
            <v>Scabrethia scabra</v>
          </cell>
          <cell r="D27872" t="str">
            <v>L48(N)</v>
          </cell>
        </row>
        <row r="27873">
          <cell r="C27873" t="str">
            <v>Scabrethia scabra ssp. attenuata</v>
          </cell>
          <cell r="D27873" t="str">
            <v>L48(N)</v>
          </cell>
        </row>
        <row r="27874">
          <cell r="C27874" t="str">
            <v>Scabrethia scabra ssp. canescens</v>
          </cell>
          <cell r="D27874" t="str">
            <v>L48(N)</v>
          </cell>
        </row>
        <row r="27875">
          <cell r="C27875" t="str">
            <v>Scabrethia scabra ssp. scabra</v>
          </cell>
          <cell r="D27875" t="str">
            <v>L48(N)</v>
          </cell>
        </row>
        <row r="27876">
          <cell r="C27876" t="str">
            <v>Scaevola</v>
          </cell>
          <cell r="D27876" t="str">
            <v>L48(N)</v>
          </cell>
        </row>
        <row r="27877">
          <cell r="C27877" t="str">
            <v>Scaevola ×cerasifolia</v>
          </cell>
          <cell r="D27877" t="str">
            <v>HI(N)</v>
          </cell>
        </row>
        <row r="27878">
          <cell r="C27878" t="str">
            <v>Scaevola chamissoniana</v>
          </cell>
          <cell r="D27878" t="str">
            <v>HI(N)</v>
          </cell>
        </row>
        <row r="27879">
          <cell r="C27879" t="str">
            <v>Scaevola coriacea</v>
          </cell>
          <cell r="D27879" t="str">
            <v>HI(N)</v>
          </cell>
        </row>
        <row r="27880">
          <cell r="C27880" t="str">
            <v>Scaevola gaudichaudiana</v>
          </cell>
          <cell r="D27880" t="str">
            <v>HI(N)</v>
          </cell>
        </row>
        <row r="27881">
          <cell r="C27881" t="str">
            <v>Scaevola gaudichaudii</v>
          </cell>
          <cell r="D27881" t="str">
            <v>HI(N)</v>
          </cell>
        </row>
        <row r="27882">
          <cell r="C27882" t="str">
            <v>Scaevola glabra</v>
          </cell>
          <cell r="D27882" t="str">
            <v>HI(N)</v>
          </cell>
        </row>
        <row r="27883">
          <cell r="C27883" t="str">
            <v>Scaevola hobdyi</v>
          </cell>
          <cell r="D27883" t="str">
            <v>HI(N)</v>
          </cell>
        </row>
        <row r="27884">
          <cell r="C27884" t="str">
            <v>Scaevola kilaueae</v>
          </cell>
          <cell r="D27884" t="str">
            <v>HI(N)</v>
          </cell>
        </row>
        <row r="27885">
          <cell r="C27885" t="str">
            <v>Scaevola mollis</v>
          </cell>
          <cell r="D27885" t="str">
            <v>HI(N)</v>
          </cell>
        </row>
        <row r="27886">
          <cell r="C27886" t="str">
            <v>Scaevola plumieri</v>
          </cell>
          <cell r="D27886" t="str">
            <v>L48(N)PR(N)VI(N)</v>
          </cell>
        </row>
        <row r="27887">
          <cell r="C27887" t="str">
            <v>Scaevola procera</v>
          </cell>
          <cell r="D27887" t="str">
            <v>HI(N)</v>
          </cell>
        </row>
        <row r="27888">
          <cell r="C27888" t="str">
            <v>Scaevola sericea</v>
          </cell>
          <cell r="D27888" t="str">
            <v>L48(N)HI(N)</v>
          </cell>
        </row>
        <row r="27889">
          <cell r="C27889" t="str">
            <v>Scaevola sericea var. sericea</v>
          </cell>
          <cell r="D27889" t="str">
            <v>L48(N)HI(N)</v>
          </cell>
        </row>
        <row r="27890">
          <cell r="C27890" t="str">
            <v>Scaevola sericea var. taccada</v>
          </cell>
          <cell r="D27890" t="str">
            <v>L48(N)HI(N)</v>
          </cell>
        </row>
        <row r="27891">
          <cell r="C27891" t="str">
            <v>Scandix</v>
          </cell>
          <cell r="D27891" t="str">
            <v>L48(I)CAN(I)</v>
          </cell>
        </row>
        <row r="27892">
          <cell r="C27892" t="str">
            <v>Scandix pecten-veneris</v>
          </cell>
          <cell r="D27892" t="str">
            <v>L48(I)CAN(I)</v>
          </cell>
        </row>
        <row r="27893">
          <cell r="C27893" t="str">
            <v>Sceptridium</v>
          </cell>
        </row>
        <row r="27894">
          <cell r="C27894" t="str">
            <v>Sceptridium subbifoliatum</v>
          </cell>
          <cell r="D27894" t="str">
            <v>HI(N)</v>
          </cell>
        </row>
        <row r="27895">
          <cell r="C27895" t="str">
            <v>Schaefferia</v>
          </cell>
          <cell r="D27895" t="str">
            <v>L48(N)</v>
          </cell>
        </row>
        <row r="27896">
          <cell r="C27896" t="str">
            <v>Schaefferia cuneifolia</v>
          </cell>
          <cell r="D27896" t="str">
            <v>L48(N)</v>
          </cell>
        </row>
        <row r="27897">
          <cell r="C27897" t="str">
            <v>Schaefferia frutescens</v>
          </cell>
          <cell r="D27897" t="str">
            <v>L48(N)PR(N)VI(N)</v>
          </cell>
        </row>
        <row r="27898">
          <cell r="C27898" t="str">
            <v>×Schedolium</v>
          </cell>
          <cell r="D27898" t="str">
            <v>L48(I)</v>
          </cell>
        </row>
        <row r="27899">
          <cell r="C27899" t="str">
            <v>×Schedolium loliaceum</v>
          </cell>
          <cell r="D27899" t="str">
            <v>L48(I)</v>
          </cell>
        </row>
        <row r="27900">
          <cell r="C27900" t="str">
            <v>Schedonnardus</v>
          </cell>
          <cell r="D27900" t="str">
            <v>L48(N)CAN(N)</v>
          </cell>
        </row>
        <row r="27901">
          <cell r="C27901" t="str">
            <v>Schedonnardus paniculatus</v>
          </cell>
          <cell r="D27901" t="str">
            <v>L48(N)HI(I)CAN(N)</v>
          </cell>
        </row>
        <row r="27902">
          <cell r="C27902" t="str">
            <v>Schedonorus</v>
          </cell>
          <cell r="D27902" t="str">
            <v>L48(I,N)CAN(I)GL(I)SPM(I)</v>
          </cell>
        </row>
        <row r="27903">
          <cell r="C27903" t="str">
            <v>Schedonorus ×aschersonianus</v>
          </cell>
          <cell r="D27903" t="str">
            <v>L48(N)</v>
          </cell>
        </row>
        <row r="27904">
          <cell r="C27904" t="str">
            <v>Schedonorus arundinaceus</v>
          </cell>
          <cell r="D27904" t="str">
            <v>L48(I)AK(I)HI(I)CAN(I)SPM(I)</v>
          </cell>
        </row>
        <row r="27905">
          <cell r="C27905" t="str">
            <v>Schedonorus giganteus</v>
          </cell>
          <cell r="D27905" t="str">
            <v>L48(I)CAN(I)</v>
          </cell>
        </row>
        <row r="27906">
          <cell r="C27906" t="str">
            <v>Schedonorus pratensis</v>
          </cell>
          <cell r="D27906" t="str">
            <v>L48(I)AK(I)CAN(I)GL(I)SPM(I)</v>
          </cell>
        </row>
        <row r="27907">
          <cell r="C27907" t="str">
            <v>Schefflera</v>
          </cell>
          <cell r="D27907" t="str">
            <v>L48(I,N)</v>
          </cell>
        </row>
        <row r="27908">
          <cell r="C27908" t="str">
            <v>Schefflera actinophylla</v>
          </cell>
          <cell r="D27908" t="str">
            <v>L48(I)HI(I)PR(I)VI(I)</v>
          </cell>
        </row>
        <row r="27909">
          <cell r="C27909" t="str">
            <v>Schefflera arboricola</v>
          </cell>
          <cell r="D27909" t="str">
            <v>L48(N)</v>
          </cell>
        </row>
        <row r="27910">
          <cell r="C27910" t="str">
            <v>Scheuchzeria</v>
          </cell>
          <cell r="D27910" t="str">
            <v>L48(N)CAN(N)</v>
          </cell>
        </row>
        <row r="27911">
          <cell r="C27911" t="str">
            <v>Scheuchzeria palustris</v>
          </cell>
          <cell r="D27911" t="str">
            <v>L48(N)AK(N)CAN(N)</v>
          </cell>
        </row>
        <row r="27912">
          <cell r="C27912" t="str">
            <v>Scheuchzeria palustris ssp. americana</v>
          </cell>
          <cell r="D27912" t="str">
            <v>L48(N)AK(N)</v>
          </cell>
        </row>
        <row r="27913">
          <cell r="C27913" t="str">
            <v>Schiedea</v>
          </cell>
        </row>
        <row r="27914">
          <cell r="C27914" t="str">
            <v>Schiedea adamantis</v>
          </cell>
          <cell r="D27914" t="str">
            <v>HI(N)</v>
          </cell>
        </row>
        <row r="27915">
          <cell r="C27915" t="str">
            <v>Schiedea amplexicaulis</v>
          </cell>
          <cell r="D27915" t="str">
            <v>HI(N)</v>
          </cell>
        </row>
        <row r="27916">
          <cell r="C27916" t="str">
            <v>Schiedea apokremnos</v>
          </cell>
          <cell r="D27916" t="str">
            <v>HI(N)</v>
          </cell>
        </row>
        <row r="27917">
          <cell r="C27917" t="str">
            <v>Schiedea attenuata</v>
          </cell>
          <cell r="D27917" t="str">
            <v>HI(N)</v>
          </cell>
        </row>
        <row r="27918">
          <cell r="C27918" t="str">
            <v>Schiedea diffusa</v>
          </cell>
          <cell r="D27918" t="str">
            <v>HI(N)</v>
          </cell>
        </row>
        <row r="27919">
          <cell r="C27919" t="str">
            <v>Schiedea globosa</v>
          </cell>
          <cell r="D27919" t="str">
            <v>HI(N)</v>
          </cell>
        </row>
        <row r="27920">
          <cell r="C27920" t="str">
            <v>Schiedea haleakalensis</v>
          </cell>
          <cell r="D27920" t="str">
            <v>HI(N)</v>
          </cell>
        </row>
        <row r="27921">
          <cell r="C27921" t="str">
            <v>Schiedea hawaiiensis</v>
          </cell>
          <cell r="D27921" t="str">
            <v>HI(N)</v>
          </cell>
        </row>
        <row r="27922">
          <cell r="C27922" t="str">
            <v>Schiedea helleri</v>
          </cell>
          <cell r="D27922" t="str">
            <v>HI(N)</v>
          </cell>
        </row>
        <row r="27923">
          <cell r="C27923" t="str">
            <v>Schiedea hookeri</v>
          </cell>
          <cell r="D27923" t="str">
            <v>HI(N)</v>
          </cell>
        </row>
        <row r="27924">
          <cell r="C27924" t="str">
            <v>Schiedea implexa</v>
          </cell>
          <cell r="D27924" t="str">
            <v>HI(N)</v>
          </cell>
        </row>
        <row r="27925">
          <cell r="C27925" t="str">
            <v>Schiedea jacobii</v>
          </cell>
          <cell r="D27925" t="str">
            <v>HI(N)</v>
          </cell>
        </row>
        <row r="27926">
          <cell r="C27926" t="str">
            <v>Schiedea kaalae</v>
          </cell>
          <cell r="D27926" t="str">
            <v>HI(N)</v>
          </cell>
        </row>
        <row r="27927">
          <cell r="C27927" t="str">
            <v>Schiedea kauaiensis</v>
          </cell>
          <cell r="D27927" t="str">
            <v>HI(N)</v>
          </cell>
        </row>
        <row r="27928">
          <cell r="C27928" t="str">
            <v>Schiedea kealiae</v>
          </cell>
          <cell r="D27928" t="str">
            <v>HI(N)</v>
          </cell>
        </row>
        <row r="27929">
          <cell r="C27929" t="str">
            <v>Schiedea laui</v>
          </cell>
          <cell r="D27929" t="str">
            <v>HI(N)</v>
          </cell>
        </row>
        <row r="27930">
          <cell r="C27930" t="str">
            <v>Schiedea ligustrina</v>
          </cell>
          <cell r="D27930" t="str">
            <v>HI(N)</v>
          </cell>
        </row>
        <row r="27931">
          <cell r="C27931" t="str">
            <v>Schiedea lydgatei</v>
          </cell>
          <cell r="D27931" t="str">
            <v>HI(N)</v>
          </cell>
        </row>
        <row r="27932">
          <cell r="C27932" t="str">
            <v>Schiedea mannii</v>
          </cell>
          <cell r="D27932" t="str">
            <v>HI(N)</v>
          </cell>
        </row>
        <row r="27933">
          <cell r="C27933" t="str">
            <v>Schiedea membranacea</v>
          </cell>
          <cell r="D27933" t="str">
            <v>HI(N)</v>
          </cell>
        </row>
        <row r="27934">
          <cell r="C27934" t="str">
            <v>Schiedea menziesii</v>
          </cell>
          <cell r="D27934" t="str">
            <v>HI(N)</v>
          </cell>
        </row>
        <row r="27935">
          <cell r="C27935" t="str">
            <v>Schiedea nuttallii</v>
          </cell>
          <cell r="D27935" t="str">
            <v>HI(N)</v>
          </cell>
        </row>
        <row r="27936">
          <cell r="C27936" t="str">
            <v>Schiedea pentamera</v>
          </cell>
          <cell r="D27936" t="str">
            <v>HI(N)</v>
          </cell>
        </row>
        <row r="27937">
          <cell r="C27937" t="str">
            <v>Schiedea pubescens</v>
          </cell>
          <cell r="D27937" t="str">
            <v>HI(N)</v>
          </cell>
        </row>
        <row r="27938">
          <cell r="C27938" t="str">
            <v>Schiedea pubescens var. pubescens</v>
          </cell>
          <cell r="D27938" t="str">
            <v>HI(N)</v>
          </cell>
        </row>
        <row r="27939">
          <cell r="C27939" t="str">
            <v>Schiedea salicaria</v>
          </cell>
          <cell r="D27939" t="str">
            <v>HI(N)</v>
          </cell>
        </row>
        <row r="27940">
          <cell r="C27940" t="str">
            <v>Schiedea sarmentosa</v>
          </cell>
          <cell r="D27940" t="str">
            <v>HI(N)</v>
          </cell>
        </row>
        <row r="27941">
          <cell r="C27941" t="str">
            <v>Schiedea spergulina</v>
          </cell>
          <cell r="D27941" t="str">
            <v>HI(N)</v>
          </cell>
        </row>
        <row r="27942">
          <cell r="C27942" t="str">
            <v>Schiedea spergulina var. leiopoda</v>
          </cell>
          <cell r="D27942" t="str">
            <v>HI(N)</v>
          </cell>
        </row>
        <row r="27943">
          <cell r="C27943" t="str">
            <v>Schiedea spergulina var. spergulina</v>
          </cell>
          <cell r="D27943" t="str">
            <v>HI(N)</v>
          </cell>
        </row>
        <row r="27944">
          <cell r="C27944" t="str">
            <v>Schiedea stellarioides</v>
          </cell>
          <cell r="D27944" t="str">
            <v>HI(N)</v>
          </cell>
        </row>
        <row r="27945">
          <cell r="C27945" t="str">
            <v>Schiedea verticillata</v>
          </cell>
          <cell r="D27945" t="str">
            <v>HI(N)</v>
          </cell>
        </row>
        <row r="27946">
          <cell r="C27946" t="str">
            <v>Schiedeella</v>
          </cell>
          <cell r="D27946" t="str">
            <v>L48(N)</v>
          </cell>
        </row>
        <row r="27947">
          <cell r="C27947" t="str">
            <v>Schiedeella arizonica</v>
          </cell>
          <cell r="D27947" t="str">
            <v>L48(N)</v>
          </cell>
        </row>
        <row r="27948">
          <cell r="C27948" t="str">
            <v>Schinus</v>
          </cell>
          <cell r="D27948" t="str">
            <v>L48(I)</v>
          </cell>
        </row>
        <row r="27949">
          <cell r="C27949" t="str">
            <v>Schinus longifolius</v>
          </cell>
          <cell r="D27949" t="str">
            <v>L48(I)</v>
          </cell>
        </row>
        <row r="27950">
          <cell r="C27950" t="str">
            <v>Schinus molle</v>
          </cell>
          <cell r="D27950" t="str">
            <v>L48(I)HI(I)PR(I)</v>
          </cell>
        </row>
        <row r="27951">
          <cell r="C27951" t="str">
            <v>Schinus polygamus</v>
          </cell>
          <cell r="D27951" t="str">
            <v>L48(I)</v>
          </cell>
        </row>
        <row r="27952">
          <cell r="C27952" t="str">
            <v>Schinus terebinthifolius</v>
          </cell>
          <cell r="D27952" t="str">
            <v>L48(I)HI(I)PR(I)VI(I)</v>
          </cell>
        </row>
        <row r="27953">
          <cell r="C27953" t="str">
            <v>Schinus terebinthifolius var. raddianus</v>
          </cell>
          <cell r="D27953" t="str">
            <v>L48(I)HI(I)PR(I)VI(I)</v>
          </cell>
        </row>
        <row r="27954">
          <cell r="C27954" t="str">
            <v>Schisandra</v>
          </cell>
          <cell r="D27954" t="str">
            <v>L48(N)</v>
          </cell>
        </row>
        <row r="27955">
          <cell r="C27955" t="str">
            <v>Schisandra glabra</v>
          </cell>
          <cell r="D27955" t="str">
            <v>L48(N)</v>
          </cell>
        </row>
        <row r="27956">
          <cell r="C27956" t="str">
            <v>Schismus</v>
          </cell>
          <cell r="D27956" t="str">
            <v>L48(I)</v>
          </cell>
        </row>
        <row r="27957">
          <cell r="C27957" t="str">
            <v>Schismus arabicus</v>
          </cell>
          <cell r="D27957" t="str">
            <v>L48(I)</v>
          </cell>
        </row>
        <row r="27958">
          <cell r="C27958" t="str">
            <v>Schismus barbatus</v>
          </cell>
          <cell r="D27958" t="str">
            <v>L48(I)</v>
          </cell>
        </row>
        <row r="27959">
          <cell r="C27959" t="str">
            <v>Schistophragma</v>
          </cell>
          <cell r="D27959" t="str">
            <v>L48(N)</v>
          </cell>
        </row>
        <row r="27960">
          <cell r="C27960" t="str">
            <v>Schistophragma intermedia</v>
          </cell>
          <cell r="D27960" t="str">
            <v>L48(N)</v>
          </cell>
        </row>
        <row r="27961">
          <cell r="C27961" t="str">
            <v>Schistostega</v>
          </cell>
          <cell r="D27961" t="str">
            <v>NA(N)</v>
          </cell>
        </row>
        <row r="27962">
          <cell r="C27962" t="str">
            <v>Schistostega pennata</v>
          </cell>
          <cell r="D27962" t="str">
            <v>NA(N)</v>
          </cell>
        </row>
        <row r="27963">
          <cell r="C27963" t="str">
            <v>Schizachne</v>
          </cell>
          <cell r="D27963" t="str">
            <v>L48(N)CAN(N)</v>
          </cell>
        </row>
        <row r="27964">
          <cell r="C27964" t="str">
            <v>Schizachne purpurascens</v>
          </cell>
          <cell r="D27964" t="str">
            <v>L48(N)AK(N)CAN(N)</v>
          </cell>
        </row>
        <row r="27965">
          <cell r="C27965" t="str">
            <v>Schizachyrium</v>
          </cell>
          <cell r="D27965" t="str">
            <v>L48(N)CAN(N)</v>
          </cell>
        </row>
        <row r="27966">
          <cell r="C27966" t="str">
            <v>Schizachyrium cirratum</v>
          </cell>
          <cell r="D27966" t="str">
            <v>L48(N)</v>
          </cell>
        </row>
        <row r="27967">
          <cell r="C27967" t="str">
            <v>Schizachyrium condensatum</v>
          </cell>
          <cell r="D27967" t="str">
            <v>L48(I)HI(I)</v>
          </cell>
        </row>
        <row r="27968">
          <cell r="C27968" t="str">
            <v>Schizachyrium littorale</v>
          </cell>
          <cell r="D27968" t="str">
            <v>L48(N)</v>
          </cell>
        </row>
        <row r="27969">
          <cell r="C27969" t="str">
            <v>Schizachyrium maritimum</v>
          </cell>
          <cell r="D27969" t="str">
            <v>L48(N)</v>
          </cell>
        </row>
        <row r="27970">
          <cell r="C27970" t="str">
            <v>Schizachyrium niveum</v>
          </cell>
          <cell r="D27970" t="str">
            <v>L48(N)</v>
          </cell>
        </row>
        <row r="27971">
          <cell r="C27971" t="str">
            <v>Schizachyrium rhizomatum</v>
          </cell>
          <cell r="D27971" t="str">
            <v>L48(N)</v>
          </cell>
        </row>
        <row r="27972">
          <cell r="C27972" t="str">
            <v>Schizachyrium sanguineum</v>
          </cell>
          <cell r="D27972" t="str">
            <v>L48(N)PR(N)VI(N)</v>
          </cell>
        </row>
        <row r="27973">
          <cell r="C27973" t="str">
            <v>Schizachyrium sanguineum var. hirtiflorum</v>
          </cell>
          <cell r="D27973" t="str">
            <v>L48(N)PR(N)</v>
          </cell>
        </row>
        <row r="27974">
          <cell r="C27974" t="str">
            <v>Schizachyrium sanguineum var. sanguineum</v>
          </cell>
          <cell r="D27974" t="str">
            <v>L48(N)PR(N)VI(N)</v>
          </cell>
        </row>
        <row r="27975">
          <cell r="C27975" t="str">
            <v>Schizachyrium scoparium</v>
          </cell>
          <cell r="D27975" t="str">
            <v>L48(N)HI(I)CAN(N)</v>
          </cell>
        </row>
        <row r="27976">
          <cell r="C27976" t="str">
            <v>Schizachyrium scoparium var. divergens</v>
          </cell>
          <cell r="D27976" t="str">
            <v>L48(N)</v>
          </cell>
        </row>
        <row r="27977">
          <cell r="C27977" t="str">
            <v>Schizachyrium scoparium var. scoparium</v>
          </cell>
          <cell r="D27977" t="str">
            <v>L48(N)HI(I)CAN(N)</v>
          </cell>
        </row>
        <row r="27978">
          <cell r="C27978" t="str">
            <v>Schizachyrium scoparium var. stoloniferum</v>
          </cell>
          <cell r="D27978" t="str">
            <v>L48(N)</v>
          </cell>
        </row>
        <row r="27979">
          <cell r="C27979" t="str">
            <v>Schizachyrium spadiceum</v>
          </cell>
          <cell r="D27979" t="str">
            <v>L48(N)</v>
          </cell>
        </row>
        <row r="27980">
          <cell r="C27980" t="str">
            <v>Schizachyrium tenerum</v>
          </cell>
          <cell r="D27980" t="str">
            <v>L48(N)PR(N)</v>
          </cell>
        </row>
        <row r="27981">
          <cell r="C27981" t="str">
            <v>Schizaea</v>
          </cell>
          <cell r="D27981" t="str">
            <v>L48(N)CAN(N)SPM(N)</v>
          </cell>
        </row>
        <row r="27982">
          <cell r="C27982" t="str">
            <v>Schizaea pennula</v>
          </cell>
          <cell r="D27982" t="str">
            <v>L48(N)PR(N)</v>
          </cell>
        </row>
        <row r="27983">
          <cell r="C27983" t="str">
            <v>Schizaea pusilla</v>
          </cell>
          <cell r="D27983" t="str">
            <v>L48(N)CAN(N)SPM(N)</v>
          </cell>
        </row>
        <row r="27984">
          <cell r="C27984" t="str">
            <v>Schizaea robusta</v>
          </cell>
          <cell r="D27984" t="str">
            <v>HI(N)</v>
          </cell>
        </row>
        <row r="27985">
          <cell r="C27985" t="str">
            <v>Schizanthus</v>
          </cell>
          <cell r="D27985" t="str">
            <v>L48(I)</v>
          </cell>
        </row>
        <row r="27986">
          <cell r="C27986" t="str">
            <v>Schizanthus pinnatus</v>
          </cell>
          <cell r="D27986" t="str">
            <v>L48(I)</v>
          </cell>
        </row>
        <row r="27987">
          <cell r="C27987" t="str">
            <v>Schizostachyum</v>
          </cell>
        </row>
        <row r="27988">
          <cell r="C27988" t="str">
            <v>Schizostachyum glaucifolium</v>
          </cell>
          <cell r="D27988" t="str">
            <v>HI(I)</v>
          </cell>
        </row>
        <row r="27989">
          <cell r="C27989" t="str">
            <v>Schkuhria</v>
          </cell>
          <cell r="D27989" t="str">
            <v>L48(I,N)</v>
          </cell>
        </row>
        <row r="27990">
          <cell r="C27990" t="str">
            <v>Schkuhria anthemoidea</v>
          </cell>
          <cell r="D27990" t="str">
            <v>L48(N)</v>
          </cell>
        </row>
        <row r="27991">
          <cell r="C27991" t="str">
            <v>Schkuhria anthemoidea var. wrightii</v>
          </cell>
          <cell r="D27991" t="str">
            <v>L48(N)</v>
          </cell>
        </row>
        <row r="27992">
          <cell r="C27992" t="str">
            <v>Schkuhria multiflora</v>
          </cell>
          <cell r="D27992" t="str">
            <v>L48(N)</v>
          </cell>
        </row>
        <row r="27993">
          <cell r="C27993" t="str">
            <v>Schkuhria pinnata</v>
          </cell>
          <cell r="D27993" t="str">
            <v>L48(I,N)</v>
          </cell>
        </row>
        <row r="27994">
          <cell r="C27994" t="str">
            <v>Schkuhria pinnata var. guatemalensis</v>
          </cell>
          <cell r="D27994" t="str">
            <v>L48(N)</v>
          </cell>
        </row>
        <row r="27995">
          <cell r="C27995" t="str">
            <v>Schkuhria pinnata var. pinnata</v>
          </cell>
          <cell r="D27995" t="str">
            <v>L48(I)</v>
          </cell>
        </row>
        <row r="27996">
          <cell r="C27996" t="str">
            <v>Schlumbergera</v>
          </cell>
        </row>
        <row r="27997">
          <cell r="C27997" t="str">
            <v>Schlumbergera truncata</v>
          </cell>
          <cell r="D27997" t="str">
            <v>HI(I)</v>
          </cell>
        </row>
        <row r="27998">
          <cell r="C27998" t="str">
            <v>Schoenocaulon</v>
          </cell>
          <cell r="D27998" t="str">
            <v>L48(N)</v>
          </cell>
        </row>
        <row r="27999">
          <cell r="C27999" t="str">
            <v>Schoenocaulon drummondii</v>
          </cell>
          <cell r="D27999" t="str">
            <v>L48(N)</v>
          </cell>
        </row>
        <row r="28000">
          <cell r="C28000" t="str">
            <v>Schoenocaulon dubium</v>
          </cell>
          <cell r="D28000" t="str">
            <v>L48(N)</v>
          </cell>
        </row>
        <row r="28001">
          <cell r="C28001" t="str">
            <v>Schoenocaulon texanum</v>
          </cell>
          <cell r="D28001" t="str">
            <v>L48(N)</v>
          </cell>
        </row>
        <row r="28002">
          <cell r="C28002" t="str">
            <v>Schoenocrambe</v>
          </cell>
          <cell r="D28002" t="str">
            <v>L48(N)CAN(N)</v>
          </cell>
        </row>
        <row r="28003">
          <cell r="C28003" t="str">
            <v>Schoenocrambe argillacea</v>
          </cell>
          <cell r="D28003" t="str">
            <v>L48(N)</v>
          </cell>
        </row>
        <row r="28004">
          <cell r="C28004" t="str">
            <v>Schoenocrambe barnebyi</v>
          </cell>
          <cell r="D28004" t="str">
            <v>L48(N)</v>
          </cell>
        </row>
        <row r="28005">
          <cell r="C28005" t="str">
            <v>Schoenocrambe linearifolia</v>
          </cell>
          <cell r="D28005" t="str">
            <v>L48(N)</v>
          </cell>
        </row>
        <row r="28006">
          <cell r="C28006" t="str">
            <v>Schoenocrambe linifolia</v>
          </cell>
          <cell r="D28006" t="str">
            <v>L48(N)CAN(N)</v>
          </cell>
        </row>
        <row r="28007">
          <cell r="C28007" t="str">
            <v>Schoenolirion</v>
          </cell>
          <cell r="D28007" t="str">
            <v>L48(N)</v>
          </cell>
        </row>
        <row r="28008">
          <cell r="C28008" t="str">
            <v>Schoenolirion albiflorum</v>
          </cell>
          <cell r="D28008" t="str">
            <v>L48(N)</v>
          </cell>
        </row>
        <row r="28009">
          <cell r="C28009" t="str">
            <v>Schoenolirion croceum</v>
          </cell>
          <cell r="D28009" t="str">
            <v>L48(N)</v>
          </cell>
        </row>
        <row r="28010">
          <cell r="C28010" t="str">
            <v>Schoenolirion wrightii</v>
          </cell>
          <cell r="D28010" t="str">
            <v>L48(N)</v>
          </cell>
        </row>
        <row r="28011">
          <cell r="C28011" t="str">
            <v>Schoenoplectiella</v>
          </cell>
          <cell r="D28011" t="str">
            <v>L48(I,N)CAN(I,N)</v>
          </cell>
        </row>
        <row r="28012">
          <cell r="C28012" t="str">
            <v>Schoenoplectiella ×magrathii</v>
          </cell>
          <cell r="D28012" t="str">
            <v>L48(N)</v>
          </cell>
        </row>
        <row r="28013">
          <cell r="C28013" t="str">
            <v>Schoenoplectiella erecta</v>
          </cell>
          <cell r="D28013" t="str">
            <v>L48(N)</v>
          </cell>
        </row>
        <row r="28014">
          <cell r="C28014" t="str">
            <v>Schoenoplectiella erecta ssp. raynalii</v>
          </cell>
          <cell r="D28014" t="str">
            <v>L48(N)</v>
          </cell>
        </row>
        <row r="28015">
          <cell r="C28015" t="str">
            <v>Schoenoplectiella hallii</v>
          </cell>
          <cell r="D28015" t="str">
            <v>L48(N)</v>
          </cell>
        </row>
        <row r="28016">
          <cell r="C28016" t="str">
            <v>Schoenoplectiella juncoides</v>
          </cell>
          <cell r="D28016" t="str">
            <v>L48(I)HI(N)</v>
          </cell>
        </row>
        <row r="28017">
          <cell r="C28017" t="str">
            <v>Schoenoplectiella mucronata</v>
          </cell>
          <cell r="D28017" t="str">
            <v>L48(I)HI(I)CAN(I)</v>
          </cell>
        </row>
        <row r="28018">
          <cell r="C28018" t="str">
            <v>Schoenoplectiella purshiana</v>
          </cell>
          <cell r="D28018" t="str">
            <v>L48(N)CAN(N)</v>
          </cell>
        </row>
        <row r="28019">
          <cell r="C28019" t="str">
            <v>Schoenoplectiella saximontana</v>
          </cell>
          <cell r="D28019" t="str">
            <v>L48(N)CAN(N)</v>
          </cell>
        </row>
        <row r="28020">
          <cell r="C28020" t="str">
            <v>Schoenoplectiella smithii</v>
          </cell>
          <cell r="D28020" t="str">
            <v>L48(N)CAN(N)</v>
          </cell>
        </row>
        <row r="28021">
          <cell r="C28021" t="str">
            <v>Schoenoplectus</v>
          </cell>
          <cell r="D28021" t="str">
            <v>L48(I,N)CAN(N)SPM(N)</v>
          </cell>
        </row>
        <row r="28022">
          <cell r="C28022" t="str">
            <v>Schoenoplectus ×carinatus</v>
          </cell>
          <cell r="D28022" t="str">
            <v>L48(N)</v>
          </cell>
        </row>
        <row r="28023">
          <cell r="C28023" t="str">
            <v>Schoenoplectus ×contortus</v>
          </cell>
          <cell r="D28023" t="str">
            <v>L48(N)</v>
          </cell>
        </row>
        <row r="28024">
          <cell r="C28024" t="str">
            <v>Schoenoplectus ×oblongus</v>
          </cell>
          <cell r="D28024" t="str">
            <v>L48(N)CAN(N)</v>
          </cell>
        </row>
        <row r="28025">
          <cell r="C28025" t="str">
            <v>Schoenoplectus ×steinmetzii</v>
          </cell>
          <cell r="D28025" t="str">
            <v>L48(N)</v>
          </cell>
        </row>
        <row r="28026">
          <cell r="C28026" t="str">
            <v>Schoenoplectus acutus</v>
          </cell>
          <cell r="D28026" t="str">
            <v>L48(N)AK(N)CAN(N)SPM(N)</v>
          </cell>
        </row>
        <row r="28027">
          <cell r="C28027" t="str">
            <v>Schoenoplectus acutus var. acutus</v>
          </cell>
          <cell r="D28027" t="str">
            <v>L48(N)AK(N)CAN(N)SPM(N)</v>
          </cell>
        </row>
        <row r="28028">
          <cell r="C28028" t="str">
            <v>Schoenoplectus acutus var. occidentalis</v>
          </cell>
          <cell r="D28028" t="str">
            <v>L48(N)CAN(N)</v>
          </cell>
        </row>
        <row r="28029">
          <cell r="C28029" t="str">
            <v>Schoenoplectus americanus</v>
          </cell>
          <cell r="D28029" t="str">
            <v>L48(N)AK(N)PR(N)VI(N)CAN(N)</v>
          </cell>
        </row>
        <row r="28030">
          <cell r="C28030" t="str">
            <v>Schoenoplectus californicus</v>
          </cell>
          <cell r="D28030" t="str">
            <v>L48(N)HI(I)</v>
          </cell>
        </row>
        <row r="28031">
          <cell r="C28031" t="str">
            <v>Schoenoplectus deltarum</v>
          </cell>
          <cell r="D28031" t="str">
            <v>L48(N)</v>
          </cell>
        </row>
        <row r="28032">
          <cell r="C28032" t="str">
            <v>Schoenoplectus etuberculatus</v>
          </cell>
          <cell r="D28032" t="str">
            <v>L48(N)</v>
          </cell>
        </row>
        <row r="28033">
          <cell r="C28033" t="str">
            <v>Schoenoplectus heterochaetus</v>
          </cell>
          <cell r="D28033" t="str">
            <v>L48(N)CAN(N)</v>
          </cell>
        </row>
        <row r="28034">
          <cell r="C28034" t="str">
            <v>Schoenoplectus lacustris</v>
          </cell>
          <cell r="D28034" t="str">
            <v>L48(I)</v>
          </cell>
        </row>
        <row r="28035">
          <cell r="C28035" t="str">
            <v>Schoenoplectus pungens</v>
          </cell>
          <cell r="D28035" t="str">
            <v>L48(N)AK(N)CAN(N)SPM(N)</v>
          </cell>
        </row>
        <row r="28036">
          <cell r="C28036" t="str">
            <v>Schoenoplectus pungens var. badius</v>
          </cell>
          <cell r="D28036" t="str">
            <v>L48(N)CAN(N)</v>
          </cell>
        </row>
        <row r="28037">
          <cell r="C28037" t="str">
            <v>Schoenoplectus pungens var. longispicatus</v>
          </cell>
          <cell r="D28037" t="str">
            <v>L48(N)CAN(N)</v>
          </cell>
        </row>
        <row r="28038">
          <cell r="C28038" t="str">
            <v>Schoenoplectus pungens var. pungens</v>
          </cell>
          <cell r="D28038" t="str">
            <v>L48(N)CAN(N)SPM(N)</v>
          </cell>
        </row>
        <row r="28039">
          <cell r="C28039" t="str">
            <v>Schoenoplectus subterminalis</v>
          </cell>
          <cell r="D28039" t="str">
            <v>L48(N)AK(N)CAN(N)SPM(N)</v>
          </cell>
        </row>
        <row r="28040">
          <cell r="C28040" t="str">
            <v>Schoenoplectus tabernaemontani</v>
          </cell>
          <cell r="D28040" t="str">
            <v>L48(N)AK(N)HI(N)PR(N)VI(N)CAN(N)SPM(N)</v>
          </cell>
        </row>
        <row r="28041">
          <cell r="C28041" t="str">
            <v>Schoenoplectus torreyi</v>
          </cell>
          <cell r="D28041" t="str">
            <v>L48(N)CAN(N)</v>
          </cell>
        </row>
        <row r="28042">
          <cell r="C28042" t="str">
            <v>Schoenoplectus triqueter</v>
          </cell>
          <cell r="D28042" t="str">
            <v>L48(I)</v>
          </cell>
        </row>
        <row r="28043">
          <cell r="C28043" t="str">
            <v>Schoenus</v>
          </cell>
          <cell r="D28043" t="str">
            <v>L48(N)</v>
          </cell>
        </row>
        <row r="28044">
          <cell r="C28044" t="str">
            <v>Schoenus apogon</v>
          </cell>
          <cell r="D28044" t="str">
            <v>HI(I)</v>
          </cell>
        </row>
        <row r="28045">
          <cell r="C28045" t="str">
            <v>Schoenus nigricans</v>
          </cell>
          <cell r="D28045" t="str">
            <v>L48(N)</v>
          </cell>
        </row>
        <row r="28046">
          <cell r="C28046" t="str">
            <v>Schoepfia</v>
          </cell>
          <cell r="D28046" t="str">
            <v>L48(N)</v>
          </cell>
        </row>
        <row r="28047">
          <cell r="C28047" t="str">
            <v>Schoepfia schreberi</v>
          </cell>
          <cell r="D28047" t="str">
            <v>L48(N)PR(N)VI(N)</v>
          </cell>
        </row>
        <row r="28048">
          <cell r="C28048" t="str">
            <v>Schwalbea</v>
          </cell>
          <cell r="D28048" t="str">
            <v>L48(N)</v>
          </cell>
        </row>
        <row r="28049">
          <cell r="C28049" t="str">
            <v>Schwalbea americana</v>
          </cell>
          <cell r="D28049" t="str">
            <v>L48(N)</v>
          </cell>
        </row>
        <row r="28050">
          <cell r="C28050" t="str">
            <v>Scilla</v>
          </cell>
          <cell r="D28050" t="str">
            <v>L48(I)CAN(I)</v>
          </cell>
        </row>
        <row r="28051">
          <cell r="C28051" t="str">
            <v>Scilla siberica</v>
          </cell>
          <cell r="D28051" t="str">
            <v>L48(I)CAN(I)</v>
          </cell>
        </row>
        <row r="28052">
          <cell r="C28052" t="str">
            <v>Scirpoides</v>
          </cell>
          <cell r="D28052" t="str">
            <v>L48(I)</v>
          </cell>
        </row>
        <row r="28053">
          <cell r="C28053" t="str">
            <v>Scirpoides holoschoenus</v>
          </cell>
          <cell r="D28053" t="str">
            <v>L48(I)</v>
          </cell>
        </row>
        <row r="28054">
          <cell r="C28054" t="str">
            <v>Scirpus</v>
          </cell>
          <cell r="D28054" t="str">
            <v>L48(N)CAN(N)SPM(N)</v>
          </cell>
        </row>
        <row r="28055">
          <cell r="C28055" t="str">
            <v>Scirpus ×peckii</v>
          </cell>
          <cell r="D28055" t="str">
            <v>L48(N)CAN(N)</v>
          </cell>
        </row>
        <row r="28056">
          <cell r="C28056" t="str">
            <v>Scirpus ancistrochaetus</v>
          </cell>
          <cell r="D28056" t="str">
            <v>L48(N)CAN(N)</v>
          </cell>
        </row>
        <row r="28057">
          <cell r="C28057" t="str">
            <v>Scirpus atrocinctus</v>
          </cell>
          <cell r="D28057" t="str">
            <v>L48(N)CAN(N)SPM(N)</v>
          </cell>
        </row>
        <row r="28058">
          <cell r="C28058" t="str">
            <v>Scirpus atrovirens</v>
          </cell>
          <cell r="D28058" t="str">
            <v>L48(N)CAN(N)</v>
          </cell>
        </row>
        <row r="28059">
          <cell r="C28059" t="str">
            <v>Scirpus congdonii</v>
          </cell>
          <cell r="D28059" t="str">
            <v>L48(N)</v>
          </cell>
        </row>
        <row r="28060">
          <cell r="C28060" t="str">
            <v>Scirpus cyperinus</v>
          </cell>
          <cell r="D28060" t="str">
            <v>L48(N)CAN(N)SPM(N)</v>
          </cell>
        </row>
        <row r="28061">
          <cell r="C28061" t="str">
            <v>Scirpus diffusus</v>
          </cell>
          <cell r="D28061" t="str">
            <v>L48(N)</v>
          </cell>
        </row>
        <row r="28062">
          <cell r="C28062" t="str">
            <v>Scirpus divaricatus</v>
          </cell>
          <cell r="D28062" t="str">
            <v>L48(N)</v>
          </cell>
        </row>
        <row r="28063">
          <cell r="C28063" t="str">
            <v>Scirpus expansus</v>
          </cell>
          <cell r="D28063" t="str">
            <v>L48(N)CAN(N)</v>
          </cell>
        </row>
        <row r="28064">
          <cell r="C28064" t="str">
            <v>Scirpus flaccidifolius</v>
          </cell>
          <cell r="D28064" t="str">
            <v>L48(N)</v>
          </cell>
        </row>
        <row r="28065">
          <cell r="C28065" t="str">
            <v>Scirpus georgianus</v>
          </cell>
          <cell r="D28065" t="str">
            <v>L48(N)CAN(N)</v>
          </cell>
        </row>
        <row r="28066">
          <cell r="C28066" t="str">
            <v>Scirpus hattorianus</v>
          </cell>
          <cell r="D28066" t="str">
            <v>L48(N)CAN(N)SPM(N)</v>
          </cell>
        </row>
        <row r="28067">
          <cell r="C28067" t="str">
            <v>Scirpus lineatus</v>
          </cell>
          <cell r="D28067" t="str">
            <v>L48(N)</v>
          </cell>
        </row>
        <row r="28068">
          <cell r="C28068" t="str">
            <v>Scirpus longii</v>
          </cell>
          <cell r="D28068" t="str">
            <v>L48(N)CAN(N)</v>
          </cell>
        </row>
        <row r="28069">
          <cell r="C28069" t="str">
            <v>Scirpus microcarpus</v>
          </cell>
          <cell r="D28069" t="str">
            <v>L48(N)AK(N)CAN(N)SPM(N)</v>
          </cell>
        </row>
        <row r="28070">
          <cell r="C28070" t="str">
            <v>Scirpus nevadensis</v>
          </cell>
          <cell r="D28070" t="str">
            <v>L48(N)CAN(N)</v>
          </cell>
        </row>
        <row r="28071">
          <cell r="C28071" t="str">
            <v>Scirpus pallidus</v>
          </cell>
          <cell r="D28071" t="str">
            <v>L48(N)CAN(N)</v>
          </cell>
        </row>
        <row r="28072">
          <cell r="C28072" t="str">
            <v>Scirpus pedicellatus</v>
          </cell>
          <cell r="D28072" t="str">
            <v>L48(N)CAN(N)</v>
          </cell>
        </row>
        <row r="28073">
          <cell r="C28073" t="str">
            <v>Scirpus pendulus</v>
          </cell>
          <cell r="D28073" t="str">
            <v>L48(N)CAN(N)</v>
          </cell>
        </row>
        <row r="28074">
          <cell r="C28074" t="str">
            <v>Scirpus polyphyllus</v>
          </cell>
          <cell r="D28074" t="str">
            <v>L48(N)</v>
          </cell>
        </row>
        <row r="28075">
          <cell r="C28075" t="str">
            <v>Scleranthus</v>
          </cell>
          <cell r="D28075" t="str">
            <v>L48(I)CAN(I)</v>
          </cell>
        </row>
        <row r="28076">
          <cell r="C28076" t="str">
            <v>Scleranthus annuus</v>
          </cell>
          <cell r="D28076" t="str">
            <v>L48(I)CAN(I)</v>
          </cell>
        </row>
        <row r="28077">
          <cell r="C28077" t="str">
            <v>Scleranthus perennis</v>
          </cell>
          <cell r="D28077" t="str">
            <v>L48(I)CAN(I)</v>
          </cell>
        </row>
        <row r="28078">
          <cell r="C28078" t="str">
            <v>Scleria</v>
          </cell>
          <cell r="D28078" t="str">
            <v>L48(I,N)CAN(N)</v>
          </cell>
        </row>
        <row r="28079">
          <cell r="C28079" t="str">
            <v>Scleria baldwinii</v>
          </cell>
          <cell r="D28079" t="str">
            <v>L48(N)</v>
          </cell>
        </row>
        <row r="28080">
          <cell r="C28080" t="str">
            <v>Scleria bourgeaui</v>
          </cell>
          <cell r="D28080" t="str">
            <v>L48(I)</v>
          </cell>
        </row>
        <row r="28081">
          <cell r="C28081" t="str">
            <v>Scleria ciliata</v>
          </cell>
          <cell r="D28081" t="str">
            <v>L48(N)PR(N)</v>
          </cell>
        </row>
        <row r="28082">
          <cell r="C28082" t="str">
            <v>Scleria ciliata var. ciliata</v>
          </cell>
          <cell r="D28082" t="str">
            <v>L48(N)PR(N)</v>
          </cell>
        </row>
        <row r="28083">
          <cell r="C28083" t="str">
            <v>Scleria ciliata var. glabra</v>
          </cell>
          <cell r="D28083" t="str">
            <v>L48(N)PR(N)</v>
          </cell>
        </row>
        <row r="28084">
          <cell r="C28084" t="str">
            <v>Scleria georgiana</v>
          </cell>
          <cell r="D28084" t="str">
            <v>L48(N)PR(N)</v>
          </cell>
        </row>
        <row r="28085">
          <cell r="C28085" t="str">
            <v>Scleria hirtella</v>
          </cell>
          <cell r="D28085" t="str">
            <v>L48(N)PR(N)VI(N)</v>
          </cell>
        </row>
        <row r="28086">
          <cell r="C28086" t="str">
            <v>Scleria lacustris</v>
          </cell>
          <cell r="D28086" t="str">
            <v>L48(I)</v>
          </cell>
        </row>
        <row r="28087">
          <cell r="C28087" t="str">
            <v>Scleria lithosperma</v>
          </cell>
          <cell r="D28087" t="str">
            <v>L48(N)PR(N)VI(N)</v>
          </cell>
        </row>
        <row r="28088">
          <cell r="C28088" t="str">
            <v>Scleria minor</v>
          </cell>
          <cell r="D28088" t="str">
            <v>L48(N)</v>
          </cell>
        </row>
        <row r="28089">
          <cell r="C28089" t="str">
            <v>Scleria muehlenbergii</v>
          </cell>
          <cell r="D28089" t="str">
            <v>L48(N)PR(N)</v>
          </cell>
        </row>
        <row r="28090">
          <cell r="C28090" t="str">
            <v>Scleria oligantha</v>
          </cell>
          <cell r="D28090" t="str">
            <v>L48(N)</v>
          </cell>
        </row>
        <row r="28091">
          <cell r="C28091" t="str">
            <v>Scleria pauciflora</v>
          </cell>
          <cell r="D28091" t="str">
            <v>L48(N)CAN(N)</v>
          </cell>
        </row>
        <row r="28092">
          <cell r="C28092" t="str">
            <v>Scleria pauciflora var. caroliniana</v>
          </cell>
          <cell r="D28092" t="str">
            <v>L48(N)</v>
          </cell>
        </row>
        <row r="28093">
          <cell r="C28093" t="str">
            <v>Scleria pauciflora var. curtissii</v>
          </cell>
          <cell r="D28093" t="str">
            <v>L48(N)</v>
          </cell>
        </row>
        <row r="28094">
          <cell r="C28094" t="str">
            <v>Scleria pauciflora var. pauciflora</v>
          </cell>
          <cell r="D28094" t="str">
            <v>L48(N)CAN(N)</v>
          </cell>
        </row>
        <row r="28095">
          <cell r="C28095" t="str">
            <v>Scleria reticularis</v>
          </cell>
          <cell r="D28095" t="str">
            <v>L48(N)PR(N)</v>
          </cell>
        </row>
        <row r="28096">
          <cell r="C28096" t="str">
            <v>Scleria testacea</v>
          </cell>
          <cell r="D28096" t="str">
            <v>HI(N)</v>
          </cell>
        </row>
        <row r="28097">
          <cell r="C28097" t="str">
            <v>Scleria triglomerata</v>
          </cell>
          <cell r="D28097" t="str">
            <v>L48(N)CAN(N)</v>
          </cell>
        </row>
        <row r="28098">
          <cell r="C28098" t="str">
            <v>Scleria verticillata</v>
          </cell>
          <cell r="D28098" t="str">
            <v>L48(N)PR(N)CAN(N)</v>
          </cell>
        </row>
        <row r="28099">
          <cell r="C28099" t="str">
            <v>Sclerocactus</v>
          </cell>
          <cell r="D28099" t="str">
            <v>L48(N)</v>
          </cell>
        </row>
        <row r="28100">
          <cell r="C28100" t="str">
            <v>Sclerocactus brevispinus</v>
          </cell>
          <cell r="D28100" t="str">
            <v>L48(N)</v>
          </cell>
        </row>
        <row r="28101">
          <cell r="C28101" t="str">
            <v>Sclerocactus glaucus</v>
          </cell>
          <cell r="D28101" t="str">
            <v>L48(N)</v>
          </cell>
        </row>
        <row r="28102">
          <cell r="C28102" t="str">
            <v>Sclerocactus mesae-verdae</v>
          </cell>
          <cell r="D28102" t="str">
            <v>L48(N)</v>
          </cell>
        </row>
        <row r="28103">
          <cell r="C28103" t="str">
            <v>Sclerocactus nyensis</v>
          </cell>
          <cell r="D28103" t="str">
            <v>L48(N)</v>
          </cell>
        </row>
        <row r="28104">
          <cell r="C28104" t="str">
            <v>Sclerocactus papyracanthus</v>
          </cell>
          <cell r="D28104" t="str">
            <v>L48(N)</v>
          </cell>
        </row>
        <row r="28105">
          <cell r="C28105" t="str">
            <v>Sclerocactus parviflorus</v>
          </cell>
          <cell r="D28105" t="str">
            <v>L48(N)</v>
          </cell>
        </row>
        <row r="28106">
          <cell r="C28106" t="str">
            <v>Sclerocactus parviflorus ssp. havasupaiensis</v>
          </cell>
          <cell r="D28106" t="str">
            <v>L48(N)</v>
          </cell>
        </row>
        <row r="28107">
          <cell r="C28107" t="str">
            <v>Sclerocactus parviflorus ssp. intermedius</v>
          </cell>
          <cell r="D28107" t="str">
            <v>L48(N)</v>
          </cell>
        </row>
        <row r="28108">
          <cell r="C28108" t="str">
            <v>Sclerocactus parviflorus ssp. parviflorus</v>
          </cell>
          <cell r="D28108" t="str">
            <v>L48(N)</v>
          </cell>
        </row>
        <row r="28109">
          <cell r="C28109" t="str">
            <v>Sclerocactus parviflorus ssp. terrae-canyonae</v>
          </cell>
          <cell r="D28109" t="str">
            <v>L48(N)</v>
          </cell>
        </row>
        <row r="28110">
          <cell r="C28110" t="str">
            <v>Sclerocactus polyancistrus</v>
          </cell>
          <cell r="D28110" t="str">
            <v>L48(N)</v>
          </cell>
        </row>
        <row r="28111">
          <cell r="C28111" t="str">
            <v>Sclerocactus pubispinus</v>
          </cell>
          <cell r="D28111" t="str">
            <v>L48(N)</v>
          </cell>
        </row>
        <row r="28112">
          <cell r="C28112" t="str">
            <v>Sclerocactus sileri</v>
          </cell>
          <cell r="D28112" t="str">
            <v>L48(N)</v>
          </cell>
        </row>
        <row r="28113">
          <cell r="C28113" t="str">
            <v>Sclerocactus spinosior</v>
          </cell>
          <cell r="D28113" t="str">
            <v>L48(N)</v>
          </cell>
        </row>
        <row r="28114">
          <cell r="C28114" t="str">
            <v>Sclerocactus spinosior ssp. blainei</v>
          </cell>
          <cell r="D28114" t="str">
            <v>L48(N)</v>
          </cell>
        </row>
        <row r="28115">
          <cell r="C28115" t="str">
            <v>Sclerocactus spinosior ssp. spinosior</v>
          </cell>
          <cell r="D28115" t="str">
            <v>L48(N)</v>
          </cell>
        </row>
        <row r="28116">
          <cell r="C28116" t="str">
            <v>Sclerocactus wetlandicus</v>
          </cell>
          <cell r="D28116" t="str">
            <v>L48(N)</v>
          </cell>
        </row>
        <row r="28117">
          <cell r="C28117" t="str">
            <v>Sclerocactus whipplei</v>
          </cell>
          <cell r="D28117" t="str">
            <v>L48(N)</v>
          </cell>
        </row>
        <row r="28118">
          <cell r="C28118" t="str">
            <v>Sclerocactus wrightiae</v>
          </cell>
          <cell r="D28118" t="str">
            <v>L48(N)</v>
          </cell>
        </row>
        <row r="28119">
          <cell r="C28119" t="str">
            <v>Sclerocarpus</v>
          </cell>
          <cell r="D28119" t="str">
            <v>L48(N)</v>
          </cell>
        </row>
        <row r="28120">
          <cell r="C28120" t="str">
            <v>Sclerocarpus uniserialis</v>
          </cell>
          <cell r="D28120" t="str">
            <v>L48(N)</v>
          </cell>
        </row>
        <row r="28121">
          <cell r="C28121" t="str">
            <v>Sclerocarpus uniserialis var. austrotexanus</v>
          </cell>
          <cell r="D28121" t="str">
            <v>L48(N)</v>
          </cell>
        </row>
        <row r="28122">
          <cell r="C28122" t="str">
            <v>Sclerocarpus uniserialis var. uniserialis</v>
          </cell>
          <cell r="D28122" t="str">
            <v>L48(N)</v>
          </cell>
        </row>
        <row r="28123">
          <cell r="C28123" t="str">
            <v>Sclerochloa</v>
          </cell>
          <cell r="D28123" t="str">
            <v>L48(I)CAN(N)</v>
          </cell>
        </row>
        <row r="28124">
          <cell r="C28124" t="str">
            <v>Sclerochloa dura</v>
          </cell>
          <cell r="D28124" t="str">
            <v>L48(I)CAN(N)</v>
          </cell>
        </row>
        <row r="28125">
          <cell r="C28125" t="str">
            <v>Sclerolepis</v>
          </cell>
          <cell r="D28125" t="str">
            <v>L48(N)</v>
          </cell>
        </row>
        <row r="28126">
          <cell r="C28126" t="str">
            <v>Sclerolepis uniflora</v>
          </cell>
          <cell r="D28126" t="str">
            <v>L48(N)</v>
          </cell>
        </row>
        <row r="28127">
          <cell r="C28127" t="str">
            <v>Sclerolinon</v>
          </cell>
          <cell r="D28127" t="str">
            <v>L48(N)</v>
          </cell>
        </row>
        <row r="28128">
          <cell r="C28128" t="str">
            <v>Sclerolinon digynum</v>
          </cell>
          <cell r="D28128" t="str">
            <v>L48(N)</v>
          </cell>
        </row>
        <row r="28129">
          <cell r="C28129" t="str">
            <v>Scleropogon</v>
          </cell>
          <cell r="D28129" t="str">
            <v>L48(N)</v>
          </cell>
        </row>
        <row r="28130">
          <cell r="C28130" t="str">
            <v>Scleropogon brevifolius</v>
          </cell>
          <cell r="D28130" t="str">
            <v>L48(N)</v>
          </cell>
        </row>
        <row r="28131">
          <cell r="C28131" t="str">
            <v>Scoliopus</v>
          </cell>
          <cell r="D28131" t="str">
            <v>L48(N)</v>
          </cell>
        </row>
        <row r="28132">
          <cell r="C28132" t="str">
            <v>Scoliopus bigelovii</v>
          </cell>
          <cell r="D28132" t="str">
            <v>L48(N)</v>
          </cell>
        </row>
        <row r="28133">
          <cell r="C28133" t="str">
            <v>Scoliopus hallii</v>
          </cell>
          <cell r="D28133" t="str">
            <v>L48(N)</v>
          </cell>
        </row>
        <row r="28134">
          <cell r="C28134" t="str">
            <v>Scolochloa</v>
          </cell>
          <cell r="D28134" t="str">
            <v>L48(N)CAN(N)</v>
          </cell>
        </row>
        <row r="28135">
          <cell r="C28135" t="str">
            <v>Scolochloa festucacea</v>
          </cell>
          <cell r="D28135" t="str">
            <v>L48(N)AK(N)CAN(N)</v>
          </cell>
        </row>
        <row r="28136">
          <cell r="C28136" t="str">
            <v>Scolymus</v>
          </cell>
          <cell r="D28136" t="str">
            <v>L48(I)</v>
          </cell>
        </row>
        <row r="28137">
          <cell r="C28137" t="str">
            <v>Scolymus hispanicus</v>
          </cell>
          <cell r="D28137" t="str">
            <v>L48(I)</v>
          </cell>
        </row>
        <row r="28138">
          <cell r="C28138" t="str">
            <v>Scolymus maculatus</v>
          </cell>
          <cell r="D28138" t="str">
            <v>L48(I)</v>
          </cell>
        </row>
        <row r="28139">
          <cell r="C28139" t="str">
            <v>Scoparia</v>
          </cell>
          <cell r="D28139" t="str">
            <v>L48(I,N)</v>
          </cell>
        </row>
        <row r="28140">
          <cell r="C28140" t="str">
            <v>Scoparia dulcis</v>
          </cell>
          <cell r="D28140" t="str">
            <v>L48(N)PR(N)VI(N)</v>
          </cell>
        </row>
        <row r="28141">
          <cell r="C28141" t="str">
            <v>Scoparia flava</v>
          </cell>
          <cell r="D28141" t="str">
            <v>L48(I)</v>
          </cell>
        </row>
        <row r="28142">
          <cell r="C28142" t="str">
            <v>Scoparia montevidensis</v>
          </cell>
          <cell r="D28142" t="str">
            <v>L48(I)</v>
          </cell>
        </row>
        <row r="28143">
          <cell r="C28143" t="str">
            <v>Scoparia montevidensis var. glandulifera</v>
          </cell>
          <cell r="D28143" t="str">
            <v>L48(I)</v>
          </cell>
        </row>
        <row r="28144">
          <cell r="C28144" t="str">
            <v>Scopulophila</v>
          </cell>
          <cell r="D28144" t="str">
            <v>L48(N)</v>
          </cell>
        </row>
        <row r="28145">
          <cell r="C28145" t="str">
            <v>Scopulophila rixfordii</v>
          </cell>
          <cell r="D28145" t="str">
            <v>L48(N)</v>
          </cell>
        </row>
        <row r="28146">
          <cell r="C28146" t="str">
            <v>Scorpiurus</v>
          </cell>
          <cell r="D28146" t="str">
            <v>L48(I)</v>
          </cell>
        </row>
        <row r="28147">
          <cell r="C28147" t="str">
            <v>Scorpiurus muricatus</v>
          </cell>
          <cell r="D28147" t="str">
            <v>L48(I)</v>
          </cell>
        </row>
        <row r="28148">
          <cell r="C28148" t="str">
            <v>Scorzonera</v>
          </cell>
          <cell r="D28148" t="str">
            <v>L48(I)</v>
          </cell>
        </row>
        <row r="28149">
          <cell r="C28149" t="str">
            <v>Scorzonera hispanica</v>
          </cell>
          <cell r="D28149" t="str">
            <v>L48(I)</v>
          </cell>
        </row>
        <row r="28150">
          <cell r="C28150" t="str">
            <v>Scorzonera laciniata</v>
          </cell>
          <cell r="D28150" t="str">
            <v>L48(I)</v>
          </cell>
        </row>
        <row r="28151">
          <cell r="C28151" t="str">
            <v>Scouleria</v>
          </cell>
          <cell r="D28151" t="str">
            <v>NA(N)</v>
          </cell>
        </row>
        <row r="28152">
          <cell r="C28152" t="str">
            <v>Scouleria aquatica</v>
          </cell>
          <cell r="D28152" t="str">
            <v>NA(N)</v>
          </cell>
        </row>
        <row r="28153">
          <cell r="C28153" t="str">
            <v>Scouleria marginata</v>
          </cell>
          <cell r="D28153" t="str">
            <v>NA(N)</v>
          </cell>
        </row>
        <row r="28154">
          <cell r="C28154" t="str">
            <v>Scouleria siskiyouensis</v>
          </cell>
          <cell r="D28154" t="str">
            <v>NA(N)</v>
          </cell>
        </row>
        <row r="28155">
          <cell r="C28155" t="str">
            <v>Scribneria</v>
          </cell>
          <cell r="D28155" t="str">
            <v>L48(N)</v>
          </cell>
        </row>
        <row r="28156">
          <cell r="C28156" t="str">
            <v>Scribneria bolanderi</v>
          </cell>
          <cell r="D28156" t="str">
            <v>L48(N)</v>
          </cell>
        </row>
        <row r="28157">
          <cell r="C28157" t="str">
            <v>Scrophularia</v>
          </cell>
          <cell r="D28157" t="str">
            <v>L48(I,N)CAN(I,N)</v>
          </cell>
        </row>
        <row r="28158">
          <cell r="C28158" t="str">
            <v>Scrophularia atrata</v>
          </cell>
          <cell r="D28158" t="str">
            <v>L48(N)</v>
          </cell>
        </row>
        <row r="28159">
          <cell r="C28159" t="str">
            <v>Scrophularia auriculata</v>
          </cell>
          <cell r="D28159" t="str">
            <v>L48(I)</v>
          </cell>
        </row>
        <row r="28160">
          <cell r="C28160" t="str">
            <v>Scrophularia californica</v>
          </cell>
          <cell r="D28160" t="str">
            <v>L48(N)</v>
          </cell>
        </row>
        <row r="28161">
          <cell r="C28161" t="str">
            <v>Scrophularia californica ssp. californica</v>
          </cell>
          <cell r="D28161" t="str">
            <v>L48(N)</v>
          </cell>
        </row>
        <row r="28162">
          <cell r="C28162" t="str">
            <v>Scrophularia californica ssp. floribunda</v>
          </cell>
          <cell r="D28162" t="str">
            <v>L48(N)</v>
          </cell>
        </row>
        <row r="28163">
          <cell r="C28163" t="str">
            <v>Scrophularia canina</v>
          </cell>
          <cell r="D28163" t="str">
            <v>L48(I)</v>
          </cell>
        </row>
        <row r="28164">
          <cell r="C28164" t="str">
            <v>Scrophularia canina ssp. canina</v>
          </cell>
          <cell r="D28164" t="str">
            <v>L48(I)</v>
          </cell>
        </row>
        <row r="28165">
          <cell r="C28165" t="str">
            <v>Scrophularia canina ssp. hoppii</v>
          </cell>
          <cell r="D28165" t="str">
            <v>L48(I)</v>
          </cell>
        </row>
        <row r="28166">
          <cell r="C28166" t="str">
            <v>Scrophularia desertorum</v>
          </cell>
          <cell r="D28166" t="str">
            <v>L48(N)</v>
          </cell>
        </row>
        <row r="28167">
          <cell r="C28167" t="str">
            <v>Scrophularia laevis</v>
          </cell>
          <cell r="D28167" t="str">
            <v>L48(N)</v>
          </cell>
        </row>
        <row r="28168">
          <cell r="C28168" t="str">
            <v>Scrophularia lanceolata</v>
          </cell>
          <cell r="D28168" t="str">
            <v>L48(N)CAN(N)</v>
          </cell>
        </row>
        <row r="28169">
          <cell r="C28169" t="str">
            <v>Scrophularia macrantha</v>
          </cell>
          <cell r="D28169" t="str">
            <v>L48(N)</v>
          </cell>
        </row>
        <row r="28170">
          <cell r="C28170" t="str">
            <v>Scrophularia marilandica</v>
          </cell>
          <cell r="D28170" t="str">
            <v>L48(N)CAN(N)</v>
          </cell>
        </row>
        <row r="28171">
          <cell r="C28171" t="str">
            <v>Scrophularia montana</v>
          </cell>
          <cell r="D28171" t="str">
            <v>L48(N)</v>
          </cell>
        </row>
        <row r="28172">
          <cell r="C28172" t="str">
            <v>Scrophularia nodosa</v>
          </cell>
          <cell r="D28172" t="str">
            <v>L48(N)CAN(I)</v>
          </cell>
        </row>
        <row r="28173">
          <cell r="C28173" t="str">
            <v>Scrophularia oregana</v>
          </cell>
          <cell r="D28173" t="str">
            <v>L48(N)CAN(N)</v>
          </cell>
        </row>
        <row r="28174">
          <cell r="C28174" t="str">
            <v>Scrophularia parviflora</v>
          </cell>
          <cell r="D28174" t="str">
            <v>L48(N)</v>
          </cell>
        </row>
        <row r="28175">
          <cell r="C28175" t="str">
            <v>Scrophularia peregrina</v>
          </cell>
          <cell r="D28175" t="str">
            <v>L48(I)</v>
          </cell>
        </row>
        <row r="28176">
          <cell r="C28176" t="str">
            <v>Scrophularia umbrosa</v>
          </cell>
          <cell r="D28176" t="str">
            <v>L48(I)</v>
          </cell>
        </row>
        <row r="28177">
          <cell r="C28177" t="str">
            <v>Scrophularia villosa</v>
          </cell>
          <cell r="D28177" t="str">
            <v>L48(N)</v>
          </cell>
        </row>
        <row r="28178">
          <cell r="C28178" t="str">
            <v>Scutellaria</v>
          </cell>
          <cell r="D28178" t="str">
            <v>L48(I,N)CAN(N)SPM(N)</v>
          </cell>
        </row>
        <row r="28179">
          <cell r="C28179" t="str">
            <v>Scutellaria ×churchilliana</v>
          </cell>
          <cell r="D28179" t="str">
            <v>L48(N)CAN(N)</v>
          </cell>
        </row>
        <row r="28180">
          <cell r="C28180" t="str">
            <v>Scutellaria alabamensis</v>
          </cell>
          <cell r="D28180" t="str">
            <v>L48(N)</v>
          </cell>
        </row>
        <row r="28181">
          <cell r="C28181" t="str">
            <v>Scutellaria altamaha</v>
          </cell>
          <cell r="D28181" t="str">
            <v>L48(N)</v>
          </cell>
        </row>
        <row r="28182">
          <cell r="C28182" t="str">
            <v>Scutellaria altissima</v>
          </cell>
          <cell r="D28182" t="str">
            <v>L48(I)</v>
          </cell>
        </row>
        <row r="28183">
          <cell r="C28183" t="str">
            <v>Scutellaria angustifolia</v>
          </cell>
          <cell r="D28183" t="str">
            <v>L48(N)CAN(N)</v>
          </cell>
        </row>
        <row r="28184">
          <cell r="C28184" t="str">
            <v>Scutellaria angustifolia ssp. angustifolia</v>
          </cell>
          <cell r="D28184" t="str">
            <v>L48(N)CAN(N)</v>
          </cell>
        </row>
        <row r="28185">
          <cell r="C28185" t="str">
            <v>Scutellaria angustifolia ssp. micrantha</v>
          </cell>
          <cell r="D28185" t="str">
            <v>L48(N)</v>
          </cell>
        </row>
        <row r="28186">
          <cell r="C28186" t="str">
            <v>Scutellaria antirrhinoides</v>
          </cell>
          <cell r="D28186" t="str">
            <v>L48(N)</v>
          </cell>
        </row>
        <row r="28187">
          <cell r="C28187" t="str">
            <v>Scutellaria arenicola</v>
          </cell>
          <cell r="D28187" t="str">
            <v>L48(N)</v>
          </cell>
        </row>
        <row r="28188">
          <cell r="C28188" t="str">
            <v>Scutellaria arguta</v>
          </cell>
          <cell r="D28188" t="str">
            <v>L48(N)</v>
          </cell>
        </row>
        <row r="28189">
          <cell r="C28189" t="str">
            <v>Scutellaria bolanderi</v>
          </cell>
          <cell r="D28189" t="str">
            <v>L48(N)</v>
          </cell>
        </row>
        <row r="28190">
          <cell r="C28190" t="str">
            <v>Scutellaria bolanderi ssp. austromontana</v>
          </cell>
          <cell r="D28190" t="str">
            <v>L48(N)</v>
          </cell>
        </row>
        <row r="28191">
          <cell r="C28191" t="str">
            <v>Scutellaria bolanderi ssp. bolanderi</v>
          </cell>
          <cell r="D28191" t="str">
            <v>L48(N)</v>
          </cell>
        </row>
        <row r="28192">
          <cell r="C28192" t="str">
            <v>Scutellaria brittonii</v>
          </cell>
          <cell r="D28192" t="str">
            <v>L48(N)</v>
          </cell>
        </row>
        <row r="28193">
          <cell r="C28193" t="str">
            <v>Scutellaria bushii</v>
          </cell>
          <cell r="D28193" t="str">
            <v>L48(N)</v>
          </cell>
        </row>
        <row r="28194">
          <cell r="C28194" t="str">
            <v>Scutellaria caerulea</v>
          </cell>
          <cell r="D28194" t="str">
            <v>L48(I)</v>
          </cell>
        </row>
        <row r="28195">
          <cell r="C28195" t="str">
            <v>Scutellaria californica</v>
          </cell>
          <cell r="D28195" t="str">
            <v>L48(N)</v>
          </cell>
        </row>
        <row r="28196">
          <cell r="C28196" t="str">
            <v>Scutellaria cardiophylla</v>
          </cell>
          <cell r="D28196" t="str">
            <v>L48(N)</v>
          </cell>
        </row>
        <row r="28197">
          <cell r="C28197" t="str">
            <v>Scutellaria drummondii</v>
          </cell>
          <cell r="D28197" t="str">
            <v>L48(N)</v>
          </cell>
        </row>
        <row r="28198">
          <cell r="C28198" t="str">
            <v>Scutellaria drummondii var. drummondii</v>
          </cell>
          <cell r="D28198" t="str">
            <v>L48(N)</v>
          </cell>
        </row>
        <row r="28199">
          <cell r="C28199" t="str">
            <v>Scutellaria drummondii var. edwardsiana</v>
          </cell>
          <cell r="D28199" t="str">
            <v>L48(N)</v>
          </cell>
        </row>
        <row r="28200">
          <cell r="C28200" t="str">
            <v>Scutellaria drummondii var. runyonii</v>
          </cell>
          <cell r="D28200" t="str">
            <v>L48(N)</v>
          </cell>
        </row>
        <row r="28201">
          <cell r="C28201" t="str">
            <v>Scutellaria elliptica</v>
          </cell>
          <cell r="D28201" t="str">
            <v>L48(N)</v>
          </cell>
        </row>
        <row r="28202">
          <cell r="C28202" t="str">
            <v>Scutellaria elliptica var. elliptica</v>
          </cell>
          <cell r="D28202" t="str">
            <v>L48(N)</v>
          </cell>
        </row>
        <row r="28203">
          <cell r="C28203" t="str">
            <v>Scutellaria elliptica var. hirsuta</v>
          </cell>
          <cell r="D28203" t="str">
            <v>L48(N)</v>
          </cell>
        </row>
        <row r="28204">
          <cell r="C28204" t="str">
            <v>Scutellaria floridana</v>
          </cell>
          <cell r="D28204" t="str">
            <v>L48(N)</v>
          </cell>
        </row>
        <row r="28205">
          <cell r="C28205" t="str">
            <v>Scutellaria galericulata</v>
          </cell>
          <cell r="D28205" t="str">
            <v>L48(N)AK(N)CAN(N)SPM(N)</v>
          </cell>
        </row>
        <row r="28206">
          <cell r="C28206" t="str">
            <v>Scutellaria glabriuscula</v>
          </cell>
          <cell r="D28206" t="str">
            <v>L48(N)</v>
          </cell>
        </row>
        <row r="28207">
          <cell r="C28207" t="str">
            <v>Scutellaria havanensis</v>
          </cell>
          <cell r="D28207" t="str">
            <v>L48(N)PR(N)</v>
          </cell>
        </row>
        <row r="28208">
          <cell r="C28208" t="str">
            <v>Scutellaria incana</v>
          </cell>
          <cell r="D28208" t="str">
            <v>L48(N)</v>
          </cell>
        </row>
        <row r="28209">
          <cell r="C28209" t="str">
            <v>Scutellaria incana var. australis</v>
          </cell>
          <cell r="D28209" t="str">
            <v>L48(N)</v>
          </cell>
        </row>
        <row r="28210">
          <cell r="C28210" t="str">
            <v>Scutellaria incana var. incana</v>
          </cell>
          <cell r="D28210" t="str">
            <v>L48(N)</v>
          </cell>
        </row>
        <row r="28211">
          <cell r="C28211" t="str">
            <v>Scutellaria incana var. punctata</v>
          </cell>
          <cell r="D28211" t="str">
            <v>L48(N)</v>
          </cell>
        </row>
        <row r="28212">
          <cell r="C28212" t="str">
            <v>Scutellaria integrifolia</v>
          </cell>
          <cell r="D28212" t="str">
            <v>L48(N)</v>
          </cell>
        </row>
        <row r="28213">
          <cell r="C28213" t="str">
            <v>Scutellaria laevis</v>
          </cell>
          <cell r="D28213" t="str">
            <v>L48(N)</v>
          </cell>
        </row>
        <row r="28214">
          <cell r="C28214" t="str">
            <v>Scutellaria lateriflora</v>
          </cell>
          <cell r="D28214" t="str">
            <v>L48(N)AK(N)CAN(N)</v>
          </cell>
        </row>
        <row r="28215">
          <cell r="C28215" t="str">
            <v>Scutellaria lateriflora var. lateriflora</v>
          </cell>
          <cell r="D28215" t="str">
            <v>L48(N)AK(N)CAN(N)</v>
          </cell>
        </row>
        <row r="28216">
          <cell r="C28216" t="str">
            <v>Scutellaria microphylla</v>
          </cell>
          <cell r="D28216" t="str">
            <v>L48(N)</v>
          </cell>
        </row>
        <row r="28217">
          <cell r="C28217" t="str">
            <v>Scutellaria montana</v>
          </cell>
          <cell r="D28217" t="str">
            <v>L48(N)</v>
          </cell>
        </row>
        <row r="28218">
          <cell r="C28218" t="str">
            <v>Scutellaria multiglandulosa</v>
          </cell>
          <cell r="D28218" t="str">
            <v>L48(N)</v>
          </cell>
        </row>
        <row r="28219">
          <cell r="C28219" t="str">
            <v>Scutellaria muriculata</v>
          </cell>
          <cell r="D28219" t="str">
            <v>L48(N)</v>
          </cell>
        </row>
        <row r="28220">
          <cell r="C28220" t="str">
            <v>Scutellaria nana</v>
          </cell>
          <cell r="D28220" t="str">
            <v>L48(N)</v>
          </cell>
        </row>
        <row r="28221">
          <cell r="C28221" t="str">
            <v>Scutellaria nervosa</v>
          </cell>
          <cell r="D28221" t="str">
            <v>L48(N)CAN(N)</v>
          </cell>
        </row>
        <row r="28222">
          <cell r="C28222" t="str">
            <v>Scutellaria ocmulgee</v>
          </cell>
          <cell r="D28222" t="str">
            <v>L48(N)</v>
          </cell>
        </row>
        <row r="28223">
          <cell r="C28223" t="str">
            <v>Scutellaria ovata</v>
          </cell>
          <cell r="D28223" t="str">
            <v>L48(N)</v>
          </cell>
        </row>
        <row r="28224">
          <cell r="C28224" t="str">
            <v>Scutellaria ovata ssp. bracteata</v>
          </cell>
          <cell r="D28224" t="str">
            <v>L48(N)</v>
          </cell>
        </row>
        <row r="28225">
          <cell r="C28225" t="str">
            <v>Scutellaria ovata ssp. cuthbertii</v>
          </cell>
          <cell r="D28225" t="str">
            <v>L48(N)</v>
          </cell>
        </row>
        <row r="28226">
          <cell r="C28226" t="str">
            <v>Scutellaria ovata ssp. mexicana</v>
          </cell>
          <cell r="D28226" t="str">
            <v>L48(N)</v>
          </cell>
        </row>
        <row r="28227">
          <cell r="C28227" t="str">
            <v>Scutellaria ovata ssp. ovata</v>
          </cell>
          <cell r="D28227" t="str">
            <v>L48(N)</v>
          </cell>
        </row>
        <row r="28228">
          <cell r="C28228" t="str">
            <v>Scutellaria ovata ssp. pseudoarguta</v>
          </cell>
          <cell r="D28228" t="str">
            <v>L48(N)</v>
          </cell>
        </row>
        <row r="28229">
          <cell r="C28229" t="str">
            <v>Scutellaria ovata ssp. rugosa</v>
          </cell>
          <cell r="D28229" t="str">
            <v>L48(N)</v>
          </cell>
        </row>
        <row r="28230">
          <cell r="C28230" t="str">
            <v>Scutellaria ovata ssp. rupestris</v>
          </cell>
          <cell r="D28230" t="str">
            <v>L48(N)</v>
          </cell>
        </row>
        <row r="28231">
          <cell r="C28231" t="str">
            <v>Scutellaria ovata ssp. venosa</v>
          </cell>
          <cell r="D28231" t="str">
            <v>L48(N)</v>
          </cell>
        </row>
        <row r="28232">
          <cell r="C28232" t="str">
            <v>Scutellaria ovata ssp. virginiana</v>
          </cell>
          <cell r="D28232" t="str">
            <v>L48(N)</v>
          </cell>
        </row>
        <row r="28233">
          <cell r="C28233" t="str">
            <v>Scutellaria parvula</v>
          </cell>
          <cell r="D28233" t="str">
            <v>L48(N)CAN(N)</v>
          </cell>
        </row>
        <row r="28234">
          <cell r="C28234" t="str">
            <v>Scutellaria parvula var. australis</v>
          </cell>
          <cell r="D28234" t="str">
            <v>L48(N)</v>
          </cell>
        </row>
        <row r="28235">
          <cell r="C28235" t="str">
            <v>Scutellaria parvula var. missouriensis</v>
          </cell>
          <cell r="D28235" t="str">
            <v>L48(N)CAN(N)</v>
          </cell>
        </row>
        <row r="28236">
          <cell r="C28236" t="str">
            <v>Scutellaria parvula var. parvula</v>
          </cell>
          <cell r="D28236" t="str">
            <v>L48(N)CAN(N)</v>
          </cell>
        </row>
        <row r="28237">
          <cell r="C28237" t="str">
            <v>Scutellaria potosina</v>
          </cell>
          <cell r="D28237" t="str">
            <v>L48(N)</v>
          </cell>
        </row>
        <row r="28238">
          <cell r="C28238" t="str">
            <v>Scutellaria potosina ssp. platyphylla</v>
          </cell>
          <cell r="D28238" t="str">
            <v>L48(N)</v>
          </cell>
        </row>
        <row r="28239">
          <cell r="C28239" t="str">
            <v>Scutellaria potosina ssp. platyphylla var. platyphylla</v>
          </cell>
          <cell r="D28239" t="str">
            <v>L48(N)</v>
          </cell>
        </row>
        <row r="28240">
          <cell r="C28240" t="str">
            <v>Scutellaria potosina ssp. potosina</v>
          </cell>
          <cell r="D28240" t="str">
            <v>L48(N)</v>
          </cell>
        </row>
        <row r="28241">
          <cell r="C28241" t="str">
            <v>Scutellaria potosina ssp. potosina var. davisiana</v>
          </cell>
          <cell r="D28241" t="str">
            <v>L48(N)</v>
          </cell>
        </row>
        <row r="28242">
          <cell r="C28242" t="str">
            <v>Scutellaria potosina ssp. potosina var. grahamiana</v>
          </cell>
          <cell r="D28242" t="str">
            <v>L48(N)</v>
          </cell>
        </row>
        <row r="28243">
          <cell r="C28243" t="str">
            <v>Scutellaria potosina ssp. potosina var. tessellata</v>
          </cell>
          <cell r="D28243" t="str">
            <v>L48(N)</v>
          </cell>
        </row>
        <row r="28244">
          <cell r="C28244" t="str">
            <v>Scutellaria pseudoserrata</v>
          </cell>
          <cell r="D28244" t="str">
            <v>L48(N)</v>
          </cell>
        </row>
        <row r="28245">
          <cell r="C28245" t="str">
            <v>Scutellaria racemosa</v>
          </cell>
          <cell r="D28245" t="str">
            <v>L48(I)</v>
          </cell>
        </row>
        <row r="28246">
          <cell r="C28246" t="str">
            <v>Scutellaria resinosa</v>
          </cell>
          <cell r="D28246" t="str">
            <v>L48(N)</v>
          </cell>
        </row>
        <row r="28247">
          <cell r="C28247" t="str">
            <v>Scutellaria sapphirina</v>
          </cell>
          <cell r="D28247" t="str">
            <v>L48(N)</v>
          </cell>
        </row>
        <row r="28248">
          <cell r="C28248" t="str">
            <v>Scutellaria saxatilis</v>
          </cell>
          <cell r="D28248" t="str">
            <v>L48(N)</v>
          </cell>
        </row>
        <row r="28249">
          <cell r="C28249" t="str">
            <v>Scutellaria serrata</v>
          </cell>
          <cell r="D28249" t="str">
            <v>L48(N)</v>
          </cell>
        </row>
        <row r="28250">
          <cell r="C28250" t="str">
            <v>Scutellaria siphocampyloides</v>
          </cell>
          <cell r="D28250" t="str">
            <v>L48(N)</v>
          </cell>
        </row>
        <row r="28251">
          <cell r="C28251" t="str">
            <v>Scutellaria texana</v>
          </cell>
          <cell r="D28251" t="str">
            <v>L48(N)</v>
          </cell>
        </row>
        <row r="28252">
          <cell r="C28252" t="str">
            <v>Scutellaria thieretii</v>
          </cell>
          <cell r="D28252" t="str">
            <v>L48(N)</v>
          </cell>
        </row>
        <row r="28253">
          <cell r="C28253" t="str">
            <v>Scutellaria tuberosa</v>
          </cell>
          <cell r="D28253" t="str">
            <v>L48(N)</v>
          </cell>
        </row>
        <row r="28254">
          <cell r="C28254" t="str">
            <v>Scutellaria wrightii</v>
          </cell>
          <cell r="D28254" t="str">
            <v>L48(N)</v>
          </cell>
        </row>
        <row r="28255">
          <cell r="C28255" t="str">
            <v>Sebastiania</v>
          </cell>
          <cell r="D28255" t="str">
            <v>L48(N)</v>
          </cell>
        </row>
        <row r="28256">
          <cell r="C28256" t="str">
            <v>Sebastiania bilocularis</v>
          </cell>
          <cell r="D28256" t="str">
            <v>L48(N)</v>
          </cell>
        </row>
        <row r="28257">
          <cell r="C28257" t="str">
            <v>Secale</v>
          </cell>
          <cell r="D28257" t="str">
            <v>L48(I)CAN(W)GL(W)</v>
          </cell>
        </row>
        <row r="28258">
          <cell r="C28258" t="str">
            <v>Secale cereale</v>
          </cell>
          <cell r="D28258" t="str">
            <v>L48(I)AK(I)CAN(W)GL(W)</v>
          </cell>
        </row>
        <row r="28259">
          <cell r="C28259" t="str">
            <v>Sechium</v>
          </cell>
          <cell r="D28259" t="str">
            <v>L48(I)</v>
          </cell>
        </row>
        <row r="28260">
          <cell r="C28260" t="str">
            <v>Sechium edule</v>
          </cell>
          <cell r="D28260" t="str">
            <v>L48(I)HI(I)PR(N)</v>
          </cell>
        </row>
        <row r="28261">
          <cell r="C28261" t="str">
            <v>Securigera</v>
          </cell>
          <cell r="D28261" t="str">
            <v>L48(I)CAN(I)</v>
          </cell>
        </row>
        <row r="28262">
          <cell r="C28262" t="str">
            <v>Securigera cretica</v>
          </cell>
          <cell r="D28262" t="str">
            <v>L48(I)</v>
          </cell>
        </row>
        <row r="28263">
          <cell r="C28263" t="str">
            <v>Securigera globosa</v>
          </cell>
          <cell r="D28263" t="str">
            <v>L48(I)</v>
          </cell>
        </row>
        <row r="28264">
          <cell r="C28264" t="str">
            <v>Securigera securidaca</v>
          </cell>
          <cell r="D28264" t="str">
            <v>L48(I)</v>
          </cell>
        </row>
        <row r="28265">
          <cell r="C28265" t="str">
            <v>Securigera varia</v>
          </cell>
          <cell r="D28265" t="str">
            <v>L48(I)HI(I)CAN(I)</v>
          </cell>
        </row>
        <row r="28266">
          <cell r="C28266" t="str">
            <v>Sedella</v>
          </cell>
          <cell r="D28266" t="str">
            <v>L48(N)</v>
          </cell>
        </row>
        <row r="28267">
          <cell r="C28267" t="str">
            <v>Sedella congdonii</v>
          </cell>
          <cell r="D28267" t="str">
            <v>L48(N)</v>
          </cell>
        </row>
        <row r="28268">
          <cell r="C28268" t="str">
            <v>Sedella leiocarpa</v>
          </cell>
          <cell r="D28268" t="str">
            <v>L48(N)</v>
          </cell>
        </row>
        <row r="28269">
          <cell r="C28269" t="str">
            <v>Sedella pentandra</v>
          </cell>
          <cell r="D28269" t="str">
            <v>L48(N)</v>
          </cell>
        </row>
        <row r="28270">
          <cell r="C28270" t="str">
            <v>Sedella pumila</v>
          </cell>
          <cell r="D28270" t="str">
            <v>L48(N)</v>
          </cell>
        </row>
        <row r="28271">
          <cell r="C28271" t="str">
            <v>Sedum</v>
          </cell>
          <cell r="D28271" t="str">
            <v>CAN(I,N)GL(I,N)SPM(W)NA(I,N)</v>
          </cell>
        </row>
        <row r="28272">
          <cell r="C28272" t="str">
            <v>Sedum acre</v>
          </cell>
          <cell r="D28272" t="str">
            <v>L48(I)CAN(I)GL(I)SPM(W)</v>
          </cell>
        </row>
        <row r="28273">
          <cell r="C28273" t="str">
            <v>Sedum albomarginatum</v>
          </cell>
          <cell r="D28273" t="str">
            <v>L48(N)</v>
          </cell>
        </row>
        <row r="28274">
          <cell r="C28274" t="str">
            <v>Sedum album</v>
          </cell>
          <cell r="D28274" t="str">
            <v>L48(I)CAN(I)</v>
          </cell>
        </row>
        <row r="28275">
          <cell r="C28275" t="str">
            <v>Sedum borschii</v>
          </cell>
          <cell r="D28275" t="str">
            <v>L48(N)</v>
          </cell>
        </row>
        <row r="28276">
          <cell r="C28276" t="str">
            <v>Sedum citrinum</v>
          </cell>
          <cell r="D28276" t="str">
            <v>L48(N)</v>
          </cell>
        </row>
        <row r="28277">
          <cell r="C28277" t="str">
            <v>Sedum cockerellii</v>
          </cell>
          <cell r="D28277" t="str">
            <v>L48(N)</v>
          </cell>
        </row>
        <row r="28278">
          <cell r="C28278" t="str">
            <v>Sedum dasyphyllum</v>
          </cell>
          <cell r="D28278" t="str">
            <v>L48(I)</v>
          </cell>
        </row>
        <row r="28279">
          <cell r="C28279" t="str">
            <v>Sedum debile</v>
          </cell>
          <cell r="D28279" t="str">
            <v>L48(N)</v>
          </cell>
        </row>
        <row r="28280">
          <cell r="C28280" t="str">
            <v>Sedum dendroideum</v>
          </cell>
          <cell r="D28280" t="str">
            <v>L48(I)</v>
          </cell>
        </row>
        <row r="28281">
          <cell r="C28281" t="str">
            <v>Sedum diffusum</v>
          </cell>
          <cell r="D28281" t="str">
            <v>L48(I?)</v>
          </cell>
        </row>
        <row r="28282">
          <cell r="C28282" t="str">
            <v>Sedum divergens</v>
          </cell>
          <cell r="D28282" t="str">
            <v>L48(N)AK(N)CAN(N)</v>
          </cell>
        </row>
        <row r="28283">
          <cell r="C28283" t="str">
            <v>Sedum eastwoodiae</v>
          </cell>
          <cell r="D28283" t="str">
            <v>L48(N)</v>
          </cell>
        </row>
        <row r="28284">
          <cell r="C28284" t="str">
            <v>Sedum glaucophyllum</v>
          </cell>
          <cell r="D28284" t="str">
            <v>L48(N)</v>
          </cell>
        </row>
        <row r="28285">
          <cell r="C28285" t="str">
            <v>Sedum havardii</v>
          </cell>
          <cell r="D28285" t="str">
            <v>L48(N)</v>
          </cell>
        </row>
        <row r="28286">
          <cell r="C28286" t="str">
            <v>Sedum hispanicum</v>
          </cell>
          <cell r="D28286" t="str">
            <v>L48(I)CAN(I)</v>
          </cell>
        </row>
        <row r="28287">
          <cell r="C28287" t="str">
            <v>Sedum lanceolatum</v>
          </cell>
          <cell r="D28287" t="str">
            <v>L48(N)AK(N)CAN(N)</v>
          </cell>
        </row>
        <row r="28288">
          <cell r="C28288" t="str">
            <v>Sedum lanceolatum ssp. lanceolatum</v>
          </cell>
          <cell r="D28288" t="str">
            <v>L48(N)AK(N)CAN(N)</v>
          </cell>
        </row>
        <row r="28289">
          <cell r="C28289" t="str">
            <v>Sedum lanceolatum ssp. nesioticum</v>
          </cell>
          <cell r="D28289" t="str">
            <v>L48(N)CAN(N)</v>
          </cell>
        </row>
        <row r="28290">
          <cell r="C28290" t="str">
            <v>Sedum lanceolatum ssp. subalpinum</v>
          </cell>
          <cell r="D28290" t="str">
            <v>L48(N)AK(N)</v>
          </cell>
        </row>
        <row r="28291">
          <cell r="C28291" t="str">
            <v>Sedum laxum</v>
          </cell>
          <cell r="D28291" t="str">
            <v>L48(N)</v>
          </cell>
        </row>
        <row r="28292">
          <cell r="C28292" t="str">
            <v>Sedum laxum ssp. flavidum</v>
          </cell>
          <cell r="D28292" t="str">
            <v>L48(N)</v>
          </cell>
        </row>
        <row r="28293">
          <cell r="C28293" t="str">
            <v>Sedum laxum ssp. heckneri</v>
          </cell>
          <cell r="D28293" t="str">
            <v>L48(N)</v>
          </cell>
        </row>
        <row r="28294">
          <cell r="C28294" t="str">
            <v>Sedum laxum ssp. laxum</v>
          </cell>
          <cell r="D28294" t="str">
            <v>L48(N)</v>
          </cell>
        </row>
        <row r="28295">
          <cell r="C28295" t="str">
            <v>Sedum leibergii</v>
          </cell>
          <cell r="D28295" t="str">
            <v>L48(N)</v>
          </cell>
        </row>
        <row r="28296">
          <cell r="C28296" t="str">
            <v>Sedum lineare</v>
          </cell>
          <cell r="D28296" t="str">
            <v>L48(I)</v>
          </cell>
        </row>
        <row r="28297">
          <cell r="C28297" t="str">
            <v>Sedum mexicanum</v>
          </cell>
          <cell r="D28297" t="str">
            <v>L48(I)</v>
          </cell>
        </row>
        <row r="28298">
          <cell r="C28298" t="str">
            <v>Sedum moranense</v>
          </cell>
          <cell r="D28298" t="str">
            <v>L48(N)</v>
          </cell>
        </row>
        <row r="28299">
          <cell r="C28299" t="str">
            <v>Sedum moranii</v>
          </cell>
          <cell r="D28299" t="str">
            <v>L48(N)</v>
          </cell>
        </row>
        <row r="28300">
          <cell r="C28300" t="str">
            <v>Sedum nanifolium</v>
          </cell>
          <cell r="D28300" t="str">
            <v>L48(N)</v>
          </cell>
        </row>
        <row r="28301">
          <cell r="C28301" t="str">
            <v>Sedum nevii</v>
          </cell>
          <cell r="D28301" t="str">
            <v>L48(N)</v>
          </cell>
        </row>
        <row r="28302">
          <cell r="C28302" t="str">
            <v>Sedum niveum</v>
          </cell>
          <cell r="D28302" t="str">
            <v>L48(N)</v>
          </cell>
        </row>
        <row r="28303">
          <cell r="C28303" t="str">
            <v>Sedum nuttallianum</v>
          </cell>
          <cell r="D28303" t="str">
            <v>L48(N)</v>
          </cell>
        </row>
        <row r="28304">
          <cell r="C28304" t="str">
            <v>Sedum oblanceolatum</v>
          </cell>
          <cell r="D28304" t="str">
            <v>L48(N)</v>
          </cell>
        </row>
        <row r="28305">
          <cell r="C28305" t="str">
            <v>Sedum obtusatum</v>
          </cell>
          <cell r="D28305" t="str">
            <v>L48(N)</v>
          </cell>
        </row>
        <row r="28306">
          <cell r="C28306" t="str">
            <v>Sedum obtusatum ssp. boreale</v>
          </cell>
          <cell r="D28306" t="str">
            <v>L48(N)</v>
          </cell>
        </row>
        <row r="28307">
          <cell r="C28307" t="str">
            <v>Sedum obtusatum ssp. obtusatum</v>
          </cell>
          <cell r="D28307" t="str">
            <v>L48(N)</v>
          </cell>
        </row>
        <row r="28308">
          <cell r="C28308" t="str">
            <v>Sedum obtusatum ssp. retusum</v>
          </cell>
          <cell r="D28308" t="str">
            <v>L48(N)</v>
          </cell>
        </row>
        <row r="28309">
          <cell r="C28309" t="str">
            <v>Sedum ochroleucum</v>
          </cell>
          <cell r="D28309" t="str">
            <v>L48(I)</v>
          </cell>
        </row>
        <row r="28310">
          <cell r="C28310" t="str">
            <v>Sedum oreganum</v>
          </cell>
          <cell r="D28310" t="str">
            <v>L48(N)AK(N)CAN(N)</v>
          </cell>
        </row>
        <row r="28311">
          <cell r="C28311" t="str">
            <v>Sedum oreganum ssp. oreganum</v>
          </cell>
          <cell r="D28311" t="str">
            <v>L48(N)AK(N)CAN(N)</v>
          </cell>
        </row>
        <row r="28312">
          <cell r="C28312" t="str">
            <v>Sedum oreganum ssp. tenue</v>
          </cell>
          <cell r="D28312" t="str">
            <v>L48(N)CAN(N)</v>
          </cell>
        </row>
        <row r="28313">
          <cell r="C28313" t="str">
            <v>Sedum oregonense</v>
          </cell>
          <cell r="D28313" t="str">
            <v>L48(N)</v>
          </cell>
        </row>
        <row r="28314">
          <cell r="C28314" t="str">
            <v>Sedum paradisum</v>
          </cell>
          <cell r="D28314" t="str">
            <v>L48(N)</v>
          </cell>
        </row>
        <row r="28315">
          <cell r="C28315" t="str">
            <v>Sedum praealtum</v>
          </cell>
          <cell r="D28315" t="str">
            <v>L48(I)</v>
          </cell>
        </row>
        <row r="28316">
          <cell r="C28316" t="str">
            <v>Sedum pulchellum</v>
          </cell>
          <cell r="D28316" t="str">
            <v>L48(N)</v>
          </cell>
        </row>
        <row r="28317">
          <cell r="C28317" t="str">
            <v>Sedum pusillum</v>
          </cell>
          <cell r="D28317" t="str">
            <v>L48(N)</v>
          </cell>
        </row>
        <row r="28318">
          <cell r="C28318" t="str">
            <v>Sedum radiatum</v>
          </cell>
          <cell r="D28318" t="str">
            <v>L48(N)</v>
          </cell>
        </row>
        <row r="28319">
          <cell r="C28319" t="str">
            <v>Sedum radiatum ssp. ciliosum</v>
          </cell>
          <cell r="D28319" t="str">
            <v>L48(N)</v>
          </cell>
        </row>
        <row r="28320">
          <cell r="C28320" t="str">
            <v>Sedum radiatum ssp. depauperatum</v>
          </cell>
          <cell r="D28320" t="str">
            <v>L48(N)</v>
          </cell>
        </row>
        <row r="28321">
          <cell r="C28321" t="str">
            <v>Sedum radiatum ssp. radiatum</v>
          </cell>
          <cell r="D28321" t="str">
            <v>L48(N)</v>
          </cell>
        </row>
        <row r="28322">
          <cell r="C28322" t="str">
            <v>Sedum reflexum</v>
          </cell>
          <cell r="D28322" t="str">
            <v>L48(I)CAN(I)</v>
          </cell>
        </row>
        <row r="28323">
          <cell r="C28323" t="str">
            <v>Sedum rupicola</v>
          </cell>
          <cell r="D28323" t="str">
            <v>L48(N)</v>
          </cell>
        </row>
        <row r="28324">
          <cell r="C28324" t="str">
            <v>Sedum sarmentosum</v>
          </cell>
          <cell r="D28324" t="str">
            <v>L48(I)CAN(I)</v>
          </cell>
        </row>
        <row r="28325">
          <cell r="C28325" t="str">
            <v>Sedum sexangulare</v>
          </cell>
          <cell r="D28325" t="str">
            <v>L48(I)CAN(I)</v>
          </cell>
        </row>
        <row r="28326">
          <cell r="C28326" t="str">
            <v>Sedum spathulifolium</v>
          </cell>
          <cell r="D28326" t="str">
            <v>L48(N)CAN(N)</v>
          </cell>
        </row>
        <row r="28327">
          <cell r="C28327" t="str">
            <v>Sedum spathulifolium ssp. pruinosum</v>
          </cell>
          <cell r="D28327" t="str">
            <v>L48(N)CAN(N)</v>
          </cell>
        </row>
        <row r="28328">
          <cell r="C28328" t="str">
            <v>Sedum spathulifolium ssp. purdyi</v>
          </cell>
          <cell r="D28328" t="str">
            <v>L48(N)</v>
          </cell>
        </row>
        <row r="28329">
          <cell r="C28329" t="str">
            <v>Sedum spathulifolium ssp. spathulifolium</v>
          </cell>
          <cell r="D28329" t="str">
            <v>L48(N)CAN(N)</v>
          </cell>
        </row>
        <row r="28330">
          <cell r="C28330" t="str">
            <v>Sedum spathulifolium ssp. yosemitense</v>
          </cell>
          <cell r="D28330" t="str">
            <v>L48(N)</v>
          </cell>
        </row>
        <row r="28331">
          <cell r="C28331" t="str">
            <v>Sedum stelliforme</v>
          </cell>
          <cell r="D28331" t="str">
            <v>L48(N)</v>
          </cell>
        </row>
        <row r="28332">
          <cell r="C28332" t="str">
            <v>Sedum stenopetalum</v>
          </cell>
          <cell r="D28332" t="str">
            <v>L48(N)CAN(N)</v>
          </cell>
        </row>
        <row r="28333">
          <cell r="C28333" t="str">
            <v>Sedum stenopetalum ssp. monanthum</v>
          </cell>
          <cell r="D28333" t="str">
            <v>L48(N)</v>
          </cell>
        </row>
        <row r="28334">
          <cell r="C28334" t="str">
            <v>Sedum stenopetalum ssp. stenopetalum</v>
          </cell>
          <cell r="D28334" t="str">
            <v>L48(N)CAN(N)</v>
          </cell>
        </row>
        <row r="28335">
          <cell r="C28335" t="str">
            <v>Sedum stoloniferum</v>
          </cell>
          <cell r="D28335" t="str">
            <v>L48(I)</v>
          </cell>
        </row>
        <row r="28336">
          <cell r="C28336" t="str">
            <v>Sedum ternatum</v>
          </cell>
          <cell r="D28336" t="str">
            <v>L48(N)CAN(I)</v>
          </cell>
        </row>
        <row r="28337">
          <cell r="C28337" t="str">
            <v>Sedum valens</v>
          </cell>
          <cell r="D28337" t="str">
            <v>L48(N)</v>
          </cell>
        </row>
        <row r="28338">
          <cell r="C28338" t="str">
            <v>Sedum wrightii</v>
          </cell>
          <cell r="D28338" t="str">
            <v>L48(N)</v>
          </cell>
        </row>
        <row r="28339">
          <cell r="C28339" t="str">
            <v>Sedum wrightii ssp. priscum</v>
          </cell>
          <cell r="D28339" t="str">
            <v>L48(N)</v>
          </cell>
        </row>
        <row r="28340">
          <cell r="C28340" t="str">
            <v>Sedum wrightii ssp. wrightii</v>
          </cell>
          <cell r="D28340" t="str">
            <v>L48(N)</v>
          </cell>
        </row>
        <row r="28341">
          <cell r="C28341" t="str">
            <v>Selaginella</v>
          </cell>
          <cell r="D28341" t="str">
            <v>L48(I,N)CAN(N)GL(N)SPM(N)</v>
          </cell>
        </row>
        <row r="28342">
          <cell r="C28342" t="str">
            <v>Selaginella ×neomexicana</v>
          </cell>
          <cell r="D28342" t="str">
            <v>L48(N)</v>
          </cell>
        </row>
        <row r="28343">
          <cell r="C28343" t="str">
            <v>Selaginella acanthonota</v>
          </cell>
          <cell r="D28343" t="str">
            <v>L48(N)</v>
          </cell>
        </row>
        <row r="28344">
          <cell r="C28344" t="str">
            <v>Selaginella apoda</v>
          </cell>
          <cell r="D28344" t="str">
            <v>L48(N)</v>
          </cell>
        </row>
        <row r="28345">
          <cell r="C28345" t="str">
            <v>Selaginella arbuscula</v>
          </cell>
          <cell r="D28345" t="str">
            <v>HI(N)</v>
          </cell>
        </row>
        <row r="28346">
          <cell r="C28346" t="str">
            <v>Selaginella arenicola</v>
          </cell>
          <cell r="D28346" t="str">
            <v>L48(N)</v>
          </cell>
        </row>
        <row r="28347">
          <cell r="C28347" t="str">
            <v>Selaginella arenicola ssp. arenicola</v>
          </cell>
          <cell r="D28347" t="str">
            <v>L48(N)</v>
          </cell>
        </row>
        <row r="28348">
          <cell r="C28348" t="str">
            <v>Selaginella arenicola ssp. riddellii</v>
          </cell>
          <cell r="D28348" t="str">
            <v>L48(N)</v>
          </cell>
        </row>
        <row r="28349">
          <cell r="C28349" t="str">
            <v>Selaginella arizonica</v>
          </cell>
          <cell r="D28349" t="str">
            <v>L48(N)</v>
          </cell>
        </row>
        <row r="28350">
          <cell r="C28350" t="str">
            <v>Selaginella asprella</v>
          </cell>
          <cell r="D28350" t="str">
            <v>L48(N)</v>
          </cell>
        </row>
        <row r="28351">
          <cell r="C28351" t="str">
            <v>Selaginella bigelovii</v>
          </cell>
          <cell r="D28351" t="str">
            <v>L48(N)</v>
          </cell>
        </row>
        <row r="28352">
          <cell r="C28352" t="str">
            <v>Selaginella braunii</v>
          </cell>
          <cell r="D28352" t="str">
            <v>L48(I)</v>
          </cell>
        </row>
        <row r="28353">
          <cell r="C28353" t="str">
            <v>Selaginella cinerascens</v>
          </cell>
          <cell r="D28353" t="str">
            <v>L48(N)</v>
          </cell>
        </row>
        <row r="28354">
          <cell r="C28354" t="str">
            <v>Selaginella deflexa</v>
          </cell>
          <cell r="D28354" t="str">
            <v>HI(N)</v>
          </cell>
        </row>
        <row r="28355">
          <cell r="C28355" t="str">
            <v>Selaginella densa</v>
          </cell>
          <cell r="D28355" t="str">
            <v>L48(N)AK(N)CAN(N)</v>
          </cell>
        </row>
        <row r="28356">
          <cell r="C28356" t="str">
            <v>Selaginella densa var. densa</v>
          </cell>
          <cell r="D28356" t="str">
            <v>L48(N)CAN(N)</v>
          </cell>
        </row>
        <row r="28357">
          <cell r="C28357" t="str">
            <v>Selaginella densa var. scopulorum</v>
          </cell>
          <cell r="D28357" t="str">
            <v>L48(N)CAN(N)</v>
          </cell>
        </row>
        <row r="28358">
          <cell r="C28358" t="str">
            <v>Selaginella densa var. standleyi</v>
          </cell>
          <cell r="D28358" t="str">
            <v>L48(N)AK(N)CAN(N)</v>
          </cell>
        </row>
        <row r="28359">
          <cell r="C28359" t="str">
            <v>Selaginella douglasii</v>
          </cell>
          <cell r="D28359" t="str">
            <v>L48(N)</v>
          </cell>
        </row>
        <row r="28360">
          <cell r="C28360" t="str">
            <v>Selaginella eatonii</v>
          </cell>
          <cell r="D28360" t="str">
            <v>L48(N)</v>
          </cell>
        </row>
        <row r="28361">
          <cell r="C28361" t="str">
            <v>Selaginella eclipes</v>
          </cell>
          <cell r="D28361" t="str">
            <v>L48(N)CAN(N)</v>
          </cell>
        </row>
        <row r="28362">
          <cell r="C28362" t="str">
            <v>Selaginella eremophila</v>
          </cell>
          <cell r="D28362" t="str">
            <v>L48(N)</v>
          </cell>
        </row>
        <row r="28363">
          <cell r="C28363" t="str">
            <v>Selaginella hansenii</v>
          </cell>
          <cell r="D28363" t="str">
            <v>L48(N)</v>
          </cell>
        </row>
        <row r="28364">
          <cell r="C28364" t="str">
            <v>Selaginella kraussiana</v>
          </cell>
          <cell r="D28364" t="str">
            <v>L48(I)HI(I)</v>
          </cell>
        </row>
        <row r="28365">
          <cell r="C28365" t="str">
            <v>Selaginella lepidophylla</v>
          </cell>
          <cell r="D28365" t="str">
            <v>L48(N)</v>
          </cell>
        </row>
        <row r="28366">
          <cell r="C28366" t="str">
            <v>Selaginella leucobryoides</v>
          </cell>
          <cell r="D28366" t="str">
            <v>L48(N)</v>
          </cell>
        </row>
        <row r="28367">
          <cell r="C28367" t="str">
            <v>Selaginella ludoviciana</v>
          </cell>
          <cell r="D28367" t="str">
            <v>L48(N)</v>
          </cell>
        </row>
        <row r="28368">
          <cell r="C28368" t="str">
            <v>Selaginella menziesii</v>
          </cell>
          <cell r="D28368" t="str">
            <v>HI(N)</v>
          </cell>
        </row>
        <row r="28369">
          <cell r="C28369" t="str">
            <v>Selaginella mutica</v>
          </cell>
          <cell r="D28369" t="str">
            <v>L48(N)</v>
          </cell>
        </row>
        <row r="28370">
          <cell r="C28370" t="str">
            <v>Selaginella mutica var. limitanea</v>
          </cell>
          <cell r="D28370" t="str">
            <v>L48(N)</v>
          </cell>
        </row>
        <row r="28371">
          <cell r="C28371" t="str">
            <v>Selaginella mutica var. mutica</v>
          </cell>
          <cell r="D28371" t="str">
            <v>L48(N)</v>
          </cell>
        </row>
        <row r="28372">
          <cell r="C28372" t="str">
            <v>Selaginella oregana</v>
          </cell>
          <cell r="D28372" t="str">
            <v>L48(N)CAN(N)</v>
          </cell>
        </row>
        <row r="28373">
          <cell r="C28373" t="str">
            <v>Selaginella peruviana</v>
          </cell>
          <cell r="D28373" t="str">
            <v>L48(N)</v>
          </cell>
        </row>
        <row r="28374">
          <cell r="C28374" t="str">
            <v>Selaginella pilifera</v>
          </cell>
          <cell r="D28374" t="str">
            <v>L48(N)</v>
          </cell>
        </row>
        <row r="28375">
          <cell r="C28375" t="str">
            <v>Selaginella rupestris</v>
          </cell>
          <cell r="D28375" t="str">
            <v>L48(N)CAN(N)GL(N)</v>
          </cell>
        </row>
        <row r="28376">
          <cell r="C28376" t="str">
            <v>Selaginella rupincola</v>
          </cell>
          <cell r="D28376" t="str">
            <v>L48(N)</v>
          </cell>
        </row>
        <row r="28377">
          <cell r="C28377" t="str">
            <v>Selaginella sandvicensis</v>
          </cell>
          <cell r="D28377" t="str">
            <v>HI(N)</v>
          </cell>
        </row>
        <row r="28378">
          <cell r="C28378" t="str">
            <v>Selaginella selaginoides</v>
          </cell>
          <cell r="D28378" t="str">
            <v>L48(N)AK(N)CAN(N)GL(N)SPM(N)</v>
          </cell>
        </row>
        <row r="28379">
          <cell r="C28379" t="str">
            <v>Selaginella sibirica</v>
          </cell>
          <cell r="D28379" t="str">
            <v>AK(N)CAN(N)NA(N)</v>
          </cell>
        </row>
        <row r="28380">
          <cell r="C28380" t="str">
            <v>Selaginella stellata</v>
          </cell>
          <cell r="D28380" t="str">
            <v>HI(I)</v>
          </cell>
        </row>
        <row r="28381">
          <cell r="C28381" t="str">
            <v>Selaginella tortipila</v>
          </cell>
          <cell r="D28381" t="str">
            <v>L48(N)</v>
          </cell>
        </row>
        <row r="28382">
          <cell r="C28382" t="str">
            <v>Selaginella umbrosa</v>
          </cell>
          <cell r="D28382" t="str">
            <v>HI(I)</v>
          </cell>
        </row>
        <row r="28383">
          <cell r="C28383" t="str">
            <v>Selaginella uncinata</v>
          </cell>
          <cell r="D28383" t="str">
            <v>L48(I)</v>
          </cell>
        </row>
        <row r="28384">
          <cell r="C28384" t="str">
            <v>Selaginella underwoodii</v>
          </cell>
          <cell r="D28384" t="str">
            <v>L48(N)</v>
          </cell>
        </row>
        <row r="28385">
          <cell r="C28385" t="str">
            <v>Selaginella utahensis</v>
          </cell>
          <cell r="D28385" t="str">
            <v>L48(N)</v>
          </cell>
        </row>
        <row r="28386">
          <cell r="C28386" t="str">
            <v>Selaginella viridissima</v>
          </cell>
          <cell r="D28386" t="str">
            <v>L48(N)</v>
          </cell>
        </row>
        <row r="28387">
          <cell r="C28387" t="str">
            <v>Selaginella wallacei</v>
          </cell>
          <cell r="D28387" t="str">
            <v>L48(N)CAN(N)</v>
          </cell>
        </row>
        <row r="28388">
          <cell r="C28388" t="str">
            <v>Selaginella watsonii</v>
          </cell>
          <cell r="D28388" t="str">
            <v>L48(N)</v>
          </cell>
        </row>
        <row r="28389">
          <cell r="C28389" t="str">
            <v>Selaginella weatherbiana</v>
          </cell>
          <cell r="D28389" t="str">
            <v>L48(N)</v>
          </cell>
        </row>
        <row r="28390">
          <cell r="C28390" t="str">
            <v>Selaginella willdenowii</v>
          </cell>
          <cell r="D28390" t="str">
            <v>L48(I)PR(I)</v>
          </cell>
        </row>
        <row r="28391">
          <cell r="C28391" t="str">
            <v>Selaginella wrightii</v>
          </cell>
          <cell r="D28391" t="str">
            <v>L48(N)</v>
          </cell>
        </row>
        <row r="28392">
          <cell r="C28392" t="str">
            <v>Selenia</v>
          </cell>
          <cell r="D28392" t="str">
            <v>L48(N)</v>
          </cell>
        </row>
        <row r="28393">
          <cell r="C28393" t="str">
            <v>Selenia aurea</v>
          </cell>
          <cell r="D28393" t="str">
            <v>L48(N)</v>
          </cell>
        </row>
        <row r="28394">
          <cell r="C28394" t="str">
            <v>Selenia dissecta</v>
          </cell>
          <cell r="D28394" t="str">
            <v>L48(N)</v>
          </cell>
        </row>
        <row r="28395">
          <cell r="C28395" t="str">
            <v>Selenia grandis</v>
          </cell>
          <cell r="D28395" t="str">
            <v>L48(N)</v>
          </cell>
        </row>
        <row r="28396">
          <cell r="C28396" t="str">
            <v>Selenia jonesii</v>
          </cell>
          <cell r="D28396" t="str">
            <v>L48(N)</v>
          </cell>
        </row>
        <row r="28397">
          <cell r="C28397" t="str">
            <v>Selenia jonesii var. jonesii</v>
          </cell>
          <cell r="D28397" t="str">
            <v>L48(N)</v>
          </cell>
        </row>
        <row r="28398">
          <cell r="C28398" t="str">
            <v>Selenia jonesii var. obovata</v>
          </cell>
          <cell r="D28398" t="str">
            <v>L48(N)</v>
          </cell>
        </row>
        <row r="28399">
          <cell r="C28399" t="str">
            <v>Selenicereus</v>
          </cell>
          <cell r="D28399" t="str">
            <v>L48(I,N)</v>
          </cell>
        </row>
        <row r="28400">
          <cell r="C28400" t="str">
            <v>Selenicereus coniflorus</v>
          </cell>
          <cell r="D28400" t="str">
            <v>L48(N)</v>
          </cell>
        </row>
        <row r="28401">
          <cell r="C28401" t="str">
            <v>Selenicereus grandiflorus</v>
          </cell>
          <cell r="D28401" t="str">
            <v>HI(I)PR(I)VI(I)</v>
          </cell>
        </row>
        <row r="28402">
          <cell r="C28402" t="str">
            <v>Selenicereus pteranthus</v>
          </cell>
          <cell r="D28402" t="str">
            <v>L48(I)VI(I)</v>
          </cell>
        </row>
        <row r="28403">
          <cell r="C28403" t="str">
            <v>Selenicereus spinulosus</v>
          </cell>
          <cell r="D28403" t="str">
            <v>L48(N)</v>
          </cell>
        </row>
        <row r="28404">
          <cell r="C28404" t="str">
            <v>Selinocarpus</v>
          </cell>
          <cell r="D28404" t="str">
            <v>L48(N)</v>
          </cell>
        </row>
        <row r="28405">
          <cell r="C28405" t="str">
            <v>Selinocarpus angustifolius</v>
          </cell>
          <cell r="D28405" t="str">
            <v>L48(N)</v>
          </cell>
        </row>
        <row r="28406">
          <cell r="C28406" t="str">
            <v>Selinocarpus diffusus</v>
          </cell>
          <cell r="D28406" t="str">
            <v>L48(N)</v>
          </cell>
        </row>
        <row r="28407">
          <cell r="C28407" t="str">
            <v>Selinocarpus lanceolatus</v>
          </cell>
          <cell r="D28407" t="str">
            <v>L48(N)</v>
          </cell>
        </row>
        <row r="28408">
          <cell r="C28408" t="str">
            <v>Selinocarpus maloneanus</v>
          </cell>
          <cell r="D28408" t="str">
            <v>L48(N)</v>
          </cell>
        </row>
        <row r="28409">
          <cell r="C28409" t="str">
            <v>Selinocarpus nevadensis</v>
          </cell>
          <cell r="D28409" t="str">
            <v>L48(N)</v>
          </cell>
        </row>
        <row r="28410">
          <cell r="C28410" t="str">
            <v>Selinocarpus parvifolius</v>
          </cell>
          <cell r="D28410" t="str">
            <v>L48(N)</v>
          </cell>
        </row>
        <row r="28411">
          <cell r="C28411" t="str">
            <v>Selinum</v>
          </cell>
          <cell r="D28411" t="str">
            <v>L48(I)</v>
          </cell>
        </row>
        <row r="28412">
          <cell r="C28412" t="str">
            <v>Selinum carvifolia</v>
          </cell>
          <cell r="D28412" t="str">
            <v>L48(I)</v>
          </cell>
        </row>
        <row r="28413">
          <cell r="C28413" t="str">
            <v>Sempervivum</v>
          </cell>
          <cell r="D28413" t="str">
            <v>L48(I)CAN(I)</v>
          </cell>
        </row>
        <row r="28414">
          <cell r="C28414" t="str">
            <v>Sempervivum tectorum</v>
          </cell>
          <cell r="D28414" t="str">
            <v>L48(I)CAN(I)</v>
          </cell>
        </row>
        <row r="28415">
          <cell r="C28415" t="str">
            <v>Senecio</v>
          </cell>
          <cell r="D28415" t="str">
            <v>L48(I,N)CAN(I,N)GL(I)SPM(I,N)</v>
          </cell>
        </row>
        <row r="28416">
          <cell r="C28416" t="str">
            <v>Senecio actinella</v>
          </cell>
          <cell r="D28416" t="str">
            <v>L48(N)</v>
          </cell>
        </row>
        <row r="28417">
          <cell r="C28417" t="str">
            <v>Senecio amplectens</v>
          </cell>
          <cell r="D28417" t="str">
            <v>L48(N)</v>
          </cell>
        </row>
        <row r="28418">
          <cell r="C28418" t="str">
            <v>Senecio amplectens var. amplectens</v>
          </cell>
          <cell r="D28418" t="str">
            <v>L48(N)</v>
          </cell>
        </row>
        <row r="28419">
          <cell r="C28419" t="str">
            <v>Senecio amplectens var. holmii</v>
          </cell>
          <cell r="D28419" t="str">
            <v>L48(N)</v>
          </cell>
        </row>
        <row r="28420">
          <cell r="C28420" t="str">
            <v>Senecio ampullaceus</v>
          </cell>
          <cell r="D28420" t="str">
            <v>L48(N)</v>
          </cell>
        </row>
        <row r="28421">
          <cell r="C28421" t="str">
            <v>Senecio aphanactis</v>
          </cell>
          <cell r="D28421" t="str">
            <v>L48(N)</v>
          </cell>
        </row>
        <row r="28422">
          <cell r="C28422" t="str">
            <v>Senecio aquaticus</v>
          </cell>
          <cell r="D28422" t="str">
            <v>L48(I)</v>
          </cell>
        </row>
        <row r="28423">
          <cell r="C28423" t="str">
            <v>Senecio aquaticus ssp. barbareifolius</v>
          </cell>
          <cell r="D28423" t="str">
            <v>L48(I)</v>
          </cell>
        </row>
        <row r="28424">
          <cell r="C28424" t="str">
            <v>Senecio arizonicus</v>
          </cell>
          <cell r="D28424" t="str">
            <v>L48(N)</v>
          </cell>
        </row>
        <row r="28425">
          <cell r="C28425" t="str">
            <v>Senecio aronicoides</v>
          </cell>
          <cell r="D28425" t="str">
            <v>L48(N)</v>
          </cell>
        </row>
        <row r="28426">
          <cell r="C28426" t="str">
            <v>Senecio astephanus</v>
          </cell>
          <cell r="D28426" t="str">
            <v>L48(N)</v>
          </cell>
        </row>
        <row r="28427">
          <cell r="C28427" t="str">
            <v>Senecio atratus</v>
          </cell>
          <cell r="D28427" t="str">
            <v>L48(N)</v>
          </cell>
        </row>
        <row r="28428">
          <cell r="C28428" t="str">
            <v>Senecio bigelovii</v>
          </cell>
          <cell r="D28428" t="str">
            <v>L48(N)</v>
          </cell>
        </row>
        <row r="28429">
          <cell r="C28429" t="str">
            <v>Senecio bigelovii var. bigelovii</v>
          </cell>
          <cell r="D28429" t="str">
            <v>L48(N)</v>
          </cell>
        </row>
        <row r="28430">
          <cell r="C28430" t="str">
            <v>Senecio bigelovii var. hallii</v>
          </cell>
          <cell r="D28430" t="str">
            <v>L48(N)</v>
          </cell>
        </row>
        <row r="28431">
          <cell r="C28431" t="str">
            <v>Senecio blochmaniae</v>
          </cell>
          <cell r="D28431" t="str">
            <v>L48(N)</v>
          </cell>
        </row>
        <row r="28432">
          <cell r="C28432" t="str">
            <v>Senecio californicus</v>
          </cell>
          <cell r="D28432" t="str">
            <v>L48(N)</v>
          </cell>
        </row>
        <row r="28433">
          <cell r="C28433" t="str">
            <v>Senecio cannabifolius</v>
          </cell>
          <cell r="D28433" t="str">
            <v>AK(N)</v>
          </cell>
        </row>
        <row r="28434">
          <cell r="C28434" t="str">
            <v>Senecio cannabinifolius</v>
          </cell>
          <cell r="D28434" t="str">
            <v>L48(I)</v>
          </cell>
        </row>
        <row r="28435">
          <cell r="C28435" t="str">
            <v>Senecio cineraria</v>
          </cell>
          <cell r="D28435" t="str">
            <v>L48(I)</v>
          </cell>
        </row>
        <row r="28436">
          <cell r="C28436" t="str">
            <v>Senecio clarkianus</v>
          </cell>
          <cell r="D28436" t="str">
            <v>L48(N)</v>
          </cell>
        </row>
        <row r="28437">
          <cell r="C28437" t="str">
            <v>Senecio congestus</v>
          </cell>
          <cell r="D28437" t="str">
            <v>L48(N)AK(N)CAN(N)</v>
          </cell>
        </row>
        <row r="28438">
          <cell r="C28438" t="str">
            <v>Senecio crassulus</v>
          </cell>
          <cell r="D28438" t="str">
            <v>L48(N)</v>
          </cell>
        </row>
        <row r="28439">
          <cell r="C28439" t="str">
            <v>Senecio elegans</v>
          </cell>
          <cell r="D28439" t="str">
            <v>L48(I)</v>
          </cell>
        </row>
        <row r="28440">
          <cell r="C28440" t="str">
            <v>Senecio elmeri</v>
          </cell>
          <cell r="D28440" t="str">
            <v>L48(N)CAN(N)</v>
          </cell>
        </row>
        <row r="28441">
          <cell r="C28441" t="str">
            <v>Senecio eremophilus</v>
          </cell>
          <cell r="D28441" t="str">
            <v>L48(N)AK(I)CAN(N)</v>
          </cell>
        </row>
        <row r="28442">
          <cell r="C28442" t="str">
            <v>Senecio eremophilus var. eremophilus</v>
          </cell>
          <cell r="D28442" t="str">
            <v>L48(N)AK(I)CAN(N)</v>
          </cell>
        </row>
        <row r="28443">
          <cell r="C28443" t="str">
            <v>Senecio eremophilus var. kingii</v>
          </cell>
          <cell r="D28443" t="str">
            <v>L48(N)</v>
          </cell>
        </row>
        <row r="28444">
          <cell r="C28444" t="str">
            <v>Senecio eremophilus var. macdougalii</v>
          </cell>
          <cell r="D28444" t="str">
            <v>L48(N)</v>
          </cell>
        </row>
        <row r="28445">
          <cell r="C28445" t="str">
            <v>Senecio ertterae</v>
          </cell>
          <cell r="D28445" t="str">
            <v>L48(N)</v>
          </cell>
        </row>
        <row r="28446">
          <cell r="C28446" t="str">
            <v>Senecio erucifolius</v>
          </cell>
          <cell r="D28446" t="str">
            <v>L48(I)</v>
          </cell>
        </row>
        <row r="28447">
          <cell r="C28447" t="str">
            <v>Senecio flaccidus</v>
          </cell>
          <cell r="D28447" t="str">
            <v>L48(N)</v>
          </cell>
        </row>
        <row r="28448">
          <cell r="C28448" t="str">
            <v>Senecio flaccidus var. douglasii</v>
          </cell>
          <cell r="D28448" t="str">
            <v>L48(N)</v>
          </cell>
        </row>
        <row r="28449">
          <cell r="C28449" t="str">
            <v>Senecio flaccidus var. flaccidus</v>
          </cell>
          <cell r="D28449" t="str">
            <v>L48(N)</v>
          </cell>
        </row>
        <row r="28450">
          <cell r="C28450" t="str">
            <v>Senecio flaccidus var. monoensis</v>
          </cell>
          <cell r="D28450" t="str">
            <v>L48(N)</v>
          </cell>
        </row>
        <row r="28451">
          <cell r="C28451" t="str">
            <v>Senecio fremontii</v>
          </cell>
          <cell r="D28451" t="str">
            <v>L48(N)CAN(N)</v>
          </cell>
        </row>
        <row r="28452">
          <cell r="C28452" t="str">
            <v>Senecio fremontii var. blitoides</v>
          </cell>
          <cell r="D28452" t="str">
            <v>L48(N)</v>
          </cell>
        </row>
        <row r="28453">
          <cell r="C28453" t="str">
            <v>Senecio fremontii var. fremontii</v>
          </cell>
          <cell r="D28453" t="str">
            <v>L48(N)CAN(N)</v>
          </cell>
        </row>
        <row r="28454">
          <cell r="C28454" t="str">
            <v>Senecio fremontii var. inexpectatus</v>
          </cell>
          <cell r="D28454" t="str">
            <v>L48(N)</v>
          </cell>
        </row>
        <row r="28455">
          <cell r="C28455" t="str">
            <v>Senecio fremontii var. occidentalis</v>
          </cell>
          <cell r="D28455" t="str">
            <v>L48(N)</v>
          </cell>
        </row>
        <row r="28456">
          <cell r="C28456" t="str">
            <v>Senecio hydrophiloides</v>
          </cell>
          <cell r="D28456" t="str">
            <v>L48(N)CAN(N)</v>
          </cell>
        </row>
        <row r="28457">
          <cell r="C28457" t="str">
            <v>Senecio hydrophilus</v>
          </cell>
          <cell r="D28457" t="str">
            <v>L48(N)HI(I?)CAN(N)</v>
          </cell>
        </row>
        <row r="28458">
          <cell r="C28458" t="str">
            <v>Senecio integerrimus</v>
          </cell>
          <cell r="D28458" t="str">
            <v>L48(N)CAN(N)</v>
          </cell>
        </row>
        <row r="28459">
          <cell r="C28459" t="str">
            <v>Senecio integerrimus var. exaltatus</v>
          </cell>
          <cell r="D28459" t="str">
            <v>L48(N)CAN(N)</v>
          </cell>
        </row>
        <row r="28460">
          <cell r="C28460" t="str">
            <v>Senecio integerrimus var. integerrimus</v>
          </cell>
          <cell r="D28460" t="str">
            <v>L48(N)CAN(N)</v>
          </cell>
        </row>
        <row r="28461">
          <cell r="C28461" t="str">
            <v>Senecio integerrimus var. major</v>
          </cell>
          <cell r="D28461" t="str">
            <v>L48(N)</v>
          </cell>
        </row>
        <row r="28462">
          <cell r="C28462" t="str">
            <v>Senecio integerrimus var. ochroleucus</v>
          </cell>
          <cell r="D28462" t="str">
            <v>L48(N)CAN(N)</v>
          </cell>
        </row>
        <row r="28463">
          <cell r="C28463" t="str">
            <v>Senecio integerrimus var. scribneri</v>
          </cell>
          <cell r="D28463" t="str">
            <v>L48(N)CAN(N)</v>
          </cell>
        </row>
        <row r="28464">
          <cell r="C28464" t="str">
            <v>Senecio jacobaea</v>
          </cell>
          <cell r="D28464" t="str">
            <v>L48(I)CAN(I)SPM(I)</v>
          </cell>
        </row>
        <row r="28465">
          <cell r="C28465" t="str">
            <v>Senecio lemmonii</v>
          </cell>
          <cell r="D28465" t="str">
            <v>L48(N)</v>
          </cell>
        </row>
        <row r="28466">
          <cell r="C28466" t="str">
            <v>Senecio linearifolius</v>
          </cell>
          <cell r="D28466" t="str">
            <v>L48(I)</v>
          </cell>
        </row>
        <row r="28467">
          <cell r="C28467" t="str">
            <v>Senecio linearifolius var. linearifolius</v>
          </cell>
          <cell r="D28467" t="str">
            <v>L48(I)</v>
          </cell>
        </row>
        <row r="28468">
          <cell r="C28468" t="str">
            <v>Senecio lugens</v>
          </cell>
          <cell r="D28468" t="str">
            <v>L48(N)AK(N)CAN(N)</v>
          </cell>
        </row>
        <row r="28469">
          <cell r="C28469" t="str">
            <v>Senecio lyonii</v>
          </cell>
          <cell r="D28469" t="str">
            <v>L48(N)</v>
          </cell>
        </row>
        <row r="28470">
          <cell r="C28470" t="str">
            <v>Senecio madagascariensis</v>
          </cell>
          <cell r="D28470" t="str">
            <v>HI(I)</v>
          </cell>
        </row>
        <row r="28471">
          <cell r="C28471" t="str">
            <v>Senecio megacephalus</v>
          </cell>
          <cell r="D28471" t="str">
            <v>L48(N)CAN(N)</v>
          </cell>
        </row>
        <row r="28472">
          <cell r="C28472" t="str">
            <v>Senecio mohavensis</v>
          </cell>
          <cell r="D28472" t="str">
            <v>L48(N)</v>
          </cell>
        </row>
        <row r="28473">
          <cell r="C28473" t="str">
            <v>Senecio multidentatus</v>
          </cell>
          <cell r="D28473" t="str">
            <v>L48(N)</v>
          </cell>
        </row>
        <row r="28474">
          <cell r="C28474" t="str">
            <v>Senecio multidentatus var. huachucanus</v>
          </cell>
          <cell r="D28474" t="str">
            <v>L48(N)</v>
          </cell>
        </row>
        <row r="28475">
          <cell r="C28475" t="str">
            <v>Senecio musiniensis</v>
          </cell>
          <cell r="D28475" t="str">
            <v>L48(N)</v>
          </cell>
        </row>
        <row r="28476">
          <cell r="C28476" t="str">
            <v>Senecio neowebsteri</v>
          </cell>
          <cell r="D28476" t="str">
            <v>L48(N)</v>
          </cell>
        </row>
        <row r="28477">
          <cell r="C28477" t="str">
            <v>Senecio parryi</v>
          </cell>
          <cell r="D28477" t="str">
            <v>L48(N)</v>
          </cell>
        </row>
        <row r="28478">
          <cell r="C28478" t="str">
            <v>Senecio pattersonensis</v>
          </cell>
          <cell r="D28478" t="str">
            <v>L48(N)</v>
          </cell>
        </row>
        <row r="28479">
          <cell r="C28479" t="str">
            <v>Senecio pseudoarnica</v>
          </cell>
          <cell r="D28479" t="str">
            <v>L48(N)AK(N)CAN(N)SPM(N)</v>
          </cell>
        </row>
        <row r="28480">
          <cell r="C28480" t="str">
            <v>Senecio pudicus</v>
          </cell>
          <cell r="D28480" t="str">
            <v>L48(N)</v>
          </cell>
        </row>
        <row r="28481">
          <cell r="C28481" t="str">
            <v>Senecio quaylei</v>
          </cell>
          <cell r="D28481" t="str">
            <v>L48(N)</v>
          </cell>
        </row>
        <row r="28482">
          <cell r="C28482" t="str">
            <v>Senecio rapifolius</v>
          </cell>
          <cell r="D28482" t="str">
            <v>L48(N)</v>
          </cell>
        </row>
        <row r="28483">
          <cell r="C28483" t="str">
            <v>Senecio riddellii</v>
          </cell>
          <cell r="D28483" t="str">
            <v>L48(N)</v>
          </cell>
        </row>
        <row r="28484">
          <cell r="C28484" t="str">
            <v>Senecio rupestris</v>
          </cell>
          <cell r="D28484" t="str">
            <v>L48(I)</v>
          </cell>
        </row>
        <row r="28485">
          <cell r="C28485" t="str">
            <v>Senecio sacramentanus</v>
          </cell>
          <cell r="D28485" t="str">
            <v>L48(N)</v>
          </cell>
        </row>
        <row r="28486">
          <cell r="C28486" t="str">
            <v>Senecio scorzonella</v>
          </cell>
          <cell r="D28486" t="str">
            <v>L48(N)</v>
          </cell>
        </row>
        <row r="28487">
          <cell r="C28487" t="str">
            <v>Senecio serra</v>
          </cell>
          <cell r="D28487" t="str">
            <v>L48(N)</v>
          </cell>
        </row>
        <row r="28488">
          <cell r="C28488" t="str">
            <v>Senecio serra var. admirabilis</v>
          </cell>
          <cell r="D28488" t="str">
            <v>L48(N)</v>
          </cell>
        </row>
        <row r="28489">
          <cell r="C28489" t="str">
            <v>Senecio serra var. serra</v>
          </cell>
          <cell r="D28489" t="str">
            <v>L48(N)</v>
          </cell>
        </row>
        <row r="28490">
          <cell r="C28490" t="str">
            <v>Senecio soldanella</v>
          </cell>
          <cell r="D28490" t="str">
            <v>L48(N)</v>
          </cell>
        </row>
        <row r="28491">
          <cell r="C28491" t="str">
            <v>Senecio spartioides</v>
          </cell>
          <cell r="D28491" t="str">
            <v>L48(N)</v>
          </cell>
        </row>
        <row r="28492">
          <cell r="C28492" t="str">
            <v>Senecio spartioides var. multicapitatus</v>
          </cell>
          <cell r="D28492" t="str">
            <v>L48(N)</v>
          </cell>
        </row>
        <row r="28493">
          <cell r="C28493" t="str">
            <v>Senecio spartioides var. spartioides</v>
          </cell>
          <cell r="D28493" t="str">
            <v>L48(N)</v>
          </cell>
        </row>
        <row r="28494">
          <cell r="C28494" t="str">
            <v>Senecio sphaerocephalus</v>
          </cell>
          <cell r="D28494" t="str">
            <v>L48(N)</v>
          </cell>
        </row>
        <row r="28495">
          <cell r="C28495" t="str">
            <v>Senecio squalidus</v>
          </cell>
          <cell r="D28495" t="str">
            <v>L48(I)CAN(N)</v>
          </cell>
        </row>
        <row r="28496">
          <cell r="C28496" t="str">
            <v>Senecio sylvaticus</v>
          </cell>
          <cell r="D28496" t="str">
            <v>L48(I)HI(I)CAN(I)</v>
          </cell>
        </row>
        <row r="28497">
          <cell r="C28497" t="str">
            <v>Senecio taraxacoides</v>
          </cell>
          <cell r="D28497" t="str">
            <v>L48(N)</v>
          </cell>
        </row>
        <row r="28498">
          <cell r="C28498" t="str">
            <v>Senecio triangularis</v>
          </cell>
          <cell r="D28498" t="str">
            <v>L48(N)AK(N)CAN(N)</v>
          </cell>
        </row>
        <row r="28499">
          <cell r="C28499" t="str">
            <v>Senecio viscosus</v>
          </cell>
          <cell r="D28499" t="str">
            <v>L48(I)AK(I)CAN(I)SPM(I)</v>
          </cell>
        </row>
        <row r="28500">
          <cell r="C28500" t="str">
            <v>Senecio vulgaris</v>
          </cell>
          <cell r="D28500" t="str">
            <v>L48(I)AK(I)HI(I)CAN(I)GL(I)SPM(I)</v>
          </cell>
        </row>
        <row r="28501">
          <cell r="C28501" t="str">
            <v>Senecio warnockii</v>
          </cell>
          <cell r="D28501" t="str">
            <v>L48(N)</v>
          </cell>
        </row>
        <row r="28502">
          <cell r="C28502" t="str">
            <v>Senecio wootonii</v>
          </cell>
          <cell r="D28502" t="str">
            <v>L48(N)</v>
          </cell>
        </row>
        <row r="28503">
          <cell r="C28503" t="str">
            <v>Senegalia</v>
          </cell>
          <cell r="D28503" t="str">
            <v>L48(N)</v>
          </cell>
        </row>
        <row r="28504">
          <cell r="C28504" t="str">
            <v>Senegalia ×emoryana berlandieri × greggii</v>
          </cell>
          <cell r="D28504" t="str">
            <v>L48(N)</v>
          </cell>
        </row>
        <row r="28505">
          <cell r="C28505" t="str">
            <v>Senegalia berlandieri</v>
          </cell>
          <cell r="D28505" t="str">
            <v>L48(N)</v>
          </cell>
        </row>
        <row r="28506">
          <cell r="C28506" t="str">
            <v>Senegalia berlandieri × wrightii</v>
          </cell>
          <cell r="D28506" t="str">
            <v>L48(N)</v>
          </cell>
        </row>
        <row r="28507">
          <cell r="C28507" t="str">
            <v>Senegalia greggii</v>
          </cell>
          <cell r="D28507" t="str">
            <v>L48(N)</v>
          </cell>
        </row>
        <row r="28508">
          <cell r="C28508" t="str">
            <v>Senegalia roemeriana</v>
          </cell>
          <cell r="D28508" t="str">
            <v>L48(N)</v>
          </cell>
        </row>
        <row r="28509">
          <cell r="C28509" t="str">
            <v>Senegalia wrightii</v>
          </cell>
          <cell r="D28509" t="str">
            <v>L48(N)</v>
          </cell>
        </row>
        <row r="28510">
          <cell r="C28510" t="str">
            <v>Senna</v>
          </cell>
          <cell r="D28510" t="str">
            <v>L48(I,N)CAN(N)</v>
          </cell>
        </row>
        <row r="28511">
          <cell r="C28511" t="str">
            <v>Senna alata</v>
          </cell>
          <cell r="D28511" t="str">
            <v>L48(I)HI(I)PR(I)VI(I)</v>
          </cell>
        </row>
        <row r="28512">
          <cell r="C28512" t="str">
            <v>Senna armata</v>
          </cell>
          <cell r="D28512" t="str">
            <v>L48(N)</v>
          </cell>
        </row>
        <row r="28513">
          <cell r="C28513" t="str">
            <v>Senna artemisioides</v>
          </cell>
          <cell r="D28513" t="str">
            <v>L48(I)</v>
          </cell>
        </row>
        <row r="28514">
          <cell r="C28514" t="str">
            <v>Senna artemisioides ssp. ×coriacea</v>
          </cell>
          <cell r="D28514" t="str">
            <v>L48(I)</v>
          </cell>
        </row>
        <row r="28515">
          <cell r="C28515" t="str">
            <v>Senna atomaria</v>
          </cell>
          <cell r="D28515" t="str">
            <v>L48(I)PR(I)</v>
          </cell>
        </row>
        <row r="28516">
          <cell r="C28516" t="str">
            <v>Senna bauhinioides</v>
          </cell>
          <cell r="D28516" t="str">
            <v>L48(N)</v>
          </cell>
        </row>
        <row r="28517">
          <cell r="C28517" t="str">
            <v>Senna corymbosa</v>
          </cell>
          <cell r="D28517" t="str">
            <v>L48(I)</v>
          </cell>
        </row>
        <row r="28518">
          <cell r="C28518" t="str">
            <v>Senna covesii</v>
          </cell>
          <cell r="D28518" t="str">
            <v>L48(N)</v>
          </cell>
        </row>
        <row r="28519">
          <cell r="C28519" t="str">
            <v>Senna didymobotrya</v>
          </cell>
          <cell r="D28519" t="str">
            <v>L48(I)HI(I)</v>
          </cell>
        </row>
        <row r="28520">
          <cell r="C28520" t="str">
            <v>Senna durangensis</v>
          </cell>
          <cell r="D28520" t="str">
            <v>L48(N)</v>
          </cell>
        </row>
        <row r="28521">
          <cell r="C28521" t="str">
            <v>Senna durangensis var. durangensis</v>
          </cell>
          <cell r="D28521" t="str">
            <v>L48(N)</v>
          </cell>
        </row>
        <row r="28522">
          <cell r="C28522" t="str">
            <v>Senna durangensis var. iselyi</v>
          </cell>
          <cell r="D28522" t="str">
            <v>L48(N)</v>
          </cell>
        </row>
        <row r="28523">
          <cell r="C28523" t="str">
            <v>Senna gaudichaudii</v>
          </cell>
          <cell r="D28523" t="str">
            <v>HI(N)</v>
          </cell>
        </row>
        <row r="28524">
          <cell r="C28524" t="str">
            <v>Senna hebecarpa</v>
          </cell>
          <cell r="D28524" t="str">
            <v>L48(N)CAN(N)</v>
          </cell>
        </row>
        <row r="28525">
          <cell r="C28525" t="str">
            <v>Senna hirsuta</v>
          </cell>
          <cell r="D28525" t="str">
            <v>L48(N)PR(N)VI(N)</v>
          </cell>
        </row>
        <row r="28526">
          <cell r="C28526" t="str">
            <v>Senna hirsuta var. glaberrima</v>
          </cell>
          <cell r="D28526" t="str">
            <v>L48(N)</v>
          </cell>
        </row>
        <row r="28527">
          <cell r="C28527" t="str">
            <v>Senna italica</v>
          </cell>
          <cell r="D28527" t="str">
            <v>L48(I)VI(I)</v>
          </cell>
        </row>
        <row r="28528">
          <cell r="C28528" t="str">
            <v>Senna ligustrina</v>
          </cell>
          <cell r="D28528" t="str">
            <v>L48(N)PR(I)</v>
          </cell>
        </row>
        <row r="28529">
          <cell r="C28529" t="str">
            <v>Senna lindheimeriana</v>
          </cell>
          <cell r="D28529" t="str">
            <v>L48(N)</v>
          </cell>
        </row>
        <row r="28530">
          <cell r="C28530" t="str">
            <v>Senna marilandica</v>
          </cell>
          <cell r="D28530" t="str">
            <v>L48(N)</v>
          </cell>
        </row>
        <row r="28531">
          <cell r="C28531" t="str">
            <v>Senna mexicana</v>
          </cell>
          <cell r="D28531" t="str">
            <v>L48(N)</v>
          </cell>
        </row>
        <row r="28532">
          <cell r="C28532" t="str">
            <v>Senna mexicana var. chapmanii</v>
          </cell>
          <cell r="D28532" t="str">
            <v>L48(N)</v>
          </cell>
        </row>
        <row r="28533">
          <cell r="C28533" t="str">
            <v>Senna monozyx</v>
          </cell>
          <cell r="D28533" t="str">
            <v>L48(N)</v>
          </cell>
        </row>
        <row r="28534">
          <cell r="C28534" t="str">
            <v>Senna multiglandulosa</v>
          </cell>
          <cell r="D28534" t="str">
            <v>L48(I)</v>
          </cell>
        </row>
        <row r="28535">
          <cell r="C28535" t="str">
            <v>Senna multijuga</v>
          </cell>
          <cell r="D28535" t="str">
            <v>HI(I)PR(I)</v>
          </cell>
        </row>
        <row r="28536">
          <cell r="C28536" t="str">
            <v>Senna obtusifolia</v>
          </cell>
          <cell r="D28536" t="str">
            <v>L48(N)HI(I)PR(N)VI(N)</v>
          </cell>
        </row>
        <row r="28537">
          <cell r="C28537" t="str">
            <v>Senna occidentalis</v>
          </cell>
          <cell r="D28537" t="str">
            <v>L48(I)HI(I)PR(I)VI(I)</v>
          </cell>
        </row>
        <row r="28538">
          <cell r="C28538" t="str">
            <v>Senna orcuttii</v>
          </cell>
          <cell r="D28538" t="str">
            <v>L48(N)</v>
          </cell>
        </row>
        <row r="28539">
          <cell r="C28539" t="str">
            <v>Senna pendula</v>
          </cell>
          <cell r="D28539" t="str">
            <v>L48(I,N)HI(I)PR(N)</v>
          </cell>
        </row>
        <row r="28540">
          <cell r="C28540" t="str">
            <v>Senna pendula var. advena</v>
          </cell>
          <cell r="D28540" t="str">
            <v>HI(I)</v>
          </cell>
        </row>
        <row r="28541">
          <cell r="C28541" t="str">
            <v>Senna pendula var. glabrata</v>
          </cell>
          <cell r="D28541" t="str">
            <v>L48(N)</v>
          </cell>
        </row>
        <row r="28542">
          <cell r="C28542" t="str">
            <v>Senna pilosior</v>
          </cell>
          <cell r="D28542" t="str">
            <v>L48(N)</v>
          </cell>
        </row>
        <row r="28543">
          <cell r="C28543" t="str">
            <v>Senna pumilio</v>
          </cell>
          <cell r="D28543" t="str">
            <v>L48(N)</v>
          </cell>
        </row>
        <row r="28544">
          <cell r="C28544" t="str">
            <v>Senna ripleyana</v>
          </cell>
          <cell r="D28544" t="str">
            <v>L48(N)</v>
          </cell>
        </row>
        <row r="28545">
          <cell r="C28545" t="str">
            <v>Senna roemeriana</v>
          </cell>
          <cell r="D28545" t="str">
            <v>L48(N)</v>
          </cell>
        </row>
        <row r="28546">
          <cell r="C28546" t="str">
            <v>Senna septemtrionalis</v>
          </cell>
          <cell r="D28546" t="str">
            <v>HI(I)PR(I)</v>
          </cell>
        </row>
        <row r="28547">
          <cell r="C28547" t="str">
            <v>Senna spectabilis</v>
          </cell>
          <cell r="D28547" t="str">
            <v>L48(I)PR(I)</v>
          </cell>
        </row>
        <row r="28548">
          <cell r="C28548" t="str">
            <v>Senna sulfurea</v>
          </cell>
          <cell r="D28548" t="str">
            <v>HI(I)</v>
          </cell>
        </row>
        <row r="28549">
          <cell r="C28549" t="str">
            <v>Senna surattensis</v>
          </cell>
          <cell r="D28549" t="str">
            <v>L48(I)HI(I)PR(I)</v>
          </cell>
        </row>
        <row r="28550">
          <cell r="C28550" t="str">
            <v>Senna tora</v>
          </cell>
          <cell r="D28550" t="str">
            <v>L48(I)</v>
          </cell>
        </row>
        <row r="28551">
          <cell r="C28551" t="str">
            <v>Senna wislizeni</v>
          </cell>
          <cell r="D28551" t="str">
            <v>L48(N)</v>
          </cell>
        </row>
        <row r="28552">
          <cell r="C28552" t="str">
            <v>Sequoia</v>
          </cell>
          <cell r="D28552" t="str">
            <v>L48(N)</v>
          </cell>
        </row>
        <row r="28553">
          <cell r="C28553" t="str">
            <v>Sequoia sempervirens</v>
          </cell>
          <cell r="D28553" t="str">
            <v>L48(N)</v>
          </cell>
        </row>
        <row r="28554">
          <cell r="C28554" t="str">
            <v>Sequoiadendron</v>
          </cell>
          <cell r="D28554" t="str">
            <v>L48(N)</v>
          </cell>
        </row>
        <row r="28555">
          <cell r="C28555" t="str">
            <v>Sequoiadendron giganteum</v>
          </cell>
          <cell r="D28555" t="str">
            <v>L48(N)</v>
          </cell>
        </row>
        <row r="28556">
          <cell r="C28556" t="str">
            <v>Serenoa</v>
          </cell>
          <cell r="D28556" t="str">
            <v>L48(N)</v>
          </cell>
        </row>
        <row r="28557">
          <cell r="C28557" t="str">
            <v>Serenoa repens</v>
          </cell>
          <cell r="D28557" t="str">
            <v>L48(N)</v>
          </cell>
        </row>
        <row r="28558">
          <cell r="C28558" t="str">
            <v>Sericocarpus</v>
          </cell>
          <cell r="D28558" t="str">
            <v>L48(N)CAN(N)</v>
          </cell>
        </row>
        <row r="28559">
          <cell r="C28559" t="str">
            <v>Sericocarpus asteroides</v>
          </cell>
          <cell r="D28559" t="str">
            <v>L48(N)</v>
          </cell>
        </row>
        <row r="28560">
          <cell r="C28560" t="str">
            <v>Sericocarpus linifolius</v>
          </cell>
          <cell r="D28560" t="str">
            <v>L48(N)</v>
          </cell>
        </row>
        <row r="28561">
          <cell r="C28561" t="str">
            <v>Sericocarpus oregonensis</v>
          </cell>
          <cell r="D28561" t="str">
            <v>L48(N)</v>
          </cell>
        </row>
        <row r="28562">
          <cell r="C28562" t="str">
            <v>Sericocarpus oregonensis var. californicus</v>
          </cell>
          <cell r="D28562" t="str">
            <v>L48(N)</v>
          </cell>
        </row>
        <row r="28563">
          <cell r="C28563" t="str">
            <v>Sericocarpus oregonensis var. oregonensis</v>
          </cell>
          <cell r="D28563" t="str">
            <v>L48(N)</v>
          </cell>
        </row>
        <row r="28564">
          <cell r="C28564" t="str">
            <v>Sericocarpus rigidus</v>
          </cell>
          <cell r="D28564" t="str">
            <v>L48(N)CAN(N)</v>
          </cell>
        </row>
        <row r="28565">
          <cell r="C28565" t="str">
            <v>Sericocarpus tortifolius</v>
          </cell>
          <cell r="D28565" t="str">
            <v>L48(N)</v>
          </cell>
        </row>
        <row r="28566">
          <cell r="C28566" t="str">
            <v>Serissa</v>
          </cell>
        </row>
        <row r="28567">
          <cell r="C28567" t="str">
            <v>Serissa foetida</v>
          </cell>
          <cell r="D28567" t="str">
            <v>HI(I)</v>
          </cell>
        </row>
        <row r="28568">
          <cell r="C28568" t="str">
            <v>Serjania</v>
          </cell>
          <cell r="D28568" t="str">
            <v>L48(N)</v>
          </cell>
        </row>
        <row r="28569">
          <cell r="C28569" t="str">
            <v>Serjania brachycarpa</v>
          </cell>
          <cell r="D28569" t="str">
            <v>L48(N)</v>
          </cell>
        </row>
        <row r="28570">
          <cell r="C28570" t="str">
            <v>Serjania incisa</v>
          </cell>
          <cell r="D28570" t="str">
            <v>L48(N)</v>
          </cell>
        </row>
        <row r="28571">
          <cell r="C28571" t="str">
            <v>Serratula</v>
          </cell>
          <cell r="D28571" t="str">
            <v>L48(I)</v>
          </cell>
        </row>
        <row r="28572">
          <cell r="C28572" t="str">
            <v>Serratula tinctoria</v>
          </cell>
          <cell r="D28572" t="str">
            <v>L48(I)</v>
          </cell>
        </row>
        <row r="28573">
          <cell r="C28573" t="str">
            <v>Sesamum</v>
          </cell>
          <cell r="D28573" t="str">
            <v>L48(I)</v>
          </cell>
        </row>
        <row r="28574">
          <cell r="C28574" t="str">
            <v>Sesamum orientale</v>
          </cell>
          <cell r="D28574" t="str">
            <v>L48(I)PR(I)VI(I)</v>
          </cell>
        </row>
        <row r="28575">
          <cell r="C28575" t="str">
            <v>Sesbania</v>
          </cell>
          <cell r="D28575" t="str">
            <v>L48(I,N)CAN(W)</v>
          </cell>
        </row>
        <row r="28576">
          <cell r="C28576" t="str">
            <v>Sesbania drummondii</v>
          </cell>
          <cell r="D28576" t="str">
            <v>L48(N)</v>
          </cell>
        </row>
        <row r="28577">
          <cell r="C28577" t="str">
            <v>Sesbania grandiflora</v>
          </cell>
          <cell r="D28577" t="str">
            <v>L48(I)PR(I)VI(I)</v>
          </cell>
        </row>
        <row r="28578">
          <cell r="C28578" t="str">
            <v>Sesbania herbacea</v>
          </cell>
          <cell r="D28578" t="str">
            <v>L48(N)PR(N)CAN(W)</v>
          </cell>
        </row>
        <row r="28579">
          <cell r="C28579" t="str">
            <v>Sesbania punicea</v>
          </cell>
          <cell r="D28579" t="str">
            <v>L48(I)</v>
          </cell>
        </row>
        <row r="28580">
          <cell r="C28580" t="str">
            <v>Sesbania sericea</v>
          </cell>
          <cell r="D28580" t="str">
            <v>L48(I)PR(I)VI(I)</v>
          </cell>
        </row>
        <row r="28581">
          <cell r="C28581" t="str">
            <v>Sesbania sesban</v>
          </cell>
          <cell r="D28581" t="str">
            <v>HI(I)PR(I)VI(I)</v>
          </cell>
        </row>
        <row r="28582">
          <cell r="C28582" t="str">
            <v>Sesbania tomentosa</v>
          </cell>
          <cell r="D28582" t="str">
            <v>HI(N)PR(I)</v>
          </cell>
        </row>
        <row r="28583">
          <cell r="C28583" t="str">
            <v>Sesbania vesicaria</v>
          </cell>
          <cell r="D28583" t="str">
            <v>L48(N)</v>
          </cell>
        </row>
        <row r="28584">
          <cell r="C28584" t="str">
            <v>Sesbania virgata</v>
          </cell>
          <cell r="D28584" t="str">
            <v>L48(I)</v>
          </cell>
        </row>
        <row r="28585">
          <cell r="C28585" t="str">
            <v>Seseli</v>
          </cell>
          <cell r="D28585" t="str">
            <v>L48(I)</v>
          </cell>
        </row>
        <row r="28586">
          <cell r="C28586" t="str">
            <v>Seseli libanotis</v>
          </cell>
          <cell r="D28586" t="str">
            <v>L48(I)</v>
          </cell>
        </row>
        <row r="28587">
          <cell r="C28587" t="str">
            <v>Sesuvium</v>
          </cell>
          <cell r="D28587" t="str">
            <v>L48(I,N)</v>
          </cell>
        </row>
        <row r="28588">
          <cell r="C28588" t="str">
            <v>Sesuvium crithmoides</v>
          </cell>
          <cell r="D28588" t="str">
            <v>L48(I)</v>
          </cell>
        </row>
        <row r="28589">
          <cell r="C28589" t="str">
            <v>Sesuvium maritimum</v>
          </cell>
          <cell r="D28589" t="str">
            <v>L48(N)PR(N)</v>
          </cell>
        </row>
        <row r="28590">
          <cell r="C28590" t="str">
            <v>Sesuvium portulacastrum</v>
          </cell>
          <cell r="D28590" t="str">
            <v>L48(N)HI(N)PR(N)VI(N)</v>
          </cell>
        </row>
        <row r="28591">
          <cell r="C28591" t="str">
            <v>Sesuvium portulacastrum var. portulacastrum</v>
          </cell>
          <cell r="D28591" t="str">
            <v>L48(N)HI(N)PR(N)VI(N)</v>
          </cell>
        </row>
        <row r="28592">
          <cell r="C28592" t="str">
            <v>Sesuvium sessile</v>
          </cell>
          <cell r="D28592" t="str">
            <v>L48(N)</v>
          </cell>
        </row>
        <row r="28593">
          <cell r="C28593" t="str">
            <v>Sesuvium trianthemoides</v>
          </cell>
          <cell r="D28593" t="str">
            <v>L48(N)</v>
          </cell>
        </row>
        <row r="28594">
          <cell r="C28594" t="str">
            <v>Sesuvium verrucosum</v>
          </cell>
          <cell r="D28594" t="str">
            <v>L48(N)</v>
          </cell>
        </row>
        <row r="28595">
          <cell r="C28595" t="str">
            <v>Setaria</v>
          </cell>
          <cell r="D28595" t="str">
            <v>L48(I,N)CAN(I,W)SPM(W)</v>
          </cell>
        </row>
        <row r="28596">
          <cell r="C28596" t="str">
            <v>Setaria adhaerens</v>
          </cell>
          <cell r="D28596" t="str">
            <v>L48(I)</v>
          </cell>
        </row>
        <row r="28597">
          <cell r="C28597" t="str">
            <v>Setaria arizonica</v>
          </cell>
          <cell r="D28597" t="str">
            <v>L48(N)</v>
          </cell>
        </row>
        <row r="28598">
          <cell r="C28598" t="str">
            <v>Setaria barbata</v>
          </cell>
          <cell r="D28598" t="str">
            <v>L48(I)PR(I)</v>
          </cell>
        </row>
        <row r="28599">
          <cell r="C28599" t="str">
            <v>Setaria corrugata</v>
          </cell>
          <cell r="D28599" t="str">
            <v>L48(N)</v>
          </cell>
        </row>
        <row r="28600">
          <cell r="C28600" t="str">
            <v>Setaria faberi</v>
          </cell>
          <cell r="D28600" t="str">
            <v>L48(I)CAN(I)</v>
          </cell>
        </row>
        <row r="28601">
          <cell r="C28601" t="str">
            <v>Setaria grisebachii</v>
          </cell>
          <cell r="D28601" t="str">
            <v>L48(N)</v>
          </cell>
        </row>
        <row r="28602">
          <cell r="C28602" t="str">
            <v>Setaria italica</v>
          </cell>
          <cell r="D28602" t="str">
            <v>L48(I)VI(I)CAN(W)</v>
          </cell>
        </row>
        <row r="28603">
          <cell r="C28603" t="str">
            <v>Setaria leucopila</v>
          </cell>
          <cell r="D28603" t="str">
            <v>L48(N)</v>
          </cell>
        </row>
        <row r="28604">
          <cell r="C28604" t="str">
            <v>Setaria liebmannii</v>
          </cell>
          <cell r="D28604" t="str">
            <v>L48(N)</v>
          </cell>
        </row>
        <row r="28605">
          <cell r="C28605" t="str">
            <v>Setaria macrosperma</v>
          </cell>
          <cell r="D28605" t="str">
            <v>L48(N)</v>
          </cell>
        </row>
        <row r="28606">
          <cell r="C28606" t="str">
            <v>Setaria macrostachya</v>
          </cell>
          <cell r="D28606" t="str">
            <v>L48(N)</v>
          </cell>
        </row>
        <row r="28607">
          <cell r="C28607" t="str">
            <v>Setaria magna</v>
          </cell>
          <cell r="D28607" t="str">
            <v>L48(N)PR(N)</v>
          </cell>
        </row>
        <row r="28608">
          <cell r="C28608" t="str">
            <v>Setaria megaphylla</v>
          </cell>
          <cell r="D28608" t="str">
            <v>L48(I)HI(I)</v>
          </cell>
        </row>
        <row r="28609">
          <cell r="C28609" t="str">
            <v>Setaria nigrirostris</v>
          </cell>
          <cell r="D28609" t="str">
            <v>L48(I)</v>
          </cell>
        </row>
        <row r="28610">
          <cell r="C28610" t="str">
            <v>Setaria palmifolia</v>
          </cell>
          <cell r="D28610" t="str">
            <v>HI(I)</v>
          </cell>
        </row>
        <row r="28611">
          <cell r="C28611" t="str">
            <v>Setaria parviflora</v>
          </cell>
          <cell r="D28611" t="str">
            <v>L48(N)HI(I)PR(N)VI(N)</v>
          </cell>
        </row>
        <row r="28612">
          <cell r="C28612" t="str">
            <v>Setaria pumila</v>
          </cell>
          <cell r="D28612" t="str">
            <v>L48(I)HI(I)CAN(I)SPM(W)</v>
          </cell>
        </row>
        <row r="28613">
          <cell r="C28613" t="str">
            <v>Setaria pumila ssp. pallidefusca</v>
          </cell>
          <cell r="D28613" t="str">
            <v>L48(I)</v>
          </cell>
        </row>
        <row r="28614">
          <cell r="C28614" t="str">
            <v>Setaria pumila ssp. pumila</v>
          </cell>
          <cell r="D28614" t="str">
            <v>L48(I)HI(I)CAN(I)SPM(W)</v>
          </cell>
        </row>
        <row r="28615">
          <cell r="C28615" t="str">
            <v>Setaria rariflora</v>
          </cell>
          <cell r="D28615" t="str">
            <v>L48(I)PR(N)VI(N)</v>
          </cell>
        </row>
        <row r="28616">
          <cell r="C28616" t="str">
            <v>Setaria reverchonii</v>
          </cell>
          <cell r="D28616" t="str">
            <v>L48(N)</v>
          </cell>
        </row>
        <row r="28617">
          <cell r="C28617" t="str">
            <v>Setaria reverchonii ssp. firmula</v>
          </cell>
          <cell r="D28617" t="str">
            <v>L48(N)</v>
          </cell>
        </row>
        <row r="28618">
          <cell r="C28618" t="str">
            <v>Setaria reverchonii ssp. ramiseta</v>
          </cell>
          <cell r="D28618" t="str">
            <v>L48(N)</v>
          </cell>
        </row>
        <row r="28619">
          <cell r="C28619" t="str">
            <v>Setaria reverchonii ssp. reverchonii</v>
          </cell>
          <cell r="D28619" t="str">
            <v>L48(N)</v>
          </cell>
        </row>
        <row r="28620">
          <cell r="C28620" t="str">
            <v>Setaria scheelei</v>
          </cell>
          <cell r="D28620" t="str">
            <v>L48(N)</v>
          </cell>
        </row>
        <row r="28621">
          <cell r="C28621" t="str">
            <v>Setaria setosa</v>
          </cell>
          <cell r="D28621" t="str">
            <v>L48(I)PR(N)VI(N)</v>
          </cell>
        </row>
        <row r="28622">
          <cell r="C28622" t="str">
            <v>Setaria setosa var. setosa</v>
          </cell>
          <cell r="D28622" t="str">
            <v>L48(I)PR(N)VI(N)</v>
          </cell>
        </row>
        <row r="28623">
          <cell r="C28623" t="str">
            <v>Setaria sphacelata</v>
          </cell>
          <cell r="D28623" t="str">
            <v>L48(I)</v>
          </cell>
        </row>
        <row r="28624">
          <cell r="C28624" t="str">
            <v>Setaria texana</v>
          </cell>
          <cell r="D28624" t="str">
            <v>L48(N)</v>
          </cell>
        </row>
        <row r="28625">
          <cell r="C28625" t="str">
            <v>Setaria verticillata</v>
          </cell>
          <cell r="D28625" t="str">
            <v>L48(I)HI(I)CAN(I)</v>
          </cell>
        </row>
        <row r="28626">
          <cell r="C28626" t="str">
            <v>Setaria verticilliformis</v>
          </cell>
          <cell r="D28626" t="str">
            <v>L48(I)</v>
          </cell>
        </row>
        <row r="28627">
          <cell r="C28627" t="str">
            <v>Setaria villosissima</v>
          </cell>
          <cell r="D28627" t="str">
            <v>L48(N)</v>
          </cell>
        </row>
        <row r="28628">
          <cell r="C28628" t="str">
            <v>Setaria viridis</v>
          </cell>
          <cell r="D28628" t="str">
            <v>L48(I)AK(I)CAN(I)</v>
          </cell>
        </row>
        <row r="28629">
          <cell r="C28629" t="str">
            <v>Setaria viridis var. major</v>
          </cell>
          <cell r="D28629" t="str">
            <v>L48(I)</v>
          </cell>
        </row>
        <row r="28630">
          <cell r="C28630" t="str">
            <v>Setaria viridis var. viridis</v>
          </cell>
          <cell r="D28630" t="str">
            <v>L48(I)CAN(I)</v>
          </cell>
        </row>
        <row r="28631">
          <cell r="C28631" t="str">
            <v>Setaria vulpiseta</v>
          </cell>
          <cell r="D28631" t="str">
            <v>L48(N)PR(I)</v>
          </cell>
        </row>
        <row r="28632">
          <cell r="C28632" t="str">
            <v>Setariopsis</v>
          </cell>
          <cell r="D28632" t="str">
            <v>L48(N)</v>
          </cell>
        </row>
        <row r="28633">
          <cell r="C28633" t="str">
            <v>Setariopsis auriculata</v>
          </cell>
          <cell r="D28633" t="str">
            <v>L48(N)</v>
          </cell>
        </row>
        <row r="28634">
          <cell r="C28634" t="str">
            <v>Severinia</v>
          </cell>
          <cell r="D28634" t="str">
            <v>L48(I)</v>
          </cell>
        </row>
        <row r="28635">
          <cell r="C28635" t="str">
            <v>Severinia buxifolia</v>
          </cell>
          <cell r="D28635" t="str">
            <v>L48(I)</v>
          </cell>
        </row>
        <row r="28636">
          <cell r="C28636" t="str">
            <v>Seymeria</v>
          </cell>
          <cell r="D28636" t="str">
            <v>L48(N)</v>
          </cell>
        </row>
        <row r="28637">
          <cell r="C28637" t="str">
            <v>Seymeria bipinnatisecta</v>
          </cell>
          <cell r="D28637" t="str">
            <v>L48(N)</v>
          </cell>
        </row>
        <row r="28638">
          <cell r="C28638" t="str">
            <v>Seymeria cassioides</v>
          </cell>
          <cell r="D28638" t="str">
            <v>L48(N)</v>
          </cell>
        </row>
        <row r="28639">
          <cell r="C28639" t="str">
            <v>Seymeria falcata</v>
          </cell>
          <cell r="D28639" t="str">
            <v>L48(N)</v>
          </cell>
        </row>
        <row r="28640">
          <cell r="C28640" t="str">
            <v>Seymeria pectinata</v>
          </cell>
          <cell r="D28640" t="str">
            <v>L48(N)</v>
          </cell>
        </row>
        <row r="28641">
          <cell r="C28641" t="str">
            <v>Seymeria pectinata ssp. pectinata</v>
          </cell>
          <cell r="D28641" t="str">
            <v>L48(N)</v>
          </cell>
        </row>
        <row r="28642">
          <cell r="C28642" t="str">
            <v>Seymeria pectinata ssp. peninsularis</v>
          </cell>
          <cell r="D28642" t="str">
            <v>L48(N)</v>
          </cell>
        </row>
        <row r="28643">
          <cell r="C28643" t="str">
            <v>Seymeria scabra</v>
          </cell>
          <cell r="D28643" t="str">
            <v>L48(N)</v>
          </cell>
        </row>
        <row r="28644">
          <cell r="C28644" t="str">
            <v>Seymeria texana</v>
          </cell>
          <cell r="D28644" t="str">
            <v>L48(N)</v>
          </cell>
        </row>
        <row r="28645">
          <cell r="C28645" t="str">
            <v>Shepherdia</v>
          </cell>
          <cell r="D28645" t="str">
            <v>L48(N)CAN(N)</v>
          </cell>
        </row>
        <row r="28646">
          <cell r="C28646" t="str">
            <v>Shepherdia argentea</v>
          </cell>
          <cell r="D28646" t="str">
            <v>L48(N)CAN(N)</v>
          </cell>
        </row>
        <row r="28647">
          <cell r="C28647" t="str">
            <v>Shepherdia canadensis</v>
          </cell>
          <cell r="D28647" t="str">
            <v>L48(N)AK(N)CAN(N)</v>
          </cell>
        </row>
        <row r="28648">
          <cell r="C28648" t="str">
            <v>Shepherdia rotundifolia</v>
          </cell>
          <cell r="D28648" t="str">
            <v>L48(N)</v>
          </cell>
        </row>
        <row r="28649">
          <cell r="C28649" t="str">
            <v>Sherardia</v>
          </cell>
          <cell r="D28649" t="str">
            <v>L48(I)CAN(I)</v>
          </cell>
        </row>
        <row r="28650">
          <cell r="C28650" t="str">
            <v>Sherardia arvensis</v>
          </cell>
          <cell r="D28650" t="str">
            <v>L48(I)HI(I)CAN(I)</v>
          </cell>
        </row>
        <row r="28651">
          <cell r="C28651" t="str">
            <v>Shinnersoseris</v>
          </cell>
          <cell r="D28651" t="str">
            <v>L48(N)CAN(N)</v>
          </cell>
        </row>
        <row r="28652">
          <cell r="C28652" t="str">
            <v>Shinnersoseris rostrata</v>
          </cell>
          <cell r="D28652" t="str">
            <v>L48(N)CAN(N)</v>
          </cell>
        </row>
        <row r="28653">
          <cell r="C28653" t="str">
            <v>Shortia</v>
          </cell>
          <cell r="D28653" t="str">
            <v>L48(N)</v>
          </cell>
        </row>
        <row r="28654">
          <cell r="C28654" t="str">
            <v>Shortia galacifolia</v>
          </cell>
          <cell r="D28654" t="str">
            <v>L48(N)</v>
          </cell>
        </row>
        <row r="28655">
          <cell r="C28655" t="str">
            <v>Shortia galacifolia var. brevistyla</v>
          </cell>
          <cell r="D28655" t="str">
            <v>L48(N)</v>
          </cell>
        </row>
        <row r="28656">
          <cell r="C28656" t="str">
            <v>Shortia galacifolia var. galacifolia</v>
          </cell>
          <cell r="D28656" t="str">
            <v>L48(N)</v>
          </cell>
        </row>
        <row r="28657">
          <cell r="C28657" t="str">
            <v>Shoshonea</v>
          </cell>
          <cell r="D28657" t="str">
            <v>L48(N)</v>
          </cell>
        </row>
        <row r="28658">
          <cell r="C28658" t="str">
            <v>Shoshonea pulvinata</v>
          </cell>
          <cell r="D28658" t="str">
            <v>L48(N)</v>
          </cell>
        </row>
        <row r="28659">
          <cell r="C28659" t="str">
            <v>Sibara</v>
          </cell>
          <cell r="D28659" t="str">
            <v>L48(N)</v>
          </cell>
        </row>
        <row r="28660">
          <cell r="C28660" t="str">
            <v>Sibara deserti</v>
          </cell>
          <cell r="D28660" t="str">
            <v>L48(N)</v>
          </cell>
        </row>
        <row r="28661">
          <cell r="C28661" t="str">
            <v>Sibara filifolia</v>
          </cell>
          <cell r="D28661" t="str">
            <v>L48(N)</v>
          </cell>
        </row>
        <row r="28662">
          <cell r="C28662" t="str">
            <v>Sibara grisea</v>
          </cell>
          <cell r="D28662" t="str">
            <v>L48(N)</v>
          </cell>
        </row>
        <row r="28663">
          <cell r="C28663" t="str">
            <v>Sibara rosulata</v>
          </cell>
          <cell r="D28663" t="str">
            <v>L48(N)</v>
          </cell>
        </row>
        <row r="28664">
          <cell r="C28664" t="str">
            <v>Sibara viereckii</v>
          </cell>
          <cell r="D28664" t="str">
            <v>L48(N)</v>
          </cell>
        </row>
        <row r="28665">
          <cell r="C28665" t="str">
            <v>Sibara virginica</v>
          </cell>
          <cell r="D28665" t="str">
            <v>L48(N)</v>
          </cell>
        </row>
        <row r="28666">
          <cell r="C28666" t="str">
            <v>Sibaropsis</v>
          </cell>
          <cell r="D28666" t="str">
            <v>L48(N)</v>
          </cell>
        </row>
        <row r="28667">
          <cell r="C28667" t="str">
            <v>Sibaropsis hammittii</v>
          </cell>
          <cell r="D28667" t="str">
            <v>L48(N)</v>
          </cell>
        </row>
        <row r="28668">
          <cell r="C28668" t="str">
            <v>Sibbaldia</v>
          </cell>
          <cell r="D28668" t="str">
            <v>L48(N)CAN(N)GL(N)</v>
          </cell>
        </row>
        <row r="28669">
          <cell r="C28669" t="str">
            <v>Sibbaldia procumbens</v>
          </cell>
          <cell r="D28669" t="str">
            <v>L48(N)AK(N)CAN(N)GL(N)</v>
          </cell>
        </row>
        <row r="28670">
          <cell r="C28670" t="str">
            <v>Sibbaldiopsis</v>
          </cell>
          <cell r="D28670" t="str">
            <v>L48(N)CAN(N)GL(N)SPM(N)</v>
          </cell>
        </row>
        <row r="28671">
          <cell r="C28671" t="str">
            <v>Sibbaldiopsis tridentata</v>
          </cell>
          <cell r="D28671" t="str">
            <v>L48(N)CAN(N)GL(N)SPM(N)</v>
          </cell>
        </row>
        <row r="28672">
          <cell r="C28672" t="str">
            <v>Sicyos</v>
          </cell>
          <cell r="D28672" t="str">
            <v>L48(N)CAN(N)</v>
          </cell>
        </row>
        <row r="28673">
          <cell r="C28673" t="str">
            <v>Sicyos albus</v>
          </cell>
          <cell r="D28673" t="str">
            <v>HI(N)</v>
          </cell>
        </row>
        <row r="28674">
          <cell r="C28674" t="str">
            <v>Sicyos ampelophyllus</v>
          </cell>
          <cell r="D28674" t="str">
            <v>L48(N)</v>
          </cell>
        </row>
        <row r="28675">
          <cell r="C28675" t="str">
            <v>Sicyos angulatus</v>
          </cell>
          <cell r="D28675" t="str">
            <v>L48(N)CAN(N)</v>
          </cell>
        </row>
        <row r="28676">
          <cell r="C28676" t="str">
            <v>Sicyos anunu</v>
          </cell>
          <cell r="D28676" t="str">
            <v>HI(N)</v>
          </cell>
        </row>
        <row r="28677">
          <cell r="C28677" t="str">
            <v>Sicyos cucumerinus</v>
          </cell>
          <cell r="D28677" t="str">
            <v>HI(N)</v>
          </cell>
        </row>
        <row r="28678">
          <cell r="C28678" t="str">
            <v>Sicyos erostratus</v>
          </cell>
          <cell r="D28678" t="str">
            <v>HI(N)</v>
          </cell>
        </row>
        <row r="28679">
          <cell r="C28679" t="str">
            <v>Sicyos glaber</v>
          </cell>
          <cell r="D28679" t="str">
            <v>L48(N)</v>
          </cell>
        </row>
        <row r="28680">
          <cell r="C28680" t="str">
            <v>Sicyos herbstii</v>
          </cell>
          <cell r="D28680" t="str">
            <v>HI(N)</v>
          </cell>
        </row>
        <row r="28681">
          <cell r="C28681" t="str">
            <v>Sicyos hillebrandii</v>
          </cell>
          <cell r="D28681" t="str">
            <v>HI(N)</v>
          </cell>
        </row>
        <row r="28682">
          <cell r="C28682" t="str">
            <v>Sicyos hispidus</v>
          </cell>
          <cell r="D28682" t="str">
            <v>HI(N)</v>
          </cell>
        </row>
        <row r="28683">
          <cell r="C28683" t="str">
            <v>Sicyos laciniatus</v>
          </cell>
          <cell r="D28683" t="str">
            <v>L48(N)</v>
          </cell>
        </row>
        <row r="28684">
          <cell r="C28684" t="str">
            <v>Sicyos lanceoloideus</v>
          </cell>
          <cell r="D28684" t="str">
            <v>HI(N)</v>
          </cell>
        </row>
        <row r="28685">
          <cell r="C28685" t="str">
            <v>Sicyos lasiocephalus</v>
          </cell>
          <cell r="D28685" t="str">
            <v>HI(N)</v>
          </cell>
        </row>
        <row r="28686">
          <cell r="C28686" t="str">
            <v>Sicyos macrophyllus</v>
          </cell>
          <cell r="D28686" t="str">
            <v>HI(N)</v>
          </cell>
        </row>
        <row r="28687">
          <cell r="C28687" t="str">
            <v>Sicyos maximowiczii</v>
          </cell>
          <cell r="D28687" t="str">
            <v>HI(N)</v>
          </cell>
        </row>
        <row r="28688">
          <cell r="C28688" t="str">
            <v>Sicyos microphyllus</v>
          </cell>
          <cell r="D28688" t="str">
            <v>L48(N)</v>
          </cell>
        </row>
        <row r="28689">
          <cell r="C28689" t="str">
            <v>Sicyos pachycarpus</v>
          </cell>
          <cell r="D28689" t="str">
            <v>HI(N)</v>
          </cell>
        </row>
        <row r="28690">
          <cell r="C28690" t="str">
            <v>Sicyos parviflorus</v>
          </cell>
          <cell r="D28690" t="str">
            <v>L48(N)</v>
          </cell>
        </row>
        <row r="28691">
          <cell r="C28691" t="str">
            <v>Sicyos semitonsus</v>
          </cell>
          <cell r="D28691" t="str">
            <v>HI(N)</v>
          </cell>
        </row>
        <row r="28692">
          <cell r="C28692" t="str">
            <v>Sicyos waimanaloensis</v>
          </cell>
          <cell r="D28692" t="str">
            <v>HI(N)</v>
          </cell>
        </row>
        <row r="28693">
          <cell r="C28693" t="str">
            <v>Sicyosperma</v>
          </cell>
          <cell r="D28693" t="str">
            <v>L48(N)</v>
          </cell>
        </row>
        <row r="28694">
          <cell r="C28694" t="str">
            <v>Sicyosperma gracile</v>
          </cell>
          <cell r="D28694" t="str">
            <v>L48(N)</v>
          </cell>
        </row>
        <row r="28695">
          <cell r="C28695" t="str">
            <v>Sida</v>
          </cell>
          <cell r="D28695" t="str">
            <v>L48(I,N)CAN(I)</v>
          </cell>
        </row>
        <row r="28696">
          <cell r="C28696" t="str">
            <v>Sida abutifolia</v>
          </cell>
          <cell r="D28696" t="str">
            <v>L48(I)PR(N)VI(I)</v>
          </cell>
        </row>
        <row r="28697">
          <cell r="C28697" t="str">
            <v>Sida acuta</v>
          </cell>
          <cell r="D28697" t="str">
            <v>L48(N)HI(I)PR(N)VI(N)</v>
          </cell>
        </row>
        <row r="28698">
          <cell r="C28698" t="str">
            <v>Sida aggregata</v>
          </cell>
          <cell r="D28698" t="str">
            <v>L48(N)VI(I?)</v>
          </cell>
        </row>
        <row r="28699">
          <cell r="C28699" t="str">
            <v>Sida antillensis</v>
          </cell>
          <cell r="D28699" t="str">
            <v>L48(I)</v>
          </cell>
        </row>
        <row r="28700">
          <cell r="C28700" t="str">
            <v>Sida ciliaris</v>
          </cell>
          <cell r="D28700" t="str">
            <v>L48(N)HI(I)PR(N)VI(N)</v>
          </cell>
        </row>
        <row r="28701">
          <cell r="C28701" t="str">
            <v>Sida cordata</v>
          </cell>
          <cell r="D28701" t="str">
            <v>L48(N)PR(N)</v>
          </cell>
        </row>
        <row r="28702">
          <cell r="C28702" t="str">
            <v>Sida cordifolia</v>
          </cell>
          <cell r="D28702" t="str">
            <v>L48(I)HI(I)PR(N)VI(N)</v>
          </cell>
        </row>
        <row r="28703">
          <cell r="C28703" t="str">
            <v>Sida elliottii</v>
          </cell>
          <cell r="D28703" t="str">
            <v>L48(N)</v>
          </cell>
        </row>
        <row r="28704">
          <cell r="C28704" t="str">
            <v>Sida elliottii var. elliottii</v>
          </cell>
          <cell r="D28704" t="str">
            <v>L48(N)</v>
          </cell>
        </row>
        <row r="28705">
          <cell r="C28705" t="str">
            <v>Sida elliottii var. parviflora</v>
          </cell>
          <cell r="D28705" t="str">
            <v>L48(N)</v>
          </cell>
        </row>
        <row r="28706">
          <cell r="C28706" t="str">
            <v>Sida fallax</v>
          </cell>
          <cell r="D28706" t="str">
            <v>L48(N)HI(N)</v>
          </cell>
        </row>
        <row r="28707">
          <cell r="C28707" t="str">
            <v>Sida glabra</v>
          </cell>
          <cell r="D28707" t="str">
            <v>L48(N)PR(N)VI(N)</v>
          </cell>
        </row>
        <row r="28708">
          <cell r="C28708" t="str">
            <v>Sida hermaphrodita</v>
          </cell>
          <cell r="D28708" t="str">
            <v>L48(N)CAN(I)</v>
          </cell>
        </row>
        <row r="28709">
          <cell r="C28709" t="str">
            <v>Sida lindheimeri</v>
          </cell>
          <cell r="D28709" t="str">
            <v>L48(N)</v>
          </cell>
        </row>
        <row r="28710">
          <cell r="C28710" t="str">
            <v>Sida linifolia</v>
          </cell>
          <cell r="D28710" t="str">
            <v>L48(I)HI(I)</v>
          </cell>
        </row>
        <row r="28711">
          <cell r="C28711" t="str">
            <v>Sida longipes</v>
          </cell>
          <cell r="D28711" t="str">
            <v>L48(N)</v>
          </cell>
        </row>
        <row r="28712">
          <cell r="C28712" t="str">
            <v>Sida neomexicana</v>
          </cell>
          <cell r="D28712" t="str">
            <v>L48(N)</v>
          </cell>
        </row>
        <row r="28713">
          <cell r="C28713" t="str">
            <v>Sida rhombifolia</v>
          </cell>
          <cell r="D28713" t="str">
            <v>L48(N)HI(I?)PR(N)VI(N)</v>
          </cell>
        </row>
        <row r="28714">
          <cell r="C28714" t="str">
            <v>Sida rubromarginata</v>
          </cell>
          <cell r="D28714" t="str">
            <v>L48(N)</v>
          </cell>
        </row>
        <row r="28715">
          <cell r="C28715" t="str">
            <v>Sida santaremensis</v>
          </cell>
          <cell r="D28715" t="str">
            <v>L48(I)</v>
          </cell>
        </row>
        <row r="28716">
          <cell r="C28716" t="str">
            <v>Sida spinosa</v>
          </cell>
          <cell r="D28716" t="str">
            <v>L48(N)HI(I)PR(N)VI(N)CAN(I)</v>
          </cell>
        </row>
        <row r="28717">
          <cell r="C28717" t="str">
            <v>Sida stipularis</v>
          </cell>
          <cell r="D28717" t="str">
            <v>L48(N)PR(N)</v>
          </cell>
        </row>
        <row r="28718">
          <cell r="C28718" t="str">
            <v>Sida tragiifolia</v>
          </cell>
          <cell r="D28718" t="str">
            <v>L48(N)</v>
          </cell>
        </row>
        <row r="28719">
          <cell r="C28719" t="str">
            <v>Sida urens</v>
          </cell>
          <cell r="D28719" t="str">
            <v>L48(I)HI(I)PR(N)VI(N)</v>
          </cell>
        </row>
        <row r="28720">
          <cell r="C28720" t="str">
            <v>Sidalcea</v>
          </cell>
          <cell r="D28720" t="str">
            <v>L48(N)CAN(N)</v>
          </cell>
        </row>
        <row r="28721">
          <cell r="C28721" t="str">
            <v>Sidalcea asprella</v>
          </cell>
          <cell r="D28721" t="str">
            <v>L48(N)</v>
          </cell>
        </row>
        <row r="28722">
          <cell r="C28722" t="str">
            <v>Sidalcea asprella ssp. asprella</v>
          </cell>
          <cell r="D28722" t="str">
            <v>L48(N)</v>
          </cell>
        </row>
        <row r="28723">
          <cell r="C28723" t="str">
            <v>Sidalcea asprella ssp. nana</v>
          </cell>
          <cell r="D28723" t="str">
            <v>L48(N)</v>
          </cell>
        </row>
        <row r="28724">
          <cell r="C28724" t="str">
            <v>Sidalcea calycosa</v>
          </cell>
          <cell r="D28724" t="str">
            <v>L48(N)</v>
          </cell>
        </row>
        <row r="28725">
          <cell r="C28725" t="str">
            <v>Sidalcea calycosa ssp. calycosa</v>
          </cell>
          <cell r="D28725" t="str">
            <v>L48(N)</v>
          </cell>
        </row>
        <row r="28726">
          <cell r="C28726" t="str">
            <v>Sidalcea calycosa ssp. rhizomata</v>
          </cell>
          <cell r="D28726" t="str">
            <v>L48(N)</v>
          </cell>
        </row>
        <row r="28727">
          <cell r="C28727" t="str">
            <v>Sidalcea campestris</v>
          </cell>
          <cell r="D28727" t="str">
            <v>L48(N)</v>
          </cell>
        </row>
        <row r="28728">
          <cell r="C28728" t="str">
            <v>Sidalcea candida</v>
          </cell>
          <cell r="D28728" t="str">
            <v>L48(N)</v>
          </cell>
        </row>
        <row r="28729">
          <cell r="C28729" t="str">
            <v>Sidalcea candida var. candida</v>
          </cell>
          <cell r="D28729" t="str">
            <v>L48(N)</v>
          </cell>
        </row>
        <row r="28730">
          <cell r="C28730" t="str">
            <v>Sidalcea candida var. glabrata</v>
          </cell>
          <cell r="D28730" t="str">
            <v>L48(N)</v>
          </cell>
        </row>
        <row r="28731">
          <cell r="C28731" t="str">
            <v>Sidalcea celata</v>
          </cell>
          <cell r="D28731" t="str">
            <v>L48(N)</v>
          </cell>
        </row>
        <row r="28732">
          <cell r="C28732" t="str">
            <v>Sidalcea covillei</v>
          </cell>
          <cell r="D28732" t="str">
            <v>L48(N)</v>
          </cell>
        </row>
        <row r="28733">
          <cell r="C28733" t="str">
            <v>Sidalcea cusickii</v>
          </cell>
          <cell r="D28733" t="str">
            <v>L48(N)</v>
          </cell>
        </row>
        <row r="28734">
          <cell r="C28734" t="str">
            <v>Sidalcea diploscypha</v>
          </cell>
          <cell r="D28734" t="str">
            <v>L48(N)</v>
          </cell>
        </row>
        <row r="28735">
          <cell r="C28735" t="str">
            <v>Sidalcea elegans</v>
          </cell>
          <cell r="D28735" t="str">
            <v>L48(N)</v>
          </cell>
        </row>
        <row r="28736">
          <cell r="C28736" t="str">
            <v>Sidalcea gigantea</v>
          </cell>
          <cell r="D28736" t="str">
            <v>L48(N)</v>
          </cell>
        </row>
        <row r="28737">
          <cell r="C28737" t="str">
            <v>Sidalcea glaucescens</v>
          </cell>
          <cell r="D28737" t="str">
            <v>L48(N)</v>
          </cell>
        </row>
        <row r="28738">
          <cell r="C28738" t="str">
            <v>Sidalcea hartwegii</v>
          </cell>
          <cell r="D28738" t="str">
            <v>L48(N)</v>
          </cell>
        </row>
        <row r="28739">
          <cell r="C28739" t="str">
            <v>Sidalcea hendersonii</v>
          </cell>
          <cell r="D28739" t="str">
            <v>L48(N)AK(N)CAN(N)</v>
          </cell>
        </row>
        <row r="28740">
          <cell r="C28740" t="str">
            <v>Sidalcea hickmanii</v>
          </cell>
          <cell r="D28740" t="str">
            <v>L48(N)</v>
          </cell>
        </row>
        <row r="28741">
          <cell r="C28741" t="str">
            <v>Sidalcea hickmanii ssp. anomala</v>
          </cell>
          <cell r="D28741" t="str">
            <v>L48(N)</v>
          </cell>
        </row>
        <row r="28742">
          <cell r="C28742" t="str">
            <v>Sidalcea hickmanii ssp. hickmanii</v>
          </cell>
          <cell r="D28742" t="str">
            <v>L48(N)</v>
          </cell>
        </row>
        <row r="28743">
          <cell r="C28743" t="str">
            <v>Sidalcea hickmanii ssp. parishii</v>
          </cell>
          <cell r="D28743" t="str">
            <v>L48(N)</v>
          </cell>
        </row>
        <row r="28744">
          <cell r="C28744" t="str">
            <v>Sidalcea hickmanii ssp. viridis</v>
          </cell>
          <cell r="D28744" t="str">
            <v>L48(N)</v>
          </cell>
        </row>
        <row r="28745">
          <cell r="C28745" t="str">
            <v>Sidalcea hirsuta</v>
          </cell>
          <cell r="D28745" t="str">
            <v>L48(N)</v>
          </cell>
        </row>
        <row r="28746">
          <cell r="C28746" t="str">
            <v>Sidalcea hirtipes</v>
          </cell>
          <cell r="D28746" t="str">
            <v>L48(N)</v>
          </cell>
        </row>
        <row r="28747">
          <cell r="C28747" t="str">
            <v>Sidalcea keckii</v>
          </cell>
          <cell r="D28747" t="str">
            <v>L48(N)</v>
          </cell>
        </row>
        <row r="28748">
          <cell r="C28748" t="str">
            <v>Sidalcea malachroides</v>
          </cell>
          <cell r="D28748" t="str">
            <v>L48(N)</v>
          </cell>
        </row>
        <row r="28749">
          <cell r="C28749" t="str">
            <v>Sidalcea malviflora</v>
          </cell>
          <cell r="D28749" t="str">
            <v>L48(N)</v>
          </cell>
        </row>
        <row r="28750">
          <cell r="C28750" t="str">
            <v>Sidalcea malviflora ssp. californica</v>
          </cell>
          <cell r="D28750" t="str">
            <v>L48(N)</v>
          </cell>
        </row>
        <row r="28751">
          <cell r="C28751" t="str">
            <v>Sidalcea malviflora ssp. dolosa</v>
          </cell>
          <cell r="D28751" t="str">
            <v>L48(N)</v>
          </cell>
        </row>
        <row r="28752">
          <cell r="C28752" t="str">
            <v>Sidalcea malviflora ssp. laciniata</v>
          </cell>
          <cell r="D28752" t="str">
            <v>L48(N)</v>
          </cell>
        </row>
        <row r="28753">
          <cell r="C28753" t="str">
            <v>Sidalcea malviflora ssp. laciniata var. laciniata</v>
          </cell>
          <cell r="D28753" t="str">
            <v>L48(N)</v>
          </cell>
        </row>
        <row r="28754">
          <cell r="C28754" t="str">
            <v>Sidalcea malviflora ssp. laciniata var. sancta</v>
          </cell>
          <cell r="D28754" t="str">
            <v>L48(N)</v>
          </cell>
        </row>
        <row r="28755">
          <cell r="C28755" t="str">
            <v>Sidalcea malviflora ssp. malviflora</v>
          </cell>
          <cell r="D28755" t="str">
            <v>L48(N)</v>
          </cell>
        </row>
        <row r="28756">
          <cell r="C28756" t="str">
            <v>Sidalcea malviflora ssp. patula</v>
          </cell>
          <cell r="D28756" t="str">
            <v>L48(N)</v>
          </cell>
        </row>
        <row r="28757">
          <cell r="C28757" t="str">
            <v>Sidalcea malviflora ssp. purpurea</v>
          </cell>
          <cell r="D28757" t="str">
            <v>L48(N)</v>
          </cell>
        </row>
        <row r="28758">
          <cell r="C28758" t="str">
            <v>Sidalcea malviflora ssp. rostrata</v>
          </cell>
          <cell r="D28758" t="str">
            <v>L48(N)</v>
          </cell>
        </row>
        <row r="28759">
          <cell r="C28759" t="str">
            <v>Sidalcea malviflora ssp. virgata</v>
          </cell>
          <cell r="D28759" t="str">
            <v>L48(N)</v>
          </cell>
        </row>
        <row r="28760">
          <cell r="C28760" t="str">
            <v>Sidalcea multifida</v>
          </cell>
          <cell r="D28760" t="str">
            <v>L48(N)</v>
          </cell>
        </row>
        <row r="28761">
          <cell r="C28761" t="str">
            <v>Sidalcea nelsoniana</v>
          </cell>
          <cell r="D28761" t="str">
            <v>L48(N)</v>
          </cell>
        </row>
        <row r="28762">
          <cell r="C28762" t="str">
            <v>Sidalcea neomexicana</v>
          </cell>
          <cell r="D28762" t="str">
            <v>L48(N)</v>
          </cell>
        </row>
        <row r="28763">
          <cell r="C28763" t="str">
            <v>Sidalcea neomexicana ssp. crenulata</v>
          </cell>
          <cell r="D28763" t="str">
            <v>L48(N)</v>
          </cell>
        </row>
        <row r="28764">
          <cell r="C28764" t="str">
            <v>Sidalcea neomexicana ssp. neomexicana</v>
          </cell>
          <cell r="D28764" t="str">
            <v>L48(N)</v>
          </cell>
        </row>
        <row r="28765">
          <cell r="C28765" t="str">
            <v>Sidalcea neomexicana ssp. thurberi</v>
          </cell>
          <cell r="D28765" t="str">
            <v>L48(N)</v>
          </cell>
        </row>
        <row r="28766">
          <cell r="C28766" t="str">
            <v>Sidalcea oregana</v>
          </cell>
          <cell r="D28766" t="str">
            <v>L48(N)CAN(N)</v>
          </cell>
        </row>
        <row r="28767">
          <cell r="C28767" t="str">
            <v>Sidalcea oregana ssp. eximia</v>
          </cell>
          <cell r="D28767" t="str">
            <v>L48(N)</v>
          </cell>
        </row>
        <row r="28768">
          <cell r="C28768" t="str">
            <v>Sidalcea oregana ssp. hydrophila</v>
          </cell>
          <cell r="D28768" t="str">
            <v>L48(N)</v>
          </cell>
        </row>
        <row r="28769">
          <cell r="C28769" t="str">
            <v>Sidalcea oregana ssp. oregana</v>
          </cell>
          <cell r="D28769" t="str">
            <v>L48(N)CAN(N)</v>
          </cell>
        </row>
        <row r="28770">
          <cell r="C28770" t="str">
            <v>Sidalcea oregana ssp. oregana var. calva</v>
          </cell>
          <cell r="D28770" t="str">
            <v>L48(N)</v>
          </cell>
        </row>
        <row r="28771">
          <cell r="C28771" t="str">
            <v>Sidalcea oregana ssp. oregana var. maxima</v>
          </cell>
          <cell r="D28771" t="str">
            <v>L48(N)</v>
          </cell>
        </row>
        <row r="28772">
          <cell r="C28772" t="str">
            <v>Sidalcea oregana ssp. oregana var. nevadensis</v>
          </cell>
          <cell r="D28772" t="str">
            <v>L48(N)</v>
          </cell>
        </row>
        <row r="28773">
          <cell r="C28773" t="str">
            <v>Sidalcea oregana ssp. oregana var. oregana</v>
          </cell>
          <cell r="D28773" t="str">
            <v>L48(N)</v>
          </cell>
        </row>
        <row r="28774">
          <cell r="C28774" t="str">
            <v>Sidalcea oregana ssp. oregana var. procera</v>
          </cell>
          <cell r="D28774" t="str">
            <v>L48(N)CAN(N)</v>
          </cell>
        </row>
        <row r="28775">
          <cell r="C28775" t="str">
            <v>Sidalcea oregana ssp. spicata</v>
          </cell>
          <cell r="D28775" t="str">
            <v>L48(N)</v>
          </cell>
        </row>
        <row r="28776">
          <cell r="C28776" t="str">
            <v>Sidalcea oregana ssp. valida</v>
          </cell>
          <cell r="D28776" t="str">
            <v>L48(N)</v>
          </cell>
        </row>
        <row r="28777">
          <cell r="C28777" t="str">
            <v>Sidalcea pedata</v>
          </cell>
          <cell r="D28777" t="str">
            <v>L48(N)</v>
          </cell>
        </row>
        <row r="28778">
          <cell r="C28778" t="str">
            <v>Sidalcea ranunculacea</v>
          </cell>
          <cell r="D28778" t="str">
            <v>L48(N)</v>
          </cell>
        </row>
        <row r="28779">
          <cell r="C28779" t="str">
            <v>Sidalcea reptans</v>
          </cell>
          <cell r="D28779" t="str">
            <v>L48(N)</v>
          </cell>
        </row>
        <row r="28780">
          <cell r="C28780" t="str">
            <v>Sidalcea robusta</v>
          </cell>
          <cell r="D28780" t="str">
            <v>L48(N)</v>
          </cell>
        </row>
        <row r="28781">
          <cell r="C28781" t="str">
            <v>Sidalcea sparsifolia</v>
          </cell>
          <cell r="D28781" t="str">
            <v>L48(N)</v>
          </cell>
        </row>
        <row r="28782">
          <cell r="C28782" t="str">
            <v>Sidalcea stipularis</v>
          </cell>
          <cell r="D28782" t="str">
            <v>L48(N)</v>
          </cell>
        </row>
        <row r="28783">
          <cell r="C28783" t="str">
            <v>Sidastrum</v>
          </cell>
          <cell r="D28783" t="str">
            <v>L48(N)</v>
          </cell>
        </row>
        <row r="28784">
          <cell r="C28784" t="str">
            <v>Sidastrum multiflorum</v>
          </cell>
          <cell r="D28784" t="str">
            <v>HI(I)PR(N)VI(N)</v>
          </cell>
        </row>
        <row r="28785">
          <cell r="C28785" t="str">
            <v>Sidastrum paniculatum</v>
          </cell>
          <cell r="D28785" t="str">
            <v>L48(N)HI(I)</v>
          </cell>
        </row>
        <row r="28786">
          <cell r="C28786" t="str">
            <v>Sideritis</v>
          </cell>
          <cell r="D28786" t="str">
            <v>L48(I)</v>
          </cell>
        </row>
        <row r="28787">
          <cell r="C28787" t="str">
            <v>Sideritis lanata</v>
          </cell>
          <cell r="D28787" t="str">
            <v>L48(I)</v>
          </cell>
        </row>
        <row r="28788">
          <cell r="C28788" t="str">
            <v>Sideritis montana</v>
          </cell>
          <cell r="D28788" t="str">
            <v>L48(I)</v>
          </cell>
        </row>
        <row r="28789">
          <cell r="C28789" t="str">
            <v>Sideritis romana</v>
          </cell>
          <cell r="D28789" t="str">
            <v>L48(I)</v>
          </cell>
        </row>
        <row r="28790">
          <cell r="C28790" t="str">
            <v>Sideroxylon</v>
          </cell>
          <cell r="D28790" t="str">
            <v>L48(N)</v>
          </cell>
        </row>
        <row r="28791">
          <cell r="C28791" t="str">
            <v>Sideroxylon alachuense</v>
          </cell>
          <cell r="D28791" t="str">
            <v>L48(N)</v>
          </cell>
        </row>
        <row r="28792">
          <cell r="C28792" t="str">
            <v>Sideroxylon celastrinum</v>
          </cell>
          <cell r="D28792" t="str">
            <v>L48(N)</v>
          </cell>
        </row>
        <row r="28793">
          <cell r="C28793" t="str">
            <v>Sideroxylon foetidissimum</v>
          </cell>
          <cell r="D28793" t="str">
            <v>L48(N)PR(N)VI(N)</v>
          </cell>
        </row>
        <row r="28794">
          <cell r="C28794" t="str">
            <v>Sideroxylon lanuginosum</v>
          </cell>
          <cell r="D28794" t="str">
            <v>L48(N)</v>
          </cell>
        </row>
        <row r="28795">
          <cell r="C28795" t="str">
            <v>Sideroxylon lanuginosum ssp. albicans</v>
          </cell>
          <cell r="D28795" t="str">
            <v>L48(N)</v>
          </cell>
        </row>
        <row r="28796">
          <cell r="C28796" t="str">
            <v>Sideroxylon lanuginosum ssp. lanuginosum</v>
          </cell>
          <cell r="D28796" t="str">
            <v>L48(N)</v>
          </cell>
        </row>
        <row r="28797">
          <cell r="C28797" t="str">
            <v>Sideroxylon lanuginosum ssp. oblongifolium</v>
          </cell>
          <cell r="D28797" t="str">
            <v>L48(N)</v>
          </cell>
        </row>
        <row r="28798">
          <cell r="C28798" t="str">
            <v>Sideroxylon lanuginosum ssp. rigidum</v>
          </cell>
          <cell r="D28798" t="str">
            <v>L48(N)</v>
          </cell>
        </row>
        <row r="28799">
          <cell r="C28799" t="str">
            <v>Sideroxylon lycioides</v>
          </cell>
          <cell r="D28799" t="str">
            <v>L48(N)</v>
          </cell>
        </row>
        <row r="28800">
          <cell r="C28800" t="str">
            <v>Sideroxylon reclinatum</v>
          </cell>
          <cell r="D28800" t="str">
            <v>L48(N)</v>
          </cell>
        </row>
        <row r="28801">
          <cell r="C28801" t="str">
            <v>Sideroxylon reclinatum ssp. austrofloridense</v>
          </cell>
          <cell r="D28801" t="str">
            <v>L48(N)</v>
          </cell>
        </row>
        <row r="28802">
          <cell r="C28802" t="str">
            <v>Sideroxylon reclinatum ssp. reclinatum</v>
          </cell>
          <cell r="D28802" t="str">
            <v>L48(N)</v>
          </cell>
        </row>
        <row r="28803">
          <cell r="C28803" t="str">
            <v>Sideroxylon reclinatum ssp. rufotomentosum</v>
          </cell>
          <cell r="D28803" t="str">
            <v>L48(N)</v>
          </cell>
        </row>
        <row r="28804">
          <cell r="C28804" t="str">
            <v>Sideroxylon salicifolium</v>
          </cell>
          <cell r="D28804" t="str">
            <v>L48(N)PR(N)VI(N)</v>
          </cell>
        </row>
        <row r="28805">
          <cell r="C28805" t="str">
            <v>Sideroxylon tenax</v>
          </cell>
          <cell r="D28805" t="str">
            <v>L48(N)</v>
          </cell>
        </row>
        <row r="28806">
          <cell r="C28806" t="str">
            <v>Sideroxylon thornei</v>
          </cell>
          <cell r="D28806" t="str">
            <v>L48(N)</v>
          </cell>
        </row>
        <row r="28807">
          <cell r="C28807" t="str">
            <v>Sigesbeckia</v>
          </cell>
          <cell r="D28807" t="str">
            <v>L48(I)</v>
          </cell>
        </row>
        <row r="28808">
          <cell r="C28808" t="str">
            <v>Sigesbeckia orientalis</v>
          </cell>
          <cell r="D28808" t="str">
            <v>L48(I)HI(I)</v>
          </cell>
        </row>
        <row r="28809">
          <cell r="C28809" t="str">
            <v>Silene</v>
          </cell>
          <cell r="D28809" t="str">
            <v>L48(I,N)GL(I,N)SPM(I,N)</v>
          </cell>
        </row>
        <row r="28810">
          <cell r="C28810" t="str">
            <v>Silene ×hampeana</v>
          </cell>
          <cell r="D28810" t="str">
            <v>L48(I)CAN(N)</v>
          </cell>
        </row>
        <row r="28811">
          <cell r="C28811" t="str">
            <v>Silene acaulis</v>
          </cell>
          <cell r="D28811" t="str">
            <v>L48(N)AK(N)CAN(N)GL(N)SPM(N)</v>
          </cell>
        </row>
        <row r="28812">
          <cell r="C28812" t="str">
            <v>Silene acaulis var. acaulis</v>
          </cell>
          <cell r="D28812" t="str">
            <v>AK(N)</v>
          </cell>
        </row>
        <row r="28813">
          <cell r="C28813" t="str">
            <v>Silene acaulis var. exscapa</v>
          </cell>
          <cell r="D28813" t="str">
            <v>L48(N)AK(N)CAN(N)GL(N)SPM(N)</v>
          </cell>
        </row>
        <row r="28814">
          <cell r="C28814" t="str">
            <v>Silene acaulis var. subacaulescens</v>
          </cell>
          <cell r="D28814" t="str">
            <v>L48(N)AK(N)CAN(N)</v>
          </cell>
        </row>
        <row r="28815">
          <cell r="C28815" t="str">
            <v>Silene alexandri</v>
          </cell>
          <cell r="D28815" t="str">
            <v>HI(N)</v>
          </cell>
        </row>
        <row r="28816">
          <cell r="C28816" t="str">
            <v>Silene antirrhina</v>
          </cell>
          <cell r="D28816" t="str">
            <v>L48(N)CAN(N)</v>
          </cell>
        </row>
        <row r="28817">
          <cell r="C28817" t="str">
            <v>Silene aperta</v>
          </cell>
          <cell r="D28817" t="str">
            <v>L48(N)</v>
          </cell>
        </row>
        <row r="28818">
          <cell r="C28818" t="str">
            <v>Silene armeria</v>
          </cell>
          <cell r="D28818" t="str">
            <v>L48(I)AK(I)CAN(I)</v>
          </cell>
        </row>
        <row r="28819">
          <cell r="C28819" t="str">
            <v>Silene bernardina</v>
          </cell>
          <cell r="D28819" t="str">
            <v>L48(N)</v>
          </cell>
        </row>
        <row r="28820">
          <cell r="C28820" t="str">
            <v>Silene bernardina ssp. bernardina</v>
          </cell>
          <cell r="D28820" t="str">
            <v>L48(N)</v>
          </cell>
        </row>
        <row r="28821">
          <cell r="C28821" t="str">
            <v>Silene bernardina ssp. maguirei</v>
          </cell>
          <cell r="D28821" t="str">
            <v>L48(N)</v>
          </cell>
        </row>
        <row r="28822">
          <cell r="C28822" t="str">
            <v>Silene bernardina ssp. maguirei var. rigidula</v>
          </cell>
          <cell r="D28822" t="str">
            <v>L48(N)</v>
          </cell>
        </row>
        <row r="28823">
          <cell r="C28823" t="str">
            <v>Silene bernardina ssp. maguirei var. sierrae</v>
          </cell>
          <cell r="D28823" t="str">
            <v>L48(N)</v>
          </cell>
        </row>
        <row r="28824">
          <cell r="C28824" t="str">
            <v>Silene bridgesii</v>
          </cell>
          <cell r="D28824" t="str">
            <v>L48(N)</v>
          </cell>
        </row>
        <row r="28825">
          <cell r="C28825" t="str">
            <v>Silene californica</v>
          </cell>
          <cell r="D28825" t="str">
            <v>L48(N)</v>
          </cell>
        </row>
        <row r="28826">
          <cell r="C28826" t="str">
            <v>Silene campanulata</v>
          </cell>
          <cell r="D28826" t="str">
            <v>L48(N)</v>
          </cell>
        </row>
        <row r="28827">
          <cell r="C28827" t="str">
            <v>Silene campanulata ssp. campanulata</v>
          </cell>
          <cell r="D28827" t="str">
            <v>L48(N)</v>
          </cell>
        </row>
        <row r="28828">
          <cell r="C28828" t="str">
            <v>Silene campanulata ssp. glandulosa</v>
          </cell>
          <cell r="D28828" t="str">
            <v>L48(N)</v>
          </cell>
        </row>
        <row r="28829">
          <cell r="C28829" t="str">
            <v>Silene campanulata ssp. greenei</v>
          </cell>
          <cell r="D28829" t="str">
            <v>L48(N)</v>
          </cell>
        </row>
        <row r="28830">
          <cell r="C28830" t="str">
            <v>Silene caroliniana</v>
          </cell>
          <cell r="D28830" t="str">
            <v>L48(N)</v>
          </cell>
        </row>
        <row r="28831">
          <cell r="C28831" t="str">
            <v>Silene caroliniana ssp. caroliniana</v>
          </cell>
          <cell r="D28831" t="str">
            <v>L48(N)</v>
          </cell>
        </row>
        <row r="28832">
          <cell r="C28832" t="str">
            <v>Silene caroliniana ssp. pensylvanica</v>
          </cell>
          <cell r="D28832" t="str">
            <v>L48(N)</v>
          </cell>
        </row>
        <row r="28833">
          <cell r="C28833" t="str">
            <v>Silene caroliniana ssp. wherryi</v>
          </cell>
          <cell r="D28833" t="str">
            <v>L48(N)</v>
          </cell>
        </row>
        <row r="28834">
          <cell r="C28834" t="str">
            <v>Silene chlorantha</v>
          </cell>
          <cell r="D28834" t="str">
            <v>L48(I)</v>
          </cell>
        </row>
        <row r="28835">
          <cell r="C28835" t="str">
            <v>Silene clokeyi</v>
          </cell>
          <cell r="D28835" t="str">
            <v>L48(N)</v>
          </cell>
        </row>
        <row r="28836">
          <cell r="C28836" t="str">
            <v>Silene coeli-rosa</v>
          </cell>
          <cell r="D28836" t="str">
            <v>L48(I)</v>
          </cell>
        </row>
        <row r="28837">
          <cell r="C28837" t="str">
            <v>Silene conica</v>
          </cell>
          <cell r="D28837" t="str">
            <v>L48(I)</v>
          </cell>
        </row>
        <row r="28838">
          <cell r="C28838" t="str">
            <v>Silene conoidea</v>
          </cell>
          <cell r="D28838" t="str">
            <v>L48(I)CAN(W)</v>
          </cell>
        </row>
        <row r="28839">
          <cell r="C28839" t="str">
            <v>Silene cryptopetala</v>
          </cell>
          <cell r="D28839" t="str">
            <v>HI(N)</v>
          </cell>
        </row>
        <row r="28840">
          <cell r="C28840" t="str">
            <v>Silene csereii</v>
          </cell>
          <cell r="D28840" t="str">
            <v>L48(I)CAN(I)</v>
          </cell>
        </row>
        <row r="28841">
          <cell r="C28841" t="str">
            <v>Silene degeneri</v>
          </cell>
          <cell r="D28841" t="str">
            <v>HI(N)</v>
          </cell>
        </row>
        <row r="28842">
          <cell r="C28842" t="str">
            <v>Silene dichotoma</v>
          </cell>
          <cell r="D28842" t="str">
            <v>L48(I)CAN(I)</v>
          </cell>
        </row>
        <row r="28843">
          <cell r="C28843" t="str">
            <v>Silene dioica</v>
          </cell>
          <cell r="D28843" t="str">
            <v>L48(I)CAN(I)</v>
          </cell>
        </row>
        <row r="28844">
          <cell r="C28844" t="str">
            <v>Silene douglasii</v>
          </cell>
          <cell r="D28844" t="str">
            <v>L48(N)CAN(N)</v>
          </cell>
        </row>
        <row r="28845">
          <cell r="C28845" t="str">
            <v>Silene douglasii var. douglasii</v>
          </cell>
          <cell r="D28845" t="str">
            <v>L48(N)CAN(N)</v>
          </cell>
        </row>
        <row r="28846">
          <cell r="C28846" t="str">
            <v>Silene douglasii var. oraria</v>
          </cell>
          <cell r="D28846" t="str">
            <v>L48(N)</v>
          </cell>
        </row>
        <row r="28847">
          <cell r="C28847" t="str">
            <v>Silene douglasii var. rupinae</v>
          </cell>
          <cell r="D28847" t="str">
            <v>L48(N)</v>
          </cell>
        </row>
        <row r="28848">
          <cell r="C28848" t="str">
            <v>Silene drummondii</v>
          </cell>
          <cell r="D28848" t="str">
            <v>L48(N)CAN(N)</v>
          </cell>
        </row>
        <row r="28849">
          <cell r="C28849" t="str">
            <v>Silene drummondii var. drummondii</v>
          </cell>
          <cell r="D28849" t="str">
            <v>L48(N)CAN(N)</v>
          </cell>
        </row>
        <row r="28850">
          <cell r="C28850" t="str">
            <v>Silene drummondii var. kruckebergii</v>
          </cell>
          <cell r="D28850" t="str">
            <v>L48(N)</v>
          </cell>
        </row>
        <row r="28851">
          <cell r="C28851" t="str">
            <v>Silene drummondii var. striata</v>
          </cell>
          <cell r="D28851" t="str">
            <v>L48(N)CAN(N)</v>
          </cell>
        </row>
        <row r="28852">
          <cell r="C28852" t="str">
            <v>Silene gallica</v>
          </cell>
          <cell r="D28852" t="str">
            <v>L48(I)HI(I)CAN(I)</v>
          </cell>
        </row>
        <row r="28853">
          <cell r="C28853" t="str">
            <v>Silene grayi</v>
          </cell>
          <cell r="D28853" t="str">
            <v>L48(N)</v>
          </cell>
        </row>
        <row r="28854">
          <cell r="C28854" t="str">
            <v>Silene hawaiiensis</v>
          </cell>
          <cell r="D28854" t="str">
            <v>HI(N)</v>
          </cell>
        </row>
        <row r="28855">
          <cell r="C28855" t="str">
            <v>Silene hookeri</v>
          </cell>
          <cell r="D28855" t="str">
            <v>L48(N)</v>
          </cell>
        </row>
        <row r="28856">
          <cell r="C28856" t="str">
            <v>Silene hookeri ssp. bolanderi</v>
          </cell>
          <cell r="D28856" t="str">
            <v>L48(N)</v>
          </cell>
        </row>
        <row r="28857">
          <cell r="C28857" t="str">
            <v>Silene hookeri ssp. hookeri</v>
          </cell>
          <cell r="D28857" t="str">
            <v>L48(N)</v>
          </cell>
        </row>
        <row r="28858">
          <cell r="C28858" t="str">
            <v>Silene hookeri ssp. pulverulenta</v>
          </cell>
          <cell r="D28858" t="str">
            <v>L48(N)</v>
          </cell>
        </row>
        <row r="28859">
          <cell r="C28859" t="str">
            <v>Silene hookeri ssp. serpentinicola</v>
          </cell>
          <cell r="D28859" t="str">
            <v>L48(N)</v>
          </cell>
        </row>
        <row r="28860">
          <cell r="C28860" t="str">
            <v>Silene invisa</v>
          </cell>
          <cell r="D28860" t="str">
            <v>L48(N)</v>
          </cell>
        </row>
        <row r="28861">
          <cell r="C28861" t="str">
            <v>Silene involucrata</v>
          </cell>
          <cell r="D28861" t="str">
            <v>AK(N)CAN(N)GL(N)NA(N)</v>
          </cell>
        </row>
        <row r="28862">
          <cell r="C28862" t="str">
            <v>Silene involucrata ssp. elatior</v>
          </cell>
          <cell r="D28862" t="str">
            <v>AK(N)</v>
          </cell>
        </row>
        <row r="28863">
          <cell r="C28863" t="str">
            <v>Silene involucrata ssp. involucrata</v>
          </cell>
          <cell r="D28863" t="str">
            <v>AK(N)CAN(N)GL(N)NA(N)</v>
          </cell>
        </row>
        <row r="28864">
          <cell r="C28864" t="str">
            <v>Silene italica</v>
          </cell>
          <cell r="D28864" t="str">
            <v>L48(I)</v>
          </cell>
        </row>
        <row r="28865">
          <cell r="C28865" t="str">
            <v>Silene italica ssp. nemoralis</v>
          </cell>
          <cell r="D28865" t="str">
            <v>L48(I)</v>
          </cell>
        </row>
        <row r="28866">
          <cell r="C28866" t="str">
            <v>Silene kingii</v>
          </cell>
          <cell r="D28866" t="str">
            <v>L48(N)</v>
          </cell>
        </row>
        <row r="28867">
          <cell r="C28867" t="str">
            <v>Silene laciniata</v>
          </cell>
          <cell r="D28867" t="str">
            <v>L48(N)</v>
          </cell>
        </row>
        <row r="28868">
          <cell r="C28868" t="str">
            <v>Silene laciniata ssp. greggii</v>
          </cell>
          <cell r="D28868" t="str">
            <v>L48(N)</v>
          </cell>
        </row>
        <row r="28869">
          <cell r="C28869" t="str">
            <v>Silene laciniata ssp. major</v>
          </cell>
          <cell r="D28869" t="str">
            <v>L48(N)</v>
          </cell>
        </row>
        <row r="28870">
          <cell r="C28870" t="str">
            <v>Silene laciniata ssp. major var. angustifolia</v>
          </cell>
          <cell r="D28870" t="str">
            <v>L48(N)</v>
          </cell>
        </row>
        <row r="28871">
          <cell r="C28871" t="str">
            <v>Silene laciniata ssp. major var. latifolia</v>
          </cell>
          <cell r="D28871" t="str">
            <v>L48(N)</v>
          </cell>
        </row>
        <row r="28872">
          <cell r="C28872" t="str">
            <v>Silene lanceolata</v>
          </cell>
          <cell r="D28872" t="str">
            <v>HI(N)</v>
          </cell>
        </row>
        <row r="28873">
          <cell r="C28873" t="str">
            <v>Silene latifolia</v>
          </cell>
          <cell r="D28873" t="str">
            <v>L48(I)AK(I)CAN(I)GL(I)SPM(I)</v>
          </cell>
        </row>
        <row r="28874">
          <cell r="C28874" t="str">
            <v>Silene latifolia ssp. alba</v>
          </cell>
          <cell r="D28874" t="str">
            <v>L48(I)AK(I)</v>
          </cell>
        </row>
        <row r="28875">
          <cell r="C28875" t="str">
            <v>Silene lemmonii</v>
          </cell>
          <cell r="D28875" t="str">
            <v>L48(N)</v>
          </cell>
        </row>
        <row r="28876">
          <cell r="C28876" t="str">
            <v>Silene macrosperma</v>
          </cell>
          <cell r="D28876" t="str">
            <v>AK(N)</v>
          </cell>
        </row>
        <row r="28877">
          <cell r="C28877" t="str">
            <v>Silene marmorensis</v>
          </cell>
          <cell r="D28877" t="str">
            <v>L48(N)</v>
          </cell>
        </row>
        <row r="28878">
          <cell r="C28878" t="str">
            <v>Silene menziesii</v>
          </cell>
          <cell r="D28878" t="str">
            <v>L48(N)AK(N)CAN(N)</v>
          </cell>
        </row>
        <row r="28879">
          <cell r="C28879" t="str">
            <v>Silene menziesii ssp. dorrii</v>
          </cell>
          <cell r="D28879" t="str">
            <v>L48(N)</v>
          </cell>
        </row>
        <row r="28880">
          <cell r="C28880" t="str">
            <v>Silene menziesii ssp. menziesii</v>
          </cell>
          <cell r="D28880" t="str">
            <v>L48(N)AK(N)CAN(N)</v>
          </cell>
        </row>
        <row r="28881">
          <cell r="C28881" t="str">
            <v>Silene menziesii ssp. menziesii var. menziesii</v>
          </cell>
          <cell r="D28881" t="str">
            <v>L48(N)CAN(N)</v>
          </cell>
        </row>
        <row r="28882">
          <cell r="C28882" t="str">
            <v>Silene menziesii ssp. menziesii var. viscosa</v>
          </cell>
          <cell r="D28882" t="str">
            <v>L48(N)AK(N)CAN(N)</v>
          </cell>
        </row>
        <row r="28883">
          <cell r="C28883" t="str">
            <v>Silene menziesii ssp. williamsii</v>
          </cell>
          <cell r="D28883" t="str">
            <v>AK(N)CAN(N)NA(N)</v>
          </cell>
        </row>
        <row r="28884">
          <cell r="C28884" t="str">
            <v>Silene multinervia</v>
          </cell>
          <cell r="D28884" t="str">
            <v>L48(N)</v>
          </cell>
        </row>
        <row r="28885">
          <cell r="C28885" t="str">
            <v>Silene nachlingerae</v>
          </cell>
          <cell r="D28885" t="str">
            <v>L48(N)</v>
          </cell>
        </row>
        <row r="28886">
          <cell r="C28886" t="str">
            <v>Silene nivea</v>
          </cell>
          <cell r="D28886" t="str">
            <v>L48(N)</v>
          </cell>
        </row>
        <row r="28887">
          <cell r="C28887" t="str">
            <v>Silene noctiflora</v>
          </cell>
          <cell r="D28887" t="str">
            <v>L48(I)AK(I)CAN(I)</v>
          </cell>
        </row>
        <row r="28888">
          <cell r="C28888" t="str">
            <v>Silene nuda</v>
          </cell>
          <cell r="D28888" t="str">
            <v>L48(N)</v>
          </cell>
        </row>
        <row r="28889">
          <cell r="C28889" t="str">
            <v>Silene nuda ssp. insectivora</v>
          </cell>
          <cell r="D28889" t="str">
            <v>L48(N)</v>
          </cell>
        </row>
        <row r="28890">
          <cell r="C28890" t="str">
            <v>Silene nuda ssp. nuda</v>
          </cell>
          <cell r="D28890" t="str">
            <v>L48(N)</v>
          </cell>
        </row>
        <row r="28891">
          <cell r="C28891" t="str">
            <v>Silene nutans</v>
          </cell>
          <cell r="D28891" t="str">
            <v>L48(I)</v>
          </cell>
        </row>
        <row r="28892">
          <cell r="C28892" t="str">
            <v>Silene occidentalis</v>
          </cell>
          <cell r="D28892" t="str">
            <v>L48(N)</v>
          </cell>
        </row>
        <row r="28893">
          <cell r="C28893" t="str">
            <v>Silene occidentalis ssp. longistipitata</v>
          </cell>
          <cell r="D28893" t="str">
            <v>L48(N)</v>
          </cell>
        </row>
        <row r="28894">
          <cell r="C28894" t="str">
            <v>Silene occidentalis ssp. occidentalis</v>
          </cell>
          <cell r="D28894" t="str">
            <v>L48(N)</v>
          </cell>
        </row>
        <row r="28895">
          <cell r="C28895" t="str">
            <v>Silene oregana</v>
          </cell>
          <cell r="D28895" t="str">
            <v>L48(N)</v>
          </cell>
        </row>
        <row r="28896">
          <cell r="C28896" t="str">
            <v>Silene ovata</v>
          </cell>
          <cell r="D28896" t="str">
            <v>L48(N)</v>
          </cell>
        </row>
        <row r="28897">
          <cell r="C28897" t="str">
            <v>Silene parishii</v>
          </cell>
          <cell r="D28897" t="str">
            <v>L48(N)</v>
          </cell>
        </row>
        <row r="28898">
          <cell r="C28898" t="str">
            <v>Silene parishii var. latifolia</v>
          </cell>
          <cell r="D28898" t="str">
            <v>L48(N)</v>
          </cell>
        </row>
        <row r="28899">
          <cell r="C28899" t="str">
            <v>Silene parishii var. parishii</v>
          </cell>
          <cell r="D28899" t="str">
            <v>L48(N)</v>
          </cell>
        </row>
        <row r="28900">
          <cell r="C28900" t="str">
            <v>Silene parishii var. viscida</v>
          </cell>
          <cell r="D28900" t="str">
            <v>L48(N)</v>
          </cell>
        </row>
        <row r="28901">
          <cell r="C28901" t="str">
            <v>Silene parryi</v>
          </cell>
          <cell r="D28901" t="str">
            <v>L48(N)AK(N)CAN(N)</v>
          </cell>
        </row>
        <row r="28902">
          <cell r="C28902" t="str">
            <v>Silene pendula</v>
          </cell>
          <cell r="D28902" t="str">
            <v>L48(I)CAN(I)</v>
          </cell>
        </row>
        <row r="28903">
          <cell r="C28903" t="str">
            <v>Silene perlmanii</v>
          </cell>
          <cell r="D28903" t="str">
            <v>HI(N)</v>
          </cell>
        </row>
        <row r="28904">
          <cell r="C28904" t="str">
            <v>Silene petersonii</v>
          </cell>
          <cell r="D28904" t="str">
            <v>L48(N)</v>
          </cell>
        </row>
        <row r="28905">
          <cell r="C28905" t="str">
            <v>Silene petersonii var. minor</v>
          </cell>
          <cell r="D28905" t="str">
            <v>L48(N)</v>
          </cell>
        </row>
        <row r="28906">
          <cell r="C28906" t="str">
            <v>Silene petersonii var. petersonii</v>
          </cell>
          <cell r="D28906" t="str">
            <v>L48(N)</v>
          </cell>
        </row>
        <row r="28907">
          <cell r="C28907" t="str">
            <v>Silene plankii</v>
          </cell>
          <cell r="D28907" t="str">
            <v>L48(N)</v>
          </cell>
        </row>
        <row r="28908">
          <cell r="C28908" t="str">
            <v>Silene polypetala</v>
          </cell>
          <cell r="D28908" t="str">
            <v>L48(N)</v>
          </cell>
        </row>
        <row r="28909">
          <cell r="C28909" t="str">
            <v>Silene pseudatocion</v>
          </cell>
          <cell r="D28909" t="str">
            <v>L48(I)</v>
          </cell>
        </row>
        <row r="28910">
          <cell r="C28910" t="str">
            <v>Silene rectiramea</v>
          </cell>
          <cell r="D28910" t="str">
            <v>L48(N)</v>
          </cell>
        </row>
        <row r="28911">
          <cell r="C28911" t="str">
            <v>Silene regia</v>
          </cell>
          <cell r="D28911" t="str">
            <v>L48(N)</v>
          </cell>
        </row>
        <row r="28912">
          <cell r="C28912" t="str">
            <v>Silene repens</v>
          </cell>
          <cell r="D28912" t="str">
            <v>L48(N)AK(N)CAN(N)</v>
          </cell>
        </row>
        <row r="28913">
          <cell r="C28913" t="str">
            <v>Silene repens ssp. australis</v>
          </cell>
          <cell r="D28913" t="str">
            <v>L48(N)</v>
          </cell>
        </row>
        <row r="28914">
          <cell r="C28914" t="str">
            <v>Silene repens ssp. purpurata</v>
          </cell>
          <cell r="D28914" t="str">
            <v>AK(N)</v>
          </cell>
        </row>
        <row r="28915">
          <cell r="C28915" t="str">
            <v>Silene rotundifolia</v>
          </cell>
          <cell r="D28915" t="str">
            <v>L48(N)</v>
          </cell>
        </row>
        <row r="28916">
          <cell r="C28916" t="str">
            <v>Silene salmonacea</v>
          </cell>
          <cell r="D28916" t="str">
            <v>L48(N)</v>
          </cell>
        </row>
        <row r="28917">
          <cell r="C28917" t="str">
            <v>Silene sargentii</v>
          </cell>
          <cell r="D28917" t="str">
            <v>L48(N)</v>
          </cell>
        </row>
        <row r="28918">
          <cell r="C28918" t="str">
            <v>Silene scaposa</v>
          </cell>
          <cell r="D28918" t="str">
            <v>L48(N)</v>
          </cell>
        </row>
        <row r="28919">
          <cell r="C28919" t="str">
            <v>Silene scaposa var. lobata</v>
          </cell>
          <cell r="D28919" t="str">
            <v>L48(N)</v>
          </cell>
        </row>
        <row r="28920">
          <cell r="C28920" t="str">
            <v>Silene scaposa var. scaposa</v>
          </cell>
          <cell r="D28920" t="str">
            <v>L48(N)</v>
          </cell>
        </row>
        <row r="28921">
          <cell r="C28921" t="str">
            <v>Silene scouleri</v>
          </cell>
          <cell r="D28921" t="str">
            <v>L48(N)CAN(N)</v>
          </cell>
        </row>
        <row r="28922">
          <cell r="C28922" t="str">
            <v>Silene scouleri ssp. hallii</v>
          </cell>
          <cell r="D28922" t="str">
            <v>L48(N)CAN(N)</v>
          </cell>
        </row>
        <row r="28923">
          <cell r="C28923" t="str">
            <v>Silene scouleri ssp. pringlei</v>
          </cell>
          <cell r="D28923" t="str">
            <v>L48(N)</v>
          </cell>
        </row>
        <row r="28924">
          <cell r="C28924" t="str">
            <v>Silene scouleri ssp. pringlei var. concolor</v>
          </cell>
          <cell r="D28924" t="str">
            <v>L48(N)</v>
          </cell>
        </row>
        <row r="28925">
          <cell r="C28925" t="str">
            <v>Silene scouleri ssp. pringlei var. eglandulosa</v>
          </cell>
          <cell r="D28925" t="str">
            <v>L48(N)</v>
          </cell>
        </row>
        <row r="28926">
          <cell r="C28926" t="str">
            <v>Silene scouleri ssp. pringlei var. grisea</v>
          </cell>
          <cell r="D28926" t="str">
            <v>L48(N)</v>
          </cell>
        </row>
        <row r="28927">
          <cell r="C28927" t="str">
            <v>Silene scouleri ssp. pringlei var. leptophylla</v>
          </cell>
          <cell r="D28927" t="str">
            <v>L48(N)</v>
          </cell>
        </row>
        <row r="28928">
          <cell r="C28928" t="str">
            <v>Silene scouleri ssp. pringlei var. pringlei</v>
          </cell>
          <cell r="D28928" t="str">
            <v>L48(N)</v>
          </cell>
        </row>
        <row r="28929">
          <cell r="C28929" t="str">
            <v>Silene scouleri ssp. scouleri</v>
          </cell>
          <cell r="D28929" t="str">
            <v>L48(N)CAN(N)</v>
          </cell>
        </row>
        <row r="28930">
          <cell r="C28930" t="str">
            <v>Silene scouleri ssp. scouleri var. pacifica</v>
          </cell>
          <cell r="D28930" t="str">
            <v>L48(N)</v>
          </cell>
        </row>
        <row r="28931">
          <cell r="C28931" t="str">
            <v>Silene scouleri ssp. scouleri var. scouleri</v>
          </cell>
          <cell r="D28931" t="str">
            <v>L48(N)</v>
          </cell>
        </row>
        <row r="28932">
          <cell r="C28932" t="str">
            <v>Silene seelyi</v>
          </cell>
          <cell r="D28932" t="str">
            <v>L48(N)</v>
          </cell>
        </row>
        <row r="28933">
          <cell r="C28933" t="str">
            <v>Silene soczaviana</v>
          </cell>
          <cell r="D28933" t="str">
            <v>AK(I)</v>
          </cell>
        </row>
        <row r="28934">
          <cell r="C28934" t="str">
            <v>Silene sorensenis</v>
          </cell>
          <cell r="D28934" t="str">
            <v>AK(N)CAN(N)GL(N)NA(N)</v>
          </cell>
        </row>
        <row r="28935">
          <cell r="C28935" t="str">
            <v>Silene spaldingii</v>
          </cell>
          <cell r="D28935" t="str">
            <v>L48(N)CAN(N)</v>
          </cell>
        </row>
        <row r="28936">
          <cell r="C28936" t="str">
            <v>Silene stellata</v>
          </cell>
          <cell r="D28936" t="str">
            <v>L48(N)</v>
          </cell>
        </row>
        <row r="28937">
          <cell r="C28937" t="str">
            <v>Silene struthioloides</v>
          </cell>
          <cell r="D28937" t="str">
            <v>HI(N)</v>
          </cell>
        </row>
        <row r="28938">
          <cell r="C28938" t="str">
            <v>Silene subciliata</v>
          </cell>
          <cell r="D28938" t="str">
            <v>L48(N)</v>
          </cell>
        </row>
        <row r="28939">
          <cell r="C28939" t="str">
            <v>Silene suksdorfii</v>
          </cell>
          <cell r="D28939" t="str">
            <v>L48(N)</v>
          </cell>
        </row>
        <row r="28940">
          <cell r="C28940" t="str">
            <v>Silene taimyrensis</v>
          </cell>
          <cell r="D28940" t="str">
            <v>AK(N)CAN(N)NA(N)</v>
          </cell>
        </row>
        <row r="28941">
          <cell r="C28941" t="str">
            <v>Silene tayloriae</v>
          </cell>
          <cell r="D28941" t="str">
            <v>AK(N)CAN(N)NA(N)</v>
          </cell>
        </row>
        <row r="28942">
          <cell r="C28942" t="str">
            <v>Silene thurberi</v>
          </cell>
          <cell r="D28942" t="str">
            <v>L48(N)</v>
          </cell>
        </row>
        <row r="28943">
          <cell r="C28943" t="str">
            <v>Silene uralensis</v>
          </cell>
          <cell r="D28943" t="str">
            <v>L48(N)AK(N)CAN(N)GL(N)</v>
          </cell>
        </row>
        <row r="28944">
          <cell r="C28944" t="str">
            <v>Silene uralensis ssp. attenuata</v>
          </cell>
          <cell r="D28944" t="str">
            <v>L48(N)</v>
          </cell>
        </row>
        <row r="28945">
          <cell r="C28945" t="str">
            <v>Silene uralensis ssp. montana</v>
          </cell>
          <cell r="D28945" t="str">
            <v>L48(N)CAN(N)</v>
          </cell>
        </row>
        <row r="28946">
          <cell r="C28946" t="str">
            <v>Silene uralensis ssp. ogilviensis</v>
          </cell>
          <cell r="D28946" t="str">
            <v>AK(N)CAN(N)NA(N)</v>
          </cell>
        </row>
        <row r="28947">
          <cell r="C28947" t="str">
            <v>Silene uralensis ssp. uralensis</v>
          </cell>
          <cell r="D28947" t="str">
            <v>AK(N)CAN(N)GL(N)NA(N)</v>
          </cell>
        </row>
        <row r="28948">
          <cell r="C28948" t="str">
            <v>Silene verecunda</v>
          </cell>
          <cell r="D28948" t="str">
            <v>L48(N)</v>
          </cell>
        </row>
        <row r="28949">
          <cell r="C28949" t="str">
            <v>Silene verecunda ssp. andersonii</v>
          </cell>
          <cell r="D28949" t="str">
            <v>L48(N)</v>
          </cell>
        </row>
        <row r="28950">
          <cell r="C28950" t="str">
            <v>Silene verecunda ssp. platyota</v>
          </cell>
          <cell r="D28950" t="str">
            <v>L48(N)</v>
          </cell>
        </row>
        <row r="28951">
          <cell r="C28951" t="str">
            <v>Silene verecunda ssp. platyota var. eglandulosa</v>
          </cell>
          <cell r="D28951" t="str">
            <v>L48(N)</v>
          </cell>
        </row>
        <row r="28952">
          <cell r="C28952" t="str">
            <v>Silene verecunda ssp. platyota var. platyota</v>
          </cell>
          <cell r="D28952" t="str">
            <v>L48(N)</v>
          </cell>
        </row>
        <row r="28953">
          <cell r="C28953" t="str">
            <v>Silene verecunda ssp. verecunda</v>
          </cell>
          <cell r="D28953" t="str">
            <v>L48(N)</v>
          </cell>
        </row>
        <row r="28954">
          <cell r="C28954" t="str">
            <v>Silene virginica</v>
          </cell>
          <cell r="D28954" t="str">
            <v>L48(N)CAN(N)</v>
          </cell>
        </row>
        <row r="28955">
          <cell r="C28955" t="str">
            <v>Silene virginica var. robusta</v>
          </cell>
          <cell r="D28955" t="str">
            <v>L48(N)</v>
          </cell>
        </row>
        <row r="28956">
          <cell r="C28956" t="str">
            <v>Silene virginica var. virginica</v>
          </cell>
          <cell r="D28956" t="str">
            <v>L48(N)CAN(N)</v>
          </cell>
        </row>
        <row r="28957">
          <cell r="C28957" t="str">
            <v>Silene vulgaris</v>
          </cell>
          <cell r="D28957" t="str">
            <v>L48(I)AK(I)CAN(I)GL(I)</v>
          </cell>
        </row>
        <row r="28958">
          <cell r="C28958" t="str">
            <v>Silene wrightii</v>
          </cell>
          <cell r="D28958" t="str">
            <v>L48(N)</v>
          </cell>
        </row>
        <row r="28959">
          <cell r="C28959" t="str">
            <v>Silphium</v>
          </cell>
          <cell r="D28959" t="str">
            <v>L48(N)CAN(I,N)</v>
          </cell>
        </row>
        <row r="28960">
          <cell r="C28960" t="str">
            <v>Silphium albiflorum</v>
          </cell>
          <cell r="D28960" t="str">
            <v>L48(N)</v>
          </cell>
        </row>
        <row r="28961">
          <cell r="C28961" t="str">
            <v>Silphium asteriscus</v>
          </cell>
          <cell r="D28961" t="str">
            <v>L48(N)</v>
          </cell>
        </row>
        <row r="28962">
          <cell r="C28962" t="str">
            <v>Silphium asteriscus var. angustatum</v>
          </cell>
          <cell r="D28962" t="str">
            <v>L48(N)</v>
          </cell>
        </row>
        <row r="28963">
          <cell r="C28963" t="str">
            <v>Silphium asteriscus var. asteriscus</v>
          </cell>
          <cell r="D28963" t="str">
            <v>L48(N)</v>
          </cell>
        </row>
        <row r="28964">
          <cell r="C28964" t="str">
            <v>Silphium asteriscus var. laevicaule</v>
          </cell>
          <cell r="D28964" t="str">
            <v>L48(N)</v>
          </cell>
        </row>
        <row r="28965">
          <cell r="C28965" t="str">
            <v>Silphium brachiatum</v>
          </cell>
          <cell r="D28965" t="str">
            <v>L48(N)</v>
          </cell>
        </row>
        <row r="28966">
          <cell r="C28966" t="str">
            <v>Silphium compositum</v>
          </cell>
          <cell r="D28966" t="str">
            <v>L48(N)</v>
          </cell>
        </row>
        <row r="28967">
          <cell r="C28967" t="str">
            <v>Silphium compositum var. compositum</v>
          </cell>
          <cell r="D28967" t="str">
            <v>L48(N)</v>
          </cell>
        </row>
        <row r="28968">
          <cell r="C28968" t="str">
            <v>Silphium compositum var. ovatifolium</v>
          </cell>
          <cell r="D28968" t="str">
            <v>L48(N)</v>
          </cell>
        </row>
        <row r="28969">
          <cell r="C28969" t="str">
            <v>Silphium compositum var. reniforme</v>
          </cell>
          <cell r="D28969" t="str">
            <v>L48(N)</v>
          </cell>
        </row>
        <row r="28970">
          <cell r="C28970" t="str">
            <v>Silphium compositum var. venosum</v>
          </cell>
          <cell r="D28970" t="str">
            <v>L48(N)</v>
          </cell>
        </row>
        <row r="28971">
          <cell r="C28971" t="str">
            <v>Silphium glutinosum</v>
          </cell>
          <cell r="D28971" t="str">
            <v>L48(N)</v>
          </cell>
        </row>
        <row r="28972">
          <cell r="C28972" t="str">
            <v>Silphium gracile</v>
          </cell>
          <cell r="D28972" t="str">
            <v>L48(N)</v>
          </cell>
        </row>
        <row r="28973">
          <cell r="C28973" t="str">
            <v>Silphium integrifolium</v>
          </cell>
          <cell r="D28973" t="str">
            <v>L48(N)CAN(I)</v>
          </cell>
        </row>
        <row r="28974">
          <cell r="C28974" t="str">
            <v>Silphium integrifolium var. deamii</v>
          </cell>
          <cell r="D28974" t="str">
            <v>L48(N)</v>
          </cell>
        </row>
        <row r="28975">
          <cell r="C28975" t="str">
            <v>Silphium integrifolium var. gattingeri</v>
          </cell>
          <cell r="D28975" t="str">
            <v>L48(N)</v>
          </cell>
        </row>
        <row r="28976">
          <cell r="C28976" t="str">
            <v>Silphium integrifolium var. integrifolium</v>
          </cell>
          <cell r="D28976" t="str">
            <v>L48(N)</v>
          </cell>
        </row>
        <row r="28977">
          <cell r="C28977" t="str">
            <v>Silphium integrifolium var. laeve</v>
          </cell>
          <cell r="D28977" t="str">
            <v>L48(N)CAN(I)</v>
          </cell>
        </row>
        <row r="28978">
          <cell r="C28978" t="str">
            <v>Silphium integrifolium var. neglectum</v>
          </cell>
          <cell r="D28978" t="str">
            <v>L48(N)</v>
          </cell>
        </row>
        <row r="28979">
          <cell r="C28979" t="str">
            <v>Silphium laciniatum</v>
          </cell>
          <cell r="D28979" t="str">
            <v>L48(N)CAN(N)</v>
          </cell>
        </row>
        <row r="28980">
          <cell r="C28980" t="str">
            <v>Silphium laciniatum var. laciniatum</v>
          </cell>
          <cell r="D28980" t="str">
            <v>L48(N)CAN(N)</v>
          </cell>
        </row>
        <row r="28981">
          <cell r="C28981" t="str">
            <v>Silphium laciniatum var. robinsonii</v>
          </cell>
          <cell r="D28981" t="str">
            <v>L48(N)</v>
          </cell>
        </row>
        <row r="28982">
          <cell r="C28982" t="str">
            <v>Silphium mohrii</v>
          </cell>
          <cell r="D28982" t="str">
            <v>L48(N)</v>
          </cell>
        </row>
        <row r="28983">
          <cell r="C28983" t="str">
            <v>Silphium perfoliatum</v>
          </cell>
          <cell r="D28983" t="str">
            <v>L48(N)CAN(N)</v>
          </cell>
        </row>
        <row r="28984">
          <cell r="C28984" t="str">
            <v>Silphium perfoliatum var. connatum</v>
          </cell>
          <cell r="D28984" t="str">
            <v>L48(N)</v>
          </cell>
        </row>
        <row r="28985">
          <cell r="C28985" t="str">
            <v>Silphium perfoliatum var. perfoliatum</v>
          </cell>
          <cell r="D28985" t="str">
            <v>L48(N)CAN(N)</v>
          </cell>
        </row>
        <row r="28986">
          <cell r="C28986" t="str">
            <v>Silphium perplexum</v>
          </cell>
          <cell r="D28986" t="str">
            <v>L48(N)</v>
          </cell>
        </row>
        <row r="28987">
          <cell r="C28987" t="str">
            <v>Silphium pinnatifidum</v>
          </cell>
          <cell r="D28987" t="str">
            <v>L48(N)</v>
          </cell>
        </row>
        <row r="28988">
          <cell r="C28988" t="str">
            <v>Silphium radula</v>
          </cell>
          <cell r="D28988" t="str">
            <v>L48(N)</v>
          </cell>
        </row>
        <row r="28989">
          <cell r="C28989" t="str">
            <v>Silphium reverchonii</v>
          </cell>
          <cell r="D28989" t="str">
            <v>L48(N)</v>
          </cell>
        </row>
        <row r="28990">
          <cell r="C28990" t="str">
            <v>Silphium scaberrimum</v>
          </cell>
          <cell r="D28990" t="str">
            <v>L48(N)</v>
          </cell>
        </row>
        <row r="28991">
          <cell r="C28991" t="str">
            <v>Silphium simpsonii</v>
          </cell>
          <cell r="D28991" t="str">
            <v>L48(N)</v>
          </cell>
        </row>
        <row r="28992">
          <cell r="C28992" t="str">
            <v>Silphium terebinthinaceum</v>
          </cell>
          <cell r="D28992" t="str">
            <v>L48(N)CAN(N)</v>
          </cell>
        </row>
        <row r="28993">
          <cell r="C28993" t="str">
            <v>Silphium terebinthinaceum var. luciae-brauniae</v>
          </cell>
          <cell r="D28993" t="str">
            <v>L48(N)</v>
          </cell>
        </row>
        <row r="28994">
          <cell r="C28994" t="str">
            <v>Silphium terebinthinaceum var. terebinthinaceum</v>
          </cell>
          <cell r="D28994" t="str">
            <v>L48(N)CAN(N)</v>
          </cell>
        </row>
        <row r="28995">
          <cell r="C28995" t="str">
            <v>Silphium trifoliatum</v>
          </cell>
          <cell r="D28995" t="str">
            <v>L48(N)</v>
          </cell>
        </row>
        <row r="28996">
          <cell r="C28996" t="str">
            <v>Silphium trifoliatum var. latifolium</v>
          </cell>
          <cell r="D28996" t="str">
            <v>L48(N)</v>
          </cell>
        </row>
        <row r="28997">
          <cell r="C28997" t="str">
            <v>Silphium trifoliatum var. trifoliatum</v>
          </cell>
          <cell r="D28997" t="str">
            <v>L48(N)</v>
          </cell>
        </row>
        <row r="28998">
          <cell r="C28998" t="str">
            <v>Silphium wasiotense</v>
          </cell>
          <cell r="D28998" t="str">
            <v>L48(N)</v>
          </cell>
        </row>
        <row r="28999">
          <cell r="C28999" t="str">
            <v>Silybum</v>
          </cell>
          <cell r="D28999" t="str">
            <v>L48(I)CAN(I)</v>
          </cell>
        </row>
        <row r="29000">
          <cell r="C29000" t="str">
            <v>Silybum marianum</v>
          </cell>
          <cell r="D29000" t="str">
            <v>L48(I)CAN(I)</v>
          </cell>
        </row>
        <row r="29001">
          <cell r="C29001" t="str">
            <v>Simarouba</v>
          </cell>
          <cell r="D29001" t="str">
            <v>L48(N)</v>
          </cell>
        </row>
        <row r="29002">
          <cell r="C29002" t="str">
            <v>Simarouba glauca</v>
          </cell>
          <cell r="D29002" t="str">
            <v>L48(N)</v>
          </cell>
        </row>
        <row r="29003">
          <cell r="C29003" t="str">
            <v>Simarouba glauca var. latifolia</v>
          </cell>
          <cell r="D29003" t="str">
            <v>L48(N)</v>
          </cell>
        </row>
        <row r="29004">
          <cell r="C29004" t="str">
            <v>Simmondsia</v>
          </cell>
          <cell r="D29004" t="str">
            <v>L48(N)</v>
          </cell>
        </row>
        <row r="29005">
          <cell r="C29005" t="str">
            <v>Simmondsia chinensis</v>
          </cell>
          <cell r="D29005" t="str">
            <v>L48(N)</v>
          </cell>
        </row>
        <row r="29006">
          <cell r="C29006" t="str">
            <v>Simsia</v>
          </cell>
          <cell r="D29006" t="str">
            <v>L48(N)</v>
          </cell>
        </row>
        <row r="29007">
          <cell r="C29007" t="str">
            <v>Simsia calva</v>
          </cell>
          <cell r="D29007" t="str">
            <v>L48(N)</v>
          </cell>
        </row>
        <row r="29008">
          <cell r="C29008" t="str">
            <v>Simsia lagasceiformis</v>
          </cell>
          <cell r="D29008" t="str">
            <v>L48(N)</v>
          </cell>
        </row>
        <row r="29009">
          <cell r="C29009" t="str">
            <v>Sinapis</v>
          </cell>
          <cell r="D29009" t="str">
            <v>L48(I)CAN(I)GL(I)SPM(I)</v>
          </cell>
        </row>
        <row r="29010">
          <cell r="C29010" t="str">
            <v>Sinapis alba</v>
          </cell>
          <cell r="D29010" t="str">
            <v>L48(I)PR(I)VI(I)CAN(I)GL(I)</v>
          </cell>
        </row>
        <row r="29011">
          <cell r="C29011" t="str">
            <v>Sinapis arvensis</v>
          </cell>
          <cell r="D29011" t="str">
            <v>L48(I)AK(I)HI(I)VI(I)CAN(I)GL(I)SPM(I)</v>
          </cell>
        </row>
        <row r="29012">
          <cell r="C29012" t="str">
            <v>Sinapis arvensis ssp. arvensis</v>
          </cell>
          <cell r="D29012" t="str">
            <v>L48(I)AK(I)HI(I)VI(I)CAN(I)GL(I)SPM(I)</v>
          </cell>
        </row>
        <row r="29013">
          <cell r="C29013" t="str">
            <v>Sinocalamus</v>
          </cell>
          <cell r="D29013" t="str">
            <v>L48(I)</v>
          </cell>
        </row>
        <row r="29014">
          <cell r="C29014" t="str">
            <v>Sinocalamus latiflorus</v>
          </cell>
          <cell r="D29014" t="str">
            <v>L48(I)</v>
          </cell>
        </row>
        <row r="29015">
          <cell r="C29015" t="str">
            <v>Sisymbrium</v>
          </cell>
          <cell r="D29015" t="str">
            <v>L48(I,N)CAN(I)SPM(W)</v>
          </cell>
        </row>
        <row r="29016">
          <cell r="C29016" t="str">
            <v>Sisymbrium altissimum</v>
          </cell>
          <cell r="D29016" t="str">
            <v>L48(I)AK(I)HI(I)CAN(I)</v>
          </cell>
        </row>
        <row r="29017">
          <cell r="C29017" t="str">
            <v>Sisymbrium auriculatum</v>
          </cell>
          <cell r="D29017" t="str">
            <v>L48(N)</v>
          </cell>
        </row>
        <row r="29018">
          <cell r="C29018" t="str">
            <v>Sisymbrium austriacum</v>
          </cell>
          <cell r="D29018" t="str">
            <v>L48(I)</v>
          </cell>
        </row>
        <row r="29019">
          <cell r="C29019" t="str">
            <v>Sisymbrium erysimoides</v>
          </cell>
          <cell r="D29019" t="str">
            <v>L48(I)</v>
          </cell>
        </row>
        <row r="29020">
          <cell r="C29020" t="str">
            <v>Sisymbrium irio</v>
          </cell>
          <cell r="D29020" t="str">
            <v>L48(I)HI(I)</v>
          </cell>
        </row>
        <row r="29021">
          <cell r="C29021" t="str">
            <v>Sisymbrium loeselii</v>
          </cell>
          <cell r="D29021" t="str">
            <v>L48(I)CAN(I)</v>
          </cell>
        </row>
        <row r="29022">
          <cell r="C29022" t="str">
            <v>Sisymbrium officinale</v>
          </cell>
          <cell r="D29022" t="str">
            <v>L48(I)AK(I)HI(I)CAN(I)SPM(W)</v>
          </cell>
        </row>
        <row r="29023">
          <cell r="C29023" t="str">
            <v>Sisymbrium orientale</v>
          </cell>
          <cell r="D29023" t="str">
            <v>L48(I)AK(I)CAN(I)</v>
          </cell>
        </row>
        <row r="29024">
          <cell r="C29024" t="str">
            <v>Sisymbrium polyceratium</v>
          </cell>
          <cell r="D29024" t="str">
            <v>L48(I)</v>
          </cell>
        </row>
        <row r="29025">
          <cell r="C29025" t="str">
            <v>Sisymbrium turczaninowii</v>
          </cell>
          <cell r="D29025" t="str">
            <v>L48(I)</v>
          </cell>
        </row>
        <row r="29026">
          <cell r="C29026" t="str">
            <v>Sisyrinchium</v>
          </cell>
          <cell r="D29026" t="str">
            <v>L48(I,N)CAN(N)GL(N)SPM(N)</v>
          </cell>
        </row>
        <row r="29027">
          <cell r="C29027" t="str">
            <v>Sisyrinchium acre</v>
          </cell>
          <cell r="D29027" t="str">
            <v>HI(N)</v>
          </cell>
        </row>
        <row r="29028">
          <cell r="C29028" t="str">
            <v>Sisyrinchium albidum</v>
          </cell>
          <cell r="D29028" t="str">
            <v>L48(N)CAN(N)</v>
          </cell>
        </row>
        <row r="29029">
          <cell r="C29029" t="str">
            <v>Sisyrinchium angustifolium</v>
          </cell>
          <cell r="D29029" t="str">
            <v>L48(N)CAN(N)</v>
          </cell>
        </row>
        <row r="29030">
          <cell r="C29030" t="str">
            <v>Sisyrinchium arizonicum</v>
          </cell>
          <cell r="D29030" t="str">
            <v>L48(N)</v>
          </cell>
        </row>
        <row r="29031">
          <cell r="C29031" t="str">
            <v>Sisyrinchium atlanticum</v>
          </cell>
          <cell r="D29031" t="str">
            <v>L48(N)CAN(N)</v>
          </cell>
        </row>
        <row r="29032">
          <cell r="C29032" t="str">
            <v>Sisyrinchium bellum</v>
          </cell>
          <cell r="D29032" t="str">
            <v>L48(N)</v>
          </cell>
        </row>
        <row r="29033">
          <cell r="C29033" t="str">
            <v>Sisyrinchium biforme</v>
          </cell>
          <cell r="D29033" t="str">
            <v>L48(N)</v>
          </cell>
        </row>
        <row r="29034">
          <cell r="C29034" t="str">
            <v>Sisyrinchium calciphilum</v>
          </cell>
          <cell r="D29034" t="str">
            <v>L48(N)</v>
          </cell>
        </row>
        <row r="29035">
          <cell r="C29035" t="str">
            <v>Sisyrinchium californicum</v>
          </cell>
          <cell r="D29035" t="str">
            <v>L48(N)CAN(N)</v>
          </cell>
        </row>
        <row r="29036">
          <cell r="C29036" t="str">
            <v>Sisyrinchium campestre</v>
          </cell>
          <cell r="D29036" t="str">
            <v>L48(N)CAN(N)</v>
          </cell>
        </row>
        <row r="29037">
          <cell r="C29037" t="str">
            <v>Sisyrinchium capillare</v>
          </cell>
          <cell r="D29037" t="str">
            <v>L48(N)</v>
          </cell>
        </row>
        <row r="29038">
          <cell r="C29038" t="str">
            <v>Sisyrinchium cernuum</v>
          </cell>
          <cell r="D29038" t="str">
            <v>L48(N)</v>
          </cell>
        </row>
        <row r="29039">
          <cell r="C29039" t="str">
            <v>Sisyrinchium chilense</v>
          </cell>
          <cell r="D29039" t="str">
            <v>L48(N)</v>
          </cell>
        </row>
        <row r="29040">
          <cell r="C29040" t="str">
            <v>Sisyrinchium demissum</v>
          </cell>
          <cell r="D29040" t="str">
            <v>L48(N)</v>
          </cell>
        </row>
        <row r="29041">
          <cell r="C29041" t="str">
            <v>Sisyrinchium dichotomum</v>
          </cell>
          <cell r="D29041" t="str">
            <v>L48(N)</v>
          </cell>
        </row>
        <row r="29042">
          <cell r="C29042" t="str">
            <v>Sisyrinchium elmeri</v>
          </cell>
          <cell r="D29042" t="str">
            <v>L48(N)</v>
          </cell>
        </row>
        <row r="29043">
          <cell r="C29043" t="str">
            <v>Sisyrinchium farwellii</v>
          </cell>
          <cell r="D29043" t="str">
            <v>L48(N)</v>
          </cell>
        </row>
        <row r="29044">
          <cell r="C29044" t="str">
            <v>Sisyrinchium funereum</v>
          </cell>
          <cell r="D29044" t="str">
            <v>L48(N)</v>
          </cell>
        </row>
        <row r="29045">
          <cell r="C29045" t="str">
            <v>Sisyrinchium fuscatum</v>
          </cell>
          <cell r="D29045" t="str">
            <v>L48(N)CAN(N)</v>
          </cell>
        </row>
        <row r="29046">
          <cell r="C29046" t="str">
            <v>Sisyrinchium halophilum</v>
          </cell>
          <cell r="D29046" t="str">
            <v>L48(N)</v>
          </cell>
        </row>
        <row r="29047">
          <cell r="C29047" t="str">
            <v>Sisyrinchium hitchcockii</v>
          </cell>
          <cell r="D29047" t="str">
            <v>L48(N)</v>
          </cell>
        </row>
        <row r="29048">
          <cell r="C29048" t="str">
            <v>Sisyrinchium idahoense</v>
          </cell>
          <cell r="D29048" t="str">
            <v>L48(N)CAN(N)</v>
          </cell>
        </row>
        <row r="29049">
          <cell r="C29049" t="str">
            <v>Sisyrinchium idahoense var. idahoense</v>
          </cell>
          <cell r="D29049" t="str">
            <v>L48(N)CAN(N)</v>
          </cell>
        </row>
        <row r="29050">
          <cell r="C29050" t="str">
            <v>Sisyrinchium idahoense var. macounii</v>
          </cell>
          <cell r="D29050" t="str">
            <v>L48(N)CAN(N)</v>
          </cell>
        </row>
        <row r="29051">
          <cell r="C29051" t="str">
            <v>Sisyrinchium idahoense var. occidentale</v>
          </cell>
          <cell r="D29051" t="str">
            <v>L48(N)</v>
          </cell>
        </row>
        <row r="29052">
          <cell r="C29052" t="str">
            <v>Sisyrinchium idahoense var. segetum</v>
          </cell>
          <cell r="D29052" t="str">
            <v>L48(N)CAN(N)</v>
          </cell>
        </row>
        <row r="29053">
          <cell r="C29053" t="str">
            <v>Sisyrinchium iridifolium</v>
          </cell>
          <cell r="D29053" t="str">
            <v>L48(I)</v>
          </cell>
        </row>
        <row r="29054">
          <cell r="C29054" t="str">
            <v>Sisyrinchium langloisii</v>
          </cell>
          <cell r="D29054" t="str">
            <v>L48(N)</v>
          </cell>
        </row>
        <row r="29055">
          <cell r="C29055" t="str">
            <v>Sisyrinchium littorale</v>
          </cell>
          <cell r="D29055" t="str">
            <v>L48(N)AK(N)CAN(N)</v>
          </cell>
        </row>
        <row r="29056">
          <cell r="C29056" t="str">
            <v>Sisyrinchium longipes</v>
          </cell>
          <cell r="D29056" t="str">
            <v>L48(N)</v>
          </cell>
        </row>
        <row r="29057">
          <cell r="C29057" t="str">
            <v>Sisyrinchium macrocarpon</v>
          </cell>
          <cell r="D29057" t="str">
            <v>L48(N)</v>
          </cell>
        </row>
        <row r="29058">
          <cell r="C29058" t="str">
            <v>Sisyrinchium miamiense</v>
          </cell>
          <cell r="D29058" t="str">
            <v>L48(N)</v>
          </cell>
        </row>
        <row r="29059">
          <cell r="C29059" t="str">
            <v>Sisyrinchium minus</v>
          </cell>
          <cell r="D29059" t="str">
            <v>L48(N)</v>
          </cell>
        </row>
        <row r="29060">
          <cell r="C29060" t="str">
            <v>Sisyrinchium montanum</v>
          </cell>
          <cell r="D29060" t="str">
            <v>L48(N)CAN(N)SPM(N)</v>
          </cell>
        </row>
        <row r="29061">
          <cell r="C29061" t="str">
            <v>Sisyrinchium montanum var. crebrum</v>
          </cell>
          <cell r="D29061" t="str">
            <v>L48(N)CAN(N)SPM(N)</v>
          </cell>
        </row>
        <row r="29062">
          <cell r="C29062" t="str">
            <v>Sisyrinchium montanum var. montanum</v>
          </cell>
          <cell r="D29062" t="str">
            <v>L48(N)CAN(N)</v>
          </cell>
        </row>
        <row r="29063">
          <cell r="C29063" t="str">
            <v>Sisyrinchium mucronatum</v>
          </cell>
          <cell r="D29063" t="str">
            <v>L48(N)CAN(N)</v>
          </cell>
        </row>
        <row r="29064">
          <cell r="C29064" t="str">
            <v>Sisyrinchium nashii</v>
          </cell>
          <cell r="D29064" t="str">
            <v>L48(N)</v>
          </cell>
        </row>
        <row r="29065">
          <cell r="C29065" t="str">
            <v>Sisyrinchium pallidum</v>
          </cell>
          <cell r="D29065" t="str">
            <v>L48(N)</v>
          </cell>
        </row>
        <row r="29066">
          <cell r="C29066" t="str">
            <v>Sisyrinchium radicatum</v>
          </cell>
          <cell r="D29066" t="str">
            <v>L48(N)</v>
          </cell>
        </row>
        <row r="29067">
          <cell r="C29067" t="str">
            <v>Sisyrinchium rosulatum</v>
          </cell>
          <cell r="D29067" t="str">
            <v>L48(N)HI(I)PR(N)</v>
          </cell>
        </row>
        <row r="29068">
          <cell r="C29068" t="str">
            <v>Sisyrinchium sagittiferum</v>
          </cell>
          <cell r="D29068" t="str">
            <v>L48(N)</v>
          </cell>
        </row>
        <row r="29069">
          <cell r="C29069" t="str">
            <v>Sisyrinchium sarmentosum</v>
          </cell>
          <cell r="D29069" t="str">
            <v>L48(N)</v>
          </cell>
        </row>
        <row r="29070">
          <cell r="C29070" t="str">
            <v>Sisyrinchium septentrionale</v>
          </cell>
          <cell r="D29070" t="str">
            <v>L48(N)CAN(N)</v>
          </cell>
        </row>
        <row r="29071">
          <cell r="C29071" t="str">
            <v>Sisyrinchium xerophyllum</v>
          </cell>
          <cell r="D29071" t="str">
            <v>L48(N)</v>
          </cell>
        </row>
        <row r="29072">
          <cell r="C29072" t="str">
            <v>Sium</v>
          </cell>
          <cell r="D29072" t="str">
            <v>L48(N)CAN(N)</v>
          </cell>
        </row>
        <row r="29073">
          <cell r="C29073" t="str">
            <v>Sium carsonii</v>
          </cell>
          <cell r="D29073" t="str">
            <v>L48(N)</v>
          </cell>
        </row>
        <row r="29074">
          <cell r="C29074" t="str">
            <v>Sium suave</v>
          </cell>
          <cell r="D29074" t="str">
            <v>L48(N)AK(N)CAN(N)</v>
          </cell>
        </row>
        <row r="29075">
          <cell r="C29075" t="str">
            <v>Smallanthus</v>
          </cell>
          <cell r="D29075" t="str">
            <v>L48(N)</v>
          </cell>
        </row>
        <row r="29076">
          <cell r="C29076" t="str">
            <v>Smallanthus uvedalius</v>
          </cell>
          <cell r="D29076" t="str">
            <v>L48(N)</v>
          </cell>
        </row>
        <row r="29077">
          <cell r="C29077" t="str">
            <v>Smelowskia</v>
          </cell>
          <cell r="D29077" t="str">
            <v>L48(N)CAN(N)</v>
          </cell>
        </row>
        <row r="29078">
          <cell r="C29078" t="str">
            <v>Smelowskia borealis</v>
          </cell>
          <cell r="D29078" t="str">
            <v>AK(N)CAN(N)NA(N)</v>
          </cell>
        </row>
        <row r="29079">
          <cell r="C29079" t="str">
            <v>Smelowskia borealis var. borealis</v>
          </cell>
          <cell r="D29079" t="str">
            <v>AK(N)CAN(N)NA(N)</v>
          </cell>
        </row>
        <row r="29080">
          <cell r="C29080" t="str">
            <v>Smelowskia borealis var. jordalii</v>
          </cell>
          <cell r="D29080" t="str">
            <v>AK(N)CAN(N)NA(N)</v>
          </cell>
        </row>
        <row r="29081">
          <cell r="C29081" t="str">
            <v>Smelowskia borealis var. koliana</v>
          </cell>
          <cell r="D29081" t="str">
            <v>AK(N)</v>
          </cell>
        </row>
        <row r="29082">
          <cell r="C29082" t="str">
            <v>Smelowskia borealis var. villosa</v>
          </cell>
          <cell r="D29082" t="str">
            <v>AK(N)CAN(N)NA(N)</v>
          </cell>
        </row>
        <row r="29083">
          <cell r="C29083" t="str">
            <v>Smelowskia calycina</v>
          </cell>
          <cell r="D29083" t="str">
            <v>L48(N)AK(N)CAN(N)</v>
          </cell>
        </row>
        <row r="29084">
          <cell r="C29084" t="str">
            <v>Smelowskia calycina var. americana</v>
          </cell>
          <cell r="D29084" t="str">
            <v>L48(N)CAN(N)</v>
          </cell>
        </row>
        <row r="29085">
          <cell r="C29085" t="str">
            <v>Smelowskia calycina var. integrifolia</v>
          </cell>
          <cell r="D29085" t="str">
            <v>AK(N)</v>
          </cell>
        </row>
        <row r="29086">
          <cell r="C29086" t="str">
            <v>Smelowskia calycina var. porsildii</v>
          </cell>
          <cell r="D29086" t="str">
            <v>AK(N)</v>
          </cell>
        </row>
        <row r="29087">
          <cell r="C29087" t="str">
            <v>Smelowskia holmgrenii</v>
          </cell>
          <cell r="D29087" t="str">
            <v>L48(N)</v>
          </cell>
        </row>
        <row r="29088">
          <cell r="C29088" t="str">
            <v>Smelowskia johnsonii</v>
          </cell>
          <cell r="D29088" t="str">
            <v>AK(N)</v>
          </cell>
        </row>
        <row r="29089">
          <cell r="C29089" t="str">
            <v>Smelowskia media</v>
          </cell>
          <cell r="D29089" t="str">
            <v>AK(N)CAN(N)NA(N)</v>
          </cell>
        </row>
        <row r="29090">
          <cell r="C29090" t="str">
            <v>Smelowskia ovalis</v>
          </cell>
          <cell r="D29090" t="str">
            <v>L48(N)CAN(N)</v>
          </cell>
        </row>
        <row r="29091">
          <cell r="C29091" t="str">
            <v>Smelowskia ovalis var. congesta</v>
          </cell>
          <cell r="D29091" t="str">
            <v>L48(N)</v>
          </cell>
        </row>
        <row r="29092">
          <cell r="C29092" t="str">
            <v>Smelowskia ovalis var. ovalis</v>
          </cell>
          <cell r="D29092" t="str">
            <v>L48(N)CAN(N)</v>
          </cell>
        </row>
        <row r="29093">
          <cell r="C29093" t="str">
            <v>Smelowskia pyriformis</v>
          </cell>
          <cell r="D29093" t="str">
            <v>AK(N)</v>
          </cell>
        </row>
        <row r="29094">
          <cell r="C29094" t="str">
            <v>Smilax</v>
          </cell>
          <cell r="D29094" t="str">
            <v>L48(N)CAN(N)</v>
          </cell>
        </row>
        <row r="29095">
          <cell r="C29095" t="str">
            <v>Smilax auriculata</v>
          </cell>
          <cell r="D29095" t="str">
            <v>L48(N)</v>
          </cell>
        </row>
        <row r="29096">
          <cell r="C29096" t="str">
            <v>Smilax biltmoreana</v>
          </cell>
          <cell r="D29096" t="str">
            <v>L48(N)</v>
          </cell>
        </row>
        <row r="29097">
          <cell r="C29097" t="str">
            <v>Smilax bona-nox</v>
          </cell>
          <cell r="D29097" t="str">
            <v>L48(N)</v>
          </cell>
        </row>
        <row r="29098">
          <cell r="C29098" t="str">
            <v>Smilax bona-nox var. bona-nox</v>
          </cell>
          <cell r="D29098" t="str">
            <v>L48(N)</v>
          </cell>
        </row>
        <row r="29099">
          <cell r="C29099" t="str">
            <v>Smilax bona-nox var. littoralis</v>
          </cell>
          <cell r="D29099" t="str">
            <v>L48(N)</v>
          </cell>
        </row>
        <row r="29100">
          <cell r="C29100" t="str">
            <v>Smilax californica</v>
          </cell>
          <cell r="D29100" t="str">
            <v>L48(N)</v>
          </cell>
        </row>
        <row r="29101">
          <cell r="C29101" t="str">
            <v>Smilax coriacea</v>
          </cell>
          <cell r="D29101" t="str">
            <v>L48(N)PR(N)VI(N)</v>
          </cell>
        </row>
        <row r="29102">
          <cell r="C29102" t="str">
            <v>Smilax ecirrhata</v>
          </cell>
          <cell r="D29102" t="str">
            <v>L48(N)CAN(N)</v>
          </cell>
        </row>
        <row r="29103">
          <cell r="C29103" t="str">
            <v>Smilax glauca</v>
          </cell>
          <cell r="D29103" t="str">
            <v>L48(N)</v>
          </cell>
        </row>
        <row r="29104">
          <cell r="C29104" t="str">
            <v>Smilax herbacea</v>
          </cell>
          <cell r="D29104" t="str">
            <v>L48(N)CAN(N)</v>
          </cell>
        </row>
        <row r="29105">
          <cell r="C29105" t="str">
            <v>Smilax hugeri</v>
          </cell>
          <cell r="D29105" t="str">
            <v>L48(N)</v>
          </cell>
        </row>
        <row r="29106">
          <cell r="C29106" t="str">
            <v>Smilax illinoensis</v>
          </cell>
          <cell r="D29106" t="str">
            <v>L48(N)CAN(N)</v>
          </cell>
        </row>
        <row r="29107">
          <cell r="C29107" t="str">
            <v>Smilax jamesii</v>
          </cell>
          <cell r="D29107" t="str">
            <v>L48(N)</v>
          </cell>
        </row>
        <row r="29108">
          <cell r="C29108" t="str">
            <v>Smilax lasioneura</v>
          </cell>
          <cell r="D29108" t="str">
            <v>L48(N)CAN(N)</v>
          </cell>
        </row>
        <row r="29109">
          <cell r="C29109" t="str">
            <v>Smilax laurifolia</v>
          </cell>
          <cell r="D29109" t="str">
            <v>L48(N)</v>
          </cell>
        </row>
        <row r="29110">
          <cell r="C29110" t="str">
            <v>Smilax melastomifolia</v>
          </cell>
          <cell r="D29110" t="str">
            <v>HI(N)</v>
          </cell>
        </row>
        <row r="29111">
          <cell r="C29111" t="str">
            <v>Smilax pseudochina</v>
          </cell>
          <cell r="D29111" t="str">
            <v>L48(N)</v>
          </cell>
        </row>
        <row r="29112">
          <cell r="C29112" t="str">
            <v>Smilax pulverulenta</v>
          </cell>
          <cell r="D29112" t="str">
            <v>L48(N)</v>
          </cell>
        </row>
        <row r="29113">
          <cell r="C29113" t="str">
            <v>Smilax pumila</v>
          </cell>
          <cell r="D29113" t="str">
            <v>L48(N)</v>
          </cell>
        </row>
        <row r="29114">
          <cell r="C29114" t="str">
            <v>Smilax renifolia</v>
          </cell>
          <cell r="D29114" t="str">
            <v>L48(N)</v>
          </cell>
        </row>
        <row r="29115">
          <cell r="C29115" t="str">
            <v>Smilax rotundifolia</v>
          </cell>
          <cell r="D29115" t="str">
            <v>L48(N)CAN(N)</v>
          </cell>
        </row>
        <row r="29116">
          <cell r="C29116" t="str">
            <v>Smilax smallii</v>
          </cell>
          <cell r="D29116" t="str">
            <v>L48(N)PR(N)</v>
          </cell>
        </row>
        <row r="29117">
          <cell r="C29117" t="str">
            <v>Smilax tamnoides</v>
          </cell>
          <cell r="D29117" t="str">
            <v>L48(N)CAN(N)</v>
          </cell>
        </row>
        <row r="29118">
          <cell r="C29118" t="str">
            <v>Smilax walteri</v>
          </cell>
          <cell r="D29118" t="str">
            <v>L48(N)</v>
          </cell>
        </row>
        <row r="29119">
          <cell r="C29119" t="str">
            <v>Solandra</v>
          </cell>
          <cell r="D29119" t="str">
            <v>L48(I)</v>
          </cell>
        </row>
        <row r="29120">
          <cell r="C29120" t="str">
            <v>Solandra grandiflora</v>
          </cell>
          <cell r="D29120" t="str">
            <v>L48(I)PR(N)VI(N)</v>
          </cell>
        </row>
        <row r="29121">
          <cell r="C29121" t="str">
            <v>Solanum</v>
          </cell>
          <cell r="D29121" t="str">
            <v>L48(I,N)</v>
          </cell>
        </row>
        <row r="29122">
          <cell r="C29122" t="str">
            <v>Solanum adscendens</v>
          </cell>
          <cell r="D29122" t="str">
            <v>L48(N)</v>
          </cell>
        </row>
        <row r="29123">
          <cell r="C29123" t="str">
            <v>Solanum americanum</v>
          </cell>
          <cell r="D29123" t="str">
            <v>L48(N)HI(N?)PR(N)VI(N)CAN(I)</v>
          </cell>
        </row>
        <row r="29124">
          <cell r="C29124" t="str">
            <v>Solanum aviculare</v>
          </cell>
          <cell r="D29124" t="str">
            <v>L48(I)HI(I)</v>
          </cell>
        </row>
        <row r="29125">
          <cell r="C29125" t="str">
            <v>Solanum bahamense</v>
          </cell>
          <cell r="D29125" t="str">
            <v>L48(N)PR(N)</v>
          </cell>
        </row>
        <row r="29126">
          <cell r="C29126" t="str">
            <v>Solanum bahamense var. bahamense</v>
          </cell>
          <cell r="D29126" t="str">
            <v>L48(N)PR(N)</v>
          </cell>
        </row>
        <row r="29127">
          <cell r="C29127" t="str">
            <v>Solanum bahamense var. luxurians</v>
          </cell>
          <cell r="D29127" t="str">
            <v>L48(N)</v>
          </cell>
        </row>
        <row r="29128">
          <cell r="C29128" t="str">
            <v>Solanum bahamense var. rugelii</v>
          </cell>
          <cell r="D29128" t="str">
            <v>L48(N)</v>
          </cell>
        </row>
        <row r="29129">
          <cell r="C29129" t="str">
            <v>Solanum bulbocastanum</v>
          </cell>
          <cell r="D29129" t="str">
            <v>L48(I)</v>
          </cell>
        </row>
        <row r="29130">
          <cell r="C29130" t="str">
            <v>Solanum campechiense</v>
          </cell>
          <cell r="D29130" t="str">
            <v>L48(N)PR(N)</v>
          </cell>
        </row>
        <row r="29131">
          <cell r="C29131" t="str">
            <v>Solanum capsicoides</v>
          </cell>
          <cell r="D29131" t="str">
            <v>L48(I)HI(I)PR(I)VI(I)</v>
          </cell>
        </row>
        <row r="29132">
          <cell r="C29132" t="str">
            <v>Solanum cardiophyllum</v>
          </cell>
          <cell r="D29132" t="str">
            <v>L48(I)</v>
          </cell>
        </row>
        <row r="29133">
          <cell r="C29133" t="str">
            <v>Solanum carolinense</v>
          </cell>
          <cell r="D29133" t="str">
            <v>L48(N)CAN(I)</v>
          </cell>
        </row>
        <row r="29134">
          <cell r="C29134" t="str">
            <v>Solanum carolinense var. carolinense</v>
          </cell>
          <cell r="D29134" t="str">
            <v>L48(N)CAN(I)</v>
          </cell>
        </row>
        <row r="29135">
          <cell r="C29135" t="str">
            <v>Solanum carolinense var. floridanum</v>
          </cell>
          <cell r="D29135" t="str">
            <v>L48(N)</v>
          </cell>
        </row>
        <row r="29136">
          <cell r="C29136" t="str">
            <v>Solanum citrullifolium</v>
          </cell>
          <cell r="D29136" t="str">
            <v>L48(N)</v>
          </cell>
        </row>
        <row r="29137">
          <cell r="C29137" t="str">
            <v>Solanum citrullifolium var. citrullifolium</v>
          </cell>
          <cell r="D29137" t="str">
            <v>L48(N)</v>
          </cell>
        </row>
        <row r="29138">
          <cell r="C29138" t="str">
            <v>Solanum citrullifolium var. setigerum</v>
          </cell>
          <cell r="D29138" t="str">
            <v>L48(N)</v>
          </cell>
        </row>
        <row r="29139">
          <cell r="C29139" t="str">
            <v>Solanum clokeyi</v>
          </cell>
          <cell r="D29139" t="str">
            <v>L48(N)</v>
          </cell>
        </row>
        <row r="29140">
          <cell r="C29140" t="str">
            <v>Solanum davisense</v>
          </cell>
          <cell r="D29140" t="str">
            <v>L48(N)</v>
          </cell>
        </row>
        <row r="29141">
          <cell r="C29141" t="str">
            <v>Solanum dimidiatum</v>
          </cell>
          <cell r="D29141" t="str">
            <v>L48(N)</v>
          </cell>
        </row>
        <row r="29142">
          <cell r="C29142" t="str">
            <v>Solanum diphyllum</v>
          </cell>
          <cell r="D29142" t="str">
            <v>L48(I)</v>
          </cell>
        </row>
        <row r="29143">
          <cell r="C29143" t="str">
            <v>Solanum donianum</v>
          </cell>
          <cell r="D29143" t="str">
            <v>L48(I)VI(I)</v>
          </cell>
        </row>
        <row r="29144">
          <cell r="C29144" t="str">
            <v>Solanum douglasii</v>
          </cell>
          <cell r="D29144" t="str">
            <v>L48(N)</v>
          </cell>
        </row>
        <row r="29145">
          <cell r="C29145" t="str">
            <v>Solanum dulcamara</v>
          </cell>
          <cell r="D29145" t="str">
            <v>L48(I)CAN(I)</v>
          </cell>
        </row>
        <row r="29146">
          <cell r="C29146" t="str">
            <v>Solanum dulcamara var. dulcamara</v>
          </cell>
          <cell r="D29146" t="str">
            <v>L48(I)CAN(I)</v>
          </cell>
        </row>
        <row r="29147">
          <cell r="C29147" t="str">
            <v>Solanum dulcamara var. villosissimum</v>
          </cell>
          <cell r="D29147" t="str">
            <v>L48(I)CAN(I)</v>
          </cell>
        </row>
        <row r="29148">
          <cell r="C29148" t="str">
            <v>Solanum elaeagnifolium</v>
          </cell>
          <cell r="D29148" t="str">
            <v>L48(N)HI(I)PR(N)</v>
          </cell>
        </row>
        <row r="29149">
          <cell r="C29149" t="str">
            <v>Solanum erianthum</v>
          </cell>
          <cell r="D29149" t="str">
            <v>L48(N)PR(N)VI(N)</v>
          </cell>
        </row>
        <row r="29150">
          <cell r="C29150" t="str">
            <v>Solanum fendleri</v>
          </cell>
          <cell r="D29150" t="str">
            <v>L48(N)</v>
          </cell>
        </row>
        <row r="29151">
          <cell r="C29151" t="str">
            <v>Solanum fendleri var. fendleri</v>
          </cell>
          <cell r="D29151" t="str">
            <v>L48(N)</v>
          </cell>
        </row>
        <row r="29152">
          <cell r="C29152" t="str">
            <v>Solanum fendleri var. texense</v>
          </cell>
          <cell r="D29152" t="str">
            <v>L48(N)</v>
          </cell>
        </row>
        <row r="29153">
          <cell r="C29153" t="str">
            <v>Solanum furcatum</v>
          </cell>
          <cell r="D29153" t="str">
            <v>L48(I)</v>
          </cell>
        </row>
        <row r="29154">
          <cell r="C29154" t="str">
            <v>Solanum gayanum</v>
          </cell>
          <cell r="D29154" t="str">
            <v>L48(I)</v>
          </cell>
        </row>
        <row r="29155">
          <cell r="C29155" t="str">
            <v>Solanum glaucophyllum</v>
          </cell>
          <cell r="D29155" t="str">
            <v>L48(I)</v>
          </cell>
        </row>
        <row r="29156">
          <cell r="C29156" t="str">
            <v>Solanum heterodoxum</v>
          </cell>
          <cell r="D29156" t="str">
            <v>L48(N)</v>
          </cell>
        </row>
        <row r="29157">
          <cell r="C29157" t="str">
            <v>Solanum heterodoxum var. heterodoxum</v>
          </cell>
          <cell r="D29157" t="str">
            <v>L48(N)</v>
          </cell>
        </row>
        <row r="29158">
          <cell r="C29158" t="str">
            <v>Solanum heterodoxum var. novomexicanum</v>
          </cell>
          <cell r="D29158" t="str">
            <v>L48(N)</v>
          </cell>
        </row>
        <row r="29159">
          <cell r="C29159" t="str">
            <v>Solanum heterodoxum var. setigeroides</v>
          </cell>
          <cell r="D29159" t="str">
            <v>L48(N)</v>
          </cell>
        </row>
        <row r="29160">
          <cell r="C29160" t="str">
            <v>Solanum hindsianum</v>
          </cell>
          <cell r="D29160" t="str">
            <v>L48(N)</v>
          </cell>
        </row>
        <row r="29161">
          <cell r="C29161" t="str">
            <v>Solanum incompletum</v>
          </cell>
          <cell r="D29161" t="str">
            <v>HI(N)</v>
          </cell>
        </row>
        <row r="29162">
          <cell r="C29162" t="str">
            <v>Solanum interius</v>
          </cell>
          <cell r="D29162" t="str">
            <v>L48(N)CAN(I)</v>
          </cell>
        </row>
        <row r="29163">
          <cell r="C29163" t="str">
            <v>Solanum jamaicense</v>
          </cell>
          <cell r="D29163" t="str">
            <v>L48(N)PR(N)</v>
          </cell>
        </row>
        <row r="29164">
          <cell r="C29164" t="str">
            <v>Solanum jamesii</v>
          </cell>
          <cell r="D29164" t="str">
            <v>L48(N)</v>
          </cell>
        </row>
        <row r="29165">
          <cell r="C29165" t="str">
            <v>Solanum lanceifolium</v>
          </cell>
          <cell r="D29165" t="str">
            <v>L48(N)PR(N)VI(N)</v>
          </cell>
        </row>
        <row r="29166">
          <cell r="C29166" t="str">
            <v>Solanum lanceolatum</v>
          </cell>
          <cell r="D29166" t="str">
            <v>L48(I)</v>
          </cell>
        </row>
        <row r="29167">
          <cell r="C29167" t="str">
            <v>Solanum leptosepalum</v>
          </cell>
          <cell r="D29167" t="str">
            <v>L48(N)</v>
          </cell>
        </row>
        <row r="29168">
          <cell r="C29168" t="str">
            <v>Solanum lumholtzianum</v>
          </cell>
          <cell r="D29168" t="str">
            <v>L48(N)</v>
          </cell>
        </row>
        <row r="29169">
          <cell r="C29169" t="str">
            <v>Solanum lycopersicum</v>
          </cell>
          <cell r="D29169" t="str">
            <v>L48(I)AK(I)HI(I)PR(I)VI(I)CAN(W)</v>
          </cell>
        </row>
        <row r="29170">
          <cell r="C29170" t="str">
            <v>Solanum lycopersicum var. cerasiforme</v>
          </cell>
          <cell r="D29170" t="str">
            <v>L48(I)HI(I)PR(I)VI(I)</v>
          </cell>
        </row>
        <row r="29171">
          <cell r="C29171" t="str">
            <v>Solanum lycopersicum var. lycopersicum</v>
          </cell>
          <cell r="D29171" t="str">
            <v>L48(I)AK(I)HI(I)PR(I)VI(I)CAN(W)</v>
          </cell>
        </row>
        <row r="29172">
          <cell r="C29172" t="str">
            <v>Solanum marginatum</v>
          </cell>
          <cell r="D29172" t="str">
            <v>L48(I)</v>
          </cell>
        </row>
        <row r="29173">
          <cell r="C29173" t="str">
            <v>Solanum mauritianum</v>
          </cell>
          <cell r="D29173" t="str">
            <v>L48(I)HI(I)</v>
          </cell>
        </row>
        <row r="29174">
          <cell r="C29174" t="str">
            <v>Solanum melongena</v>
          </cell>
          <cell r="D29174" t="str">
            <v>L48(I)PR(I)</v>
          </cell>
        </row>
        <row r="29175">
          <cell r="C29175" t="str">
            <v>Solanum nelsonii</v>
          </cell>
          <cell r="D29175" t="str">
            <v>L48(N)HI(N)</v>
          </cell>
        </row>
        <row r="29176">
          <cell r="C29176" t="str">
            <v>Solanum nigrescens</v>
          </cell>
          <cell r="D29176" t="str">
            <v>L48(I)HI(I)PR(I)</v>
          </cell>
        </row>
        <row r="29177">
          <cell r="C29177" t="str">
            <v>Solanum nigrum</v>
          </cell>
          <cell r="D29177" t="str">
            <v>L48(I)AK(I)HI(I)VI(I)CAN(I)</v>
          </cell>
        </row>
        <row r="29178">
          <cell r="C29178" t="str">
            <v>Solanum parishii</v>
          </cell>
          <cell r="D29178" t="str">
            <v>L48(N)</v>
          </cell>
        </row>
        <row r="29179">
          <cell r="C29179" t="str">
            <v>Solanum peruvianum</v>
          </cell>
          <cell r="D29179" t="str">
            <v>L48(I)</v>
          </cell>
        </row>
        <row r="29180">
          <cell r="C29180" t="str">
            <v>Solanum physalifolium</v>
          </cell>
          <cell r="D29180" t="str">
            <v>L48(I)AK(I)CAN(I)</v>
          </cell>
        </row>
        <row r="29181">
          <cell r="C29181" t="str">
            <v>Solanum pimpinellifolium</v>
          </cell>
          <cell r="D29181" t="str">
            <v>HI(I)</v>
          </cell>
        </row>
        <row r="29182">
          <cell r="C29182" t="str">
            <v>Solanum pseudocapsicum</v>
          </cell>
          <cell r="D29182" t="str">
            <v>L48(I)HI(I)</v>
          </cell>
        </row>
        <row r="29183">
          <cell r="C29183" t="str">
            <v>Solanum pseudogracile</v>
          </cell>
          <cell r="D29183" t="str">
            <v>L48(N)</v>
          </cell>
        </row>
        <row r="29184">
          <cell r="C29184" t="str">
            <v>Solanum ptycanthum</v>
          </cell>
          <cell r="D29184" t="str">
            <v>L48(N)AK(I)HI(I)VI(I)CAN(N)</v>
          </cell>
        </row>
        <row r="29185">
          <cell r="C29185" t="str">
            <v>Solanum pumilum</v>
          </cell>
          <cell r="D29185" t="str">
            <v>L48(N)</v>
          </cell>
        </row>
        <row r="29186">
          <cell r="C29186" t="str">
            <v>Solanum racemosum</v>
          </cell>
          <cell r="D29186" t="str">
            <v>L48(N)PR(N)VI(N)</v>
          </cell>
        </row>
        <row r="29187">
          <cell r="C29187" t="str">
            <v>Solanum robustum</v>
          </cell>
          <cell r="D29187" t="str">
            <v>HI(I)</v>
          </cell>
        </row>
        <row r="29188">
          <cell r="C29188" t="str">
            <v>Solanum rostratum</v>
          </cell>
          <cell r="D29188" t="str">
            <v>L48(N)CAN(W)</v>
          </cell>
        </row>
        <row r="29189">
          <cell r="C29189" t="str">
            <v>Solanum sandwicense</v>
          </cell>
          <cell r="D29189" t="str">
            <v>HI(N)</v>
          </cell>
        </row>
        <row r="29190">
          <cell r="C29190" t="str">
            <v>Solanum scabrum</v>
          </cell>
          <cell r="D29190" t="str">
            <v>L48(I)</v>
          </cell>
        </row>
        <row r="29191">
          <cell r="C29191" t="str">
            <v>Solanum seaforthianum</v>
          </cell>
          <cell r="D29191" t="str">
            <v>L48(I)HI(I)PR(I)VI(I)</v>
          </cell>
        </row>
        <row r="29192">
          <cell r="C29192" t="str">
            <v>Solanum sisymbriifolium</v>
          </cell>
          <cell r="D29192" t="str">
            <v>L48(I)CAN(I)</v>
          </cell>
        </row>
        <row r="29193">
          <cell r="C29193" t="str">
            <v>Solanum tampicense</v>
          </cell>
          <cell r="D29193" t="str">
            <v>L48(I)</v>
          </cell>
        </row>
        <row r="29194">
          <cell r="C29194" t="str">
            <v>Solanum tenuilobatum</v>
          </cell>
          <cell r="D29194" t="str">
            <v>L48(N)</v>
          </cell>
        </row>
        <row r="29195">
          <cell r="C29195" t="str">
            <v>Solanum tenuipes</v>
          </cell>
          <cell r="D29195" t="str">
            <v>L48(N)</v>
          </cell>
        </row>
        <row r="29196">
          <cell r="C29196" t="str">
            <v>Solanum tenuipes var. latisectum</v>
          </cell>
          <cell r="D29196" t="str">
            <v>L48(N)</v>
          </cell>
        </row>
        <row r="29197">
          <cell r="C29197" t="str">
            <v>Solanum tenuipes var. tenuipes</v>
          </cell>
          <cell r="D29197" t="str">
            <v>L48(N)</v>
          </cell>
        </row>
        <row r="29198">
          <cell r="C29198" t="str">
            <v>Solanum torvum</v>
          </cell>
          <cell r="D29198" t="str">
            <v>L48(I)HI(I)PR(I)VI(I)</v>
          </cell>
        </row>
        <row r="29199">
          <cell r="C29199" t="str">
            <v>Solanum triflorum</v>
          </cell>
          <cell r="D29199" t="str">
            <v>L48(N)CAN(I)</v>
          </cell>
        </row>
        <row r="29200">
          <cell r="C29200" t="str">
            <v>Solanum triquetrum</v>
          </cell>
          <cell r="D29200" t="str">
            <v>L48(N)</v>
          </cell>
        </row>
        <row r="29201">
          <cell r="C29201" t="str">
            <v>Solanum tuberosum</v>
          </cell>
          <cell r="D29201" t="str">
            <v>L48(I)HI(I)PR(I)CAN(W)</v>
          </cell>
        </row>
        <row r="29202">
          <cell r="C29202" t="str">
            <v>Solanum umbellatum</v>
          </cell>
          <cell r="D29202" t="str">
            <v>L48(I)</v>
          </cell>
        </row>
        <row r="29203">
          <cell r="C29203" t="str">
            <v>Solanum umbelliferum</v>
          </cell>
          <cell r="D29203" t="str">
            <v>L48(N)</v>
          </cell>
        </row>
        <row r="29204">
          <cell r="C29204" t="str">
            <v>Solanum umbelliferum var. glabrescens</v>
          </cell>
          <cell r="D29204" t="str">
            <v>L48(N)</v>
          </cell>
        </row>
        <row r="29205">
          <cell r="C29205" t="str">
            <v>Solanum umbelliferum var. incanum</v>
          </cell>
          <cell r="D29205" t="str">
            <v>L48(N)</v>
          </cell>
        </row>
        <row r="29206">
          <cell r="C29206" t="str">
            <v>Solanum umbelliferum var. umbelliferum</v>
          </cell>
          <cell r="D29206" t="str">
            <v>L48(N)</v>
          </cell>
        </row>
        <row r="29207">
          <cell r="C29207" t="str">
            <v>Solanum viarum</v>
          </cell>
          <cell r="D29207" t="str">
            <v>L48(I)</v>
          </cell>
        </row>
        <row r="29208">
          <cell r="C29208" t="str">
            <v>Solanum villosum</v>
          </cell>
          <cell r="D29208" t="str">
            <v>L48(I)</v>
          </cell>
        </row>
        <row r="29209">
          <cell r="C29209" t="str">
            <v>Solanum virginianum</v>
          </cell>
          <cell r="D29209" t="str">
            <v>L48(I)</v>
          </cell>
        </row>
        <row r="29210">
          <cell r="C29210" t="str">
            <v>Solanum viride</v>
          </cell>
          <cell r="D29210" t="str">
            <v>HI(I)</v>
          </cell>
        </row>
        <row r="29211">
          <cell r="C29211" t="str">
            <v>Solanum wallacei</v>
          </cell>
          <cell r="D29211" t="str">
            <v>L48(N)</v>
          </cell>
        </row>
        <row r="29212">
          <cell r="C29212" t="str">
            <v>Solanum xanti</v>
          </cell>
          <cell r="D29212" t="str">
            <v>L48(N)</v>
          </cell>
        </row>
        <row r="29213">
          <cell r="C29213" t="str">
            <v>Solanum xanti var. glabrescens</v>
          </cell>
          <cell r="D29213" t="str">
            <v>L48(N)</v>
          </cell>
        </row>
        <row r="29214">
          <cell r="C29214" t="str">
            <v>Solanum xanti var. hoffmannii</v>
          </cell>
          <cell r="D29214" t="str">
            <v>L48(N)</v>
          </cell>
        </row>
        <row r="29215">
          <cell r="C29215" t="str">
            <v>Solanum xanti var. intermedium</v>
          </cell>
          <cell r="D29215" t="str">
            <v>L48(N)</v>
          </cell>
        </row>
        <row r="29216">
          <cell r="C29216" t="str">
            <v>Solanum xanti var. montanum</v>
          </cell>
          <cell r="D29216" t="str">
            <v>L48(N)</v>
          </cell>
        </row>
        <row r="29217">
          <cell r="C29217" t="str">
            <v>Solanum xanti var. obispoense</v>
          </cell>
          <cell r="D29217" t="str">
            <v>L48(N)</v>
          </cell>
        </row>
        <row r="29218">
          <cell r="C29218" t="str">
            <v>Solanum xanti var. xanti</v>
          </cell>
          <cell r="D29218" t="str">
            <v>L48(N)</v>
          </cell>
        </row>
        <row r="29219">
          <cell r="C29219" t="str">
            <v>Soleirolia</v>
          </cell>
          <cell r="D29219" t="str">
            <v>L48(I)</v>
          </cell>
        </row>
        <row r="29220">
          <cell r="C29220" t="str">
            <v>Soleirolia soleirolii</v>
          </cell>
          <cell r="D29220" t="str">
            <v>L48(I)</v>
          </cell>
        </row>
        <row r="29221">
          <cell r="C29221" t="str">
            <v>Solenostemon</v>
          </cell>
          <cell r="D29221" t="str">
            <v>L48(I)</v>
          </cell>
        </row>
        <row r="29222">
          <cell r="C29222" t="str">
            <v>Solenostemon scutellarioides</v>
          </cell>
          <cell r="D29222" t="str">
            <v>L48(I)HI(I)PR(I)VI(I)</v>
          </cell>
        </row>
        <row r="29223">
          <cell r="C29223" t="str">
            <v>Solidago</v>
          </cell>
          <cell r="D29223" t="str">
            <v>L48(N)CAN(N)SPM(N)</v>
          </cell>
        </row>
        <row r="29224">
          <cell r="C29224" t="str">
            <v>Solidago ×asperula</v>
          </cell>
          <cell r="D29224" t="str">
            <v>L48(N)CAN(N)</v>
          </cell>
        </row>
        <row r="29225">
          <cell r="C29225" t="str">
            <v>Solidago ×beaudryi</v>
          </cell>
          <cell r="D29225" t="str">
            <v>L48(N)CAN(N)</v>
          </cell>
        </row>
        <row r="29226">
          <cell r="C29226" t="str">
            <v>Solidago ×erskinei</v>
          </cell>
          <cell r="D29226" t="str">
            <v>L48(N)CAN(N)</v>
          </cell>
        </row>
        <row r="29227">
          <cell r="C29227" t="str">
            <v>Solidago ×ovata</v>
          </cell>
          <cell r="D29227" t="str">
            <v>L48(N)</v>
          </cell>
        </row>
        <row r="29228">
          <cell r="C29228" t="str">
            <v>Solidago ×ulmicaesia</v>
          </cell>
          <cell r="D29228" t="str">
            <v>L48(N)</v>
          </cell>
        </row>
        <row r="29229">
          <cell r="C29229" t="str">
            <v>Solidago albopilosa</v>
          </cell>
          <cell r="D29229" t="str">
            <v>L48(N)</v>
          </cell>
        </row>
        <row r="29230">
          <cell r="C29230" t="str">
            <v>Solidago altiplanities</v>
          </cell>
          <cell r="D29230" t="str">
            <v>L48(N)</v>
          </cell>
        </row>
        <row r="29231">
          <cell r="C29231" t="str">
            <v>Solidago altissima</v>
          </cell>
          <cell r="D29231" t="str">
            <v>L48(N)HI(I)CAN(N)</v>
          </cell>
        </row>
        <row r="29232">
          <cell r="C29232" t="str">
            <v>Solidago arenicola</v>
          </cell>
          <cell r="D29232" t="str">
            <v>L48(N)</v>
          </cell>
        </row>
        <row r="29233">
          <cell r="C29233" t="str">
            <v>Solidago arguta</v>
          </cell>
          <cell r="D29233" t="str">
            <v>L48(N)CAN(N)</v>
          </cell>
        </row>
        <row r="29234">
          <cell r="C29234" t="str">
            <v>Solidago arguta var. arguta</v>
          </cell>
          <cell r="D29234" t="str">
            <v>L48(N)CAN(N)</v>
          </cell>
        </row>
        <row r="29235">
          <cell r="C29235" t="str">
            <v>Solidago arguta var. boottii</v>
          </cell>
          <cell r="D29235" t="str">
            <v>L48(N)</v>
          </cell>
        </row>
        <row r="29236">
          <cell r="C29236" t="str">
            <v>Solidago arguta var. caroliniana</v>
          </cell>
          <cell r="D29236" t="str">
            <v>L48(N)</v>
          </cell>
        </row>
        <row r="29237">
          <cell r="C29237" t="str">
            <v>Solidago arguta var. harrisii</v>
          </cell>
          <cell r="D29237" t="str">
            <v>L48(N)</v>
          </cell>
        </row>
        <row r="29238">
          <cell r="C29238" t="str">
            <v>Solidago arguta var. neurolepis</v>
          </cell>
          <cell r="D29238" t="str">
            <v>L48(N)</v>
          </cell>
        </row>
        <row r="29239">
          <cell r="C29239" t="str">
            <v>Solidago auriculata</v>
          </cell>
          <cell r="D29239" t="str">
            <v>L48(N)</v>
          </cell>
        </row>
        <row r="29240">
          <cell r="C29240" t="str">
            <v>Solidago bicolor</v>
          </cell>
          <cell r="D29240" t="str">
            <v>L48(N)CAN(N)</v>
          </cell>
        </row>
        <row r="29241">
          <cell r="C29241" t="str">
            <v>Solidago brachyphylla</v>
          </cell>
          <cell r="D29241" t="str">
            <v>L48(N)</v>
          </cell>
        </row>
        <row r="29242">
          <cell r="C29242" t="str">
            <v>Solidago buckleyi</v>
          </cell>
          <cell r="D29242" t="str">
            <v>L48(N)</v>
          </cell>
        </row>
        <row r="29243">
          <cell r="C29243" t="str">
            <v>Solidago caesia</v>
          </cell>
          <cell r="D29243" t="str">
            <v>L48(N)CAN(N)</v>
          </cell>
        </row>
        <row r="29244">
          <cell r="C29244" t="str">
            <v>Solidago calcicola</v>
          </cell>
          <cell r="D29244" t="str">
            <v>L48(N)CAN(N)</v>
          </cell>
        </row>
        <row r="29245">
          <cell r="C29245" t="str">
            <v>Solidago californica</v>
          </cell>
          <cell r="D29245" t="str">
            <v>L48(N)</v>
          </cell>
        </row>
        <row r="29246">
          <cell r="C29246" t="str">
            <v>Solidago canadensis</v>
          </cell>
          <cell r="D29246" t="str">
            <v>L48(N)AK(N)CAN(N)</v>
          </cell>
        </row>
        <row r="29247">
          <cell r="C29247" t="str">
            <v>Solidago canadensis var. canadensis</v>
          </cell>
          <cell r="D29247" t="str">
            <v>L48(N)CAN(N)</v>
          </cell>
        </row>
        <row r="29248">
          <cell r="C29248" t="str">
            <v>Solidago canadensis var. gilvocanescens</v>
          </cell>
          <cell r="D29248" t="str">
            <v>L48(N)CAN(N)</v>
          </cell>
        </row>
        <row r="29249">
          <cell r="C29249" t="str">
            <v>Solidago canadensis var. hargeri</v>
          </cell>
          <cell r="D29249" t="str">
            <v>L48(N)CAN(N)</v>
          </cell>
        </row>
        <row r="29250">
          <cell r="C29250" t="str">
            <v>Solidago canadensis var. lepida</v>
          </cell>
          <cell r="D29250" t="str">
            <v>L48(N)AK(N)CAN(N)</v>
          </cell>
        </row>
        <row r="29251">
          <cell r="C29251" t="str">
            <v>Solidago canadensis var. salebrosa</v>
          </cell>
          <cell r="D29251" t="str">
            <v>L48(N)AK(N)CAN(N)</v>
          </cell>
        </row>
        <row r="29252">
          <cell r="C29252" t="str">
            <v>Solidago curtisii</v>
          </cell>
          <cell r="D29252" t="str">
            <v>L48(N)</v>
          </cell>
        </row>
        <row r="29253">
          <cell r="C29253" t="str">
            <v>Solidago cutleri</v>
          </cell>
          <cell r="D29253" t="str">
            <v>L48(N)CAN(N)</v>
          </cell>
        </row>
        <row r="29254">
          <cell r="C29254" t="str">
            <v>Solidago deamii</v>
          </cell>
          <cell r="D29254" t="str">
            <v>L48(N)</v>
          </cell>
        </row>
        <row r="29255">
          <cell r="C29255" t="str">
            <v>Solidago discoidea</v>
          </cell>
          <cell r="D29255" t="str">
            <v>L48(N)</v>
          </cell>
        </row>
        <row r="29256">
          <cell r="C29256" t="str">
            <v>Solidago erecta</v>
          </cell>
          <cell r="D29256" t="str">
            <v>L48(N)</v>
          </cell>
        </row>
        <row r="29257">
          <cell r="C29257" t="str">
            <v>Solidago faucibus</v>
          </cell>
          <cell r="D29257" t="str">
            <v>L48(N)</v>
          </cell>
        </row>
        <row r="29258">
          <cell r="C29258" t="str">
            <v>Solidago fistulosa</v>
          </cell>
          <cell r="D29258" t="str">
            <v>L48(N)</v>
          </cell>
        </row>
        <row r="29259">
          <cell r="C29259" t="str">
            <v>Solidago flaccidifolia</v>
          </cell>
          <cell r="D29259" t="str">
            <v>L48(N)</v>
          </cell>
        </row>
        <row r="29260">
          <cell r="C29260" t="str">
            <v>Solidago flexicaulis</v>
          </cell>
          <cell r="D29260" t="str">
            <v>L48(N)CAN(N)</v>
          </cell>
        </row>
        <row r="29261">
          <cell r="C29261" t="str">
            <v>Solidago gattingeri</v>
          </cell>
          <cell r="D29261" t="str">
            <v>L48(N)</v>
          </cell>
        </row>
        <row r="29262">
          <cell r="C29262" t="str">
            <v>Solidago gigantea</v>
          </cell>
          <cell r="D29262" t="str">
            <v>L48(N)CAN(N)</v>
          </cell>
        </row>
        <row r="29263">
          <cell r="C29263" t="str">
            <v>Solidago glomerata</v>
          </cell>
          <cell r="D29263" t="str">
            <v>L48(N)</v>
          </cell>
        </row>
        <row r="29264">
          <cell r="C29264" t="str">
            <v>Solidago gracillima</v>
          </cell>
          <cell r="D29264" t="str">
            <v>L48(N)</v>
          </cell>
        </row>
        <row r="29265">
          <cell r="C29265" t="str">
            <v>Solidago guiradonis</v>
          </cell>
          <cell r="D29265" t="str">
            <v>L48(N)</v>
          </cell>
        </row>
        <row r="29266">
          <cell r="C29266" t="str">
            <v>Solidago hispida</v>
          </cell>
          <cell r="D29266" t="str">
            <v>L48(N)CAN(N)</v>
          </cell>
        </row>
        <row r="29267">
          <cell r="C29267" t="str">
            <v>Solidago hispida var. arnoglossa</v>
          </cell>
          <cell r="D29267" t="str">
            <v>L48(N)CAN(N)</v>
          </cell>
        </row>
        <row r="29268">
          <cell r="C29268" t="str">
            <v>Solidago hispida var. hispida</v>
          </cell>
          <cell r="D29268" t="str">
            <v>L48(N)CAN(N)</v>
          </cell>
        </row>
        <row r="29269">
          <cell r="C29269" t="str">
            <v>Solidago hispida var. lanata</v>
          </cell>
          <cell r="D29269" t="str">
            <v>L48(N)CAN(N)</v>
          </cell>
        </row>
        <row r="29270">
          <cell r="C29270" t="str">
            <v>Solidago hispida var. tonsa</v>
          </cell>
          <cell r="D29270" t="str">
            <v>L48(N)CAN(N)</v>
          </cell>
        </row>
        <row r="29271">
          <cell r="C29271" t="str">
            <v>Solidago juliae</v>
          </cell>
          <cell r="D29271" t="str">
            <v>L48(N)</v>
          </cell>
        </row>
        <row r="29272">
          <cell r="C29272" t="str">
            <v>Solidago juncea</v>
          </cell>
          <cell r="D29272" t="str">
            <v>L48(N)CAN(N)</v>
          </cell>
        </row>
        <row r="29273">
          <cell r="C29273" t="str">
            <v>Solidago lancifolia</v>
          </cell>
          <cell r="D29273" t="str">
            <v>L48(N)</v>
          </cell>
        </row>
        <row r="29274">
          <cell r="C29274" t="str">
            <v>Solidago latissimifolia</v>
          </cell>
          <cell r="D29274" t="str">
            <v>L48(N)CAN(N)</v>
          </cell>
        </row>
        <row r="29275">
          <cell r="C29275" t="str">
            <v>Solidago leavenworthii</v>
          </cell>
          <cell r="D29275" t="str">
            <v>L48(N)</v>
          </cell>
        </row>
        <row r="29276">
          <cell r="C29276" t="str">
            <v>Solidago ludoviciana</v>
          </cell>
          <cell r="D29276" t="str">
            <v>L48(N)</v>
          </cell>
        </row>
        <row r="29277">
          <cell r="C29277" t="str">
            <v>Solidago macrophylla</v>
          </cell>
          <cell r="D29277" t="str">
            <v>L48(N)CAN(N)SPM(N)</v>
          </cell>
        </row>
        <row r="29278">
          <cell r="C29278" t="str">
            <v>Solidago missouriensis</v>
          </cell>
          <cell r="D29278" t="str">
            <v>L48(N)CAN(N)</v>
          </cell>
        </row>
        <row r="29279">
          <cell r="C29279" t="str">
            <v>Solidago missouriensis var. fasciculata</v>
          </cell>
          <cell r="D29279" t="str">
            <v>L48(N)CAN(N)</v>
          </cell>
        </row>
        <row r="29280">
          <cell r="C29280" t="str">
            <v>Solidago missouriensis var. missouriensis</v>
          </cell>
          <cell r="D29280" t="str">
            <v>L48(N)CAN(N)</v>
          </cell>
        </row>
        <row r="29281">
          <cell r="C29281" t="str">
            <v>Solidago missouriensis var. tenuissima</v>
          </cell>
          <cell r="D29281" t="str">
            <v>L48(N)</v>
          </cell>
        </row>
        <row r="29282">
          <cell r="C29282" t="str">
            <v>Solidago missouriensis var. tolmieana</v>
          </cell>
          <cell r="D29282" t="str">
            <v>L48(N)</v>
          </cell>
        </row>
        <row r="29283">
          <cell r="C29283" t="str">
            <v>Solidago mollis</v>
          </cell>
          <cell r="D29283" t="str">
            <v>L48(N)CAN(N)</v>
          </cell>
        </row>
        <row r="29284">
          <cell r="C29284" t="str">
            <v>Solidago mollis var. angustata</v>
          </cell>
          <cell r="D29284" t="str">
            <v>L48(N)</v>
          </cell>
        </row>
        <row r="29285">
          <cell r="C29285" t="str">
            <v>Solidago mollis var. mollis</v>
          </cell>
          <cell r="D29285" t="str">
            <v>L48(N)CAN(N)</v>
          </cell>
        </row>
        <row r="29286">
          <cell r="C29286" t="str">
            <v>Solidago multiradiata</v>
          </cell>
          <cell r="D29286" t="str">
            <v>L48(N)AK(N)CAN(N)</v>
          </cell>
        </row>
        <row r="29287">
          <cell r="C29287" t="str">
            <v>Solidago multiradiata var. arctica</v>
          </cell>
          <cell r="D29287" t="str">
            <v>AK(N)</v>
          </cell>
        </row>
        <row r="29288">
          <cell r="C29288" t="str">
            <v>Solidago multiradiata var. multiradiata</v>
          </cell>
          <cell r="D29288" t="str">
            <v>L48(N)AK(N)CAN(N)</v>
          </cell>
        </row>
        <row r="29289">
          <cell r="C29289" t="str">
            <v>Solidago multiradiata var. scopulorum</v>
          </cell>
          <cell r="D29289" t="str">
            <v>L48(N)AK(N)CAN(N)</v>
          </cell>
        </row>
        <row r="29290">
          <cell r="C29290" t="str">
            <v>Solidago nana</v>
          </cell>
          <cell r="D29290" t="str">
            <v>L48(N)</v>
          </cell>
        </row>
        <row r="29291">
          <cell r="C29291" t="str">
            <v>Solidago nemoralis</v>
          </cell>
          <cell r="D29291" t="str">
            <v>L48(N)CAN(N)</v>
          </cell>
        </row>
        <row r="29292">
          <cell r="C29292" t="str">
            <v>Solidago nemoralis var. longipetiolata</v>
          </cell>
          <cell r="D29292" t="str">
            <v>L48(N)CAN(N)</v>
          </cell>
        </row>
        <row r="29293">
          <cell r="C29293" t="str">
            <v>Solidago nemoralis var. nemoralis</v>
          </cell>
          <cell r="D29293" t="str">
            <v>L48(N)CAN(N)</v>
          </cell>
        </row>
        <row r="29294">
          <cell r="C29294" t="str">
            <v>Solidago odora</v>
          </cell>
          <cell r="D29294" t="str">
            <v>L48(N)</v>
          </cell>
        </row>
        <row r="29295">
          <cell r="C29295" t="str">
            <v>Solidago odora var. chapmanii</v>
          </cell>
          <cell r="D29295" t="str">
            <v>L48(N)</v>
          </cell>
        </row>
        <row r="29296">
          <cell r="C29296" t="str">
            <v>Solidago odora var. odora</v>
          </cell>
          <cell r="D29296" t="str">
            <v>L48(N)</v>
          </cell>
        </row>
        <row r="29297">
          <cell r="C29297" t="str">
            <v>Solidago ouachitensis</v>
          </cell>
          <cell r="D29297" t="str">
            <v>L48(N)</v>
          </cell>
        </row>
        <row r="29298">
          <cell r="C29298" t="str">
            <v>Solidago patula</v>
          </cell>
          <cell r="D29298" t="str">
            <v>L48(N)CAN(N)</v>
          </cell>
        </row>
        <row r="29299">
          <cell r="C29299" t="str">
            <v>Solidago patula var. patula</v>
          </cell>
          <cell r="D29299" t="str">
            <v>L48(N)CAN(N)</v>
          </cell>
        </row>
        <row r="29300">
          <cell r="C29300" t="str">
            <v>Solidago patula var. strictula</v>
          </cell>
          <cell r="D29300" t="str">
            <v>L48(N)</v>
          </cell>
        </row>
        <row r="29301">
          <cell r="C29301" t="str">
            <v>Solidago petiolaris</v>
          </cell>
          <cell r="D29301" t="str">
            <v>L48(N)</v>
          </cell>
        </row>
        <row r="29302">
          <cell r="C29302" t="str">
            <v>Solidago petiolaris var. angusta</v>
          </cell>
          <cell r="D29302" t="str">
            <v>L48(N)</v>
          </cell>
        </row>
        <row r="29303">
          <cell r="C29303" t="str">
            <v>Solidago petiolaris var. petiolaris</v>
          </cell>
          <cell r="D29303" t="str">
            <v>L48(N)</v>
          </cell>
        </row>
        <row r="29304">
          <cell r="C29304" t="str">
            <v>Solidago pinetorum</v>
          </cell>
          <cell r="D29304" t="str">
            <v>L48(N)</v>
          </cell>
        </row>
        <row r="29305">
          <cell r="C29305" t="str">
            <v>Solidago plumosa</v>
          </cell>
          <cell r="D29305" t="str">
            <v>L48(N)</v>
          </cell>
        </row>
        <row r="29306">
          <cell r="C29306" t="str">
            <v>Solidago porteri</v>
          </cell>
          <cell r="D29306" t="str">
            <v>L48(N)</v>
          </cell>
        </row>
        <row r="29307">
          <cell r="C29307" t="str">
            <v>Solidago puberula</v>
          </cell>
          <cell r="D29307" t="str">
            <v>L48(N)CAN(N)</v>
          </cell>
        </row>
        <row r="29308">
          <cell r="C29308" t="str">
            <v>Solidago puberula var. puberula</v>
          </cell>
          <cell r="D29308" t="str">
            <v>L48(N)CAN(N)</v>
          </cell>
        </row>
        <row r="29309">
          <cell r="C29309" t="str">
            <v>Solidago puberula var. pulverulenta</v>
          </cell>
          <cell r="D29309" t="str">
            <v>L48(N)</v>
          </cell>
        </row>
        <row r="29310">
          <cell r="C29310" t="str">
            <v>Solidago pulchra</v>
          </cell>
          <cell r="D29310" t="str">
            <v>L48(N)</v>
          </cell>
        </row>
        <row r="29311">
          <cell r="C29311" t="str">
            <v>Solidago radula</v>
          </cell>
          <cell r="D29311" t="str">
            <v>L48(N)CAN(N)</v>
          </cell>
        </row>
        <row r="29312">
          <cell r="C29312" t="str">
            <v>Solidago radula var. laeta</v>
          </cell>
          <cell r="D29312" t="str">
            <v>L48(N)</v>
          </cell>
        </row>
        <row r="29313">
          <cell r="C29313" t="str">
            <v>Solidago radula var. radula</v>
          </cell>
          <cell r="D29313" t="str">
            <v>L48(N)CAN(N)</v>
          </cell>
        </row>
        <row r="29314">
          <cell r="C29314" t="str">
            <v>Solidago radula var. stenolepis</v>
          </cell>
          <cell r="D29314" t="str">
            <v>L48(N)</v>
          </cell>
        </row>
        <row r="29315">
          <cell r="C29315" t="str">
            <v>Solidago roanensis</v>
          </cell>
          <cell r="D29315" t="str">
            <v>L48(N)</v>
          </cell>
        </row>
        <row r="29316">
          <cell r="C29316" t="str">
            <v>Solidago rugosa</v>
          </cell>
          <cell r="D29316" t="str">
            <v>L48(N)CAN(N)SPM(N)</v>
          </cell>
        </row>
        <row r="29317">
          <cell r="C29317" t="str">
            <v>Solidago rugosa ssp. aspera</v>
          </cell>
          <cell r="D29317" t="str">
            <v>L48(N)CAN(N)</v>
          </cell>
        </row>
        <row r="29318">
          <cell r="C29318" t="str">
            <v>Solidago rugosa ssp. rugosa</v>
          </cell>
          <cell r="D29318" t="str">
            <v>L48(N)CAN(N)SPM(N)</v>
          </cell>
        </row>
        <row r="29319">
          <cell r="C29319" t="str">
            <v>Solidago rugosa ssp. rugosa var. rugosa</v>
          </cell>
          <cell r="D29319" t="str">
            <v>L48(N)CAN(N)SPM(N)</v>
          </cell>
        </row>
        <row r="29320">
          <cell r="C29320" t="str">
            <v>Solidago rugosa ssp. rugosa var. sphagnophila</v>
          </cell>
          <cell r="D29320" t="str">
            <v>L48(N)CAN(N)</v>
          </cell>
        </row>
        <row r="29321">
          <cell r="C29321" t="str">
            <v>Solidago rugosa ssp. rugosa var. villosa</v>
          </cell>
          <cell r="D29321" t="str">
            <v>L48(N)</v>
          </cell>
        </row>
        <row r="29322">
          <cell r="C29322" t="str">
            <v>Solidago rupestris</v>
          </cell>
          <cell r="D29322" t="str">
            <v>L48(N)</v>
          </cell>
        </row>
        <row r="29323">
          <cell r="C29323" t="str">
            <v>Solidago sciaphila</v>
          </cell>
          <cell r="D29323" t="str">
            <v>L48(N)</v>
          </cell>
        </row>
        <row r="29324">
          <cell r="C29324" t="str">
            <v>Solidago sempervirens</v>
          </cell>
          <cell r="D29324" t="str">
            <v>L48(N)PR(I)CAN(N)</v>
          </cell>
        </row>
        <row r="29325">
          <cell r="C29325" t="str">
            <v>Solidago sempervirens var. mexicana</v>
          </cell>
          <cell r="D29325" t="str">
            <v>L48(N)PR(I)</v>
          </cell>
        </row>
        <row r="29326">
          <cell r="C29326" t="str">
            <v>Solidago sempervirens var. sempervirens</v>
          </cell>
          <cell r="D29326" t="str">
            <v>L48(N)CAN(N)</v>
          </cell>
        </row>
        <row r="29327">
          <cell r="C29327" t="str">
            <v>Solidago shortii</v>
          </cell>
          <cell r="D29327" t="str">
            <v>L48(N)</v>
          </cell>
        </row>
        <row r="29328">
          <cell r="C29328" t="str">
            <v>Solidago simplex</v>
          </cell>
          <cell r="D29328" t="str">
            <v>L48(N)AK(N)CAN(N)</v>
          </cell>
        </row>
        <row r="29329">
          <cell r="C29329" t="str">
            <v>Solidago simplex ssp. randii</v>
          </cell>
          <cell r="D29329" t="str">
            <v>L48(N)CAN(N)</v>
          </cell>
        </row>
        <row r="29330">
          <cell r="C29330" t="str">
            <v>Solidago simplex ssp. randii var. gillmanii</v>
          </cell>
          <cell r="D29330" t="str">
            <v>L48(N)CAN(N)</v>
          </cell>
        </row>
        <row r="29331">
          <cell r="C29331" t="str">
            <v>Solidago simplex ssp. randii var. monticola</v>
          </cell>
          <cell r="D29331" t="str">
            <v>L48(N)CAN(N)</v>
          </cell>
        </row>
        <row r="29332">
          <cell r="C29332" t="str">
            <v>Solidago simplex ssp. randii var. ontarioensis</v>
          </cell>
          <cell r="D29332" t="str">
            <v>L48(N)CAN(N)</v>
          </cell>
        </row>
        <row r="29333">
          <cell r="C29333" t="str">
            <v>Solidago simplex ssp. randii var. racemosa</v>
          </cell>
          <cell r="D29333" t="str">
            <v>L48(N)CAN(N)</v>
          </cell>
        </row>
        <row r="29334">
          <cell r="C29334" t="str">
            <v>Solidago simplex ssp. randii var. randii</v>
          </cell>
          <cell r="D29334" t="str">
            <v>L48(N)</v>
          </cell>
        </row>
        <row r="29335">
          <cell r="C29335" t="str">
            <v>Solidago simplex ssp. simplex</v>
          </cell>
          <cell r="D29335" t="str">
            <v>L48(N)AK(N)CAN(N)</v>
          </cell>
        </row>
        <row r="29336">
          <cell r="C29336" t="str">
            <v>Solidago simplex ssp. simplex var. nana</v>
          </cell>
          <cell r="D29336" t="str">
            <v>L48(N)CAN(N)</v>
          </cell>
        </row>
        <row r="29337">
          <cell r="C29337" t="str">
            <v>Solidago simplex ssp. simplex var. simplex</v>
          </cell>
          <cell r="D29337" t="str">
            <v>L48(N)AK(N)CAN(N)</v>
          </cell>
        </row>
        <row r="29338">
          <cell r="C29338" t="str">
            <v>Solidago simplex ssp. simplex var. spathulata</v>
          </cell>
          <cell r="D29338" t="str">
            <v>L48(N)</v>
          </cell>
        </row>
        <row r="29339">
          <cell r="C29339" t="str">
            <v>Solidago simulans</v>
          </cell>
          <cell r="D29339" t="str">
            <v>L48(N)</v>
          </cell>
        </row>
        <row r="29340">
          <cell r="C29340" t="str">
            <v>Solidago speciosa</v>
          </cell>
          <cell r="D29340" t="str">
            <v>L48(N)CAN(N)</v>
          </cell>
        </row>
        <row r="29341">
          <cell r="C29341" t="str">
            <v>Solidago speciosa var. jejunifolia</v>
          </cell>
          <cell r="D29341" t="str">
            <v>L48(N)</v>
          </cell>
        </row>
        <row r="29342">
          <cell r="C29342" t="str">
            <v>Solidago speciosa var. pallida</v>
          </cell>
          <cell r="D29342" t="str">
            <v>L48(N)</v>
          </cell>
        </row>
        <row r="29343">
          <cell r="C29343" t="str">
            <v>Solidago speciosa var. rigidiuscula</v>
          </cell>
          <cell r="D29343" t="str">
            <v>L48(N)CAN(N)</v>
          </cell>
        </row>
        <row r="29344">
          <cell r="C29344" t="str">
            <v>Solidago speciosa var. speciosa</v>
          </cell>
          <cell r="D29344" t="str">
            <v>L48(N)</v>
          </cell>
        </row>
        <row r="29345">
          <cell r="C29345" t="str">
            <v>Solidago spectabilis</v>
          </cell>
          <cell r="D29345" t="str">
            <v>L48(N)</v>
          </cell>
        </row>
        <row r="29346">
          <cell r="C29346" t="str">
            <v>Solidago spectabilis var. confinis</v>
          </cell>
          <cell r="D29346" t="str">
            <v>L48(N)</v>
          </cell>
        </row>
        <row r="29347">
          <cell r="C29347" t="str">
            <v>Solidago spectabilis var. spectabilis</v>
          </cell>
          <cell r="D29347" t="str">
            <v>L48(N)</v>
          </cell>
        </row>
        <row r="29348">
          <cell r="C29348" t="str">
            <v>Solidago sphacelata</v>
          </cell>
          <cell r="D29348" t="str">
            <v>L48(N)</v>
          </cell>
        </row>
        <row r="29349">
          <cell r="C29349" t="str">
            <v>Solidago spithamaea</v>
          </cell>
          <cell r="D29349" t="str">
            <v>L48(N)</v>
          </cell>
        </row>
        <row r="29350">
          <cell r="C29350" t="str">
            <v>Solidago squarrosa</v>
          </cell>
          <cell r="D29350" t="str">
            <v>L48(N)CAN(N)</v>
          </cell>
        </row>
        <row r="29351">
          <cell r="C29351" t="str">
            <v>Solidago stricta</v>
          </cell>
          <cell r="D29351" t="str">
            <v>L48(N)</v>
          </cell>
        </row>
        <row r="29352">
          <cell r="C29352" t="str">
            <v>Solidago tortifolia</v>
          </cell>
          <cell r="D29352" t="str">
            <v>L48(N)</v>
          </cell>
        </row>
        <row r="29353">
          <cell r="C29353" t="str">
            <v>Solidago uliginosa</v>
          </cell>
          <cell r="D29353" t="str">
            <v>L48(N)CAN(N)SPM(N)</v>
          </cell>
        </row>
        <row r="29354">
          <cell r="C29354" t="str">
            <v>Solidago uliginosa var. levipes</v>
          </cell>
          <cell r="D29354" t="str">
            <v>L48(N)CAN(N)</v>
          </cell>
        </row>
        <row r="29355">
          <cell r="C29355" t="str">
            <v>Solidago uliginosa var. linoides</v>
          </cell>
          <cell r="D29355" t="str">
            <v>L48(N)CAN(N)</v>
          </cell>
        </row>
        <row r="29356">
          <cell r="C29356" t="str">
            <v>Solidago uliginosa var. terrae-novae</v>
          </cell>
          <cell r="D29356" t="str">
            <v>L48(N)CAN(N)</v>
          </cell>
        </row>
        <row r="29357">
          <cell r="C29357" t="str">
            <v>Solidago uliginosa var. uliginosa</v>
          </cell>
          <cell r="D29357" t="str">
            <v>L48(N)CAN(N)SPM(N)</v>
          </cell>
        </row>
        <row r="29358">
          <cell r="C29358" t="str">
            <v>Solidago ulmifolia</v>
          </cell>
          <cell r="D29358" t="str">
            <v>L48(N)CAN(N)</v>
          </cell>
        </row>
        <row r="29359">
          <cell r="C29359" t="str">
            <v>Solidago ulmifolia var. microphylla</v>
          </cell>
          <cell r="D29359" t="str">
            <v>L48(N)</v>
          </cell>
        </row>
        <row r="29360">
          <cell r="C29360" t="str">
            <v>Solidago ulmifolia var. palmeri</v>
          </cell>
          <cell r="D29360" t="str">
            <v>L48(N)</v>
          </cell>
        </row>
        <row r="29361">
          <cell r="C29361" t="str">
            <v>Solidago ulmifolia var. ulmifolia</v>
          </cell>
          <cell r="D29361" t="str">
            <v>L48(N)CAN(N)</v>
          </cell>
        </row>
        <row r="29362">
          <cell r="C29362" t="str">
            <v>Solidago velutina</v>
          </cell>
          <cell r="D29362" t="str">
            <v>L48(N)</v>
          </cell>
        </row>
        <row r="29363">
          <cell r="C29363" t="str">
            <v>Solidago verna</v>
          </cell>
          <cell r="D29363" t="str">
            <v>L48(N)</v>
          </cell>
        </row>
        <row r="29364">
          <cell r="C29364" t="str">
            <v>Solidago villosicarpa</v>
          </cell>
          <cell r="D29364" t="str">
            <v>L48(N)</v>
          </cell>
        </row>
        <row r="29365">
          <cell r="C29365" t="str">
            <v>Solidago wrightii</v>
          </cell>
          <cell r="D29365" t="str">
            <v>L48(N)</v>
          </cell>
        </row>
        <row r="29366">
          <cell r="C29366" t="str">
            <v>Solidago wrightii var. adenophora</v>
          </cell>
          <cell r="D29366" t="str">
            <v>L48(N)</v>
          </cell>
        </row>
        <row r="29367">
          <cell r="C29367" t="str">
            <v>Solidago wrightii var. wrightii</v>
          </cell>
          <cell r="D29367" t="str">
            <v>L48(N)</v>
          </cell>
        </row>
        <row r="29368">
          <cell r="C29368" t="str">
            <v>Soliva</v>
          </cell>
          <cell r="D29368" t="str">
            <v>L48(I)CAN(I)</v>
          </cell>
        </row>
        <row r="29369">
          <cell r="C29369" t="str">
            <v>Soliva mutisii</v>
          </cell>
          <cell r="D29369" t="str">
            <v>L48(I)</v>
          </cell>
        </row>
        <row r="29370">
          <cell r="C29370" t="str">
            <v>Soliva sessilis</v>
          </cell>
          <cell r="D29370" t="str">
            <v>L48(I)HI(I)CAN(I)</v>
          </cell>
        </row>
        <row r="29371">
          <cell r="C29371" t="str">
            <v>Sollya</v>
          </cell>
          <cell r="D29371" t="str">
            <v>L48(I)</v>
          </cell>
        </row>
        <row r="29372">
          <cell r="C29372" t="str">
            <v>Sollya heterophylla</v>
          </cell>
          <cell r="D29372" t="str">
            <v>L48(I)</v>
          </cell>
        </row>
        <row r="29373">
          <cell r="C29373" t="str">
            <v>Solmsiella</v>
          </cell>
          <cell r="D29373" t="str">
            <v>NA(N)</v>
          </cell>
        </row>
        <row r="29374">
          <cell r="C29374" t="str">
            <v>Solmsiella biseriata</v>
          </cell>
          <cell r="D29374" t="str">
            <v>NA(N)</v>
          </cell>
        </row>
        <row r="29375">
          <cell r="C29375" t="str">
            <v>Sonchus</v>
          </cell>
          <cell r="D29375" t="str">
            <v>L48(I)GL(I)SPM(I)</v>
          </cell>
        </row>
        <row r="29376">
          <cell r="C29376" t="str">
            <v>Sonchus arvensis</v>
          </cell>
          <cell r="D29376" t="str">
            <v>L48(I)AK(I)CAN(I)SPM(I)</v>
          </cell>
        </row>
        <row r="29377">
          <cell r="C29377" t="str">
            <v>Sonchus arvensis ssp. arvensis</v>
          </cell>
          <cell r="D29377" t="str">
            <v>L48(I)CAN(I)SPM(I)</v>
          </cell>
        </row>
        <row r="29378">
          <cell r="C29378" t="str">
            <v>Sonchus arvensis ssp. uliginosus</v>
          </cell>
          <cell r="D29378" t="str">
            <v>L48(I)AK(I)CAN(I)</v>
          </cell>
        </row>
        <row r="29379">
          <cell r="C29379" t="str">
            <v>Sonchus asper</v>
          </cell>
          <cell r="D29379" t="str">
            <v>L48(I)AK(I)HI(I)PR(I)CAN(I)SPM(I)</v>
          </cell>
        </row>
        <row r="29380">
          <cell r="C29380" t="str">
            <v>Sonchus oleraceus</v>
          </cell>
          <cell r="D29380" t="str">
            <v>L48(I)AK(I)HI(I)PR(I)VI(I)CAN(I)GL(I)SPM(I)</v>
          </cell>
        </row>
        <row r="29381">
          <cell r="C29381" t="str">
            <v>Sonchus tenerrimus</v>
          </cell>
          <cell r="D29381" t="str">
            <v>L48(I)</v>
          </cell>
        </row>
        <row r="29382">
          <cell r="C29382" t="str">
            <v>Sophora</v>
          </cell>
          <cell r="D29382" t="str">
            <v>L48(N)</v>
          </cell>
        </row>
        <row r="29383">
          <cell r="C29383" t="str">
            <v>Sophora arizonica</v>
          </cell>
          <cell r="D29383" t="str">
            <v>L48(N)</v>
          </cell>
        </row>
        <row r="29384">
          <cell r="C29384" t="str">
            <v>Sophora chrysophylla</v>
          </cell>
          <cell r="D29384" t="str">
            <v>HI(N)</v>
          </cell>
        </row>
        <row r="29385">
          <cell r="C29385" t="str">
            <v>Sophora gypsophila</v>
          </cell>
          <cell r="D29385" t="str">
            <v>L48(N)</v>
          </cell>
        </row>
        <row r="29386">
          <cell r="C29386" t="str">
            <v>Sophora gypsophila var. guadalupensis</v>
          </cell>
          <cell r="D29386" t="str">
            <v>L48(N)</v>
          </cell>
        </row>
        <row r="29387">
          <cell r="C29387" t="str">
            <v>Sophora leachiana</v>
          </cell>
          <cell r="D29387" t="str">
            <v>L48(N)</v>
          </cell>
        </row>
        <row r="29388">
          <cell r="C29388" t="str">
            <v>Sophora nuttalliana</v>
          </cell>
          <cell r="D29388" t="str">
            <v>L48(N)</v>
          </cell>
        </row>
        <row r="29389">
          <cell r="C29389" t="str">
            <v>Sophora secundiflora</v>
          </cell>
          <cell r="D29389" t="str">
            <v>L48(N)</v>
          </cell>
        </row>
        <row r="29390">
          <cell r="C29390" t="str">
            <v>Sophora stenophylla</v>
          </cell>
          <cell r="D29390" t="str">
            <v>L48(N)</v>
          </cell>
        </row>
        <row r="29391">
          <cell r="C29391" t="str">
            <v>Sophora tomentosa</v>
          </cell>
          <cell r="D29391" t="str">
            <v>L48(N)PR(N)VI(N)</v>
          </cell>
        </row>
        <row r="29392">
          <cell r="C29392" t="str">
            <v>Sophora tomentosa var. occidentalis</v>
          </cell>
          <cell r="D29392" t="str">
            <v>L48(N)</v>
          </cell>
        </row>
        <row r="29393">
          <cell r="C29393" t="str">
            <v>Sophora tomentosa var. truncata</v>
          </cell>
          <cell r="D29393" t="str">
            <v>L48(N)PR(N)VI(N)</v>
          </cell>
        </row>
        <row r="29394">
          <cell r="C29394" t="str">
            <v>Sorbaria</v>
          </cell>
          <cell r="D29394" t="str">
            <v>L48(I)CAN(I)</v>
          </cell>
        </row>
        <row r="29395">
          <cell r="C29395" t="str">
            <v>Sorbaria kirilowii</v>
          </cell>
          <cell r="D29395" t="str">
            <v>L48(I)</v>
          </cell>
        </row>
        <row r="29396">
          <cell r="C29396" t="str">
            <v>Sorbaria sorbifolia</v>
          </cell>
          <cell r="D29396" t="str">
            <v>L48(I)AK(I)CAN(I)</v>
          </cell>
        </row>
        <row r="29397">
          <cell r="C29397" t="str">
            <v>Sorbus</v>
          </cell>
          <cell r="D29397" t="str">
            <v>L48(I,N)CAN(I,N)GL(N)SPM(I,N)</v>
          </cell>
        </row>
        <row r="29398">
          <cell r="C29398" t="str">
            <v>Sorbus ×thuringiaca</v>
          </cell>
          <cell r="D29398" t="str">
            <v>L48(N)</v>
          </cell>
        </row>
        <row r="29399">
          <cell r="C29399" t="str">
            <v>Sorbus airia</v>
          </cell>
          <cell r="D29399" t="str">
            <v>L48(I)</v>
          </cell>
        </row>
        <row r="29400">
          <cell r="C29400" t="str">
            <v>Sorbus americana</v>
          </cell>
          <cell r="D29400" t="str">
            <v>L48(N)CAN(N)SPM(N)</v>
          </cell>
        </row>
        <row r="29401">
          <cell r="C29401" t="str">
            <v>Sorbus aucuparia</v>
          </cell>
          <cell r="D29401" t="str">
            <v>L48(I)AK(I)CAN(I)SPM(I)</v>
          </cell>
        </row>
        <row r="29402">
          <cell r="C29402" t="str">
            <v>Sorbus californica</v>
          </cell>
          <cell r="D29402" t="str">
            <v>L48(N)</v>
          </cell>
        </row>
        <row r="29403">
          <cell r="C29403" t="str">
            <v>Sorbus decora</v>
          </cell>
          <cell r="D29403" t="str">
            <v>L48(N)CAN(N)GL(N)SPM(N)</v>
          </cell>
        </row>
        <row r="29404">
          <cell r="C29404" t="str">
            <v>Sorbus dumosa</v>
          </cell>
          <cell r="D29404" t="str">
            <v>L48(N)</v>
          </cell>
        </row>
        <row r="29405">
          <cell r="C29405" t="str">
            <v>Sorbus groenlandica</v>
          </cell>
          <cell r="D29405" t="str">
            <v>L48(N)</v>
          </cell>
        </row>
        <row r="29406">
          <cell r="C29406" t="str">
            <v>Sorbus hybrida</v>
          </cell>
          <cell r="D29406" t="str">
            <v>L48(I)CAN(I)</v>
          </cell>
        </row>
        <row r="29407">
          <cell r="C29407" t="str">
            <v>Sorbus sambucifolia</v>
          </cell>
          <cell r="D29407" t="str">
            <v>AK(I)</v>
          </cell>
        </row>
        <row r="29408">
          <cell r="C29408" t="str">
            <v>Sorbus scopulina</v>
          </cell>
          <cell r="D29408" t="str">
            <v>L48(N)AK(N)CAN(N)</v>
          </cell>
        </row>
        <row r="29409">
          <cell r="C29409" t="str">
            <v>Sorbus scopulina var. cascadensis</v>
          </cell>
          <cell r="D29409" t="str">
            <v>L48(N)CAN(N)</v>
          </cell>
        </row>
        <row r="29410">
          <cell r="C29410" t="str">
            <v>Sorbus scopulina var. scopulina</v>
          </cell>
          <cell r="D29410" t="str">
            <v>L48(N)AK(N)CAN(N)</v>
          </cell>
        </row>
        <row r="29411">
          <cell r="C29411" t="str">
            <v>Sorbus sitchensis</v>
          </cell>
          <cell r="D29411" t="str">
            <v>L48(N)AK(N)CAN(N)</v>
          </cell>
        </row>
        <row r="29412">
          <cell r="C29412" t="str">
            <v>Sorbus sitchensis var. grayi</v>
          </cell>
          <cell r="D29412" t="str">
            <v>L48(N)AK(N)CAN(N)</v>
          </cell>
        </row>
        <row r="29413">
          <cell r="C29413" t="str">
            <v>Sorbus sitchensis var. sitchensis</v>
          </cell>
          <cell r="D29413" t="str">
            <v>L48(N)AK(N)CAN(N)</v>
          </cell>
        </row>
        <row r="29414">
          <cell r="C29414" t="str">
            <v>Sorghastrum</v>
          </cell>
          <cell r="D29414" t="str">
            <v>L48(N)CAN(N)</v>
          </cell>
        </row>
        <row r="29415">
          <cell r="C29415" t="str">
            <v>Sorghastrum elliottii</v>
          </cell>
          <cell r="D29415" t="str">
            <v>L48(N)</v>
          </cell>
        </row>
        <row r="29416">
          <cell r="C29416" t="str">
            <v>Sorghastrum nutans</v>
          </cell>
          <cell r="D29416" t="str">
            <v>L48(N)CAN(N)</v>
          </cell>
        </row>
        <row r="29417">
          <cell r="C29417" t="str">
            <v>Sorghastrum secundum</v>
          </cell>
          <cell r="D29417" t="str">
            <v>L48(N)</v>
          </cell>
        </row>
        <row r="29418">
          <cell r="C29418" t="str">
            <v>Sorghum</v>
          </cell>
          <cell r="D29418" t="str">
            <v>L48(I)CAN(I,W)</v>
          </cell>
        </row>
        <row r="29419">
          <cell r="C29419" t="str">
            <v>Sorghum almum</v>
          </cell>
          <cell r="D29419" t="str">
            <v>L48(I)</v>
          </cell>
        </row>
        <row r="29420">
          <cell r="C29420" t="str">
            <v>Sorghum bicolor</v>
          </cell>
          <cell r="D29420" t="str">
            <v>L48(I)HI(I)PR(I)VI(I)CAN(I)</v>
          </cell>
        </row>
        <row r="29421">
          <cell r="C29421" t="str">
            <v>Sorghum bicolor ssp. arundinaceum</v>
          </cell>
          <cell r="D29421" t="str">
            <v>L48(I)PR(I)</v>
          </cell>
        </row>
        <row r="29422">
          <cell r="C29422" t="str">
            <v>Sorghum bicolor ssp. bicolor</v>
          </cell>
          <cell r="D29422" t="str">
            <v>L48(I)HI(I)PR(I)VI(I)CAN(W)</v>
          </cell>
        </row>
        <row r="29423">
          <cell r="C29423" t="str">
            <v>Sorghum bicolor ssp. drummondii</v>
          </cell>
          <cell r="D29423" t="str">
            <v>L48(I)HI(I)CAN(I)</v>
          </cell>
        </row>
        <row r="29424">
          <cell r="C29424" t="str">
            <v>Sorghum halepense</v>
          </cell>
          <cell r="D29424" t="str">
            <v>L48(I)HI(I)PR(I)CAN(I)</v>
          </cell>
        </row>
        <row r="29425">
          <cell r="C29425" t="str">
            <v>Sparaxis</v>
          </cell>
          <cell r="D29425" t="str">
            <v>L48(I)</v>
          </cell>
        </row>
        <row r="29426">
          <cell r="C29426" t="str">
            <v>Sparaxis fragrans</v>
          </cell>
          <cell r="D29426" t="str">
            <v>L48(I)</v>
          </cell>
        </row>
        <row r="29427">
          <cell r="C29427" t="str">
            <v>Sparaxis fragrans ssp. grandiflora</v>
          </cell>
          <cell r="D29427" t="str">
            <v>L48(I)</v>
          </cell>
        </row>
        <row r="29428">
          <cell r="C29428" t="str">
            <v>Sparaxis tricolor</v>
          </cell>
          <cell r="D29428" t="str">
            <v>L48(I)</v>
          </cell>
        </row>
        <row r="29429">
          <cell r="C29429" t="str">
            <v>Sparganium</v>
          </cell>
          <cell r="D29429" t="str">
            <v>L48(I,N)CAN(N)GL(N)SPM(N)</v>
          </cell>
        </row>
        <row r="29430">
          <cell r="C29430" t="str">
            <v>Sparganium americanum</v>
          </cell>
          <cell r="D29430" t="str">
            <v>L48(N)CAN(N)SPM(N)</v>
          </cell>
        </row>
        <row r="29431">
          <cell r="C29431" t="str">
            <v>Sparganium androcladum</v>
          </cell>
          <cell r="D29431" t="str">
            <v>L48(N)CAN(N)</v>
          </cell>
        </row>
        <row r="29432">
          <cell r="C29432" t="str">
            <v>Sparganium angustifolium</v>
          </cell>
          <cell r="D29432" t="str">
            <v>L48(N)AK(N)CAN(N)GL(N)SPM(N)</v>
          </cell>
        </row>
        <row r="29433">
          <cell r="C29433" t="str">
            <v>Sparganium emersum</v>
          </cell>
          <cell r="D29433" t="str">
            <v>L48(N)AK(N)CAN(N)SPM(N)</v>
          </cell>
        </row>
        <row r="29434">
          <cell r="C29434" t="str">
            <v>Sparganium erectum</v>
          </cell>
          <cell r="D29434" t="str">
            <v>L48(I)</v>
          </cell>
        </row>
        <row r="29435">
          <cell r="C29435" t="str">
            <v>Sparganium erectum ssp. stoloniferum</v>
          </cell>
          <cell r="D29435" t="str">
            <v>L48(I)</v>
          </cell>
        </row>
        <row r="29436">
          <cell r="C29436" t="str">
            <v>Sparganium eurycarpum</v>
          </cell>
          <cell r="D29436" t="str">
            <v>L48(N)CAN(N)SPM(N)</v>
          </cell>
        </row>
        <row r="29437">
          <cell r="C29437" t="str">
            <v>Sparganium fluctuans</v>
          </cell>
          <cell r="D29437" t="str">
            <v>L48(N)CAN(N)</v>
          </cell>
        </row>
        <row r="29438">
          <cell r="C29438" t="str">
            <v>Sparganium glomeratum</v>
          </cell>
          <cell r="D29438" t="str">
            <v>L48(N)CAN(N)</v>
          </cell>
        </row>
        <row r="29439">
          <cell r="C29439" t="str">
            <v>Sparganium hyperboreum</v>
          </cell>
          <cell r="D29439" t="str">
            <v>AK(N)CAN(N)GL(N)SPM(N)NA(N)</v>
          </cell>
        </row>
        <row r="29440">
          <cell r="C29440" t="str">
            <v>Sparganium natans</v>
          </cell>
          <cell r="D29440" t="str">
            <v>L48(N)AK(N)CAN(N)SPM(N)</v>
          </cell>
        </row>
        <row r="29441">
          <cell r="C29441" t="str">
            <v>Spartina</v>
          </cell>
          <cell r="D29441" t="str">
            <v>L48(I,N)CAN(I,N)SPM(N)</v>
          </cell>
        </row>
        <row r="29442">
          <cell r="C29442" t="str">
            <v>Spartina ×caespitosa</v>
          </cell>
          <cell r="D29442" t="str">
            <v>L48(N)CAN(N)</v>
          </cell>
        </row>
        <row r="29443">
          <cell r="C29443" t="str">
            <v>Spartina ×townsendii</v>
          </cell>
          <cell r="D29443" t="str">
            <v>L48(I)CAN(I)</v>
          </cell>
        </row>
        <row r="29444">
          <cell r="C29444" t="str">
            <v>Spartina alterniflora</v>
          </cell>
          <cell r="D29444" t="str">
            <v>L48(N)CAN(N)</v>
          </cell>
        </row>
        <row r="29445">
          <cell r="C29445" t="str">
            <v>Spartina anglica</v>
          </cell>
          <cell r="D29445" t="str">
            <v>L48(I)CAN(I)</v>
          </cell>
        </row>
        <row r="29446">
          <cell r="C29446" t="str">
            <v>Spartina bakeri</v>
          </cell>
          <cell r="D29446" t="str">
            <v>L48(N)</v>
          </cell>
        </row>
        <row r="29447">
          <cell r="C29447" t="str">
            <v>Spartina cynosuroides</v>
          </cell>
          <cell r="D29447" t="str">
            <v>L48(N)</v>
          </cell>
        </row>
        <row r="29448">
          <cell r="C29448" t="str">
            <v>Spartina densiflora</v>
          </cell>
          <cell r="D29448" t="str">
            <v>L48(I)CAN(I)</v>
          </cell>
        </row>
        <row r="29449">
          <cell r="C29449" t="str">
            <v>Spartina foliosa</v>
          </cell>
          <cell r="D29449" t="str">
            <v>L48(N)</v>
          </cell>
        </row>
        <row r="29450">
          <cell r="C29450" t="str">
            <v>Spartina gracilis</v>
          </cell>
          <cell r="D29450" t="str">
            <v>L48(N)CAN(N)</v>
          </cell>
        </row>
        <row r="29451">
          <cell r="C29451" t="str">
            <v>Spartina maritima</v>
          </cell>
          <cell r="D29451" t="str">
            <v>L48(I)</v>
          </cell>
        </row>
        <row r="29452">
          <cell r="C29452" t="str">
            <v>Spartina patens</v>
          </cell>
          <cell r="D29452" t="str">
            <v>L48(N)PR(N)VI(N)CAN(N)</v>
          </cell>
        </row>
        <row r="29453">
          <cell r="C29453" t="str">
            <v>Spartina pectinata</v>
          </cell>
          <cell r="D29453" t="str">
            <v>L48(N)CAN(N)SPM(N)</v>
          </cell>
        </row>
        <row r="29454">
          <cell r="C29454" t="str">
            <v>Spartina spartinae</v>
          </cell>
          <cell r="D29454" t="str">
            <v>L48(N)</v>
          </cell>
        </row>
        <row r="29455">
          <cell r="C29455" t="str">
            <v>Spartium</v>
          </cell>
          <cell r="D29455" t="str">
            <v>L48(I)</v>
          </cell>
        </row>
        <row r="29456">
          <cell r="C29456" t="str">
            <v>Spartium junceum</v>
          </cell>
          <cell r="D29456" t="str">
            <v>L48(I)HI(I)</v>
          </cell>
        </row>
        <row r="29457">
          <cell r="C29457" t="str">
            <v>Spathodea</v>
          </cell>
          <cell r="D29457" t="str">
            <v>L48(I)</v>
          </cell>
        </row>
        <row r="29458">
          <cell r="C29458" t="str">
            <v>Spathodea campanulata</v>
          </cell>
          <cell r="D29458" t="str">
            <v>L48(I)HI(I)PR(I)VI(I)</v>
          </cell>
        </row>
        <row r="29459">
          <cell r="C29459" t="str">
            <v>Spathoglottis</v>
          </cell>
          <cell r="D29459" t="str">
            <v>L48(I)</v>
          </cell>
        </row>
        <row r="29460">
          <cell r="C29460" t="str">
            <v>Spathoglottis plicata</v>
          </cell>
          <cell r="D29460" t="str">
            <v>L48(I)HI(I)PR(I)VI(I)</v>
          </cell>
        </row>
        <row r="29461">
          <cell r="C29461" t="str">
            <v>Spergula</v>
          </cell>
          <cell r="D29461" t="str">
            <v>L48(I)CAN(I)GL(I)SPM(I)</v>
          </cell>
        </row>
        <row r="29462">
          <cell r="C29462" t="str">
            <v>Spergula arvensis</v>
          </cell>
          <cell r="D29462" t="str">
            <v>L48(I)AK(I)HI(I)CAN(I)GL(I)SPM(I)</v>
          </cell>
        </row>
        <row r="29463">
          <cell r="C29463" t="str">
            <v>Spergula morisonii</v>
          </cell>
          <cell r="D29463" t="str">
            <v>L48(I)</v>
          </cell>
        </row>
        <row r="29464">
          <cell r="C29464" t="str">
            <v>Spergula pentandra</v>
          </cell>
          <cell r="D29464" t="str">
            <v>L48(I)</v>
          </cell>
        </row>
        <row r="29465">
          <cell r="C29465" t="str">
            <v>Spergularia</v>
          </cell>
          <cell r="D29465" t="str">
            <v>L48(I,N)CAN(I,N)GL(N)SPM(I,N)</v>
          </cell>
        </row>
        <row r="29466">
          <cell r="C29466" t="str">
            <v>Spergularia atrosperma</v>
          </cell>
          <cell r="D29466" t="str">
            <v>L48(N)</v>
          </cell>
        </row>
        <row r="29467">
          <cell r="C29467" t="str">
            <v>Spergularia bocconii</v>
          </cell>
          <cell r="D29467" t="str">
            <v>L48(I)</v>
          </cell>
        </row>
        <row r="29468">
          <cell r="C29468" t="str">
            <v>Spergularia canadensis</v>
          </cell>
          <cell r="D29468" t="str">
            <v>L48(N)AK(N)CAN(N)GL(N)SPM(N)</v>
          </cell>
        </row>
        <row r="29469">
          <cell r="C29469" t="str">
            <v>Spergularia canadensis var. canadensis</v>
          </cell>
          <cell r="D29469" t="str">
            <v>L48(N)AK(N)CAN(N)GL(N)SPM(N)</v>
          </cell>
        </row>
        <row r="29470">
          <cell r="C29470" t="str">
            <v>Spergularia canadensis var. occidentalis</v>
          </cell>
          <cell r="D29470" t="str">
            <v>L48(N)AK(N)CAN(N)</v>
          </cell>
        </row>
        <row r="29471">
          <cell r="C29471" t="str">
            <v>Spergularia diandra</v>
          </cell>
          <cell r="D29471" t="str">
            <v>L48(I)CAN(I)</v>
          </cell>
        </row>
        <row r="29472">
          <cell r="C29472" t="str">
            <v>Spergularia echinosperma</v>
          </cell>
          <cell r="D29472" t="str">
            <v>L48(I)</v>
          </cell>
        </row>
        <row r="29473">
          <cell r="C29473" t="str">
            <v>Spergularia macrotheca</v>
          </cell>
          <cell r="D29473" t="str">
            <v>L48(N)CAN(N)</v>
          </cell>
        </row>
        <row r="29474">
          <cell r="C29474" t="str">
            <v>Spergularia macrotheca var. leucantha</v>
          </cell>
          <cell r="D29474" t="str">
            <v>L48(N)</v>
          </cell>
        </row>
        <row r="29475">
          <cell r="C29475" t="str">
            <v>Spergularia macrotheca var. longistyla</v>
          </cell>
          <cell r="D29475" t="str">
            <v>L48(N)</v>
          </cell>
        </row>
        <row r="29476">
          <cell r="C29476" t="str">
            <v>Spergularia macrotheca var. macrotheca</v>
          </cell>
          <cell r="D29476" t="str">
            <v>L48(N)CAN(N)</v>
          </cell>
        </row>
        <row r="29477">
          <cell r="C29477" t="str">
            <v>Spergularia maritima</v>
          </cell>
          <cell r="D29477" t="str">
            <v>L48(I)CAN(I)</v>
          </cell>
        </row>
        <row r="29478">
          <cell r="C29478" t="str">
            <v>Spergularia platensis</v>
          </cell>
          <cell r="D29478" t="str">
            <v>L48(I)</v>
          </cell>
        </row>
        <row r="29479">
          <cell r="C29479" t="str">
            <v>Spergularia purpurea</v>
          </cell>
          <cell r="D29479" t="str">
            <v>L48(I)</v>
          </cell>
        </row>
        <row r="29480">
          <cell r="C29480" t="str">
            <v>Spergularia rubra</v>
          </cell>
          <cell r="D29480" t="str">
            <v>L48(I)AK(I)CAN(I)SPM(I)</v>
          </cell>
        </row>
        <row r="29481">
          <cell r="C29481" t="str">
            <v>Spergularia salina</v>
          </cell>
          <cell r="D29481" t="str">
            <v>L48(N)CAN(N)</v>
          </cell>
        </row>
        <row r="29482">
          <cell r="C29482" t="str">
            <v>Spergularia villosa</v>
          </cell>
          <cell r="D29482" t="str">
            <v>L48(I)</v>
          </cell>
        </row>
        <row r="29483">
          <cell r="C29483" t="str">
            <v>Spermacoce</v>
          </cell>
          <cell r="D29483" t="str">
            <v>L48(I,N)</v>
          </cell>
        </row>
        <row r="29484">
          <cell r="C29484" t="str">
            <v>Spermacoce assurgens</v>
          </cell>
          <cell r="D29484" t="str">
            <v>L48(N)HI(I)PR(N)VI(N)</v>
          </cell>
        </row>
        <row r="29485">
          <cell r="C29485" t="str">
            <v>Spermacoce capitata</v>
          </cell>
          <cell r="D29485" t="str">
            <v>HI(I)</v>
          </cell>
        </row>
        <row r="29486">
          <cell r="C29486" t="str">
            <v>Spermacoce densiflora</v>
          </cell>
          <cell r="D29486" t="str">
            <v>L48(N)PR(N)</v>
          </cell>
        </row>
        <row r="29487">
          <cell r="C29487" t="str">
            <v>Spermacoce exilis</v>
          </cell>
          <cell r="D29487" t="str">
            <v>L48(I)HI(I)</v>
          </cell>
        </row>
        <row r="29488">
          <cell r="C29488" t="str">
            <v>Spermacoce floridana</v>
          </cell>
          <cell r="D29488" t="str">
            <v>L48(N)</v>
          </cell>
        </row>
        <row r="29489">
          <cell r="C29489" t="str">
            <v>Spermacoce glabra</v>
          </cell>
          <cell r="D29489" t="str">
            <v>L48(N)</v>
          </cell>
        </row>
        <row r="29490">
          <cell r="C29490" t="str">
            <v>Spermacoce latifolia</v>
          </cell>
          <cell r="D29490" t="str">
            <v>L48(I)HI(I)</v>
          </cell>
        </row>
        <row r="29491">
          <cell r="C29491" t="str">
            <v>Spermacoce ovalifolia</v>
          </cell>
          <cell r="D29491" t="str">
            <v>L48(I)HI(I)</v>
          </cell>
        </row>
        <row r="29492">
          <cell r="C29492" t="str">
            <v>Spermacoce prostrata</v>
          </cell>
          <cell r="D29492" t="str">
            <v>L48(N)PR(N)VI(N)</v>
          </cell>
        </row>
        <row r="29493">
          <cell r="C29493" t="str">
            <v>Spermacoce tenuior</v>
          </cell>
          <cell r="D29493" t="str">
            <v>L48(N)PR(N)VI(N)</v>
          </cell>
        </row>
        <row r="29494">
          <cell r="C29494" t="str">
            <v>Spermacoce terminalis</v>
          </cell>
          <cell r="D29494" t="str">
            <v>L48(N)</v>
          </cell>
        </row>
        <row r="29495">
          <cell r="C29495" t="str">
            <v>Spermacoce tetraquetra</v>
          </cell>
          <cell r="D29495" t="str">
            <v>L48(N)</v>
          </cell>
        </row>
        <row r="29496">
          <cell r="C29496" t="str">
            <v>Spermacoce verticillata</v>
          </cell>
          <cell r="D29496" t="str">
            <v>L48(I)PR(I)VI(I)</v>
          </cell>
        </row>
        <row r="29497">
          <cell r="C29497" t="str">
            <v>Spermolepis</v>
          </cell>
          <cell r="D29497" t="str">
            <v>L48(N)</v>
          </cell>
        </row>
        <row r="29498">
          <cell r="C29498" t="str">
            <v>Spermolepis divaricata</v>
          </cell>
          <cell r="D29498" t="str">
            <v>L48(N)</v>
          </cell>
        </row>
        <row r="29499">
          <cell r="C29499" t="str">
            <v>Spermolepis echinata</v>
          </cell>
          <cell r="D29499" t="str">
            <v>L48(N)</v>
          </cell>
        </row>
        <row r="29500">
          <cell r="C29500" t="str">
            <v>Spermolepis hawaiiensis</v>
          </cell>
          <cell r="D29500" t="str">
            <v>HI(N)</v>
          </cell>
        </row>
        <row r="29501">
          <cell r="C29501" t="str">
            <v>Spermolepis inermis</v>
          </cell>
          <cell r="D29501" t="str">
            <v>L48(N)</v>
          </cell>
        </row>
        <row r="29502">
          <cell r="C29502" t="str">
            <v>Sphaeralcea</v>
          </cell>
          <cell r="D29502" t="str">
            <v>L48(I,N)CAN(N)</v>
          </cell>
        </row>
        <row r="29503">
          <cell r="C29503" t="str">
            <v>Sphaeralcea ambigua</v>
          </cell>
          <cell r="D29503" t="str">
            <v>L48(N)</v>
          </cell>
        </row>
        <row r="29504">
          <cell r="C29504" t="str">
            <v>Sphaeralcea ambigua ssp. ambigua</v>
          </cell>
          <cell r="D29504" t="str">
            <v>L48(N)</v>
          </cell>
        </row>
        <row r="29505">
          <cell r="C29505" t="str">
            <v>Sphaeralcea ambigua ssp. monticola</v>
          </cell>
          <cell r="D29505" t="str">
            <v>L48(N)</v>
          </cell>
        </row>
        <row r="29506">
          <cell r="C29506" t="str">
            <v>Sphaeralcea ambigua ssp. rosacea</v>
          </cell>
          <cell r="D29506" t="str">
            <v>L48(N)</v>
          </cell>
        </row>
        <row r="29507">
          <cell r="C29507" t="str">
            <v>Sphaeralcea ambigua ssp. rugosa</v>
          </cell>
          <cell r="D29507" t="str">
            <v>L48(N)</v>
          </cell>
        </row>
        <row r="29508">
          <cell r="C29508" t="str">
            <v>Sphaeralcea angustifolia</v>
          </cell>
          <cell r="D29508" t="str">
            <v>L48(N)</v>
          </cell>
        </row>
        <row r="29509">
          <cell r="C29509" t="str">
            <v>Sphaeralcea bonariensis</v>
          </cell>
          <cell r="D29509" t="str">
            <v>L48(I)</v>
          </cell>
        </row>
        <row r="29510">
          <cell r="C29510" t="str">
            <v>Sphaeralcea caespitosa</v>
          </cell>
          <cell r="D29510" t="str">
            <v>L48(N)</v>
          </cell>
        </row>
        <row r="29511">
          <cell r="C29511" t="str">
            <v>Sphaeralcea caespitosa var. caespitosa</v>
          </cell>
          <cell r="D29511" t="str">
            <v>L48(N)</v>
          </cell>
        </row>
        <row r="29512">
          <cell r="C29512" t="str">
            <v>Sphaeralcea caespitosa var. williamsiae</v>
          </cell>
          <cell r="D29512" t="str">
            <v>L48(N)</v>
          </cell>
        </row>
        <row r="29513">
          <cell r="C29513" t="str">
            <v>Sphaeralcea coccinea</v>
          </cell>
          <cell r="D29513" t="str">
            <v>L48(N)CAN(N)</v>
          </cell>
        </row>
        <row r="29514">
          <cell r="C29514" t="str">
            <v>Sphaeralcea coccinea ssp. coccinea</v>
          </cell>
          <cell r="D29514" t="str">
            <v>L48(N)CAN(N)</v>
          </cell>
        </row>
        <row r="29515">
          <cell r="C29515" t="str">
            <v>Sphaeralcea coccinea ssp. elata</v>
          </cell>
          <cell r="D29515" t="str">
            <v>L48(N)</v>
          </cell>
        </row>
        <row r="29516">
          <cell r="C29516" t="str">
            <v>Sphaeralcea coulteri</v>
          </cell>
          <cell r="D29516" t="str">
            <v>L48(N)</v>
          </cell>
        </row>
        <row r="29517">
          <cell r="C29517" t="str">
            <v>Sphaeralcea digitata</v>
          </cell>
          <cell r="D29517" t="str">
            <v>L48(N)</v>
          </cell>
        </row>
        <row r="29518">
          <cell r="C29518" t="str">
            <v>Sphaeralcea digitata ssp. digitata</v>
          </cell>
          <cell r="D29518" t="str">
            <v>L48(N)</v>
          </cell>
        </row>
        <row r="29519">
          <cell r="C29519" t="str">
            <v>Sphaeralcea digitata ssp. tenuipes</v>
          </cell>
          <cell r="D29519" t="str">
            <v>L48(N)</v>
          </cell>
        </row>
        <row r="29520">
          <cell r="C29520" t="str">
            <v>Sphaeralcea emoryi</v>
          </cell>
          <cell r="D29520" t="str">
            <v>L48(N)</v>
          </cell>
        </row>
        <row r="29521">
          <cell r="C29521" t="str">
            <v>Sphaeralcea fendleri</v>
          </cell>
          <cell r="D29521" t="str">
            <v>L48(N)</v>
          </cell>
        </row>
        <row r="29522">
          <cell r="C29522" t="str">
            <v>Sphaeralcea fendleri ssp. albescens</v>
          </cell>
          <cell r="D29522" t="str">
            <v>L48(N)</v>
          </cell>
        </row>
        <row r="29523">
          <cell r="C29523" t="str">
            <v>Sphaeralcea fendleri ssp. elongata</v>
          </cell>
          <cell r="D29523" t="str">
            <v>L48(N)</v>
          </cell>
        </row>
        <row r="29524">
          <cell r="C29524" t="str">
            <v>Sphaeralcea fendleri ssp. fendleri</v>
          </cell>
          <cell r="D29524" t="str">
            <v>L48(N)</v>
          </cell>
        </row>
        <row r="29525">
          <cell r="C29525" t="str">
            <v>Sphaeralcea fendleri ssp. tripartita</v>
          </cell>
          <cell r="D29525" t="str">
            <v>L48(N)</v>
          </cell>
        </row>
        <row r="29526">
          <cell r="C29526" t="str">
            <v>Sphaeralcea fendleri ssp. venusta</v>
          </cell>
          <cell r="D29526" t="str">
            <v>L48(N)</v>
          </cell>
        </row>
        <row r="29527">
          <cell r="C29527" t="str">
            <v>Sphaeralcea gierischii</v>
          </cell>
          <cell r="D29527" t="str">
            <v>L48(N)</v>
          </cell>
        </row>
        <row r="29528">
          <cell r="C29528" t="str">
            <v>Sphaeralcea grossulariifolia</v>
          </cell>
          <cell r="D29528" t="str">
            <v>L48(N)</v>
          </cell>
        </row>
        <row r="29529">
          <cell r="C29529" t="str">
            <v>Sphaeralcea grossulariifolia ssp. grossulariifolia</v>
          </cell>
          <cell r="D29529" t="str">
            <v>L48(N)</v>
          </cell>
        </row>
        <row r="29530">
          <cell r="C29530" t="str">
            <v>Sphaeralcea grossulariifolia ssp. pedata</v>
          </cell>
          <cell r="D29530" t="str">
            <v>L48(N)</v>
          </cell>
        </row>
        <row r="29531">
          <cell r="C29531" t="str">
            <v>Sphaeralcea hastulata</v>
          </cell>
          <cell r="D29531" t="str">
            <v>L48(N)</v>
          </cell>
        </row>
        <row r="29532">
          <cell r="C29532" t="str">
            <v>Sphaeralcea incana</v>
          </cell>
          <cell r="D29532" t="str">
            <v>L48(N)</v>
          </cell>
        </row>
        <row r="29533">
          <cell r="C29533" t="str">
            <v>Sphaeralcea incana ssp. cuneata</v>
          </cell>
          <cell r="D29533" t="str">
            <v>L48(N)</v>
          </cell>
        </row>
        <row r="29534">
          <cell r="C29534" t="str">
            <v>Sphaeralcea incana ssp. incana</v>
          </cell>
          <cell r="D29534" t="str">
            <v>L48(N)</v>
          </cell>
        </row>
        <row r="29535">
          <cell r="C29535" t="str">
            <v>Sphaeralcea janeae</v>
          </cell>
          <cell r="D29535" t="str">
            <v>L48(N)</v>
          </cell>
        </row>
        <row r="29536">
          <cell r="C29536" t="str">
            <v>Sphaeralcea laxa</v>
          </cell>
          <cell r="D29536" t="str">
            <v>L48(N)</v>
          </cell>
        </row>
        <row r="29537">
          <cell r="C29537" t="str">
            <v>Sphaeralcea leptophylla</v>
          </cell>
          <cell r="D29537" t="str">
            <v>L48(N)</v>
          </cell>
        </row>
        <row r="29538">
          <cell r="C29538" t="str">
            <v>Sphaeralcea lindheimeri</v>
          </cell>
          <cell r="D29538" t="str">
            <v>L48(N)</v>
          </cell>
        </row>
        <row r="29539">
          <cell r="C29539" t="str">
            <v>Sphaeralcea munroana</v>
          </cell>
          <cell r="D29539" t="str">
            <v>L48(N)CAN(N)</v>
          </cell>
        </row>
        <row r="29540">
          <cell r="C29540" t="str">
            <v>Sphaeralcea munroana ssp. munroana</v>
          </cell>
          <cell r="D29540" t="str">
            <v>L48(N)CAN(N)</v>
          </cell>
        </row>
        <row r="29541">
          <cell r="C29541" t="str">
            <v>Sphaeralcea munroana ssp. subrhomboidea</v>
          </cell>
          <cell r="D29541" t="str">
            <v>L48(N)</v>
          </cell>
        </row>
        <row r="29542">
          <cell r="C29542" t="str">
            <v>Sphaeralcea orcuttii</v>
          </cell>
          <cell r="D29542" t="str">
            <v>L48(N)</v>
          </cell>
        </row>
        <row r="29543">
          <cell r="C29543" t="str">
            <v>Sphaeralcea parvifolia</v>
          </cell>
          <cell r="D29543" t="str">
            <v>L48(N)</v>
          </cell>
        </row>
        <row r="29544">
          <cell r="C29544" t="str">
            <v>Sphaeralcea pedatifida</v>
          </cell>
          <cell r="D29544" t="str">
            <v>L48(N)</v>
          </cell>
        </row>
        <row r="29545">
          <cell r="C29545" t="str">
            <v>Sphaeralcea polychroma</v>
          </cell>
          <cell r="D29545" t="str">
            <v>L48(N)</v>
          </cell>
        </row>
        <row r="29546">
          <cell r="C29546" t="str">
            <v>Sphaeralcea procera</v>
          </cell>
          <cell r="D29546" t="str">
            <v>L48(N)</v>
          </cell>
        </row>
        <row r="29547">
          <cell r="C29547" t="str">
            <v>Sphaeralcea psoraloides</v>
          </cell>
          <cell r="D29547" t="str">
            <v>L48(N)</v>
          </cell>
        </row>
        <row r="29548">
          <cell r="C29548" t="str">
            <v>Sphaeralcea rusbyi</v>
          </cell>
          <cell r="D29548" t="str">
            <v>L48(N)</v>
          </cell>
        </row>
        <row r="29549">
          <cell r="C29549" t="str">
            <v>Sphaeralcea rusbyi ssp. eremicola</v>
          </cell>
          <cell r="D29549" t="str">
            <v>L48(N)</v>
          </cell>
        </row>
        <row r="29550">
          <cell r="C29550" t="str">
            <v>Sphaeralcea rusbyi ssp. gilensis</v>
          </cell>
          <cell r="D29550" t="str">
            <v>L48(N)</v>
          </cell>
        </row>
        <row r="29551">
          <cell r="C29551" t="str">
            <v>Sphaeralcea rusbyi ssp. rusbyi</v>
          </cell>
          <cell r="D29551" t="str">
            <v>L48(N)</v>
          </cell>
        </row>
        <row r="29552">
          <cell r="C29552" t="str">
            <v>Sphaeralcea wrightii</v>
          </cell>
          <cell r="D29552" t="str">
            <v>L48(N)</v>
          </cell>
        </row>
        <row r="29553">
          <cell r="C29553" t="str">
            <v>Sphaeromeria</v>
          </cell>
          <cell r="D29553" t="str">
            <v>L48(N)</v>
          </cell>
        </row>
        <row r="29554">
          <cell r="C29554" t="str">
            <v>Sphaeromeria argentea</v>
          </cell>
          <cell r="D29554" t="str">
            <v>L48(N)</v>
          </cell>
        </row>
        <row r="29555">
          <cell r="C29555" t="str">
            <v>Sphaeromeria cana</v>
          </cell>
          <cell r="D29555" t="str">
            <v>L48(N)</v>
          </cell>
        </row>
        <row r="29556">
          <cell r="C29556" t="str">
            <v>Sphaeromeria capitata</v>
          </cell>
          <cell r="D29556" t="str">
            <v>L48(N)</v>
          </cell>
        </row>
        <row r="29557">
          <cell r="C29557" t="str">
            <v>Sphaeromeria compacta</v>
          </cell>
          <cell r="D29557" t="str">
            <v>L48(N)</v>
          </cell>
        </row>
        <row r="29558">
          <cell r="C29558" t="str">
            <v>Sphaeromeria diversifolia</v>
          </cell>
          <cell r="D29558" t="str">
            <v>L48(N)</v>
          </cell>
        </row>
        <row r="29559">
          <cell r="C29559" t="str">
            <v>Sphaeromeria ruthiae</v>
          </cell>
          <cell r="D29559" t="str">
            <v>L48(N)</v>
          </cell>
        </row>
        <row r="29560">
          <cell r="C29560" t="str">
            <v>Sphaeromeria simplex</v>
          </cell>
          <cell r="D29560" t="str">
            <v>L48(N)</v>
          </cell>
        </row>
        <row r="29561">
          <cell r="C29561" t="str">
            <v>Sphaerophysa</v>
          </cell>
          <cell r="D29561" t="str">
            <v>L48(I)CAN(I)</v>
          </cell>
        </row>
        <row r="29562">
          <cell r="C29562" t="str">
            <v>Sphaerophysa salsula</v>
          </cell>
          <cell r="D29562" t="str">
            <v>L48(I)CAN(I)</v>
          </cell>
        </row>
        <row r="29563">
          <cell r="C29563" t="str">
            <v>Sphagneticola</v>
          </cell>
          <cell r="D29563" t="str">
            <v>L48(I)</v>
          </cell>
        </row>
        <row r="29564">
          <cell r="C29564" t="str">
            <v>Sphagneticola trilobata</v>
          </cell>
          <cell r="D29564" t="str">
            <v>L48(I)HI(I)PR(I)VI(I)</v>
          </cell>
        </row>
        <row r="29565">
          <cell r="C29565" t="str">
            <v>Sphagnum</v>
          </cell>
          <cell r="D29565" t="str">
            <v>NA(N)</v>
          </cell>
        </row>
        <row r="29566">
          <cell r="C29566" t="str">
            <v>Sphagnum affine</v>
          </cell>
          <cell r="D29566" t="str">
            <v>NA(N)</v>
          </cell>
        </row>
        <row r="29567">
          <cell r="C29567" t="str">
            <v>Sphagnum atlanticum</v>
          </cell>
          <cell r="D29567" t="str">
            <v>NA(N)</v>
          </cell>
        </row>
        <row r="29568">
          <cell r="C29568" t="str">
            <v>Sphagnum capillifolium</v>
          </cell>
          <cell r="D29568" t="str">
            <v>NA(N)</v>
          </cell>
        </row>
        <row r="29569">
          <cell r="C29569" t="str">
            <v>Sphagnum carolinianum</v>
          </cell>
          <cell r="D29569" t="str">
            <v>NA(N)</v>
          </cell>
        </row>
        <row r="29570">
          <cell r="C29570" t="str">
            <v>Sphagnum centrale</v>
          </cell>
          <cell r="D29570" t="str">
            <v>NA(N)</v>
          </cell>
        </row>
        <row r="29571">
          <cell r="C29571" t="str">
            <v>Sphagnum compactum</v>
          </cell>
          <cell r="D29571" t="str">
            <v>NA(N)</v>
          </cell>
        </row>
        <row r="29572">
          <cell r="C29572" t="str">
            <v>Sphagnum cuspidatum</v>
          </cell>
          <cell r="D29572" t="str">
            <v>NA(N)</v>
          </cell>
        </row>
        <row r="29573">
          <cell r="C29573" t="str">
            <v>Sphagnum fallax</v>
          </cell>
          <cell r="D29573" t="str">
            <v>NA(N)</v>
          </cell>
        </row>
        <row r="29574">
          <cell r="C29574" t="str">
            <v>Sphagnum fimbriatum</v>
          </cell>
          <cell r="D29574" t="str">
            <v>NA(N)</v>
          </cell>
        </row>
        <row r="29575">
          <cell r="C29575" t="str">
            <v>Sphagnum flexuosum</v>
          </cell>
          <cell r="D29575" t="str">
            <v>NA(N)</v>
          </cell>
        </row>
        <row r="29576">
          <cell r="C29576" t="str">
            <v>Sphagnum fuscum</v>
          </cell>
          <cell r="D29576" t="str">
            <v>NA(N)</v>
          </cell>
        </row>
        <row r="29577">
          <cell r="C29577" t="str">
            <v>Sphagnum girgensohnii</v>
          </cell>
          <cell r="D29577" t="str">
            <v>NA(N)</v>
          </cell>
        </row>
        <row r="29578">
          <cell r="C29578" t="str">
            <v>Sphagnum macrophyllum</v>
          </cell>
          <cell r="D29578" t="str">
            <v>NA(N)</v>
          </cell>
        </row>
        <row r="29579">
          <cell r="C29579" t="str">
            <v>Sphagnum magellanicum</v>
          </cell>
          <cell r="D29579" t="str">
            <v>NA(N)</v>
          </cell>
        </row>
        <row r="29580">
          <cell r="C29580" t="str">
            <v>Sphagnum oregonense</v>
          </cell>
          <cell r="D29580" t="str">
            <v>NA(N)</v>
          </cell>
        </row>
        <row r="29581">
          <cell r="C29581" t="str">
            <v>Sphagnum palustre</v>
          </cell>
          <cell r="D29581" t="str">
            <v>NA(N)</v>
          </cell>
        </row>
        <row r="29582">
          <cell r="C29582" t="str">
            <v>Sphagnum papillosum</v>
          </cell>
          <cell r="D29582" t="str">
            <v>NA(N)</v>
          </cell>
        </row>
        <row r="29583">
          <cell r="C29583" t="str">
            <v>Sphagnum platyphyllum</v>
          </cell>
          <cell r="D29583" t="str">
            <v>NA(N)</v>
          </cell>
        </row>
        <row r="29584">
          <cell r="C29584" t="str">
            <v>Sphagnum portoricense</v>
          </cell>
          <cell r="D29584" t="str">
            <v>NA(N)</v>
          </cell>
        </row>
        <row r="29585">
          <cell r="C29585" t="str">
            <v>Sphagnum quinquefarium</v>
          </cell>
          <cell r="D29585" t="str">
            <v>NA(N)</v>
          </cell>
        </row>
        <row r="29586">
          <cell r="C29586" t="str">
            <v>Sphagnum recurvum</v>
          </cell>
          <cell r="D29586" t="str">
            <v>NA(N)</v>
          </cell>
        </row>
        <row r="29587">
          <cell r="C29587" t="str">
            <v>Sphagnum riparium</v>
          </cell>
          <cell r="D29587" t="str">
            <v>NA(N)</v>
          </cell>
        </row>
        <row r="29588">
          <cell r="C29588" t="str">
            <v>Sphagnum russowii</v>
          </cell>
          <cell r="D29588" t="str">
            <v>NA(N)</v>
          </cell>
        </row>
        <row r="29589">
          <cell r="C29589" t="str">
            <v>Sphagnum squarrosum</v>
          </cell>
          <cell r="D29589" t="str">
            <v>NA(N)</v>
          </cell>
        </row>
        <row r="29590">
          <cell r="C29590" t="str">
            <v>Sphagnum strictum</v>
          </cell>
          <cell r="D29590" t="str">
            <v>NA(N)</v>
          </cell>
        </row>
        <row r="29591">
          <cell r="C29591" t="str">
            <v>Sphagnum subsecundum</v>
          </cell>
          <cell r="D29591" t="str">
            <v>NA(N)</v>
          </cell>
        </row>
        <row r="29592">
          <cell r="C29592" t="str">
            <v>Sphagnum subtile</v>
          </cell>
          <cell r="D29592" t="str">
            <v>NA(N)</v>
          </cell>
        </row>
        <row r="29593">
          <cell r="C29593" t="str">
            <v>Sphagnum tenerum</v>
          </cell>
          <cell r="D29593" t="str">
            <v>NA(N)</v>
          </cell>
        </row>
        <row r="29594">
          <cell r="C29594" t="str">
            <v>Sphagnum teres</v>
          </cell>
          <cell r="D29594" t="str">
            <v>NA(N)</v>
          </cell>
        </row>
        <row r="29595">
          <cell r="C29595" t="str">
            <v>Sphagnum wheeleri</v>
          </cell>
          <cell r="D29595" t="str">
            <v>HI(N)</v>
          </cell>
        </row>
        <row r="29596">
          <cell r="C29596" t="str">
            <v>Sphagnum wulfianum</v>
          </cell>
          <cell r="D29596" t="str">
            <v>NA(N)</v>
          </cell>
        </row>
        <row r="29597">
          <cell r="C29597" t="str">
            <v>Sphenoclea</v>
          </cell>
          <cell r="D29597" t="str">
            <v>L48(I)</v>
          </cell>
        </row>
        <row r="29598">
          <cell r="C29598" t="str">
            <v>Sphenoclea zeylanica</v>
          </cell>
          <cell r="D29598" t="str">
            <v>L48(I)PR(I)</v>
          </cell>
        </row>
        <row r="29599">
          <cell r="C29599" t="str">
            <v>Sphenopholis</v>
          </cell>
          <cell r="D29599" t="str">
            <v>L48(N)CAN(N)</v>
          </cell>
        </row>
        <row r="29600">
          <cell r="C29600" t="str">
            <v>Sphenopholis ×pallens</v>
          </cell>
          <cell r="D29600" t="str">
            <v>L48(N)</v>
          </cell>
        </row>
        <row r="29601">
          <cell r="C29601" t="str">
            <v>Sphenopholis filiformis</v>
          </cell>
          <cell r="D29601" t="str">
            <v>L48(N)</v>
          </cell>
        </row>
        <row r="29602">
          <cell r="C29602" t="str">
            <v>Sphenopholis intermedia</v>
          </cell>
          <cell r="D29602" t="str">
            <v>L48(N)AK(N?)CAN(N)</v>
          </cell>
        </row>
        <row r="29603">
          <cell r="C29603" t="str">
            <v>Sphenopholis longiflora</v>
          </cell>
          <cell r="D29603" t="str">
            <v>L48(N)</v>
          </cell>
        </row>
        <row r="29604">
          <cell r="C29604" t="str">
            <v>Sphenopholis nitida</v>
          </cell>
          <cell r="D29604" t="str">
            <v>L48(N)CAN(N)</v>
          </cell>
        </row>
        <row r="29605">
          <cell r="C29605" t="str">
            <v>Sphenopholis obtusata</v>
          </cell>
          <cell r="D29605" t="str">
            <v>L48(N)HI(I)CAN(N)</v>
          </cell>
        </row>
        <row r="29606">
          <cell r="C29606" t="str">
            <v>Sphenopholis pensylvanica</v>
          </cell>
          <cell r="D29606" t="str">
            <v>L48(N)</v>
          </cell>
        </row>
        <row r="29607">
          <cell r="C29607" t="str">
            <v>Sphenosciadium</v>
          </cell>
          <cell r="D29607" t="str">
            <v>L48(N)</v>
          </cell>
        </row>
        <row r="29608">
          <cell r="C29608" t="str">
            <v>Sphenosciadium capitellatum</v>
          </cell>
          <cell r="D29608" t="str">
            <v>L48(N)</v>
          </cell>
        </row>
        <row r="29609">
          <cell r="C29609" t="str">
            <v>Sphinctospermum</v>
          </cell>
          <cell r="D29609" t="str">
            <v>L48(N)</v>
          </cell>
        </row>
        <row r="29610">
          <cell r="C29610" t="str">
            <v>Sphinctospermum constrictum</v>
          </cell>
          <cell r="D29610" t="str">
            <v>L48(N)</v>
          </cell>
        </row>
        <row r="29611">
          <cell r="C29611" t="str">
            <v>Spigelia</v>
          </cell>
          <cell r="D29611" t="str">
            <v>L48(N)</v>
          </cell>
        </row>
        <row r="29612">
          <cell r="C29612" t="str">
            <v>Spigelia alabamensis</v>
          </cell>
          <cell r="D29612" t="str">
            <v>L48(N)</v>
          </cell>
        </row>
        <row r="29613">
          <cell r="C29613" t="str">
            <v>Spigelia anthelmia</v>
          </cell>
          <cell r="D29613" t="str">
            <v>L48(N)PR(N)VI(N)</v>
          </cell>
        </row>
        <row r="29614">
          <cell r="C29614" t="str">
            <v>Spigelia gentianoides</v>
          </cell>
          <cell r="D29614" t="str">
            <v>L48(N)</v>
          </cell>
        </row>
        <row r="29615">
          <cell r="C29615" t="str">
            <v>Spigelia gentianoides var. gentianoides</v>
          </cell>
          <cell r="D29615" t="str">
            <v>L48(N)</v>
          </cell>
        </row>
        <row r="29616">
          <cell r="C29616" t="str">
            <v>Spigelia hedyotidea</v>
          </cell>
          <cell r="D29616" t="str">
            <v>L48(N)</v>
          </cell>
        </row>
        <row r="29617">
          <cell r="C29617" t="str">
            <v>Spigelia loganioides</v>
          </cell>
          <cell r="D29617" t="str">
            <v>L48(N)</v>
          </cell>
        </row>
        <row r="29618">
          <cell r="C29618" t="str">
            <v>Spigelia marilandica</v>
          </cell>
          <cell r="D29618" t="str">
            <v>L48(N)</v>
          </cell>
        </row>
        <row r="29619">
          <cell r="C29619" t="str">
            <v>Spigelia texana</v>
          </cell>
          <cell r="D29619" t="str">
            <v>L48(N)</v>
          </cell>
        </row>
        <row r="29620">
          <cell r="C29620" t="str">
            <v>Spinacia</v>
          </cell>
          <cell r="D29620" t="str">
            <v>L48(I)CAN(I)</v>
          </cell>
        </row>
        <row r="29621">
          <cell r="C29621" t="str">
            <v>Spinacia oleracea</v>
          </cell>
          <cell r="D29621" t="str">
            <v>L48(I)AK(I)CAN(I)</v>
          </cell>
        </row>
        <row r="29622">
          <cell r="C29622" t="str">
            <v>Spiraea</v>
          </cell>
          <cell r="D29622" t="str">
            <v>L48(I,N)CAN(I,N)SPM(N)</v>
          </cell>
        </row>
        <row r="29623">
          <cell r="C29623" t="str">
            <v>Spiraea ×billiardii</v>
          </cell>
          <cell r="D29623" t="str">
            <v>L48(N)</v>
          </cell>
        </row>
        <row r="29624">
          <cell r="C29624" t="str">
            <v>Spiraea ×bumalda</v>
          </cell>
          <cell r="D29624" t="str">
            <v>L48(I)</v>
          </cell>
        </row>
        <row r="29625">
          <cell r="C29625" t="str">
            <v>Spiraea ×hitchcockii</v>
          </cell>
          <cell r="D29625" t="str">
            <v>L48(N)</v>
          </cell>
        </row>
        <row r="29626">
          <cell r="C29626" t="str">
            <v>Spiraea ×pyramidata</v>
          </cell>
          <cell r="D29626" t="str">
            <v>L48(N)CAN(N)</v>
          </cell>
        </row>
        <row r="29627">
          <cell r="C29627" t="str">
            <v>Spiraea ×subcanescens</v>
          </cell>
          <cell r="D29627" t="str">
            <v>L48(N)</v>
          </cell>
        </row>
        <row r="29628">
          <cell r="C29628" t="str">
            <v>Spiraea ×vanhouttei</v>
          </cell>
          <cell r="D29628" t="str">
            <v>L48(I)CAN(I)</v>
          </cell>
        </row>
        <row r="29629">
          <cell r="C29629" t="str">
            <v>Spiraea alba</v>
          </cell>
          <cell r="D29629" t="str">
            <v>L48(N)CAN(N)SPM(N)</v>
          </cell>
        </row>
        <row r="29630">
          <cell r="C29630" t="str">
            <v>Spiraea alba var. alba</v>
          </cell>
          <cell r="D29630" t="str">
            <v>L48(N)CAN(N)</v>
          </cell>
        </row>
        <row r="29631">
          <cell r="C29631" t="str">
            <v>Spiraea alba var. latifolia</v>
          </cell>
          <cell r="D29631" t="str">
            <v>L48(N)CAN(N)SPM(N)</v>
          </cell>
        </row>
        <row r="29632">
          <cell r="C29632" t="str">
            <v>Spiraea betulifolia</v>
          </cell>
          <cell r="D29632" t="str">
            <v>L48(N)</v>
          </cell>
        </row>
        <row r="29633">
          <cell r="C29633" t="str">
            <v>Spiraea cantoniensis</v>
          </cell>
          <cell r="D29633" t="str">
            <v>L48(I)</v>
          </cell>
        </row>
        <row r="29634">
          <cell r="C29634" t="str">
            <v>Spiraea chamaedryfolia</v>
          </cell>
          <cell r="D29634" t="str">
            <v>L48(I)CAN(I)</v>
          </cell>
        </row>
        <row r="29635">
          <cell r="C29635" t="str">
            <v>Spiraea chamaedryfolia var. chamaedryfolia</v>
          </cell>
          <cell r="D29635" t="str">
            <v>L48(I)CAN(I)</v>
          </cell>
        </row>
        <row r="29636">
          <cell r="C29636" t="str">
            <v>Spiraea chamaedryfolia var. ulmifolia</v>
          </cell>
          <cell r="D29636" t="str">
            <v>L48(I)</v>
          </cell>
        </row>
        <row r="29637">
          <cell r="C29637" t="str">
            <v>Spiraea corymbosa</v>
          </cell>
          <cell r="D29637" t="str">
            <v>L48(N)CAN(I)</v>
          </cell>
        </row>
        <row r="29638">
          <cell r="C29638" t="str">
            <v>Spiraea douglasii</v>
          </cell>
          <cell r="D29638" t="str">
            <v>L48(N)AK(N)CAN(N)</v>
          </cell>
        </row>
        <row r="29639">
          <cell r="C29639" t="str">
            <v>Spiraea douglasii var. douglasii</v>
          </cell>
          <cell r="D29639" t="str">
            <v>L48(N)CAN(N)</v>
          </cell>
        </row>
        <row r="29640">
          <cell r="C29640" t="str">
            <v>Spiraea douglasii var. menziesii</v>
          </cell>
          <cell r="D29640" t="str">
            <v>L48(N)AK(N)CAN(N)</v>
          </cell>
        </row>
        <row r="29641">
          <cell r="C29641" t="str">
            <v>Spiraea hypericifolia</v>
          </cell>
          <cell r="D29641" t="str">
            <v>L48(I)</v>
          </cell>
        </row>
        <row r="29642">
          <cell r="C29642" t="str">
            <v>Spiraea japonica</v>
          </cell>
          <cell r="D29642" t="str">
            <v>L48(I)CAN(I)</v>
          </cell>
        </row>
        <row r="29643">
          <cell r="C29643" t="str">
            <v>Spiraea japonica var. fortunei</v>
          </cell>
          <cell r="D29643" t="str">
            <v>L48(I)</v>
          </cell>
        </row>
        <row r="29644">
          <cell r="C29644" t="str">
            <v>Spiraea lucida</v>
          </cell>
          <cell r="D29644" t="str">
            <v>L48(N)CAN(N)</v>
          </cell>
        </row>
        <row r="29645">
          <cell r="C29645" t="str">
            <v>Spiraea prunifolia</v>
          </cell>
          <cell r="D29645" t="str">
            <v>L48(I)CAN(I)</v>
          </cell>
        </row>
        <row r="29646">
          <cell r="C29646" t="str">
            <v>Spiraea salicifolia</v>
          </cell>
          <cell r="D29646" t="str">
            <v>L48(I)CAN(I)</v>
          </cell>
        </row>
        <row r="29647">
          <cell r="C29647" t="str">
            <v>Spiraea septentrionalis</v>
          </cell>
          <cell r="D29647" t="str">
            <v>L48(N)</v>
          </cell>
        </row>
        <row r="29648">
          <cell r="C29648" t="str">
            <v>Spiraea splendens</v>
          </cell>
          <cell r="D29648" t="str">
            <v>L48(N)CAN(N)</v>
          </cell>
        </row>
        <row r="29649">
          <cell r="C29649" t="str">
            <v>Spiraea splendens var. rosea</v>
          </cell>
          <cell r="D29649" t="str">
            <v>L48(N)</v>
          </cell>
        </row>
        <row r="29650">
          <cell r="C29650" t="str">
            <v>Spiraea splendens var. splendens</v>
          </cell>
          <cell r="D29650" t="str">
            <v>L48(N)CAN(N)</v>
          </cell>
        </row>
        <row r="29651">
          <cell r="C29651" t="str">
            <v>Spiraea stevenii</v>
          </cell>
          <cell r="D29651" t="str">
            <v>AK(N)CAN(N)NA(N)</v>
          </cell>
        </row>
        <row r="29652">
          <cell r="C29652" t="str">
            <v>Spiraea thunbergii</v>
          </cell>
          <cell r="D29652" t="str">
            <v>L48(I)CAN(I)</v>
          </cell>
        </row>
        <row r="29653">
          <cell r="C29653" t="str">
            <v>Spiraea tomentosa</v>
          </cell>
          <cell r="D29653" t="str">
            <v>L48(N)CAN(N)</v>
          </cell>
        </row>
        <row r="29654">
          <cell r="C29654" t="str">
            <v>Spiraea trilobata</v>
          </cell>
          <cell r="D29654" t="str">
            <v>L48(I)</v>
          </cell>
        </row>
        <row r="29655">
          <cell r="C29655" t="str">
            <v>Spiraea virginiana</v>
          </cell>
          <cell r="D29655" t="str">
            <v>L48(N)</v>
          </cell>
        </row>
        <row r="29656">
          <cell r="C29656" t="str">
            <v>Spiranthes</v>
          </cell>
          <cell r="D29656" t="str">
            <v>L48(N)CAN(N)SPM(N)</v>
          </cell>
        </row>
        <row r="29657">
          <cell r="C29657" t="str">
            <v>Spiranthes ×borealis</v>
          </cell>
          <cell r="D29657" t="str">
            <v>L48(N)CAN(N)</v>
          </cell>
        </row>
        <row r="29658">
          <cell r="C29658" t="str">
            <v>Spiranthes ×folsomii</v>
          </cell>
          <cell r="D29658" t="str">
            <v>L48(N)</v>
          </cell>
        </row>
        <row r="29659">
          <cell r="C29659" t="str">
            <v>Spiranthes ×intermedia</v>
          </cell>
          <cell r="D29659" t="str">
            <v>L48(N)</v>
          </cell>
        </row>
        <row r="29660">
          <cell r="C29660" t="str">
            <v>Spiranthes ×itchetuckneensis</v>
          </cell>
          <cell r="D29660" t="str">
            <v>L48(N)</v>
          </cell>
        </row>
        <row r="29661">
          <cell r="C29661" t="str">
            <v>Spiranthes ×meridionalis</v>
          </cell>
          <cell r="D29661" t="str">
            <v>L48(N)</v>
          </cell>
        </row>
        <row r="29662">
          <cell r="C29662" t="str">
            <v>Spiranthes ×simpsonii</v>
          </cell>
          <cell r="D29662" t="str">
            <v>L48(N)CAN(N)</v>
          </cell>
        </row>
        <row r="29663">
          <cell r="C29663" t="str">
            <v>Spiranthes amesiana</v>
          </cell>
          <cell r="D29663" t="str">
            <v>L48(N)</v>
          </cell>
        </row>
        <row r="29664">
          <cell r="C29664" t="str">
            <v>Spiranthes brevilabris</v>
          </cell>
          <cell r="D29664" t="str">
            <v>L48(N)</v>
          </cell>
        </row>
        <row r="29665">
          <cell r="C29665" t="str">
            <v>Spiranthes casei</v>
          </cell>
          <cell r="D29665" t="str">
            <v>L48(N)CAN(N)</v>
          </cell>
        </row>
        <row r="29666">
          <cell r="C29666" t="str">
            <v>Spiranthes casei var. casei</v>
          </cell>
          <cell r="D29666" t="str">
            <v>L48(N)CAN(N)</v>
          </cell>
        </row>
        <row r="29667">
          <cell r="C29667" t="str">
            <v>Spiranthes cernua</v>
          </cell>
          <cell r="D29667" t="str">
            <v>L48(N)CAN(N)</v>
          </cell>
        </row>
        <row r="29668">
          <cell r="C29668" t="str">
            <v>Spiranthes delitescens</v>
          </cell>
          <cell r="D29668" t="str">
            <v>L48(N)</v>
          </cell>
        </row>
        <row r="29669">
          <cell r="C29669" t="str">
            <v>Spiranthes diluvialis</v>
          </cell>
          <cell r="D29669" t="str">
            <v>L48(N)CAN(N)</v>
          </cell>
        </row>
        <row r="29670">
          <cell r="C29670" t="str">
            <v>Spiranthes eatonii</v>
          </cell>
          <cell r="D29670" t="str">
            <v>L48(N)</v>
          </cell>
        </row>
        <row r="29671">
          <cell r="C29671" t="str">
            <v>Spiranthes floridana</v>
          </cell>
          <cell r="D29671" t="str">
            <v>L48(N)</v>
          </cell>
        </row>
        <row r="29672">
          <cell r="C29672" t="str">
            <v>Spiranthes infernalis</v>
          </cell>
          <cell r="D29672" t="str">
            <v>L48(N)</v>
          </cell>
        </row>
        <row r="29673">
          <cell r="C29673" t="str">
            <v>Spiranthes lacera</v>
          </cell>
          <cell r="D29673" t="str">
            <v>L48(N)CAN(N)</v>
          </cell>
        </row>
        <row r="29674">
          <cell r="C29674" t="str">
            <v>Spiranthes lacera var. gracilis</v>
          </cell>
          <cell r="D29674" t="str">
            <v>L48(N)CAN(N)</v>
          </cell>
        </row>
        <row r="29675">
          <cell r="C29675" t="str">
            <v>Spiranthes lacera var. lacera</v>
          </cell>
          <cell r="D29675" t="str">
            <v>L48(N)CAN(N)</v>
          </cell>
        </row>
        <row r="29676">
          <cell r="C29676" t="str">
            <v>Spiranthes laciniata</v>
          </cell>
          <cell r="D29676" t="str">
            <v>L48(N)</v>
          </cell>
        </row>
        <row r="29677">
          <cell r="C29677" t="str">
            <v>Spiranthes longilabris</v>
          </cell>
          <cell r="D29677" t="str">
            <v>L48(N)</v>
          </cell>
        </row>
        <row r="29678">
          <cell r="C29678" t="str">
            <v>Spiranthes lucida</v>
          </cell>
          <cell r="D29678" t="str">
            <v>L48(N)CAN(N)</v>
          </cell>
        </row>
        <row r="29679">
          <cell r="C29679" t="str">
            <v>Spiranthes magnicamporum</v>
          </cell>
          <cell r="D29679" t="str">
            <v>L48(N)CAN(N)</v>
          </cell>
        </row>
        <row r="29680">
          <cell r="C29680" t="str">
            <v>Spiranthes ochroleuca</v>
          </cell>
          <cell r="D29680" t="str">
            <v>L48(N)CAN(N)</v>
          </cell>
        </row>
        <row r="29681">
          <cell r="C29681" t="str">
            <v>Spiranthes odorata</v>
          </cell>
          <cell r="D29681" t="str">
            <v>L48(N)</v>
          </cell>
        </row>
        <row r="29682">
          <cell r="C29682" t="str">
            <v>Spiranthes ovalis</v>
          </cell>
          <cell r="D29682" t="str">
            <v>L48(N)CAN(N)</v>
          </cell>
        </row>
        <row r="29683">
          <cell r="C29683" t="str">
            <v>Spiranthes ovalis var. erostellata</v>
          </cell>
          <cell r="D29683" t="str">
            <v>L48(N)CAN(N)</v>
          </cell>
        </row>
        <row r="29684">
          <cell r="C29684" t="str">
            <v>Spiranthes ovalis var. ovalis</v>
          </cell>
          <cell r="D29684" t="str">
            <v>L48(N)</v>
          </cell>
        </row>
        <row r="29685">
          <cell r="C29685" t="str">
            <v>Spiranthes parksii</v>
          </cell>
          <cell r="D29685" t="str">
            <v>L48(N)</v>
          </cell>
        </row>
        <row r="29686">
          <cell r="C29686" t="str">
            <v>Spiranthes porrifolia</v>
          </cell>
          <cell r="D29686" t="str">
            <v>L48(N)</v>
          </cell>
        </row>
        <row r="29687">
          <cell r="C29687" t="str">
            <v>Spiranthes praecox</v>
          </cell>
          <cell r="D29687" t="str">
            <v>L48(N)</v>
          </cell>
        </row>
        <row r="29688">
          <cell r="C29688" t="str">
            <v>Spiranthes romanzoffiana</v>
          </cell>
          <cell r="D29688" t="str">
            <v>L48(N)AK(N)CAN(N)SPM(N)</v>
          </cell>
        </row>
        <row r="29689">
          <cell r="C29689" t="str">
            <v>Spiranthes torta</v>
          </cell>
          <cell r="D29689" t="str">
            <v>L48(N)PR(N)VI(N)</v>
          </cell>
        </row>
        <row r="29690">
          <cell r="C29690" t="str">
            <v>Spiranthes tuberosa</v>
          </cell>
          <cell r="D29690" t="str">
            <v>L48(N)</v>
          </cell>
        </row>
        <row r="29691">
          <cell r="C29691" t="str">
            <v>Spiranthes vernalis</v>
          </cell>
          <cell r="D29691" t="str">
            <v>L48(N)</v>
          </cell>
        </row>
        <row r="29692">
          <cell r="C29692" t="str">
            <v>Spirodela</v>
          </cell>
          <cell r="D29692" t="str">
            <v>L48(N)CAN(N)</v>
          </cell>
        </row>
        <row r="29693">
          <cell r="C29693" t="str">
            <v>Spirodela polyrrhiza</v>
          </cell>
          <cell r="D29693" t="str">
            <v>L48(N)HI(N)PR(N)VI(N)CAN(N)</v>
          </cell>
        </row>
        <row r="29694">
          <cell r="C29694" t="str">
            <v>Splachnobryum</v>
          </cell>
          <cell r="D29694" t="str">
            <v>NA(N)</v>
          </cell>
        </row>
        <row r="29695">
          <cell r="C29695" t="str">
            <v>Splachnobryum obtusum</v>
          </cell>
          <cell r="D29695" t="str">
            <v>NA(N)</v>
          </cell>
        </row>
        <row r="29696">
          <cell r="C29696" t="str">
            <v>Spondias</v>
          </cell>
          <cell r="D29696" t="str">
            <v>L48(I)</v>
          </cell>
        </row>
        <row r="29697">
          <cell r="C29697" t="str">
            <v>Spondias purpurea</v>
          </cell>
          <cell r="D29697" t="str">
            <v>L48(I)PR(I)VI(I)</v>
          </cell>
        </row>
        <row r="29698">
          <cell r="C29698" t="str">
            <v>Sporobolus</v>
          </cell>
          <cell r="D29698" t="str">
            <v>L48(I,N)CAN(I,N)</v>
          </cell>
        </row>
        <row r="29699">
          <cell r="C29699" t="str">
            <v>Sporobolus airoides</v>
          </cell>
          <cell r="D29699" t="str">
            <v>L48(N)CAN(N)</v>
          </cell>
        </row>
        <row r="29700">
          <cell r="C29700" t="str">
            <v>Sporobolus buckleyi</v>
          </cell>
          <cell r="D29700" t="str">
            <v>L48(N)</v>
          </cell>
        </row>
        <row r="29701">
          <cell r="C29701" t="str">
            <v>Sporobolus clandestinus</v>
          </cell>
          <cell r="D29701" t="str">
            <v>L48(N)</v>
          </cell>
        </row>
        <row r="29702">
          <cell r="C29702" t="str">
            <v>Sporobolus compositus</v>
          </cell>
          <cell r="D29702" t="str">
            <v>L48(N)CAN(N)</v>
          </cell>
        </row>
        <row r="29703">
          <cell r="C29703" t="str">
            <v>Sporobolus compositus var. compositus</v>
          </cell>
          <cell r="D29703" t="str">
            <v>L48(N)CAN(N)</v>
          </cell>
        </row>
        <row r="29704">
          <cell r="C29704" t="str">
            <v>Sporobolus compositus var. drummondii</v>
          </cell>
          <cell r="D29704" t="str">
            <v>L48(N)</v>
          </cell>
        </row>
        <row r="29705">
          <cell r="C29705" t="str">
            <v>Sporobolus compositus var. macer</v>
          </cell>
          <cell r="D29705" t="str">
            <v>L48(N)</v>
          </cell>
        </row>
        <row r="29706">
          <cell r="C29706" t="str">
            <v>Sporobolus contractus</v>
          </cell>
          <cell r="D29706" t="str">
            <v>L48(N)</v>
          </cell>
        </row>
        <row r="29707">
          <cell r="C29707" t="str">
            <v>Sporobolus creber</v>
          </cell>
          <cell r="D29707" t="str">
            <v>L48(I)</v>
          </cell>
        </row>
        <row r="29708">
          <cell r="C29708" t="str">
            <v>Sporobolus cryptandrus</v>
          </cell>
          <cell r="D29708" t="str">
            <v>L48(N)CAN(N)</v>
          </cell>
        </row>
        <row r="29709">
          <cell r="C29709" t="str">
            <v>Sporobolus curtissii</v>
          </cell>
          <cell r="D29709" t="str">
            <v>L48(N)</v>
          </cell>
        </row>
        <row r="29710">
          <cell r="C29710" t="str">
            <v>Sporobolus diandrus</v>
          </cell>
          <cell r="D29710" t="str">
            <v>L48(I)HI(I)</v>
          </cell>
        </row>
        <row r="29711">
          <cell r="C29711" t="str">
            <v>Sporobolus domingensis</v>
          </cell>
          <cell r="D29711" t="str">
            <v>L48(N)PR(N)</v>
          </cell>
        </row>
        <row r="29712">
          <cell r="C29712" t="str">
            <v>Sporobolus elongatus</v>
          </cell>
          <cell r="D29712" t="str">
            <v>HI(I)</v>
          </cell>
        </row>
        <row r="29713">
          <cell r="C29713" t="str">
            <v>Sporobolus fimbriatus</v>
          </cell>
          <cell r="D29713" t="str">
            <v>L48(I)</v>
          </cell>
        </row>
        <row r="29714">
          <cell r="C29714" t="str">
            <v>Sporobolus flexuosus</v>
          </cell>
          <cell r="D29714" t="str">
            <v>L48(N)</v>
          </cell>
        </row>
        <row r="29715">
          <cell r="C29715" t="str">
            <v>Sporobolus floridanus</v>
          </cell>
          <cell r="D29715" t="str">
            <v>L48(N)</v>
          </cell>
        </row>
        <row r="29716">
          <cell r="C29716" t="str">
            <v>Sporobolus giganteus</v>
          </cell>
          <cell r="D29716" t="str">
            <v>L48(N)</v>
          </cell>
        </row>
        <row r="29717">
          <cell r="C29717" t="str">
            <v>Sporobolus heterolepis</v>
          </cell>
          <cell r="D29717" t="str">
            <v>L48(N)CAN(N)</v>
          </cell>
        </row>
        <row r="29718">
          <cell r="C29718" t="str">
            <v>Sporobolus indicus</v>
          </cell>
          <cell r="D29718" t="str">
            <v>L48(I)HI(I)PR(N)VI(N)</v>
          </cell>
        </row>
        <row r="29719">
          <cell r="C29719" t="str">
            <v>Sporobolus indicus var. capensis</v>
          </cell>
          <cell r="D29719" t="str">
            <v>L48(I)HI(I)VI(I)</v>
          </cell>
        </row>
        <row r="29720">
          <cell r="C29720" t="str">
            <v>Sporobolus indicus var. indicus</v>
          </cell>
          <cell r="D29720" t="str">
            <v>L48(I)HI(I)PR(N)VI(N)</v>
          </cell>
        </row>
        <row r="29721">
          <cell r="C29721" t="str">
            <v>Sporobolus indicus var. pyramidalis</v>
          </cell>
          <cell r="D29721" t="str">
            <v>L48(I)PR(N)</v>
          </cell>
        </row>
        <row r="29722">
          <cell r="C29722" t="str">
            <v>Sporobolus interruptus</v>
          </cell>
          <cell r="D29722" t="str">
            <v>L48(N)</v>
          </cell>
        </row>
        <row r="29723">
          <cell r="C29723" t="str">
            <v>Sporobolus junceus</v>
          </cell>
          <cell r="D29723" t="str">
            <v>L48(N)</v>
          </cell>
        </row>
        <row r="29724">
          <cell r="C29724" t="str">
            <v>Sporobolus nealleyi</v>
          </cell>
          <cell r="D29724" t="str">
            <v>L48(N)</v>
          </cell>
        </row>
        <row r="29725">
          <cell r="C29725" t="str">
            <v>Sporobolus neglectus</v>
          </cell>
          <cell r="D29725" t="str">
            <v>L48(N)CAN(N)</v>
          </cell>
        </row>
        <row r="29726">
          <cell r="C29726" t="str">
            <v>Sporobolus piliferus</v>
          </cell>
          <cell r="D29726" t="str">
            <v>HI(I)</v>
          </cell>
        </row>
        <row r="29727">
          <cell r="C29727" t="str">
            <v>Sporobolus pinetorum</v>
          </cell>
          <cell r="D29727" t="str">
            <v>L48(N)</v>
          </cell>
        </row>
        <row r="29728">
          <cell r="C29728" t="str">
            <v>Sporobolus purpurascens</v>
          </cell>
          <cell r="D29728" t="str">
            <v>L48(N)</v>
          </cell>
        </row>
        <row r="29729">
          <cell r="C29729" t="str">
            <v>Sporobolus pyramidatus</v>
          </cell>
          <cell r="D29729" t="str">
            <v>L48(N)HI(I)PR(N)VI(N)</v>
          </cell>
        </row>
        <row r="29730">
          <cell r="C29730" t="str">
            <v>Sporobolus silveanus</v>
          </cell>
          <cell r="D29730" t="str">
            <v>L48(N)</v>
          </cell>
        </row>
        <row r="29731">
          <cell r="C29731" t="str">
            <v>Sporobolus tenuissimus</v>
          </cell>
          <cell r="D29731" t="str">
            <v>L48(I)PR(I)VI(I)</v>
          </cell>
        </row>
        <row r="29732">
          <cell r="C29732" t="str">
            <v>Sporobolus teretifolius</v>
          </cell>
          <cell r="D29732" t="str">
            <v>L48(N)</v>
          </cell>
        </row>
        <row r="29733">
          <cell r="C29733" t="str">
            <v>Sporobolus texanus</v>
          </cell>
          <cell r="D29733" t="str">
            <v>L48(N)</v>
          </cell>
        </row>
        <row r="29734">
          <cell r="C29734" t="str">
            <v>Sporobolus tharpii</v>
          </cell>
          <cell r="D29734" t="str">
            <v>L48(N)</v>
          </cell>
        </row>
        <row r="29735">
          <cell r="C29735" t="str">
            <v>Sporobolus vaginiflorus</v>
          </cell>
          <cell r="D29735" t="str">
            <v>L48(N)CAN(NI)</v>
          </cell>
        </row>
        <row r="29736">
          <cell r="C29736" t="str">
            <v>Sporobolus vaginiflorus var. ozarkanus</v>
          </cell>
          <cell r="D29736" t="str">
            <v>L48(N)CAN(N)</v>
          </cell>
        </row>
        <row r="29737">
          <cell r="C29737" t="str">
            <v>Sporobolus vaginiflorus var. vaginiflorus</v>
          </cell>
          <cell r="D29737" t="str">
            <v>L48(N)CAN(NI)</v>
          </cell>
        </row>
        <row r="29738">
          <cell r="C29738" t="str">
            <v>Sporobolus virginicus</v>
          </cell>
          <cell r="D29738" t="str">
            <v>L48(N)HI(N)PR(N)VI(N)</v>
          </cell>
        </row>
        <row r="29739">
          <cell r="C29739" t="str">
            <v>Sporobolus wrightii</v>
          </cell>
          <cell r="D29739" t="str">
            <v>L48(N)</v>
          </cell>
        </row>
        <row r="29740">
          <cell r="C29740" t="str">
            <v>Stachydeoma</v>
          </cell>
          <cell r="D29740" t="str">
            <v>L48(N)</v>
          </cell>
        </row>
        <row r="29741">
          <cell r="C29741" t="str">
            <v>Stachydeoma graveolens</v>
          </cell>
          <cell r="D29741" t="str">
            <v>L48(N)</v>
          </cell>
        </row>
        <row r="29742">
          <cell r="C29742" t="str">
            <v>Stachys</v>
          </cell>
          <cell r="D29742" t="str">
            <v>L48(I,N)</v>
          </cell>
        </row>
        <row r="29743">
          <cell r="C29743" t="str">
            <v>Stachys affinis</v>
          </cell>
          <cell r="D29743" t="str">
            <v>L48(I)</v>
          </cell>
        </row>
        <row r="29744">
          <cell r="C29744" t="str">
            <v>Stachys ajugoides</v>
          </cell>
          <cell r="D29744" t="str">
            <v>L48(N)</v>
          </cell>
        </row>
        <row r="29745">
          <cell r="C29745" t="str">
            <v>Stachys albens</v>
          </cell>
          <cell r="D29745" t="str">
            <v>L48(N)</v>
          </cell>
        </row>
        <row r="29746">
          <cell r="C29746" t="str">
            <v>Stachys annua</v>
          </cell>
          <cell r="D29746" t="str">
            <v>L48(I)CAN(W)</v>
          </cell>
        </row>
        <row r="29747">
          <cell r="C29747" t="str">
            <v>Stachys appalachiana</v>
          </cell>
          <cell r="D29747" t="str">
            <v>L48(N)</v>
          </cell>
        </row>
        <row r="29748">
          <cell r="C29748" t="str">
            <v>Stachys arvensis</v>
          </cell>
          <cell r="D29748" t="str">
            <v>L48(I)HI(I)PR(I)CAN(I)</v>
          </cell>
        </row>
        <row r="29749">
          <cell r="C29749" t="str">
            <v>Stachys aspera</v>
          </cell>
          <cell r="D29749" t="str">
            <v>L48(N)</v>
          </cell>
        </row>
        <row r="29750">
          <cell r="C29750" t="str">
            <v>Stachys bergii</v>
          </cell>
          <cell r="D29750" t="str">
            <v>L48(N)</v>
          </cell>
        </row>
        <row r="29751">
          <cell r="C29751" t="str">
            <v>Stachys bigelovii</v>
          </cell>
          <cell r="D29751" t="str">
            <v>L48(N)</v>
          </cell>
        </row>
        <row r="29752">
          <cell r="C29752" t="str">
            <v>Stachys bullata</v>
          </cell>
          <cell r="D29752" t="str">
            <v>L48(N)</v>
          </cell>
        </row>
        <row r="29753">
          <cell r="C29753" t="str">
            <v>Stachys byzantina</v>
          </cell>
          <cell r="D29753" t="str">
            <v>L48(I)CAN(I)</v>
          </cell>
        </row>
        <row r="29754">
          <cell r="C29754" t="str">
            <v>Stachys chamissonis</v>
          </cell>
          <cell r="D29754" t="str">
            <v>L48(N)AK(N)CAN(N)</v>
          </cell>
        </row>
        <row r="29755">
          <cell r="C29755" t="str">
            <v>Stachys chamissonis var. chamissonis</v>
          </cell>
          <cell r="D29755" t="str">
            <v>L48(N)</v>
          </cell>
        </row>
        <row r="29756">
          <cell r="C29756" t="str">
            <v>Stachys chamissonis var. cooleyae</v>
          </cell>
          <cell r="D29756" t="str">
            <v>L48(N)AK(N)CAN(N)</v>
          </cell>
        </row>
        <row r="29757">
          <cell r="C29757" t="str">
            <v>Stachys clingmanii</v>
          </cell>
          <cell r="D29757" t="str">
            <v>L48(N)</v>
          </cell>
        </row>
        <row r="29758">
          <cell r="C29758" t="str">
            <v>Stachys coccinea</v>
          </cell>
          <cell r="D29758" t="str">
            <v>L48(N)</v>
          </cell>
        </row>
        <row r="29759">
          <cell r="C29759" t="str">
            <v>Stachys cordata</v>
          </cell>
          <cell r="D29759" t="str">
            <v>L48(N)</v>
          </cell>
        </row>
        <row r="29760">
          <cell r="C29760" t="str">
            <v>Stachys crenata</v>
          </cell>
          <cell r="D29760" t="str">
            <v>L48(N)</v>
          </cell>
        </row>
        <row r="29761">
          <cell r="C29761" t="str">
            <v>Stachys drummondii</v>
          </cell>
          <cell r="D29761" t="str">
            <v>L48(N)</v>
          </cell>
        </row>
        <row r="29762">
          <cell r="C29762" t="str">
            <v>Stachys eplingii</v>
          </cell>
          <cell r="D29762" t="str">
            <v>L48(N)</v>
          </cell>
        </row>
        <row r="29763">
          <cell r="C29763" t="str">
            <v>Stachys floridana</v>
          </cell>
          <cell r="D29763" t="str">
            <v>L48(N)</v>
          </cell>
        </row>
        <row r="29764">
          <cell r="C29764" t="str">
            <v>Stachys germanica</v>
          </cell>
          <cell r="D29764" t="str">
            <v>L48(I)CAN(I)</v>
          </cell>
        </row>
        <row r="29765">
          <cell r="C29765" t="str">
            <v>Stachys hyssopifolia</v>
          </cell>
          <cell r="D29765" t="str">
            <v>L48(N)</v>
          </cell>
        </row>
        <row r="29766">
          <cell r="C29766" t="str">
            <v>Stachys latidens</v>
          </cell>
          <cell r="D29766" t="str">
            <v>L48(N)</v>
          </cell>
        </row>
        <row r="29767">
          <cell r="C29767" t="str">
            <v>Stachys longispicata</v>
          </cell>
          <cell r="D29767" t="str">
            <v>L48(I)</v>
          </cell>
        </row>
        <row r="29768">
          <cell r="C29768" t="str">
            <v>Stachys macrantha</v>
          </cell>
          <cell r="D29768" t="str">
            <v>L48(I)</v>
          </cell>
        </row>
        <row r="29769">
          <cell r="C29769" t="str">
            <v>Stachys mexicana</v>
          </cell>
          <cell r="D29769" t="str">
            <v>L48(N)AK(N)CAN(N)</v>
          </cell>
        </row>
        <row r="29770">
          <cell r="C29770" t="str">
            <v>Stachys ocymastrum</v>
          </cell>
          <cell r="D29770" t="str">
            <v>L48(I)</v>
          </cell>
        </row>
        <row r="29771">
          <cell r="C29771" t="str">
            <v>Stachys officinalis</v>
          </cell>
          <cell r="D29771" t="str">
            <v>L48(I)CAN(I)</v>
          </cell>
        </row>
        <row r="29772">
          <cell r="C29772" t="str">
            <v>Stachys palustris</v>
          </cell>
          <cell r="D29772" t="str">
            <v>L48(N)AK(N)CAN(I)</v>
          </cell>
        </row>
        <row r="29773">
          <cell r="C29773" t="str">
            <v>Stachys pilosa</v>
          </cell>
          <cell r="D29773" t="str">
            <v>L48(N)AK(N)CAN(N)</v>
          </cell>
        </row>
        <row r="29774">
          <cell r="C29774" t="str">
            <v>Stachys pilosa var. arenicola</v>
          </cell>
          <cell r="D29774" t="str">
            <v>L48(N)CAN(N)</v>
          </cell>
        </row>
        <row r="29775">
          <cell r="C29775" t="str">
            <v>Stachys pilosa var. pilosa</v>
          </cell>
          <cell r="D29775" t="str">
            <v>L48(N)AK(N)CAN(N)</v>
          </cell>
        </row>
        <row r="29776">
          <cell r="C29776" t="str">
            <v>Stachys pycnantha</v>
          </cell>
          <cell r="D29776" t="str">
            <v>L48(N)</v>
          </cell>
        </row>
        <row r="29777">
          <cell r="C29777" t="str">
            <v>Stachys recta</v>
          </cell>
          <cell r="D29777" t="str">
            <v>L48(I)</v>
          </cell>
        </row>
        <row r="29778">
          <cell r="C29778" t="str">
            <v>Stachys rigida</v>
          </cell>
          <cell r="D29778" t="str">
            <v>L48(N)</v>
          </cell>
        </row>
        <row r="29779">
          <cell r="C29779" t="str">
            <v>Stachys rigida var. quercetorum</v>
          </cell>
          <cell r="D29779" t="str">
            <v>L48(N)</v>
          </cell>
        </row>
        <row r="29780">
          <cell r="C29780" t="str">
            <v>Stachys rigida var. rigida</v>
          </cell>
          <cell r="D29780" t="str">
            <v>L48(N)</v>
          </cell>
        </row>
        <row r="29781">
          <cell r="C29781" t="str">
            <v>Stachys rothrockii</v>
          </cell>
          <cell r="D29781" t="str">
            <v>L48(N)</v>
          </cell>
        </row>
        <row r="29782">
          <cell r="C29782" t="str">
            <v>Stachys stebbinsii</v>
          </cell>
          <cell r="D29782" t="str">
            <v>L48(N)</v>
          </cell>
        </row>
        <row r="29783">
          <cell r="C29783" t="str">
            <v>Stachys stricta</v>
          </cell>
          <cell r="D29783" t="str">
            <v>L48(N)</v>
          </cell>
        </row>
        <row r="29784">
          <cell r="C29784" t="str">
            <v>Stachys sylvatica</v>
          </cell>
          <cell r="D29784" t="str">
            <v>L48(I)CAN(I)</v>
          </cell>
        </row>
        <row r="29785">
          <cell r="C29785" t="str">
            <v>Stachys tenuifolia</v>
          </cell>
          <cell r="D29785" t="str">
            <v>L48(N)CAN(N)</v>
          </cell>
        </row>
        <row r="29786">
          <cell r="C29786" t="str">
            <v>Stachytarpheta</v>
          </cell>
          <cell r="D29786" t="str">
            <v>L48(I,N)</v>
          </cell>
        </row>
        <row r="29787">
          <cell r="C29787" t="str">
            <v>Stachytarpheta ×gracilis</v>
          </cell>
          <cell r="D29787" t="str">
            <v>HI(I)</v>
          </cell>
        </row>
        <row r="29788">
          <cell r="C29788" t="str">
            <v>Stachytarpheta ×intercedens</v>
          </cell>
          <cell r="D29788" t="str">
            <v>HI(I)</v>
          </cell>
        </row>
        <row r="29789">
          <cell r="C29789" t="str">
            <v>Stachytarpheta ×trimeni</v>
          </cell>
          <cell r="D29789" t="str">
            <v>HI(I)</v>
          </cell>
        </row>
        <row r="29790">
          <cell r="C29790" t="str">
            <v>Stachytarpheta australis</v>
          </cell>
          <cell r="D29790" t="str">
            <v>HI(I)</v>
          </cell>
        </row>
        <row r="29791">
          <cell r="C29791" t="str">
            <v>Stachytarpheta jamaicensis</v>
          </cell>
          <cell r="D29791" t="str">
            <v>L48(N)HI(I)PR(N)VI(N)</v>
          </cell>
        </row>
        <row r="29792">
          <cell r="C29792" t="str">
            <v>Stachytarpheta mutabilis</v>
          </cell>
          <cell r="D29792" t="str">
            <v>HI(I)</v>
          </cell>
        </row>
        <row r="29793">
          <cell r="C29793" t="str">
            <v>Stachytarpheta urticifolia</v>
          </cell>
          <cell r="D29793" t="str">
            <v>L48(I)HI(I)PR(I)</v>
          </cell>
        </row>
        <row r="29794">
          <cell r="C29794" t="str">
            <v>Stanfordia</v>
          </cell>
          <cell r="D29794" t="str">
            <v>L48(N)</v>
          </cell>
        </row>
        <row r="29795">
          <cell r="C29795" t="str">
            <v>Stanfordia californica</v>
          </cell>
          <cell r="D29795" t="str">
            <v>L48(N)</v>
          </cell>
        </row>
        <row r="29796">
          <cell r="C29796" t="str">
            <v>Stanleya</v>
          </cell>
          <cell r="D29796" t="str">
            <v>L48(N)</v>
          </cell>
        </row>
        <row r="29797">
          <cell r="C29797" t="str">
            <v>Stanleya albescens</v>
          </cell>
          <cell r="D29797" t="str">
            <v>L48(N)</v>
          </cell>
        </row>
        <row r="29798">
          <cell r="C29798" t="str">
            <v>Stanleya confertiflora</v>
          </cell>
          <cell r="D29798" t="str">
            <v>L48(N)</v>
          </cell>
        </row>
        <row r="29799">
          <cell r="C29799" t="str">
            <v>Stanleya elata</v>
          </cell>
          <cell r="D29799" t="str">
            <v>L48(N)</v>
          </cell>
        </row>
        <row r="29800">
          <cell r="C29800" t="str">
            <v>Stanleya pinnata</v>
          </cell>
          <cell r="D29800" t="str">
            <v>L48(N)</v>
          </cell>
        </row>
        <row r="29801">
          <cell r="C29801" t="str">
            <v>Stanleya pinnata var. bipinnata</v>
          </cell>
          <cell r="D29801" t="str">
            <v>L48(N)</v>
          </cell>
        </row>
        <row r="29802">
          <cell r="C29802" t="str">
            <v>Stanleya pinnata var. integrifolia</v>
          </cell>
          <cell r="D29802" t="str">
            <v>L48(N)</v>
          </cell>
        </row>
        <row r="29803">
          <cell r="C29803" t="str">
            <v>Stanleya pinnata var. inyoensis</v>
          </cell>
          <cell r="D29803" t="str">
            <v>L48(N)</v>
          </cell>
        </row>
        <row r="29804">
          <cell r="C29804" t="str">
            <v>Stanleya pinnata var. pinnata</v>
          </cell>
          <cell r="D29804" t="str">
            <v>L48(N)</v>
          </cell>
        </row>
        <row r="29805">
          <cell r="C29805" t="str">
            <v>Stanleya tomentosa</v>
          </cell>
          <cell r="D29805" t="str">
            <v>L48(N)</v>
          </cell>
        </row>
        <row r="29806">
          <cell r="C29806" t="str">
            <v>Stanleya tomentosa var. runcinata</v>
          </cell>
          <cell r="D29806" t="str">
            <v>L48(N)</v>
          </cell>
        </row>
        <row r="29807">
          <cell r="C29807" t="str">
            <v>Stanleya tomentosa var. tomentosa</v>
          </cell>
          <cell r="D29807" t="str">
            <v>L48(N)</v>
          </cell>
        </row>
        <row r="29808">
          <cell r="C29808" t="str">
            <v>Stanleya viridiflora</v>
          </cell>
          <cell r="D29808" t="str">
            <v>L48(N)</v>
          </cell>
        </row>
        <row r="29809">
          <cell r="C29809" t="str">
            <v>Stapelia</v>
          </cell>
        </row>
        <row r="29810">
          <cell r="C29810" t="str">
            <v>Stapelia gigantea</v>
          </cell>
          <cell r="D29810" t="str">
            <v>HI(I)</v>
          </cell>
        </row>
        <row r="29811">
          <cell r="C29811" t="str">
            <v>Staphylea</v>
          </cell>
          <cell r="D29811" t="str">
            <v>L48(N)CAN(N)</v>
          </cell>
        </row>
        <row r="29812">
          <cell r="C29812" t="str">
            <v>Staphylea bolanderi</v>
          </cell>
          <cell r="D29812" t="str">
            <v>L48(N)</v>
          </cell>
        </row>
        <row r="29813">
          <cell r="C29813" t="str">
            <v>Staphylea trifolia</v>
          </cell>
          <cell r="D29813" t="str">
            <v>L48(N)CAN(N)</v>
          </cell>
        </row>
        <row r="29814">
          <cell r="C29814" t="str">
            <v>Steinchisma</v>
          </cell>
          <cell r="D29814" t="str">
            <v>L48(N)</v>
          </cell>
        </row>
        <row r="29815">
          <cell r="C29815" t="str">
            <v>Steinchisma hians</v>
          </cell>
          <cell r="D29815" t="str">
            <v>L48(N)</v>
          </cell>
        </row>
        <row r="29816">
          <cell r="C29816" t="str">
            <v>Stellaria</v>
          </cell>
          <cell r="D29816" t="str">
            <v>L48(I,N)CAN(I,N)GL(I,N)SPM(I,N)</v>
          </cell>
        </row>
        <row r="29817">
          <cell r="C29817" t="str">
            <v>Stellaria alaskana</v>
          </cell>
          <cell r="D29817" t="str">
            <v>AK(N)CAN(N)NA(N)</v>
          </cell>
        </row>
        <row r="29818">
          <cell r="C29818" t="str">
            <v>Stellaria alsine</v>
          </cell>
          <cell r="D29818" t="str">
            <v>L48(N)CAN(N)SPM(N)</v>
          </cell>
        </row>
        <row r="29819">
          <cell r="C29819" t="str">
            <v>Stellaria americana</v>
          </cell>
          <cell r="D29819" t="str">
            <v>L48(N)CAN(N)</v>
          </cell>
        </row>
        <row r="29820">
          <cell r="C29820" t="str">
            <v>Stellaria borealis</v>
          </cell>
          <cell r="D29820" t="str">
            <v>L48(N)AK(N)CAN(N)GL(N)SPM(N)</v>
          </cell>
        </row>
        <row r="29821">
          <cell r="C29821" t="str">
            <v>Stellaria borealis ssp. borealis</v>
          </cell>
          <cell r="D29821" t="str">
            <v>L48(N)AK(N)CAN(N)GL(N)SPM(N)</v>
          </cell>
        </row>
        <row r="29822">
          <cell r="C29822" t="str">
            <v>Stellaria borealis ssp. sitchana</v>
          </cell>
          <cell r="D29822" t="str">
            <v>L48(N)AK(N)CAN(N)</v>
          </cell>
        </row>
        <row r="29823">
          <cell r="C29823" t="str">
            <v>Stellaria calycantha</v>
          </cell>
          <cell r="D29823" t="str">
            <v>L48(N)AK(N)CAN(N)</v>
          </cell>
        </row>
        <row r="29824">
          <cell r="C29824" t="str">
            <v>Stellaria ciliatosepala</v>
          </cell>
          <cell r="D29824" t="str">
            <v>AK(N)</v>
          </cell>
        </row>
        <row r="29825">
          <cell r="C29825" t="str">
            <v>Stellaria corei</v>
          </cell>
          <cell r="D29825" t="str">
            <v>L48(N)</v>
          </cell>
        </row>
        <row r="29826">
          <cell r="C29826" t="str">
            <v>Stellaria crassifolia</v>
          </cell>
          <cell r="D29826" t="str">
            <v>L48(N)AK(N)CAN(N)</v>
          </cell>
        </row>
        <row r="29827">
          <cell r="C29827" t="str">
            <v>Stellaria crassifolia var. crassifolia</v>
          </cell>
          <cell r="D29827" t="str">
            <v>L48(N)AK(N)CAN(N)</v>
          </cell>
        </row>
        <row r="29828">
          <cell r="C29828" t="str">
            <v>Stellaria crassifolia var. eriocalycina</v>
          </cell>
          <cell r="D29828" t="str">
            <v>AK(N)</v>
          </cell>
        </row>
        <row r="29829">
          <cell r="C29829" t="str">
            <v>Stellaria crassifolia var. linearis</v>
          </cell>
          <cell r="D29829" t="str">
            <v>AK(N)</v>
          </cell>
        </row>
        <row r="29830">
          <cell r="C29830" t="str">
            <v>Stellaria crispa</v>
          </cell>
          <cell r="D29830" t="str">
            <v>L48(N)AK(N)CAN(N)</v>
          </cell>
        </row>
        <row r="29831">
          <cell r="C29831" t="str">
            <v>Stellaria cuspidata</v>
          </cell>
          <cell r="D29831" t="str">
            <v>L48(N)</v>
          </cell>
        </row>
        <row r="29832">
          <cell r="C29832" t="str">
            <v>Stellaria dicranoides</v>
          </cell>
          <cell r="D29832" t="str">
            <v>AK(N)CAN(N)NA(N)</v>
          </cell>
        </row>
        <row r="29833">
          <cell r="C29833" t="str">
            <v>Stellaria fontinalis</v>
          </cell>
          <cell r="D29833" t="str">
            <v>L48(N)</v>
          </cell>
        </row>
        <row r="29834">
          <cell r="C29834" t="str">
            <v>Stellaria graminea</v>
          </cell>
          <cell r="D29834" t="str">
            <v>L48(I)CAN(I)SPM(I)</v>
          </cell>
        </row>
        <row r="29835">
          <cell r="C29835" t="str">
            <v>Stellaria holostea</v>
          </cell>
          <cell r="D29835" t="str">
            <v>L48(I)CAN(I)</v>
          </cell>
        </row>
        <row r="29836">
          <cell r="C29836" t="str">
            <v>Stellaria humifusa</v>
          </cell>
          <cell r="D29836" t="str">
            <v>L48(N)AK(N)CAN(N)GL(N)SPM(N)</v>
          </cell>
        </row>
        <row r="29837">
          <cell r="C29837" t="str">
            <v>Stellaria irrigua</v>
          </cell>
          <cell r="D29837" t="str">
            <v>L48(N)</v>
          </cell>
        </row>
        <row r="29838">
          <cell r="C29838" t="str">
            <v>Stellaria littoralis</v>
          </cell>
          <cell r="D29838" t="str">
            <v>L48(N)</v>
          </cell>
        </row>
        <row r="29839">
          <cell r="C29839" t="str">
            <v>Stellaria longifolia</v>
          </cell>
          <cell r="D29839" t="str">
            <v>L48(N)AK(N)CAN(N)SPM(N)</v>
          </cell>
        </row>
        <row r="29840">
          <cell r="C29840" t="str">
            <v>Stellaria longifolia var. atrata</v>
          </cell>
          <cell r="D29840" t="str">
            <v>L48(N)CAN(N)</v>
          </cell>
        </row>
        <row r="29841">
          <cell r="C29841" t="str">
            <v>Stellaria longifolia var. longifolia</v>
          </cell>
          <cell r="D29841" t="str">
            <v>L48(N)AK(N)CAN(N)SPM(N)</v>
          </cell>
        </row>
        <row r="29842">
          <cell r="C29842" t="str">
            <v>Stellaria longipes</v>
          </cell>
          <cell r="D29842" t="str">
            <v>L48(N)AK(N)CAN(N)GL(N)</v>
          </cell>
        </row>
        <row r="29843">
          <cell r="C29843" t="str">
            <v>Stellaria longipes ssp. longipes</v>
          </cell>
          <cell r="D29843" t="str">
            <v>L48(N)AK(N)CAN(N)GL(N)</v>
          </cell>
        </row>
        <row r="29844">
          <cell r="C29844" t="str">
            <v>Stellaria media</v>
          </cell>
          <cell r="D29844" t="str">
            <v>L48(I)AK(I)HI(I)CAN(I)GL(I)SPM(I)</v>
          </cell>
        </row>
        <row r="29845">
          <cell r="C29845" t="str">
            <v>Stellaria media ssp. media</v>
          </cell>
          <cell r="D29845" t="str">
            <v>L48(I)AK(I)HI(I)CAN(I)GL(I)SPM(I)</v>
          </cell>
        </row>
        <row r="29846">
          <cell r="C29846" t="str">
            <v>Stellaria media ssp. neglecta</v>
          </cell>
          <cell r="D29846" t="str">
            <v>L48(I)</v>
          </cell>
        </row>
        <row r="29847">
          <cell r="C29847" t="str">
            <v>Stellaria media ssp. pallida</v>
          </cell>
          <cell r="D29847" t="str">
            <v>L48(I)CAN(I)</v>
          </cell>
        </row>
        <row r="29848">
          <cell r="C29848" t="str">
            <v>Stellaria nitens</v>
          </cell>
          <cell r="D29848" t="str">
            <v>L48(N)CAN(N)</v>
          </cell>
        </row>
        <row r="29849">
          <cell r="C29849" t="str">
            <v>Stellaria obtusa</v>
          </cell>
          <cell r="D29849" t="str">
            <v>L48(N)CAN(N)</v>
          </cell>
        </row>
        <row r="29850">
          <cell r="C29850" t="str">
            <v>Stellaria oxyphylla</v>
          </cell>
          <cell r="D29850" t="str">
            <v>L48(N)</v>
          </cell>
        </row>
        <row r="29851">
          <cell r="C29851" t="str">
            <v>Stellaria palustris</v>
          </cell>
          <cell r="D29851" t="str">
            <v>L48(I)CAN(I)</v>
          </cell>
        </row>
        <row r="29852">
          <cell r="C29852" t="str">
            <v>Stellaria parva</v>
          </cell>
          <cell r="D29852" t="str">
            <v>L48(I)</v>
          </cell>
        </row>
        <row r="29853">
          <cell r="C29853" t="str">
            <v>Stellaria porsildii</v>
          </cell>
          <cell r="D29853" t="str">
            <v>L48(N)</v>
          </cell>
        </row>
        <row r="29854">
          <cell r="C29854" t="str">
            <v>Stellaria prostrata</v>
          </cell>
          <cell r="D29854" t="str">
            <v>L48(N)</v>
          </cell>
        </row>
        <row r="29855">
          <cell r="C29855" t="str">
            <v>Stellaria pubera</v>
          </cell>
          <cell r="D29855" t="str">
            <v>L48(N)</v>
          </cell>
        </row>
        <row r="29856">
          <cell r="C29856" t="str">
            <v>Stellaria ruscifolia</v>
          </cell>
          <cell r="D29856" t="str">
            <v>AK(N)</v>
          </cell>
        </row>
        <row r="29857">
          <cell r="C29857" t="str">
            <v>Stellaria ruscifolia ssp. aleutica</v>
          </cell>
          <cell r="D29857" t="str">
            <v>AK(N)</v>
          </cell>
        </row>
        <row r="29858">
          <cell r="C29858" t="str">
            <v>Stellaria ruscifolia ssp. ruscifolia</v>
          </cell>
          <cell r="D29858" t="str">
            <v>AK(N)</v>
          </cell>
        </row>
        <row r="29859">
          <cell r="C29859" t="str">
            <v>Stellaria umbellata</v>
          </cell>
          <cell r="D29859" t="str">
            <v>L48(N)AK(N)CAN(N)</v>
          </cell>
        </row>
        <row r="29860">
          <cell r="C29860" t="str">
            <v>Stemodia</v>
          </cell>
          <cell r="D29860" t="str">
            <v>L48(N)</v>
          </cell>
        </row>
        <row r="29861">
          <cell r="C29861" t="str">
            <v>Stemodia durantifolia</v>
          </cell>
          <cell r="D29861" t="str">
            <v>L48(N)PR(N)</v>
          </cell>
        </row>
        <row r="29862">
          <cell r="C29862" t="str">
            <v>Stemodia lanata</v>
          </cell>
          <cell r="D29862" t="str">
            <v>L48(N)</v>
          </cell>
        </row>
        <row r="29863">
          <cell r="C29863" t="str">
            <v>Stemodia schottii</v>
          </cell>
          <cell r="D29863" t="str">
            <v>L48(N)</v>
          </cell>
        </row>
        <row r="29864">
          <cell r="C29864" t="str">
            <v>Stenandrium</v>
          </cell>
          <cell r="D29864" t="str">
            <v>L48(N)</v>
          </cell>
        </row>
        <row r="29865">
          <cell r="C29865" t="str">
            <v>Stenandrium barbatum</v>
          </cell>
          <cell r="D29865" t="str">
            <v>L48(N)</v>
          </cell>
        </row>
        <row r="29866">
          <cell r="C29866" t="str">
            <v>Stenandrium dulce</v>
          </cell>
          <cell r="D29866" t="str">
            <v>L48(N)</v>
          </cell>
        </row>
        <row r="29867">
          <cell r="C29867" t="str">
            <v>Stenandrium dulce var. dulce</v>
          </cell>
          <cell r="D29867" t="str">
            <v>L48(N)</v>
          </cell>
        </row>
        <row r="29868">
          <cell r="C29868" t="str">
            <v>Stenandrium dulce var. floridanum</v>
          </cell>
          <cell r="D29868" t="str">
            <v>L48(N)</v>
          </cell>
        </row>
        <row r="29869">
          <cell r="C29869" t="str">
            <v>Stenanthium</v>
          </cell>
          <cell r="D29869" t="str">
            <v>L48(N)CAN(N)</v>
          </cell>
        </row>
        <row r="29870">
          <cell r="C29870" t="str">
            <v>Stenanthium gramineum</v>
          </cell>
          <cell r="D29870" t="str">
            <v>L48(N)</v>
          </cell>
        </row>
        <row r="29871">
          <cell r="C29871" t="str">
            <v>Stenanthium gramineum var. gramineum</v>
          </cell>
          <cell r="D29871" t="str">
            <v>L48(N)</v>
          </cell>
        </row>
        <row r="29872">
          <cell r="C29872" t="str">
            <v>Stenanthium gramineum var. micranthum</v>
          </cell>
          <cell r="D29872" t="str">
            <v>L48(N)</v>
          </cell>
        </row>
        <row r="29873">
          <cell r="C29873" t="str">
            <v>Stenanthium gramineum var. robustum</v>
          </cell>
          <cell r="D29873" t="str">
            <v>L48(N)</v>
          </cell>
        </row>
        <row r="29874">
          <cell r="C29874" t="str">
            <v>Stenanthium occidentale</v>
          </cell>
          <cell r="D29874" t="str">
            <v>L48(N)CAN(N)</v>
          </cell>
        </row>
        <row r="29875">
          <cell r="C29875" t="str">
            <v>Stenaria</v>
          </cell>
          <cell r="D29875" t="str">
            <v>L48(N)</v>
          </cell>
        </row>
        <row r="29876">
          <cell r="C29876" t="str">
            <v>Stenaria butterwickiae</v>
          </cell>
          <cell r="D29876" t="str">
            <v>L48(N)</v>
          </cell>
        </row>
        <row r="29877">
          <cell r="C29877" t="str">
            <v>Stenaria mullerae</v>
          </cell>
          <cell r="D29877" t="str">
            <v>L48(N)</v>
          </cell>
        </row>
        <row r="29878">
          <cell r="C29878" t="str">
            <v>Stenaria mullerae var. mullerae</v>
          </cell>
          <cell r="D29878" t="str">
            <v>L48(N)</v>
          </cell>
        </row>
        <row r="29879">
          <cell r="C29879" t="str">
            <v>Stenaria mullerae var. pooleana</v>
          </cell>
          <cell r="D29879" t="str">
            <v>L48(N)</v>
          </cell>
        </row>
        <row r="29880">
          <cell r="C29880" t="str">
            <v>Stenaria nigricans</v>
          </cell>
          <cell r="D29880" t="str">
            <v>L48(N)</v>
          </cell>
        </row>
        <row r="29881">
          <cell r="C29881" t="str">
            <v>Stenaria nigricans var. floridana</v>
          </cell>
          <cell r="D29881" t="str">
            <v>L48(N)</v>
          </cell>
        </row>
        <row r="29882">
          <cell r="C29882" t="str">
            <v>Stenaria nigricans var. gypsophila</v>
          </cell>
          <cell r="D29882" t="str">
            <v>L48(N)</v>
          </cell>
        </row>
        <row r="29883">
          <cell r="C29883" t="str">
            <v>Stenaria nigricans var. nigricans</v>
          </cell>
          <cell r="D29883" t="str">
            <v>L48(N)</v>
          </cell>
        </row>
        <row r="29884">
          <cell r="C29884" t="str">
            <v>Stenaria rupicola</v>
          </cell>
          <cell r="D29884" t="str">
            <v>L48(N)</v>
          </cell>
        </row>
        <row r="29885">
          <cell r="C29885" t="str">
            <v>Stenocereus</v>
          </cell>
          <cell r="D29885" t="str">
            <v>L48(N)</v>
          </cell>
        </row>
        <row r="29886">
          <cell r="C29886" t="str">
            <v>Stenocereus thurberi</v>
          </cell>
          <cell r="D29886" t="str">
            <v>L48(N)</v>
          </cell>
        </row>
        <row r="29887">
          <cell r="C29887" t="str">
            <v>Stenochlaena</v>
          </cell>
          <cell r="D29887" t="str">
            <v>L48(I)</v>
          </cell>
        </row>
        <row r="29888">
          <cell r="C29888" t="str">
            <v>Stenochlaena tenuifolia</v>
          </cell>
          <cell r="D29888" t="str">
            <v>L48(I)</v>
          </cell>
        </row>
        <row r="29889">
          <cell r="C29889" t="str">
            <v>Stenogonum</v>
          </cell>
          <cell r="D29889" t="str">
            <v>L48(N)</v>
          </cell>
        </row>
        <row r="29890">
          <cell r="C29890" t="str">
            <v>Stenogonum flexum</v>
          </cell>
          <cell r="D29890" t="str">
            <v>L48(N)</v>
          </cell>
        </row>
        <row r="29891">
          <cell r="C29891" t="str">
            <v>Stenogonum salsuginosum</v>
          </cell>
          <cell r="D29891" t="str">
            <v>L48(N)</v>
          </cell>
        </row>
        <row r="29892">
          <cell r="C29892" t="str">
            <v>Stenogyne</v>
          </cell>
        </row>
        <row r="29893">
          <cell r="C29893" t="str">
            <v>Stenogyne angustifolia</v>
          </cell>
          <cell r="D29893" t="str">
            <v>HI(N)</v>
          </cell>
        </row>
        <row r="29894">
          <cell r="C29894" t="str">
            <v>Stenogyne bifida</v>
          </cell>
          <cell r="D29894" t="str">
            <v>HI(N)</v>
          </cell>
        </row>
        <row r="29895">
          <cell r="C29895" t="str">
            <v>Stenogyne calaminthoides</v>
          </cell>
          <cell r="D29895" t="str">
            <v>HI(N)</v>
          </cell>
        </row>
        <row r="29896">
          <cell r="C29896" t="str">
            <v>Stenogyne calycosa</v>
          </cell>
          <cell r="D29896" t="str">
            <v>HI(N)</v>
          </cell>
        </row>
        <row r="29897">
          <cell r="C29897" t="str">
            <v>Stenogyne campanulata</v>
          </cell>
          <cell r="D29897" t="str">
            <v>HI(N)</v>
          </cell>
        </row>
        <row r="29898">
          <cell r="C29898" t="str">
            <v>Stenogyne cinerea</v>
          </cell>
          <cell r="D29898" t="str">
            <v>HI(N)</v>
          </cell>
        </row>
        <row r="29899">
          <cell r="C29899" t="str">
            <v>Stenogyne cranwelliae</v>
          </cell>
          <cell r="D29899" t="str">
            <v>HI(N)</v>
          </cell>
        </row>
        <row r="29900">
          <cell r="C29900" t="str">
            <v>Stenogyne haliakalae</v>
          </cell>
          <cell r="D29900" t="str">
            <v>HI(N)</v>
          </cell>
        </row>
        <row r="29901">
          <cell r="C29901" t="str">
            <v>Stenogyne kaalae</v>
          </cell>
          <cell r="D29901" t="str">
            <v>HI(N)</v>
          </cell>
        </row>
        <row r="29902">
          <cell r="C29902" t="str">
            <v>Stenogyne kaalae ssp. kaalae</v>
          </cell>
          <cell r="D29902" t="str">
            <v>HI(N)</v>
          </cell>
        </row>
        <row r="29903">
          <cell r="C29903" t="str">
            <v>Stenogyne kaalae ssp. sherffii</v>
          </cell>
          <cell r="D29903" t="str">
            <v>HI(N)</v>
          </cell>
        </row>
        <row r="29904">
          <cell r="C29904" t="str">
            <v>Stenogyne kamehamehae</v>
          </cell>
          <cell r="D29904" t="str">
            <v>HI(N)</v>
          </cell>
        </row>
        <row r="29905">
          <cell r="C29905" t="str">
            <v>Stenogyne kanehoana</v>
          </cell>
          <cell r="D29905" t="str">
            <v>HI(N)</v>
          </cell>
        </row>
        <row r="29906">
          <cell r="C29906" t="str">
            <v>Stenogyne kauaulaensis</v>
          </cell>
          <cell r="D29906" t="str">
            <v>HI(N)</v>
          </cell>
        </row>
        <row r="29907">
          <cell r="C29907" t="str">
            <v>Stenogyne kealiae</v>
          </cell>
          <cell r="D29907" t="str">
            <v>HI(N)</v>
          </cell>
        </row>
        <row r="29908">
          <cell r="C29908" t="str">
            <v>Stenogyne macrantha</v>
          </cell>
          <cell r="D29908" t="str">
            <v>HI(N)</v>
          </cell>
        </row>
        <row r="29909">
          <cell r="C29909" t="str">
            <v>Stenogyne microphylla</v>
          </cell>
          <cell r="D29909" t="str">
            <v>HI(N)</v>
          </cell>
        </row>
        <row r="29910">
          <cell r="C29910" t="str">
            <v>Stenogyne oxygona</v>
          </cell>
          <cell r="D29910" t="str">
            <v>HI(N)</v>
          </cell>
        </row>
        <row r="29911">
          <cell r="C29911" t="str">
            <v>Stenogyne purpurea</v>
          </cell>
          <cell r="D29911" t="str">
            <v>HI(N)</v>
          </cell>
        </row>
        <row r="29912">
          <cell r="C29912" t="str">
            <v>Stenogyne rotundifolia</v>
          </cell>
          <cell r="D29912" t="str">
            <v>HI(N)</v>
          </cell>
        </row>
        <row r="29913">
          <cell r="C29913" t="str">
            <v>Stenogyne rugosa</v>
          </cell>
          <cell r="D29913" t="str">
            <v>HI(N)</v>
          </cell>
        </row>
        <row r="29914">
          <cell r="C29914" t="str">
            <v>Stenogyne scrophularioides</v>
          </cell>
          <cell r="D29914" t="str">
            <v>HI(N)</v>
          </cell>
        </row>
        <row r="29915">
          <cell r="C29915" t="str">
            <v>Stenogyne sessilis</v>
          </cell>
          <cell r="D29915" t="str">
            <v>HI(N)</v>
          </cell>
        </row>
        <row r="29916">
          <cell r="C29916" t="str">
            <v>Stenogyne viridis</v>
          </cell>
          <cell r="D29916" t="str">
            <v>HI(N)</v>
          </cell>
        </row>
        <row r="29917">
          <cell r="C29917" t="str">
            <v>Stenorrhynchos</v>
          </cell>
          <cell r="D29917" t="str">
            <v>L48(N)</v>
          </cell>
        </row>
        <row r="29918">
          <cell r="C29918" t="str">
            <v>Stenorrhynchos lanceolatum</v>
          </cell>
          <cell r="D29918" t="str">
            <v>L48(N)PR(N)VI(N)</v>
          </cell>
        </row>
        <row r="29919">
          <cell r="C29919" t="str">
            <v>Stenorrhynchos lanceolatum var. lanceolatum</v>
          </cell>
          <cell r="D29919" t="str">
            <v>L48(N)PR(N)VI(N)</v>
          </cell>
        </row>
        <row r="29920">
          <cell r="C29920" t="str">
            <v>Stenorrhynchos lanceolatum var. paludicola</v>
          </cell>
          <cell r="D29920" t="str">
            <v>L48(N)</v>
          </cell>
        </row>
        <row r="29921">
          <cell r="C29921" t="str">
            <v>Stenorrhynchos michuacanum</v>
          </cell>
          <cell r="D29921" t="str">
            <v>L48(N)</v>
          </cell>
        </row>
        <row r="29922">
          <cell r="C29922" t="str">
            <v>Stenorrhynchos squamulosum</v>
          </cell>
          <cell r="D29922" t="str">
            <v>L48(N)</v>
          </cell>
        </row>
        <row r="29923">
          <cell r="C29923" t="str">
            <v>Stenosiphon</v>
          </cell>
          <cell r="D29923" t="str">
            <v>L48(N)</v>
          </cell>
        </row>
        <row r="29924">
          <cell r="C29924" t="str">
            <v>Stenosiphon linifolius</v>
          </cell>
          <cell r="D29924" t="str">
            <v>L48(N)</v>
          </cell>
        </row>
        <row r="29925">
          <cell r="C29925" t="str">
            <v>Stenotaphrum</v>
          </cell>
          <cell r="D29925" t="str">
            <v>L48(N)</v>
          </cell>
        </row>
        <row r="29926">
          <cell r="C29926" t="str">
            <v>Stenotaphrum secundatum</v>
          </cell>
          <cell r="D29926" t="str">
            <v>L48(N)HI(I)PR(N)VI(N)</v>
          </cell>
        </row>
        <row r="29927">
          <cell r="C29927" t="str">
            <v>Stenotus</v>
          </cell>
          <cell r="D29927" t="str">
            <v>L48(N)CAN(N)</v>
          </cell>
        </row>
        <row r="29928">
          <cell r="C29928" t="str">
            <v>Stenotus acaulis</v>
          </cell>
          <cell r="D29928" t="str">
            <v>L48(N)</v>
          </cell>
        </row>
        <row r="29929">
          <cell r="C29929" t="str">
            <v>Stenotus armerioides</v>
          </cell>
          <cell r="D29929" t="str">
            <v>L48(N)CAN(N)</v>
          </cell>
        </row>
        <row r="29930">
          <cell r="C29930" t="str">
            <v>Stenotus armerioides var. armerioides</v>
          </cell>
          <cell r="D29930" t="str">
            <v>L48(N)CAN(N)</v>
          </cell>
        </row>
        <row r="29931">
          <cell r="C29931" t="str">
            <v>Stenotus armerioides var. gramineus</v>
          </cell>
          <cell r="D29931" t="str">
            <v>L48(N)</v>
          </cell>
        </row>
        <row r="29932">
          <cell r="C29932" t="str">
            <v>Stenotus lanuginosus</v>
          </cell>
          <cell r="D29932" t="str">
            <v>L48(N)</v>
          </cell>
        </row>
        <row r="29933">
          <cell r="C29933" t="str">
            <v>Stephanandra</v>
          </cell>
          <cell r="D29933" t="str">
            <v>L48(I)</v>
          </cell>
        </row>
        <row r="29934">
          <cell r="C29934" t="str">
            <v>Stephanandra incisa</v>
          </cell>
          <cell r="D29934" t="str">
            <v>L48(I)</v>
          </cell>
        </row>
        <row r="29935">
          <cell r="C29935" t="str">
            <v>Stephanomeria</v>
          </cell>
          <cell r="D29935" t="str">
            <v>L48(N)CAN(N)</v>
          </cell>
        </row>
        <row r="29936">
          <cell r="C29936" t="str">
            <v>Stephanomeria blairii</v>
          </cell>
          <cell r="D29936" t="str">
            <v>L48(N)</v>
          </cell>
        </row>
        <row r="29937">
          <cell r="C29937" t="str">
            <v>Stephanomeria cichoriacea</v>
          </cell>
          <cell r="D29937" t="str">
            <v>L48(N)</v>
          </cell>
        </row>
        <row r="29938">
          <cell r="C29938" t="str">
            <v>Stephanomeria diegensis</v>
          </cell>
          <cell r="D29938" t="str">
            <v>L48(N)</v>
          </cell>
        </row>
        <row r="29939">
          <cell r="C29939" t="str">
            <v>Stephanomeria elata</v>
          </cell>
          <cell r="D29939" t="str">
            <v>L48(N)</v>
          </cell>
        </row>
        <row r="29940">
          <cell r="C29940" t="str">
            <v>Stephanomeria exigua</v>
          </cell>
          <cell r="D29940" t="str">
            <v>L48(N)</v>
          </cell>
        </row>
        <row r="29941">
          <cell r="C29941" t="str">
            <v>Stephanomeria exigua ssp. carotifera</v>
          </cell>
          <cell r="D29941" t="str">
            <v>L48(N)</v>
          </cell>
        </row>
        <row r="29942">
          <cell r="C29942" t="str">
            <v>Stephanomeria exigua ssp. coronaria</v>
          </cell>
          <cell r="D29942" t="str">
            <v>L48(N)</v>
          </cell>
        </row>
        <row r="29943">
          <cell r="C29943" t="str">
            <v>Stephanomeria exigua ssp. deanei</v>
          </cell>
          <cell r="D29943" t="str">
            <v>L48(N)</v>
          </cell>
        </row>
        <row r="29944">
          <cell r="C29944" t="str">
            <v>Stephanomeria exigua ssp. exigua</v>
          </cell>
          <cell r="D29944" t="str">
            <v>L48(N)</v>
          </cell>
        </row>
        <row r="29945">
          <cell r="C29945" t="str">
            <v>Stephanomeria exigua ssp. macrocarpa</v>
          </cell>
          <cell r="D29945" t="str">
            <v>L48(N)</v>
          </cell>
        </row>
        <row r="29946">
          <cell r="C29946" t="str">
            <v>Stephanomeria fluminea</v>
          </cell>
          <cell r="D29946" t="str">
            <v>L48(N)</v>
          </cell>
        </row>
        <row r="29947">
          <cell r="C29947" t="str">
            <v>Stephanomeria lactucina</v>
          </cell>
          <cell r="D29947" t="str">
            <v>L48(N)</v>
          </cell>
        </row>
        <row r="29948">
          <cell r="C29948" t="str">
            <v>Stephanomeria malheurensis</v>
          </cell>
          <cell r="D29948" t="str">
            <v>L48(N)</v>
          </cell>
        </row>
        <row r="29949">
          <cell r="C29949" t="str">
            <v>Stephanomeria minor</v>
          </cell>
          <cell r="D29949" t="str">
            <v>L48(N)CAN(N)</v>
          </cell>
        </row>
        <row r="29950">
          <cell r="C29950" t="str">
            <v>Stephanomeria minor var. minor</v>
          </cell>
          <cell r="D29950" t="str">
            <v>L48(N)CAN(N)</v>
          </cell>
        </row>
        <row r="29951">
          <cell r="C29951" t="str">
            <v>Stephanomeria minor var. myrioclada</v>
          </cell>
          <cell r="D29951" t="str">
            <v>L48(N)</v>
          </cell>
        </row>
        <row r="29952">
          <cell r="C29952" t="str">
            <v>Stephanomeria minor var. uintaensis</v>
          </cell>
          <cell r="D29952" t="str">
            <v>L48(N)</v>
          </cell>
        </row>
        <row r="29953">
          <cell r="C29953" t="str">
            <v>Stephanomeria paniculata</v>
          </cell>
          <cell r="D29953" t="str">
            <v>L48(N)</v>
          </cell>
        </row>
        <row r="29954">
          <cell r="C29954" t="str">
            <v>Stephanomeria parryi</v>
          </cell>
          <cell r="D29954" t="str">
            <v>L48(N)</v>
          </cell>
        </row>
        <row r="29955">
          <cell r="C29955" t="str">
            <v>Stephanomeria pauciflora</v>
          </cell>
          <cell r="D29955" t="str">
            <v>L48(N)</v>
          </cell>
        </row>
        <row r="29956">
          <cell r="C29956" t="str">
            <v>Stephanomeria runcinata</v>
          </cell>
          <cell r="D29956" t="str">
            <v>L48(N)CAN(N)</v>
          </cell>
        </row>
        <row r="29957">
          <cell r="C29957" t="str">
            <v>Stephanomeria schottii</v>
          </cell>
          <cell r="D29957" t="str">
            <v>L48(N)</v>
          </cell>
        </row>
        <row r="29958">
          <cell r="C29958" t="str">
            <v>Stephanomeria thurberi</v>
          </cell>
          <cell r="D29958" t="str">
            <v>L48(N)</v>
          </cell>
        </row>
        <row r="29959">
          <cell r="C29959" t="str">
            <v>Stephanomeria virgata</v>
          </cell>
          <cell r="D29959" t="str">
            <v>L48(N)</v>
          </cell>
        </row>
        <row r="29960">
          <cell r="C29960" t="str">
            <v>Stephanomeria virgata ssp. pleurocarpa</v>
          </cell>
          <cell r="D29960" t="str">
            <v>L48(N)</v>
          </cell>
        </row>
        <row r="29961">
          <cell r="C29961" t="str">
            <v>Stephanomeria virgata ssp. virgata</v>
          </cell>
          <cell r="D29961" t="str">
            <v>L48(N)</v>
          </cell>
        </row>
        <row r="29962">
          <cell r="C29962" t="str">
            <v>Stephanomeria wrightii</v>
          </cell>
          <cell r="D29962" t="str">
            <v>L48(N)</v>
          </cell>
        </row>
        <row r="29963">
          <cell r="C29963" t="str">
            <v>Sternbergia</v>
          </cell>
          <cell r="D29963" t="str">
            <v>L48(I)</v>
          </cell>
        </row>
        <row r="29964">
          <cell r="C29964" t="str">
            <v>Sternbergia lutea</v>
          </cell>
          <cell r="D29964" t="str">
            <v>L48(I)</v>
          </cell>
        </row>
        <row r="29965">
          <cell r="C29965" t="str">
            <v>Stevia</v>
          </cell>
          <cell r="D29965" t="str">
            <v>L48(N)</v>
          </cell>
        </row>
        <row r="29966">
          <cell r="C29966" t="str">
            <v>Stevia lemmonii</v>
          </cell>
          <cell r="D29966" t="str">
            <v>L48(N)</v>
          </cell>
        </row>
        <row r="29967">
          <cell r="C29967" t="str">
            <v>Stevia micrantha</v>
          </cell>
          <cell r="D29967" t="str">
            <v>L48(N)</v>
          </cell>
        </row>
        <row r="29968">
          <cell r="C29968" t="str">
            <v>Stevia ovata</v>
          </cell>
          <cell r="D29968" t="str">
            <v>L48(N)</v>
          </cell>
        </row>
        <row r="29969">
          <cell r="C29969" t="str">
            <v>Stevia ovata var. texana</v>
          </cell>
          <cell r="D29969" t="str">
            <v>L48(N)</v>
          </cell>
        </row>
        <row r="29970">
          <cell r="C29970" t="str">
            <v>Stevia plummerae</v>
          </cell>
          <cell r="D29970" t="str">
            <v>L48(N)</v>
          </cell>
        </row>
        <row r="29971">
          <cell r="C29971" t="str">
            <v>Stevia plummerae var. alba</v>
          </cell>
          <cell r="D29971" t="str">
            <v>L48(N)</v>
          </cell>
        </row>
        <row r="29972">
          <cell r="C29972" t="str">
            <v>Stevia plummerae var. plummerae</v>
          </cell>
          <cell r="D29972" t="str">
            <v>L48(N)</v>
          </cell>
        </row>
        <row r="29973">
          <cell r="C29973" t="str">
            <v>Stevia salicifolia</v>
          </cell>
          <cell r="D29973" t="str">
            <v>L48(N)</v>
          </cell>
        </row>
        <row r="29974">
          <cell r="C29974" t="str">
            <v>Stevia serrata</v>
          </cell>
          <cell r="D29974" t="str">
            <v>L48(N)</v>
          </cell>
        </row>
        <row r="29975">
          <cell r="C29975" t="str">
            <v>Stevia viscida</v>
          </cell>
          <cell r="D29975" t="str">
            <v>L48(N)</v>
          </cell>
        </row>
        <row r="29976">
          <cell r="C29976" t="str">
            <v>Stewartia</v>
          </cell>
          <cell r="D29976" t="str">
            <v>L48(N)</v>
          </cell>
        </row>
        <row r="29977">
          <cell r="C29977" t="str">
            <v>Stewartia malacodendron</v>
          </cell>
          <cell r="D29977" t="str">
            <v>L48(N)</v>
          </cell>
        </row>
        <row r="29978">
          <cell r="C29978" t="str">
            <v>Stewartia ovata</v>
          </cell>
          <cell r="D29978" t="str">
            <v>L48(N)</v>
          </cell>
        </row>
        <row r="29979">
          <cell r="C29979" t="str">
            <v>Sticherus</v>
          </cell>
        </row>
        <row r="29980">
          <cell r="C29980" t="str">
            <v>Sticherus owhyensis</v>
          </cell>
          <cell r="D29980" t="str">
            <v>HI(N)</v>
          </cell>
        </row>
        <row r="29981">
          <cell r="C29981" t="str">
            <v>Stictocardia</v>
          </cell>
          <cell r="D29981" t="str">
            <v>L48(I)</v>
          </cell>
        </row>
        <row r="29982">
          <cell r="C29982" t="str">
            <v>Stictocardia tiliifolia</v>
          </cell>
          <cell r="D29982" t="str">
            <v>L48(I)HI(I)PR(I)VI(I)</v>
          </cell>
        </row>
        <row r="29983">
          <cell r="C29983" t="str">
            <v>Stillingia</v>
          </cell>
          <cell r="D29983" t="str">
            <v>L48(N)</v>
          </cell>
        </row>
        <row r="29984">
          <cell r="C29984" t="str">
            <v>Stillingia aquatica</v>
          </cell>
          <cell r="D29984" t="str">
            <v>L48(N)</v>
          </cell>
        </row>
        <row r="29985">
          <cell r="C29985" t="str">
            <v>Stillingia linearifolia</v>
          </cell>
          <cell r="D29985" t="str">
            <v>L48(N)</v>
          </cell>
        </row>
        <row r="29986">
          <cell r="C29986" t="str">
            <v>Stillingia paucidentata</v>
          </cell>
          <cell r="D29986" t="str">
            <v>L48(N)</v>
          </cell>
        </row>
        <row r="29987">
          <cell r="C29987" t="str">
            <v>Stillingia spinulosa</v>
          </cell>
          <cell r="D29987" t="str">
            <v>L48(N)</v>
          </cell>
        </row>
        <row r="29988">
          <cell r="C29988" t="str">
            <v>Stillingia sylvatica</v>
          </cell>
          <cell r="D29988" t="str">
            <v>L48(N)</v>
          </cell>
        </row>
        <row r="29989">
          <cell r="C29989" t="str">
            <v>Stillingia sylvatica ssp. sylvatica</v>
          </cell>
          <cell r="D29989" t="str">
            <v>L48(N)</v>
          </cell>
        </row>
        <row r="29990">
          <cell r="C29990" t="str">
            <v>Stillingia sylvatica ssp. tenuis</v>
          </cell>
          <cell r="D29990" t="str">
            <v>L48(N)</v>
          </cell>
        </row>
        <row r="29991">
          <cell r="C29991" t="str">
            <v>Stillingia texana</v>
          </cell>
          <cell r="D29991" t="str">
            <v>L48(N)</v>
          </cell>
        </row>
        <row r="29992">
          <cell r="C29992" t="str">
            <v>Stillingia treculiana</v>
          </cell>
          <cell r="D29992" t="str">
            <v>L48(N)</v>
          </cell>
        </row>
        <row r="29993">
          <cell r="C29993" t="str">
            <v>Stipulicida</v>
          </cell>
          <cell r="D29993" t="str">
            <v>L48(N)</v>
          </cell>
        </row>
        <row r="29994">
          <cell r="C29994" t="str">
            <v>Stipulicida setacea</v>
          </cell>
          <cell r="D29994" t="str">
            <v>L48(N)</v>
          </cell>
        </row>
        <row r="29995">
          <cell r="C29995" t="str">
            <v>Stipulicida setacea var. lacerata</v>
          </cell>
          <cell r="D29995" t="str">
            <v>L48(N)</v>
          </cell>
        </row>
        <row r="29996">
          <cell r="C29996" t="str">
            <v>Stipulicida setacea var. setacea</v>
          </cell>
          <cell r="D29996" t="str">
            <v>L48(N)</v>
          </cell>
        </row>
        <row r="29997">
          <cell r="C29997" t="str">
            <v>Stokesia</v>
          </cell>
          <cell r="D29997" t="str">
            <v>L48(N)</v>
          </cell>
        </row>
        <row r="29998">
          <cell r="C29998" t="str">
            <v>Stokesia laevis</v>
          </cell>
          <cell r="D29998" t="str">
            <v>L48(N)</v>
          </cell>
        </row>
        <row r="29999">
          <cell r="C29999" t="str">
            <v>Streblus</v>
          </cell>
        </row>
        <row r="30000">
          <cell r="C30000" t="str">
            <v>Streblus pendulinus</v>
          </cell>
          <cell r="D30000" t="str">
            <v>L48(N)HI(N)</v>
          </cell>
        </row>
        <row r="30001">
          <cell r="C30001" t="str">
            <v>Streptanthella</v>
          </cell>
          <cell r="D30001" t="str">
            <v>L48(N)</v>
          </cell>
        </row>
        <row r="30002">
          <cell r="C30002" t="str">
            <v>Streptanthella longirostris</v>
          </cell>
          <cell r="D30002" t="str">
            <v>L48(N)</v>
          </cell>
        </row>
        <row r="30003">
          <cell r="C30003" t="str">
            <v>Streptanthus</v>
          </cell>
          <cell r="D30003" t="str">
            <v>L48(N)</v>
          </cell>
        </row>
        <row r="30004">
          <cell r="C30004" t="str">
            <v>Streptanthus albidus</v>
          </cell>
          <cell r="D30004" t="str">
            <v>L48(N)</v>
          </cell>
        </row>
        <row r="30005">
          <cell r="C30005" t="str">
            <v>Streptanthus albidus ssp. albidus</v>
          </cell>
          <cell r="D30005" t="str">
            <v>L48(N)</v>
          </cell>
        </row>
        <row r="30006">
          <cell r="C30006" t="str">
            <v>Streptanthus albidus ssp. peramoenus</v>
          </cell>
          <cell r="D30006" t="str">
            <v>L48(N)</v>
          </cell>
        </row>
        <row r="30007">
          <cell r="C30007" t="str">
            <v>Streptanthus barbatus</v>
          </cell>
          <cell r="D30007" t="str">
            <v>L48(N)</v>
          </cell>
        </row>
        <row r="30008">
          <cell r="C30008" t="str">
            <v>Streptanthus barbiger</v>
          </cell>
          <cell r="D30008" t="str">
            <v>L48(N)</v>
          </cell>
        </row>
        <row r="30009">
          <cell r="C30009" t="str">
            <v>Streptanthus batrachopus</v>
          </cell>
          <cell r="D30009" t="str">
            <v>L48(N)</v>
          </cell>
        </row>
        <row r="30010">
          <cell r="C30010" t="str">
            <v>Streptanthus bernardinus</v>
          </cell>
          <cell r="D30010" t="str">
            <v>L48(N)</v>
          </cell>
        </row>
        <row r="30011">
          <cell r="C30011" t="str">
            <v>Streptanthus brachiatus</v>
          </cell>
          <cell r="D30011" t="str">
            <v>L48(N)</v>
          </cell>
        </row>
        <row r="30012">
          <cell r="C30012" t="str">
            <v>Streptanthus brachiatus ssp. brachiatus</v>
          </cell>
          <cell r="D30012" t="str">
            <v>L48(N)</v>
          </cell>
        </row>
        <row r="30013">
          <cell r="C30013" t="str">
            <v>Streptanthus brachiatus ssp. hoffmanii</v>
          </cell>
          <cell r="D30013" t="str">
            <v>L48(N)</v>
          </cell>
        </row>
        <row r="30014">
          <cell r="C30014" t="str">
            <v>Streptanthus bracteatus</v>
          </cell>
          <cell r="D30014" t="str">
            <v>L48(N)</v>
          </cell>
        </row>
        <row r="30015">
          <cell r="C30015" t="str">
            <v>Streptanthus breweri</v>
          </cell>
          <cell r="D30015" t="str">
            <v>L48(N)</v>
          </cell>
        </row>
        <row r="30016">
          <cell r="C30016" t="str">
            <v>Streptanthus callistus</v>
          </cell>
          <cell r="D30016" t="str">
            <v>L48(N)</v>
          </cell>
        </row>
        <row r="30017">
          <cell r="C30017" t="str">
            <v>Streptanthus campestris</v>
          </cell>
          <cell r="D30017" t="str">
            <v>L48(N)</v>
          </cell>
        </row>
        <row r="30018">
          <cell r="C30018" t="str">
            <v>Streptanthus carinatus</v>
          </cell>
          <cell r="D30018" t="str">
            <v>L48(N)</v>
          </cell>
        </row>
        <row r="30019">
          <cell r="C30019" t="str">
            <v>Streptanthus carinatus ssp. arizonicus</v>
          </cell>
          <cell r="D30019" t="str">
            <v>L48(N)</v>
          </cell>
        </row>
        <row r="30020">
          <cell r="C30020" t="str">
            <v>Streptanthus carinatus ssp. carinatus</v>
          </cell>
          <cell r="D30020" t="str">
            <v>L48(N)</v>
          </cell>
        </row>
        <row r="30021">
          <cell r="C30021" t="str">
            <v>Streptanthus cordatus</v>
          </cell>
          <cell r="D30021" t="str">
            <v>L48(N)</v>
          </cell>
        </row>
        <row r="30022">
          <cell r="C30022" t="str">
            <v>Streptanthus cordatus var. cordatus</v>
          </cell>
          <cell r="D30022" t="str">
            <v>L48(N)</v>
          </cell>
        </row>
        <row r="30023">
          <cell r="C30023" t="str">
            <v>Streptanthus cordatus var. duranii</v>
          </cell>
          <cell r="D30023" t="str">
            <v>L48(N)</v>
          </cell>
        </row>
        <row r="30024">
          <cell r="C30024" t="str">
            <v>Streptanthus cordatus var. piutensis</v>
          </cell>
          <cell r="D30024" t="str">
            <v>L48(N)</v>
          </cell>
        </row>
        <row r="30025">
          <cell r="C30025" t="str">
            <v>Streptanthus cutleri</v>
          </cell>
          <cell r="D30025" t="str">
            <v>L48(N)</v>
          </cell>
        </row>
        <row r="30026">
          <cell r="C30026" t="str">
            <v>Streptanthus diversifolius</v>
          </cell>
          <cell r="D30026" t="str">
            <v>L48(N)</v>
          </cell>
        </row>
        <row r="30027">
          <cell r="C30027" t="str">
            <v>Streptanthus drepanoides</v>
          </cell>
          <cell r="D30027" t="str">
            <v>L48(N)</v>
          </cell>
        </row>
        <row r="30028">
          <cell r="C30028" t="str">
            <v>Streptanthus farnsworthianus</v>
          </cell>
          <cell r="D30028" t="str">
            <v>L48(N)</v>
          </cell>
        </row>
        <row r="30029">
          <cell r="C30029" t="str">
            <v>Streptanthus fenestratus</v>
          </cell>
          <cell r="D30029" t="str">
            <v>L48(N)</v>
          </cell>
        </row>
        <row r="30030">
          <cell r="C30030" t="str">
            <v>Streptanthus glandulosus</v>
          </cell>
          <cell r="D30030" t="str">
            <v>L48(N)</v>
          </cell>
        </row>
        <row r="30031">
          <cell r="C30031" t="str">
            <v>Streptanthus glandulosus ssp. glandulosus</v>
          </cell>
          <cell r="D30031" t="str">
            <v>L48(N)</v>
          </cell>
        </row>
        <row r="30032">
          <cell r="C30032" t="str">
            <v>Streptanthus glandulosus ssp. pulchellus</v>
          </cell>
          <cell r="D30032" t="str">
            <v>L48(N)</v>
          </cell>
        </row>
        <row r="30033">
          <cell r="C30033" t="str">
            <v>Streptanthus glandulosus ssp. secundus</v>
          </cell>
          <cell r="D30033" t="str">
            <v>L48(N)</v>
          </cell>
        </row>
        <row r="30034">
          <cell r="C30034" t="str">
            <v>Streptanthus glandulosus ssp. secundus var. hoffmanii</v>
          </cell>
          <cell r="D30034" t="str">
            <v>L48(N)</v>
          </cell>
        </row>
        <row r="30035">
          <cell r="C30035" t="str">
            <v>Streptanthus glandulosus ssp. secundus var. secundus</v>
          </cell>
          <cell r="D30035" t="str">
            <v>L48(N)</v>
          </cell>
        </row>
        <row r="30036">
          <cell r="C30036" t="str">
            <v>Streptanthus glandulosus ssp. secundus var. sonomensis</v>
          </cell>
          <cell r="D30036" t="str">
            <v>L48(N)</v>
          </cell>
        </row>
        <row r="30037">
          <cell r="C30037" t="str">
            <v>Streptanthus gracilis</v>
          </cell>
          <cell r="D30037" t="str">
            <v>L48(N)</v>
          </cell>
        </row>
        <row r="30038">
          <cell r="C30038" t="str">
            <v>Streptanthus hesperidis</v>
          </cell>
          <cell r="D30038" t="str">
            <v>L48(N)</v>
          </cell>
        </row>
        <row r="30039">
          <cell r="C30039" t="str">
            <v>Streptanthus hispidus</v>
          </cell>
          <cell r="D30039" t="str">
            <v>L48(N)</v>
          </cell>
        </row>
        <row r="30040">
          <cell r="C30040" t="str">
            <v>Streptanthus howellii</v>
          </cell>
          <cell r="D30040" t="str">
            <v>L48(N)</v>
          </cell>
        </row>
        <row r="30041">
          <cell r="C30041" t="str">
            <v>Streptanthus hyacinthoides</v>
          </cell>
          <cell r="D30041" t="str">
            <v>L48(N)</v>
          </cell>
        </row>
        <row r="30042">
          <cell r="C30042" t="str">
            <v>Streptanthus insignis</v>
          </cell>
          <cell r="D30042" t="str">
            <v>L48(N)</v>
          </cell>
        </row>
        <row r="30043">
          <cell r="C30043" t="str">
            <v>Streptanthus insignis ssp. insignis</v>
          </cell>
          <cell r="D30043" t="str">
            <v>L48(N)</v>
          </cell>
        </row>
        <row r="30044">
          <cell r="C30044" t="str">
            <v>Streptanthus insignis ssp. lyonii</v>
          </cell>
          <cell r="D30044" t="str">
            <v>L48(N)</v>
          </cell>
        </row>
        <row r="30045">
          <cell r="C30045" t="str">
            <v>Streptanthus lemmonii</v>
          </cell>
          <cell r="D30045" t="str">
            <v>L48(N)</v>
          </cell>
        </row>
        <row r="30046">
          <cell r="C30046" t="str">
            <v>Streptanthus longisiliquus</v>
          </cell>
          <cell r="D30046" t="str">
            <v>L48(N)</v>
          </cell>
        </row>
        <row r="30047">
          <cell r="C30047" t="str">
            <v>Streptanthus maculatus</v>
          </cell>
          <cell r="D30047" t="str">
            <v>L48(N)</v>
          </cell>
        </row>
        <row r="30048">
          <cell r="C30048" t="str">
            <v>Streptanthus maculatus ssp. maculatus</v>
          </cell>
          <cell r="D30048" t="str">
            <v>L48(N)</v>
          </cell>
        </row>
        <row r="30049">
          <cell r="C30049" t="str">
            <v>Streptanthus maculatus ssp. obtusifolius</v>
          </cell>
          <cell r="D30049" t="str">
            <v>L48(N)</v>
          </cell>
        </row>
        <row r="30050">
          <cell r="C30050" t="str">
            <v>Streptanthus morrisonii</v>
          </cell>
          <cell r="D30050" t="str">
            <v>L48(N)</v>
          </cell>
        </row>
        <row r="30051">
          <cell r="C30051" t="str">
            <v>Streptanthus morrisonii ssp. elatus</v>
          </cell>
          <cell r="D30051" t="str">
            <v>L48(N)</v>
          </cell>
        </row>
        <row r="30052">
          <cell r="C30052" t="str">
            <v>Streptanthus morrisonii ssp. hirtiflorus</v>
          </cell>
          <cell r="D30052" t="str">
            <v>L48(N)</v>
          </cell>
        </row>
        <row r="30053">
          <cell r="C30053" t="str">
            <v>Streptanthus morrisonii ssp. kruckebergii</v>
          </cell>
          <cell r="D30053" t="str">
            <v>L48(N)</v>
          </cell>
        </row>
        <row r="30054">
          <cell r="C30054" t="str">
            <v>Streptanthus morrisonii ssp. morrisonii</v>
          </cell>
          <cell r="D30054" t="str">
            <v>L48(N)</v>
          </cell>
        </row>
        <row r="30055">
          <cell r="C30055" t="str">
            <v>Streptanthus niger</v>
          </cell>
          <cell r="D30055" t="str">
            <v>L48(N)</v>
          </cell>
        </row>
        <row r="30056">
          <cell r="C30056" t="str">
            <v>Streptanthus oblanceolatus</v>
          </cell>
          <cell r="D30056" t="str">
            <v>L48(N)</v>
          </cell>
        </row>
        <row r="30057">
          <cell r="C30057" t="str">
            <v>Streptanthus oliganthus</v>
          </cell>
          <cell r="D30057" t="str">
            <v>L48(N)</v>
          </cell>
        </row>
        <row r="30058">
          <cell r="C30058" t="str">
            <v>Streptanthus platycarpus</v>
          </cell>
          <cell r="D30058" t="str">
            <v>L48(N)</v>
          </cell>
        </row>
        <row r="30059">
          <cell r="C30059" t="str">
            <v>Streptanthus polygaloides</v>
          </cell>
          <cell r="D30059" t="str">
            <v>L48(N)</v>
          </cell>
        </row>
        <row r="30060">
          <cell r="C30060" t="str">
            <v>Streptanthus sparsiflorus</v>
          </cell>
          <cell r="D30060" t="str">
            <v>L48(N)</v>
          </cell>
        </row>
        <row r="30061">
          <cell r="C30061" t="str">
            <v>Streptanthus squamiformis</v>
          </cell>
          <cell r="D30061" t="str">
            <v>L48(N)</v>
          </cell>
        </row>
        <row r="30062">
          <cell r="C30062" t="str">
            <v>Streptanthus tortuosus</v>
          </cell>
          <cell r="D30062" t="str">
            <v>L48(N)</v>
          </cell>
        </row>
        <row r="30063">
          <cell r="C30063" t="str">
            <v>Streptanthus tortuosus var. flavescens</v>
          </cell>
          <cell r="D30063" t="str">
            <v>L48(N)</v>
          </cell>
        </row>
        <row r="30064">
          <cell r="C30064" t="str">
            <v>Streptanthus tortuosus var. optatus</v>
          </cell>
          <cell r="D30064" t="str">
            <v>L48(N)</v>
          </cell>
        </row>
        <row r="30065">
          <cell r="C30065" t="str">
            <v>Streptanthus tortuosus var. orbiculatus</v>
          </cell>
          <cell r="D30065" t="str">
            <v>L48(N)</v>
          </cell>
        </row>
        <row r="30066">
          <cell r="C30066" t="str">
            <v>Streptanthus tortuosus var. pallidus</v>
          </cell>
          <cell r="D30066" t="str">
            <v>L48(N)</v>
          </cell>
        </row>
        <row r="30067">
          <cell r="C30067" t="str">
            <v>Streptanthus tortuosus var. suffrutescens</v>
          </cell>
          <cell r="D30067" t="str">
            <v>L48(N)</v>
          </cell>
        </row>
        <row r="30068">
          <cell r="C30068" t="str">
            <v>Streptanthus tortuosus var. tortuosus</v>
          </cell>
          <cell r="D30068" t="str">
            <v>L48(N)</v>
          </cell>
        </row>
        <row r="30069">
          <cell r="C30069" t="str">
            <v>Streptanthus vernalis</v>
          </cell>
          <cell r="D30069" t="str">
            <v>L48(N)</v>
          </cell>
        </row>
        <row r="30070">
          <cell r="C30070" t="str">
            <v>Streptopus</v>
          </cell>
          <cell r="D30070" t="str">
            <v>L48(I,N)CAN(N)GL(N)SPM(N)</v>
          </cell>
        </row>
        <row r="30071">
          <cell r="C30071" t="str">
            <v>Streptopus ×oreopolus</v>
          </cell>
          <cell r="D30071" t="str">
            <v>L48(N)CAN(N)</v>
          </cell>
        </row>
        <row r="30072">
          <cell r="C30072" t="str">
            <v>Streptopus amplexifolius</v>
          </cell>
          <cell r="D30072" t="str">
            <v>L48(I,N)AK(NI)CAN(N)GL(N)SPM(N)</v>
          </cell>
        </row>
        <row r="30073">
          <cell r="C30073" t="str">
            <v>Streptopus amplexifolius var. amplexifolius</v>
          </cell>
          <cell r="D30073" t="str">
            <v>L48(N)AK(N)CAN(N)GL(N)SPM(N)</v>
          </cell>
        </row>
        <row r="30074">
          <cell r="C30074" t="str">
            <v>Streptopus amplexifolius var. chalazatus</v>
          </cell>
          <cell r="D30074" t="str">
            <v>L48(N)AK(N)CAN(N)</v>
          </cell>
        </row>
        <row r="30075">
          <cell r="C30075" t="str">
            <v>Streptopus amplexifolius var. papillatus</v>
          </cell>
          <cell r="D30075" t="str">
            <v>AK(I)</v>
          </cell>
        </row>
        <row r="30076">
          <cell r="C30076" t="str">
            <v>Streptopus lanceolatus</v>
          </cell>
          <cell r="D30076" t="str">
            <v>L48(N)AK(N)CAN(N)SPM(N)</v>
          </cell>
        </row>
        <row r="30077">
          <cell r="C30077" t="str">
            <v>Streptopus lanceolatus var. curvipes</v>
          </cell>
          <cell r="D30077" t="str">
            <v>L48(N)AK(N)CAN(N)</v>
          </cell>
        </row>
        <row r="30078">
          <cell r="C30078" t="str">
            <v>Streptopus lanceolatus var. lanceolatus</v>
          </cell>
          <cell r="D30078" t="str">
            <v>L48(N)CAN(N)SPM(N)</v>
          </cell>
        </row>
        <row r="30079">
          <cell r="C30079" t="str">
            <v>Streptopus lanceolatus var. longipes</v>
          </cell>
          <cell r="D30079" t="str">
            <v>L48(N)</v>
          </cell>
        </row>
        <row r="30080">
          <cell r="C30080" t="str">
            <v>Streptopus lanceolatus var. roseus</v>
          </cell>
          <cell r="D30080" t="str">
            <v>L48(N)</v>
          </cell>
        </row>
        <row r="30081">
          <cell r="C30081" t="str">
            <v>Streptopus streptopoides</v>
          </cell>
          <cell r="D30081" t="str">
            <v>L48(N)AK(N)CAN(N)</v>
          </cell>
        </row>
        <row r="30082">
          <cell r="C30082" t="str">
            <v>Streptopus streptopoides ssp. streptopoides</v>
          </cell>
          <cell r="D30082" t="str">
            <v>L48(N)AK(N)CAN(N)</v>
          </cell>
        </row>
        <row r="30083">
          <cell r="C30083" t="str">
            <v>Streptopus streptopoides ssp. streptopoides var. brevipes</v>
          </cell>
          <cell r="D30083" t="str">
            <v>L48(N)AK(N)CAN(N)</v>
          </cell>
        </row>
        <row r="30084">
          <cell r="C30084" t="str">
            <v>Streptosolen</v>
          </cell>
        </row>
        <row r="30085">
          <cell r="C30085" t="str">
            <v>Streptosolen jamesonii</v>
          </cell>
          <cell r="D30085" t="str">
            <v>HI(I)</v>
          </cell>
        </row>
        <row r="30086">
          <cell r="C30086" t="str">
            <v>Striga</v>
          </cell>
          <cell r="D30086" t="str">
            <v>L48(I)</v>
          </cell>
        </row>
        <row r="30087">
          <cell r="C30087" t="str">
            <v>Striga asiatica</v>
          </cell>
          <cell r="D30087" t="str">
            <v>L48(I)</v>
          </cell>
        </row>
        <row r="30088">
          <cell r="C30088" t="str">
            <v>Striga gesnerioides</v>
          </cell>
          <cell r="D30088" t="str">
            <v>L48(I)</v>
          </cell>
        </row>
        <row r="30089">
          <cell r="C30089" t="str">
            <v>Stroganowia</v>
          </cell>
          <cell r="D30089" t="str">
            <v>L48(N)</v>
          </cell>
        </row>
        <row r="30090">
          <cell r="C30090" t="str">
            <v>Stroganowia tiehmii</v>
          </cell>
          <cell r="D30090" t="str">
            <v>L48(N)</v>
          </cell>
        </row>
        <row r="30091">
          <cell r="C30091" t="str">
            <v>Strongylodon</v>
          </cell>
        </row>
        <row r="30092">
          <cell r="C30092" t="str">
            <v>Strongylodon ruber</v>
          </cell>
          <cell r="D30092" t="str">
            <v>HI(N)</v>
          </cell>
        </row>
        <row r="30093">
          <cell r="C30093" t="str">
            <v>Strophostyles</v>
          </cell>
          <cell r="D30093" t="str">
            <v>L48(N)CAN(N)</v>
          </cell>
        </row>
        <row r="30094">
          <cell r="C30094" t="str">
            <v>Strophostyles helvola</v>
          </cell>
          <cell r="D30094" t="str">
            <v>L48(N)CAN(N)</v>
          </cell>
        </row>
        <row r="30095">
          <cell r="C30095" t="str">
            <v>Strophostyles leiosperma</v>
          </cell>
          <cell r="D30095" t="str">
            <v>L48(N)</v>
          </cell>
        </row>
        <row r="30096">
          <cell r="C30096" t="str">
            <v>Strophostyles umbellata</v>
          </cell>
          <cell r="D30096" t="str">
            <v>L48(N)</v>
          </cell>
        </row>
        <row r="30097">
          <cell r="C30097" t="str">
            <v>Strumpfia</v>
          </cell>
          <cell r="D30097" t="str">
            <v>L48(N)</v>
          </cell>
        </row>
        <row r="30098">
          <cell r="C30098" t="str">
            <v>Strumpfia maritima</v>
          </cell>
          <cell r="D30098" t="str">
            <v>L48(N)PR(N)VI(N)</v>
          </cell>
        </row>
        <row r="30099">
          <cell r="C30099" t="str">
            <v>Strychnos</v>
          </cell>
          <cell r="D30099" t="str">
            <v>L48(I)</v>
          </cell>
        </row>
        <row r="30100">
          <cell r="C30100" t="str">
            <v>Strychnos spinosa</v>
          </cell>
          <cell r="D30100" t="str">
            <v>L48(I)</v>
          </cell>
        </row>
        <row r="30101">
          <cell r="C30101" t="str">
            <v>Stuckenia</v>
          </cell>
          <cell r="D30101" t="str">
            <v>L48(N)CAN(N)GL(N)SPM(N)</v>
          </cell>
        </row>
        <row r="30102">
          <cell r="C30102" t="str">
            <v>Stuckenia filiformis</v>
          </cell>
          <cell r="D30102" t="str">
            <v>L48(N)AK(N)CAN(N)GL(N)SPM(N)</v>
          </cell>
        </row>
        <row r="30103">
          <cell r="C30103" t="str">
            <v>Stuckenia filiformis ssp. alpina</v>
          </cell>
          <cell r="D30103" t="str">
            <v>L48(N)AK(N)CAN(N)GL(N)</v>
          </cell>
        </row>
        <row r="30104">
          <cell r="C30104" t="str">
            <v>Stuckenia filiformis ssp. filiformis</v>
          </cell>
          <cell r="D30104" t="str">
            <v>AK(N)CAN(N)GL(N)NA(N)</v>
          </cell>
        </row>
        <row r="30105">
          <cell r="C30105" t="str">
            <v>Stuckenia filiformis ssp. occidentalis</v>
          </cell>
          <cell r="D30105" t="str">
            <v>L48(N)AK(N)CAN(N)GL(N)SPM(N)</v>
          </cell>
        </row>
        <row r="30106">
          <cell r="C30106" t="str">
            <v>Stuckenia pectinata</v>
          </cell>
          <cell r="D30106" t="str">
            <v>L48(N)AK(N)HI(I)CAN(N)SPM(N)</v>
          </cell>
        </row>
        <row r="30107">
          <cell r="C30107" t="str">
            <v>Stuckenia striata</v>
          </cell>
          <cell r="D30107" t="str">
            <v>L48(N)</v>
          </cell>
        </row>
        <row r="30108">
          <cell r="C30108" t="str">
            <v>Stuckenia vaginata</v>
          </cell>
          <cell r="D30108" t="str">
            <v>L48(N)AK(N)CAN(N)</v>
          </cell>
        </row>
        <row r="30109">
          <cell r="C30109" t="str">
            <v>Stylisma</v>
          </cell>
          <cell r="D30109" t="str">
            <v>L48(N)</v>
          </cell>
        </row>
        <row r="30110">
          <cell r="C30110" t="str">
            <v>Stylisma abdita</v>
          </cell>
          <cell r="D30110" t="str">
            <v>L48(N)</v>
          </cell>
        </row>
        <row r="30111">
          <cell r="C30111" t="str">
            <v>Stylisma aquatica</v>
          </cell>
          <cell r="D30111" t="str">
            <v>L48(N)</v>
          </cell>
        </row>
        <row r="30112">
          <cell r="C30112" t="str">
            <v>Stylisma humistrata</v>
          </cell>
          <cell r="D30112" t="str">
            <v>L48(N)</v>
          </cell>
        </row>
        <row r="30113">
          <cell r="C30113" t="str">
            <v>Stylisma patens</v>
          </cell>
          <cell r="D30113" t="str">
            <v>L48(N)</v>
          </cell>
        </row>
        <row r="30114">
          <cell r="C30114" t="str">
            <v>Stylisma patens ssp. angustifolia</v>
          </cell>
          <cell r="D30114" t="str">
            <v>L48(N)</v>
          </cell>
        </row>
        <row r="30115">
          <cell r="C30115" t="str">
            <v>Stylisma patens ssp. patens</v>
          </cell>
          <cell r="D30115" t="str">
            <v>L48(N)</v>
          </cell>
        </row>
        <row r="30116">
          <cell r="C30116" t="str">
            <v>Stylisma pickeringii</v>
          </cell>
          <cell r="D30116" t="str">
            <v>L48(N)</v>
          </cell>
        </row>
        <row r="30117">
          <cell r="C30117" t="str">
            <v>Stylisma pickeringii var. pattersonii</v>
          </cell>
          <cell r="D30117" t="str">
            <v>L48(N)</v>
          </cell>
        </row>
        <row r="30118">
          <cell r="C30118" t="str">
            <v>Stylisma pickeringii var. pickeringii</v>
          </cell>
          <cell r="D30118" t="str">
            <v>L48(N)</v>
          </cell>
        </row>
        <row r="30119">
          <cell r="C30119" t="str">
            <v>Stylisma villosa</v>
          </cell>
          <cell r="D30119" t="str">
            <v>L48(N)</v>
          </cell>
        </row>
        <row r="30120">
          <cell r="C30120" t="str">
            <v>Stylocline</v>
          </cell>
          <cell r="D30120" t="str">
            <v>L48(N)</v>
          </cell>
        </row>
        <row r="30121">
          <cell r="C30121" t="str">
            <v>Stylocline citroleum</v>
          </cell>
          <cell r="D30121" t="str">
            <v>L48(N)</v>
          </cell>
        </row>
        <row r="30122">
          <cell r="C30122" t="str">
            <v>Stylocline gnaphalioides</v>
          </cell>
          <cell r="D30122" t="str">
            <v>L48(N)</v>
          </cell>
        </row>
        <row r="30123">
          <cell r="C30123" t="str">
            <v>Stylocline intertexta</v>
          </cell>
          <cell r="D30123" t="str">
            <v>L48(N)</v>
          </cell>
        </row>
        <row r="30124">
          <cell r="C30124" t="str">
            <v>Stylocline masonii</v>
          </cell>
          <cell r="D30124" t="str">
            <v>L48(N)</v>
          </cell>
        </row>
        <row r="30125">
          <cell r="C30125" t="str">
            <v>Stylocline micropoides</v>
          </cell>
          <cell r="D30125" t="str">
            <v>L48(N)</v>
          </cell>
        </row>
        <row r="30126">
          <cell r="C30126" t="str">
            <v>Stylocline psilocarphoides</v>
          </cell>
          <cell r="D30126" t="str">
            <v>L48(N)</v>
          </cell>
        </row>
        <row r="30127">
          <cell r="C30127" t="str">
            <v>Stylocline sonorensis</v>
          </cell>
          <cell r="D30127" t="str">
            <v>L48(N)</v>
          </cell>
        </row>
        <row r="30128">
          <cell r="C30128" t="str">
            <v>Stylodon</v>
          </cell>
          <cell r="D30128" t="str">
            <v>L48(N)</v>
          </cell>
        </row>
        <row r="30129">
          <cell r="C30129" t="str">
            <v>Stylodon carneus</v>
          </cell>
          <cell r="D30129" t="str">
            <v>L48(N)</v>
          </cell>
        </row>
        <row r="30130">
          <cell r="C30130" t="str">
            <v>Stylomecon</v>
          </cell>
          <cell r="D30130" t="str">
            <v>L48(N)</v>
          </cell>
        </row>
        <row r="30131">
          <cell r="C30131" t="str">
            <v>Stylomecon heterophylla</v>
          </cell>
          <cell r="D30131" t="str">
            <v>L48(N)</v>
          </cell>
        </row>
        <row r="30132">
          <cell r="C30132" t="str">
            <v>Stylophorum</v>
          </cell>
          <cell r="D30132" t="str">
            <v>L48(N)CAN(N)</v>
          </cell>
        </row>
        <row r="30133">
          <cell r="C30133" t="str">
            <v>Stylophorum diphyllum</v>
          </cell>
          <cell r="D30133" t="str">
            <v>L48(N)CAN(N)</v>
          </cell>
        </row>
        <row r="30134">
          <cell r="C30134" t="str">
            <v>Stylosanthes</v>
          </cell>
          <cell r="D30134" t="str">
            <v>L48(N)</v>
          </cell>
        </row>
        <row r="30135">
          <cell r="C30135" t="str">
            <v>Stylosanthes biflora</v>
          </cell>
          <cell r="D30135" t="str">
            <v>L48(N)</v>
          </cell>
        </row>
        <row r="30136">
          <cell r="C30136" t="str">
            <v>Stylosanthes calcicola</v>
          </cell>
          <cell r="D30136" t="str">
            <v>L48(N)</v>
          </cell>
        </row>
        <row r="30137">
          <cell r="C30137" t="str">
            <v>Stylosanthes fruticosa</v>
          </cell>
          <cell r="D30137" t="str">
            <v>HI(I)</v>
          </cell>
        </row>
        <row r="30138">
          <cell r="C30138" t="str">
            <v>Stylosanthes hamata</v>
          </cell>
          <cell r="D30138" t="str">
            <v>L48(N)PR(N)VI(N)</v>
          </cell>
        </row>
        <row r="30139">
          <cell r="C30139" t="str">
            <v>Stylosanthes humilis</v>
          </cell>
          <cell r="D30139" t="str">
            <v>L48(N)</v>
          </cell>
        </row>
        <row r="30140">
          <cell r="C30140" t="str">
            <v>Stylosanthes viscosa</v>
          </cell>
          <cell r="D30140" t="str">
            <v>L48(N)PR(I)</v>
          </cell>
        </row>
        <row r="30141">
          <cell r="C30141" t="str">
            <v>Styphelia</v>
          </cell>
        </row>
        <row r="30142">
          <cell r="C30142" t="str">
            <v>Styphelia tameiameiae</v>
          </cell>
          <cell r="D30142" t="str">
            <v>HI(N)</v>
          </cell>
        </row>
        <row r="30143">
          <cell r="C30143" t="str">
            <v>Styphnolobium</v>
          </cell>
          <cell r="D30143" t="str">
            <v>L48(I,N)</v>
          </cell>
        </row>
        <row r="30144">
          <cell r="C30144" t="str">
            <v>Styphnolobium affine</v>
          </cell>
          <cell r="D30144" t="str">
            <v>L48(N)</v>
          </cell>
        </row>
        <row r="30145">
          <cell r="C30145" t="str">
            <v>Styphnolobium japonicum</v>
          </cell>
          <cell r="D30145" t="str">
            <v>L48(I)</v>
          </cell>
        </row>
        <row r="30146">
          <cell r="C30146" t="str">
            <v>Styrax</v>
          </cell>
          <cell r="D30146" t="str">
            <v>L48(I,N)</v>
          </cell>
        </row>
        <row r="30147">
          <cell r="C30147" t="str">
            <v>Styrax americanus</v>
          </cell>
          <cell r="D30147" t="str">
            <v>L48(N)</v>
          </cell>
        </row>
        <row r="30148">
          <cell r="C30148" t="str">
            <v>Styrax grandifolius</v>
          </cell>
          <cell r="D30148" t="str">
            <v>L48(N)</v>
          </cell>
        </row>
        <row r="30149">
          <cell r="C30149" t="str">
            <v>Styrax japonicus</v>
          </cell>
          <cell r="D30149" t="str">
            <v>L48(I)</v>
          </cell>
        </row>
        <row r="30150">
          <cell r="C30150" t="str">
            <v>Styrax platanifolius</v>
          </cell>
          <cell r="D30150" t="str">
            <v>L48(N)</v>
          </cell>
        </row>
        <row r="30151">
          <cell r="C30151" t="str">
            <v>Styrax platanifolius ssp. platanifolius</v>
          </cell>
          <cell r="D30151" t="str">
            <v>L48(N)</v>
          </cell>
        </row>
        <row r="30152">
          <cell r="C30152" t="str">
            <v>Styrax platanifolius ssp. stellatus</v>
          </cell>
          <cell r="D30152" t="str">
            <v>L48(N)</v>
          </cell>
        </row>
        <row r="30153">
          <cell r="C30153" t="str">
            <v>Styrax platanifolius ssp. texanus</v>
          </cell>
          <cell r="D30153" t="str">
            <v>L48(N)</v>
          </cell>
        </row>
        <row r="30154">
          <cell r="C30154" t="str">
            <v>Styrax platanifolius ssp. youngiae</v>
          </cell>
          <cell r="D30154" t="str">
            <v>L48(N)</v>
          </cell>
        </row>
        <row r="30155">
          <cell r="C30155" t="str">
            <v>Styrax redivivus</v>
          </cell>
          <cell r="D30155" t="str">
            <v>L48(N)</v>
          </cell>
        </row>
        <row r="30156">
          <cell r="C30156" t="str">
            <v>Suaeda</v>
          </cell>
          <cell r="D30156" t="str">
            <v>L48(I,N)CAN(N)</v>
          </cell>
        </row>
        <row r="30157">
          <cell r="C30157" t="str">
            <v>Suaeda calceoliformis</v>
          </cell>
          <cell r="D30157" t="str">
            <v>L48(N)AK(N)CAN(N)</v>
          </cell>
        </row>
        <row r="30158">
          <cell r="C30158" t="str">
            <v>Suaeda californica</v>
          </cell>
          <cell r="D30158" t="str">
            <v>L48(N)</v>
          </cell>
        </row>
        <row r="30159">
          <cell r="C30159" t="str">
            <v>Suaeda conferta</v>
          </cell>
          <cell r="D30159" t="str">
            <v>L48(N)</v>
          </cell>
        </row>
        <row r="30160">
          <cell r="C30160" t="str">
            <v>Suaeda esteroa</v>
          </cell>
          <cell r="D30160" t="str">
            <v>L48(N)</v>
          </cell>
        </row>
        <row r="30161">
          <cell r="C30161" t="str">
            <v>Suaeda linearis</v>
          </cell>
          <cell r="D30161" t="str">
            <v>L48(N)</v>
          </cell>
        </row>
        <row r="30162">
          <cell r="C30162" t="str">
            <v>Suaeda linifolia</v>
          </cell>
          <cell r="D30162" t="str">
            <v>L48(I)</v>
          </cell>
        </row>
        <row r="30163">
          <cell r="C30163" t="str">
            <v>Suaeda maritima</v>
          </cell>
          <cell r="D30163" t="str">
            <v>L48(I,N)CAN(N)</v>
          </cell>
        </row>
        <row r="30164">
          <cell r="C30164" t="str">
            <v>Suaeda maritima ssp. maritima</v>
          </cell>
          <cell r="D30164" t="str">
            <v>L48(I)CAN(N)</v>
          </cell>
        </row>
        <row r="30165">
          <cell r="C30165" t="str">
            <v>Suaeda maritima ssp. richii</v>
          </cell>
          <cell r="D30165" t="str">
            <v>L48(N)CAN(N)</v>
          </cell>
        </row>
        <row r="30166">
          <cell r="C30166" t="str">
            <v>Suaeda mexicana</v>
          </cell>
          <cell r="D30166" t="str">
            <v>L48(N)</v>
          </cell>
        </row>
        <row r="30167">
          <cell r="C30167" t="str">
            <v>Suaeda moquinii</v>
          </cell>
          <cell r="D30167" t="str">
            <v>L48(N)CAN(N)</v>
          </cell>
        </row>
        <row r="30168">
          <cell r="C30168" t="str">
            <v>Suaeda rolandii</v>
          </cell>
          <cell r="D30168" t="str">
            <v>L48(N)CAN(N)</v>
          </cell>
        </row>
        <row r="30169">
          <cell r="C30169" t="str">
            <v>Suaeda suffrutescens</v>
          </cell>
          <cell r="D30169" t="str">
            <v>L48(N)</v>
          </cell>
        </row>
        <row r="30170">
          <cell r="C30170" t="str">
            <v>Suaeda suffrutescens var. detonsa</v>
          </cell>
          <cell r="D30170" t="str">
            <v>L48(N)</v>
          </cell>
        </row>
        <row r="30171">
          <cell r="C30171" t="str">
            <v>Suaeda suffrutescens var. suffrutescens</v>
          </cell>
          <cell r="D30171" t="str">
            <v>L48(N)</v>
          </cell>
        </row>
        <row r="30172">
          <cell r="C30172" t="str">
            <v>Suaeda tampicensis</v>
          </cell>
          <cell r="D30172" t="str">
            <v>L48(N)</v>
          </cell>
        </row>
        <row r="30173">
          <cell r="C30173" t="str">
            <v>Suaeda taxifolia</v>
          </cell>
          <cell r="D30173" t="str">
            <v>L48(N)</v>
          </cell>
        </row>
        <row r="30174">
          <cell r="C30174" t="str">
            <v>Subularia</v>
          </cell>
          <cell r="D30174" t="str">
            <v>L48(N)CAN(N)GL(N)</v>
          </cell>
        </row>
        <row r="30175">
          <cell r="C30175" t="str">
            <v>Subularia aquatica</v>
          </cell>
          <cell r="D30175" t="str">
            <v>L48(N)AK(N)CAN(N)GL(N)</v>
          </cell>
        </row>
        <row r="30176">
          <cell r="C30176" t="str">
            <v>Subularia aquatica var. americana</v>
          </cell>
          <cell r="D30176" t="str">
            <v>L48(N)AK(N)CAN(N)GL(N)</v>
          </cell>
        </row>
        <row r="30177">
          <cell r="C30177" t="str">
            <v>Succisa</v>
          </cell>
          <cell r="D30177" t="str">
            <v>L48(I)CAN(I)</v>
          </cell>
        </row>
        <row r="30178">
          <cell r="C30178" t="str">
            <v>Succisa pratensis</v>
          </cell>
          <cell r="D30178" t="str">
            <v>L48(I)CAN(I)</v>
          </cell>
        </row>
        <row r="30179">
          <cell r="C30179" t="str">
            <v>Succisella</v>
          </cell>
          <cell r="D30179" t="str">
            <v>L48(I)CAN(I)</v>
          </cell>
        </row>
        <row r="30180">
          <cell r="C30180" t="str">
            <v>Succisella inflexa</v>
          </cell>
          <cell r="D30180" t="str">
            <v>L48(I)CAN(I)</v>
          </cell>
        </row>
        <row r="30181">
          <cell r="C30181" t="str">
            <v>Suckleya</v>
          </cell>
          <cell r="D30181" t="str">
            <v>L48(N)CAN(N)</v>
          </cell>
        </row>
        <row r="30182">
          <cell r="C30182" t="str">
            <v>Suckleya suckleyana</v>
          </cell>
          <cell r="D30182" t="str">
            <v>L48(N)CAN(N)</v>
          </cell>
        </row>
        <row r="30183">
          <cell r="C30183" t="str">
            <v>Suksdorfia</v>
          </cell>
          <cell r="D30183" t="str">
            <v>L48(N)CAN(N)</v>
          </cell>
        </row>
        <row r="30184">
          <cell r="C30184" t="str">
            <v>Suksdorfia ranunculifolia</v>
          </cell>
          <cell r="D30184" t="str">
            <v>L48(N)CAN(N)</v>
          </cell>
        </row>
        <row r="30185">
          <cell r="C30185" t="str">
            <v>Suksdorfia violacea</v>
          </cell>
          <cell r="D30185" t="str">
            <v>L48(N)CAN(N)</v>
          </cell>
        </row>
        <row r="30186">
          <cell r="C30186" t="str">
            <v>Sullivantia</v>
          </cell>
          <cell r="D30186" t="str">
            <v>L48(N)</v>
          </cell>
        </row>
        <row r="30187">
          <cell r="C30187" t="str">
            <v>Sullivantia hapemanii</v>
          </cell>
          <cell r="D30187" t="str">
            <v>L48(N)</v>
          </cell>
        </row>
        <row r="30188">
          <cell r="C30188" t="str">
            <v>Sullivantia hapemanii var. hapemanii</v>
          </cell>
          <cell r="D30188" t="str">
            <v>L48(N)</v>
          </cell>
        </row>
        <row r="30189">
          <cell r="C30189" t="str">
            <v>Sullivantia hapemanii var. purpusii</v>
          </cell>
          <cell r="D30189" t="str">
            <v>L48(N)</v>
          </cell>
        </row>
        <row r="30190">
          <cell r="C30190" t="str">
            <v>Sullivantia oregana</v>
          </cell>
          <cell r="D30190" t="str">
            <v>L48(N)</v>
          </cell>
        </row>
        <row r="30191">
          <cell r="C30191" t="str">
            <v>Sullivantia sullivantii</v>
          </cell>
          <cell r="D30191" t="str">
            <v>L48(N)</v>
          </cell>
        </row>
        <row r="30192">
          <cell r="C30192" t="str">
            <v>Suriana</v>
          </cell>
          <cell r="D30192" t="str">
            <v>L48(N)</v>
          </cell>
        </row>
        <row r="30193">
          <cell r="C30193" t="str">
            <v>Suriana maritima</v>
          </cell>
          <cell r="D30193" t="str">
            <v>L48(N)PR(N)VI(N)</v>
          </cell>
        </row>
        <row r="30194">
          <cell r="C30194" t="str">
            <v>Swallenia</v>
          </cell>
          <cell r="D30194" t="str">
            <v>L48(N)</v>
          </cell>
        </row>
        <row r="30195">
          <cell r="C30195" t="str">
            <v>Swallenia alexandrae</v>
          </cell>
          <cell r="D30195" t="str">
            <v>L48(N)</v>
          </cell>
        </row>
        <row r="30196">
          <cell r="C30196" t="str">
            <v>Swertia</v>
          </cell>
          <cell r="D30196" t="str">
            <v>L48(N)CAN(N)</v>
          </cell>
        </row>
        <row r="30197">
          <cell r="C30197" t="str">
            <v>Swertia perennis</v>
          </cell>
          <cell r="D30197" t="str">
            <v>L48(N)AK(N)CAN(N)</v>
          </cell>
        </row>
        <row r="30198">
          <cell r="C30198" t="str">
            <v>Swietenia</v>
          </cell>
          <cell r="D30198" t="str">
            <v>L48(N)</v>
          </cell>
        </row>
        <row r="30199">
          <cell r="C30199" t="str">
            <v>Swietenia macrophylla</v>
          </cell>
          <cell r="D30199" t="str">
            <v>L48(I)HI(I)</v>
          </cell>
        </row>
        <row r="30200">
          <cell r="C30200" t="str">
            <v>Swietenia mahagoni</v>
          </cell>
          <cell r="D30200" t="str">
            <v>L48(I)HI(I)PR(N)VI(N)</v>
          </cell>
        </row>
        <row r="30201">
          <cell r="C30201" t="str">
            <v>Syagrus</v>
          </cell>
          <cell r="D30201" t="str">
            <v>L48(I)</v>
          </cell>
        </row>
        <row r="30202">
          <cell r="C30202" t="str">
            <v>Syagrus romanzoffiana</v>
          </cell>
          <cell r="D30202" t="str">
            <v>L48(I)</v>
          </cell>
        </row>
        <row r="30203">
          <cell r="C30203" t="str">
            <v>Symphoricarpos</v>
          </cell>
          <cell r="D30203" t="str">
            <v>L48(N)CAN(I,N)</v>
          </cell>
        </row>
        <row r="30204">
          <cell r="C30204" t="str">
            <v>Symphoricarpos acutus</v>
          </cell>
          <cell r="D30204" t="str">
            <v>L48(N)</v>
          </cell>
        </row>
        <row r="30205">
          <cell r="C30205" t="str">
            <v>Symphoricarpos albus</v>
          </cell>
          <cell r="D30205" t="str">
            <v>L48(N)AK(N)CAN(N)</v>
          </cell>
        </row>
        <row r="30206">
          <cell r="C30206" t="str">
            <v>Symphoricarpos albus var. albus</v>
          </cell>
          <cell r="D30206" t="str">
            <v>L48(N)AK(N)CAN(N)</v>
          </cell>
        </row>
        <row r="30207">
          <cell r="C30207" t="str">
            <v>Symphoricarpos albus var. laevigatus</v>
          </cell>
          <cell r="D30207" t="str">
            <v>L48(N)AK(N)CAN(N)</v>
          </cell>
        </row>
        <row r="30208">
          <cell r="C30208" t="str">
            <v>Symphoricarpos guadalupensis</v>
          </cell>
          <cell r="D30208" t="str">
            <v>L48(N)</v>
          </cell>
        </row>
        <row r="30209">
          <cell r="C30209" t="str">
            <v>Symphoricarpos hesperius</v>
          </cell>
          <cell r="D30209" t="str">
            <v>L48(N)CAN(N)</v>
          </cell>
        </row>
        <row r="30210">
          <cell r="C30210" t="str">
            <v>Symphoricarpos longiflorus</v>
          </cell>
          <cell r="D30210" t="str">
            <v>L48(N)</v>
          </cell>
        </row>
        <row r="30211">
          <cell r="C30211" t="str">
            <v>Symphoricarpos microphyllus</v>
          </cell>
          <cell r="D30211" t="str">
            <v>L48(N)</v>
          </cell>
        </row>
        <row r="30212">
          <cell r="C30212" t="str">
            <v>Symphoricarpos mollis</v>
          </cell>
          <cell r="D30212" t="str">
            <v>L48(N)</v>
          </cell>
        </row>
        <row r="30213">
          <cell r="C30213" t="str">
            <v>Symphoricarpos occidentalis</v>
          </cell>
          <cell r="D30213" t="str">
            <v>L48(N)CAN(N)</v>
          </cell>
        </row>
        <row r="30214">
          <cell r="C30214" t="str">
            <v>Symphoricarpos orbiculatus</v>
          </cell>
          <cell r="D30214" t="str">
            <v>L48(N)CAN(I)</v>
          </cell>
        </row>
        <row r="30215">
          <cell r="C30215" t="str">
            <v>Symphoricarpos oreophilus</v>
          </cell>
          <cell r="D30215" t="str">
            <v>L48(N)CAN(N)</v>
          </cell>
        </row>
        <row r="30216">
          <cell r="C30216" t="str">
            <v>Symphoricarpos oreophilus var. oreophilus</v>
          </cell>
          <cell r="D30216" t="str">
            <v>L48(N)</v>
          </cell>
        </row>
        <row r="30217">
          <cell r="C30217" t="str">
            <v>Symphoricarpos oreophilus var. utahensis</v>
          </cell>
          <cell r="D30217" t="str">
            <v>L48(N)CAN(N)</v>
          </cell>
        </row>
        <row r="30218">
          <cell r="C30218" t="str">
            <v>Symphoricarpos palmeri</v>
          </cell>
          <cell r="D30218" t="str">
            <v>L48(N)</v>
          </cell>
        </row>
        <row r="30219">
          <cell r="C30219" t="str">
            <v>Symphoricarpos rotundifolius</v>
          </cell>
          <cell r="D30219" t="str">
            <v>L48(N)</v>
          </cell>
        </row>
        <row r="30220">
          <cell r="C30220" t="str">
            <v>Symphoricarpos rotundifolius var. parishii</v>
          </cell>
          <cell r="D30220" t="str">
            <v>L48(N)</v>
          </cell>
        </row>
        <row r="30221">
          <cell r="C30221" t="str">
            <v>Symphoricarpos rotundifolius var. rotundifolius</v>
          </cell>
          <cell r="D30221" t="str">
            <v>L48(N)</v>
          </cell>
        </row>
        <row r="30222">
          <cell r="C30222" t="str">
            <v>Symphyotrichum</v>
          </cell>
          <cell r="D30222" t="str">
            <v>L48(N)CAN(I,N)SPM(N)</v>
          </cell>
        </row>
        <row r="30223">
          <cell r="C30223" t="str">
            <v>Symphyotrichum ×amethystinum</v>
          </cell>
          <cell r="D30223" t="str">
            <v>L48(N)CAN(N)</v>
          </cell>
        </row>
        <row r="30224">
          <cell r="C30224" t="str">
            <v>Symphyotrichum ×batesii</v>
          </cell>
          <cell r="D30224" t="str">
            <v>L48(N)</v>
          </cell>
        </row>
        <row r="30225">
          <cell r="C30225" t="str">
            <v>Symphyotrichum ×columbianum</v>
          </cell>
          <cell r="D30225" t="str">
            <v>L48(N)</v>
          </cell>
        </row>
        <row r="30226">
          <cell r="C30226" t="str">
            <v>Symphyotrichum ×finkii</v>
          </cell>
          <cell r="D30226" t="str">
            <v>L48(N)</v>
          </cell>
        </row>
        <row r="30227">
          <cell r="C30227" t="str">
            <v>Symphyotrichum ×gravesii</v>
          </cell>
          <cell r="D30227" t="str">
            <v>L48(N)</v>
          </cell>
        </row>
        <row r="30228">
          <cell r="C30228" t="str">
            <v>Symphyotrichum ×longulum</v>
          </cell>
          <cell r="D30228" t="str">
            <v>L48(N)</v>
          </cell>
        </row>
        <row r="30229">
          <cell r="C30229" t="str">
            <v>Symphyotrichum ×schistosum</v>
          </cell>
          <cell r="D30229" t="str">
            <v>L48(N)</v>
          </cell>
        </row>
        <row r="30230">
          <cell r="C30230" t="str">
            <v>Symphyotrichum ×tardiflorum</v>
          </cell>
          <cell r="D30230" t="str">
            <v>CAN(N)NA(N)</v>
          </cell>
        </row>
        <row r="30231">
          <cell r="C30231" t="str">
            <v>Symphyotrichum ×woldenii</v>
          </cell>
          <cell r="D30231" t="str">
            <v>L48(N)</v>
          </cell>
        </row>
        <row r="30232">
          <cell r="C30232" t="str">
            <v>Symphyotrichum adnatum</v>
          </cell>
          <cell r="D30232" t="str">
            <v>L48(N)</v>
          </cell>
        </row>
        <row r="30233">
          <cell r="C30233" t="str">
            <v>Symphyotrichum anomalum</v>
          </cell>
          <cell r="D30233" t="str">
            <v>L48(N)</v>
          </cell>
        </row>
        <row r="30234">
          <cell r="C30234" t="str">
            <v>Symphyotrichum anticostense</v>
          </cell>
          <cell r="D30234" t="str">
            <v>L48(N)CAN(N)</v>
          </cell>
        </row>
        <row r="30235">
          <cell r="C30235" t="str">
            <v>Symphyotrichum ascendens</v>
          </cell>
          <cell r="D30235" t="str">
            <v>L48(N)CAN(N)</v>
          </cell>
        </row>
        <row r="30236">
          <cell r="C30236" t="str">
            <v>Symphyotrichum bahamense</v>
          </cell>
          <cell r="D30236" t="str">
            <v>L48(N)</v>
          </cell>
        </row>
        <row r="30237">
          <cell r="C30237" t="str">
            <v>Symphyotrichum boreale</v>
          </cell>
          <cell r="D30237" t="str">
            <v>L48(N)AK(N)CAN(N)</v>
          </cell>
        </row>
        <row r="30238">
          <cell r="C30238" t="str">
            <v>Symphyotrichum bracei</v>
          </cell>
          <cell r="D30238" t="str">
            <v>L48(N)</v>
          </cell>
        </row>
        <row r="30239">
          <cell r="C30239" t="str">
            <v>Symphyotrichum campestre</v>
          </cell>
          <cell r="D30239" t="str">
            <v>L48(N)CAN(N)</v>
          </cell>
        </row>
        <row r="30240">
          <cell r="C30240" t="str">
            <v>Symphyotrichum campestre var. bloomeri</v>
          </cell>
          <cell r="D30240" t="str">
            <v>L48(N)</v>
          </cell>
        </row>
        <row r="30241">
          <cell r="C30241" t="str">
            <v>Symphyotrichum campestre var. campestre</v>
          </cell>
          <cell r="D30241" t="str">
            <v>L48(N)CAN(N)</v>
          </cell>
        </row>
        <row r="30242">
          <cell r="C30242" t="str">
            <v>Symphyotrichum chilense</v>
          </cell>
          <cell r="D30242" t="str">
            <v>L48(N)CAN(N)</v>
          </cell>
        </row>
        <row r="30243">
          <cell r="C30243" t="str">
            <v>Symphyotrichum chilense var. chilense</v>
          </cell>
          <cell r="D30243" t="str">
            <v>L48(N)CAN(N)</v>
          </cell>
        </row>
        <row r="30244">
          <cell r="C30244" t="str">
            <v>Symphyotrichum chilense var. invenustum</v>
          </cell>
          <cell r="D30244" t="str">
            <v>L48(N)</v>
          </cell>
        </row>
        <row r="30245">
          <cell r="C30245" t="str">
            <v>Symphyotrichum chilense var. medium</v>
          </cell>
          <cell r="D30245" t="str">
            <v>L48(N)</v>
          </cell>
        </row>
        <row r="30246">
          <cell r="C30246" t="str">
            <v>Symphyotrichum ciliatum</v>
          </cell>
          <cell r="D30246" t="str">
            <v>L48(N)AK(N)CAN(N)</v>
          </cell>
        </row>
        <row r="30247">
          <cell r="C30247" t="str">
            <v>Symphyotrichum ciliolatum</v>
          </cell>
          <cell r="D30247" t="str">
            <v>L48(N)CAN(N)</v>
          </cell>
        </row>
        <row r="30248">
          <cell r="C30248" t="str">
            <v>Symphyotrichum concolor</v>
          </cell>
          <cell r="D30248" t="str">
            <v>L48(N)</v>
          </cell>
        </row>
        <row r="30249">
          <cell r="C30249" t="str">
            <v>Symphyotrichum cordifolium</v>
          </cell>
          <cell r="D30249" t="str">
            <v>L48(N)CAN(N)</v>
          </cell>
        </row>
        <row r="30250">
          <cell r="C30250" t="str">
            <v>Symphyotrichum cusickii</v>
          </cell>
          <cell r="D30250" t="str">
            <v>L48(N)</v>
          </cell>
        </row>
        <row r="30251">
          <cell r="C30251" t="str">
            <v>Symphyotrichum defoliatum</v>
          </cell>
          <cell r="D30251" t="str">
            <v>L48(N)</v>
          </cell>
        </row>
        <row r="30252">
          <cell r="C30252" t="str">
            <v>Symphyotrichum depauperatum</v>
          </cell>
          <cell r="D30252" t="str">
            <v>L48(N)</v>
          </cell>
        </row>
        <row r="30253">
          <cell r="C30253" t="str">
            <v>Symphyotrichum divaricatum</v>
          </cell>
          <cell r="D30253" t="str">
            <v>L48(N)</v>
          </cell>
        </row>
        <row r="30254">
          <cell r="C30254" t="str">
            <v>Symphyotrichum drummondii</v>
          </cell>
          <cell r="D30254" t="str">
            <v>L48(N)</v>
          </cell>
        </row>
        <row r="30255">
          <cell r="C30255" t="str">
            <v>Symphyotrichum drummondii var. drummondii</v>
          </cell>
          <cell r="D30255" t="str">
            <v>L48(N)</v>
          </cell>
        </row>
        <row r="30256">
          <cell r="C30256" t="str">
            <v>Symphyotrichum drummondii var. texanum</v>
          </cell>
          <cell r="D30256" t="str">
            <v>L48(N)</v>
          </cell>
        </row>
        <row r="30257">
          <cell r="C30257" t="str">
            <v>Symphyotrichum dumosum</v>
          </cell>
          <cell r="D30257" t="str">
            <v>L48(N)CAN(N)</v>
          </cell>
        </row>
        <row r="30258">
          <cell r="C30258" t="str">
            <v>Symphyotrichum dumosum var. dumosum</v>
          </cell>
          <cell r="D30258" t="str">
            <v>L48(N)CAN(N)</v>
          </cell>
        </row>
        <row r="30259">
          <cell r="C30259" t="str">
            <v>Symphyotrichum dumosum var. gracilipes</v>
          </cell>
          <cell r="D30259" t="str">
            <v>L48(N)</v>
          </cell>
        </row>
        <row r="30260">
          <cell r="C30260" t="str">
            <v>Symphyotrichum dumosum var. pergracile</v>
          </cell>
          <cell r="D30260" t="str">
            <v>L48(N)</v>
          </cell>
        </row>
        <row r="30261">
          <cell r="C30261" t="str">
            <v>Symphyotrichum dumosum var. strictior</v>
          </cell>
          <cell r="D30261" t="str">
            <v>L48(N)</v>
          </cell>
        </row>
        <row r="30262">
          <cell r="C30262" t="str">
            <v>Symphyotrichum dumosum var. subulifolium</v>
          </cell>
          <cell r="D30262" t="str">
            <v>L48(N)</v>
          </cell>
        </row>
        <row r="30263">
          <cell r="C30263" t="str">
            <v>Symphyotrichum eatonii</v>
          </cell>
          <cell r="D30263" t="str">
            <v>L48(N)CAN(N)</v>
          </cell>
        </row>
        <row r="30264">
          <cell r="C30264" t="str">
            <v>Symphyotrichum elliottii</v>
          </cell>
          <cell r="D30264" t="str">
            <v>L48(N)</v>
          </cell>
        </row>
        <row r="30265">
          <cell r="C30265" t="str">
            <v>Symphyotrichum ericoides</v>
          </cell>
          <cell r="D30265" t="str">
            <v>L48(N)CAN(N)</v>
          </cell>
        </row>
        <row r="30266">
          <cell r="C30266" t="str">
            <v>Symphyotrichum ericoides var. ericoides</v>
          </cell>
          <cell r="D30266" t="str">
            <v>L48(N)CAN(N)</v>
          </cell>
        </row>
        <row r="30267">
          <cell r="C30267" t="str">
            <v>Symphyotrichum ericoides var. pansum</v>
          </cell>
          <cell r="D30267" t="str">
            <v>L48(N)CAN(N)</v>
          </cell>
        </row>
        <row r="30268">
          <cell r="C30268" t="str">
            <v>Symphyotrichum ericoides var. stricticaule</v>
          </cell>
          <cell r="D30268" t="str">
            <v>L48(N)</v>
          </cell>
        </row>
        <row r="30269">
          <cell r="C30269" t="str">
            <v>Symphyotrichum eulae</v>
          </cell>
          <cell r="D30269" t="str">
            <v>L48(N)</v>
          </cell>
        </row>
        <row r="30270">
          <cell r="C30270" t="str">
            <v>Symphyotrichum expansum</v>
          </cell>
          <cell r="D30270" t="str">
            <v>L48(N)PR(N)</v>
          </cell>
        </row>
        <row r="30271">
          <cell r="C30271" t="str">
            <v>Symphyotrichum falcatum</v>
          </cell>
          <cell r="D30271" t="str">
            <v>L48(N)AK(N)CAN(N)</v>
          </cell>
        </row>
        <row r="30272">
          <cell r="C30272" t="str">
            <v>Symphyotrichum falcatum var. commutatum</v>
          </cell>
          <cell r="D30272" t="str">
            <v>L48(N)CAN(N)</v>
          </cell>
        </row>
        <row r="30273">
          <cell r="C30273" t="str">
            <v>Symphyotrichum falcatum var. falcatum</v>
          </cell>
          <cell r="D30273" t="str">
            <v>L48(N)AK(N)CAN(N)</v>
          </cell>
        </row>
        <row r="30274">
          <cell r="C30274" t="str">
            <v>Symphyotrichum fendleri</v>
          </cell>
          <cell r="D30274" t="str">
            <v>L48(N)</v>
          </cell>
        </row>
        <row r="30275">
          <cell r="C30275" t="str">
            <v>Symphyotrichum foliaceum</v>
          </cell>
          <cell r="D30275" t="str">
            <v>L48(N)AK(N)CAN(N)</v>
          </cell>
        </row>
        <row r="30276">
          <cell r="C30276" t="str">
            <v>Symphyotrichum foliaceum var. apricum</v>
          </cell>
          <cell r="D30276" t="str">
            <v>L48(N)CAN(N)</v>
          </cell>
        </row>
        <row r="30277">
          <cell r="C30277" t="str">
            <v>Symphyotrichum foliaceum var. canbyi</v>
          </cell>
          <cell r="D30277" t="str">
            <v>L48(N)</v>
          </cell>
        </row>
        <row r="30278">
          <cell r="C30278" t="str">
            <v>Symphyotrichum foliaceum var. foliaceum</v>
          </cell>
          <cell r="D30278" t="str">
            <v>L48(N)AK(N)CAN(N)</v>
          </cell>
        </row>
        <row r="30279">
          <cell r="C30279" t="str">
            <v>Symphyotrichum foliaceum var. parryi</v>
          </cell>
          <cell r="D30279" t="str">
            <v>L48(N)CAN(N)</v>
          </cell>
        </row>
        <row r="30280">
          <cell r="C30280" t="str">
            <v>Symphyotrichum fontinale</v>
          </cell>
          <cell r="D30280" t="str">
            <v>L48(N)</v>
          </cell>
        </row>
        <row r="30281">
          <cell r="C30281" t="str">
            <v>Symphyotrichum frondosum</v>
          </cell>
          <cell r="D30281" t="str">
            <v>L48(N)CAN(N)</v>
          </cell>
        </row>
        <row r="30282">
          <cell r="C30282" t="str">
            <v>Symphyotrichum georgianum</v>
          </cell>
          <cell r="D30282" t="str">
            <v>L48(N)</v>
          </cell>
        </row>
        <row r="30283">
          <cell r="C30283" t="str">
            <v>Symphyotrichum grandiflorum</v>
          </cell>
          <cell r="D30283" t="str">
            <v>L48(N)</v>
          </cell>
        </row>
        <row r="30284">
          <cell r="C30284" t="str">
            <v>Symphyotrichum greatae</v>
          </cell>
          <cell r="D30284" t="str">
            <v>L48(N)</v>
          </cell>
        </row>
        <row r="30285">
          <cell r="C30285" t="str">
            <v>Symphyotrichum hallii</v>
          </cell>
          <cell r="D30285" t="str">
            <v>L48(N)</v>
          </cell>
        </row>
        <row r="30286">
          <cell r="C30286" t="str">
            <v>Symphyotrichum hendersonii</v>
          </cell>
          <cell r="D30286" t="str">
            <v>L48(N)</v>
          </cell>
        </row>
        <row r="30287">
          <cell r="C30287" t="str">
            <v>Symphyotrichum jessicae</v>
          </cell>
          <cell r="D30287" t="str">
            <v>L48(N)</v>
          </cell>
        </row>
        <row r="30288">
          <cell r="C30288" t="str">
            <v>Symphyotrichum kralii</v>
          </cell>
          <cell r="D30288" t="str">
            <v>L48(N)</v>
          </cell>
        </row>
        <row r="30289">
          <cell r="C30289" t="str">
            <v>Symphyotrichum laeve</v>
          </cell>
          <cell r="D30289" t="str">
            <v>L48(N)CAN(N)</v>
          </cell>
        </row>
        <row r="30290">
          <cell r="C30290" t="str">
            <v>Symphyotrichum laeve var. concinnum</v>
          </cell>
          <cell r="D30290" t="str">
            <v>L48(N)</v>
          </cell>
        </row>
        <row r="30291">
          <cell r="C30291" t="str">
            <v>Symphyotrichum laeve var. geyeri</v>
          </cell>
          <cell r="D30291" t="str">
            <v>L48(N)CAN(N)</v>
          </cell>
        </row>
        <row r="30292">
          <cell r="C30292" t="str">
            <v>Symphyotrichum laeve var. laeve</v>
          </cell>
          <cell r="D30292" t="str">
            <v>L48(N)CAN(N)</v>
          </cell>
        </row>
        <row r="30293">
          <cell r="C30293" t="str">
            <v>Symphyotrichum laeve var. purpuratum</v>
          </cell>
          <cell r="D30293" t="str">
            <v>L48(N)</v>
          </cell>
        </row>
        <row r="30294">
          <cell r="C30294" t="str">
            <v>Symphyotrichum lanceolatum</v>
          </cell>
          <cell r="D30294" t="str">
            <v>L48(N)CAN(N)</v>
          </cell>
        </row>
        <row r="30295">
          <cell r="C30295" t="str">
            <v>Symphyotrichum lanceolatum ssp. hesperium</v>
          </cell>
          <cell r="D30295" t="str">
            <v>L48(N)CAN(N)</v>
          </cell>
        </row>
        <row r="30296">
          <cell r="C30296" t="str">
            <v>Symphyotrichum lanceolatum ssp. hesperium var. hesperium</v>
          </cell>
          <cell r="D30296" t="str">
            <v>L48(N)CAN(N)</v>
          </cell>
        </row>
        <row r="30297">
          <cell r="C30297" t="str">
            <v>Symphyotrichum lanceolatum ssp. lanceolatum</v>
          </cell>
          <cell r="D30297" t="str">
            <v>L48(N)CAN(N)</v>
          </cell>
        </row>
        <row r="30298">
          <cell r="C30298" t="str">
            <v>Symphyotrichum lanceolatum ssp. lanceolatum var. hirsuticaule</v>
          </cell>
          <cell r="D30298" t="str">
            <v>L48(N)CAN(N)</v>
          </cell>
        </row>
        <row r="30299">
          <cell r="C30299" t="str">
            <v>Symphyotrichum lanceolatum ssp. lanceolatum var. interior</v>
          </cell>
          <cell r="D30299" t="str">
            <v>L48(N)CAN(N)</v>
          </cell>
        </row>
        <row r="30300">
          <cell r="C30300" t="str">
            <v>Symphyotrichum lanceolatum ssp. lanceolatum var. lanceolatum</v>
          </cell>
          <cell r="D30300" t="str">
            <v>L48(N)CAN(N)</v>
          </cell>
        </row>
        <row r="30301">
          <cell r="C30301" t="str">
            <v>Symphyotrichum lanceolatum ssp. lanceolatum var. latifolium</v>
          </cell>
          <cell r="D30301" t="str">
            <v>L48(N)CAN(N)</v>
          </cell>
        </row>
        <row r="30302">
          <cell r="C30302" t="str">
            <v>Symphyotrichum lateriflorum</v>
          </cell>
          <cell r="D30302" t="str">
            <v>L48(N)CAN(N)</v>
          </cell>
        </row>
        <row r="30303">
          <cell r="C30303" t="str">
            <v>Symphyotrichum lateriflorum var. angustifolium</v>
          </cell>
          <cell r="D30303" t="str">
            <v>L48(N)CAN(N)</v>
          </cell>
        </row>
        <row r="30304">
          <cell r="C30304" t="str">
            <v>Symphyotrichum lateriflorum var. flagellare</v>
          </cell>
          <cell r="D30304" t="str">
            <v>L48(N)</v>
          </cell>
        </row>
        <row r="30305">
          <cell r="C30305" t="str">
            <v>Symphyotrichum lateriflorum var. horizontale</v>
          </cell>
          <cell r="D30305" t="str">
            <v>L48(N)</v>
          </cell>
        </row>
        <row r="30306">
          <cell r="C30306" t="str">
            <v>Symphyotrichum lateriflorum var. lateriflorum</v>
          </cell>
          <cell r="D30306" t="str">
            <v>L48(N)CAN(N)</v>
          </cell>
        </row>
        <row r="30307">
          <cell r="C30307" t="str">
            <v>Symphyotrichum lateriflorum var. spatelliforme</v>
          </cell>
          <cell r="D30307" t="str">
            <v>L48(N)</v>
          </cell>
        </row>
        <row r="30308">
          <cell r="C30308" t="str">
            <v>Symphyotrichum lateriflorum var. tenuipes</v>
          </cell>
          <cell r="D30308" t="str">
            <v>L48(N)CAN(N)</v>
          </cell>
        </row>
        <row r="30309">
          <cell r="C30309" t="str">
            <v>Symphyotrichum lentum</v>
          </cell>
          <cell r="D30309" t="str">
            <v>L48(N)</v>
          </cell>
        </row>
        <row r="30310">
          <cell r="C30310" t="str">
            <v>Symphyotrichum lowrieanum</v>
          </cell>
          <cell r="D30310" t="str">
            <v>L48(N)</v>
          </cell>
        </row>
        <row r="30311">
          <cell r="C30311" t="str">
            <v>Symphyotrichum molle</v>
          </cell>
          <cell r="D30311" t="str">
            <v>L48(N)</v>
          </cell>
        </row>
        <row r="30312">
          <cell r="C30312" t="str">
            <v>Symphyotrichum novae-angliae</v>
          </cell>
          <cell r="D30312" t="str">
            <v>L48(N)CAN(N)</v>
          </cell>
        </row>
        <row r="30313">
          <cell r="C30313" t="str">
            <v>Symphyotrichum novi-belgii</v>
          </cell>
          <cell r="D30313" t="str">
            <v>L48(N)CAN(N)SPM(N)</v>
          </cell>
        </row>
        <row r="30314">
          <cell r="C30314" t="str">
            <v>Symphyotrichum novi-belgii var. elodes</v>
          </cell>
          <cell r="D30314" t="str">
            <v>L48(N)CAN(N)</v>
          </cell>
        </row>
        <row r="30315">
          <cell r="C30315" t="str">
            <v>Symphyotrichum novi-belgii var. novi-belgii</v>
          </cell>
          <cell r="D30315" t="str">
            <v>L48(N)CAN(N)SPM(N)</v>
          </cell>
        </row>
        <row r="30316">
          <cell r="C30316" t="str">
            <v>Symphyotrichum novi-belgii var. villicaule</v>
          </cell>
          <cell r="D30316" t="str">
            <v>L48(N)CAN(N)</v>
          </cell>
        </row>
        <row r="30317">
          <cell r="C30317" t="str">
            <v>Symphyotrichum oblongifolium</v>
          </cell>
          <cell r="D30317" t="str">
            <v>L48(N)</v>
          </cell>
        </row>
        <row r="30318">
          <cell r="C30318" t="str">
            <v>Symphyotrichum ontarionis</v>
          </cell>
          <cell r="D30318" t="str">
            <v>L48(N)CAN(N)</v>
          </cell>
        </row>
        <row r="30319">
          <cell r="C30319" t="str">
            <v>Symphyotrichum oolentangiense</v>
          </cell>
          <cell r="D30319" t="str">
            <v>L48(N)CAN(N)</v>
          </cell>
        </row>
        <row r="30320">
          <cell r="C30320" t="str">
            <v>Symphyotrichum oolentangiense var. oolentangiense</v>
          </cell>
          <cell r="D30320" t="str">
            <v>L48(N)CAN(N)</v>
          </cell>
        </row>
        <row r="30321">
          <cell r="C30321" t="str">
            <v>Symphyotrichum oolentangiense var. poaceum</v>
          </cell>
          <cell r="D30321" t="str">
            <v>L48(N)</v>
          </cell>
        </row>
        <row r="30322">
          <cell r="C30322" t="str">
            <v>Symphyotrichum parviceps</v>
          </cell>
          <cell r="D30322" t="str">
            <v>L48(N)</v>
          </cell>
        </row>
        <row r="30323">
          <cell r="C30323" t="str">
            <v>Symphyotrichum patens</v>
          </cell>
          <cell r="D30323" t="str">
            <v>L48(N)</v>
          </cell>
        </row>
        <row r="30324">
          <cell r="C30324" t="str">
            <v>Symphyotrichum patens var. gracile</v>
          </cell>
          <cell r="D30324" t="str">
            <v>L48(N)</v>
          </cell>
        </row>
        <row r="30325">
          <cell r="C30325" t="str">
            <v>Symphyotrichum patens var. patens</v>
          </cell>
          <cell r="D30325" t="str">
            <v>L48(N)</v>
          </cell>
        </row>
        <row r="30326">
          <cell r="C30326" t="str">
            <v>Symphyotrichum patens var. patentissimum</v>
          </cell>
          <cell r="D30326" t="str">
            <v>L48(N)</v>
          </cell>
        </row>
        <row r="30327">
          <cell r="C30327" t="str">
            <v>Symphyotrichum phlogifolium</v>
          </cell>
          <cell r="D30327" t="str">
            <v>L48(N)</v>
          </cell>
        </row>
        <row r="30328">
          <cell r="C30328" t="str">
            <v>Symphyotrichum pilosum</v>
          </cell>
          <cell r="D30328" t="str">
            <v>L48(N)CAN(N)</v>
          </cell>
        </row>
        <row r="30329">
          <cell r="C30329" t="str">
            <v>Symphyotrichum pilosum var. pilosum</v>
          </cell>
          <cell r="D30329" t="str">
            <v>L48(N)CAN(N)</v>
          </cell>
        </row>
        <row r="30330">
          <cell r="C30330" t="str">
            <v>Symphyotrichum pilosum var. pringlei</v>
          </cell>
          <cell r="D30330" t="str">
            <v>L48(N)CAN(N)</v>
          </cell>
        </row>
        <row r="30331">
          <cell r="C30331" t="str">
            <v>Symphyotrichum porteri</v>
          </cell>
          <cell r="D30331" t="str">
            <v>L48(N)</v>
          </cell>
        </row>
        <row r="30332">
          <cell r="C30332" t="str">
            <v>Symphyotrichum potosinum</v>
          </cell>
          <cell r="D30332" t="str">
            <v>L48(N)</v>
          </cell>
        </row>
        <row r="30333">
          <cell r="C30333" t="str">
            <v>Symphyotrichum praealtum</v>
          </cell>
          <cell r="D30333" t="str">
            <v>L48(N)CAN(N)</v>
          </cell>
        </row>
        <row r="30334">
          <cell r="C30334" t="str">
            <v>Symphyotrichum praealtum var. angustior</v>
          </cell>
          <cell r="D30334" t="str">
            <v>L48(N)</v>
          </cell>
        </row>
        <row r="30335">
          <cell r="C30335" t="str">
            <v>Symphyotrichum praealtum var. nebraskense</v>
          </cell>
          <cell r="D30335" t="str">
            <v>L48(N)</v>
          </cell>
        </row>
        <row r="30336">
          <cell r="C30336" t="str">
            <v>Symphyotrichum praealtum var. praealtum</v>
          </cell>
          <cell r="D30336" t="str">
            <v>L48(N)CAN(N)</v>
          </cell>
        </row>
        <row r="30337">
          <cell r="C30337" t="str">
            <v>Symphyotrichum praealtum var. subasperum</v>
          </cell>
          <cell r="D30337" t="str">
            <v>L48(N)</v>
          </cell>
        </row>
        <row r="30338">
          <cell r="C30338" t="str">
            <v>Symphyotrichum pratense</v>
          </cell>
          <cell r="D30338" t="str">
            <v>L48(N)</v>
          </cell>
        </row>
        <row r="30339">
          <cell r="C30339" t="str">
            <v>Symphyotrichum prenanthoides</v>
          </cell>
          <cell r="D30339" t="str">
            <v>L48(N)CAN(N)</v>
          </cell>
        </row>
        <row r="30340">
          <cell r="C30340" t="str">
            <v>Symphyotrichum priceae</v>
          </cell>
          <cell r="D30340" t="str">
            <v>L48(N)</v>
          </cell>
        </row>
        <row r="30341">
          <cell r="C30341" t="str">
            <v>Symphyotrichum puniceum</v>
          </cell>
          <cell r="D30341" t="str">
            <v>L48(N)CAN(N)SPM(N)</v>
          </cell>
        </row>
        <row r="30342">
          <cell r="C30342" t="str">
            <v>Symphyotrichum puniceum var. puniceum</v>
          </cell>
          <cell r="D30342" t="str">
            <v>L48(N)CAN(N)SPM(N)</v>
          </cell>
        </row>
        <row r="30343">
          <cell r="C30343" t="str">
            <v>Symphyotrichum puniceum var. scabricaule</v>
          </cell>
          <cell r="D30343" t="str">
            <v>L48(N)</v>
          </cell>
        </row>
        <row r="30344">
          <cell r="C30344" t="str">
            <v>Symphyotrichum pygmaeum</v>
          </cell>
          <cell r="D30344" t="str">
            <v>AK(N)CAN(N)NA(N)</v>
          </cell>
        </row>
        <row r="30345">
          <cell r="C30345" t="str">
            <v>Symphyotrichum racemosum</v>
          </cell>
          <cell r="D30345" t="str">
            <v>L48(N)CAN(I)</v>
          </cell>
        </row>
        <row r="30346">
          <cell r="C30346" t="str">
            <v>Symphyotrichum retroflexum</v>
          </cell>
          <cell r="D30346" t="str">
            <v>L48(N)</v>
          </cell>
        </row>
        <row r="30347">
          <cell r="C30347" t="str">
            <v>Symphyotrichum rhiannon</v>
          </cell>
          <cell r="D30347" t="str">
            <v>L48(N)</v>
          </cell>
        </row>
        <row r="30348">
          <cell r="C30348" t="str">
            <v>Symphyotrichum robynsianum</v>
          </cell>
          <cell r="D30348" t="str">
            <v>L48(N)CAN(N)</v>
          </cell>
        </row>
        <row r="30349">
          <cell r="C30349" t="str">
            <v>Symphyotrichum sericeum</v>
          </cell>
          <cell r="D30349" t="str">
            <v>L48(N)CAN(N)</v>
          </cell>
        </row>
        <row r="30350">
          <cell r="C30350" t="str">
            <v>Symphyotrichum shortii</v>
          </cell>
          <cell r="D30350" t="str">
            <v>L48(N)CAN(N)</v>
          </cell>
        </row>
        <row r="30351">
          <cell r="C30351" t="str">
            <v>Symphyotrichum simmondsii</v>
          </cell>
          <cell r="D30351" t="str">
            <v>L48(N)</v>
          </cell>
        </row>
        <row r="30352">
          <cell r="C30352" t="str">
            <v>Symphyotrichum spathulatum</v>
          </cell>
          <cell r="D30352" t="str">
            <v>L48(N)CAN(N)</v>
          </cell>
        </row>
        <row r="30353">
          <cell r="C30353" t="str">
            <v>Symphyotrichum spathulatum var. intermedium</v>
          </cell>
          <cell r="D30353" t="str">
            <v>L48(N)CAN(N)</v>
          </cell>
        </row>
        <row r="30354">
          <cell r="C30354" t="str">
            <v>Symphyotrichum spathulatum var. spathulatum</v>
          </cell>
          <cell r="D30354" t="str">
            <v>L48(N)CAN(N)</v>
          </cell>
        </row>
        <row r="30355">
          <cell r="C30355" t="str">
            <v>Symphyotrichum spathulatum var. yosemitanum</v>
          </cell>
          <cell r="D30355" t="str">
            <v>L48(N)</v>
          </cell>
        </row>
        <row r="30356">
          <cell r="C30356" t="str">
            <v>Symphyotrichum squamatum</v>
          </cell>
          <cell r="D30356" t="str">
            <v>L48(N)HI(I)</v>
          </cell>
        </row>
        <row r="30357">
          <cell r="C30357" t="str">
            <v>Symphyotrichum subspicatum</v>
          </cell>
          <cell r="D30357" t="str">
            <v>L48(N)AK(N)CAN(N)</v>
          </cell>
        </row>
        <row r="30358">
          <cell r="C30358" t="str">
            <v>Symphyotrichum subspicatum var. grayi</v>
          </cell>
          <cell r="D30358" t="str">
            <v>L48(N)</v>
          </cell>
        </row>
        <row r="30359">
          <cell r="C30359" t="str">
            <v>Symphyotrichum subspicatum var. subspicatum</v>
          </cell>
          <cell r="D30359" t="str">
            <v>L48(N)AK(N)CAN(N)</v>
          </cell>
        </row>
        <row r="30360">
          <cell r="C30360" t="str">
            <v>Symphyotrichum subulatum</v>
          </cell>
          <cell r="D30360" t="str">
            <v>L48(N)CAN(N)</v>
          </cell>
        </row>
        <row r="30361">
          <cell r="C30361" t="str">
            <v>Symphyotrichum tenuifolium</v>
          </cell>
          <cell r="D30361" t="str">
            <v>L48(N)</v>
          </cell>
        </row>
        <row r="30362">
          <cell r="C30362" t="str">
            <v>Symphyotrichum tradescantii</v>
          </cell>
          <cell r="D30362" t="str">
            <v>L48(N)CAN(N)</v>
          </cell>
        </row>
        <row r="30363">
          <cell r="C30363" t="str">
            <v>Symphyotrichum turbinellum</v>
          </cell>
          <cell r="D30363" t="str">
            <v>L48(N)</v>
          </cell>
        </row>
        <row r="30364">
          <cell r="C30364" t="str">
            <v>Symphyotrichum undulatum</v>
          </cell>
          <cell r="D30364" t="str">
            <v>L48(N)CAN(N)</v>
          </cell>
        </row>
        <row r="30365">
          <cell r="C30365" t="str">
            <v>Symphyotrichum urophyllum</v>
          </cell>
          <cell r="D30365" t="str">
            <v>L48(N)CAN(N)</v>
          </cell>
        </row>
        <row r="30366">
          <cell r="C30366" t="str">
            <v>Symphyotrichum walteri</v>
          </cell>
          <cell r="D30366" t="str">
            <v>L48(N)</v>
          </cell>
        </row>
        <row r="30367">
          <cell r="C30367" t="str">
            <v>Symphyotrichum welshii</v>
          </cell>
          <cell r="D30367" t="str">
            <v>L48(N)</v>
          </cell>
        </row>
        <row r="30368">
          <cell r="C30368" t="str">
            <v>Symphyotrichum yukonense</v>
          </cell>
          <cell r="D30368" t="str">
            <v>AK(N)CAN(N)NA(N)</v>
          </cell>
        </row>
        <row r="30369">
          <cell r="C30369" t="str">
            <v>Symphytum</v>
          </cell>
          <cell r="D30369" t="str">
            <v>L48(I)CAN(I,N)SPM(I)</v>
          </cell>
        </row>
        <row r="30370">
          <cell r="C30370" t="str">
            <v>Symphytum ×uplandicum</v>
          </cell>
          <cell r="D30370" t="str">
            <v>L48(I)CAN(N)</v>
          </cell>
        </row>
        <row r="30371">
          <cell r="C30371" t="str">
            <v>Symphytum asperum</v>
          </cell>
          <cell r="D30371" t="str">
            <v>L48(I)AK(I)CAN(I)</v>
          </cell>
        </row>
        <row r="30372">
          <cell r="C30372" t="str">
            <v>Symphytum officinale</v>
          </cell>
          <cell r="D30372" t="str">
            <v>L48(I)CAN(I)SPM(I)</v>
          </cell>
        </row>
        <row r="30373">
          <cell r="C30373" t="str">
            <v>Symphytum tuberosum</v>
          </cell>
          <cell r="D30373" t="str">
            <v>L48(I)</v>
          </cell>
        </row>
        <row r="30374">
          <cell r="C30374" t="str">
            <v>Symplocarpus</v>
          </cell>
          <cell r="D30374" t="str">
            <v>L48(N)CAN(N)</v>
          </cell>
        </row>
        <row r="30375">
          <cell r="C30375" t="str">
            <v>Symplocarpus foetidus</v>
          </cell>
          <cell r="D30375" t="str">
            <v>L48(N)CAN(N)</v>
          </cell>
        </row>
        <row r="30376">
          <cell r="C30376" t="str">
            <v>Symplocos</v>
          </cell>
          <cell r="D30376" t="str">
            <v>L48(I,N)</v>
          </cell>
        </row>
        <row r="30377">
          <cell r="C30377" t="str">
            <v>Symplocos paniculata</v>
          </cell>
          <cell r="D30377" t="str">
            <v>L48(I)</v>
          </cell>
        </row>
        <row r="30378">
          <cell r="C30378" t="str">
            <v>Symplocos tinctoria</v>
          </cell>
          <cell r="D30378" t="str">
            <v>L48(N)</v>
          </cell>
        </row>
        <row r="30379">
          <cell r="C30379" t="str">
            <v>Synandra</v>
          </cell>
          <cell r="D30379" t="str">
            <v>L48(N)</v>
          </cell>
        </row>
        <row r="30380">
          <cell r="C30380" t="str">
            <v>Synandra hispidula</v>
          </cell>
          <cell r="D30380" t="str">
            <v>L48(N)</v>
          </cell>
        </row>
        <row r="30381">
          <cell r="C30381" t="str">
            <v>Syncarpia</v>
          </cell>
        </row>
        <row r="30382">
          <cell r="C30382" t="str">
            <v>Syncarpia glomulifera</v>
          </cell>
          <cell r="D30382" t="str">
            <v>HI(I)</v>
          </cell>
        </row>
        <row r="30383">
          <cell r="C30383" t="str">
            <v>Synedrella</v>
          </cell>
          <cell r="D30383" t="str">
            <v>L48(I)</v>
          </cell>
        </row>
        <row r="30384">
          <cell r="C30384" t="str">
            <v>Synedrella nodiflora</v>
          </cell>
          <cell r="D30384" t="str">
            <v>L48(I)HI(I)PR(N)VI(N)</v>
          </cell>
        </row>
        <row r="30385">
          <cell r="C30385" t="str">
            <v>Syngonanthus</v>
          </cell>
          <cell r="D30385" t="str">
            <v>L48(N)</v>
          </cell>
        </row>
        <row r="30386">
          <cell r="C30386" t="str">
            <v>Syngonanthus flavidulus</v>
          </cell>
          <cell r="D30386" t="str">
            <v>L48(N)</v>
          </cell>
        </row>
        <row r="30387">
          <cell r="C30387" t="str">
            <v>Syngonium</v>
          </cell>
          <cell r="D30387" t="str">
            <v>L48(I)</v>
          </cell>
        </row>
        <row r="30388">
          <cell r="C30388" t="str">
            <v>Syngonium angustatum</v>
          </cell>
          <cell r="D30388" t="str">
            <v>L48(I)</v>
          </cell>
        </row>
        <row r="30389">
          <cell r="C30389" t="str">
            <v>Syngonium podophyllum</v>
          </cell>
          <cell r="D30389" t="str">
            <v>L48(I)PR(I)VI(I)</v>
          </cell>
        </row>
        <row r="30390">
          <cell r="C30390" t="str">
            <v>Synthlipsis</v>
          </cell>
          <cell r="D30390" t="str">
            <v>L48(N)</v>
          </cell>
        </row>
        <row r="30391">
          <cell r="C30391" t="str">
            <v>Synthlipsis greggii</v>
          </cell>
          <cell r="D30391" t="str">
            <v>L48(N)</v>
          </cell>
        </row>
        <row r="30392">
          <cell r="C30392" t="str">
            <v>Synthyris</v>
          </cell>
          <cell r="D30392" t="str">
            <v>L48(N)CAN(N)</v>
          </cell>
        </row>
        <row r="30393">
          <cell r="C30393" t="str">
            <v>Synthyris borealis</v>
          </cell>
          <cell r="D30393" t="str">
            <v>AK(N)CAN(N)NA(N)</v>
          </cell>
        </row>
        <row r="30394">
          <cell r="C30394" t="str">
            <v>Synthyris canbyi</v>
          </cell>
          <cell r="D30394" t="str">
            <v>L48(N)</v>
          </cell>
        </row>
        <row r="30395">
          <cell r="C30395" t="str">
            <v>Synthyris laciniata</v>
          </cell>
          <cell r="D30395" t="str">
            <v>L48(N)</v>
          </cell>
        </row>
        <row r="30396">
          <cell r="C30396" t="str">
            <v>Synthyris missurica</v>
          </cell>
          <cell r="D30396" t="str">
            <v>L48(N)</v>
          </cell>
        </row>
        <row r="30397">
          <cell r="C30397" t="str">
            <v>Synthyris missurica ssp. hirsuta</v>
          </cell>
          <cell r="D30397" t="str">
            <v>L48(N)</v>
          </cell>
        </row>
        <row r="30398">
          <cell r="C30398" t="str">
            <v>Synthyris missurica ssp. missurica</v>
          </cell>
          <cell r="D30398" t="str">
            <v>L48(N)</v>
          </cell>
        </row>
        <row r="30399">
          <cell r="C30399" t="str">
            <v>Synthyris missurica ssp. stellata</v>
          </cell>
          <cell r="D30399" t="str">
            <v>L48(N)</v>
          </cell>
        </row>
        <row r="30400">
          <cell r="C30400" t="str">
            <v>Synthyris pinnatifida</v>
          </cell>
          <cell r="D30400" t="str">
            <v>L48(N)</v>
          </cell>
        </row>
        <row r="30401">
          <cell r="C30401" t="str">
            <v>Synthyris pinnatifida var. canescens</v>
          </cell>
          <cell r="D30401" t="str">
            <v>L48(N)</v>
          </cell>
        </row>
        <row r="30402">
          <cell r="C30402" t="str">
            <v>Synthyris pinnatifida var. lanuginosa</v>
          </cell>
          <cell r="D30402" t="str">
            <v>L48(N)</v>
          </cell>
        </row>
        <row r="30403">
          <cell r="C30403" t="str">
            <v>Synthyris pinnatifida var. pinnatifida</v>
          </cell>
          <cell r="D30403" t="str">
            <v>L48(N)</v>
          </cell>
        </row>
        <row r="30404">
          <cell r="C30404" t="str">
            <v>Synthyris platycarpa</v>
          </cell>
          <cell r="D30404" t="str">
            <v>L48(N)</v>
          </cell>
        </row>
        <row r="30405">
          <cell r="C30405" t="str">
            <v>Synthyris ranunculina</v>
          </cell>
          <cell r="D30405" t="str">
            <v>L48(N)</v>
          </cell>
        </row>
        <row r="30406">
          <cell r="C30406" t="str">
            <v>Synthyris reniformis</v>
          </cell>
          <cell r="D30406" t="str">
            <v>L48(N)</v>
          </cell>
        </row>
        <row r="30407">
          <cell r="C30407" t="str">
            <v>Synthyris reniformis var. cordata</v>
          </cell>
          <cell r="D30407" t="str">
            <v>L48(N)</v>
          </cell>
        </row>
        <row r="30408">
          <cell r="C30408" t="str">
            <v>Synthyris reniformis var. reniformis</v>
          </cell>
          <cell r="D30408" t="str">
            <v>L48(N)</v>
          </cell>
        </row>
        <row r="30409">
          <cell r="C30409" t="str">
            <v>Synthyris schizantha</v>
          </cell>
          <cell r="D30409" t="str">
            <v>L48(N)</v>
          </cell>
        </row>
        <row r="30410">
          <cell r="C30410" t="str">
            <v>Syntrichopappus</v>
          </cell>
          <cell r="D30410" t="str">
            <v>L48(N)</v>
          </cell>
        </row>
        <row r="30411">
          <cell r="C30411" t="str">
            <v>Syntrichopappus fremontii</v>
          </cell>
          <cell r="D30411" t="str">
            <v>L48(N)</v>
          </cell>
        </row>
        <row r="30412">
          <cell r="C30412" t="str">
            <v>Syntrichopappus lemmonii</v>
          </cell>
          <cell r="D30412" t="str">
            <v>L48(N)</v>
          </cell>
        </row>
        <row r="30413">
          <cell r="C30413" t="str">
            <v>Syringa</v>
          </cell>
          <cell r="D30413" t="str">
            <v>L48(I)CAN(I)</v>
          </cell>
        </row>
        <row r="30414">
          <cell r="C30414" t="str">
            <v>Syringa ×persica</v>
          </cell>
          <cell r="D30414" t="str">
            <v>L48(I)</v>
          </cell>
        </row>
        <row r="30415">
          <cell r="C30415" t="str">
            <v>Syringa josikaea</v>
          </cell>
          <cell r="D30415" t="str">
            <v>L48(I)</v>
          </cell>
        </row>
        <row r="30416">
          <cell r="C30416" t="str">
            <v>Syringa pekinensis</v>
          </cell>
          <cell r="D30416" t="str">
            <v>L48(I)</v>
          </cell>
        </row>
        <row r="30417">
          <cell r="C30417" t="str">
            <v>Syringa reticulata</v>
          </cell>
          <cell r="D30417" t="str">
            <v>L48(I)</v>
          </cell>
        </row>
        <row r="30418">
          <cell r="C30418" t="str">
            <v>Syringa reticulata ssp. amurensis</v>
          </cell>
          <cell r="D30418" t="str">
            <v>L48(I)</v>
          </cell>
        </row>
        <row r="30419">
          <cell r="C30419" t="str">
            <v>Syringa reticulata ssp. reticulata</v>
          </cell>
          <cell r="D30419" t="str">
            <v>L48(I)</v>
          </cell>
        </row>
        <row r="30420">
          <cell r="C30420" t="str">
            <v>Syringa villosa</v>
          </cell>
          <cell r="D30420" t="str">
            <v>L48(I)</v>
          </cell>
        </row>
        <row r="30421">
          <cell r="C30421" t="str">
            <v>Syringa vulgaris</v>
          </cell>
          <cell r="D30421" t="str">
            <v>L48(I)CAN(I)</v>
          </cell>
        </row>
        <row r="30422">
          <cell r="C30422" t="str">
            <v>Systenotheca</v>
          </cell>
          <cell r="D30422" t="str">
            <v>L48(N)</v>
          </cell>
        </row>
        <row r="30423">
          <cell r="C30423" t="str">
            <v>Systenotheca vortriedei</v>
          </cell>
          <cell r="D30423" t="str">
            <v>L48(N)</v>
          </cell>
        </row>
        <row r="30424">
          <cell r="C30424" t="str">
            <v>Syzygium</v>
          </cell>
          <cell r="D30424" t="str">
            <v>L48(I)</v>
          </cell>
        </row>
        <row r="30425">
          <cell r="C30425" t="str">
            <v>Syzygium cumini</v>
          </cell>
          <cell r="D30425" t="str">
            <v>L48(I)HI(I)</v>
          </cell>
        </row>
        <row r="30426">
          <cell r="C30426" t="str">
            <v>Syzygium jambos</v>
          </cell>
          <cell r="D30426" t="str">
            <v>L48(I)HI(I)PR(I)VI(I)</v>
          </cell>
        </row>
        <row r="30427">
          <cell r="C30427" t="str">
            <v>Syzygium malaccense</v>
          </cell>
          <cell r="D30427" t="str">
            <v>L48(I)HI(I)PR(I)VI(I)</v>
          </cell>
        </row>
        <row r="30428">
          <cell r="C30428" t="str">
            <v>Syzygium nervosum</v>
          </cell>
          <cell r="D30428" t="str">
            <v>L48(I)HI(I)</v>
          </cell>
        </row>
        <row r="30429">
          <cell r="C30429" t="str">
            <v>Syzygium sandwicense</v>
          </cell>
          <cell r="D30429" t="str">
            <v>HI(N)</v>
          </cell>
        </row>
        <row r="30430">
          <cell r="C30430" t="str">
            <v>Tabebuia</v>
          </cell>
          <cell r="D30430" t="str">
            <v>L48(I,N)</v>
          </cell>
        </row>
        <row r="30431">
          <cell r="C30431" t="str">
            <v>Tabebuia aurea</v>
          </cell>
          <cell r="D30431" t="str">
            <v>L48(I)PR(I)VI(I)</v>
          </cell>
        </row>
        <row r="30432">
          <cell r="C30432" t="str">
            <v>Tabebuia heterophylla</v>
          </cell>
          <cell r="D30432" t="str">
            <v>L48(N)PR(N)VI(N)</v>
          </cell>
        </row>
        <row r="30433">
          <cell r="C30433" t="str">
            <v>Tabernaemontana</v>
          </cell>
          <cell r="D30433" t="str">
            <v>L48(I)</v>
          </cell>
        </row>
        <row r="30434">
          <cell r="C30434" t="str">
            <v>Tabernaemontana alba</v>
          </cell>
          <cell r="D30434" t="str">
            <v>L48(I)</v>
          </cell>
        </row>
        <row r="30435">
          <cell r="C30435" t="str">
            <v>Tabernaemontana divaricata</v>
          </cell>
          <cell r="D30435" t="str">
            <v>L48(I)PR(I)</v>
          </cell>
        </row>
        <row r="30436">
          <cell r="C30436" t="str">
            <v>Tacca</v>
          </cell>
        </row>
        <row r="30437">
          <cell r="C30437" t="str">
            <v>Tacca leontopetaloides</v>
          </cell>
          <cell r="D30437" t="str">
            <v>L48(N)HI(I)</v>
          </cell>
        </row>
        <row r="30438">
          <cell r="C30438" t="str">
            <v>Taeniatherum</v>
          </cell>
          <cell r="D30438" t="str">
            <v>L48(I)</v>
          </cell>
        </row>
        <row r="30439">
          <cell r="C30439" t="str">
            <v>Taeniatherum caput-medusae</v>
          </cell>
          <cell r="D30439" t="str">
            <v>L48(I)</v>
          </cell>
        </row>
        <row r="30440">
          <cell r="C30440" t="str">
            <v>Taenidia</v>
          </cell>
          <cell r="D30440" t="str">
            <v>L48(N)CAN(N)</v>
          </cell>
        </row>
        <row r="30441">
          <cell r="C30441" t="str">
            <v>Taenidia integerrima</v>
          </cell>
          <cell r="D30441" t="str">
            <v>L48(N)CAN(N)</v>
          </cell>
        </row>
        <row r="30442">
          <cell r="C30442" t="str">
            <v>Taenidia montana</v>
          </cell>
          <cell r="D30442" t="str">
            <v>L48(N)</v>
          </cell>
        </row>
        <row r="30443">
          <cell r="C30443" t="str">
            <v>Tagetes</v>
          </cell>
          <cell r="D30443" t="str">
            <v>L48(I,N)CAN(I,W)</v>
          </cell>
        </row>
        <row r="30444">
          <cell r="C30444" t="str">
            <v>Tagetes erecta</v>
          </cell>
          <cell r="D30444" t="str">
            <v>L48(I)PR(I)VI(I)CAN(W)</v>
          </cell>
        </row>
        <row r="30445">
          <cell r="C30445" t="str">
            <v>Tagetes lemmonii</v>
          </cell>
          <cell r="D30445" t="str">
            <v>L48(N)</v>
          </cell>
        </row>
        <row r="30446">
          <cell r="C30446" t="str">
            <v>Tagetes micrantha</v>
          </cell>
          <cell r="D30446" t="str">
            <v>L48(N)</v>
          </cell>
        </row>
        <row r="30447">
          <cell r="C30447" t="str">
            <v>Tagetes minima</v>
          </cell>
          <cell r="D30447" t="str">
            <v>L48(I)</v>
          </cell>
        </row>
        <row r="30448">
          <cell r="C30448" t="str">
            <v>Tagetes minuta</v>
          </cell>
          <cell r="D30448" t="str">
            <v>L48(I)HI(I)CAN(I)</v>
          </cell>
        </row>
        <row r="30449">
          <cell r="C30449" t="str">
            <v>Tagetes patula</v>
          </cell>
          <cell r="D30449" t="str">
            <v>L48(I)PR(I)</v>
          </cell>
        </row>
        <row r="30450">
          <cell r="C30450" t="str">
            <v>Tagetes pusilla</v>
          </cell>
          <cell r="D30450" t="str">
            <v>L48(I)</v>
          </cell>
        </row>
        <row r="30451">
          <cell r="C30451" t="str">
            <v>Takakia</v>
          </cell>
          <cell r="D30451" t="str">
            <v>NA(N)</v>
          </cell>
        </row>
        <row r="30452">
          <cell r="C30452" t="str">
            <v>Takakia ceratophylla</v>
          </cell>
          <cell r="D30452" t="str">
            <v>NA(N)</v>
          </cell>
        </row>
        <row r="30453">
          <cell r="C30453" t="str">
            <v>Takakia lepidozioides</v>
          </cell>
          <cell r="D30453" t="str">
            <v>NA(N)</v>
          </cell>
        </row>
        <row r="30454">
          <cell r="C30454" t="str">
            <v>Talinopsis</v>
          </cell>
          <cell r="D30454" t="str">
            <v>L48(N)</v>
          </cell>
        </row>
        <row r="30455">
          <cell r="C30455" t="str">
            <v>Talinopsis frutescens</v>
          </cell>
          <cell r="D30455" t="str">
            <v>L48(N)</v>
          </cell>
        </row>
        <row r="30456">
          <cell r="C30456" t="str">
            <v>Talinum</v>
          </cell>
          <cell r="D30456" t="str">
            <v>L48(I,N)</v>
          </cell>
        </row>
        <row r="30457">
          <cell r="C30457" t="str">
            <v>Talinum gooddingii</v>
          </cell>
          <cell r="D30457" t="str">
            <v>L48(N)</v>
          </cell>
        </row>
        <row r="30458">
          <cell r="C30458" t="str">
            <v>Talinum paniculatum</v>
          </cell>
          <cell r="D30458" t="str">
            <v>L48(N)HI(I)PR(N)VI(N)</v>
          </cell>
        </row>
        <row r="30459">
          <cell r="C30459" t="str">
            <v>Talinum triangulare</v>
          </cell>
          <cell r="D30459" t="str">
            <v>L48(I)HI(I)PR(N)VI(N)</v>
          </cell>
        </row>
        <row r="30460">
          <cell r="C30460" t="str">
            <v>Tamarindus</v>
          </cell>
          <cell r="D30460" t="str">
            <v>L48(I)</v>
          </cell>
        </row>
        <row r="30461">
          <cell r="C30461" t="str">
            <v>Tamarindus indica</v>
          </cell>
          <cell r="D30461" t="str">
            <v>L48(I)PR(I)VI(I)</v>
          </cell>
        </row>
        <row r="30462">
          <cell r="C30462" t="str">
            <v>Tamarix</v>
          </cell>
          <cell r="D30462" t="str">
            <v>L48(I)</v>
          </cell>
        </row>
        <row r="30463">
          <cell r="C30463" t="str">
            <v>Tamarix africana</v>
          </cell>
          <cell r="D30463" t="str">
            <v>L48(I)</v>
          </cell>
        </row>
        <row r="30464">
          <cell r="C30464" t="str">
            <v>Tamarix aphylla</v>
          </cell>
          <cell r="D30464" t="str">
            <v>L48(I)PR(I)</v>
          </cell>
        </row>
        <row r="30465">
          <cell r="C30465" t="str">
            <v>Tamarix aralensis</v>
          </cell>
          <cell r="D30465" t="str">
            <v>L48(I)</v>
          </cell>
        </row>
        <row r="30466">
          <cell r="C30466" t="str">
            <v>Tamarix canariensis</v>
          </cell>
          <cell r="D30466" t="str">
            <v>L48(I)</v>
          </cell>
        </row>
        <row r="30467">
          <cell r="C30467" t="str">
            <v>Tamarix chinensis</v>
          </cell>
          <cell r="D30467" t="str">
            <v>L48(I)</v>
          </cell>
        </row>
        <row r="30468">
          <cell r="C30468" t="str">
            <v>Tamarix gallica</v>
          </cell>
          <cell r="D30468" t="str">
            <v>L48(I)PR(I)</v>
          </cell>
        </row>
        <row r="30469">
          <cell r="C30469" t="str">
            <v>Tamarix parviflora</v>
          </cell>
          <cell r="D30469" t="str">
            <v>L48(I)</v>
          </cell>
        </row>
        <row r="30470">
          <cell r="C30470" t="str">
            <v>Tamarix ramosissima</v>
          </cell>
          <cell r="D30470" t="str">
            <v>L48(I)</v>
          </cell>
        </row>
        <row r="30471">
          <cell r="C30471" t="str">
            <v>Tamarix tetragyna</v>
          </cell>
          <cell r="D30471" t="str">
            <v>L48(I)</v>
          </cell>
        </row>
        <row r="30472">
          <cell r="C30472" t="str">
            <v>Tamaulipa</v>
          </cell>
          <cell r="D30472" t="str">
            <v>L48(N)</v>
          </cell>
        </row>
        <row r="30473">
          <cell r="C30473" t="str">
            <v>Tamaulipa azurea</v>
          </cell>
          <cell r="D30473" t="str">
            <v>L48(N)</v>
          </cell>
        </row>
        <row r="30474">
          <cell r="C30474" t="str">
            <v>Tanacetum</v>
          </cell>
          <cell r="D30474" t="str">
            <v>L48(I,N)CAN(I,N)SPM(I)</v>
          </cell>
        </row>
        <row r="30475">
          <cell r="C30475" t="str">
            <v>Tanacetum balsamita</v>
          </cell>
          <cell r="D30475" t="str">
            <v>L48(I)CAN(I)</v>
          </cell>
        </row>
        <row r="30476">
          <cell r="C30476" t="str">
            <v>Tanacetum bipinnatum</v>
          </cell>
          <cell r="D30476" t="str">
            <v>L48(N)AK(N)CAN(N)</v>
          </cell>
        </row>
        <row r="30477">
          <cell r="C30477" t="str">
            <v>Tanacetum bipinnatum ssp. bipinnatum</v>
          </cell>
          <cell r="D30477" t="str">
            <v>AK(N)CAN(N)NA(N)</v>
          </cell>
        </row>
        <row r="30478">
          <cell r="C30478" t="str">
            <v>Tanacetum bipinnatum ssp. huronense</v>
          </cell>
          <cell r="D30478" t="str">
            <v>L48(N)AK(N)CAN(N)</v>
          </cell>
        </row>
        <row r="30479">
          <cell r="C30479" t="str">
            <v>Tanacetum camphoratum</v>
          </cell>
          <cell r="D30479" t="str">
            <v>L48(N)</v>
          </cell>
        </row>
        <row r="30480">
          <cell r="C30480" t="str">
            <v>Tanacetum coccineum</v>
          </cell>
          <cell r="D30480" t="str">
            <v>L48(I)</v>
          </cell>
        </row>
        <row r="30481">
          <cell r="C30481" t="str">
            <v>Tanacetum corymbosum</v>
          </cell>
          <cell r="D30481" t="str">
            <v>L48(I)</v>
          </cell>
        </row>
        <row r="30482">
          <cell r="C30482" t="str">
            <v>Tanacetum parthenium</v>
          </cell>
          <cell r="D30482" t="str">
            <v>L48(I)HI(I)CAN(I)</v>
          </cell>
        </row>
        <row r="30483">
          <cell r="C30483" t="str">
            <v>Tanacetum vulgare</v>
          </cell>
          <cell r="D30483" t="str">
            <v>L48(I)AK(I)HI(I)CAN(I)SPM(I)</v>
          </cell>
        </row>
        <row r="30484">
          <cell r="C30484" t="str">
            <v>Taraxacum</v>
          </cell>
          <cell r="D30484" t="str">
            <v>L48(I,N)CAN(I,N)GL(I,N)SPM(I)</v>
          </cell>
        </row>
        <row r="30485">
          <cell r="C30485" t="str">
            <v>Taraxacum californicum</v>
          </cell>
          <cell r="D30485" t="str">
            <v>L48(N)</v>
          </cell>
        </row>
        <row r="30486">
          <cell r="C30486" t="str">
            <v>Taraxacum carneocoloratum</v>
          </cell>
          <cell r="D30486" t="str">
            <v>AK(N)CAN(N)NA(N)</v>
          </cell>
        </row>
        <row r="30487">
          <cell r="C30487" t="str">
            <v>Taraxacum eriophorum</v>
          </cell>
          <cell r="D30487" t="str">
            <v>L48(N)AK(N)</v>
          </cell>
        </row>
        <row r="30488">
          <cell r="C30488" t="str">
            <v>Taraxacum laevigatum</v>
          </cell>
          <cell r="D30488" t="str">
            <v>L48(I)AK(I)HI(I)CAN(I)</v>
          </cell>
        </row>
        <row r="30489">
          <cell r="C30489" t="str">
            <v>Taraxacum lyratum</v>
          </cell>
          <cell r="D30489" t="str">
            <v>L48(N)AK(N)CAN(N)GL(N)</v>
          </cell>
        </row>
        <row r="30490">
          <cell r="C30490" t="str">
            <v>Taraxacum officinale</v>
          </cell>
          <cell r="D30490" t="str">
            <v>L48(I,N)AK(NI)HI(I)PR(I)CAN(NI)GL(I,N)SPM(I)</v>
          </cell>
        </row>
        <row r="30491">
          <cell r="C30491" t="str">
            <v>Taraxacum officinale ssp. ceratophorum</v>
          </cell>
          <cell r="D30491" t="str">
            <v>L48(N)AK(N)CAN(N)GL(N)</v>
          </cell>
        </row>
        <row r="30492">
          <cell r="C30492" t="str">
            <v>Taraxacum officinale ssp. officinale</v>
          </cell>
          <cell r="D30492" t="str">
            <v>L48(I)AK(I)HI(I)PR(I)CAN(I)GL(I)SPM(I)</v>
          </cell>
        </row>
        <row r="30493">
          <cell r="C30493" t="str">
            <v>Taraxacum palustre</v>
          </cell>
          <cell r="D30493" t="str">
            <v>L48(I)CAN(I)</v>
          </cell>
        </row>
        <row r="30494">
          <cell r="C30494" t="str">
            <v>Taraxacum phymatocarpum</v>
          </cell>
          <cell r="D30494" t="str">
            <v>AK(N)CAN(N)GL(N)NA(N)</v>
          </cell>
        </row>
        <row r="30495">
          <cell r="C30495" t="str">
            <v>Taraxacum spectabile</v>
          </cell>
          <cell r="D30495" t="str">
            <v>L48(I)</v>
          </cell>
        </row>
        <row r="30496">
          <cell r="C30496" t="str">
            <v>Tauschia</v>
          </cell>
          <cell r="D30496" t="str">
            <v>L48(N)</v>
          </cell>
        </row>
        <row r="30497">
          <cell r="C30497" t="str">
            <v>Tauschia arguta</v>
          </cell>
          <cell r="D30497" t="str">
            <v>L48(N)</v>
          </cell>
        </row>
        <row r="30498">
          <cell r="C30498" t="str">
            <v>Tauschia glauca</v>
          </cell>
          <cell r="D30498" t="str">
            <v>L48(N)</v>
          </cell>
        </row>
        <row r="30499">
          <cell r="C30499" t="str">
            <v>Tauschia hartwegii</v>
          </cell>
          <cell r="D30499" t="str">
            <v>L48(N)</v>
          </cell>
        </row>
        <row r="30500">
          <cell r="C30500" t="str">
            <v>Tauschia hooveri</v>
          </cell>
          <cell r="D30500" t="str">
            <v>L48(N)</v>
          </cell>
        </row>
        <row r="30501">
          <cell r="C30501" t="str">
            <v>Tauschia howellii</v>
          </cell>
          <cell r="D30501" t="str">
            <v>L48(N)</v>
          </cell>
        </row>
        <row r="30502">
          <cell r="C30502" t="str">
            <v>Tauschia kelloggii</v>
          </cell>
          <cell r="D30502" t="str">
            <v>L48(N)</v>
          </cell>
        </row>
        <row r="30503">
          <cell r="C30503" t="str">
            <v>Tauschia parishii</v>
          </cell>
          <cell r="D30503" t="str">
            <v>L48(N)</v>
          </cell>
        </row>
        <row r="30504">
          <cell r="C30504" t="str">
            <v>Tauschia stricklandii</v>
          </cell>
          <cell r="D30504" t="str">
            <v>L48(N)</v>
          </cell>
        </row>
        <row r="30505">
          <cell r="C30505" t="str">
            <v>Tauschia tenuissima</v>
          </cell>
          <cell r="D30505" t="str">
            <v>L48(N)</v>
          </cell>
        </row>
        <row r="30506">
          <cell r="C30506" t="str">
            <v>Tauschia texana</v>
          </cell>
          <cell r="D30506" t="str">
            <v>L48(N)</v>
          </cell>
        </row>
        <row r="30507">
          <cell r="C30507" t="str">
            <v>Taxodium</v>
          </cell>
          <cell r="D30507" t="str">
            <v>L48(N)</v>
          </cell>
        </row>
        <row r="30508">
          <cell r="C30508" t="str">
            <v>Taxodium ascendens</v>
          </cell>
          <cell r="D30508" t="str">
            <v>L48(N)</v>
          </cell>
        </row>
        <row r="30509">
          <cell r="C30509" t="str">
            <v>Taxodium distichum</v>
          </cell>
          <cell r="D30509" t="str">
            <v>L48(N)</v>
          </cell>
        </row>
        <row r="30510">
          <cell r="C30510" t="str">
            <v>Taxodium mucronatum</v>
          </cell>
          <cell r="D30510" t="str">
            <v>L48(N)</v>
          </cell>
        </row>
        <row r="30511">
          <cell r="C30511" t="str">
            <v>Taxus</v>
          </cell>
          <cell r="D30511" t="str">
            <v>L48(I,N)CAN(N)SPM(N)</v>
          </cell>
        </row>
        <row r="30512">
          <cell r="C30512" t="str">
            <v>Taxus ×media</v>
          </cell>
          <cell r="D30512" t="str">
            <v>L48(I)</v>
          </cell>
        </row>
        <row r="30513">
          <cell r="C30513" t="str">
            <v>Taxus baccata</v>
          </cell>
          <cell r="D30513" t="str">
            <v>L48(I)</v>
          </cell>
        </row>
        <row r="30514">
          <cell r="C30514" t="str">
            <v>Taxus brevifolia</v>
          </cell>
          <cell r="D30514" t="str">
            <v>L48(N)AK(N)CAN(N)</v>
          </cell>
        </row>
        <row r="30515">
          <cell r="C30515" t="str">
            <v>Taxus canadensis</v>
          </cell>
          <cell r="D30515" t="str">
            <v>L48(N)CAN(N)SPM(N)</v>
          </cell>
        </row>
        <row r="30516">
          <cell r="C30516" t="str">
            <v>Taxus cuspidata</v>
          </cell>
          <cell r="D30516" t="str">
            <v>L48(I)</v>
          </cell>
        </row>
        <row r="30517">
          <cell r="C30517" t="str">
            <v>Taxus floridana</v>
          </cell>
          <cell r="D30517" t="str">
            <v>L48(N)</v>
          </cell>
        </row>
        <row r="30518">
          <cell r="C30518" t="str">
            <v>Tecoma</v>
          </cell>
          <cell r="D30518" t="str">
            <v>L48(I,N)</v>
          </cell>
        </row>
        <row r="30519">
          <cell r="C30519" t="str">
            <v>Tecoma capensis</v>
          </cell>
          <cell r="D30519" t="str">
            <v>L48(I)PR(I)</v>
          </cell>
        </row>
        <row r="30520">
          <cell r="C30520" t="str">
            <v>Tecoma castanifolia</v>
          </cell>
          <cell r="D30520" t="str">
            <v>HI(I)</v>
          </cell>
        </row>
        <row r="30521">
          <cell r="C30521" t="str">
            <v>Tecoma stans</v>
          </cell>
          <cell r="D30521" t="str">
            <v>L48(N)HI(I)PR(N)VI(N)</v>
          </cell>
        </row>
        <row r="30522">
          <cell r="C30522" t="str">
            <v>Tectaria</v>
          </cell>
          <cell r="D30522" t="str">
            <v>L48(I,N)</v>
          </cell>
        </row>
        <row r="30523">
          <cell r="C30523" t="str">
            <v>Tectaria ×amesiana</v>
          </cell>
          <cell r="D30523" t="str">
            <v>L48(N)</v>
          </cell>
        </row>
        <row r="30524">
          <cell r="C30524" t="str">
            <v>Tectaria cicutaria</v>
          </cell>
          <cell r="D30524" t="str">
            <v>HI(N?)PR(N)</v>
          </cell>
        </row>
        <row r="30525">
          <cell r="C30525" t="str">
            <v>Tectaria coriandrifolia</v>
          </cell>
          <cell r="D30525" t="str">
            <v>L48(N)</v>
          </cell>
        </row>
        <row r="30526">
          <cell r="C30526" t="str">
            <v>Tectaria fimbriata</v>
          </cell>
          <cell r="D30526" t="str">
            <v>L48(N)PR(N)</v>
          </cell>
        </row>
        <row r="30527">
          <cell r="C30527" t="str">
            <v>Tectaria gaudichaudii</v>
          </cell>
          <cell r="D30527" t="str">
            <v>HI(N)</v>
          </cell>
        </row>
        <row r="30528">
          <cell r="C30528" t="str">
            <v>Tectaria heracleifolia</v>
          </cell>
          <cell r="D30528" t="str">
            <v>L48(N)PR(N)</v>
          </cell>
        </row>
        <row r="30529">
          <cell r="C30529" t="str">
            <v>Tectaria incisa</v>
          </cell>
          <cell r="D30529" t="str">
            <v>L48(I)HI(I)PR(N)</v>
          </cell>
        </row>
        <row r="30530">
          <cell r="C30530" t="str">
            <v>Tectona</v>
          </cell>
        </row>
        <row r="30531">
          <cell r="C30531" t="str">
            <v>Tectona grandis</v>
          </cell>
          <cell r="D30531" t="str">
            <v>L48(I)HI(I)PR(I)VI(I)</v>
          </cell>
        </row>
        <row r="30532">
          <cell r="C30532" t="str">
            <v>Teesdalia</v>
          </cell>
          <cell r="D30532" t="str">
            <v>L48(I)CAN(I)</v>
          </cell>
        </row>
        <row r="30533">
          <cell r="C30533" t="str">
            <v>Teesdalia coronopifolia</v>
          </cell>
          <cell r="D30533" t="str">
            <v>L48(I)</v>
          </cell>
        </row>
        <row r="30534">
          <cell r="C30534" t="str">
            <v>Teesdalia nudicaulis</v>
          </cell>
          <cell r="D30534" t="str">
            <v>L48(I)CAN(I)</v>
          </cell>
        </row>
        <row r="30535">
          <cell r="C30535" t="str">
            <v>Telesonix</v>
          </cell>
          <cell r="D30535" t="str">
            <v>L48(N)CAN(N)</v>
          </cell>
        </row>
        <row r="30536">
          <cell r="C30536" t="str">
            <v>Telesonix heucheriformis</v>
          </cell>
          <cell r="D30536" t="str">
            <v>L48(N)CAN(N)</v>
          </cell>
        </row>
        <row r="30537">
          <cell r="C30537" t="str">
            <v>Telesonix jamesii</v>
          </cell>
          <cell r="D30537" t="str">
            <v>L48(N)</v>
          </cell>
        </row>
        <row r="30538">
          <cell r="C30538" t="str">
            <v>Tellima</v>
          </cell>
          <cell r="D30538" t="str">
            <v>L48(N)CAN(N)</v>
          </cell>
        </row>
        <row r="30539">
          <cell r="C30539" t="str">
            <v>Tellima grandiflora</v>
          </cell>
          <cell r="D30539" t="str">
            <v>L48(N)AK(N)CAN(N)</v>
          </cell>
        </row>
        <row r="30540">
          <cell r="C30540" t="str">
            <v>Tephroseris</v>
          </cell>
          <cell r="D30540" t="str">
            <v>L48(N)CAN(N)</v>
          </cell>
        </row>
        <row r="30541">
          <cell r="C30541" t="str">
            <v>Tephroseris atropurpurea</v>
          </cell>
          <cell r="D30541" t="str">
            <v>AK(N)CAN(N)NA(N)</v>
          </cell>
        </row>
        <row r="30542">
          <cell r="C30542" t="str">
            <v>Tephroseris atropurpurea ssp. atropurpurea</v>
          </cell>
          <cell r="D30542" t="str">
            <v>AK(N)</v>
          </cell>
        </row>
        <row r="30543">
          <cell r="C30543" t="str">
            <v>Tephroseris atropurpurea ssp. frigida</v>
          </cell>
          <cell r="D30543" t="str">
            <v>AK(N)CAN(N)NA(N)</v>
          </cell>
        </row>
        <row r="30544">
          <cell r="C30544" t="str">
            <v>Tephroseris kjellmanii</v>
          </cell>
          <cell r="D30544" t="str">
            <v>AK(N)CAN(N)NA(N)</v>
          </cell>
        </row>
        <row r="30545">
          <cell r="C30545" t="str">
            <v>Tephroseris lindstroemii</v>
          </cell>
          <cell r="D30545" t="str">
            <v>L48(N)AK(N)CAN(N)</v>
          </cell>
        </row>
        <row r="30546">
          <cell r="C30546" t="str">
            <v>Tephroseris yukonensis</v>
          </cell>
          <cell r="D30546" t="str">
            <v>AK(N)CAN(N)NA(N)</v>
          </cell>
        </row>
        <row r="30547">
          <cell r="C30547" t="str">
            <v>Tephrosia</v>
          </cell>
          <cell r="D30547" t="str">
            <v>L48(I,N)CAN(N)</v>
          </cell>
        </row>
        <row r="30548">
          <cell r="C30548" t="str">
            <v>Tephrosia ×floridana</v>
          </cell>
          <cell r="D30548" t="str">
            <v>L48(N)</v>
          </cell>
        </row>
        <row r="30549">
          <cell r="C30549" t="str">
            <v>Tephrosia angustissima</v>
          </cell>
          <cell r="D30549" t="str">
            <v>L48(N)</v>
          </cell>
        </row>
        <row r="30550">
          <cell r="C30550" t="str">
            <v>Tephrosia angustissima var. angustissima</v>
          </cell>
          <cell r="D30550" t="str">
            <v>L48(N)</v>
          </cell>
        </row>
        <row r="30551">
          <cell r="C30551" t="str">
            <v>Tephrosia angustissima var. corallicola</v>
          </cell>
          <cell r="D30551" t="str">
            <v>L48(N)</v>
          </cell>
        </row>
        <row r="30552">
          <cell r="C30552" t="str">
            <v>Tephrosia angustissima var. curtissii</v>
          </cell>
          <cell r="D30552" t="str">
            <v>L48(N)</v>
          </cell>
        </row>
        <row r="30553">
          <cell r="C30553" t="str">
            <v>Tephrosia chrysophylla</v>
          </cell>
          <cell r="D30553" t="str">
            <v>L48(N)</v>
          </cell>
        </row>
        <row r="30554">
          <cell r="C30554" t="str">
            <v>Tephrosia cinerea</v>
          </cell>
          <cell r="D30554" t="str">
            <v>L48(I)PR(N)VI(N)</v>
          </cell>
        </row>
        <row r="30555">
          <cell r="C30555" t="str">
            <v>Tephrosia florida</v>
          </cell>
          <cell r="D30555" t="str">
            <v>L48(N)</v>
          </cell>
        </row>
        <row r="30556">
          <cell r="C30556" t="str">
            <v>Tephrosia hispidula</v>
          </cell>
          <cell r="D30556" t="str">
            <v>L48(N)</v>
          </cell>
        </row>
        <row r="30557">
          <cell r="C30557" t="str">
            <v>Tephrosia leiocarpa</v>
          </cell>
          <cell r="D30557" t="str">
            <v>L48(N)</v>
          </cell>
        </row>
        <row r="30558">
          <cell r="C30558" t="str">
            <v>Tephrosia lindheimeri</v>
          </cell>
          <cell r="D30558" t="str">
            <v>L48(N)</v>
          </cell>
        </row>
        <row r="30559">
          <cell r="C30559" t="str">
            <v>Tephrosia mohrii</v>
          </cell>
          <cell r="D30559" t="str">
            <v>L48(N)</v>
          </cell>
        </row>
        <row r="30560">
          <cell r="C30560" t="str">
            <v>Tephrosia onobrychoides</v>
          </cell>
          <cell r="D30560" t="str">
            <v>L48(N)</v>
          </cell>
        </row>
        <row r="30561">
          <cell r="C30561" t="str">
            <v>Tephrosia potosina</v>
          </cell>
          <cell r="D30561" t="str">
            <v>L48(N)</v>
          </cell>
        </row>
        <row r="30562">
          <cell r="C30562" t="str">
            <v>Tephrosia purpurea</v>
          </cell>
          <cell r="D30562" t="str">
            <v>L48(I)HI(I)</v>
          </cell>
        </row>
        <row r="30563">
          <cell r="C30563" t="str">
            <v>Tephrosia rugelii</v>
          </cell>
          <cell r="D30563" t="str">
            <v>L48(N)</v>
          </cell>
        </row>
        <row r="30564">
          <cell r="C30564" t="str">
            <v>Tephrosia spicata</v>
          </cell>
          <cell r="D30564" t="str">
            <v>L48(N)</v>
          </cell>
        </row>
        <row r="30565">
          <cell r="C30565" t="str">
            <v>Tephrosia thurberi</v>
          </cell>
          <cell r="D30565" t="str">
            <v>L48(N)</v>
          </cell>
        </row>
        <row r="30566">
          <cell r="C30566" t="str">
            <v>Tephrosia vicioides</v>
          </cell>
          <cell r="D30566" t="str">
            <v>L48(N)</v>
          </cell>
        </row>
        <row r="30567">
          <cell r="C30567" t="str">
            <v>Tephrosia virginiana</v>
          </cell>
          <cell r="D30567" t="str">
            <v>L48(N)CAN(N)</v>
          </cell>
        </row>
        <row r="30568">
          <cell r="C30568" t="str">
            <v>Terminalia</v>
          </cell>
          <cell r="D30568" t="str">
            <v>L48(I)</v>
          </cell>
        </row>
        <row r="30569">
          <cell r="C30569" t="str">
            <v>Terminalia catappa</v>
          </cell>
          <cell r="D30569" t="str">
            <v>L48(I)HI(I)PR(I)VI(I)</v>
          </cell>
        </row>
        <row r="30570">
          <cell r="C30570" t="str">
            <v>Terminalia muelleri</v>
          </cell>
          <cell r="D30570" t="str">
            <v>L48(I)</v>
          </cell>
        </row>
        <row r="30571">
          <cell r="C30571" t="str">
            <v>Terminalia myriocarpa</v>
          </cell>
          <cell r="D30571" t="str">
            <v>HI(I)PR(I)</v>
          </cell>
        </row>
        <row r="30572">
          <cell r="C30572" t="str">
            <v>Tetraclea</v>
          </cell>
          <cell r="D30572" t="str">
            <v>L48(N)</v>
          </cell>
        </row>
        <row r="30573">
          <cell r="C30573" t="str">
            <v>Tetraclea coulteri</v>
          </cell>
          <cell r="D30573" t="str">
            <v>L48(N)</v>
          </cell>
        </row>
        <row r="30574">
          <cell r="C30574" t="str">
            <v>Tetracoccus</v>
          </cell>
          <cell r="D30574" t="str">
            <v>L48(N)</v>
          </cell>
        </row>
        <row r="30575">
          <cell r="C30575" t="str">
            <v>Tetracoccus dioicus</v>
          </cell>
          <cell r="D30575" t="str">
            <v>L48(N)</v>
          </cell>
        </row>
        <row r="30576">
          <cell r="C30576" t="str">
            <v>Tetracoccus hallii</v>
          </cell>
          <cell r="D30576" t="str">
            <v>L48(N)</v>
          </cell>
        </row>
        <row r="30577">
          <cell r="C30577" t="str">
            <v>Tetracoccus ilicifolius</v>
          </cell>
          <cell r="D30577" t="str">
            <v>L48(N)</v>
          </cell>
        </row>
        <row r="30578">
          <cell r="C30578" t="str">
            <v>Tetradium</v>
          </cell>
          <cell r="D30578" t="str">
            <v>L48(I)</v>
          </cell>
        </row>
        <row r="30579">
          <cell r="C30579" t="str">
            <v>Tetradium daniellii</v>
          </cell>
          <cell r="D30579" t="str">
            <v>L48(I)</v>
          </cell>
        </row>
        <row r="30580">
          <cell r="C30580" t="str">
            <v>Tetradymia</v>
          </cell>
          <cell r="D30580" t="str">
            <v>L48(N)CAN(N)</v>
          </cell>
        </row>
        <row r="30581">
          <cell r="C30581" t="str">
            <v>Tetradymia argyraea</v>
          </cell>
          <cell r="D30581" t="str">
            <v>L48(N)</v>
          </cell>
        </row>
        <row r="30582">
          <cell r="C30582" t="str">
            <v>Tetradymia axillaris</v>
          </cell>
          <cell r="D30582" t="str">
            <v>L48(N)</v>
          </cell>
        </row>
        <row r="30583">
          <cell r="C30583" t="str">
            <v>Tetradymia axillaris var. axillaris</v>
          </cell>
          <cell r="D30583" t="str">
            <v>L48(N)</v>
          </cell>
        </row>
        <row r="30584">
          <cell r="C30584" t="str">
            <v>Tetradymia axillaris var. longispina</v>
          </cell>
          <cell r="D30584" t="str">
            <v>L48(N)</v>
          </cell>
        </row>
        <row r="30585">
          <cell r="C30585" t="str">
            <v>Tetradymia canescens</v>
          </cell>
          <cell r="D30585" t="str">
            <v>L48(N)CAN(N)</v>
          </cell>
        </row>
        <row r="30586">
          <cell r="C30586" t="str">
            <v>Tetradymia comosa</v>
          </cell>
          <cell r="D30586" t="str">
            <v>L48(N)</v>
          </cell>
        </row>
        <row r="30587">
          <cell r="C30587" t="str">
            <v>Tetradymia filifolia</v>
          </cell>
          <cell r="D30587" t="str">
            <v>L48(N)</v>
          </cell>
        </row>
        <row r="30588">
          <cell r="C30588" t="str">
            <v>Tetradymia glabrata</v>
          </cell>
          <cell r="D30588" t="str">
            <v>L48(N)</v>
          </cell>
        </row>
        <row r="30589">
          <cell r="C30589" t="str">
            <v>Tetradymia nuttallii</v>
          </cell>
          <cell r="D30589" t="str">
            <v>L48(N)</v>
          </cell>
        </row>
        <row r="30590">
          <cell r="C30590" t="str">
            <v>Tetradymia spinosa</v>
          </cell>
          <cell r="D30590" t="str">
            <v>L48(N)</v>
          </cell>
        </row>
        <row r="30591">
          <cell r="C30591" t="str">
            <v>Tetradymia stenolepis</v>
          </cell>
          <cell r="D30591" t="str">
            <v>L48(N)</v>
          </cell>
        </row>
        <row r="30592">
          <cell r="C30592" t="str">
            <v>Tetradymia tetrameres</v>
          </cell>
          <cell r="D30592" t="str">
            <v>L48(N)</v>
          </cell>
        </row>
        <row r="30593">
          <cell r="C30593" t="str">
            <v>Tetragonia</v>
          </cell>
          <cell r="D30593" t="str">
            <v>L48(I)</v>
          </cell>
        </row>
        <row r="30594">
          <cell r="C30594" t="str">
            <v>Tetragonia tetragonioides</v>
          </cell>
          <cell r="D30594" t="str">
            <v>L48(I)HI(I)PR(I)</v>
          </cell>
        </row>
        <row r="30595">
          <cell r="C30595" t="str">
            <v>Tetragonotheca</v>
          </cell>
          <cell r="D30595" t="str">
            <v>L48(N)</v>
          </cell>
        </row>
        <row r="30596">
          <cell r="C30596" t="str">
            <v>Tetragonotheca helianthoides</v>
          </cell>
          <cell r="D30596" t="str">
            <v>L48(N)</v>
          </cell>
        </row>
        <row r="30597">
          <cell r="C30597" t="str">
            <v>Tetragonotheca ludoviciana</v>
          </cell>
          <cell r="D30597" t="str">
            <v>L48(N)</v>
          </cell>
        </row>
        <row r="30598">
          <cell r="C30598" t="str">
            <v>Tetragonotheca repanda</v>
          </cell>
          <cell r="D30598" t="str">
            <v>L48(N)</v>
          </cell>
        </row>
        <row r="30599">
          <cell r="C30599" t="str">
            <v>Tetragonotheca texana</v>
          </cell>
          <cell r="D30599" t="str">
            <v>L48(N)</v>
          </cell>
        </row>
        <row r="30600">
          <cell r="C30600" t="str">
            <v>Tetramerium</v>
          </cell>
          <cell r="D30600" t="str">
            <v>L48(N)</v>
          </cell>
        </row>
        <row r="30601">
          <cell r="C30601" t="str">
            <v>Tetramerium nervosum</v>
          </cell>
          <cell r="D30601" t="str">
            <v>L48(N)</v>
          </cell>
        </row>
        <row r="30602">
          <cell r="C30602" t="str">
            <v>Tetramolopium</v>
          </cell>
        </row>
        <row r="30603">
          <cell r="C30603" t="str">
            <v>Tetramolopium arenarium</v>
          </cell>
          <cell r="D30603" t="str">
            <v>HI(N)</v>
          </cell>
        </row>
        <row r="30604">
          <cell r="C30604" t="str">
            <v>Tetramolopium arenarium ssp. arenarium</v>
          </cell>
          <cell r="D30604" t="str">
            <v>HI(N)</v>
          </cell>
        </row>
        <row r="30605">
          <cell r="C30605" t="str">
            <v>Tetramolopium arenarium ssp. arenarium var. arenarium</v>
          </cell>
          <cell r="D30605" t="str">
            <v>HI(N)</v>
          </cell>
        </row>
        <row r="30606">
          <cell r="C30606" t="str">
            <v>Tetramolopium arenarium ssp. arenarium var. confertum</v>
          </cell>
          <cell r="D30606" t="str">
            <v>HI(N)</v>
          </cell>
        </row>
        <row r="30607">
          <cell r="C30607" t="str">
            <v>Tetramolopium arenarium ssp. laxum</v>
          </cell>
          <cell r="D30607" t="str">
            <v>HI(N)</v>
          </cell>
        </row>
        <row r="30608">
          <cell r="C30608" t="str">
            <v>Tetramolopium capillare</v>
          </cell>
          <cell r="D30608" t="str">
            <v>HI(N)</v>
          </cell>
        </row>
        <row r="30609">
          <cell r="C30609" t="str">
            <v>Tetramolopium consanguineum</v>
          </cell>
          <cell r="D30609" t="str">
            <v>HI(N)</v>
          </cell>
        </row>
        <row r="30610">
          <cell r="C30610" t="str">
            <v>Tetramolopium consanguineum ssp. consanguineum</v>
          </cell>
          <cell r="D30610" t="str">
            <v>HI(N)</v>
          </cell>
        </row>
        <row r="30611">
          <cell r="C30611" t="str">
            <v>Tetramolopium consanguineum ssp. leptophyllum</v>
          </cell>
          <cell r="D30611" t="str">
            <v>HI(N)</v>
          </cell>
        </row>
        <row r="30612">
          <cell r="C30612" t="str">
            <v>Tetramolopium consanguineum ssp. leptophyllum var. kauense</v>
          </cell>
          <cell r="D30612" t="str">
            <v>HI(N)</v>
          </cell>
        </row>
        <row r="30613">
          <cell r="C30613" t="str">
            <v>Tetramolopium consanguineum ssp. leptophyllum var. leptophyllum</v>
          </cell>
          <cell r="D30613" t="str">
            <v>HI(N)</v>
          </cell>
        </row>
        <row r="30614">
          <cell r="C30614" t="str">
            <v>Tetramolopium conyzoides</v>
          </cell>
          <cell r="D30614" t="str">
            <v>HI(N)</v>
          </cell>
        </row>
        <row r="30615">
          <cell r="C30615" t="str">
            <v>Tetramolopium filiforme</v>
          </cell>
          <cell r="D30615" t="str">
            <v>HI(N)</v>
          </cell>
        </row>
        <row r="30616">
          <cell r="C30616" t="str">
            <v>Tetramolopium filiforme var. filiforme</v>
          </cell>
          <cell r="D30616" t="str">
            <v>HI(N)</v>
          </cell>
        </row>
        <row r="30617">
          <cell r="C30617" t="str">
            <v>Tetramolopium filiforme var. polyphyllum</v>
          </cell>
          <cell r="D30617" t="str">
            <v>HI(N)</v>
          </cell>
        </row>
        <row r="30618">
          <cell r="C30618" t="str">
            <v>Tetramolopium humile</v>
          </cell>
          <cell r="D30618" t="str">
            <v>HI(N)</v>
          </cell>
        </row>
        <row r="30619">
          <cell r="C30619" t="str">
            <v>Tetramolopium humile ssp. haleakalae</v>
          </cell>
          <cell r="D30619" t="str">
            <v>HI(N)</v>
          </cell>
        </row>
        <row r="30620">
          <cell r="C30620" t="str">
            <v>Tetramolopium humile ssp. humile</v>
          </cell>
          <cell r="D30620" t="str">
            <v>HI(N)</v>
          </cell>
        </row>
        <row r="30621">
          <cell r="C30621" t="str">
            <v>Tetramolopium humile ssp. humile var. humile</v>
          </cell>
          <cell r="D30621" t="str">
            <v>HI(N)</v>
          </cell>
        </row>
        <row r="30622">
          <cell r="C30622" t="str">
            <v>Tetramolopium humile ssp. humile var. sublaeve</v>
          </cell>
          <cell r="D30622" t="str">
            <v>HI(N)</v>
          </cell>
        </row>
        <row r="30623">
          <cell r="C30623" t="str">
            <v>Tetramolopium lepidotum</v>
          </cell>
          <cell r="D30623" t="str">
            <v>HI(N)</v>
          </cell>
        </row>
        <row r="30624">
          <cell r="C30624" t="str">
            <v>Tetramolopium lepidotum ssp. arbusculum</v>
          </cell>
          <cell r="D30624" t="str">
            <v>HI(N)</v>
          </cell>
        </row>
        <row r="30625">
          <cell r="C30625" t="str">
            <v>Tetramolopium lepidotum ssp. lepidotum</v>
          </cell>
          <cell r="D30625" t="str">
            <v>HI(N)</v>
          </cell>
        </row>
        <row r="30626">
          <cell r="C30626" t="str">
            <v>Tetramolopium remyi</v>
          </cell>
          <cell r="D30626" t="str">
            <v>HI(N)</v>
          </cell>
        </row>
        <row r="30627">
          <cell r="C30627" t="str">
            <v>Tetramolopium rockii</v>
          </cell>
          <cell r="D30627" t="str">
            <v>HI(N)</v>
          </cell>
        </row>
        <row r="30628">
          <cell r="C30628" t="str">
            <v>Tetramolopium rockii var. calcisabulorum</v>
          </cell>
          <cell r="D30628" t="str">
            <v>HI(N)</v>
          </cell>
        </row>
        <row r="30629">
          <cell r="C30629" t="str">
            <v>Tetramolopium rockii var. rockii</v>
          </cell>
          <cell r="D30629" t="str">
            <v>HI(N)</v>
          </cell>
        </row>
        <row r="30630">
          <cell r="C30630" t="str">
            <v>Tetramolopium sylvae</v>
          </cell>
          <cell r="D30630" t="str">
            <v>HI(N)</v>
          </cell>
        </row>
        <row r="30631">
          <cell r="C30631" t="str">
            <v>Tetramolopium tenerrimum</v>
          </cell>
          <cell r="D30631" t="str">
            <v>HI(N)</v>
          </cell>
        </row>
        <row r="30632">
          <cell r="C30632" t="str">
            <v>Tetraneuris</v>
          </cell>
          <cell r="D30632" t="str">
            <v>L48(N)CAN(N)</v>
          </cell>
        </row>
        <row r="30633">
          <cell r="C30633" t="str">
            <v>Tetraneuris acaulis</v>
          </cell>
          <cell r="D30633" t="str">
            <v>L48(N)CAN(N)</v>
          </cell>
        </row>
        <row r="30634">
          <cell r="C30634" t="str">
            <v>Tetraneuris acaulis var. acaulis</v>
          </cell>
          <cell r="D30634" t="str">
            <v>L48(N)CAN(N)</v>
          </cell>
        </row>
        <row r="30635">
          <cell r="C30635" t="str">
            <v>Tetraneuris acaulis var. arizonica</v>
          </cell>
          <cell r="D30635" t="str">
            <v>L48(N)</v>
          </cell>
        </row>
        <row r="30636">
          <cell r="C30636" t="str">
            <v>Tetraneuris acaulis var. caespitosa</v>
          </cell>
          <cell r="D30636" t="str">
            <v>L48(N)</v>
          </cell>
        </row>
        <row r="30637">
          <cell r="C30637" t="str">
            <v>Tetraneuris acaulis var. epunctata</v>
          </cell>
          <cell r="D30637" t="str">
            <v>L48(N)</v>
          </cell>
        </row>
        <row r="30638">
          <cell r="C30638" t="str">
            <v>Tetraneuris acaulis var. nana</v>
          </cell>
          <cell r="D30638" t="str">
            <v>L48(N)</v>
          </cell>
        </row>
        <row r="30639">
          <cell r="C30639" t="str">
            <v>Tetraneuris argentea</v>
          </cell>
          <cell r="D30639" t="str">
            <v>L48(N)</v>
          </cell>
        </row>
        <row r="30640">
          <cell r="C30640" t="str">
            <v>Tetraneuris brandegeei</v>
          </cell>
          <cell r="D30640" t="str">
            <v>L48(N)</v>
          </cell>
        </row>
        <row r="30641">
          <cell r="C30641" t="str">
            <v>Tetraneuris grandiflora</v>
          </cell>
          <cell r="D30641" t="str">
            <v>L48(N)</v>
          </cell>
        </row>
        <row r="30642">
          <cell r="C30642" t="str">
            <v>Tetraneuris herbacea</v>
          </cell>
          <cell r="D30642" t="str">
            <v>L48(N)CAN(N)</v>
          </cell>
        </row>
        <row r="30643">
          <cell r="C30643" t="str">
            <v>Tetraneuris ivesiana</v>
          </cell>
          <cell r="D30643" t="str">
            <v>L48(N)</v>
          </cell>
        </row>
        <row r="30644">
          <cell r="C30644" t="str">
            <v>Tetraneuris linearifolia</v>
          </cell>
          <cell r="D30644" t="str">
            <v>L48(N)</v>
          </cell>
        </row>
        <row r="30645">
          <cell r="C30645" t="str">
            <v>Tetraneuris linearifolia var. arenicola</v>
          </cell>
          <cell r="D30645" t="str">
            <v>L48(N)</v>
          </cell>
        </row>
        <row r="30646">
          <cell r="C30646" t="str">
            <v>Tetraneuris linearifolia var. linearifolia</v>
          </cell>
          <cell r="D30646" t="str">
            <v>L48(N)</v>
          </cell>
        </row>
        <row r="30647">
          <cell r="C30647" t="str">
            <v>Tetraneuris scaposa</v>
          </cell>
          <cell r="D30647" t="str">
            <v>L48(N)</v>
          </cell>
        </row>
        <row r="30648">
          <cell r="C30648" t="str">
            <v>Tetraneuris scaposa var. argyrocaulon</v>
          </cell>
          <cell r="D30648" t="str">
            <v>L48(N)</v>
          </cell>
        </row>
        <row r="30649">
          <cell r="C30649" t="str">
            <v>Tetraneuris scaposa var. linearis</v>
          </cell>
          <cell r="D30649" t="str">
            <v>L48(N)</v>
          </cell>
        </row>
        <row r="30650">
          <cell r="C30650" t="str">
            <v>Tetraneuris scaposa var. scaposa</v>
          </cell>
          <cell r="D30650" t="str">
            <v>L48(N)</v>
          </cell>
        </row>
        <row r="30651">
          <cell r="C30651" t="str">
            <v>Tetraneuris scaposa var. villosa</v>
          </cell>
          <cell r="D30651" t="str">
            <v>L48(N)</v>
          </cell>
        </row>
        <row r="30652">
          <cell r="C30652" t="str">
            <v>Tetraneuris torreyana</v>
          </cell>
          <cell r="D30652" t="str">
            <v>L48(N)</v>
          </cell>
        </row>
        <row r="30653">
          <cell r="C30653" t="str">
            <v>Tetraneuris turneri</v>
          </cell>
          <cell r="D30653" t="str">
            <v>L48(N)</v>
          </cell>
        </row>
        <row r="30654">
          <cell r="C30654" t="str">
            <v>Tetraneuris verdiensis</v>
          </cell>
          <cell r="D30654" t="str">
            <v>L48(N)</v>
          </cell>
        </row>
        <row r="30655">
          <cell r="C30655" t="str">
            <v>Tetrapanax</v>
          </cell>
          <cell r="D30655" t="str">
            <v>L48(I)</v>
          </cell>
        </row>
        <row r="30656">
          <cell r="C30656" t="str">
            <v>Tetrapanax papyrifer</v>
          </cell>
          <cell r="D30656" t="str">
            <v>L48(I)</v>
          </cell>
        </row>
        <row r="30657">
          <cell r="C30657" t="str">
            <v>Tetraphis</v>
          </cell>
          <cell r="D30657" t="str">
            <v>NA(N)</v>
          </cell>
        </row>
        <row r="30658">
          <cell r="C30658" t="str">
            <v>Tetraphis pellucida</v>
          </cell>
          <cell r="D30658" t="str">
            <v>NA(N)</v>
          </cell>
        </row>
        <row r="30659">
          <cell r="C30659" t="str">
            <v>Tetraplasandra</v>
          </cell>
        </row>
        <row r="30660">
          <cell r="C30660" t="str">
            <v>Tetraplasandra flynnii</v>
          </cell>
          <cell r="D30660" t="str">
            <v>HI(N)</v>
          </cell>
        </row>
        <row r="30661">
          <cell r="C30661" t="str">
            <v>Tetraplasandra gymnocarpa</v>
          </cell>
          <cell r="D30661" t="str">
            <v>HI(N)</v>
          </cell>
        </row>
        <row r="30662">
          <cell r="C30662" t="str">
            <v>Tetraplasandra hawaiensis</v>
          </cell>
          <cell r="D30662" t="str">
            <v>HI(N)</v>
          </cell>
        </row>
        <row r="30663">
          <cell r="C30663" t="str">
            <v>Tetraplasandra kavaiensis</v>
          </cell>
          <cell r="D30663" t="str">
            <v>HI(N)</v>
          </cell>
        </row>
        <row r="30664">
          <cell r="C30664" t="str">
            <v>Tetraplasandra oahuensis</v>
          </cell>
          <cell r="D30664" t="str">
            <v>HI(N)</v>
          </cell>
        </row>
        <row r="30665">
          <cell r="C30665" t="str">
            <v>Tetraplasandra waialealae</v>
          </cell>
          <cell r="D30665" t="str">
            <v>HI(N)</v>
          </cell>
        </row>
        <row r="30666">
          <cell r="C30666" t="str">
            <v>Tetraplasandra waimeae</v>
          </cell>
          <cell r="D30666" t="str">
            <v>HI(N)</v>
          </cell>
        </row>
        <row r="30667">
          <cell r="C30667" t="str">
            <v>Tetrazygia</v>
          </cell>
          <cell r="D30667" t="str">
            <v>L48(N)</v>
          </cell>
        </row>
        <row r="30668">
          <cell r="C30668" t="str">
            <v>Tetrazygia bicolor</v>
          </cell>
          <cell r="D30668" t="str">
            <v>L48(N)HI(I)</v>
          </cell>
        </row>
        <row r="30669">
          <cell r="C30669" t="str">
            <v>Teucrium</v>
          </cell>
          <cell r="D30669" t="str">
            <v>L48(I,N)CAN(I,N)</v>
          </cell>
        </row>
        <row r="30670">
          <cell r="C30670" t="str">
            <v>Teucrium botrys</v>
          </cell>
          <cell r="D30670" t="str">
            <v>L48(I)CAN(I)</v>
          </cell>
        </row>
        <row r="30671">
          <cell r="C30671" t="str">
            <v>Teucrium canadense</v>
          </cell>
          <cell r="D30671" t="str">
            <v>L48(N)CAN(N)</v>
          </cell>
        </row>
        <row r="30672">
          <cell r="C30672" t="str">
            <v>Teucrium canadense var. canadense</v>
          </cell>
          <cell r="D30672" t="str">
            <v>L48(N)CAN(N)</v>
          </cell>
        </row>
        <row r="30673">
          <cell r="C30673" t="str">
            <v>Teucrium canadense var. hypoleucum</v>
          </cell>
          <cell r="D30673" t="str">
            <v>L48(N)</v>
          </cell>
        </row>
        <row r="30674">
          <cell r="C30674" t="str">
            <v>Teucrium canadense var. occidentale</v>
          </cell>
          <cell r="D30674" t="str">
            <v>L48(N)CAN(N)</v>
          </cell>
        </row>
        <row r="30675">
          <cell r="C30675" t="str">
            <v>Teucrium cubense</v>
          </cell>
          <cell r="D30675" t="str">
            <v>L48(N)</v>
          </cell>
        </row>
        <row r="30676">
          <cell r="C30676" t="str">
            <v>Teucrium cubense var. cubense</v>
          </cell>
          <cell r="D30676" t="str">
            <v>L48(N)</v>
          </cell>
        </row>
        <row r="30677">
          <cell r="C30677" t="str">
            <v>Teucrium cubense var. densum</v>
          </cell>
          <cell r="D30677" t="str">
            <v>L48(N)</v>
          </cell>
        </row>
        <row r="30678">
          <cell r="C30678" t="str">
            <v>Teucrium cubense var. laevigatum</v>
          </cell>
          <cell r="D30678" t="str">
            <v>L48(N)</v>
          </cell>
        </row>
        <row r="30679">
          <cell r="C30679" t="str">
            <v>Teucrium depressum var. densum</v>
          </cell>
          <cell r="D30679" t="str">
            <v>L48(N)</v>
          </cell>
        </row>
        <row r="30680">
          <cell r="C30680" t="str">
            <v>Teucrium fruticans</v>
          </cell>
          <cell r="D30680" t="str">
            <v>L48(I)</v>
          </cell>
        </row>
        <row r="30681">
          <cell r="C30681" t="str">
            <v>Teucrium glandulosum</v>
          </cell>
          <cell r="D30681" t="str">
            <v>L48(N)</v>
          </cell>
        </row>
        <row r="30682">
          <cell r="C30682" t="str">
            <v>Teucrium laciniatum</v>
          </cell>
          <cell r="D30682" t="str">
            <v>L48(N)</v>
          </cell>
        </row>
        <row r="30683">
          <cell r="C30683" t="str">
            <v>Teucrium orientale</v>
          </cell>
          <cell r="D30683" t="str">
            <v>L48(I)</v>
          </cell>
        </row>
        <row r="30684">
          <cell r="C30684" t="str">
            <v>Teucrium scorodonia</v>
          </cell>
          <cell r="D30684" t="str">
            <v>L48(I)CAN(I)</v>
          </cell>
        </row>
        <row r="30685">
          <cell r="C30685" t="str">
            <v>Thalassia</v>
          </cell>
          <cell r="D30685" t="str">
            <v>L48(N)</v>
          </cell>
        </row>
        <row r="30686">
          <cell r="C30686" t="str">
            <v>Thalassia testudinum</v>
          </cell>
          <cell r="D30686" t="str">
            <v>L48(N)PR(N)VI(N)</v>
          </cell>
        </row>
        <row r="30687">
          <cell r="C30687" t="str">
            <v>Thalia</v>
          </cell>
          <cell r="D30687" t="str">
            <v>L48(N)</v>
          </cell>
        </row>
        <row r="30688">
          <cell r="C30688" t="str">
            <v>Thalia dealbata</v>
          </cell>
          <cell r="D30688" t="str">
            <v>L48(N)</v>
          </cell>
        </row>
        <row r="30689">
          <cell r="C30689" t="str">
            <v>Thalia geniculata</v>
          </cell>
          <cell r="D30689" t="str">
            <v>L48(N)PR(N)VI(N)</v>
          </cell>
        </row>
        <row r="30690">
          <cell r="C30690" t="str">
            <v>Thalictrum</v>
          </cell>
          <cell r="D30690" t="str">
            <v>L48(I,N)CAN(I,N)GL(N)SPM(N)</v>
          </cell>
        </row>
        <row r="30691">
          <cell r="C30691" t="str">
            <v>Thalictrum alpinum</v>
          </cell>
          <cell r="D30691" t="str">
            <v>L48(N)AK(N)CAN(N)GL(N)</v>
          </cell>
        </row>
        <row r="30692">
          <cell r="C30692" t="str">
            <v>Thalictrum aquilegifolium</v>
          </cell>
          <cell r="D30692" t="str">
            <v>L48(I)CAN(I)</v>
          </cell>
        </row>
        <row r="30693">
          <cell r="C30693" t="str">
            <v>Thalictrum arkansanum</v>
          </cell>
          <cell r="D30693" t="str">
            <v>L48(N)</v>
          </cell>
        </row>
        <row r="30694">
          <cell r="C30694" t="str">
            <v>Thalictrum clavatum</v>
          </cell>
          <cell r="D30694" t="str">
            <v>L48(N)</v>
          </cell>
        </row>
        <row r="30695">
          <cell r="C30695" t="str">
            <v>Thalictrum cooleyi</v>
          </cell>
          <cell r="D30695" t="str">
            <v>L48(N)</v>
          </cell>
        </row>
        <row r="30696">
          <cell r="C30696" t="str">
            <v>Thalictrum coriaceum</v>
          </cell>
          <cell r="D30696" t="str">
            <v>L48(N)</v>
          </cell>
        </row>
        <row r="30697">
          <cell r="C30697" t="str">
            <v>Thalictrum dasycarpum</v>
          </cell>
          <cell r="D30697" t="str">
            <v>L48(N)CAN(N)</v>
          </cell>
        </row>
        <row r="30698">
          <cell r="C30698" t="str">
            <v>Thalictrum debile</v>
          </cell>
          <cell r="D30698" t="str">
            <v>L48(N)</v>
          </cell>
        </row>
        <row r="30699">
          <cell r="C30699" t="str">
            <v>Thalictrum dioicum</v>
          </cell>
          <cell r="D30699" t="str">
            <v>L48(N)CAN(N)SPM(N)</v>
          </cell>
        </row>
        <row r="30700">
          <cell r="C30700" t="str">
            <v>Thalictrum fendleri</v>
          </cell>
          <cell r="D30700" t="str">
            <v>L48(N)</v>
          </cell>
        </row>
        <row r="30701">
          <cell r="C30701" t="str">
            <v>Thalictrum fendleri var. fendleri</v>
          </cell>
          <cell r="D30701" t="str">
            <v>L48(N)</v>
          </cell>
        </row>
        <row r="30702">
          <cell r="C30702" t="str">
            <v>Thalictrum fendleri var. polycarpum</v>
          </cell>
          <cell r="D30702" t="str">
            <v>L48(N)</v>
          </cell>
        </row>
        <row r="30703">
          <cell r="C30703" t="str">
            <v>Thalictrum fendleri var. wrightii</v>
          </cell>
          <cell r="D30703" t="str">
            <v>L48(N)</v>
          </cell>
        </row>
        <row r="30704">
          <cell r="C30704" t="str">
            <v>Thalictrum heliophilum</v>
          </cell>
          <cell r="D30704" t="str">
            <v>L48(N)</v>
          </cell>
        </row>
        <row r="30705">
          <cell r="C30705" t="str">
            <v>Thalictrum macrostylum</v>
          </cell>
          <cell r="D30705" t="str">
            <v>L48(N)</v>
          </cell>
        </row>
        <row r="30706">
          <cell r="C30706" t="str">
            <v>Thalictrum minus</v>
          </cell>
          <cell r="D30706" t="str">
            <v>AK(N)</v>
          </cell>
        </row>
        <row r="30707">
          <cell r="C30707" t="str">
            <v>Thalictrum mirabile</v>
          </cell>
          <cell r="D30707" t="str">
            <v>L48(N)</v>
          </cell>
        </row>
        <row r="30708">
          <cell r="C30708" t="str">
            <v>Thalictrum nigromontanum</v>
          </cell>
          <cell r="D30708" t="str">
            <v>L48(N)</v>
          </cell>
        </row>
        <row r="30709">
          <cell r="C30709" t="str">
            <v>Thalictrum occidentale</v>
          </cell>
          <cell r="D30709" t="str">
            <v>L48(N)AK(N)CAN(N)</v>
          </cell>
        </row>
        <row r="30710">
          <cell r="C30710" t="str">
            <v>Thalictrum occidentale var. macounii</v>
          </cell>
          <cell r="D30710" t="str">
            <v>L48(N)CAN(N)</v>
          </cell>
        </row>
        <row r="30711">
          <cell r="C30711" t="str">
            <v>Thalictrum occidentale var. occidentale</v>
          </cell>
          <cell r="D30711" t="str">
            <v>L48(N)AK(N)CAN(N)</v>
          </cell>
        </row>
        <row r="30712">
          <cell r="C30712" t="str">
            <v>Thalictrum pubescens</v>
          </cell>
          <cell r="D30712" t="str">
            <v>L48(N)CAN(N)SPM(N)</v>
          </cell>
        </row>
        <row r="30713">
          <cell r="C30713" t="str">
            <v>Thalictrum revolutum</v>
          </cell>
          <cell r="D30713" t="str">
            <v>L48(N)CAN(N)</v>
          </cell>
        </row>
        <row r="30714">
          <cell r="C30714" t="str">
            <v>Thalictrum sparsiflorum</v>
          </cell>
          <cell r="D30714" t="str">
            <v>L48(N)AK(N)CAN(N)</v>
          </cell>
        </row>
        <row r="30715">
          <cell r="C30715" t="str">
            <v>Thalictrum sparsiflorum var. richardsonii</v>
          </cell>
          <cell r="D30715" t="str">
            <v>AK(N)</v>
          </cell>
        </row>
        <row r="30716">
          <cell r="C30716" t="str">
            <v>Thalictrum sparsiflorum var. saximontanum</v>
          </cell>
          <cell r="D30716" t="str">
            <v>L48(N)</v>
          </cell>
        </row>
        <row r="30717">
          <cell r="C30717" t="str">
            <v>Thalictrum texanum</v>
          </cell>
          <cell r="D30717" t="str">
            <v>L48(N)</v>
          </cell>
        </row>
        <row r="30718">
          <cell r="C30718" t="str">
            <v>Thalictrum thalictroides</v>
          </cell>
          <cell r="D30718" t="str">
            <v>L48(N)CAN(N)</v>
          </cell>
        </row>
        <row r="30719">
          <cell r="C30719" t="str">
            <v>Thalictrum venulosum</v>
          </cell>
          <cell r="D30719" t="str">
            <v>L48(N)CAN(N)</v>
          </cell>
        </row>
        <row r="30720">
          <cell r="C30720" t="str">
            <v>Thamnosma</v>
          </cell>
          <cell r="D30720" t="str">
            <v>L48(N)</v>
          </cell>
        </row>
        <row r="30721">
          <cell r="C30721" t="str">
            <v>Thamnosma montana</v>
          </cell>
          <cell r="D30721" t="str">
            <v>L48(N)</v>
          </cell>
        </row>
        <row r="30722">
          <cell r="C30722" t="str">
            <v>Thamnosma texana</v>
          </cell>
          <cell r="D30722" t="str">
            <v>L48(N)</v>
          </cell>
        </row>
        <row r="30723">
          <cell r="C30723" t="str">
            <v>Thaspium</v>
          </cell>
          <cell r="D30723" t="str">
            <v>L48(N)CAN(N)</v>
          </cell>
        </row>
        <row r="30724">
          <cell r="C30724" t="str">
            <v>Thaspium barbinode</v>
          </cell>
          <cell r="D30724" t="str">
            <v>L48(N)CAN(N)</v>
          </cell>
        </row>
        <row r="30725">
          <cell r="C30725" t="str">
            <v>Thaspium pinnatifidum</v>
          </cell>
          <cell r="D30725" t="str">
            <v>L48(N)</v>
          </cell>
        </row>
        <row r="30726">
          <cell r="C30726" t="str">
            <v>Thaspium trifoliatum</v>
          </cell>
          <cell r="D30726" t="str">
            <v>L48(N)CAN(N)</v>
          </cell>
        </row>
        <row r="30727">
          <cell r="C30727" t="str">
            <v>Thaspium trifoliatum var. aureum</v>
          </cell>
          <cell r="D30727" t="str">
            <v>L48(N)CAN(N)</v>
          </cell>
        </row>
        <row r="30728">
          <cell r="C30728" t="str">
            <v>Thaspium trifoliatum var. trifoliatum</v>
          </cell>
          <cell r="D30728" t="str">
            <v>L48(N)</v>
          </cell>
        </row>
        <row r="30729">
          <cell r="C30729" t="str">
            <v>Thelesperma</v>
          </cell>
          <cell r="D30729" t="str">
            <v>L48(N)CAN(N)</v>
          </cell>
        </row>
        <row r="30730">
          <cell r="C30730" t="str">
            <v>Thelesperma ambiguum</v>
          </cell>
          <cell r="D30730" t="str">
            <v>L48(N)</v>
          </cell>
        </row>
        <row r="30731">
          <cell r="C30731" t="str">
            <v>Thelesperma burridgeanum</v>
          </cell>
          <cell r="D30731" t="str">
            <v>L48(N)</v>
          </cell>
        </row>
        <row r="30732">
          <cell r="C30732" t="str">
            <v>Thelesperma caespitosum</v>
          </cell>
          <cell r="D30732" t="str">
            <v>L48(N)</v>
          </cell>
        </row>
        <row r="30733">
          <cell r="C30733" t="str">
            <v>Thelesperma curvicarpum</v>
          </cell>
          <cell r="D30733" t="str">
            <v>L48(N)</v>
          </cell>
        </row>
        <row r="30734">
          <cell r="C30734" t="str">
            <v>Thelesperma filifolium</v>
          </cell>
          <cell r="D30734" t="str">
            <v>L48(N)</v>
          </cell>
        </row>
        <row r="30735">
          <cell r="C30735" t="str">
            <v>Thelesperma filifolium var. filifolium</v>
          </cell>
          <cell r="D30735" t="str">
            <v>L48(N)</v>
          </cell>
        </row>
        <row r="30736">
          <cell r="C30736" t="str">
            <v>Thelesperma filifolium var. intermedium</v>
          </cell>
          <cell r="D30736" t="str">
            <v>L48(N)</v>
          </cell>
        </row>
        <row r="30737">
          <cell r="C30737" t="str">
            <v>Thelesperma flavodiscum</v>
          </cell>
          <cell r="D30737" t="str">
            <v>L48(N)</v>
          </cell>
        </row>
        <row r="30738">
          <cell r="C30738" t="str">
            <v>Thelesperma longipes</v>
          </cell>
          <cell r="D30738" t="str">
            <v>L48(N)</v>
          </cell>
        </row>
        <row r="30739">
          <cell r="C30739" t="str">
            <v>Thelesperma megapotamicum</v>
          </cell>
          <cell r="D30739" t="str">
            <v>L48(N)</v>
          </cell>
        </row>
        <row r="30740">
          <cell r="C30740" t="str">
            <v>Thelesperma nuecense</v>
          </cell>
          <cell r="D30740" t="str">
            <v>L48(N)</v>
          </cell>
        </row>
        <row r="30741">
          <cell r="C30741" t="str">
            <v>Thelesperma pubescens</v>
          </cell>
          <cell r="D30741" t="str">
            <v>L48(N)</v>
          </cell>
        </row>
        <row r="30742">
          <cell r="C30742" t="str">
            <v>Thelesperma simplicifolium</v>
          </cell>
          <cell r="D30742" t="str">
            <v>L48(N)</v>
          </cell>
        </row>
        <row r="30743">
          <cell r="C30743" t="str">
            <v>Thelesperma subnudum</v>
          </cell>
          <cell r="D30743" t="str">
            <v>L48(N)CAN(N)</v>
          </cell>
        </row>
        <row r="30744">
          <cell r="C30744" t="str">
            <v>Thelesperma subnudum var. marginatum</v>
          </cell>
          <cell r="D30744" t="str">
            <v>L48(N)CAN(N)</v>
          </cell>
        </row>
        <row r="30745">
          <cell r="C30745" t="str">
            <v>Thelesperma subnudum var. subnudum</v>
          </cell>
          <cell r="D30745" t="str">
            <v>L48(N)</v>
          </cell>
        </row>
        <row r="30746">
          <cell r="C30746" t="str">
            <v>Thelia</v>
          </cell>
          <cell r="D30746" t="str">
            <v>NA(N)</v>
          </cell>
        </row>
        <row r="30747">
          <cell r="C30747" t="str">
            <v>Thelia hirtella</v>
          </cell>
          <cell r="D30747" t="str">
            <v>NA(N)</v>
          </cell>
        </row>
        <row r="30748">
          <cell r="C30748" t="str">
            <v>Thelia lescurii</v>
          </cell>
          <cell r="D30748" t="str">
            <v>NA(N)</v>
          </cell>
        </row>
        <row r="30749">
          <cell r="C30749" t="str">
            <v>Thellungiella</v>
          </cell>
          <cell r="D30749" t="str">
            <v>L48(N)CAN(N)</v>
          </cell>
        </row>
        <row r="30750">
          <cell r="C30750" t="str">
            <v>Thellungiella salsuginea</v>
          </cell>
          <cell r="D30750" t="str">
            <v>L48(N)CAN(N)</v>
          </cell>
        </row>
        <row r="30751">
          <cell r="C30751" t="str">
            <v>Thelocactus</v>
          </cell>
          <cell r="D30751" t="str">
            <v>L48(N)</v>
          </cell>
        </row>
        <row r="30752">
          <cell r="C30752" t="str">
            <v>Thelocactus bicolor</v>
          </cell>
          <cell r="D30752" t="str">
            <v>L48(N)</v>
          </cell>
        </row>
        <row r="30753">
          <cell r="C30753" t="str">
            <v>Thelocactus bicolor var. bicolor</v>
          </cell>
          <cell r="D30753" t="str">
            <v>L48(N)</v>
          </cell>
        </row>
        <row r="30754">
          <cell r="C30754" t="str">
            <v>Thelocactus bicolor var. flavidispinus</v>
          </cell>
          <cell r="D30754" t="str">
            <v>L48(N)</v>
          </cell>
        </row>
        <row r="30755">
          <cell r="C30755" t="str">
            <v>Thelocactus setispinus</v>
          </cell>
          <cell r="D30755" t="str">
            <v>L48(N)</v>
          </cell>
        </row>
        <row r="30756">
          <cell r="C30756" t="str">
            <v>Thelypodiopsis</v>
          </cell>
          <cell r="D30756" t="str">
            <v>L48(N)</v>
          </cell>
        </row>
        <row r="30757">
          <cell r="C30757" t="str">
            <v>Thelypodiopsis ambigua</v>
          </cell>
          <cell r="D30757" t="str">
            <v>L48(N)</v>
          </cell>
        </row>
        <row r="30758">
          <cell r="C30758" t="str">
            <v>Thelypodiopsis ambigua var. ambigua</v>
          </cell>
          <cell r="D30758" t="str">
            <v>L48(N)</v>
          </cell>
        </row>
        <row r="30759">
          <cell r="C30759" t="str">
            <v>Thelypodiopsis ambigua var. erecta</v>
          </cell>
          <cell r="D30759" t="str">
            <v>L48(N)</v>
          </cell>
        </row>
        <row r="30760">
          <cell r="C30760" t="str">
            <v>Thelypodiopsis aurea</v>
          </cell>
          <cell r="D30760" t="str">
            <v>L48(N)</v>
          </cell>
        </row>
        <row r="30761">
          <cell r="C30761" t="str">
            <v>Thelypodiopsis divaricata</v>
          </cell>
          <cell r="D30761" t="str">
            <v>L48(N)</v>
          </cell>
        </row>
        <row r="30762">
          <cell r="C30762" t="str">
            <v>Thelypodiopsis elegans</v>
          </cell>
          <cell r="D30762" t="str">
            <v>L48(N)</v>
          </cell>
        </row>
        <row r="30763">
          <cell r="C30763" t="str">
            <v>Thelypodiopsis juniperorum</v>
          </cell>
          <cell r="D30763" t="str">
            <v>L48(N)</v>
          </cell>
        </row>
        <row r="30764">
          <cell r="C30764" t="str">
            <v>Thelypodiopsis purpusii</v>
          </cell>
          <cell r="D30764" t="str">
            <v>L48(N)</v>
          </cell>
        </row>
        <row r="30765">
          <cell r="C30765" t="str">
            <v>Thelypodiopsis shinnersii</v>
          </cell>
          <cell r="D30765" t="str">
            <v>L48(N)</v>
          </cell>
        </row>
        <row r="30766">
          <cell r="C30766" t="str">
            <v>Thelypodiopsis vaseyi</v>
          </cell>
          <cell r="D30766" t="str">
            <v>L48(N)</v>
          </cell>
        </row>
        <row r="30767">
          <cell r="C30767" t="str">
            <v>Thelypodiopsis vermicularis</v>
          </cell>
          <cell r="D30767" t="str">
            <v>L48(N)</v>
          </cell>
        </row>
        <row r="30768">
          <cell r="C30768" t="str">
            <v>Thelypodium</v>
          </cell>
          <cell r="D30768" t="str">
            <v>L48(N)CAN(N)</v>
          </cell>
        </row>
        <row r="30769">
          <cell r="C30769" t="str">
            <v>Thelypodium brachycarpum</v>
          </cell>
          <cell r="D30769" t="str">
            <v>L48(N)</v>
          </cell>
        </row>
        <row r="30770">
          <cell r="C30770" t="str">
            <v>Thelypodium crispum</v>
          </cell>
          <cell r="D30770" t="str">
            <v>L48(N)</v>
          </cell>
        </row>
        <row r="30771">
          <cell r="C30771" t="str">
            <v>Thelypodium eucosmum</v>
          </cell>
          <cell r="D30771" t="str">
            <v>L48(N)</v>
          </cell>
        </row>
        <row r="30772">
          <cell r="C30772" t="str">
            <v>Thelypodium flexuosum</v>
          </cell>
          <cell r="D30772" t="str">
            <v>L48(N)</v>
          </cell>
        </row>
        <row r="30773">
          <cell r="C30773" t="str">
            <v>Thelypodium howellii</v>
          </cell>
          <cell r="D30773" t="str">
            <v>L48(N)</v>
          </cell>
        </row>
        <row r="30774">
          <cell r="C30774" t="str">
            <v>Thelypodium howellii ssp. howellii</v>
          </cell>
          <cell r="D30774" t="str">
            <v>L48(N)</v>
          </cell>
        </row>
        <row r="30775">
          <cell r="C30775" t="str">
            <v>Thelypodium howellii ssp. spectabilis</v>
          </cell>
          <cell r="D30775" t="str">
            <v>L48(N)</v>
          </cell>
        </row>
        <row r="30776">
          <cell r="C30776" t="str">
            <v>Thelypodium integrifolium</v>
          </cell>
          <cell r="D30776" t="str">
            <v>L48(N)</v>
          </cell>
        </row>
        <row r="30777">
          <cell r="C30777" t="str">
            <v>Thelypodium integrifolium ssp. affine</v>
          </cell>
          <cell r="D30777" t="str">
            <v>L48(N)</v>
          </cell>
        </row>
        <row r="30778">
          <cell r="C30778" t="str">
            <v>Thelypodium integrifolium ssp. complanatum</v>
          </cell>
          <cell r="D30778" t="str">
            <v>L48(N)</v>
          </cell>
        </row>
        <row r="30779">
          <cell r="C30779" t="str">
            <v>Thelypodium integrifolium ssp. gracilipes</v>
          </cell>
          <cell r="D30779" t="str">
            <v>L48(N)</v>
          </cell>
        </row>
        <row r="30780">
          <cell r="C30780" t="str">
            <v>Thelypodium integrifolium ssp. integrifolium</v>
          </cell>
          <cell r="D30780" t="str">
            <v>L48(N)</v>
          </cell>
        </row>
        <row r="30781">
          <cell r="C30781" t="str">
            <v>Thelypodium integrifolium ssp. longicarpum</v>
          </cell>
          <cell r="D30781" t="str">
            <v>L48(N)</v>
          </cell>
        </row>
        <row r="30782">
          <cell r="C30782" t="str">
            <v>Thelypodium laciniatum</v>
          </cell>
          <cell r="D30782" t="str">
            <v>L48(N)CAN(N)</v>
          </cell>
        </row>
        <row r="30783">
          <cell r="C30783" t="str">
            <v>Thelypodium laxiflorum</v>
          </cell>
          <cell r="D30783" t="str">
            <v>L48(N)</v>
          </cell>
        </row>
        <row r="30784">
          <cell r="C30784" t="str">
            <v>Thelypodium milleflorum</v>
          </cell>
          <cell r="D30784" t="str">
            <v>L48(N)</v>
          </cell>
        </row>
        <row r="30785">
          <cell r="C30785" t="str">
            <v>Thelypodium paniculatum</v>
          </cell>
          <cell r="D30785" t="str">
            <v>L48(N)</v>
          </cell>
        </row>
        <row r="30786">
          <cell r="C30786" t="str">
            <v>Thelypodium repandum</v>
          </cell>
          <cell r="D30786" t="str">
            <v>L48(N)</v>
          </cell>
        </row>
        <row r="30787">
          <cell r="C30787" t="str">
            <v>Thelypodium rollinsii</v>
          </cell>
          <cell r="D30787" t="str">
            <v>L48(N)</v>
          </cell>
        </row>
        <row r="30788">
          <cell r="C30788" t="str">
            <v>Thelypodium sagittatum</v>
          </cell>
          <cell r="D30788" t="str">
            <v>L48(N)</v>
          </cell>
        </row>
        <row r="30789">
          <cell r="C30789" t="str">
            <v>Thelypodium sagittatum ssp. ovalifolium</v>
          </cell>
          <cell r="D30789" t="str">
            <v>L48(N)</v>
          </cell>
        </row>
        <row r="30790">
          <cell r="C30790" t="str">
            <v>Thelypodium sagittatum ssp. sagittatum</v>
          </cell>
          <cell r="D30790" t="str">
            <v>L48(N)</v>
          </cell>
        </row>
        <row r="30791">
          <cell r="C30791" t="str">
            <v>Thelypodium stenopetalum</v>
          </cell>
          <cell r="D30791" t="str">
            <v>L48(N)</v>
          </cell>
        </row>
        <row r="30792">
          <cell r="C30792" t="str">
            <v>Thelypodium tenue</v>
          </cell>
          <cell r="D30792" t="str">
            <v>L48(N)</v>
          </cell>
        </row>
        <row r="30793">
          <cell r="C30793" t="str">
            <v>Thelypodium texanum</v>
          </cell>
          <cell r="D30793" t="str">
            <v>L48(N)</v>
          </cell>
        </row>
        <row r="30794">
          <cell r="C30794" t="str">
            <v>Thelypodium wrightii</v>
          </cell>
          <cell r="D30794" t="str">
            <v>L48(N)</v>
          </cell>
        </row>
        <row r="30795">
          <cell r="C30795" t="str">
            <v>Thelypodium wrightii ssp. oklahomense</v>
          </cell>
          <cell r="D30795" t="str">
            <v>L48(N)</v>
          </cell>
        </row>
        <row r="30796">
          <cell r="C30796" t="str">
            <v>Thelypodium wrightii ssp. wrightii</v>
          </cell>
          <cell r="D30796" t="str">
            <v>L48(N)</v>
          </cell>
        </row>
        <row r="30797">
          <cell r="C30797" t="str">
            <v>Thelypteris</v>
          </cell>
          <cell r="D30797" t="str">
            <v>L48(N)CAN(N)SPM(N)</v>
          </cell>
        </row>
        <row r="30798">
          <cell r="C30798" t="str">
            <v>Thelypteris ×incesta</v>
          </cell>
          <cell r="D30798" t="str">
            <v>HI(N)</v>
          </cell>
        </row>
        <row r="30799">
          <cell r="C30799" t="str">
            <v>Thelypteris ×palmeri</v>
          </cell>
          <cell r="D30799" t="str">
            <v>HI(N)</v>
          </cell>
        </row>
        <row r="30800">
          <cell r="C30800" t="str">
            <v>Thelypteris augescens</v>
          </cell>
          <cell r="D30800" t="str">
            <v>L48(N)</v>
          </cell>
        </row>
        <row r="30801">
          <cell r="C30801" t="str">
            <v>Thelypteris boydiae</v>
          </cell>
          <cell r="D30801" t="str">
            <v>HI(N)</v>
          </cell>
        </row>
        <row r="30802">
          <cell r="C30802" t="str">
            <v>Thelypteris cyatheoides</v>
          </cell>
          <cell r="D30802" t="str">
            <v>HI(N)</v>
          </cell>
        </row>
        <row r="30803">
          <cell r="C30803" t="str">
            <v>Thelypteris dentata</v>
          </cell>
          <cell r="D30803" t="str">
            <v>L48(N)HI(I)PR(N)VI(N)</v>
          </cell>
        </row>
        <row r="30804">
          <cell r="C30804" t="str">
            <v>Thelypteris exindusiata</v>
          </cell>
          <cell r="D30804" t="str">
            <v>HI(N)</v>
          </cell>
        </row>
        <row r="30805">
          <cell r="C30805" t="str">
            <v>Thelypteris forsteri</v>
          </cell>
          <cell r="D30805" t="str">
            <v>L48(N)HI(N)</v>
          </cell>
        </row>
        <row r="30806">
          <cell r="C30806" t="str">
            <v>Thelypteris globulifera</v>
          </cell>
          <cell r="D30806" t="str">
            <v>HI(N)</v>
          </cell>
        </row>
        <row r="30807">
          <cell r="C30807" t="str">
            <v>Thelypteris grandis</v>
          </cell>
          <cell r="D30807" t="str">
            <v>L48(N)PR(N)</v>
          </cell>
        </row>
        <row r="30808">
          <cell r="C30808" t="str">
            <v>Thelypteris hispidula</v>
          </cell>
          <cell r="D30808" t="str">
            <v>L48(N)PR(N)VI(N)</v>
          </cell>
        </row>
        <row r="30809">
          <cell r="C30809" t="str">
            <v>Thelypteris hispidula var. versicolor</v>
          </cell>
          <cell r="D30809" t="str">
            <v>L48(N)</v>
          </cell>
        </row>
        <row r="30810">
          <cell r="C30810" t="str">
            <v>Thelypteris interrupta</v>
          </cell>
          <cell r="D30810" t="str">
            <v>L48(N)HI(N)PR(N)</v>
          </cell>
        </row>
        <row r="30811">
          <cell r="C30811" t="str">
            <v>Thelypteris kunthii</v>
          </cell>
          <cell r="D30811" t="str">
            <v>L48(N)HI(I)PR(N)VI(N)</v>
          </cell>
        </row>
        <row r="30812">
          <cell r="C30812" t="str">
            <v>Thelypteris nevadensis</v>
          </cell>
          <cell r="D30812" t="str">
            <v>L48(N)CAN(N)</v>
          </cell>
        </row>
        <row r="30813">
          <cell r="C30813" t="str">
            <v>Thelypteris noveboracensis</v>
          </cell>
          <cell r="D30813" t="str">
            <v>L48(N)CAN(N)SPM(N)</v>
          </cell>
        </row>
        <row r="30814">
          <cell r="C30814" t="str">
            <v>Thelypteris opulenta</v>
          </cell>
          <cell r="D30814" t="str">
            <v>L48(N)HI(I)</v>
          </cell>
        </row>
        <row r="30815">
          <cell r="C30815" t="str">
            <v>Thelypteris ovata</v>
          </cell>
          <cell r="D30815" t="str">
            <v>L48(N)</v>
          </cell>
        </row>
        <row r="30816">
          <cell r="C30816" t="str">
            <v>Thelypteris ovata var. lindheimeri</v>
          </cell>
          <cell r="D30816" t="str">
            <v>L48(N)</v>
          </cell>
        </row>
        <row r="30817">
          <cell r="C30817" t="str">
            <v>Thelypteris ovata var. ovata</v>
          </cell>
          <cell r="D30817" t="str">
            <v>L48(N)</v>
          </cell>
        </row>
        <row r="30818">
          <cell r="C30818" t="str">
            <v>Thelypteris palustris</v>
          </cell>
          <cell r="D30818" t="str">
            <v>L48(N)CAN(N)SPM(N)</v>
          </cell>
        </row>
        <row r="30819">
          <cell r="C30819" t="str">
            <v>Thelypteris palustris var. pubescens</v>
          </cell>
          <cell r="D30819" t="str">
            <v>L48(N)CAN(N)SPM(N)</v>
          </cell>
        </row>
        <row r="30820">
          <cell r="C30820" t="str">
            <v>Thelypteris parasitica</v>
          </cell>
          <cell r="D30820" t="str">
            <v>L48(N)HI(I)</v>
          </cell>
        </row>
        <row r="30821">
          <cell r="C30821" t="str">
            <v>Thelypteris patens</v>
          </cell>
          <cell r="D30821" t="str">
            <v>L48(N)PR(N)VI(N)</v>
          </cell>
        </row>
        <row r="30822">
          <cell r="C30822" t="str">
            <v>Thelypteris pilosa</v>
          </cell>
          <cell r="D30822" t="str">
            <v>L48(N)</v>
          </cell>
        </row>
        <row r="30823">
          <cell r="C30823" t="str">
            <v>Thelypteris pilosa var. alabamensis</v>
          </cell>
          <cell r="D30823" t="str">
            <v>L48(N)</v>
          </cell>
        </row>
        <row r="30824">
          <cell r="C30824" t="str">
            <v>Thelypteris puberula</v>
          </cell>
          <cell r="D30824" t="str">
            <v>L48(N)</v>
          </cell>
        </row>
        <row r="30825">
          <cell r="C30825" t="str">
            <v>Thelypteris puberula var. sonorensis</v>
          </cell>
          <cell r="D30825" t="str">
            <v>L48(N)</v>
          </cell>
        </row>
        <row r="30826">
          <cell r="C30826" t="str">
            <v>Thelypteris quelpaertensis</v>
          </cell>
          <cell r="D30826" t="str">
            <v>L48(N)AK(N)CAN(N)</v>
          </cell>
        </row>
        <row r="30827">
          <cell r="C30827" t="str">
            <v>Thelypteris reptans</v>
          </cell>
          <cell r="D30827" t="str">
            <v>L48(N)PR(N)</v>
          </cell>
        </row>
        <row r="30828">
          <cell r="C30828" t="str">
            <v>Thelypteris reptans var. reptans</v>
          </cell>
          <cell r="D30828" t="str">
            <v>L48(N)PR(N)</v>
          </cell>
        </row>
        <row r="30829">
          <cell r="C30829" t="str">
            <v>Thelypteris resinifera</v>
          </cell>
          <cell r="D30829" t="str">
            <v>L48(N)PR(N)</v>
          </cell>
        </row>
        <row r="30830">
          <cell r="C30830" t="str">
            <v>Thelypteris reticulata</v>
          </cell>
          <cell r="D30830" t="str">
            <v>L48(N)PR(N)</v>
          </cell>
        </row>
        <row r="30831">
          <cell r="C30831" t="str">
            <v>Thelypteris sclerophylla</v>
          </cell>
          <cell r="D30831" t="str">
            <v>L48(N)PR(N)</v>
          </cell>
        </row>
        <row r="30832">
          <cell r="C30832" t="str">
            <v>Thelypteris serrata</v>
          </cell>
          <cell r="D30832" t="str">
            <v>L48(N)PR(N)</v>
          </cell>
        </row>
        <row r="30833">
          <cell r="C30833" t="str">
            <v>Thelypteris simulata</v>
          </cell>
          <cell r="D30833" t="str">
            <v>L48(N)CAN(N)</v>
          </cell>
        </row>
        <row r="30834">
          <cell r="C30834" t="str">
            <v>Thelypteris tetragona</v>
          </cell>
          <cell r="D30834" t="str">
            <v>L48(N)PR(N)VI(N)</v>
          </cell>
        </row>
        <row r="30835">
          <cell r="C30835" t="str">
            <v>Thelypteris wailele</v>
          </cell>
          <cell r="D30835" t="str">
            <v>HI(N)</v>
          </cell>
        </row>
        <row r="30836">
          <cell r="C30836" t="str">
            <v>Themeda</v>
          </cell>
          <cell r="D30836" t="str">
            <v>L48(I)</v>
          </cell>
        </row>
        <row r="30837">
          <cell r="C30837" t="str">
            <v>Themeda arguens</v>
          </cell>
          <cell r="D30837" t="str">
            <v>L48(I)PR(I)</v>
          </cell>
        </row>
        <row r="30838">
          <cell r="C30838" t="str">
            <v>Themeda quadrivalvis</v>
          </cell>
          <cell r="D30838" t="str">
            <v>L48(I)</v>
          </cell>
        </row>
        <row r="30839">
          <cell r="C30839" t="str">
            <v>Themeda quadrivalvis var. helferi</v>
          </cell>
          <cell r="D30839" t="str">
            <v>L48(I)</v>
          </cell>
        </row>
        <row r="30840">
          <cell r="C30840" t="str">
            <v>Themeda quadrivalvis var. quadrivalvis</v>
          </cell>
          <cell r="D30840" t="str">
            <v>L48(I)</v>
          </cell>
        </row>
        <row r="30841">
          <cell r="C30841" t="str">
            <v>Themeda triandra</v>
          </cell>
          <cell r="D30841" t="str">
            <v>L48(I)</v>
          </cell>
        </row>
        <row r="30842">
          <cell r="C30842" t="str">
            <v>Themeda villosa</v>
          </cell>
          <cell r="D30842" t="str">
            <v>HI(I)</v>
          </cell>
        </row>
        <row r="30843">
          <cell r="C30843" t="str">
            <v>Thermopsis</v>
          </cell>
          <cell r="D30843" t="str">
            <v>L48(N)CAN(I,N)</v>
          </cell>
        </row>
        <row r="30844">
          <cell r="C30844" t="str">
            <v>Thermopsis californica</v>
          </cell>
          <cell r="D30844" t="str">
            <v>L48(N)</v>
          </cell>
        </row>
        <row r="30845">
          <cell r="C30845" t="str">
            <v>Thermopsis californica var. argentata</v>
          </cell>
          <cell r="D30845" t="str">
            <v>L48(N)</v>
          </cell>
        </row>
        <row r="30846">
          <cell r="C30846" t="str">
            <v>Thermopsis californica var. californica</v>
          </cell>
          <cell r="D30846" t="str">
            <v>L48(N)</v>
          </cell>
        </row>
        <row r="30847">
          <cell r="C30847" t="str">
            <v>Thermopsis californica var. semota</v>
          </cell>
          <cell r="D30847" t="str">
            <v>L48(N)</v>
          </cell>
        </row>
        <row r="30848">
          <cell r="C30848" t="str">
            <v>Thermopsis divaricarpa</v>
          </cell>
          <cell r="D30848" t="str">
            <v>L48(N)</v>
          </cell>
        </row>
        <row r="30849">
          <cell r="C30849" t="str">
            <v>Thermopsis fraxinifolia</v>
          </cell>
          <cell r="D30849" t="str">
            <v>L48(N)</v>
          </cell>
        </row>
        <row r="30850">
          <cell r="C30850" t="str">
            <v>Thermopsis gracilis</v>
          </cell>
          <cell r="D30850" t="str">
            <v>L48(N)CAN(I)</v>
          </cell>
        </row>
        <row r="30851">
          <cell r="C30851" t="str">
            <v>Thermopsis gracilis var. gracilis</v>
          </cell>
          <cell r="D30851" t="str">
            <v>L48(N)</v>
          </cell>
        </row>
        <row r="30852">
          <cell r="C30852" t="str">
            <v>Thermopsis gracilis var. ovata</v>
          </cell>
          <cell r="D30852" t="str">
            <v>L48(N)CAN(I)</v>
          </cell>
        </row>
        <row r="30853">
          <cell r="C30853" t="str">
            <v>Thermopsis macrophylla</v>
          </cell>
          <cell r="D30853" t="str">
            <v>L48(N)</v>
          </cell>
        </row>
        <row r="30854">
          <cell r="C30854" t="str">
            <v>Thermopsis mollis</v>
          </cell>
          <cell r="D30854" t="str">
            <v>L48(N)</v>
          </cell>
        </row>
        <row r="30855">
          <cell r="C30855" t="str">
            <v>Thermopsis montana</v>
          </cell>
          <cell r="D30855" t="str">
            <v>L48(N)</v>
          </cell>
        </row>
        <row r="30856">
          <cell r="C30856" t="str">
            <v>Thermopsis montana var. hitchcockii</v>
          </cell>
          <cell r="D30856" t="str">
            <v>L48(N)</v>
          </cell>
        </row>
        <row r="30857">
          <cell r="C30857" t="str">
            <v>Thermopsis montana var. montana</v>
          </cell>
          <cell r="D30857" t="str">
            <v>L48(N)</v>
          </cell>
        </row>
        <row r="30858">
          <cell r="C30858" t="str">
            <v>Thermopsis rhombifolia</v>
          </cell>
          <cell r="D30858" t="str">
            <v>L48(N)CAN(N)</v>
          </cell>
        </row>
        <row r="30859">
          <cell r="C30859" t="str">
            <v>Thermopsis robusta</v>
          </cell>
          <cell r="D30859" t="str">
            <v>L48(N)</v>
          </cell>
        </row>
        <row r="30860">
          <cell r="C30860" t="str">
            <v>Thermopsis villosa</v>
          </cell>
          <cell r="D30860" t="str">
            <v>L48(N)</v>
          </cell>
        </row>
        <row r="30861">
          <cell r="C30861" t="str">
            <v>Thesium</v>
          </cell>
          <cell r="D30861" t="str">
            <v>L48(I)</v>
          </cell>
        </row>
        <row r="30862">
          <cell r="C30862" t="str">
            <v>Thesium arvense</v>
          </cell>
          <cell r="D30862" t="str">
            <v>L48(I)</v>
          </cell>
        </row>
        <row r="30863">
          <cell r="C30863" t="str">
            <v>Thespesia</v>
          </cell>
          <cell r="D30863" t="str">
            <v>L48(I)</v>
          </cell>
        </row>
        <row r="30864">
          <cell r="C30864" t="str">
            <v>Thespesia populnea</v>
          </cell>
          <cell r="D30864" t="str">
            <v>L48(I)HI(I)PR(I)VI(I)</v>
          </cell>
        </row>
        <row r="30865">
          <cell r="C30865" t="str">
            <v>Thevetia</v>
          </cell>
          <cell r="D30865" t="str">
            <v>L48(I)</v>
          </cell>
        </row>
        <row r="30866">
          <cell r="C30866" t="str">
            <v>Thevetia peruviana</v>
          </cell>
          <cell r="D30866" t="str">
            <v>L48(I)HI(I)PR(I)VI(I)</v>
          </cell>
        </row>
        <row r="30867">
          <cell r="C30867" t="str">
            <v>Thinopyrum</v>
          </cell>
          <cell r="D30867" t="str">
            <v>L48(I,N)CAN(I)</v>
          </cell>
        </row>
        <row r="30868">
          <cell r="C30868" t="str">
            <v>Thinopyrum intermedium</v>
          </cell>
          <cell r="D30868" t="str">
            <v>L48(I)CAN(I)</v>
          </cell>
        </row>
        <row r="30869">
          <cell r="C30869" t="str">
            <v>Thinopyrum junceiforme</v>
          </cell>
          <cell r="D30869" t="str">
            <v>L48(N)</v>
          </cell>
        </row>
        <row r="30870">
          <cell r="C30870" t="str">
            <v>Thinopyrum ponticum</v>
          </cell>
          <cell r="D30870" t="str">
            <v>L48(I)CAN(I)</v>
          </cell>
        </row>
        <row r="30871">
          <cell r="C30871" t="str">
            <v>Thinopyrum pycnanthum</v>
          </cell>
          <cell r="D30871" t="str">
            <v>L48(I)CAN(I)</v>
          </cell>
        </row>
        <row r="30872">
          <cell r="C30872" t="str">
            <v>Thismia</v>
          </cell>
          <cell r="D30872" t="str">
            <v>L48(N)</v>
          </cell>
        </row>
        <row r="30873">
          <cell r="C30873" t="str">
            <v>Thismia americana</v>
          </cell>
          <cell r="D30873" t="str">
            <v>L48(N)</v>
          </cell>
        </row>
        <row r="30874">
          <cell r="C30874" t="str">
            <v>Thladiantha</v>
          </cell>
          <cell r="D30874" t="str">
            <v>L48(I)CAN(I)</v>
          </cell>
        </row>
        <row r="30875">
          <cell r="C30875" t="str">
            <v>Thladiantha dubia</v>
          </cell>
          <cell r="D30875" t="str">
            <v>L48(I)CAN(I)</v>
          </cell>
        </row>
        <row r="30876">
          <cell r="C30876" t="str">
            <v>Thlaspi</v>
          </cell>
          <cell r="D30876" t="str">
            <v>L48(I)CAN(I)GL(I)SPM(I)</v>
          </cell>
        </row>
        <row r="30877">
          <cell r="C30877" t="str">
            <v>Thlaspi alliaceum</v>
          </cell>
          <cell r="D30877" t="str">
            <v>L48(I)</v>
          </cell>
        </row>
        <row r="30878">
          <cell r="C30878" t="str">
            <v>Thlaspi arvense</v>
          </cell>
          <cell r="D30878" t="str">
            <v>L48(I)AK(I)CAN(I)GL(I)SPM(I)</v>
          </cell>
        </row>
        <row r="30879">
          <cell r="C30879" t="str">
            <v>Thrinax</v>
          </cell>
          <cell r="D30879" t="str">
            <v>L48(N)</v>
          </cell>
        </row>
        <row r="30880">
          <cell r="C30880" t="str">
            <v>Thrinax radiata</v>
          </cell>
          <cell r="D30880" t="str">
            <v>L48(N)</v>
          </cell>
        </row>
        <row r="30881">
          <cell r="C30881" t="str">
            <v>Thuarea</v>
          </cell>
        </row>
        <row r="30882">
          <cell r="C30882" t="str">
            <v>Thuarea involuta</v>
          </cell>
          <cell r="D30882" t="str">
            <v>L48(N)HI(I)</v>
          </cell>
        </row>
        <row r="30883">
          <cell r="C30883" t="str">
            <v>Thuidium</v>
          </cell>
          <cell r="D30883" t="str">
            <v>NA(N)</v>
          </cell>
        </row>
        <row r="30884">
          <cell r="C30884" t="str">
            <v>Thuidium delicatulum</v>
          </cell>
          <cell r="D30884" t="str">
            <v>NA(N)</v>
          </cell>
        </row>
        <row r="30885">
          <cell r="C30885" t="str">
            <v>Thuja</v>
          </cell>
          <cell r="D30885" t="str">
            <v>L48(N)CAN(N)</v>
          </cell>
        </row>
        <row r="30886">
          <cell r="C30886" t="str">
            <v>Thuja occidentalis</v>
          </cell>
          <cell r="D30886" t="str">
            <v>L48(N)CAN(N)</v>
          </cell>
        </row>
        <row r="30887">
          <cell r="C30887" t="str">
            <v>Thuja plicata</v>
          </cell>
          <cell r="D30887" t="str">
            <v>L48(N)AK(N)CAN(N)</v>
          </cell>
        </row>
        <row r="30888">
          <cell r="C30888" t="str">
            <v>Thunbergia</v>
          </cell>
          <cell r="D30888" t="str">
            <v>L48(I)</v>
          </cell>
        </row>
        <row r="30889">
          <cell r="C30889" t="str">
            <v>Thunbergia alata</v>
          </cell>
          <cell r="D30889" t="str">
            <v>L48(I)HI(I)PR(I)VI(I)</v>
          </cell>
        </row>
        <row r="30890">
          <cell r="C30890" t="str">
            <v>Thunbergia erecta</v>
          </cell>
          <cell r="D30890" t="str">
            <v>L48(I)PR(I)</v>
          </cell>
        </row>
        <row r="30891">
          <cell r="C30891" t="str">
            <v>Thunbergia fragrans</v>
          </cell>
          <cell r="D30891" t="str">
            <v>L48(I)HI(I)PR(I)VI(I)</v>
          </cell>
        </row>
        <row r="30892">
          <cell r="C30892" t="str">
            <v>Thunbergia grandiflora</v>
          </cell>
          <cell r="D30892" t="str">
            <v>L48(I)HI(I)PR(I)</v>
          </cell>
        </row>
        <row r="30893">
          <cell r="C30893" t="str">
            <v>Thunbergia laurifolia</v>
          </cell>
          <cell r="D30893" t="str">
            <v>HI(I)</v>
          </cell>
        </row>
        <row r="30894">
          <cell r="C30894" t="str">
            <v>Thurovia</v>
          </cell>
          <cell r="D30894" t="str">
            <v>L48(N)</v>
          </cell>
        </row>
        <row r="30895">
          <cell r="C30895" t="str">
            <v>Thurovia triflora</v>
          </cell>
          <cell r="D30895" t="str">
            <v>L48(N)</v>
          </cell>
        </row>
        <row r="30896">
          <cell r="C30896" t="str">
            <v>Thymelaea</v>
          </cell>
          <cell r="D30896" t="str">
            <v>L48(I)CAN(N)</v>
          </cell>
        </row>
        <row r="30897">
          <cell r="C30897" t="str">
            <v>Thymelaea passerina</v>
          </cell>
          <cell r="D30897" t="str">
            <v>L48(I)CAN(N)</v>
          </cell>
        </row>
        <row r="30898">
          <cell r="C30898" t="str">
            <v>Thymophylla</v>
          </cell>
          <cell r="D30898" t="str">
            <v>L48(N)</v>
          </cell>
        </row>
        <row r="30899">
          <cell r="C30899" t="str">
            <v>Thymophylla acerosa</v>
          </cell>
          <cell r="D30899" t="str">
            <v>L48(N)</v>
          </cell>
        </row>
        <row r="30900">
          <cell r="C30900" t="str">
            <v>Thymophylla aurea</v>
          </cell>
          <cell r="D30900" t="str">
            <v>L48(N)</v>
          </cell>
        </row>
        <row r="30901">
          <cell r="C30901" t="str">
            <v>Thymophylla aurea var. aurea</v>
          </cell>
          <cell r="D30901" t="str">
            <v>L48(N)</v>
          </cell>
        </row>
        <row r="30902">
          <cell r="C30902" t="str">
            <v>Thymophylla aurea var. polychaeta</v>
          </cell>
          <cell r="D30902" t="str">
            <v>L48(N)</v>
          </cell>
        </row>
        <row r="30903">
          <cell r="C30903" t="str">
            <v>Thymophylla concinna</v>
          </cell>
          <cell r="D30903" t="str">
            <v>L48(N)</v>
          </cell>
        </row>
        <row r="30904">
          <cell r="C30904" t="str">
            <v>Thymophylla micropoides</v>
          </cell>
          <cell r="D30904" t="str">
            <v>L48(N)</v>
          </cell>
        </row>
        <row r="30905">
          <cell r="C30905" t="str">
            <v>Thymophylla pentachaeta</v>
          </cell>
          <cell r="D30905" t="str">
            <v>L48(N)</v>
          </cell>
        </row>
        <row r="30906">
          <cell r="C30906" t="str">
            <v>Thymophylla pentachaeta var. belenidium</v>
          </cell>
          <cell r="D30906" t="str">
            <v>L48(N)</v>
          </cell>
        </row>
        <row r="30907">
          <cell r="C30907" t="str">
            <v>Thymophylla pentachaeta var. hartwegii</v>
          </cell>
          <cell r="D30907" t="str">
            <v>L48(N)</v>
          </cell>
        </row>
        <row r="30908">
          <cell r="C30908" t="str">
            <v>Thymophylla pentachaeta var. pentachaeta</v>
          </cell>
          <cell r="D30908" t="str">
            <v>L48(N)</v>
          </cell>
        </row>
        <row r="30909">
          <cell r="C30909" t="str">
            <v>Thymophylla pentachaeta var. puberula</v>
          </cell>
          <cell r="D30909" t="str">
            <v>L48(N)</v>
          </cell>
        </row>
        <row r="30910">
          <cell r="C30910" t="str">
            <v>Thymophylla setifolia</v>
          </cell>
          <cell r="D30910" t="str">
            <v>L48(N)</v>
          </cell>
        </row>
        <row r="30911">
          <cell r="C30911" t="str">
            <v>Thymophylla setifolia var. greggii</v>
          </cell>
          <cell r="D30911" t="str">
            <v>L48(N)</v>
          </cell>
        </row>
        <row r="30912">
          <cell r="C30912" t="str">
            <v>Thymophylla tenuiloba</v>
          </cell>
          <cell r="D30912" t="str">
            <v>L48(N)</v>
          </cell>
        </row>
        <row r="30913">
          <cell r="C30913" t="str">
            <v>Thymophylla tenuiloba var. tenuiloba</v>
          </cell>
          <cell r="D30913" t="str">
            <v>L48(N)</v>
          </cell>
        </row>
        <row r="30914">
          <cell r="C30914" t="str">
            <v>Thymophylla tenuiloba var. texana</v>
          </cell>
          <cell r="D30914" t="str">
            <v>L48(N)</v>
          </cell>
        </row>
        <row r="30915">
          <cell r="C30915" t="str">
            <v>Thymophylla tenuiloba var. treculii</v>
          </cell>
          <cell r="D30915" t="str">
            <v>L48(N)</v>
          </cell>
        </row>
        <row r="30916">
          <cell r="C30916" t="str">
            <v>Thymophylla tenuiloba var. wrightii</v>
          </cell>
          <cell r="D30916" t="str">
            <v>L48(N)</v>
          </cell>
        </row>
        <row r="30917">
          <cell r="C30917" t="str">
            <v>Thymophylla tephroleuca</v>
          </cell>
          <cell r="D30917" t="str">
            <v>L48(N)</v>
          </cell>
        </row>
        <row r="30918">
          <cell r="C30918" t="str">
            <v>Thymus</v>
          </cell>
          <cell r="D30918" t="str">
            <v>L48(I)CAN(I)GL(I)</v>
          </cell>
        </row>
        <row r="30919">
          <cell r="C30919" t="str">
            <v>Thymus kosteletzkyanus</v>
          </cell>
          <cell r="D30919" t="str">
            <v>L48(I)</v>
          </cell>
        </row>
        <row r="30920">
          <cell r="C30920" t="str">
            <v>Thymus praecox</v>
          </cell>
          <cell r="D30920" t="str">
            <v>L48(I)CAN(I)GL(I)</v>
          </cell>
        </row>
        <row r="30921">
          <cell r="C30921" t="str">
            <v>Thymus praecox ssp. arcticus</v>
          </cell>
          <cell r="D30921" t="str">
            <v>L48(I)CAN(I)GL(I)</v>
          </cell>
        </row>
        <row r="30922">
          <cell r="C30922" t="str">
            <v>Thymus pulegioides</v>
          </cell>
          <cell r="D30922" t="str">
            <v>L48(I)CAN(I)</v>
          </cell>
        </row>
        <row r="30923">
          <cell r="C30923" t="str">
            <v>Thymus vulgaris</v>
          </cell>
          <cell r="D30923" t="str">
            <v>L48(I)</v>
          </cell>
        </row>
        <row r="30924">
          <cell r="C30924" t="str">
            <v>Thysanocarpus</v>
          </cell>
          <cell r="D30924" t="str">
            <v>L48(N)CAN(N)</v>
          </cell>
        </row>
        <row r="30925">
          <cell r="C30925" t="str">
            <v>Thysanocarpus conchuliferus</v>
          </cell>
          <cell r="D30925" t="str">
            <v>L48(N)</v>
          </cell>
        </row>
        <row r="30926">
          <cell r="C30926" t="str">
            <v>Thysanocarpus curvipes</v>
          </cell>
          <cell r="D30926" t="str">
            <v>L48(N)CAN(N)</v>
          </cell>
        </row>
        <row r="30927">
          <cell r="C30927" t="str">
            <v>Thysanocarpus laciniatus</v>
          </cell>
          <cell r="D30927" t="str">
            <v>L48(N)</v>
          </cell>
        </row>
        <row r="30928">
          <cell r="C30928" t="str">
            <v>Thysanocarpus radians</v>
          </cell>
          <cell r="D30928" t="str">
            <v>L48(N)</v>
          </cell>
        </row>
        <row r="30929">
          <cell r="C30929" t="str">
            <v>Thysanolaena</v>
          </cell>
          <cell r="D30929" t="str">
            <v>L48(I)</v>
          </cell>
        </row>
        <row r="30930">
          <cell r="C30930" t="str">
            <v>Thysanolaena latifolia</v>
          </cell>
          <cell r="D30930" t="str">
            <v>L48(I)</v>
          </cell>
        </row>
        <row r="30931">
          <cell r="C30931" t="str">
            <v>Tiarella</v>
          </cell>
          <cell r="D30931" t="str">
            <v>L48(N)CAN(N)</v>
          </cell>
        </row>
        <row r="30932">
          <cell r="C30932" t="str">
            <v>Tiarella cordifolia</v>
          </cell>
          <cell r="D30932" t="str">
            <v>L48(N)CAN(N)</v>
          </cell>
        </row>
        <row r="30933">
          <cell r="C30933" t="str">
            <v>Tiarella cordifolia var. austrina</v>
          </cell>
          <cell r="D30933" t="str">
            <v>L48(N)</v>
          </cell>
        </row>
        <row r="30934">
          <cell r="C30934" t="str">
            <v>Tiarella cordifolia var. collina</v>
          </cell>
          <cell r="D30934" t="str">
            <v>L48(N)</v>
          </cell>
        </row>
        <row r="30935">
          <cell r="C30935" t="str">
            <v>Tiarella cordifolia var. cordifolia</v>
          </cell>
          <cell r="D30935" t="str">
            <v>L48(N)CAN(N)</v>
          </cell>
        </row>
        <row r="30936">
          <cell r="C30936" t="str">
            <v>Tiarella trifoliata</v>
          </cell>
          <cell r="D30936" t="str">
            <v>L48(N)AK(N)CAN(N)</v>
          </cell>
        </row>
        <row r="30937">
          <cell r="C30937" t="str">
            <v>Tiarella trifoliata var. laciniata</v>
          </cell>
          <cell r="D30937" t="str">
            <v>L48(N)AK(N)CAN(N)</v>
          </cell>
        </row>
        <row r="30938">
          <cell r="C30938" t="str">
            <v>Tiarella trifoliata var. trifoliata</v>
          </cell>
          <cell r="D30938" t="str">
            <v>L48(N)AK(N)CAN(N)</v>
          </cell>
        </row>
        <row r="30939">
          <cell r="C30939" t="str">
            <v>Tiarella trifoliata var. unifoliata</v>
          </cell>
          <cell r="D30939" t="str">
            <v>L48(N)AK(N)CAN(N)</v>
          </cell>
        </row>
        <row r="30940">
          <cell r="C30940" t="str">
            <v>Tibouchina</v>
          </cell>
        </row>
        <row r="30941">
          <cell r="C30941" t="str">
            <v>Tibouchina herbacea</v>
          </cell>
          <cell r="D30941" t="str">
            <v>HI(I)</v>
          </cell>
        </row>
        <row r="30942">
          <cell r="C30942" t="str">
            <v>Tibouchina longifolia</v>
          </cell>
          <cell r="D30942" t="str">
            <v>HI(I)</v>
          </cell>
        </row>
        <row r="30943">
          <cell r="C30943" t="str">
            <v>Tibouchina urvilleana</v>
          </cell>
          <cell r="D30943" t="str">
            <v>HI(I)PR(I)</v>
          </cell>
        </row>
        <row r="30944">
          <cell r="C30944" t="str">
            <v>Ticanto</v>
          </cell>
          <cell r="D30944" t="str">
            <v>L48(I)</v>
          </cell>
        </row>
        <row r="30945">
          <cell r="C30945" t="str">
            <v>Ticanto nuga</v>
          </cell>
          <cell r="D30945" t="str">
            <v>L48(I)</v>
          </cell>
        </row>
        <row r="30946">
          <cell r="C30946" t="str">
            <v>Tidestromia</v>
          </cell>
          <cell r="D30946" t="str">
            <v>L48(N)</v>
          </cell>
        </row>
        <row r="30947">
          <cell r="C30947" t="str">
            <v>Tidestromia carnosa</v>
          </cell>
          <cell r="D30947" t="str">
            <v>L48(N)</v>
          </cell>
        </row>
        <row r="30948">
          <cell r="C30948" t="str">
            <v>Tidestromia gemmata</v>
          </cell>
          <cell r="D30948" t="str">
            <v>L48(N)</v>
          </cell>
        </row>
        <row r="30949">
          <cell r="C30949" t="str">
            <v>Tidestromia lanuginosa</v>
          </cell>
          <cell r="D30949" t="str">
            <v>L48(N)</v>
          </cell>
        </row>
        <row r="30950">
          <cell r="C30950" t="str">
            <v>Tidestromia oblongifolia</v>
          </cell>
          <cell r="D30950" t="str">
            <v>L48(N)</v>
          </cell>
        </row>
        <row r="30951">
          <cell r="C30951" t="str">
            <v>Tidestromia suffruticosa</v>
          </cell>
          <cell r="D30951" t="str">
            <v>L48(N)</v>
          </cell>
        </row>
        <row r="30952">
          <cell r="C30952" t="str">
            <v>Tilia</v>
          </cell>
          <cell r="D30952" t="str">
            <v>L48(I,N)CAN(I,N)</v>
          </cell>
        </row>
        <row r="30953">
          <cell r="C30953" t="str">
            <v>Tilia ×europaea</v>
          </cell>
          <cell r="D30953" t="str">
            <v>L48(I)CAN(I)</v>
          </cell>
        </row>
        <row r="30954">
          <cell r="C30954" t="str">
            <v>Tilia americana</v>
          </cell>
          <cell r="D30954" t="str">
            <v>L48(N)CAN(NI)</v>
          </cell>
        </row>
        <row r="30955">
          <cell r="C30955" t="str">
            <v>Tilia americana var. americana</v>
          </cell>
          <cell r="D30955" t="str">
            <v>L48(N)CAN(N)</v>
          </cell>
        </row>
        <row r="30956">
          <cell r="C30956" t="str">
            <v>Tilia americana var. caroliniana</v>
          </cell>
          <cell r="D30956" t="str">
            <v>L48(N)</v>
          </cell>
        </row>
        <row r="30957">
          <cell r="C30957" t="str">
            <v>Tilia americana var. heterophylla</v>
          </cell>
          <cell r="D30957" t="str">
            <v>L48(N)CAN(I)</v>
          </cell>
        </row>
        <row r="30958">
          <cell r="C30958" t="str">
            <v>Tilia cordata</v>
          </cell>
          <cell r="D30958" t="str">
            <v>L48(I)CAN(I)</v>
          </cell>
        </row>
        <row r="30959">
          <cell r="C30959" t="str">
            <v>Tilia petiolaris</v>
          </cell>
          <cell r="D30959" t="str">
            <v>L48(I)</v>
          </cell>
        </row>
        <row r="30960">
          <cell r="C30960" t="str">
            <v>Tilia platyphyllos</v>
          </cell>
          <cell r="D30960" t="str">
            <v>L48(I)CAN(I)</v>
          </cell>
        </row>
        <row r="30961">
          <cell r="C30961" t="str">
            <v>Tilia tomentosa</v>
          </cell>
          <cell r="D30961" t="str">
            <v>CAN(N)NA(N)</v>
          </cell>
        </row>
        <row r="30962">
          <cell r="C30962" t="str">
            <v>Tilingia</v>
          </cell>
        </row>
        <row r="30963">
          <cell r="C30963" t="str">
            <v>Tilingia ajanensis</v>
          </cell>
          <cell r="D30963" t="str">
            <v>AK(N)</v>
          </cell>
        </row>
        <row r="30964">
          <cell r="C30964" t="str">
            <v>Tillandsia</v>
          </cell>
          <cell r="D30964" t="str">
            <v>L48(I,N)</v>
          </cell>
        </row>
        <row r="30965">
          <cell r="C30965" t="str">
            <v>Tillandsia ×floridana</v>
          </cell>
          <cell r="D30965" t="str">
            <v>L48(N)</v>
          </cell>
        </row>
        <row r="30966">
          <cell r="C30966" t="str">
            <v>Tillandsia baileyi</v>
          </cell>
          <cell r="D30966" t="str">
            <v>L48(N)</v>
          </cell>
        </row>
        <row r="30967">
          <cell r="C30967" t="str">
            <v>Tillandsia balbisiana</v>
          </cell>
          <cell r="D30967" t="str">
            <v>L48(N)</v>
          </cell>
        </row>
        <row r="30968">
          <cell r="C30968" t="str">
            <v>Tillandsia bartramii</v>
          </cell>
          <cell r="D30968" t="str">
            <v>L48(N)PR(N)</v>
          </cell>
        </row>
        <row r="30969">
          <cell r="C30969" t="str">
            <v>Tillandsia bartramii × fasciculata</v>
          </cell>
          <cell r="D30969" t="str">
            <v>L48(N)</v>
          </cell>
        </row>
        <row r="30970">
          <cell r="C30970" t="str">
            <v>Tillandsia bulbosa</v>
          </cell>
          <cell r="D30970" t="str">
            <v>L48(N)PR(N)</v>
          </cell>
        </row>
        <row r="30971">
          <cell r="C30971" t="str">
            <v>Tillandsia fasciculata</v>
          </cell>
          <cell r="D30971" t="str">
            <v>L48(N)PR(N)VI(N)</v>
          </cell>
        </row>
        <row r="30972">
          <cell r="C30972" t="str">
            <v>Tillandsia fasciculata var. clavispica</v>
          </cell>
          <cell r="D30972" t="str">
            <v>L48(N)</v>
          </cell>
        </row>
        <row r="30973">
          <cell r="C30973" t="str">
            <v>Tillandsia fasciculata var. densispica</v>
          </cell>
          <cell r="D30973" t="str">
            <v>L48(N)</v>
          </cell>
        </row>
        <row r="30974">
          <cell r="C30974" t="str">
            <v>Tillandsia fasciculata var. fasciculata</v>
          </cell>
          <cell r="D30974" t="str">
            <v>L48(N)PR(N)</v>
          </cell>
        </row>
        <row r="30975">
          <cell r="C30975" t="str">
            <v>Tillandsia flexuosa</v>
          </cell>
          <cell r="D30975" t="str">
            <v>L48(N)PR(N)</v>
          </cell>
        </row>
        <row r="30976">
          <cell r="C30976" t="str">
            <v>Tillandsia ionantha</v>
          </cell>
          <cell r="D30976" t="str">
            <v>L48(I)</v>
          </cell>
        </row>
        <row r="30977">
          <cell r="C30977" t="str">
            <v>Tillandsia paucifolia</v>
          </cell>
          <cell r="D30977" t="str">
            <v>L48(N)</v>
          </cell>
        </row>
        <row r="30978">
          <cell r="C30978" t="str">
            <v>Tillandsia pruinosa</v>
          </cell>
          <cell r="D30978" t="str">
            <v>L48(N)PR(N)</v>
          </cell>
        </row>
        <row r="30979">
          <cell r="C30979" t="str">
            <v>Tillandsia recurvata</v>
          </cell>
          <cell r="D30979" t="str">
            <v>L48(N)PR(N)VI(N)</v>
          </cell>
        </row>
        <row r="30980">
          <cell r="C30980" t="str">
            <v>Tillandsia setacea</v>
          </cell>
          <cell r="D30980" t="str">
            <v>L48(N)PR(N)</v>
          </cell>
        </row>
        <row r="30981">
          <cell r="C30981" t="str">
            <v>Tillandsia simulata</v>
          </cell>
          <cell r="D30981" t="str">
            <v>L48(N)</v>
          </cell>
        </row>
        <row r="30982">
          <cell r="C30982" t="str">
            <v>Tillandsia usneoides</v>
          </cell>
          <cell r="D30982" t="str">
            <v>L48(N)PR(N)VI(N)</v>
          </cell>
        </row>
        <row r="30983">
          <cell r="C30983" t="str">
            <v>Tillandsia utriculata</v>
          </cell>
          <cell r="D30983" t="str">
            <v>L48(N)PR(N)VI(N)</v>
          </cell>
        </row>
        <row r="30984">
          <cell r="C30984" t="str">
            <v>Tillandsia variabilis</v>
          </cell>
          <cell r="D30984" t="str">
            <v>L48(N)PR(N)VI(N)</v>
          </cell>
        </row>
        <row r="30985">
          <cell r="C30985" t="str">
            <v>Tinantia</v>
          </cell>
          <cell r="D30985" t="str">
            <v>L48(N)</v>
          </cell>
        </row>
        <row r="30986">
          <cell r="C30986" t="str">
            <v>Tinantia anomala</v>
          </cell>
          <cell r="D30986" t="str">
            <v>L48(N)</v>
          </cell>
        </row>
        <row r="30987">
          <cell r="C30987" t="str">
            <v>Tipularia</v>
          </cell>
          <cell r="D30987" t="str">
            <v>L48(N)</v>
          </cell>
        </row>
        <row r="30988">
          <cell r="C30988" t="str">
            <v>Tipularia discolor</v>
          </cell>
          <cell r="D30988" t="str">
            <v>L48(N)</v>
          </cell>
        </row>
        <row r="30989">
          <cell r="C30989" t="str">
            <v>Tiquilia</v>
          </cell>
          <cell r="D30989" t="str">
            <v>L48(N)</v>
          </cell>
        </row>
        <row r="30990">
          <cell r="C30990" t="str">
            <v>Tiquilia canescens</v>
          </cell>
          <cell r="D30990" t="str">
            <v>L48(N)</v>
          </cell>
        </row>
        <row r="30991">
          <cell r="C30991" t="str">
            <v>Tiquilia canescens var. canescens</v>
          </cell>
          <cell r="D30991" t="str">
            <v>L48(N)</v>
          </cell>
        </row>
        <row r="30992">
          <cell r="C30992" t="str">
            <v>Tiquilia canescens var. pulchella</v>
          </cell>
          <cell r="D30992" t="str">
            <v>L48(N)</v>
          </cell>
        </row>
        <row r="30993">
          <cell r="C30993" t="str">
            <v>Tiquilia gossypina</v>
          </cell>
          <cell r="D30993" t="str">
            <v>L48(N)</v>
          </cell>
        </row>
        <row r="30994">
          <cell r="C30994" t="str">
            <v>Tiquilia greggii</v>
          </cell>
          <cell r="D30994" t="str">
            <v>L48(N)</v>
          </cell>
        </row>
        <row r="30995">
          <cell r="C30995" t="str">
            <v>Tiquilia hispidissima</v>
          </cell>
          <cell r="D30995" t="str">
            <v>L48(N)</v>
          </cell>
        </row>
        <row r="30996">
          <cell r="C30996" t="str">
            <v>Tiquilia latior</v>
          </cell>
          <cell r="D30996" t="str">
            <v>L48(N)</v>
          </cell>
        </row>
        <row r="30997">
          <cell r="C30997" t="str">
            <v>Tiquilia mexicana</v>
          </cell>
          <cell r="D30997" t="str">
            <v>L48(N)</v>
          </cell>
        </row>
        <row r="30998">
          <cell r="C30998" t="str">
            <v>Tiquilia nuttallii</v>
          </cell>
          <cell r="D30998" t="str">
            <v>L48(N)</v>
          </cell>
        </row>
        <row r="30999">
          <cell r="C30999" t="str">
            <v>Tiquilia palmeri</v>
          </cell>
          <cell r="D30999" t="str">
            <v>L48(N)</v>
          </cell>
        </row>
        <row r="31000">
          <cell r="C31000" t="str">
            <v>Tiquilia plicata</v>
          </cell>
          <cell r="D31000" t="str">
            <v>L48(N)</v>
          </cell>
        </row>
        <row r="31001">
          <cell r="C31001" t="str">
            <v>Tithonia</v>
          </cell>
          <cell r="D31001" t="str">
            <v>L48(I,N)</v>
          </cell>
        </row>
        <row r="31002">
          <cell r="C31002" t="str">
            <v>Tithonia diversifolia</v>
          </cell>
          <cell r="D31002" t="str">
            <v>L48(I)HI(I)PR(I)</v>
          </cell>
        </row>
        <row r="31003">
          <cell r="C31003" t="str">
            <v>Tithonia rotundifolia</v>
          </cell>
          <cell r="D31003" t="str">
            <v>L48(I)PR(I)VI(I)</v>
          </cell>
        </row>
        <row r="31004">
          <cell r="C31004" t="str">
            <v>Tithonia thurberi</v>
          </cell>
          <cell r="D31004" t="str">
            <v>L48(N)</v>
          </cell>
        </row>
        <row r="31005">
          <cell r="C31005" t="str">
            <v>Tofieldia</v>
          </cell>
          <cell r="D31005" t="str">
            <v>L48(N)CAN(N)GL(N)</v>
          </cell>
        </row>
        <row r="31006">
          <cell r="C31006" t="str">
            <v>Tofieldia coccinea</v>
          </cell>
          <cell r="D31006" t="str">
            <v>AK(N)CAN(N)GL(N)NA(N)</v>
          </cell>
        </row>
        <row r="31007">
          <cell r="C31007" t="str">
            <v>Tofieldia glabra</v>
          </cell>
          <cell r="D31007" t="str">
            <v>L48(N)</v>
          </cell>
        </row>
        <row r="31008">
          <cell r="C31008" t="str">
            <v>Tofieldia pusilla</v>
          </cell>
          <cell r="D31008" t="str">
            <v>L48(N)AK(N)CAN(N)GL(N)</v>
          </cell>
        </row>
        <row r="31009">
          <cell r="C31009" t="str">
            <v>Tolmiea</v>
          </cell>
          <cell r="D31009" t="str">
            <v>L48(N)CAN(N)</v>
          </cell>
        </row>
        <row r="31010">
          <cell r="C31010" t="str">
            <v>Tolmiea menziesii</v>
          </cell>
          <cell r="D31010" t="str">
            <v>L48(N)AK(N)CAN(N)</v>
          </cell>
        </row>
        <row r="31011">
          <cell r="C31011" t="str">
            <v>Tolpis</v>
          </cell>
          <cell r="D31011" t="str">
            <v>L48(I)</v>
          </cell>
        </row>
        <row r="31012">
          <cell r="C31012" t="str">
            <v>Tolpis barbata</v>
          </cell>
          <cell r="D31012" t="str">
            <v>L48(I)</v>
          </cell>
        </row>
        <row r="31013">
          <cell r="C31013" t="str">
            <v>Tolumnia</v>
          </cell>
          <cell r="D31013" t="str">
            <v>L48(N)</v>
          </cell>
        </row>
        <row r="31014">
          <cell r="C31014" t="str">
            <v>Tolumnia bahamensis</v>
          </cell>
          <cell r="D31014" t="str">
            <v>L48(N)</v>
          </cell>
        </row>
        <row r="31015">
          <cell r="C31015" t="str">
            <v>Tonella</v>
          </cell>
          <cell r="D31015" t="str">
            <v>L48(N)CAN(N)</v>
          </cell>
        </row>
        <row r="31016">
          <cell r="C31016" t="str">
            <v>Tonella floribunda</v>
          </cell>
          <cell r="D31016" t="str">
            <v>L48(N)</v>
          </cell>
        </row>
        <row r="31017">
          <cell r="C31017" t="str">
            <v>Tonella tenella</v>
          </cell>
          <cell r="D31017" t="str">
            <v>L48(N)CAN(N)</v>
          </cell>
        </row>
        <row r="31018">
          <cell r="C31018" t="str">
            <v>Tonestus</v>
          </cell>
          <cell r="D31018" t="str">
            <v>L48(N)CAN(N)</v>
          </cell>
        </row>
        <row r="31019">
          <cell r="C31019" t="str">
            <v>Tonestus aberrans</v>
          </cell>
          <cell r="D31019" t="str">
            <v>L48(N)</v>
          </cell>
        </row>
        <row r="31020">
          <cell r="C31020" t="str">
            <v>Tonestus alpinus</v>
          </cell>
          <cell r="D31020" t="str">
            <v>L48(N)</v>
          </cell>
        </row>
        <row r="31021">
          <cell r="C31021" t="str">
            <v>Tonestus eximius</v>
          </cell>
          <cell r="D31021" t="str">
            <v>L48(N)</v>
          </cell>
        </row>
        <row r="31022">
          <cell r="C31022" t="str">
            <v>Tonestus graniticus</v>
          </cell>
          <cell r="D31022" t="str">
            <v>L48(N)</v>
          </cell>
        </row>
        <row r="31023">
          <cell r="C31023" t="str">
            <v>Tonestus kingii</v>
          </cell>
          <cell r="D31023" t="str">
            <v>L48(N)</v>
          </cell>
        </row>
        <row r="31024">
          <cell r="C31024" t="str">
            <v>Tonestus kingii var. barnebyana</v>
          </cell>
          <cell r="D31024" t="str">
            <v>L48(N)</v>
          </cell>
        </row>
        <row r="31025">
          <cell r="C31025" t="str">
            <v>Tonestus kingii var. kingii</v>
          </cell>
          <cell r="D31025" t="str">
            <v>L48(N)</v>
          </cell>
        </row>
        <row r="31026">
          <cell r="C31026" t="str">
            <v>Tonestus lyallii</v>
          </cell>
          <cell r="D31026" t="str">
            <v>L48(N)CAN(N)</v>
          </cell>
        </row>
        <row r="31027">
          <cell r="C31027" t="str">
            <v>Tonestus microcephalus</v>
          </cell>
          <cell r="D31027" t="str">
            <v>L48(N)</v>
          </cell>
        </row>
        <row r="31028">
          <cell r="C31028" t="str">
            <v>Tonestus peirsonii</v>
          </cell>
          <cell r="D31028" t="str">
            <v>L48(N)</v>
          </cell>
        </row>
        <row r="31029">
          <cell r="C31029" t="str">
            <v>Tonestus pygmaeus</v>
          </cell>
          <cell r="D31029" t="str">
            <v>L48(N)</v>
          </cell>
        </row>
        <row r="31030">
          <cell r="C31030" t="str">
            <v>Toona</v>
          </cell>
          <cell r="D31030" t="str">
            <v>L48(I)</v>
          </cell>
        </row>
        <row r="31031">
          <cell r="C31031" t="str">
            <v>Toona ciliata</v>
          </cell>
          <cell r="D31031" t="str">
            <v>L48(I)HI(I)PR(I)</v>
          </cell>
        </row>
        <row r="31032">
          <cell r="C31032" t="str">
            <v>Toona ciliata ssp. ciliata</v>
          </cell>
          <cell r="D31032" t="str">
            <v>L48(I)HI(I)PR(I)</v>
          </cell>
        </row>
        <row r="31033">
          <cell r="C31033" t="str">
            <v>Toona ciliata ssp. ciliata var. australis</v>
          </cell>
          <cell r="D31033" t="str">
            <v>L48(I)HI(I)PR(I)</v>
          </cell>
        </row>
        <row r="31034">
          <cell r="C31034" t="str">
            <v>Tordylium</v>
          </cell>
          <cell r="D31034" t="str">
            <v>L48(I)</v>
          </cell>
        </row>
        <row r="31035">
          <cell r="C31035" t="str">
            <v>Tordylium apulum</v>
          </cell>
          <cell r="D31035" t="str">
            <v>L48(I)</v>
          </cell>
        </row>
        <row r="31036">
          <cell r="C31036" t="str">
            <v>Torenia</v>
          </cell>
          <cell r="D31036" t="str">
            <v>L48(I)</v>
          </cell>
        </row>
        <row r="31037">
          <cell r="C31037" t="str">
            <v>Torenia asiatica</v>
          </cell>
          <cell r="D31037" t="str">
            <v>HI(I)</v>
          </cell>
        </row>
        <row r="31038">
          <cell r="C31038" t="str">
            <v>Torenia fournieri</v>
          </cell>
          <cell r="D31038" t="str">
            <v>L48(I)</v>
          </cell>
        </row>
        <row r="31039">
          <cell r="C31039" t="str">
            <v>Torilis</v>
          </cell>
          <cell r="D31039" t="str">
            <v>L48(I)</v>
          </cell>
        </row>
        <row r="31040">
          <cell r="C31040" t="str">
            <v>Torilis arvensis</v>
          </cell>
          <cell r="D31040" t="str">
            <v>L48(I)CAN(N)</v>
          </cell>
        </row>
        <row r="31041">
          <cell r="C31041" t="str">
            <v>Torilis arvensis ssp. arvensis</v>
          </cell>
          <cell r="D31041" t="str">
            <v>L48(I)CAN(N)</v>
          </cell>
        </row>
        <row r="31042">
          <cell r="C31042" t="str">
            <v>Torilis arvensis ssp. heterophylla</v>
          </cell>
          <cell r="D31042" t="str">
            <v>L48(I)</v>
          </cell>
        </row>
        <row r="31043">
          <cell r="C31043" t="str">
            <v>Torilis japonica</v>
          </cell>
          <cell r="D31043" t="str">
            <v>L48(I)CAN(I)</v>
          </cell>
        </row>
        <row r="31044">
          <cell r="C31044" t="str">
            <v>Torilis leptophylla</v>
          </cell>
          <cell r="D31044" t="str">
            <v>L48(I)</v>
          </cell>
        </row>
        <row r="31045">
          <cell r="C31045" t="str">
            <v>Torilis nodosa</v>
          </cell>
          <cell r="D31045" t="str">
            <v>L48(I)HI(I)CAN(W)</v>
          </cell>
        </row>
        <row r="31046">
          <cell r="C31046" t="str">
            <v>Torilis scabra</v>
          </cell>
          <cell r="D31046" t="str">
            <v>L48(I)</v>
          </cell>
        </row>
        <row r="31047">
          <cell r="C31047" t="str">
            <v>Torreya</v>
          </cell>
          <cell r="D31047" t="str">
            <v>L48(N)</v>
          </cell>
        </row>
        <row r="31048">
          <cell r="C31048" t="str">
            <v>Torreya californica</v>
          </cell>
          <cell r="D31048" t="str">
            <v>L48(N)</v>
          </cell>
        </row>
        <row r="31049">
          <cell r="C31049" t="str">
            <v>Torreya taxifolia</v>
          </cell>
          <cell r="D31049" t="str">
            <v>L48(N)</v>
          </cell>
        </row>
        <row r="31050">
          <cell r="C31050" t="str">
            <v>Torreyochloa</v>
          </cell>
          <cell r="D31050" t="str">
            <v>L48(N)CAN(N)</v>
          </cell>
        </row>
        <row r="31051">
          <cell r="C31051" t="str">
            <v>Torreyochloa californica</v>
          </cell>
          <cell r="D31051" t="str">
            <v>L48(N)</v>
          </cell>
        </row>
        <row r="31052">
          <cell r="C31052" t="str">
            <v>Torreyochloa erecta</v>
          </cell>
          <cell r="D31052" t="str">
            <v>L48(N)</v>
          </cell>
        </row>
        <row r="31053">
          <cell r="C31053" t="str">
            <v>Torreyochloa pallida</v>
          </cell>
          <cell r="D31053" t="str">
            <v>L48(N)AK(N)CAN(N)</v>
          </cell>
        </row>
        <row r="31054">
          <cell r="C31054" t="str">
            <v>Torreyochloa pallida var. fernaldii</v>
          </cell>
          <cell r="D31054" t="str">
            <v>L48(N)CAN(N)</v>
          </cell>
        </row>
        <row r="31055">
          <cell r="C31055" t="str">
            <v>Torreyochloa pallida var. pallida</v>
          </cell>
          <cell r="D31055" t="str">
            <v>L48(N)CAN(N)</v>
          </cell>
        </row>
        <row r="31056">
          <cell r="C31056" t="str">
            <v>Torreyochloa pallida var. pauciflora</v>
          </cell>
          <cell r="D31056" t="str">
            <v>L48(N)AK(N)CAN(N)</v>
          </cell>
        </row>
        <row r="31057">
          <cell r="C31057" t="str">
            <v>Tortula</v>
          </cell>
          <cell r="D31057" t="str">
            <v>NA(N)</v>
          </cell>
        </row>
        <row r="31058">
          <cell r="C31058" t="str">
            <v>Tortula muralis</v>
          </cell>
          <cell r="D31058" t="str">
            <v>NA(N)</v>
          </cell>
        </row>
        <row r="31059">
          <cell r="C31059" t="str">
            <v>Tortula ruralis</v>
          </cell>
          <cell r="D31059" t="str">
            <v>NA(N)</v>
          </cell>
        </row>
        <row r="31060">
          <cell r="C31060" t="str">
            <v>Touchardia</v>
          </cell>
        </row>
        <row r="31061">
          <cell r="C31061" t="str">
            <v>Touchardia latifolia</v>
          </cell>
          <cell r="D31061" t="str">
            <v>HI(N)</v>
          </cell>
        </row>
        <row r="31062">
          <cell r="C31062" t="str">
            <v>Tournefortia</v>
          </cell>
          <cell r="D31062" t="str">
            <v>L48(N)</v>
          </cell>
        </row>
        <row r="31063">
          <cell r="C31063" t="str">
            <v>Tournefortia hirsutissima</v>
          </cell>
          <cell r="D31063" t="str">
            <v>L48(N)PR(N)VI(N)</v>
          </cell>
        </row>
        <row r="31064">
          <cell r="C31064" t="str">
            <v>Tournefortia volubilis</v>
          </cell>
          <cell r="D31064" t="str">
            <v>L48(N)PR(N)VI(N)</v>
          </cell>
        </row>
        <row r="31065">
          <cell r="C31065" t="str">
            <v>Townsendia</v>
          </cell>
          <cell r="D31065" t="str">
            <v>L48(N)CAN(N)</v>
          </cell>
        </row>
        <row r="31066">
          <cell r="C31066" t="str">
            <v>Townsendia alpigena</v>
          </cell>
          <cell r="D31066" t="str">
            <v>L48(N)</v>
          </cell>
        </row>
        <row r="31067">
          <cell r="C31067" t="str">
            <v>Townsendia alpigena var. alpigena</v>
          </cell>
          <cell r="D31067" t="str">
            <v>L48(N)</v>
          </cell>
        </row>
        <row r="31068">
          <cell r="C31068" t="str">
            <v>Townsendia alpigena var. caelilinensis</v>
          </cell>
          <cell r="D31068" t="str">
            <v>L48(N)</v>
          </cell>
        </row>
        <row r="31069">
          <cell r="C31069" t="str">
            <v>Townsendia alpigena var. minima</v>
          </cell>
          <cell r="D31069" t="str">
            <v>L48(N)</v>
          </cell>
        </row>
        <row r="31070">
          <cell r="C31070" t="str">
            <v>Townsendia annua</v>
          </cell>
          <cell r="D31070" t="str">
            <v>L48(N)</v>
          </cell>
        </row>
        <row r="31071">
          <cell r="C31071" t="str">
            <v>Townsendia aprica</v>
          </cell>
          <cell r="D31071" t="str">
            <v>L48(N)</v>
          </cell>
        </row>
        <row r="31072">
          <cell r="C31072" t="str">
            <v>Townsendia condensata</v>
          </cell>
          <cell r="D31072" t="str">
            <v>L48(N)CAN(N)</v>
          </cell>
        </row>
        <row r="31073">
          <cell r="C31073" t="str">
            <v>Townsendia condensata var. anomala</v>
          </cell>
          <cell r="D31073" t="str">
            <v>L48(N)</v>
          </cell>
        </row>
        <row r="31074">
          <cell r="C31074" t="str">
            <v>Townsendia condensata var. condensata</v>
          </cell>
          <cell r="D31074" t="str">
            <v>L48(N)CAN(N)</v>
          </cell>
        </row>
        <row r="31075">
          <cell r="C31075" t="str">
            <v>Townsendia eximia</v>
          </cell>
          <cell r="D31075" t="str">
            <v>L48(N)</v>
          </cell>
        </row>
        <row r="31076">
          <cell r="C31076" t="str">
            <v>Townsendia exscapa</v>
          </cell>
          <cell r="D31076" t="str">
            <v>L48(N)CAN(N)</v>
          </cell>
        </row>
        <row r="31077">
          <cell r="C31077" t="str">
            <v>Townsendia fendleri</v>
          </cell>
          <cell r="D31077" t="str">
            <v>L48(N)</v>
          </cell>
        </row>
        <row r="31078">
          <cell r="C31078" t="str">
            <v>Townsendia florifer</v>
          </cell>
          <cell r="D31078" t="str">
            <v>L48(N)</v>
          </cell>
        </row>
        <row r="31079">
          <cell r="C31079" t="str">
            <v>Townsendia formosa</v>
          </cell>
          <cell r="D31079" t="str">
            <v>L48(N)</v>
          </cell>
        </row>
        <row r="31080">
          <cell r="C31080" t="str">
            <v>Townsendia glabella</v>
          </cell>
          <cell r="D31080" t="str">
            <v>L48(N)</v>
          </cell>
        </row>
        <row r="31081">
          <cell r="C31081" t="str">
            <v>Townsendia grandiflora</v>
          </cell>
          <cell r="D31081" t="str">
            <v>L48(N)</v>
          </cell>
        </row>
        <row r="31082">
          <cell r="C31082" t="str">
            <v>Townsendia gypsophila</v>
          </cell>
          <cell r="D31082" t="str">
            <v>L48(N)</v>
          </cell>
        </row>
        <row r="31083">
          <cell r="C31083" t="str">
            <v>Townsendia hookeri</v>
          </cell>
          <cell r="D31083" t="str">
            <v>L48(N)AK(N)CAN(N)</v>
          </cell>
        </row>
        <row r="31084">
          <cell r="C31084" t="str">
            <v>Townsendia incana</v>
          </cell>
          <cell r="D31084" t="str">
            <v>L48(N)</v>
          </cell>
        </row>
        <row r="31085">
          <cell r="C31085" t="str">
            <v>Townsendia jonesii</v>
          </cell>
          <cell r="D31085" t="str">
            <v>L48(N)</v>
          </cell>
        </row>
        <row r="31086">
          <cell r="C31086" t="str">
            <v>Townsendia jonesii var. jonesii</v>
          </cell>
          <cell r="D31086" t="str">
            <v>L48(N)</v>
          </cell>
        </row>
        <row r="31087">
          <cell r="C31087" t="str">
            <v>Townsendia jonesii var. tumulosa</v>
          </cell>
          <cell r="D31087" t="str">
            <v>L48(N)</v>
          </cell>
        </row>
        <row r="31088">
          <cell r="C31088" t="str">
            <v>Townsendia leptotes</v>
          </cell>
          <cell r="D31088" t="str">
            <v>L48(N)</v>
          </cell>
        </row>
        <row r="31089">
          <cell r="C31089" t="str">
            <v>Townsendia mensana</v>
          </cell>
          <cell r="D31089" t="str">
            <v>L48(N)</v>
          </cell>
        </row>
        <row r="31090">
          <cell r="C31090" t="str">
            <v>Townsendia microcephala</v>
          </cell>
          <cell r="D31090" t="str">
            <v>L48(N)</v>
          </cell>
        </row>
        <row r="31091">
          <cell r="C31091" t="str">
            <v>Townsendia nuttallii</v>
          </cell>
          <cell r="D31091" t="str">
            <v>L48(N)</v>
          </cell>
        </row>
        <row r="31092">
          <cell r="C31092" t="str">
            <v>Townsendia parryi</v>
          </cell>
          <cell r="D31092" t="str">
            <v>L48(N)CAN(N)</v>
          </cell>
        </row>
        <row r="31093">
          <cell r="C31093" t="str">
            <v>Townsendia rothrockii</v>
          </cell>
          <cell r="D31093" t="str">
            <v>L48(N)</v>
          </cell>
        </row>
        <row r="31094">
          <cell r="C31094" t="str">
            <v>Townsendia scapigera</v>
          </cell>
          <cell r="D31094" t="str">
            <v>L48(N)</v>
          </cell>
        </row>
        <row r="31095">
          <cell r="C31095" t="str">
            <v>Townsendia smithii</v>
          </cell>
          <cell r="D31095" t="str">
            <v>L48(N)</v>
          </cell>
        </row>
        <row r="31096">
          <cell r="C31096" t="str">
            <v>Townsendia spathulata</v>
          </cell>
          <cell r="D31096" t="str">
            <v>L48(N)</v>
          </cell>
        </row>
        <row r="31097">
          <cell r="C31097" t="str">
            <v>Townsendia strigosa</v>
          </cell>
          <cell r="D31097" t="str">
            <v>L48(N)</v>
          </cell>
        </row>
        <row r="31098">
          <cell r="C31098" t="str">
            <v>Townsendia texensis</v>
          </cell>
          <cell r="D31098" t="str">
            <v>L48(N)</v>
          </cell>
        </row>
        <row r="31099">
          <cell r="C31099" t="str">
            <v>Toxicodendron</v>
          </cell>
          <cell r="D31099" t="str">
            <v>L48(N)CAN(N)</v>
          </cell>
        </row>
        <row r="31100">
          <cell r="C31100" t="str">
            <v>Toxicodendron diversilobum</v>
          </cell>
          <cell r="D31100" t="str">
            <v>L48(N)CAN(N)</v>
          </cell>
        </row>
        <row r="31101">
          <cell r="C31101" t="str">
            <v>Toxicodendron pubescens</v>
          </cell>
          <cell r="D31101" t="str">
            <v>L48(N)</v>
          </cell>
        </row>
        <row r="31102">
          <cell r="C31102" t="str">
            <v>Toxicodendron radicans</v>
          </cell>
          <cell r="D31102" t="str">
            <v>L48(N)CAN(N)</v>
          </cell>
        </row>
        <row r="31103">
          <cell r="C31103" t="str">
            <v>Toxicodendron radicans ssp. divaricatum</v>
          </cell>
          <cell r="D31103" t="str">
            <v>L48(N)</v>
          </cell>
        </row>
        <row r="31104">
          <cell r="C31104" t="str">
            <v>Toxicodendron radicans ssp. eximium</v>
          </cell>
          <cell r="D31104" t="str">
            <v>L48(N)</v>
          </cell>
        </row>
        <row r="31105">
          <cell r="C31105" t="str">
            <v>Toxicodendron radicans ssp. negundo</v>
          </cell>
          <cell r="D31105" t="str">
            <v>L48(N)CAN(N)</v>
          </cell>
        </row>
        <row r="31106">
          <cell r="C31106" t="str">
            <v>Toxicodendron radicans ssp. pubens</v>
          </cell>
          <cell r="D31106" t="str">
            <v>L48(N)</v>
          </cell>
        </row>
        <row r="31107">
          <cell r="C31107" t="str">
            <v>Toxicodendron radicans ssp. radicans</v>
          </cell>
          <cell r="D31107" t="str">
            <v>L48(N)CAN(N)</v>
          </cell>
        </row>
        <row r="31108">
          <cell r="C31108" t="str">
            <v>Toxicodendron radicans ssp. verrucosum</v>
          </cell>
          <cell r="D31108" t="str">
            <v>L48(N)</v>
          </cell>
        </row>
        <row r="31109">
          <cell r="C31109" t="str">
            <v>Toxicodendron rydbergii</v>
          </cell>
          <cell r="D31109" t="str">
            <v>L48(N)CAN(N)</v>
          </cell>
        </row>
        <row r="31110">
          <cell r="C31110" t="str">
            <v>Toxicodendron vernix</v>
          </cell>
          <cell r="D31110" t="str">
            <v>L48(N)CAN(N)</v>
          </cell>
        </row>
        <row r="31111">
          <cell r="C31111" t="str">
            <v>Trachelospermum</v>
          </cell>
          <cell r="D31111" t="str">
            <v>L48(I,N)</v>
          </cell>
        </row>
        <row r="31112">
          <cell r="C31112" t="str">
            <v>Trachelospermum difforme</v>
          </cell>
          <cell r="D31112" t="str">
            <v>L48(N)</v>
          </cell>
        </row>
        <row r="31113">
          <cell r="C31113" t="str">
            <v>Trachelospermum jasminoides</v>
          </cell>
          <cell r="D31113" t="str">
            <v>L48(I)</v>
          </cell>
        </row>
        <row r="31114">
          <cell r="C31114" t="str">
            <v>Trachypogon</v>
          </cell>
          <cell r="D31114" t="str">
            <v>L48(N)</v>
          </cell>
        </row>
        <row r="31115">
          <cell r="C31115" t="str">
            <v>Trachypogon spicatus</v>
          </cell>
          <cell r="D31115" t="str">
            <v>L48(N)</v>
          </cell>
        </row>
        <row r="31116">
          <cell r="C31116" t="str">
            <v>Trachyspermum</v>
          </cell>
          <cell r="D31116" t="str">
            <v>L48(I)</v>
          </cell>
        </row>
        <row r="31117">
          <cell r="C31117" t="str">
            <v>Trachyspermum ammi</v>
          </cell>
          <cell r="D31117" t="str">
            <v>L48(I)</v>
          </cell>
        </row>
        <row r="31118">
          <cell r="C31118" t="str">
            <v>Tracyina</v>
          </cell>
          <cell r="D31118" t="str">
            <v>L48(N)</v>
          </cell>
        </row>
        <row r="31119">
          <cell r="C31119" t="str">
            <v>Tracyina rostrata</v>
          </cell>
          <cell r="D31119" t="str">
            <v>L48(N)</v>
          </cell>
        </row>
        <row r="31120">
          <cell r="C31120" t="str">
            <v>Tradescantia</v>
          </cell>
          <cell r="D31120" t="str">
            <v>L48(I,N)CAN(I,N)</v>
          </cell>
        </row>
        <row r="31121">
          <cell r="C31121" t="str">
            <v>Tradescantia ×andersoniana</v>
          </cell>
          <cell r="D31121" t="str">
            <v>L48(N)</v>
          </cell>
        </row>
        <row r="31122">
          <cell r="C31122" t="str">
            <v>Tradescantia ×diffusa</v>
          </cell>
          <cell r="D31122" t="str">
            <v>L48(N)</v>
          </cell>
        </row>
        <row r="31123">
          <cell r="C31123" t="str">
            <v>Tradescantia bracteata</v>
          </cell>
          <cell r="D31123" t="str">
            <v>L48(N)</v>
          </cell>
        </row>
        <row r="31124">
          <cell r="C31124" t="str">
            <v>Tradescantia brevifolia</v>
          </cell>
          <cell r="D31124" t="str">
            <v>L48(N)</v>
          </cell>
        </row>
        <row r="31125">
          <cell r="C31125" t="str">
            <v>Tradescantia buckleyi</v>
          </cell>
          <cell r="D31125" t="str">
            <v>L48(N)</v>
          </cell>
        </row>
        <row r="31126">
          <cell r="C31126" t="str">
            <v>Tradescantia crassifolia</v>
          </cell>
          <cell r="D31126" t="str">
            <v>L48(N)</v>
          </cell>
        </row>
        <row r="31127">
          <cell r="C31127" t="str">
            <v>Tradescantia crassula</v>
          </cell>
          <cell r="D31127" t="str">
            <v>L48(I)</v>
          </cell>
        </row>
        <row r="31128">
          <cell r="C31128" t="str">
            <v>Tradescantia edwardsiana</v>
          </cell>
          <cell r="D31128" t="str">
            <v>L48(N)</v>
          </cell>
        </row>
        <row r="31129">
          <cell r="C31129" t="str">
            <v>Tradescantia ernestiana</v>
          </cell>
          <cell r="D31129" t="str">
            <v>L48(N)</v>
          </cell>
        </row>
        <row r="31130">
          <cell r="C31130" t="str">
            <v>Tradescantia fluminensis</v>
          </cell>
          <cell r="D31130" t="str">
            <v>L48(I)</v>
          </cell>
        </row>
        <row r="31131">
          <cell r="C31131" t="str">
            <v>Tradescantia gigantea</v>
          </cell>
          <cell r="D31131" t="str">
            <v>L48(N)</v>
          </cell>
        </row>
        <row r="31132">
          <cell r="C31132" t="str">
            <v>Tradescantia hirsuticaulis</v>
          </cell>
          <cell r="D31132" t="str">
            <v>L48(N)</v>
          </cell>
        </row>
        <row r="31133">
          <cell r="C31133" t="str">
            <v>Tradescantia hirsutiflora</v>
          </cell>
          <cell r="D31133" t="str">
            <v>L48(N)</v>
          </cell>
        </row>
        <row r="31134">
          <cell r="C31134" t="str">
            <v>Tradescantia humilis</v>
          </cell>
          <cell r="D31134" t="str">
            <v>L48(N)</v>
          </cell>
        </row>
        <row r="31135">
          <cell r="C31135" t="str">
            <v>Tradescantia leiandra</v>
          </cell>
          <cell r="D31135" t="str">
            <v>L48(N)</v>
          </cell>
        </row>
        <row r="31136">
          <cell r="C31136" t="str">
            <v>Tradescantia leiandra var. glandulosa</v>
          </cell>
          <cell r="D31136" t="str">
            <v>L48(N)</v>
          </cell>
        </row>
        <row r="31137">
          <cell r="C31137" t="str">
            <v>Tradescantia leiandra var. leiandra</v>
          </cell>
          <cell r="D31137" t="str">
            <v>L48(N)</v>
          </cell>
        </row>
        <row r="31138">
          <cell r="C31138" t="str">
            <v>Tradescantia longipes</v>
          </cell>
          <cell r="D31138" t="str">
            <v>L48(N)</v>
          </cell>
        </row>
        <row r="31139">
          <cell r="C31139" t="str">
            <v>Tradescantia occidentalis</v>
          </cell>
          <cell r="D31139" t="str">
            <v>L48(N)CAN(N)</v>
          </cell>
        </row>
        <row r="31140">
          <cell r="C31140" t="str">
            <v>Tradescantia occidentalis var. melanthera</v>
          </cell>
          <cell r="D31140" t="str">
            <v>L48(N)</v>
          </cell>
        </row>
        <row r="31141">
          <cell r="C31141" t="str">
            <v>Tradescantia occidentalis var. occidentalis</v>
          </cell>
          <cell r="D31141" t="str">
            <v>L48(N)CAN(N)</v>
          </cell>
        </row>
        <row r="31142">
          <cell r="C31142" t="str">
            <v>Tradescantia occidentalis var. scopulorum</v>
          </cell>
          <cell r="D31142" t="str">
            <v>L48(N)</v>
          </cell>
        </row>
        <row r="31143">
          <cell r="C31143" t="str">
            <v>Tradescantia ohiensis</v>
          </cell>
          <cell r="D31143" t="str">
            <v>L48(N)CAN(N)</v>
          </cell>
        </row>
        <row r="31144">
          <cell r="C31144" t="str">
            <v>Tradescantia ozarkana</v>
          </cell>
          <cell r="D31144" t="str">
            <v>L48(N)</v>
          </cell>
        </row>
        <row r="31145">
          <cell r="C31145" t="str">
            <v>Tradescantia pallida</v>
          </cell>
          <cell r="D31145" t="str">
            <v>L48(N)PR(I)VI(I)</v>
          </cell>
        </row>
        <row r="31146">
          <cell r="C31146" t="str">
            <v>Tradescantia paludosa</v>
          </cell>
          <cell r="D31146" t="str">
            <v>L48(N)</v>
          </cell>
        </row>
        <row r="31147">
          <cell r="C31147" t="str">
            <v>Tradescantia pedicellata</v>
          </cell>
          <cell r="D31147" t="str">
            <v>L48(N)</v>
          </cell>
        </row>
        <row r="31148">
          <cell r="C31148" t="str">
            <v>Tradescantia pinetorum</v>
          </cell>
          <cell r="D31148" t="str">
            <v>L48(N)</v>
          </cell>
        </row>
        <row r="31149">
          <cell r="C31149" t="str">
            <v>Tradescantia reverchonii</v>
          </cell>
          <cell r="D31149" t="str">
            <v>L48(N)</v>
          </cell>
        </row>
        <row r="31150">
          <cell r="C31150" t="str">
            <v>Tradescantia roseolens</v>
          </cell>
          <cell r="D31150" t="str">
            <v>L48(N)</v>
          </cell>
        </row>
        <row r="31151">
          <cell r="C31151" t="str">
            <v>Tradescantia spathacea</v>
          </cell>
          <cell r="D31151" t="str">
            <v>L48(I)HI(I)PR(I)VI(I)</v>
          </cell>
        </row>
        <row r="31152">
          <cell r="C31152" t="str">
            <v>Tradescantia subacaulis</v>
          </cell>
          <cell r="D31152" t="str">
            <v>L48(N)</v>
          </cell>
        </row>
        <row r="31153">
          <cell r="C31153" t="str">
            <v>Tradescantia subaspera</v>
          </cell>
          <cell r="D31153" t="str">
            <v>L48(N)</v>
          </cell>
        </row>
        <row r="31154">
          <cell r="C31154" t="str">
            <v>Tradescantia subaspera var. montana</v>
          </cell>
          <cell r="D31154" t="str">
            <v>L48(N)</v>
          </cell>
        </row>
        <row r="31155">
          <cell r="C31155" t="str">
            <v>Tradescantia subaspera var. subaspera</v>
          </cell>
          <cell r="D31155" t="str">
            <v>L48(N)</v>
          </cell>
        </row>
        <row r="31156">
          <cell r="C31156" t="str">
            <v>Tradescantia tharpii</v>
          </cell>
          <cell r="D31156" t="str">
            <v>L48(N)</v>
          </cell>
        </row>
        <row r="31157">
          <cell r="C31157" t="str">
            <v>Tradescantia virginiana</v>
          </cell>
          <cell r="D31157" t="str">
            <v>L48(N)CAN(I)</v>
          </cell>
        </row>
        <row r="31158">
          <cell r="C31158" t="str">
            <v>Tradescantia wrightii</v>
          </cell>
          <cell r="D31158" t="str">
            <v>L48(N)</v>
          </cell>
        </row>
        <row r="31159">
          <cell r="C31159" t="str">
            <v>Tradescantia wrightii var. glandulopubescens</v>
          </cell>
          <cell r="D31159" t="str">
            <v>L48(N)</v>
          </cell>
        </row>
        <row r="31160">
          <cell r="C31160" t="str">
            <v>Tradescantia wrightii var. wrightii</v>
          </cell>
          <cell r="D31160" t="str">
            <v>L48(N)</v>
          </cell>
        </row>
        <row r="31161">
          <cell r="C31161" t="str">
            <v>Tradescantia zebrina</v>
          </cell>
          <cell r="D31161" t="str">
            <v>L48(I)HI(I)PR(I)VI(I)</v>
          </cell>
        </row>
        <row r="31162">
          <cell r="C31162" t="str">
            <v>Tragia</v>
          </cell>
          <cell r="D31162" t="str">
            <v>L48(N)</v>
          </cell>
        </row>
        <row r="31163">
          <cell r="C31163" t="str">
            <v>Tragia amblyodonta</v>
          </cell>
          <cell r="D31163" t="str">
            <v>L48(N)</v>
          </cell>
        </row>
        <row r="31164">
          <cell r="C31164" t="str">
            <v>Tragia betonicifolia</v>
          </cell>
          <cell r="D31164" t="str">
            <v>L48(N)</v>
          </cell>
        </row>
        <row r="31165">
          <cell r="C31165" t="str">
            <v>Tragia brevispica</v>
          </cell>
          <cell r="D31165" t="str">
            <v>L48(N)</v>
          </cell>
        </row>
        <row r="31166">
          <cell r="C31166" t="str">
            <v>Tragia cordata</v>
          </cell>
          <cell r="D31166" t="str">
            <v>L48(N)</v>
          </cell>
        </row>
        <row r="31167">
          <cell r="C31167" t="str">
            <v>Tragia glanduligera</v>
          </cell>
          <cell r="D31167" t="str">
            <v>L48(N)</v>
          </cell>
        </row>
        <row r="31168">
          <cell r="C31168" t="str">
            <v>Tragia laciniata</v>
          </cell>
          <cell r="D31168" t="str">
            <v>L48(N)</v>
          </cell>
        </row>
        <row r="31169">
          <cell r="C31169" t="str">
            <v>Tragia leptophylla</v>
          </cell>
          <cell r="D31169" t="str">
            <v>L48(N)</v>
          </cell>
        </row>
        <row r="31170">
          <cell r="C31170" t="str">
            <v>Tragia nepetifolia</v>
          </cell>
          <cell r="D31170" t="str">
            <v>L48(N)</v>
          </cell>
        </row>
        <row r="31171">
          <cell r="C31171" t="str">
            <v>Tragia nepetifolia var. dissecta</v>
          </cell>
          <cell r="D31171" t="str">
            <v>L48(N)</v>
          </cell>
        </row>
        <row r="31172">
          <cell r="C31172" t="str">
            <v>Tragia nigricans</v>
          </cell>
          <cell r="D31172" t="str">
            <v>L48(N)</v>
          </cell>
        </row>
        <row r="31173">
          <cell r="C31173" t="str">
            <v>Tragia ramosa</v>
          </cell>
          <cell r="D31173" t="str">
            <v>L48(N)</v>
          </cell>
        </row>
        <row r="31174">
          <cell r="C31174" t="str">
            <v>Tragia saxicola</v>
          </cell>
          <cell r="D31174" t="str">
            <v>L48(N)</v>
          </cell>
        </row>
        <row r="31175">
          <cell r="C31175" t="str">
            <v>Tragia smallii</v>
          </cell>
          <cell r="D31175" t="str">
            <v>L48(N)</v>
          </cell>
        </row>
        <row r="31176">
          <cell r="C31176" t="str">
            <v>Tragia urens</v>
          </cell>
          <cell r="D31176" t="str">
            <v>L48(N)</v>
          </cell>
        </row>
        <row r="31177">
          <cell r="C31177" t="str">
            <v>Tragia urticifolia</v>
          </cell>
          <cell r="D31177" t="str">
            <v>L48(N)</v>
          </cell>
        </row>
        <row r="31178">
          <cell r="C31178" t="str">
            <v>Tragopogon</v>
          </cell>
          <cell r="D31178" t="str">
            <v>L48(I,N)CAN(I)</v>
          </cell>
        </row>
        <row r="31179">
          <cell r="C31179" t="str">
            <v>Tragopogon ×crantzii</v>
          </cell>
          <cell r="D31179" t="str">
            <v>L48(I)CAN(I)</v>
          </cell>
        </row>
        <row r="31180">
          <cell r="C31180" t="str">
            <v>Tragopogon ×neohybridus</v>
          </cell>
          <cell r="D31180" t="str">
            <v>L48(I)</v>
          </cell>
        </row>
        <row r="31181">
          <cell r="C31181" t="str">
            <v>Tragopogon dubius</v>
          </cell>
          <cell r="D31181" t="str">
            <v>L48(I)AK(I)CAN(I)</v>
          </cell>
        </row>
        <row r="31182">
          <cell r="C31182" t="str">
            <v>Tragopogon floccosus</v>
          </cell>
          <cell r="D31182" t="str">
            <v>L48(I)</v>
          </cell>
        </row>
        <row r="31183">
          <cell r="C31183" t="str">
            <v>Tragopogon hybridus</v>
          </cell>
          <cell r="D31183" t="str">
            <v>L48(I)</v>
          </cell>
        </row>
        <row r="31184">
          <cell r="C31184" t="str">
            <v>Tragopogon mirabilis</v>
          </cell>
          <cell r="D31184" t="str">
            <v>L48(I)CAN(I)</v>
          </cell>
        </row>
        <row r="31185">
          <cell r="C31185" t="str">
            <v>Tragopogon mirus</v>
          </cell>
          <cell r="D31185" t="str">
            <v>L48(N)CAN(I)</v>
          </cell>
        </row>
        <row r="31186">
          <cell r="C31186" t="str">
            <v>Tragopogon miscellus</v>
          </cell>
          <cell r="D31186" t="str">
            <v>L48(I)</v>
          </cell>
        </row>
        <row r="31187">
          <cell r="C31187" t="str">
            <v>Tragopogon porrifolius</v>
          </cell>
          <cell r="D31187" t="str">
            <v>L48(I)HI(I)CAN(I)</v>
          </cell>
        </row>
        <row r="31188">
          <cell r="C31188" t="str">
            <v>Tragopogon pratensis</v>
          </cell>
          <cell r="D31188" t="str">
            <v>L48(I)CAN(I)</v>
          </cell>
        </row>
        <row r="31189">
          <cell r="C31189" t="str">
            <v>Tragus</v>
          </cell>
          <cell r="D31189" t="str">
            <v>L48(I)</v>
          </cell>
        </row>
        <row r="31190">
          <cell r="C31190" t="str">
            <v>Tragus australianus</v>
          </cell>
          <cell r="D31190" t="str">
            <v>L48(I)</v>
          </cell>
        </row>
        <row r="31191">
          <cell r="C31191" t="str">
            <v>Tragus berteronianus</v>
          </cell>
          <cell r="D31191" t="str">
            <v>L48(I)HI(I)PR(I)VI(I)</v>
          </cell>
        </row>
        <row r="31192">
          <cell r="C31192" t="str">
            <v>Tragus heptaneuron</v>
          </cell>
          <cell r="D31192" t="str">
            <v>L48(I)</v>
          </cell>
        </row>
        <row r="31193">
          <cell r="C31193" t="str">
            <v>Tragus racemosus</v>
          </cell>
          <cell r="D31193" t="str">
            <v>L48(I)</v>
          </cell>
        </row>
        <row r="31194">
          <cell r="C31194" t="str">
            <v>Trapa</v>
          </cell>
          <cell r="D31194" t="str">
            <v>L48(I)CAN(I)</v>
          </cell>
        </row>
        <row r="31195">
          <cell r="C31195" t="str">
            <v>Trapa natans</v>
          </cell>
          <cell r="D31195" t="str">
            <v>L48(I)CAN(I)</v>
          </cell>
        </row>
        <row r="31196">
          <cell r="C31196" t="str">
            <v>Trautvetteria</v>
          </cell>
          <cell r="D31196" t="str">
            <v>L48(N)CAN(N)</v>
          </cell>
        </row>
        <row r="31197">
          <cell r="C31197" t="str">
            <v>Trautvetteria caroliniensis</v>
          </cell>
          <cell r="D31197" t="str">
            <v>L48(N)CAN(N)</v>
          </cell>
        </row>
        <row r="31198">
          <cell r="C31198" t="str">
            <v>Trautvetteria caroliniensis var. caroliniensis</v>
          </cell>
          <cell r="D31198" t="str">
            <v>L48(N)</v>
          </cell>
        </row>
        <row r="31199">
          <cell r="C31199" t="str">
            <v>Trautvetteria caroliniensis var. occidentalis</v>
          </cell>
          <cell r="D31199" t="str">
            <v>L48(N)</v>
          </cell>
        </row>
        <row r="31200">
          <cell r="C31200" t="str">
            <v>Trema</v>
          </cell>
          <cell r="D31200" t="str">
            <v>L48(I,N)</v>
          </cell>
        </row>
        <row r="31201">
          <cell r="C31201" t="str">
            <v>Trema lamarckiana</v>
          </cell>
          <cell r="D31201" t="str">
            <v>L48(N)PR(N)</v>
          </cell>
        </row>
        <row r="31202">
          <cell r="C31202" t="str">
            <v>Trema micrantha</v>
          </cell>
          <cell r="D31202" t="str">
            <v>L48(N)PR(N)VI(N)</v>
          </cell>
        </row>
        <row r="31203">
          <cell r="C31203" t="str">
            <v>Trema orientalis</v>
          </cell>
          <cell r="D31203" t="str">
            <v>L48(I)HI(I)</v>
          </cell>
        </row>
        <row r="31204">
          <cell r="C31204" t="str">
            <v>Trematolobelia</v>
          </cell>
        </row>
        <row r="31205">
          <cell r="C31205" t="str">
            <v>Trematolobelia auriculata</v>
          </cell>
          <cell r="D31205" t="str">
            <v>HI(N)</v>
          </cell>
        </row>
        <row r="31206">
          <cell r="C31206" t="str">
            <v>Trematolobelia grandifolia</v>
          </cell>
          <cell r="D31206" t="str">
            <v>HI(N)</v>
          </cell>
        </row>
        <row r="31207">
          <cell r="C31207" t="str">
            <v>Trematolobelia kaalae</v>
          </cell>
          <cell r="D31207" t="str">
            <v>HI(N)</v>
          </cell>
        </row>
        <row r="31208">
          <cell r="C31208" t="str">
            <v>Trematolobelia kauaiensis</v>
          </cell>
          <cell r="D31208" t="str">
            <v>HI(N)</v>
          </cell>
        </row>
        <row r="31209">
          <cell r="C31209" t="str">
            <v>Trematolobelia macrostachys</v>
          </cell>
          <cell r="D31209" t="str">
            <v>HI(N)</v>
          </cell>
        </row>
        <row r="31210">
          <cell r="C31210" t="str">
            <v>Trematolobelia rockii</v>
          </cell>
          <cell r="D31210" t="str">
            <v>HI(N)</v>
          </cell>
        </row>
        <row r="31211">
          <cell r="C31211" t="str">
            <v>Trematolobelia singularis</v>
          </cell>
          <cell r="D31211" t="str">
            <v>HI(N)</v>
          </cell>
        </row>
        <row r="31212">
          <cell r="C31212" t="str">
            <v>Trematolobelia wimmeri</v>
          </cell>
          <cell r="D31212" t="str">
            <v>HI(N)</v>
          </cell>
        </row>
        <row r="31213">
          <cell r="C31213" t="str">
            <v>Trembleya</v>
          </cell>
        </row>
        <row r="31214">
          <cell r="C31214" t="str">
            <v>Trembleya phlogiformis</v>
          </cell>
          <cell r="D31214" t="str">
            <v>HI(I)</v>
          </cell>
        </row>
        <row r="31215">
          <cell r="C31215" t="str">
            <v>Trembleya phlogiformis var. parvifolia</v>
          </cell>
          <cell r="D31215" t="str">
            <v>HI(I)</v>
          </cell>
        </row>
        <row r="31216">
          <cell r="C31216" t="str">
            <v>Trepocarpus</v>
          </cell>
          <cell r="D31216" t="str">
            <v>L48(N)</v>
          </cell>
        </row>
        <row r="31217">
          <cell r="C31217" t="str">
            <v>Trepocarpus aethusae</v>
          </cell>
          <cell r="D31217" t="str">
            <v>L48(N)</v>
          </cell>
        </row>
        <row r="31218">
          <cell r="C31218" t="str">
            <v>Triadenum</v>
          </cell>
          <cell r="D31218" t="str">
            <v>L48(N)CAN(N)SPM(N)</v>
          </cell>
        </row>
        <row r="31219">
          <cell r="C31219" t="str">
            <v>Triadenum fraseri</v>
          </cell>
          <cell r="D31219" t="str">
            <v>L48(N)CAN(N)SPM(N)</v>
          </cell>
        </row>
        <row r="31220">
          <cell r="C31220" t="str">
            <v>Triadenum tubulosum</v>
          </cell>
          <cell r="D31220" t="str">
            <v>L48(N)</v>
          </cell>
        </row>
        <row r="31221">
          <cell r="C31221" t="str">
            <v>Triadenum virginicum</v>
          </cell>
          <cell r="D31221" t="str">
            <v>L48(N)CAN(N)</v>
          </cell>
        </row>
        <row r="31222">
          <cell r="C31222" t="str">
            <v>Triadenum walteri</v>
          </cell>
          <cell r="D31222" t="str">
            <v>L48(N)</v>
          </cell>
        </row>
        <row r="31223">
          <cell r="C31223" t="str">
            <v>Triadica</v>
          </cell>
          <cell r="D31223" t="str">
            <v>L48(I)</v>
          </cell>
        </row>
        <row r="31224">
          <cell r="C31224" t="str">
            <v>Triadica sebifera</v>
          </cell>
          <cell r="D31224" t="str">
            <v>L48(I)</v>
          </cell>
        </row>
        <row r="31225">
          <cell r="C31225" t="str">
            <v>Triantha</v>
          </cell>
          <cell r="D31225" t="str">
            <v>L48(N)CAN(N)SPM(N)</v>
          </cell>
        </row>
        <row r="31226">
          <cell r="C31226" t="str">
            <v>Triantha glutinosa</v>
          </cell>
          <cell r="D31226" t="str">
            <v>L48(N)AK(N)CAN(N)SPM(N)</v>
          </cell>
        </row>
        <row r="31227">
          <cell r="C31227" t="str">
            <v>Triantha occidentalis</v>
          </cell>
          <cell r="D31227" t="str">
            <v>L48(N)AK(N)CAN(N)</v>
          </cell>
        </row>
        <row r="31228">
          <cell r="C31228" t="str">
            <v>Triantha occidentalis ssp. brevistyla</v>
          </cell>
          <cell r="D31228" t="str">
            <v>L48(N)AK(N)CAN(N)</v>
          </cell>
        </row>
        <row r="31229">
          <cell r="C31229" t="str">
            <v>Triantha occidentalis ssp. montana</v>
          </cell>
          <cell r="D31229" t="str">
            <v>L48(N)CAN(N)</v>
          </cell>
        </row>
        <row r="31230">
          <cell r="C31230" t="str">
            <v>Triantha occidentalis ssp. occidentalis</v>
          </cell>
          <cell r="D31230" t="str">
            <v>L48(N)</v>
          </cell>
        </row>
        <row r="31231">
          <cell r="C31231" t="str">
            <v>Triantha racemosa</v>
          </cell>
          <cell r="D31231" t="str">
            <v>L48(N)</v>
          </cell>
        </row>
        <row r="31232">
          <cell r="C31232" t="str">
            <v>Trianthema</v>
          </cell>
          <cell r="D31232" t="str">
            <v>L48(N)</v>
          </cell>
        </row>
        <row r="31233">
          <cell r="C31233" t="str">
            <v>Trianthema portulacastrum</v>
          </cell>
          <cell r="D31233" t="str">
            <v>L48(N)HI(I)PR(N)VI(N)</v>
          </cell>
        </row>
        <row r="31234">
          <cell r="C31234" t="str">
            <v>Tribolium</v>
          </cell>
          <cell r="D31234" t="str">
            <v>L48(I)</v>
          </cell>
        </row>
        <row r="31235">
          <cell r="C31235" t="str">
            <v>Tribolium obliterum</v>
          </cell>
          <cell r="D31235" t="str">
            <v>L48(I)</v>
          </cell>
        </row>
        <row r="31236">
          <cell r="C31236" t="str">
            <v>Tribulus</v>
          </cell>
          <cell r="D31236" t="str">
            <v>L48(I)CAN(W)</v>
          </cell>
        </row>
        <row r="31237">
          <cell r="C31237" t="str">
            <v>Tribulus cistoides</v>
          </cell>
          <cell r="D31237" t="str">
            <v>L48(I)HI(I)PR(I)VI(I)</v>
          </cell>
        </row>
        <row r="31238">
          <cell r="C31238" t="str">
            <v>Tribulus terrestris</v>
          </cell>
          <cell r="D31238" t="str">
            <v>L48(I)HI(I)CAN(W)</v>
          </cell>
        </row>
        <row r="31239">
          <cell r="C31239" t="str">
            <v>Tricardia</v>
          </cell>
          <cell r="D31239" t="str">
            <v>L48(N)</v>
          </cell>
        </row>
        <row r="31240">
          <cell r="C31240" t="str">
            <v>Tricardia watsonii</v>
          </cell>
          <cell r="D31240" t="str">
            <v>L48(N)</v>
          </cell>
        </row>
        <row r="31241">
          <cell r="C31241" t="str">
            <v>Trichloris</v>
          </cell>
          <cell r="D31241" t="str">
            <v>L48(N)</v>
          </cell>
        </row>
        <row r="31242">
          <cell r="C31242" t="str">
            <v>Trichloris crinita</v>
          </cell>
          <cell r="D31242" t="str">
            <v>L48(N)</v>
          </cell>
        </row>
        <row r="31243">
          <cell r="C31243" t="str">
            <v>Trichloris pluriflora</v>
          </cell>
          <cell r="D31243" t="str">
            <v>L48(N)</v>
          </cell>
        </row>
        <row r="31244">
          <cell r="C31244" t="str">
            <v>Trichocentrum</v>
          </cell>
          <cell r="D31244" t="str">
            <v>L48(N)</v>
          </cell>
        </row>
        <row r="31245">
          <cell r="C31245" t="str">
            <v>Trichocentrum maculatum</v>
          </cell>
          <cell r="D31245" t="str">
            <v>L48(N)</v>
          </cell>
        </row>
        <row r="31246">
          <cell r="C31246" t="str">
            <v>Trichocoronis</v>
          </cell>
          <cell r="D31246" t="str">
            <v>L48(N)</v>
          </cell>
        </row>
        <row r="31247">
          <cell r="C31247" t="str">
            <v>Trichocoronis rivularis</v>
          </cell>
          <cell r="D31247" t="str">
            <v>L48(N)</v>
          </cell>
        </row>
        <row r="31248">
          <cell r="C31248" t="str">
            <v>Trichocoronis wrightii</v>
          </cell>
          <cell r="D31248" t="str">
            <v>L48(N)</v>
          </cell>
        </row>
        <row r="31249">
          <cell r="C31249" t="str">
            <v>Trichomanes</v>
          </cell>
          <cell r="D31249" t="str">
            <v>L48(N)</v>
          </cell>
        </row>
        <row r="31250">
          <cell r="C31250" t="str">
            <v>Trichomanes bauerianum</v>
          </cell>
          <cell r="D31250" t="str">
            <v>HI(N)</v>
          </cell>
        </row>
        <row r="31251">
          <cell r="C31251" t="str">
            <v>Trichomanes boschianum</v>
          </cell>
          <cell r="D31251" t="str">
            <v>L48(N)</v>
          </cell>
        </row>
        <row r="31252">
          <cell r="C31252" t="str">
            <v>Trichomanes cyrtotheca</v>
          </cell>
          <cell r="D31252" t="str">
            <v>HI(N)</v>
          </cell>
        </row>
        <row r="31253">
          <cell r="C31253" t="str">
            <v>Trichomanes davallioides</v>
          </cell>
          <cell r="D31253" t="str">
            <v>HI(N)</v>
          </cell>
        </row>
        <row r="31254">
          <cell r="C31254" t="str">
            <v>Trichomanes draytonianum</v>
          </cell>
          <cell r="D31254" t="str">
            <v>HI(N)</v>
          </cell>
        </row>
        <row r="31255">
          <cell r="C31255" t="str">
            <v>Trichomanes holopterum</v>
          </cell>
          <cell r="D31255" t="str">
            <v>L48(N)PR(N)</v>
          </cell>
        </row>
        <row r="31256">
          <cell r="C31256" t="str">
            <v>Trichomanes intricatum</v>
          </cell>
          <cell r="D31256" t="str">
            <v>L48(N)</v>
          </cell>
        </row>
        <row r="31257">
          <cell r="C31257" t="str">
            <v>Trichomanes krausii</v>
          </cell>
          <cell r="D31257" t="str">
            <v>L48(N)PR(N)</v>
          </cell>
        </row>
        <row r="31258">
          <cell r="C31258" t="str">
            <v>Trichomanes lineolatum</v>
          </cell>
          <cell r="D31258" t="str">
            <v>L48(N)PR(N)</v>
          </cell>
        </row>
        <row r="31259">
          <cell r="C31259" t="str">
            <v>Trichomanes membranaceum</v>
          </cell>
          <cell r="D31259" t="str">
            <v>L48(N)PR(N)</v>
          </cell>
        </row>
        <row r="31260">
          <cell r="C31260" t="str">
            <v>Trichomanes minutum</v>
          </cell>
          <cell r="D31260" t="str">
            <v>L48(N)HI(N)</v>
          </cell>
        </row>
        <row r="31261">
          <cell r="C31261" t="str">
            <v>Trichomanes petersii</v>
          </cell>
          <cell r="D31261" t="str">
            <v>L48(N)</v>
          </cell>
        </row>
        <row r="31262">
          <cell r="C31262" t="str">
            <v>Trichomanes punctatum</v>
          </cell>
          <cell r="D31262" t="str">
            <v>L48(N)PR(N)VI(N)</v>
          </cell>
        </row>
        <row r="31263">
          <cell r="C31263" t="str">
            <v>Trichomanes punctatum ssp. floridanum</v>
          </cell>
          <cell r="D31263" t="str">
            <v>L48(N)</v>
          </cell>
        </row>
        <row r="31264">
          <cell r="C31264" t="str">
            <v>Trichoneura</v>
          </cell>
          <cell r="D31264" t="str">
            <v>L48(N)</v>
          </cell>
        </row>
        <row r="31265">
          <cell r="C31265" t="str">
            <v>Trichoneura elegans</v>
          </cell>
          <cell r="D31265" t="str">
            <v>L48(N)</v>
          </cell>
        </row>
        <row r="31266">
          <cell r="C31266" t="str">
            <v>Trichophorum</v>
          </cell>
          <cell r="D31266" t="str">
            <v>L48(N)CAN(N)GL(N)SPM(N)</v>
          </cell>
        </row>
        <row r="31267">
          <cell r="C31267" t="str">
            <v>Trichophorum alpinum</v>
          </cell>
          <cell r="D31267" t="str">
            <v>L48(N)AK(N)CAN(N)SPM(N)</v>
          </cell>
        </row>
        <row r="31268">
          <cell r="C31268" t="str">
            <v>Trichophorum cespitosum</v>
          </cell>
          <cell r="D31268" t="str">
            <v>L48(N)AK(N)CAN(N)GL(N)SPM(N)</v>
          </cell>
        </row>
        <row r="31269">
          <cell r="C31269" t="str">
            <v>Trichophorum clementis</v>
          </cell>
          <cell r="D31269" t="str">
            <v>L48(N)</v>
          </cell>
        </row>
        <row r="31270">
          <cell r="C31270" t="str">
            <v>Trichophorum clintonii</v>
          </cell>
          <cell r="D31270" t="str">
            <v>L48(N)CAN(N)</v>
          </cell>
        </row>
        <row r="31271">
          <cell r="C31271" t="str">
            <v>Trichophorum planifolium</v>
          </cell>
          <cell r="D31271" t="str">
            <v>L48(N)CAN(N)</v>
          </cell>
        </row>
        <row r="31272">
          <cell r="C31272" t="str">
            <v>Trichophorum pumilum</v>
          </cell>
          <cell r="D31272" t="str">
            <v>L48(N)AK(N)CAN(N)</v>
          </cell>
        </row>
        <row r="31273">
          <cell r="C31273" t="str">
            <v>Trichoptilium</v>
          </cell>
          <cell r="D31273" t="str">
            <v>L48(N)</v>
          </cell>
        </row>
        <row r="31274">
          <cell r="C31274" t="str">
            <v>Trichoptilium incisum</v>
          </cell>
          <cell r="D31274" t="str">
            <v>L48(N)</v>
          </cell>
        </row>
        <row r="31275">
          <cell r="C31275" t="str">
            <v>Trichosanthes</v>
          </cell>
          <cell r="D31275" t="str">
            <v>L48(I)</v>
          </cell>
        </row>
        <row r="31276">
          <cell r="C31276" t="str">
            <v>Trichosanthes cucumerina</v>
          </cell>
          <cell r="D31276" t="str">
            <v>L48(I)</v>
          </cell>
        </row>
        <row r="31277">
          <cell r="C31277" t="str">
            <v>Trichostema</v>
          </cell>
          <cell r="D31277" t="str">
            <v>L48(N)CAN(N)</v>
          </cell>
        </row>
        <row r="31278">
          <cell r="C31278" t="str">
            <v>Trichostema arizonicum</v>
          </cell>
          <cell r="D31278" t="str">
            <v>L48(N)</v>
          </cell>
        </row>
        <row r="31279">
          <cell r="C31279" t="str">
            <v>Trichostema austromontanum</v>
          </cell>
          <cell r="D31279" t="str">
            <v>L48(N)</v>
          </cell>
        </row>
        <row r="31280">
          <cell r="C31280" t="str">
            <v>Trichostema austromontanum ssp. austromontanum</v>
          </cell>
          <cell r="D31280" t="str">
            <v>L48(N)</v>
          </cell>
        </row>
        <row r="31281">
          <cell r="C31281" t="str">
            <v>Trichostema austromontanum ssp. compactum</v>
          </cell>
          <cell r="D31281" t="str">
            <v>L48(N)</v>
          </cell>
        </row>
        <row r="31282">
          <cell r="C31282" t="str">
            <v>Trichostema brachiatum</v>
          </cell>
          <cell r="D31282" t="str">
            <v>L48(N)CAN(N)</v>
          </cell>
        </row>
        <row r="31283">
          <cell r="C31283" t="str">
            <v>Trichostema dichotomum</v>
          </cell>
          <cell r="D31283" t="str">
            <v>L48(N)CAN(N)</v>
          </cell>
        </row>
        <row r="31284">
          <cell r="C31284" t="str">
            <v>Trichostema lanatum</v>
          </cell>
          <cell r="D31284" t="str">
            <v>L48(N)</v>
          </cell>
        </row>
        <row r="31285">
          <cell r="C31285" t="str">
            <v>Trichostema lanceolatum</v>
          </cell>
          <cell r="D31285" t="str">
            <v>L48(N)</v>
          </cell>
        </row>
        <row r="31286">
          <cell r="C31286" t="str">
            <v>Trichostema laxum</v>
          </cell>
          <cell r="D31286" t="str">
            <v>L48(N)</v>
          </cell>
        </row>
        <row r="31287">
          <cell r="C31287" t="str">
            <v>Trichostema micranthum</v>
          </cell>
          <cell r="D31287" t="str">
            <v>L48(N)</v>
          </cell>
        </row>
        <row r="31288">
          <cell r="C31288" t="str">
            <v>Trichostema oblongum</v>
          </cell>
          <cell r="D31288" t="str">
            <v>L48(N)CAN(N)</v>
          </cell>
        </row>
        <row r="31289">
          <cell r="C31289" t="str">
            <v>Trichostema ovatum</v>
          </cell>
          <cell r="D31289" t="str">
            <v>L48(N)</v>
          </cell>
        </row>
        <row r="31290">
          <cell r="C31290" t="str">
            <v>Trichostema parishii</v>
          </cell>
          <cell r="D31290" t="str">
            <v>L48(N)</v>
          </cell>
        </row>
        <row r="31291">
          <cell r="C31291" t="str">
            <v>Trichostema rubisepalum</v>
          </cell>
          <cell r="D31291" t="str">
            <v>L48(N)</v>
          </cell>
        </row>
        <row r="31292">
          <cell r="C31292" t="str">
            <v>Trichostema ruygtii</v>
          </cell>
          <cell r="D31292" t="str">
            <v>L48(N)</v>
          </cell>
        </row>
        <row r="31293">
          <cell r="C31293" t="str">
            <v>Trichostema setaceum</v>
          </cell>
          <cell r="D31293" t="str">
            <v>L48(N)</v>
          </cell>
        </row>
        <row r="31294">
          <cell r="C31294" t="str">
            <v>Trichostema simulatum</v>
          </cell>
          <cell r="D31294" t="str">
            <v>L48(N)</v>
          </cell>
        </row>
        <row r="31295">
          <cell r="C31295" t="str">
            <v>Trichostema suffrutescens</v>
          </cell>
          <cell r="D31295" t="str">
            <v>L48(N)</v>
          </cell>
        </row>
        <row r="31296">
          <cell r="C31296" t="str">
            <v>Trichostigma</v>
          </cell>
          <cell r="D31296" t="str">
            <v>L48(N)</v>
          </cell>
        </row>
        <row r="31297">
          <cell r="C31297" t="str">
            <v>Trichostigma octandrum</v>
          </cell>
          <cell r="D31297" t="str">
            <v>L48(N)PR(N)VI(N)</v>
          </cell>
        </row>
        <row r="31298">
          <cell r="C31298" t="str">
            <v>Trichostomum</v>
          </cell>
          <cell r="D31298" t="str">
            <v>NA(N)</v>
          </cell>
        </row>
        <row r="31299">
          <cell r="C31299" t="str">
            <v>Tricyrtis</v>
          </cell>
          <cell r="D31299" t="str">
            <v>L48(I)</v>
          </cell>
        </row>
        <row r="31300">
          <cell r="C31300" t="str">
            <v>Tricyrtis hirta</v>
          </cell>
          <cell r="D31300" t="str">
            <v>L48(I)</v>
          </cell>
        </row>
        <row r="31301">
          <cell r="C31301" t="str">
            <v>Tridax</v>
          </cell>
          <cell r="D31301" t="str">
            <v>L48(I)</v>
          </cell>
        </row>
        <row r="31302">
          <cell r="C31302" t="str">
            <v>Tridax procumbens</v>
          </cell>
          <cell r="D31302" t="str">
            <v>L48(I)HI(I)PR(I)VI(I)</v>
          </cell>
        </row>
        <row r="31303">
          <cell r="C31303" t="str">
            <v>Tridens</v>
          </cell>
          <cell r="D31303" t="str">
            <v>L48(N)CAN(I)</v>
          </cell>
        </row>
        <row r="31304">
          <cell r="C31304" t="str">
            <v>Tridens albescens</v>
          </cell>
          <cell r="D31304" t="str">
            <v>L48(N)</v>
          </cell>
        </row>
        <row r="31305">
          <cell r="C31305" t="str">
            <v>Tridens ambiguus</v>
          </cell>
          <cell r="D31305" t="str">
            <v>L48(N)</v>
          </cell>
        </row>
        <row r="31306">
          <cell r="C31306" t="str">
            <v>Tridens buckleyanus</v>
          </cell>
          <cell r="D31306" t="str">
            <v>L48(N)</v>
          </cell>
        </row>
        <row r="31307">
          <cell r="C31307" t="str">
            <v>Tridens carolinianus</v>
          </cell>
          <cell r="D31307" t="str">
            <v>L48(N)</v>
          </cell>
        </row>
        <row r="31308">
          <cell r="C31308" t="str">
            <v>Tridens congestus</v>
          </cell>
          <cell r="D31308" t="str">
            <v>L48(N)</v>
          </cell>
        </row>
        <row r="31309">
          <cell r="C31309" t="str">
            <v>Tridens eragrostoides</v>
          </cell>
          <cell r="D31309" t="str">
            <v>L48(N)</v>
          </cell>
        </row>
        <row r="31310">
          <cell r="C31310" t="str">
            <v>Tridens flavus</v>
          </cell>
          <cell r="D31310" t="str">
            <v>L48(N)CAN(I)</v>
          </cell>
        </row>
        <row r="31311">
          <cell r="C31311" t="str">
            <v>Tridens flavus var. chapmanii</v>
          </cell>
          <cell r="D31311" t="str">
            <v>L48(N)</v>
          </cell>
        </row>
        <row r="31312">
          <cell r="C31312" t="str">
            <v>Tridens flavus var. flavus</v>
          </cell>
          <cell r="D31312" t="str">
            <v>L48(N)CAN(I)</v>
          </cell>
        </row>
        <row r="31313">
          <cell r="C31313" t="str">
            <v>Tridens muticus</v>
          </cell>
          <cell r="D31313" t="str">
            <v>L48(N)</v>
          </cell>
        </row>
        <row r="31314">
          <cell r="C31314" t="str">
            <v>Tridens muticus var. elongatus</v>
          </cell>
          <cell r="D31314" t="str">
            <v>L48(N)</v>
          </cell>
        </row>
        <row r="31315">
          <cell r="C31315" t="str">
            <v>Tridens muticus var. muticus</v>
          </cell>
          <cell r="D31315" t="str">
            <v>L48(N)</v>
          </cell>
        </row>
        <row r="31316">
          <cell r="C31316" t="str">
            <v>Tridens strictus</v>
          </cell>
          <cell r="D31316" t="str">
            <v>L48(N)</v>
          </cell>
        </row>
        <row r="31317">
          <cell r="C31317" t="str">
            <v>Tridens texanus</v>
          </cell>
          <cell r="D31317" t="str">
            <v>L48(N)</v>
          </cell>
        </row>
        <row r="31318">
          <cell r="C31318" t="str">
            <v>Trientalis</v>
          </cell>
          <cell r="D31318" t="str">
            <v>L48(N)CAN(N)GL(N)SPM(N)</v>
          </cell>
        </row>
        <row r="31319">
          <cell r="C31319" t="str">
            <v>Trientalis borealis</v>
          </cell>
          <cell r="D31319" t="str">
            <v>L48(N)CAN(N)SPM(N)</v>
          </cell>
        </row>
        <row r="31320">
          <cell r="C31320" t="str">
            <v>Trientalis borealis ssp. borealis</v>
          </cell>
          <cell r="D31320" t="str">
            <v>L48(N)CAN(N)SPM(N)</v>
          </cell>
        </row>
        <row r="31321">
          <cell r="C31321" t="str">
            <v>Trientalis borealis ssp. latifolia</v>
          </cell>
          <cell r="D31321" t="str">
            <v>L48(N)CAN(N)</v>
          </cell>
        </row>
        <row r="31322">
          <cell r="C31322" t="str">
            <v>Trientalis europaea</v>
          </cell>
          <cell r="D31322" t="str">
            <v>L48(N)AK(N)CAN(N)GL(N)</v>
          </cell>
        </row>
        <row r="31323">
          <cell r="C31323" t="str">
            <v>Trientalis europaea ssp. arctica</v>
          </cell>
          <cell r="D31323" t="str">
            <v>L48(N)AK(N)CAN(N)GL(N)</v>
          </cell>
        </row>
        <row r="31324">
          <cell r="C31324" t="str">
            <v>Trifolium</v>
          </cell>
          <cell r="D31324" t="str">
            <v>L48(I,N)GL(I)SPM(I,W)</v>
          </cell>
        </row>
        <row r="31325">
          <cell r="C31325" t="str">
            <v>Trifolium albopurpureum</v>
          </cell>
          <cell r="D31325" t="str">
            <v>L48(N)</v>
          </cell>
        </row>
        <row r="31326">
          <cell r="C31326" t="str">
            <v>Trifolium alexandrinum</v>
          </cell>
          <cell r="D31326" t="str">
            <v>L48(I)</v>
          </cell>
        </row>
        <row r="31327">
          <cell r="C31327" t="str">
            <v>Trifolium amabile</v>
          </cell>
          <cell r="D31327" t="str">
            <v>L48(N)</v>
          </cell>
        </row>
        <row r="31328">
          <cell r="C31328" t="str">
            <v>Trifolium ambiguum</v>
          </cell>
          <cell r="D31328" t="str">
            <v>L48(I)</v>
          </cell>
        </row>
        <row r="31329">
          <cell r="C31329" t="str">
            <v>Trifolium amoenum</v>
          </cell>
          <cell r="D31329" t="str">
            <v>L48(N)</v>
          </cell>
        </row>
        <row r="31330">
          <cell r="C31330" t="str">
            <v>Trifolium andersonii</v>
          </cell>
          <cell r="D31330" t="str">
            <v>L48(N)</v>
          </cell>
        </row>
        <row r="31331">
          <cell r="C31331" t="str">
            <v>Trifolium andersonii ssp. andersonii</v>
          </cell>
          <cell r="D31331" t="str">
            <v>L48(N)</v>
          </cell>
        </row>
        <row r="31332">
          <cell r="C31332" t="str">
            <v>Trifolium andersonii ssp. beatleyae</v>
          </cell>
          <cell r="D31332" t="str">
            <v>L48(N)</v>
          </cell>
        </row>
        <row r="31333">
          <cell r="C31333" t="str">
            <v>Trifolium andersonii ssp. monoense</v>
          </cell>
          <cell r="D31333" t="str">
            <v>L48(N)</v>
          </cell>
        </row>
        <row r="31334">
          <cell r="C31334" t="str">
            <v>Trifolium andinum</v>
          </cell>
          <cell r="D31334" t="str">
            <v>L48(N)</v>
          </cell>
        </row>
        <row r="31335">
          <cell r="C31335" t="str">
            <v>Trifolium andinum var. andinum</v>
          </cell>
          <cell r="D31335" t="str">
            <v>L48(N)</v>
          </cell>
        </row>
        <row r="31336">
          <cell r="C31336" t="str">
            <v>Trifolium andinum var. podocephalum</v>
          </cell>
          <cell r="D31336" t="str">
            <v>L48(N)</v>
          </cell>
        </row>
        <row r="31337">
          <cell r="C31337" t="str">
            <v>Trifolium angustifolium</v>
          </cell>
          <cell r="D31337" t="str">
            <v>L48(I)</v>
          </cell>
        </row>
        <row r="31338">
          <cell r="C31338" t="str">
            <v>Trifolium arvense</v>
          </cell>
          <cell r="D31338" t="str">
            <v>L48(I)HI(I)CAN(I)SPM(I)</v>
          </cell>
        </row>
        <row r="31339">
          <cell r="C31339" t="str">
            <v>Trifolium attenuatum</v>
          </cell>
          <cell r="D31339" t="str">
            <v>L48(N)</v>
          </cell>
        </row>
        <row r="31340">
          <cell r="C31340" t="str">
            <v>Trifolium aureum</v>
          </cell>
          <cell r="D31340" t="str">
            <v>L48(I)AK(I)CAN(I)SPM(I)</v>
          </cell>
        </row>
        <row r="31341">
          <cell r="C31341" t="str">
            <v>Trifolium barbigerum</v>
          </cell>
          <cell r="D31341" t="str">
            <v>L48(N)</v>
          </cell>
        </row>
        <row r="31342">
          <cell r="C31342" t="str">
            <v>Trifolium barbigerum var. andrewsii</v>
          </cell>
          <cell r="D31342" t="str">
            <v>L48(N)</v>
          </cell>
        </row>
        <row r="31343">
          <cell r="C31343" t="str">
            <v>Trifolium barbigerum var. barbigerum</v>
          </cell>
          <cell r="D31343" t="str">
            <v>L48(N)</v>
          </cell>
        </row>
        <row r="31344">
          <cell r="C31344" t="str">
            <v>Trifolium barnebyi</v>
          </cell>
          <cell r="D31344" t="str">
            <v>L48(N)</v>
          </cell>
        </row>
        <row r="31345">
          <cell r="C31345" t="str">
            <v>Trifolium beckwithii</v>
          </cell>
          <cell r="D31345" t="str">
            <v>L48(N)</v>
          </cell>
        </row>
        <row r="31346">
          <cell r="C31346" t="str">
            <v>Trifolium bejariense</v>
          </cell>
          <cell r="D31346" t="str">
            <v>L48(N)</v>
          </cell>
        </row>
        <row r="31347">
          <cell r="C31347" t="str">
            <v>Trifolium bifidum</v>
          </cell>
          <cell r="D31347" t="str">
            <v>L48(N)</v>
          </cell>
        </row>
        <row r="31348">
          <cell r="C31348" t="str">
            <v>Trifolium bolanderi</v>
          </cell>
          <cell r="D31348" t="str">
            <v>L48(N)</v>
          </cell>
        </row>
        <row r="31349">
          <cell r="C31349" t="str">
            <v>Trifolium brandegeei</v>
          </cell>
          <cell r="D31349" t="str">
            <v>L48(N)</v>
          </cell>
        </row>
        <row r="31350">
          <cell r="C31350" t="str">
            <v>Trifolium breweri</v>
          </cell>
          <cell r="D31350" t="str">
            <v>L48(N)</v>
          </cell>
        </row>
        <row r="31351">
          <cell r="C31351" t="str">
            <v>Trifolium buckwestiorum</v>
          </cell>
          <cell r="D31351" t="str">
            <v>L48(N)</v>
          </cell>
        </row>
        <row r="31352">
          <cell r="C31352" t="str">
            <v>Trifolium calcaricum</v>
          </cell>
          <cell r="D31352" t="str">
            <v>L48(N)</v>
          </cell>
        </row>
        <row r="31353">
          <cell r="C31353" t="str">
            <v>Trifolium campestre</v>
          </cell>
          <cell r="D31353" t="str">
            <v>L48(I)AK(I)CAN(I)SPM(I)</v>
          </cell>
        </row>
        <row r="31354">
          <cell r="C31354" t="str">
            <v>Trifolium carolinianum</v>
          </cell>
          <cell r="D31354" t="str">
            <v>L48(N)</v>
          </cell>
        </row>
        <row r="31355">
          <cell r="C31355" t="str">
            <v>Trifolium cernuum</v>
          </cell>
          <cell r="D31355" t="str">
            <v>L48(I)</v>
          </cell>
        </row>
        <row r="31356">
          <cell r="C31356" t="str">
            <v>Trifolium ciliolatum</v>
          </cell>
          <cell r="D31356" t="str">
            <v>L48(N)</v>
          </cell>
        </row>
        <row r="31357">
          <cell r="C31357" t="str">
            <v>Trifolium cyathiferum</v>
          </cell>
          <cell r="D31357" t="str">
            <v>L48(N)AK(N)CAN(N)</v>
          </cell>
        </row>
        <row r="31358">
          <cell r="C31358" t="str">
            <v>Trifolium dalmaticum</v>
          </cell>
          <cell r="D31358" t="str">
            <v>L48(I)</v>
          </cell>
        </row>
        <row r="31359">
          <cell r="C31359" t="str">
            <v>Trifolium dasyphyllum</v>
          </cell>
          <cell r="D31359" t="str">
            <v>L48(N)</v>
          </cell>
        </row>
        <row r="31360">
          <cell r="C31360" t="str">
            <v>Trifolium dasyphyllum ssp. anemophilum</v>
          </cell>
          <cell r="D31360" t="str">
            <v>L48(N)</v>
          </cell>
        </row>
        <row r="31361">
          <cell r="C31361" t="str">
            <v>Trifolium dasyphyllum ssp. dasyphyllum</v>
          </cell>
          <cell r="D31361" t="str">
            <v>L48(N)</v>
          </cell>
        </row>
        <row r="31362">
          <cell r="C31362" t="str">
            <v>Trifolium dasyphyllum ssp. uintense</v>
          </cell>
          <cell r="D31362" t="str">
            <v>L48(N)</v>
          </cell>
        </row>
        <row r="31363">
          <cell r="C31363" t="str">
            <v>Trifolium dedeckerae</v>
          </cell>
          <cell r="D31363" t="str">
            <v>L48(N)</v>
          </cell>
        </row>
        <row r="31364">
          <cell r="C31364" t="str">
            <v>Trifolium depauperatum</v>
          </cell>
          <cell r="D31364" t="str">
            <v>L48(N)CAN(N)</v>
          </cell>
        </row>
        <row r="31365">
          <cell r="C31365" t="str">
            <v>Trifolium depauperatum var. amplectens</v>
          </cell>
          <cell r="D31365" t="str">
            <v>L48(N)</v>
          </cell>
        </row>
        <row r="31366">
          <cell r="C31366" t="str">
            <v>Trifolium depauperatum var. depauperatum</v>
          </cell>
          <cell r="D31366" t="str">
            <v>L48(N)CAN(N)</v>
          </cell>
        </row>
        <row r="31367">
          <cell r="C31367" t="str">
            <v>Trifolium depauperatum var. diversifolium</v>
          </cell>
          <cell r="D31367" t="str">
            <v>L48(N)</v>
          </cell>
        </row>
        <row r="31368">
          <cell r="C31368" t="str">
            <v>Trifolium depauperatum var. stenophyllum</v>
          </cell>
          <cell r="D31368" t="str">
            <v>L48(N)</v>
          </cell>
        </row>
        <row r="31369">
          <cell r="C31369" t="str">
            <v>Trifolium dichotomum</v>
          </cell>
          <cell r="D31369" t="str">
            <v>L48(N)CAN(N)</v>
          </cell>
        </row>
        <row r="31370">
          <cell r="C31370" t="str">
            <v>Trifolium douglasii</v>
          </cell>
          <cell r="D31370" t="str">
            <v>L48(N)</v>
          </cell>
        </row>
        <row r="31371">
          <cell r="C31371" t="str">
            <v>Trifolium dubium</v>
          </cell>
          <cell r="D31371" t="str">
            <v>L48(I)AK(I)HI(I)CAN(I)</v>
          </cell>
        </row>
        <row r="31372">
          <cell r="C31372" t="str">
            <v>Trifolium echinatum</v>
          </cell>
          <cell r="D31372" t="str">
            <v>L48(I)</v>
          </cell>
        </row>
        <row r="31373">
          <cell r="C31373" t="str">
            <v>Trifolium eriocephalum</v>
          </cell>
          <cell r="D31373" t="str">
            <v>L48(N)</v>
          </cell>
        </row>
        <row r="31374">
          <cell r="C31374" t="str">
            <v>Trifolium eriocephalum ssp. arcuatum</v>
          </cell>
          <cell r="D31374" t="str">
            <v>L48(N)</v>
          </cell>
        </row>
        <row r="31375">
          <cell r="C31375" t="str">
            <v>Trifolium eriocephalum ssp. cascadense</v>
          </cell>
          <cell r="D31375" t="str">
            <v>L48(N)</v>
          </cell>
        </row>
        <row r="31376">
          <cell r="C31376" t="str">
            <v>Trifolium eriocephalum ssp. cusickii</v>
          </cell>
          <cell r="D31376" t="str">
            <v>L48(N)</v>
          </cell>
        </row>
        <row r="31377">
          <cell r="C31377" t="str">
            <v>Trifolium eriocephalum ssp. eriocephalum</v>
          </cell>
          <cell r="D31377" t="str">
            <v>L48(N)</v>
          </cell>
        </row>
        <row r="31378">
          <cell r="C31378" t="str">
            <v>Trifolium eriocephalum ssp. martinii</v>
          </cell>
          <cell r="D31378" t="str">
            <v>L48(N)</v>
          </cell>
        </row>
        <row r="31379">
          <cell r="C31379" t="str">
            <v>Trifolium eriocephalum ssp. villiferum</v>
          </cell>
          <cell r="D31379" t="str">
            <v>L48(N)</v>
          </cell>
        </row>
        <row r="31380">
          <cell r="C31380" t="str">
            <v>Trifolium fragiferum</v>
          </cell>
          <cell r="D31380" t="str">
            <v>L48(I)CAN(I)</v>
          </cell>
        </row>
        <row r="31381">
          <cell r="C31381" t="str">
            <v>Trifolium friscanum</v>
          </cell>
          <cell r="D31381" t="str">
            <v>L48(N)</v>
          </cell>
        </row>
        <row r="31382">
          <cell r="C31382" t="str">
            <v>Trifolium fucatum</v>
          </cell>
          <cell r="D31382" t="str">
            <v>L48(N)</v>
          </cell>
        </row>
        <row r="31383">
          <cell r="C31383" t="str">
            <v>Trifolium gemellum</v>
          </cell>
          <cell r="D31383" t="str">
            <v>L48(I)</v>
          </cell>
        </row>
        <row r="31384">
          <cell r="C31384" t="str">
            <v>Trifolium glomeratum</v>
          </cell>
          <cell r="D31384" t="str">
            <v>L48(I)HI(I)</v>
          </cell>
        </row>
        <row r="31385">
          <cell r="C31385" t="str">
            <v>Trifolium gracilentum</v>
          </cell>
          <cell r="D31385" t="str">
            <v>L48(N)</v>
          </cell>
        </row>
        <row r="31386">
          <cell r="C31386" t="str">
            <v>Trifolium gracilentum var. gracilentum</v>
          </cell>
          <cell r="D31386" t="str">
            <v>L48(N)</v>
          </cell>
        </row>
        <row r="31387">
          <cell r="C31387" t="str">
            <v>Trifolium gracilentum var. palmeri</v>
          </cell>
          <cell r="D31387" t="str">
            <v>L48(N)</v>
          </cell>
        </row>
        <row r="31388">
          <cell r="C31388" t="str">
            <v>Trifolium gymnocarpon</v>
          </cell>
          <cell r="D31388" t="str">
            <v>L48(N)</v>
          </cell>
        </row>
        <row r="31389">
          <cell r="C31389" t="str">
            <v>Trifolium gymnocarpon ssp. gymnocarpon</v>
          </cell>
          <cell r="D31389" t="str">
            <v>L48(N)</v>
          </cell>
        </row>
        <row r="31390">
          <cell r="C31390" t="str">
            <v>Trifolium gymnocarpon ssp. plummerae</v>
          </cell>
          <cell r="D31390" t="str">
            <v>L48(N)</v>
          </cell>
        </row>
        <row r="31391">
          <cell r="C31391" t="str">
            <v>Trifolium haydenii</v>
          </cell>
          <cell r="D31391" t="str">
            <v>L48(N)</v>
          </cell>
        </row>
        <row r="31392">
          <cell r="C31392" t="str">
            <v>Trifolium hirtum</v>
          </cell>
          <cell r="D31392" t="str">
            <v>L48(I)</v>
          </cell>
        </row>
        <row r="31393">
          <cell r="C31393" t="str">
            <v>Trifolium howellii</v>
          </cell>
          <cell r="D31393" t="str">
            <v>L48(N)</v>
          </cell>
        </row>
        <row r="31394">
          <cell r="C31394" t="str">
            <v>Trifolium hybridum</v>
          </cell>
          <cell r="D31394" t="str">
            <v>L48(I)AK(I)HI(I)CAN(I)SPM(I)</v>
          </cell>
        </row>
        <row r="31395">
          <cell r="C31395" t="str">
            <v>Trifolium incarnatum</v>
          </cell>
          <cell r="D31395" t="str">
            <v>L48(I)HI(I)CAN(W)</v>
          </cell>
        </row>
        <row r="31396">
          <cell r="C31396" t="str">
            <v>Trifolium jokerstii</v>
          </cell>
          <cell r="D31396" t="str">
            <v>L48(N)</v>
          </cell>
        </row>
        <row r="31397">
          <cell r="C31397" t="str">
            <v>Trifolium kingii</v>
          </cell>
          <cell r="D31397" t="str">
            <v>L48(N)</v>
          </cell>
        </row>
        <row r="31398">
          <cell r="C31398" t="str">
            <v>Trifolium kingii ssp. kingii</v>
          </cell>
          <cell r="D31398" t="str">
            <v>L48(N)</v>
          </cell>
        </row>
        <row r="31399">
          <cell r="C31399" t="str">
            <v>Trifolium kingii ssp. macilentum</v>
          </cell>
          <cell r="D31399" t="str">
            <v>L48(N)</v>
          </cell>
        </row>
        <row r="31400">
          <cell r="C31400" t="str">
            <v>Trifolium lappaceum</v>
          </cell>
          <cell r="D31400" t="str">
            <v>L48(I)</v>
          </cell>
        </row>
        <row r="31401">
          <cell r="C31401" t="str">
            <v>Trifolium latifolium</v>
          </cell>
          <cell r="D31401" t="str">
            <v>L48(N)</v>
          </cell>
        </row>
        <row r="31402">
          <cell r="C31402" t="str">
            <v>Trifolium leibergii</v>
          </cell>
          <cell r="D31402" t="str">
            <v>L48(N)</v>
          </cell>
        </row>
        <row r="31403">
          <cell r="C31403" t="str">
            <v>Trifolium lemmonii</v>
          </cell>
          <cell r="D31403" t="str">
            <v>L48(N)</v>
          </cell>
        </row>
        <row r="31404">
          <cell r="C31404" t="str">
            <v>Trifolium longipes</v>
          </cell>
          <cell r="D31404" t="str">
            <v>L48(N)</v>
          </cell>
        </row>
        <row r="31405">
          <cell r="C31405" t="str">
            <v>Trifolium longipes ssp. atrorubens</v>
          </cell>
          <cell r="D31405" t="str">
            <v>L48(N)</v>
          </cell>
        </row>
        <row r="31406">
          <cell r="C31406" t="str">
            <v>Trifolium longipes ssp. caurinum</v>
          </cell>
          <cell r="D31406" t="str">
            <v>L48(N)</v>
          </cell>
        </row>
        <row r="31407">
          <cell r="C31407" t="str">
            <v>Trifolium longipes ssp. elmeri</v>
          </cell>
          <cell r="D31407" t="str">
            <v>L48(N)</v>
          </cell>
        </row>
        <row r="31408">
          <cell r="C31408" t="str">
            <v>Trifolium longipes ssp. hansenii</v>
          </cell>
          <cell r="D31408" t="str">
            <v>L48(N)</v>
          </cell>
        </row>
        <row r="31409">
          <cell r="C31409" t="str">
            <v>Trifolium longipes ssp. longipes</v>
          </cell>
          <cell r="D31409" t="str">
            <v>L48(N)</v>
          </cell>
        </row>
        <row r="31410">
          <cell r="C31410" t="str">
            <v>Trifolium longipes ssp. multipedunculatum</v>
          </cell>
          <cell r="D31410" t="str">
            <v>L48(N)</v>
          </cell>
        </row>
        <row r="31411">
          <cell r="C31411" t="str">
            <v>Trifolium longipes ssp. oreganum</v>
          </cell>
          <cell r="D31411" t="str">
            <v>L48(N)</v>
          </cell>
        </row>
        <row r="31412">
          <cell r="C31412" t="str">
            <v>Trifolium longipes ssp. pedunculatum</v>
          </cell>
          <cell r="D31412" t="str">
            <v>L48(N)</v>
          </cell>
        </row>
        <row r="31413">
          <cell r="C31413" t="str">
            <v>Trifolium longipes ssp. pygmaeum</v>
          </cell>
          <cell r="D31413" t="str">
            <v>L48(N)</v>
          </cell>
        </row>
        <row r="31414">
          <cell r="C31414" t="str">
            <v>Trifolium longipes ssp. reflexum</v>
          </cell>
          <cell r="D31414" t="str">
            <v>L48(N)</v>
          </cell>
        </row>
        <row r="31415">
          <cell r="C31415" t="str">
            <v>Trifolium longipes ssp. shastense</v>
          </cell>
          <cell r="D31415" t="str">
            <v>L48(N)</v>
          </cell>
        </row>
        <row r="31416">
          <cell r="C31416" t="str">
            <v>Trifolium lupinaster</v>
          </cell>
          <cell r="D31416" t="str">
            <v>AK(I)</v>
          </cell>
        </row>
        <row r="31417">
          <cell r="C31417" t="str">
            <v>Trifolium macraei</v>
          </cell>
          <cell r="D31417" t="str">
            <v>L48(N)</v>
          </cell>
        </row>
        <row r="31418">
          <cell r="C31418" t="str">
            <v>Trifolium macrocephalum</v>
          </cell>
          <cell r="D31418" t="str">
            <v>L48(N)</v>
          </cell>
        </row>
        <row r="31419">
          <cell r="C31419" t="str">
            <v>Trifolium medium</v>
          </cell>
          <cell r="D31419" t="str">
            <v>L48(I)CAN(I)</v>
          </cell>
        </row>
        <row r="31420">
          <cell r="C31420" t="str">
            <v>Trifolium michelianum</v>
          </cell>
          <cell r="D31420" t="str">
            <v>L48(I)</v>
          </cell>
        </row>
        <row r="31421">
          <cell r="C31421" t="str">
            <v>Trifolium michelianum ssp. balansae</v>
          </cell>
          <cell r="D31421" t="str">
            <v>L48(I)</v>
          </cell>
        </row>
        <row r="31422">
          <cell r="C31422" t="str">
            <v>Trifolium microcephalum</v>
          </cell>
          <cell r="D31422" t="str">
            <v>L48(N)AK(I)CAN(N)</v>
          </cell>
        </row>
        <row r="31423">
          <cell r="C31423" t="str">
            <v>Trifolium microdon</v>
          </cell>
          <cell r="D31423" t="str">
            <v>L48(N)CAN(N)</v>
          </cell>
        </row>
        <row r="31424">
          <cell r="C31424" t="str">
            <v>Trifolium minutissimum</v>
          </cell>
          <cell r="D31424" t="str">
            <v>L48(N)</v>
          </cell>
        </row>
        <row r="31425">
          <cell r="C31425" t="str">
            <v>Trifolium monanthum</v>
          </cell>
          <cell r="D31425" t="str">
            <v>L48(N)</v>
          </cell>
        </row>
        <row r="31426">
          <cell r="C31426" t="str">
            <v>Trifolium monanthum ssp. grantianum</v>
          </cell>
          <cell r="D31426" t="str">
            <v>L48(N)</v>
          </cell>
        </row>
        <row r="31427">
          <cell r="C31427" t="str">
            <v>Trifolium monanthum ssp. monanthum</v>
          </cell>
          <cell r="D31427" t="str">
            <v>L48(N)</v>
          </cell>
        </row>
        <row r="31428">
          <cell r="C31428" t="str">
            <v>Trifolium monanthum ssp. parvum</v>
          </cell>
          <cell r="D31428" t="str">
            <v>L48(N)</v>
          </cell>
        </row>
        <row r="31429">
          <cell r="C31429" t="str">
            <v>Trifolium monanthum ssp. tenerum</v>
          </cell>
          <cell r="D31429" t="str">
            <v>L48(N)</v>
          </cell>
        </row>
        <row r="31430">
          <cell r="C31430" t="str">
            <v>Trifolium mucronatum</v>
          </cell>
          <cell r="D31430" t="str">
            <v>L48(N)</v>
          </cell>
        </row>
        <row r="31431">
          <cell r="C31431" t="str">
            <v>Trifolium mucronatum ssp. lacerum</v>
          </cell>
          <cell r="D31431" t="str">
            <v>L48(N)</v>
          </cell>
        </row>
        <row r="31432">
          <cell r="C31432" t="str">
            <v>Trifolium nanum</v>
          </cell>
          <cell r="D31432" t="str">
            <v>L48(N)</v>
          </cell>
        </row>
        <row r="31433">
          <cell r="C31433" t="str">
            <v>Trifolium neurophyllum</v>
          </cell>
          <cell r="D31433" t="str">
            <v>L48(N)</v>
          </cell>
        </row>
        <row r="31434">
          <cell r="C31434" t="str">
            <v>Trifolium nigrescens</v>
          </cell>
          <cell r="D31434" t="str">
            <v>L48(I)</v>
          </cell>
        </row>
        <row r="31435">
          <cell r="C31435" t="str">
            <v>Trifolium obtusiflorum</v>
          </cell>
          <cell r="D31435" t="str">
            <v>L48(N)</v>
          </cell>
        </row>
        <row r="31436">
          <cell r="C31436" t="str">
            <v>Trifolium oliganthum</v>
          </cell>
          <cell r="D31436" t="str">
            <v>L48(N)CAN(N)</v>
          </cell>
        </row>
        <row r="31437">
          <cell r="C31437" t="str">
            <v>Trifolium olivaceum</v>
          </cell>
          <cell r="D31437" t="str">
            <v>L48(N)</v>
          </cell>
        </row>
        <row r="31438">
          <cell r="C31438" t="str">
            <v>Trifolium owyheense</v>
          </cell>
          <cell r="D31438" t="str">
            <v>L48(N)</v>
          </cell>
        </row>
        <row r="31439">
          <cell r="C31439" t="str">
            <v>Trifolium parryi</v>
          </cell>
          <cell r="D31439" t="str">
            <v>L48(N)</v>
          </cell>
        </row>
        <row r="31440">
          <cell r="C31440" t="str">
            <v>Trifolium parryi ssp. montanense</v>
          </cell>
          <cell r="D31440" t="str">
            <v>L48(N)</v>
          </cell>
        </row>
        <row r="31441">
          <cell r="C31441" t="str">
            <v>Trifolium parryi ssp. parryi</v>
          </cell>
          <cell r="D31441" t="str">
            <v>L48(N)</v>
          </cell>
        </row>
        <row r="31442">
          <cell r="C31442" t="str">
            <v>Trifolium parryi ssp. salictorum</v>
          </cell>
          <cell r="D31442" t="str">
            <v>L48(N)</v>
          </cell>
        </row>
        <row r="31443">
          <cell r="C31443" t="str">
            <v>Trifolium pinetorum</v>
          </cell>
          <cell r="D31443" t="str">
            <v>L48(N)</v>
          </cell>
        </row>
        <row r="31444">
          <cell r="C31444" t="str">
            <v>Trifolium piorkowskii</v>
          </cell>
          <cell r="D31444" t="str">
            <v>L48(N)</v>
          </cell>
        </row>
        <row r="31445">
          <cell r="C31445" t="str">
            <v>Trifolium plumosum</v>
          </cell>
          <cell r="D31445" t="str">
            <v>L48(N)</v>
          </cell>
        </row>
        <row r="31446">
          <cell r="C31446" t="str">
            <v>Trifolium plumosum ssp. amplifolium</v>
          </cell>
          <cell r="D31446" t="str">
            <v>L48(N)</v>
          </cell>
        </row>
        <row r="31447">
          <cell r="C31447" t="str">
            <v>Trifolium plumosum ssp. plumosum</v>
          </cell>
          <cell r="D31447" t="str">
            <v>L48(N)</v>
          </cell>
        </row>
        <row r="31448">
          <cell r="C31448" t="str">
            <v>Trifolium polymorphum</v>
          </cell>
          <cell r="D31448" t="str">
            <v>L48(I)</v>
          </cell>
        </row>
        <row r="31449">
          <cell r="C31449" t="str">
            <v>Trifolium pratense</v>
          </cell>
          <cell r="D31449" t="str">
            <v>L48(I)AK(I)HI(I)PR(I)CAN(I)GL(I)SPM(I)</v>
          </cell>
        </row>
        <row r="31450">
          <cell r="C31450" t="str">
            <v>Trifolium productum</v>
          </cell>
          <cell r="D31450" t="str">
            <v>L48(N)</v>
          </cell>
        </row>
        <row r="31451">
          <cell r="C31451" t="str">
            <v>Trifolium purpureum</v>
          </cell>
          <cell r="D31451" t="str">
            <v>L48(I)</v>
          </cell>
        </row>
        <row r="31452">
          <cell r="C31452" t="str">
            <v>Trifolium reflexum</v>
          </cell>
          <cell r="D31452" t="str">
            <v>L48(N)CAN(W)</v>
          </cell>
        </row>
        <row r="31453">
          <cell r="C31453" t="str">
            <v>Trifolium repens</v>
          </cell>
          <cell r="D31453" t="str">
            <v>L48(I)AK(I)HI(I)CAN(I)GL(I)SPM(I)</v>
          </cell>
        </row>
        <row r="31454">
          <cell r="C31454" t="str">
            <v>Trifolium resupinatum</v>
          </cell>
          <cell r="D31454" t="str">
            <v>L48(I)HI(I)CAN(W)</v>
          </cell>
        </row>
        <row r="31455">
          <cell r="C31455" t="str">
            <v>Trifolium retusum</v>
          </cell>
          <cell r="D31455" t="str">
            <v>L48(I)</v>
          </cell>
        </row>
        <row r="31456">
          <cell r="C31456" t="str">
            <v>Trifolium rollinsii</v>
          </cell>
          <cell r="D31456" t="str">
            <v>L48(N)</v>
          </cell>
        </row>
        <row r="31457">
          <cell r="C31457" t="str">
            <v>Trifolium scabrum</v>
          </cell>
          <cell r="D31457" t="str">
            <v>L48(I)</v>
          </cell>
        </row>
        <row r="31458">
          <cell r="C31458" t="str">
            <v>Trifolium siskiyouense</v>
          </cell>
          <cell r="D31458" t="str">
            <v>L48(N)</v>
          </cell>
        </row>
        <row r="31459">
          <cell r="C31459" t="str">
            <v>Trifolium spumosum</v>
          </cell>
          <cell r="D31459" t="str">
            <v>L48(I)</v>
          </cell>
        </row>
        <row r="31460">
          <cell r="C31460" t="str">
            <v>Trifolium squamosum</v>
          </cell>
          <cell r="D31460" t="str">
            <v>L48(I)</v>
          </cell>
        </row>
        <row r="31461">
          <cell r="C31461" t="str">
            <v>Trifolium stellatum</v>
          </cell>
          <cell r="D31461" t="str">
            <v>L48(I)</v>
          </cell>
        </row>
        <row r="31462">
          <cell r="C31462" t="str">
            <v>Trifolium stoloniferum</v>
          </cell>
          <cell r="D31462" t="str">
            <v>L48(N)</v>
          </cell>
        </row>
        <row r="31463">
          <cell r="C31463" t="str">
            <v>Trifolium striatum</v>
          </cell>
          <cell r="D31463" t="str">
            <v>L48(I)</v>
          </cell>
        </row>
        <row r="31464">
          <cell r="C31464" t="str">
            <v>Trifolium subterraneum</v>
          </cell>
          <cell r="D31464" t="str">
            <v>L48(I)HI(I)CAN(I)</v>
          </cell>
        </row>
        <row r="31465">
          <cell r="C31465" t="str">
            <v>Trifolium suffocatum</v>
          </cell>
          <cell r="D31465" t="str">
            <v>L48(I)</v>
          </cell>
        </row>
        <row r="31466">
          <cell r="C31466" t="str">
            <v>Trifolium thompsonii</v>
          </cell>
          <cell r="D31466" t="str">
            <v>L48(N)</v>
          </cell>
        </row>
        <row r="31467">
          <cell r="C31467" t="str">
            <v>Trifolium tomentosum</v>
          </cell>
          <cell r="D31467" t="str">
            <v>L48(I)</v>
          </cell>
        </row>
        <row r="31468">
          <cell r="C31468" t="str">
            <v>Trifolium trichocalyx</v>
          </cell>
          <cell r="D31468" t="str">
            <v>L48(N)</v>
          </cell>
        </row>
        <row r="31469">
          <cell r="C31469" t="str">
            <v>Trifolium variegatum</v>
          </cell>
          <cell r="D31469" t="str">
            <v>L48(N)AK(I)CAN(N)</v>
          </cell>
        </row>
        <row r="31470">
          <cell r="C31470" t="str">
            <v>Trifolium vesiculosum</v>
          </cell>
          <cell r="D31470" t="str">
            <v>L48(I)</v>
          </cell>
        </row>
        <row r="31471">
          <cell r="C31471" t="str">
            <v>Trifolium virginicum</v>
          </cell>
          <cell r="D31471" t="str">
            <v>L48(N)</v>
          </cell>
        </row>
        <row r="31472">
          <cell r="C31472" t="str">
            <v>Trifolium willdenovii</v>
          </cell>
          <cell r="D31472" t="str">
            <v>L48(N)CAN(N)</v>
          </cell>
        </row>
        <row r="31473">
          <cell r="C31473" t="str">
            <v>Trifolium wormskioldii</v>
          </cell>
          <cell r="D31473" t="str">
            <v>L48(N)AK(N?)CAN(N)</v>
          </cell>
        </row>
        <row r="31474">
          <cell r="C31474" t="str">
            <v>Triglochin</v>
          </cell>
          <cell r="D31474" t="str">
            <v>L48(N)CAN(N)GL(N)SPM(N)</v>
          </cell>
        </row>
        <row r="31475">
          <cell r="C31475" t="str">
            <v>Triglochin concinna</v>
          </cell>
          <cell r="D31475" t="str">
            <v>L48(N)</v>
          </cell>
        </row>
        <row r="31476">
          <cell r="C31476" t="str">
            <v>Triglochin gaspensis</v>
          </cell>
          <cell r="D31476" t="str">
            <v>L48(N)CAN(N)</v>
          </cell>
        </row>
        <row r="31477">
          <cell r="C31477" t="str">
            <v>Triglochin maritima</v>
          </cell>
          <cell r="D31477" t="str">
            <v>L48(N)AK(N)CAN(N)SPM(N)</v>
          </cell>
        </row>
        <row r="31478">
          <cell r="C31478" t="str">
            <v>Triglochin palustris</v>
          </cell>
          <cell r="D31478" t="str">
            <v>L48(N)AK(N)CAN(N)GL(N)SPM(N)</v>
          </cell>
        </row>
        <row r="31479">
          <cell r="C31479" t="str">
            <v>Triglochin striata</v>
          </cell>
          <cell r="D31479" t="str">
            <v>L48(N)</v>
          </cell>
        </row>
        <row r="31480">
          <cell r="C31480" t="str">
            <v>Trigonella</v>
          </cell>
          <cell r="D31480" t="str">
            <v>L48(I)CAN(I)</v>
          </cell>
        </row>
        <row r="31481">
          <cell r="C31481" t="str">
            <v>Trigonella caerulea</v>
          </cell>
          <cell r="D31481" t="str">
            <v>L48(I)CAN(I)</v>
          </cell>
        </row>
        <row r="31482">
          <cell r="C31482" t="str">
            <v>Trigonella corniculata</v>
          </cell>
          <cell r="D31482" t="str">
            <v>L48(I)</v>
          </cell>
        </row>
        <row r="31483">
          <cell r="C31483" t="str">
            <v>Trigonella foenum-graecum</v>
          </cell>
          <cell r="D31483" t="str">
            <v>L48(I)</v>
          </cell>
        </row>
        <row r="31484">
          <cell r="C31484" t="str">
            <v>Trigonella procumbens</v>
          </cell>
          <cell r="D31484" t="str">
            <v>L48(I)</v>
          </cell>
        </row>
        <row r="31485">
          <cell r="C31485" t="str">
            <v>Trigonella ramosa</v>
          </cell>
          <cell r="D31485" t="str">
            <v>L48(I)</v>
          </cell>
        </row>
        <row r="31486">
          <cell r="C31486" t="str">
            <v>Trillium</v>
          </cell>
          <cell r="D31486" t="str">
            <v>L48(N)CAN(I,N)SPM(N)</v>
          </cell>
        </row>
        <row r="31487">
          <cell r="C31487" t="str">
            <v>Trillium albidum</v>
          </cell>
          <cell r="D31487" t="str">
            <v>L48(N)</v>
          </cell>
        </row>
        <row r="31488">
          <cell r="C31488" t="str">
            <v>Trillium albidum ssp. albidum</v>
          </cell>
          <cell r="D31488" t="str">
            <v>L48(N)</v>
          </cell>
        </row>
        <row r="31489">
          <cell r="C31489" t="str">
            <v>Trillium albidum ssp. parviflorum</v>
          </cell>
          <cell r="D31489" t="str">
            <v>L48(N)</v>
          </cell>
        </row>
        <row r="31490">
          <cell r="C31490" t="str">
            <v>Trillium angustipetalum</v>
          </cell>
          <cell r="D31490" t="str">
            <v>L48(N)</v>
          </cell>
        </row>
        <row r="31491">
          <cell r="C31491" t="str">
            <v>Trillium catesbaei</v>
          </cell>
          <cell r="D31491" t="str">
            <v>L48(N)</v>
          </cell>
        </row>
        <row r="31492">
          <cell r="C31492" t="str">
            <v>Trillium cernuum</v>
          </cell>
          <cell r="D31492" t="str">
            <v>L48(N)CAN(N)SPM(N)</v>
          </cell>
        </row>
        <row r="31493">
          <cell r="C31493" t="str">
            <v>Trillium chloropetalum</v>
          </cell>
          <cell r="D31493" t="str">
            <v>L48(N)</v>
          </cell>
        </row>
        <row r="31494">
          <cell r="C31494" t="str">
            <v>Trillium chloropetalum var. chloropetalum</v>
          </cell>
          <cell r="D31494" t="str">
            <v>L48(N)</v>
          </cell>
        </row>
        <row r="31495">
          <cell r="C31495" t="str">
            <v>Trillium chloropetalum var. giganteum</v>
          </cell>
          <cell r="D31495" t="str">
            <v>L48(N)</v>
          </cell>
        </row>
        <row r="31496">
          <cell r="C31496" t="str">
            <v>Trillium cuneatum</v>
          </cell>
          <cell r="D31496" t="str">
            <v>L48(N)</v>
          </cell>
        </row>
        <row r="31497">
          <cell r="C31497" t="str">
            <v>Trillium decipiens</v>
          </cell>
          <cell r="D31497" t="str">
            <v>L48(N)</v>
          </cell>
        </row>
        <row r="31498">
          <cell r="C31498" t="str">
            <v>Trillium decumbens</v>
          </cell>
          <cell r="D31498" t="str">
            <v>L48(N)</v>
          </cell>
        </row>
        <row r="31499">
          <cell r="C31499" t="str">
            <v>Trillium discolor</v>
          </cell>
          <cell r="D31499" t="str">
            <v>L48(N)</v>
          </cell>
        </row>
        <row r="31500">
          <cell r="C31500" t="str">
            <v>Trillium erectum</v>
          </cell>
          <cell r="D31500" t="str">
            <v>L48(N)CAN(N)</v>
          </cell>
        </row>
        <row r="31501">
          <cell r="C31501" t="str">
            <v>Trillium flexipes</v>
          </cell>
          <cell r="D31501" t="str">
            <v>L48(N)CAN(N)</v>
          </cell>
        </row>
        <row r="31502">
          <cell r="C31502" t="str">
            <v>Trillium foetidissimum</v>
          </cell>
          <cell r="D31502" t="str">
            <v>L48(N)</v>
          </cell>
        </row>
        <row r="31503">
          <cell r="C31503" t="str">
            <v>Trillium gracile</v>
          </cell>
          <cell r="D31503" t="str">
            <v>L48(N)</v>
          </cell>
        </row>
        <row r="31504">
          <cell r="C31504" t="str">
            <v>Trillium grandiflorum</v>
          </cell>
          <cell r="D31504" t="str">
            <v>L48(N)CAN(N)</v>
          </cell>
        </row>
        <row r="31505">
          <cell r="C31505" t="str">
            <v>Trillium kurabayashii</v>
          </cell>
          <cell r="D31505" t="str">
            <v>L48(N)</v>
          </cell>
        </row>
        <row r="31506">
          <cell r="C31506" t="str">
            <v>Trillium lancifolium</v>
          </cell>
          <cell r="D31506" t="str">
            <v>L48(N)</v>
          </cell>
        </row>
        <row r="31507">
          <cell r="C31507" t="str">
            <v>Trillium ludovicianum</v>
          </cell>
          <cell r="D31507" t="str">
            <v>L48(N)</v>
          </cell>
        </row>
        <row r="31508">
          <cell r="C31508" t="str">
            <v>Trillium luteum</v>
          </cell>
          <cell r="D31508" t="str">
            <v>L48(N)CAN(I)</v>
          </cell>
        </row>
        <row r="31509">
          <cell r="C31509" t="str">
            <v>Trillium maculatum</v>
          </cell>
          <cell r="D31509" t="str">
            <v>L48(N)</v>
          </cell>
        </row>
        <row r="31510">
          <cell r="C31510" t="str">
            <v>Trillium nivale</v>
          </cell>
          <cell r="D31510" t="str">
            <v>L48(N)</v>
          </cell>
        </row>
        <row r="31511">
          <cell r="C31511" t="str">
            <v>Trillium ovatum</v>
          </cell>
          <cell r="D31511" t="str">
            <v>L48(N)CAN(N)</v>
          </cell>
        </row>
        <row r="31512">
          <cell r="C31512" t="str">
            <v>Trillium ovatum ssp. oettingeri</v>
          </cell>
          <cell r="D31512" t="str">
            <v>L48(N)</v>
          </cell>
        </row>
        <row r="31513">
          <cell r="C31513" t="str">
            <v>Trillium ovatum ssp. ovatum</v>
          </cell>
          <cell r="D31513" t="str">
            <v>L48(N)CAN(N)</v>
          </cell>
        </row>
        <row r="31514">
          <cell r="C31514" t="str">
            <v>Trillium persistens</v>
          </cell>
          <cell r="D31514" t="str">
            <v>L48(N)</v>
          </cell>
        </row>
        <row r="31515">
          <cell r="C31515" t="str">
            <v>Trillium petiolatum</v>
          </cell>
          <cell r="D31515" t="str">
            <v>L48(N)</v>
          </cell>
        </row>
        <row r="31516">
          <cell r="C31516" t="str">
            <v>Trillium pusillum</v>
          </cell>
          <cell r="D31516" t="str">
            <v>L48(N)</v>
          </cell>
        </row>
        <row r="31517">
          <cell r="C31517" t="str">
            <v>Trillium pusillum var. ozarkanum</v>
          </cell>
          <cell r="D31517" t="str">
            <v>L48(N)</v>
          </cell>
        </row>
        <row r="31518">
          <cell r="C31518" t="str">
            <v>Trillium pusillum var. pusillum</v>
          </cell>
          <cell r="D31518" t="str">
            <v>L48(N)</v>
          </cell>
        </row>
        <row r="31519">
          <cell r="C31519" t="str">
            <v>Trillium pusillum var. virginianum</v>
          </cell>
          <cell r="D31519" t="str">
            <v>L48(N)</v>
          </cell>
        </row>
        <row r="31520">
          <cell r="C31520" t="str">
            <v>Trillium recurvatum</v>
          </cell>
          <cell r="D31520" t="str">
            <v>L48(N)</v>
          </cell>
        </row>
        <row r="31521">
          <cell r="C31521" t="str">
            <v>Trillium reliquum</v>
          </cell>
          <cell r="D31521" t="str">
            <v>L48(N)</v>
          </cell>
        </row>
        <row r="31522">
          <cell r="C31522" t="str">
            <v>Trillium rivale</v>
          </cell>
          <cell r="D31522" t="str">
            <v>L48(N)</v>
          </cell>
        </row>
        <row r="31523">
          <cell r="C31523" t="str">
            <v>Trillium rugelii</v>
          </cell>
          <cell r="D31523" t="str">
            <v>L48(N)</v>
          </cell>
        </row>
        <row r="31524">
          <cell r="C31524" t="str">
            <v>Trillium sessile</v>
          </cell>
          <cell r="D31524" t="str">
            <v>L48(N)</v>
          </cell>
        </row>
        <row r="31525">
          <cell r="C31525" t="str">
            <v>Trillium simile</v>
          </cell>
          <cell r="D31525" t="str">
            <v>L48(N)</v>
          </cell>
        </row>
        <row r="31526">
          <cell r="C31526" t="str">
            <v>Trillium stamineum</v>
          </cell>
          <cell r="D31526" t="str">
            <v>L48(N)</v>
          </cell>
        </row>
        <row r="31527">
          <cell r="C31527" t="str">
            <v>Trillium sulcatum</v>
          </cell>
          <cell r="D31527" t="str">
            <v>L48(N)</v>
          </cell>
        </row>
        <row r="31528">
          <cell r="C31528" t="str">
            <v>Trillium texanum</v>
          </cell>
          <cell r="D31528" t="str">
            <v>L48(N)</v>
          </cell>
        </row>
        <row r="31529">
          <cell r="C31529" t="str">
            <v>Trillium underwoodii</v>
          </cell>
          <cell r="D31529" t="str">
            <v>L48(N)</v>
          </cell>
        </row>
        <row r="31530">
          <cell r="C31530" t="str">
            <v>Trillium undulatum</v>
          </cell>
          <cell r="D31530" t="str">
            <v>L48(N)CAN(N)</v>
          </cell>
        </row>
        <row r="31531">
          <cell r="C31531" t="str">
            <v>Trillium vaseyi</v>
          </cell>
          <cell r="D31531" t="str">
            <v>L48(N)</v>
          </cell>
        </row>
        <row r="31532">
          <cell r="C31532" t="str">
            <v>Trillium viride</v>
          </cell>
          <cell r="D31532" t="str">
            <v>L48(N)</v>
          </cell>
        </row>
        <row r="31533">
          <cell r="C31533" t="str">
            <v>Trillium viridescens</v>
          </cell>
          <cell r="D31533" t="str">
            <v>L48(N)</v>
          </cell>
        </row>
        <row r="31534">
          <cell r="C31534" t="str">
            <v>Trimezia</v>
          </cell>
          <cell r="D31534" t="str">
            <v>L48(I)</v>
          </cell>
        </row>
        <row r="31535">
          <cell r="C31535" t="str">
            <v>Trimezia martinicensis</v>
          </cell>
          <cell r="D31535" t="str">
            <v>L48(I)HI(I)</v>
          </cell>
        </row>
        <row r="31536">
          <cell r="C31536" t="str">
            <v>Triodanis</v>
          </cell>
          <cell r="D31536" t="str">
            <v>L48(N)CAN(N)</v>
          </cell>
        </row>
        <row r="31537">
          <cell r="C31537" t="str">
            <v>Triodanis biflora</v>
          </cell>
          <cell r="D31537" t="str">
            <v>L48(N)HI(I)</v>
          </cell>
        </row>
        <row r="31538">
          <cell r="C31538" t="str">
            <v>Triodanis coloradoensis</v>
          </cell>
          <cell r="D31538" t="str">
            <v>L48(N)</v>
          </cell>
        </row>
        <row r="31539">
          <cell r="C31539" t="str">
            <v>Triodanis holzingeri</v>
          </cell>
          <cell r="D31539" t="str">
            <v>L48(N)</v>
          </cell>
        </row>
        <row r="31540">
          <cell r="C31540" t="str">
            <v>Triodanis lamprosperma</v>
          </cell>
          <cell r="D31540" t="str">
            <v>L48(N)</v>
          </cell>
        </row>
        <row r="31541">
          <cell r="C31541" t="str">
            <v>Triodanis leptocarpa</v>
          </cell>
          <cell r="D31541" t="str">
            <v>L48(N)</v>
          </cell>
        </row>
        <row r="31542">
          <cell r="C31542" t="str">
            <v>Triodanis perfoliata</v>
          </cell>
          <cell r="D31542" t="str">
            <v>L48(N)CAN(N)</v>
          </cell>
        </row>
        <row r="31543">
          <cell r="C31543" t="str">
            <v>Triodanis texana</v>
          </cell>
          <cell r="D31543" t="str">
            <v>L48(N)</v>
          </cell>
        </row>
        <row r="31544">
          <cell r="C31544" t="str">
            <v>Triosteum</v>
          </cell>
          <cell r="D31544" t="str">
            <v>L48(N)CAN(N)</v>
          </cell>
        </row>
        <row r="31545">
          <cell r="C31545" t="str">
            <v>Triosteum angustifolium</v>
          </cell>
          <cell r="D31545" t="str">
            <v>L48(N)CAN(N)</v>
          </cell>
        </row>
        <row r="31546">
          <cell r="C31546" t="str">
            <v>Triosteum aurantiacum</v>
          </cell>
          <cell r="D31546" t="str">
            <v>L48(N)CAN(N)</v>
          </cell>
        </row>
        <row r="31547">
          <cell r="C31547" t="str">
            <v>Triosteum aurantiacum var. aurantiacum</v>
          </cell>
          <cell r="D31547" t="str">
            <v>L48(N)CAN(N)</v>
          </cell>
        </row>
        <row r="31548">
          <cell r="C31548" t="str">
            <v>Triosteum aurantiacum var. glaucescens</v>
          </cell>
          <cell r="D31548" t="str">
            <v>L48(N)</v>
          </cell>
        </row>
        <row r="31549">
          <cell r="C31549" t="str">
            <v>Triosteum aurantiacum var. illinoense</v>
          </cell>
          <cell r="D31549" t="str">
            <v>L48(N)</v>
          </cell>
        </row>
        <row r="31550">
          <cell r="C31550" t="str">
            <v>Triosteum perfoliatum</v>
          </cell>
          <cell r="D31550" t="str">
            <v>L48(N)CAN(N)</v>
          </cell>
        </row>
        <row r="31551">
          <cell r="C31551" t="str">
            <v>Triphasia</v>
          </cell>
          <cell r="D31551" t="str">
            <v>L48(I)</v>
          </cell>
        </row>
        <row r="31552">
          <cell r="C31552" t="str">
            <v>Triphasia trifolia</v>
          </cell>
          <cell r="D31552" t="str">
            <v>L48(I)PR(I)VI(I)</v>
          </cell>
        </row>
        <row r="31553">
          <cell r="C31553" t="str">
            <v>Triphora</v>
          </cell>
          <cell r="D31553" t="str">
            <v>L48(N)CAN(N)</v>
          </cell>
        </row>
        <row r="31554">
          <cell r="C31554" t="str">
            <v>Triphora amazonica</v>
          </cell>
          <cell r="D31554" t="str">
            <v>L48(N)PR(N)</v>
          </cell>
        </row>
        <row r="31555">
          <cell r="C31555" t="str">
            <v>Triphora craigheadii</v>
          </cell>
          <cell r="D31555" t="str">
            <v>L48(N)</v>
          </cell>
        </row>
        <row r="31556">
          <cell r="C31556" t="str">
            <v>Triphora gentianoides</v>
          </cell>
          <cell r="D31556" t="str">
            <v>L48(N)</v>
          </cell>
        </row>
        <row r="31557">
          <cell r="C31557" t="str">
            <v>Triphora rickettii</v>
          </cell>
          <cell r="D31557" t="str">
            <v>L48(N)</v>
          </cell>
        </row>
        <row r="31558">
          <cell r="C31558" t="str">
            <v>Triphora trianthophora</v>
          </cell>
          <cell r="D31558" t="str">
            <v>L48(N)CAN(N)</v>
          </cell>
        </row>
        <row r="31559">
          <cell r="C31559" t="str">
            <v>Triphysaria</v>
          </cell>
          <cell r="D31559" t="str">
            <v>L48(N)CAN(N)</v>
          </cell>
        </row>
        <row r="31560">
          <cell r="C31560" t="str">
            <v>Triphysaria eriantha</v>
          </cell>
          <cell r="D31560" t="str">
            <v>L48(N)</v>
          </cell>
        </row>
        <row r="31561">
          <cell r="C31561" t="str">
            <v>Triphysaria eriantha ssp. eriantha</v>
          </cell>
          <cell r="D31561" t="str">
            <v>L48(N)</v>
          </cell>
        </row>
        <row r="31562">
          <cell r="C31562" t="str">
            <v>Triphysaria eriantha ssp. rosea</v>
          </cell>
          <cell r="D31562" t="str">
            <v>L48(N)</v>
          </cell>
        </row>
        <row r="31563">
          <cell r="C31563" t="str">
            <v>Triphysaria floribunda</v>
          </cell>
          <cell r="D31563" t="str">
            <v>L48(N)</v>
          </cell>
        </row>
        <row r="31564">
          <cell r="C31564" t="str">
            <v>Triphysaria micrantha</v>
          </cell>
          <cell r="D31564" t="str">
            <v>L48(N)</v>
          </cell>
        </row>
        <row r="31565">
          <cell r="C31565" t="str">
            <v>Triphysaria pusilla</v>
          </cell>
          <cell r="D31565" t="str">
            <v>L48(N)CAN(N)</v>
          </cell>
        </row>
        <row r="31566">
          <cell r="C31566" t="str">
            <v>Triphysaria versicolor</v>
          </cell>
          <cell r="D31566" t="str">
            <v>L48(N)CAN(N)</v>
          </cell>
        </row>
        <row r="31567">
          <cell r="C31567" t="str">
            <v>Triphysaria versicolor ssp. faucibarbatus</v>
          </cell>
          <cell r="D31567" t="str">
            <v>L48(N)</v>
          </cell>
        </row>
        <row r="31568">
          <cell r="C31568" t="str">
            <v>Triphysaria versicolor ssp. versicolor</v>
          </cell>
          <cell r="D31568" t="str">
            <v>L48(N)CAN(N)</v>
          </cell>
        </row>
        <row r="31569">
          <cell r="C31569" t="str">
            <v>Triplaris</v>
          </cell>
          <cell r="D31569" t="str">
            <v>L48(I)</v>
          </cell>
        </row>
        <row r="31570">
          <cell r="C31570" t="str">
            <v>Triplaris melaenodendron</v>
          </cell>
          <cell r="D31570" t="str">
            <v>L48(I)</v>
          </cell>
        </row>
        <row r="31571">
          <cell r="C31571" t="str">
            <v>Triplasis</v>
          </cell>
          <cell r="D31571" t="str">
            <v>L48(N)CAN(N)</v>
          </cell>
        </row>
        <row r="31572">
          <cell r="C31572" t="str">
            <v>Triplasis americana</v>
          </cell>
          <cell r="D31572" t="str">
            <v>L48(N)</v>
          </cell>
        </row>
        <row r="31573">
          <cell r="C31573" t="str">
            <v>Triplasis purpurea</v>
          </cell>
          <cell r="D31573" t="str">
            <v>L48(N)CAN(N)</v>
          </cell>
        </row>
        <row r="31574">
          <cell r="C31574" t="str">
            <v>Tripleurospermum</v>
          </cell>
          <cell r="D31574" t="str">
            <v>L48(I,N)CAN(I,N)GL(I,N)SPM(I)</v>
          </cell>
        </row>
        <row r="31575">
          <cell r="C31575" t="str">
            <v>Tripleurospermum maritimum</v>
          </cell>
          <cell r="D31575" t="str">
            <v>L48(I,N)AK(N)CAN(NI)GL(N)SPM(I)</v>
          </cell>
        </row>
        <row r="31576">
          <cell r="C31576" t="str">
            <v>Tripleurospermum maritimum ssp. maritimum</v>
          </cell>
          <cell r="D31576" t="str">
            <v>L48(I)CAN(I)SPM(I)</v>
          </cell>
        </row>
        <row r="31577">
          <cell r="C31577" t="str">
            <v>Tripleurospermum maritimum ssp. phaeocephalum</v>
          </cell>
          <cell r="D31577" t="str">
            <v>L48(N)AK(N)CAN(N)GL(N)</v>
          </cell>
        </row>
        <row r="31578">
          <cell r="C31578" t="str">
            <v>Tripleurospermum perforatum</v>
          </cell>
          <cell r="D31578" t="str">
            <v>L48(I)AK(I)CAN(I)GL(I)</v>
          </cell>
        </row>
        <row r="31579">
          <cell r="C31579" t="str">
            <v>Tripogon</v>
          </cell>
        </row>
        <row r="31580">
          <cell r="C31580" t="str">
            <v>Tripogon major</v>
          </cell>
          <cell r="D31580" t="str">
            <v>L48(W?)</v>
          </cell>
        </row>
        <row r="31581">
          <cell r="C31581" t="str">
            <v>Tripogon spicatus</v>
          </cell>
          <cell r="D31581" t="str">
            <v>L48(N)</v>
          </cell>
        </row>
        <row r="31582">
          <cell r="C31582" t="str">
            <v>Tripolium</v>
          </cell>
          <cell r="D31582" t="str">
            <v>L48(I)</v>
          </cell>
        </row>
        <row r="31583">
          <cell r="C31583" t="str">
            <v>Tripolium pannonicum</v>
          </cell>
          <cell r="D31583" t="str">
            <v>L48(I)</v>
          </cell>
        </row>
        <row r="31584">
          <cell r="C31584" t="str">
            <v>Tripsacum</v>
          </cell>
          <cell r="D31584" t="str">
            <v>L48(N)</v>
          </cell>
        </row>
        <row r="31585">
          <cell r="C31585" t="str">
            <v>Tripsacum dactyloides</v>
          </cell>
          <cell r="D31585" t="str">
            <v>L48(N)</v>
          </cell>
        </row>
        <row r="31586">
          <cell r="C31586" t="str">
            <v>Tripsacum floridanum</v>
          </cell>
          <cell r="D31586" t="str">
            <v>L48(N)</v>
          </cell>
        </row>
        <row r="31587">
          <cell r="C31587" t="str">
            <v>Tripsacum lanceolatum</v>
          </cell>
          <cell r="D31587" t="str">
            <v>L48(N)</v>
          </cell>
        </row>
        <row r="31588">
          <cell r="C31588" t="str">
            <v>Tripterocalyx</v>
          </cell>
          <cell r="D31588" t="str">
            <v>L48(N)CAN(N)</v>
          </cell>
        </row>
        <row r="31589">
          <cell r="C31589" t="str">
            <v>Tripterocalyx carneus</v>
          </cell>
          <cell r="D31589" t="str">
            <v>L48(N)</v>
          </cell>
        </row>
        <row r="31590">
          <cell r="C31590" t="str">
            <v>Tripterocalyx carneus var. carneus</v>
          </cell>
          <cell r="D31590" t="str">
            <v>L48(N)</v>
          </cell>
        </row>
        <row r="31591">
          <cell r="C31591" t="str">
            <v>Tripterocalyx carneus var. wootonii</v>
          </cell>
          <cell r="D31591" t="str">
            <v>L48(N)</v>
          </cell>
        </row>
        <row r="31592">
          <cell r="C31592" t="str">
            <v>Tripterocalyx crux-maltae</v>
          </cell>
          <cell r="D31592" t="str">
            <v>L48(N)</v>
          </cell>
        </row>
        <row r="31593">
          <cell r="C31593" t="str">
            <v>Tripterocalyx micranthus</v>
          </cell>
          <cell r="D31593" t="str">
            <v>L48(N)CAN(N)</v>
          </cell>
        </row>
        <row r="31594">
          <cell r="C31594" t="str">
            <v>Triraphis</v>
          </cell>
          <cell r="D31594" t="str">
            <v>L48(I)</v>
          </cell>
        </row>
        <row r="31595">
          <cell r="C31595" t="str">
            <v>Triraphis mollis</v>
          </cell>
          <cell r="D31595" t="str">
            <v>L48(I)</v>
          </cell>
        </row>
        <row r="31596">
          <cell r="C31596" t="str">
            <v>Trisetum</v>
          </cell>
          <cell r="D31596" t="str">
            <v>L48(I,N)CAN(N,W)GL(N)SPM(N)</v>
          </cell>
        </row>
        <row r="31597">
          <cell r="C31597" t="str">
            <v>Trisetum aureum</v>
          </cell>
          <cell r="D31597" t="str">
            <v>L48(I)</v>
          </cell>
        </row>
        <row r="31598">
          <cell r="C31598" t="str">
            <v>Trisetum canescens</v>
          </cell>
          <cell r="D31598" t="str">
            <v>L48(N)AK(N)CAN(N)</v>
          </cell>
        </row>
        <row r="31599">
          <cell r="C31599" t="str">
            <v>Trisetum flavescens</v>
          </cell>
          <cell r="D31599" t="str">
            <v>L48(I)HI(I)CAN(W)</v>
          </cell>
        </row>
        <row r="31600">
          <cell r="C31600" t="str">
            <v>Trisetum glomeratum</v>
          </cell>
          <cell r="D31600" t="str">
            <v>HI(N)</v>
          </cell>
        </row>
        <row r="31601">
          <cell r="C31601" t="str">
            <v>Trisetum inaequale</v>
          </cell>
          <cell r="D31601" t="str">
            <v>HI(N)</v>
          </cell>
        </row>
        <row r="31602">
          <cell r="C31602" t="str">
            <v>Trisetum interruptum</v>
          </cell>
          <cell r="D31602" t="str">
            <v>L48(N)</v>
          </cell>
        </row>
        <row r="31603">
          <cell r="C31603" t="str">
            <v>Trisetum melicoides</v>
          </cell>
          <cell r="D31603" t="str">
            <v>L48(N)CAN(N)</v>
          </cell>
        </row>
        <row r="31604">
          <cell r="C31604" t="str">
            <v>Trisetum orthochaetum</v>
          </cell>
          <cell r="D31604" t="str">
            <v>L48(N)</v>
          </cell>
        </row>
        <row r="31605">
          <cell r="C31605" t="str">
            <v>Trisetum sibiricum</v>
          </cell>
          <cell r="D31605" t="str">
            <v>AK(N)CAN(N)NA(N)</v>
          </cell>
        </row>
        <row r="31606">
          <cell r="C31606" t="str">
            <v>Trisetum sibiricum ssp. litorale</v>
          </cell>
          <cell r="D31606" t="str">
            <v>AK(N)CAN(N)NA(N)</v>
          </cell>
        </row>
        <row r="31607">
          <cell r="C31607" t="str">
            <v>Trisetum spicatum</v>
          </cell>
          <cell r="D31607" t="str">
            <v>L48(N)AK(N)CAN(N)GL(N)SPM(N)</v>
          </cell>
        </row>
        <row r="31608">
          <cell r="C31608" t="str">
            <v>Trisetum wolfii</v>
          </cell>
          <cell r="D31608" t="str">
            <v>L48(N)CAN(N)</v>
          </cell>
        </row>
        <row r="31609">
          <cell r="C31609" t="str">
            <v>Tristagma</v>
          </cell>
          <cell r="D31609" t="str">
            <v>L48(I)</v>
          </cell>
        </row>
        <row r="31610">
          <cell r="C31610" t="str">
            <v>Tristagma uniflorum</v>
          </cell>
          <cell r="D31610" t="str">
            <v>L48(I)</v>
          </cell>
        </row>
        <row r="31611">
          <cell r="C31611" t="str">
            <v>Triteleia</v>
          </cell>
          <cell r="D31611" t="str">
            <v>L48(N)CAN(N)</v>
          </cell>
        </row>
        <row r="31612">
          <cell r="C31612" t="str">
            <v>Triteleia bridgesii</v>
          </cell>
          <cell r="D31612" t="str">
            <v>L48(N)</v>
          </cell>
        </row>
        <row r="31613">
          <cell r="C31613" t="str">
            <v>Triteleia clementina</v>
          </cell>
          <cell r="D31613" t="str">
            <v>L48(N)</v>
          </cell>
        </row>
        <row r="31614">
          <cell r="C31614" t="str">
            <v>Triteleia crocea</v>
          </cell>
          <cell r="D31614" t="str">
            <v>L48(N)</v>
          </cell>
        </row>
        <row r="31615">
          <cell r="C31615" t="str">
            <v>Triteleia crocea var. crocea</v>
          </cell>
          <cell r="D31615" t="str">
            <v>L48(N)</v>
          </cell>
        </row>
        <row r="31616">
          <cell r="C31616" t="str">
            <v>Triteleia crocea var. modesta</v>
          </cell>
          <cell r="D31616" t="str">
            <v>L48(N)</v>
          </cell>
        </row>
        <row r="31617">
          <cell r="C31617" t="str">
            <v>Triteleia dudleyi</v>
          </cell>
          <cell r="D31617" t="str">
            <v>L48(N)</v>
          </cell>
        </row>
        <row r="31618">
          <cell r="C31618" t="str">
            <v>Triteleia grandiflora</v>
          </cell>
          <cell r="D31618" t="str">
            <v>L48(N)CAN(N)</v>
          </cell>
        </row>
        <row r="31619">
          <cell r="C31619" t="str">
            <v>Triteleia grandiflora var. grandiflora</v>
          </cell>
          <cell r="D31619" t="str">
            <v>L48(N)CAN(N)</v>
          </cell>
        </row>
        <row r="31620">
          <cell r="C31620" t="str">
            <v>Triteleia grandiflora var. howellii</v>
          </cell>
          <cell r="D31620" t="str">
            <v>L48(N)CAN(N)</v>
          </cell>
        </row>
        <row r="31621">
          <cell r="C31621" t="str">
            <v>Triteleia hendersonii</v>
          </cell>
          <cell r="D31621" t="str">
            <v>L48(N)</v>
          </cell>
        </row>
        <row r="31622">
          <cell r="C31622" t="str">
            <v>Triteleia hendersonii var. hendersonii</v>
          </cell>
          <cell r="D31622" t="str">
            <v>L48(N)</v>
          </cell>
        </row>
        <row r="31623">
          <cell r="C31623" t="str">
            <v>Triteleia hendersonii var. leachiae</v>
          </cell>
          <cell r="D31623" t="str">
            <v>L48(N)</v>
          </cell>
        </row>
        <row r="31624">
          <cell r="C31624" t="str">
            <v>Triteleia hyacinthina</v>
          </cell>
          <cell r="D31624" t="str">
            <v>L48(N)CAN(N)</v>
          </cell>
        </row>
        <row r="31625">
          <cell r="C31625" t="str">
            <v>Triteleia ixioides</v>
          </cell>
          <cell r="D31625" t="str">
            <v>L48(N)</v>
          </cell>
        </row>
        <row r="31626">
          <cell r="C31626" t="str">
            <v>Triteleia ixioides ssp. anilina</v>
          </cell>
          <cell r="D31626" t="str">
            <v>L48(N)</v>
          </cell>
        </row>
        <row r="31627">
          <cell r="C31627" t="str">
            <v>Triteleia ixioides ssp. cookii</v>
          </cell>
          <cell r="D31627" t="str">
            <v>L48(N)</v>
          </cell>
        </row>
        <row r="31628">
          <cell r="C31628" t="str">
            <v>Triteleia ixioides ssp. ixioides</v>
          </cell>
          <cell r="D31628" t="str">
            <v>L48(N)</v>
          </cell>
        </row>
        <row r="31629">
          <cell r="C31629" t="str">
            <v>Triteleia ixioides ssp. scabra</v>
          </cell>
          <cell r="D31629" t="str">
            <v>L48(N)</v>
          </cell>
        </row>
        <row r="31630">
          <cell r="C31630" t="str">
            <v>Triteleia ixioides ssp. unifolia</v>
          </cell>
          <cell r="D31630" t="str">
            <v>L48(N)</v>
          </cell>
        </row>
        <row r="31631">
          <cell r="C31631" t="str">
            <v>Triteleia laxa</v>
          </cell>
          <cell r="D31631" t="str">
            <v>L48(N)</v>
          </cell>
        </row>
        <row r="31632">
          <cell r="C31632" t="str">
            <v>Triteleia lemmoniae</v>
          </cell>
          <cell r="D31632" t="str">
            <v>L48(N)</v>
          </cell>
        </row>
        <row r="31633">
          <cell r="C31633" t="str">
            <v>Triteleia lilacinum</v>
          </cell>
          <cell r="D31633" t="str">
            <v>L48(N)</v>
          </cell>
        </row>
        <row r="31634">
          <cell r="C31634" t="str">
            <v>Triteleia lugens</v>
          </cell>
          <cell r="D31634" t="str">
            <v>L48(N)</v>
          </cell>
        </row>
        <row r="31635">
          <cell r="C31635" t="str">
            <v>Triteleia montana</v>
          </cell>
          <cell r="D31635" t="str">
            <v>L48(N)</v>
          </cell>
        </row>
        <row r="31636">
          <cell r="C31636" t="str">
            <v>Triteleia peduncularis</v>
          </cell>
          <cell r="D31636" t="str">
            <v>L48(N)</v>
          </cell>
        </row>
        <row r="31637">
          <cell r="C31637" t="str">
            <v>Triteleia versicolor</v>
          </cell>
          <cell r="D31637" t="str">
            <v>L48(N)</v>
          </cell>
        </row>
        <row r="31638">
          <cell r="C31638" t="str">
            <v>Triteleiopsis</v>
          </cell>
          <cell r="D31638" t="str">
            <v>L48(N)</v>
          </cell>
        </row>
        <row r="31639">
          <cell r="C31639" t="str">
            <v>Triteleiopsis palmeri</v>
          </cell>
          <cell r="D31639" t="str">
            <v>L48(N)</v>
          </cell>
        </row>
        <row r="31640">
          <cell r="C31640" t="str">
            <v>Triticum</v>
          </cell>
          <cell r="D31640" t="str">
            <v>L48(I)CAN(I,W)GL(W)</v>
          </cell>
        </row>
        <row r="31641">
          <cell r="C31641" t="str">
            <v>Triticum aestivum</v>
          </cell>
          <cell r="D31641" t="str">
            <v>L48(I)AK(I)HI(I)PR(I)CAN(W)GL(W)</v>
          </cell>
        </row>
        <row r="31642">
          <cell r="C31642" t="str">
            <v>Triticum spelta</v>
          </cell>
          <cell r="D31642" t="str">
            <v>L48(I)</v>
          </cell>
        </row>
        <row r="31643">
          <cell r="C31643" t="str">
            <v>Triticum turgidum</v>
          </cell>
          <cell r="D31643" t="str">
            <v>L48(I)CAN(I)</v>
          </cell>
        </row>
        <row r="31644">
          <cell r="C31644" t="str">
            <v>Triumfetta</v>
          </cell>
          <cell r="D31644" t="str">
            <v>L48(I,N)</v>
          </cell>
        </row>
        <row r="31645">
          <cell r="C31645" t="str">
            <v>Triumfetta pentandra</v>
          </cell>
          <cell r="D31645" t="str">
            <v>L48(N)</v>
          </cell>
        </row>
        <row r="31646">
          <cell r="C31646" t="str">
            <v>Triumfetta rhomboidea</v>
          </cell>
          <cell r="D31646" t="str">
            <v>L48(I)HI(I)PR(I)VI(I)</v>
          </cell>
        </row>
        <row r="31647">
          <cell r="C31647" t="str">
            <v>Triumfetta semitriloba</v>
          </cell>
          <cell r="D31647" t="str">
            <v>L48(N)HI(I)PR(N)VI(N)</v>
          </cell>
        </row>
        <row r="31648">
          <cell r="C31648" t="str">
            <v>Trixis</v>
          </cell>
          <cell r="D31648" t="str">
            <v>L48(N)</v>
          </cell>
        </row>
        <row r="31649">
          <cell r="C31649" t="str">
            <v>Trixis californica</v>
          </cell>
          <cell r="D31649" t="str">
            <v>L48(N)</v>
          </cell>
        </row>
        <row r="31650">
          <cell r="C31650" t="str">
            <v>Trixis inula</v>
          </cell>
          <cell r="D31650" t="str">
            <v>L48(N)</v>
          </cell>
        </row>
        <row r="31651">
          <cell r="C31651" t="str">
            <v>Trollius</v>
          </cell>
          <cell r="D31651" t="str">
            <v>L48(N)CAN(I,N)</v>
          </cell>
        </row>
        <row r="31652">
          <cell r="C31652" t="str">
            <v>Trollius laxus</v>
          </cell>
          <cell r="D31652" t="str">
            <v>L48(N)CAN(N)</v>
          </cell>
        </row>
        <row r="31653">
          <cell r="C31653" t="str">
            <v>Trollius laxus ssp. albiflorus</v>
          </cell>
          <cell r="D31653" t="str">
            <v>L48(N)CAN(N)</v>
          </cell>
        </row>
        <row r="31654">
          <cell r="C31654" t="str">
            <v>Trollius laxus ssp. laxus</v>
          </cell>
          <cell r="D31654" t="str">
            <v>L48(N)</v>
          </cell>
        </row>
        <row r="31655">
          <cell r="C31655" t="str">
            <v>Trollius riederianus</v>
          </cell>
          <cell r="D31655" t="str">
            <v>AK(N)</v>
          </cell>
        </row>
        <row r="31656">
          <cell r="C31656" t="str">
            <v>Tropaeolum</v>
          </cell>
          <cell r="D31656" t="str">
            <v>L48(I)</v>
          </cell>
        </row>
        <row r="31657">
          <cell r="C31657" t="str">
            <v>Tropaeolum majus</v>
          </cell>
          <cell r="D31657" t="str">
            <v>L48(I)HI(I)PR(I)</v>
          </cell>
        </row>
        <row r="31658">
          <cell r="C31658" t="str">
            <v>Tropidia</v>
          </cell>
          <cell r="D31658" t="str">
            <v>L48(N)</v>
          </cell>
        </row>
        <row r="31659">
          <cell r="C31659" t="str">
            <v>Tropidia polystachya</v>
          </cell>
          <cell r="D31659" t="str">
            <v>L48(N)PR(N)</v>
          </cell>
        </row>
        <row r="31660">
          <cell r="C31660" t="str">
            <v>Tropidocarpum</v>
          </cell>
          <cell r="D31660" t="str">
            <v>L48(N)</v>
          </cell>
        </row>
        <row r="31661">
          <cell r="C31661" t="str">
            <v>Tropidocarpum capparideum</v>
          </cell>
          <cell r="D31661" t="str">
            <v>L48(N)</v>
          </cell>
        </row>
        <row r="31662">
          <cell r="C31662" t="str">
            <v>Tropidocarpum gracile</v>
          </cell>
          <cell r="D31662" t="str">
            <v>L48(N)</v>
          </cell>
        </row>
        <row r="31663">
          <cell r="C31663" t="str">
            <v>Tsuga</v>
          </cell>
          <cell r="D31663" t="str">
            <v>L48(N)CAN(N)</v>
          </cell>
        </row>
        <row r="31664">
          <cell r="C31664" t="str">
            <v>Tsuga ×jeffreyi</v>
          </cell>
          <cell r="D31664" t="str">
            <v>L48(N)CAN(N)</v>
          </cell>
        </row>
        <row r="31665">
          <cell r="C31665" t="str">
            <v>Tsuga canadensis</v>
          </cell>
          <cell r="D31665" t="str">
            <v>L48(N)CAN(N)</v>
          </cell>
        </row>
        <row r="31666">
          <cell r="C31666" t="str">
            <v>Tsuga caroliniana</v>
          </cell>
          <cell r="D31666" t="str">
            <v>L48(N)</v>
          </cell>
        </row>
        <row r="31667">
          <cell r="C31667" t="str">
            <v>Tsuga heterophylla</v>
          </cell>
          <cell r="D31667" t="str">
            <v>L48(N)AK(N)CAN(N)</v>
          </cell>
        </row>
        <row r="31668">
          <cell r="C31668" t="str">
            <v>Tsuga mertensiana</v>
          </cell>
          <cell r="D31668" t="str">
            <v>L48(N)AK(N)CAN(N)</v>
          </cell>
        </row>
        <row r="31669">
          <cell r="C31669" t="str">
            <v>Tuctoria</v>
          </cell>
          <cell r="D31669" t="str">
            <v>L48(N)</v>
          </cell>
        </row>
        <row r="31670">
          <cell r="C31670" t="str">
            <v>Tuctoria greenei</v>
          </cell>
          <cell r="D31670" t="str">
            <v>L48(N)</v>
          </cell>
        </row>
        <row r="31671">
          <cell r="C31671" t="str">
            <v>Tuctoria mucronata</v>
          </cell>
          <cell r="D31671" t="str">
            <v>L48(N)</v>
          </cell>
        </row>
        <row r="31672">
          <cell r="C31672" t="str">
            <v>Tulipa</v>
          </cell>
          <cell r="D31672" t="str">
            <v>L48(I)CAN(W)</v>
          </cell>
        </row>
        <row r="31673">
          <cell r="C31673" t="str">
            <v>Tulipa clusiana</v>
          </cell>
          <cell r="D31673" t="str">
            <v>L48(I)</v>
          </cell>
        </row>
        <row r="31674">
          <cell r="C31674" t="str">
            <v>Tulipa gesneriana</v>
          </cell>
          <cell r="D31674" t="str">
            <v>L48(I)</v>
          </cell>
        </row>
        <row r="31675">
          <cell r="C31675" t="str">
            <v>Tulipa sylvestris</v>
          </cell>
          <cell r="D31675" t="str">
            <v>L48(I)CAN(W)</v>
          </cell>
        </row>
        <row r="31676">
          <cell r="C31676" t="str">
            <v>Tumamoca</v>
          </cell>
          <cell r="D31676" t="str">
            <v>L48(N)</v>
          </cell>
        </row>
        <row r="31677">
          <cell r="C31677" t="str">
            <v>Tumamoca macdougalii</v>
          </cell>
          <cell r="D31677" t="str">
            <v>L48(N)</v>
          </cell>
        </row>
        <row r="31678">
          <cell r="C31678" t="str">
            <v>Turbina</v>
          </cell>
          <cell r="D31678" t="str">
            <v>L48(N)</v>
          </cell>
        </row>
        <row r="31679">
          <cell r="C31679" t="str">
            <v>Turbina corymbosa</v>
          </cell>
          <cell r="D31679" t="str">
            <v>L48(N)PR(N)</v>
          </cell>
        </row>
        <row r="31680">
          <cell r="C31680" t="str">
            <v>Turgenia</v>
          </cell>
          <cell r="D31680" t="str">
            <v>L48(I)</v>
          </cell>
        </row>
        <row r="31681">
          <cell r="C31681" t="str">
            <v>Turgenia latifolia</v>
          </cell>
          <cell r="D31681" t="str">
            <v>L48(I)</v>
          </cell>
        </row>
        <row r="31682">
          <cell r="C31682" t="str">
            <v>Turnera</v>
          </cell>
          <cell r="D31682" t="str">
            <v>L48(N)</v>
          </cell>
        </row>
        <row r="31683">
          <cell r="C31683" t="str">
            <v>Turnera diffusa</v>
          </cell>
          <cell r="D31683" t="str">
            <v>L48(N)PR(N)VI(N)</v>
          </cell>
        </row>
        <row r="31684">
          <cell r="C31684" t="str">
            <v>Turnera diffusa var. aphrodisiaca</v>
          </cell>
          <cell r="D31684" t="str">
            <v>L48(N)</v>
          </cell>
        </row>
        <row r="31685">
          <cell r="C31685" t="str">
            <v>Turnera ulmifolia</v>
          </cell>
          <cell r="D31685" t="str">
            <v>L48(N)HI(I)PR(N)VI(N)</v>
          </cell>
        </row>
        <row r="31686">
          <cell r="C31686" t="str">
            <v>Tussilago</v>
          </cell>
          <cell r="D31686" t="str">
            <v>L48(I)CAN(I)SPM(I)</v>
          </cell>
        </row>
        <row r="31687">
          <cell r="C31687" t="str">
            <v>Tussilago farfara</v>
          </cell>
          <cell r="D31687" t="str">
            <v>L48(I)CAN(I)SPM(I)</v>
          </cell>
        </row>
        <row r="31688">
          <cell r="C31688" t="str">
            <v>Twisselmannia</v>
          </cell>
          <cell r="D31688" t="str">
            <v>L48(N)</v>
          </cell>
        </row>
        <row r="31689">
          <cell r="C31689" t="str">
            <v>Twisselmannia californica</v>
          </cell>
          <cell r="D31689" t="str">
            <v>L48(N)</v>
          </cell>
        </row>
        <row r="31690">
          <cell r="C31690" t="str">
            <v>Typha</v>
          </cell>
          <cell r="D31690" t="str">
            <v>L48(I,N)CAN(N)</v>
          </cell>
        </row>
        <row r="31691">
          <cell r="C31691" t="str">
            <v>Typha ×bethulona</v>
          </cell>
          <cell r="D31691" t="str">
            <v>L48(N)</v>
          </cell>
        </row>
        <row r="31692">
          <cell r="C31692" t="str">
            <v>Typha ×glauca</v>
          </cell>
          <cell r="D31692" t="str">
            <v>L48(N)CAN(N)</v>
          </cell>
        </row>
        <row r="31693">
          <cell r="C31693" t="str">
            <v>Typha angustifolia</v>
          </cell>
          <cell r="D31693" t="str">
            <v>L48(I,N)CAN(N)</v>
          </cell>
        </row>
        <row r="31694">
          <cell r="C31694" t="str">
            <v>Typha domingensis</v>
          </cell>
          <cell r="D31694" t="str">
            <v>L48(N)HI(I)PR(N)VI(N)</v>
          </cell>
        </row>
        <row r="31695">
          <cell r="C31695" t="str">
            <v>Typha latifolia</v>
          </cell>
          <cell r="D31695" t="str">
            <v>L48(N)AK(N)HI(I)CAN(N)</v>
          </cell>
        </row>
        <row r="31696">
          <cell r="C31696" t="str">
            <v>Ulex</v>
          </cell>
          <cell r="D31696" t="str">
            <v>L48(I)CAN(I)</v>
          </cell>
        </row>
        <row r="31697">
          <cell r="C31697" t="str">
            <v>Ulex europaeus</v>
          </cell>
          <cell r="D31697" t="str">
            <v>L48(I)HI(I)CAN(I)</v>
          </cell>
        </row>
        <row r="31698">
          <cell r="C31698" t="str">
            <v>Ulmus</v>
          </cell>
          <cell r="D31698" t="str">
            <v>L48(I,N)CAN(I,N)</v>
          </cell>
        </row>
        <row r="31699">
          <cell r="C31699" t="str">
            <v>Ulmus alata</v>
          </cell>
          <cell r="D31699" t="str">
            <v>L48(N)</v>
          </cell>
        </row>
        <row r="31700">
          <cell r="C31700" t="str">
            <v>Ulmus americana</v>
          </cell>
          <cell r="D31700" t="str">
            <v>L48(N)CAN(N)</v>
          </cell>
        </row>
        <row r="31701">
          <cell r="C31701" t="str">
            <v>Ulmus crassifolia</v>
          </cell>
          <cell r="D31701" t="str">
            <v>L48(N)</v>
          </cell>
        </row>
        <row r="31702">
          <cell r="C31702" t="str">
            <v>Ulmus glabra</v>
          </cell>
          <cell r="D31702" t="str">
            <v>L48(I)CAN(I)</v>
          </cell>
        </row>
        <row r="31703">
          <cell r="C31703" t="str">
            <v>Ulmus parvifolia</v>
          </cell>
          <cell r="D31703" t="str">
            <v>L48(I)CAN(I)</v>
          </cell>
        </row>
        <row r="31704">
          <cell r="C31704" t="str">
            <v>Ulmus procera</v>
          </cell>
          <cell r="D31704" t="str">
            <v>L48(I)CAN(I)</v>
          </cell>
        </row>
        <row r="31705">
          <cell r="C31705" t="str">
            <v>Ulmus pumila</v>
          </cell>
          <cell r="D31705" t="str">
            <v>L48(I)CAN(I)</v>
          </cell>
        </row>
        <row r="31706">
          <cell r="C31706" t="str">
            <v>Ulmus pumila × rubra</v>
          </cell>
          <cell r="D31706" t="str">
            <v>L48(N)</v>
          </cell>
        </row>
        <row r="31707">
          <cell r="C31707" t="str">
            <v>Ulmus rubra</v>
          </cell>
          <cell r="D31707" t="str">
            <v>L48(N)CAN(N)</v>
          </cell>
        </row>
        <row r="31708">
          <cell r="C31708" t="str">
            <v>Ulmus serotina</v>
          </cell>
          <cell r="D31708" t="str">
            <v>L48(N)</v>
          </cell>
        </row>
        <row r="31709">
          <cell r="C31709" t="str">
            <v>Ulmus thomasii</v>
          </cell>
          <cell r="D31709" t="str">
            <v>L48(N)CAN(N)</v>
          </cell>
        </row>
        <row r="31710">
          <cell r="C31710" t="str">
            <v>Ulva</v>
          </cell>
          <cell r="D31710" t="str">
            <v>NA(I)</v>
          </cell>
        </row>
        <row r="31711">
          <cell r="C31711" t="str">
            <v>Ulva clathratioides</v>
          </cell>
          <cell r="D31711" t="str">
            <v>HI(I)NA(I)</v>
          </cell>
        </row>
        <row r="31712">
          <cell r="C31712" t="str">
            <v>Ulva pertusa</v>
          </cell>
          <cell r="D31712" t="str">
            <v>NA(I)</v>
          </cell>
        </row>
        <row r="31713">
          <cell r="C31713" t="str">
            <v>Umbellularia</v>
          </cell>
          <cell r="D31713" t="str">
            <v>L48(N)</v>
          </cell>
        </row>
        <row r="31714">
          <cell r="C31714" t="str">
            <v>Umbellularia californica</v>
          </cell>
          <cell r="D31714" t="str">
            <v>L48(N)</v>
          </cell>
        </row>
        <row r="31715">
          <cell r="C31715" t="str">
            <v>Umbellularia californica var. californica</v>
          </cell>
          <cell r="D31715" t="str">
            <v>L48(N)</v>
          </cell>
        </row>
        <row r="31716">
          <cell r="C31716" t="str">
            <v>Umbellularia californica var. fresnensis</v>
          </cell>
          <cell r="D31716" t="str">
            <v>L48(N)</v>
          </cell>
        </row>
        <row r="31717">
          <cell r="C31717" t="str">
            <v>Uncinia</v>
          </cell>
          <cell r="D31717" t="str">
            <v>L48(I)</v>
          </cell>
        </row>
        <row r="31718">
          <cell r="C31718" t="str">
            <v>Uncinia brevicaulis</v>
          </cell>
          <cell r="D31718" t="str">
            <v>HI(N)</v>
          </cell>
        </row>
        <row r="31719">
          <cell r="C31719" t="str">
            <v>Uncinia hamata</v>
          </cell>
          <cell r="D31719" t="str">
            <v>L48(I)</v>
          </cell>
        </row>
        <row r="31720">
          <cell r="C31720" t="str">
            <v>Uncinia uncinata</v>
          </cell>
          <cell r="D31720" t="str">
            <v>HI(N)</v>
          </cell>
        </row>
        <row r="31721">
          <cell r="C31721" t="str">
            <v>Ungnadia</v>
          </cell>
          <cell r="D31721" t="str">
            <v>L48(N)</v>
          </cell>
        </row>
        <row r="31722">
          <cell r="C31722" t="str">
            <v>Ungnadia speciosa</v>
          </cell>
          <cell r="D31722" t="str">
            <v>L48(N)</v>
          </cell>
        </row>
        <row r="31723">
          <cell r="C31723" t="str">
            <v>Uniola</v>
          </cell>
          <cell r="D31723" t="str">
            <v>L48(N)</v>
          </cell>
        </row>
        <row r="31724">
          <cell r="C31724" t="str">
            <v>Uniola paniculata</v>
          </cell>
          <cell r="D31724" t="str">
            <v>L48(N)</v>
          </cell>
        </row>
        <row r="31725">
          <cell r="C31725" t="str">
            <v>Urena</v>
          </cell>
          <cell r="D31725" t="str">
            <v>L48(I)</v>
          </cell>
        </row>
        <row r="31726">
          <cell r="C31726" t="str">
            <v>Urena lobata</v>
          </cell>
          <cell r="D31726" t="str">
            <v>L48(I)HI(I)PR(N)VI(N)</v>
          </cell>
        </row>
        <row r="31727">
          <cell r="C31727" t="str">
            <v>Urera</v>
          </cell>
        </row>
        <row r="31728">
          <cell r="C31728" t="str">
            <v>Urera glabra</v>
          </cell>
          <cell r="D31728" t="str">
            <v>HI(N)</v>
          </cell>
        </row>
        <row r="31729">
          <cell r="C31729" t="str">
            <v>Urera kaalae</v>
          </cell>
          <cell r="D31729" t="str">
            <v>HI(N)</v>
          </cell>
        </row>
        <row r="31730">
          <cell r="C31730" t="str">
            <v>Urochloa</v>
          </cell>
          <cell r="D31730" t="str">
            <v>L48(I,N)</v>
          </cell>
        </row>
        <row r="31731">
          <cell r="C31731" t="str">
            <v>Urochloa adspersa</v>
          </cell>
          <cell r="D31731" t="str">
            <v>L48(N)PR(N)VI(N)</v>
          </cell>
        </row>
        <row r="31732">
          <cell r="C31732" t="str">
            <v>Urochloa arizonica</v>
          </cell>
          <cell r="D31732" t="str">
            <v>L48(N)</v>
          </cell>
        </row>
        <row r="31733">
          <cell r="C31733" t="str">
            <v>Urochloa arrecta</v>
          </cell>
          <cell r="D31733" t="str">
            <v>L48(I)PR(I)</v>
          </cell>
        </row>
        <row r="31734">
          <cell r="C31734" t="str">
            <v>Urochloa brizantha</v>
          </cell>
          <cell r="D31734" t="str">
            <v>PR(I)</v>
          </cell>
        </row>
        <row r="31735">
          <cell r="C31735" t="str">
            <v>Urochloa ciliatissima</v>
          </cell>
          <cell r="D31735" t="str">
            <v>L48(N)</v>
          </cell>
        </row>
        <row r="31736">
          <cell r="C31736" t="str">
            <v>Urochloa deflexa</v>
          </cell>
          <cell r="D31736" t="str">
            <v>L48(I)</v>
          </cell>
        </row>
        <row r="31737">
          <cell r="C31737" t="str">
            <v>Urochloa distachya</v>
          </cell>
          <cell r="D31737" t="str">
            <v>L48(I)HI(I)PR(I)</v>
          </cell>
        </row>
        <row r="31738">
          <cell r="C31738" t="str">
            <v>Urochloa fusca</v>
          </cell>
          <cell r="D31738" t="str">
            <v>L48(N)PR(N)VI(N)</v>
          </cell>
        </row>
        <row r="31739">
          <cell r="C31739" t="str">
            <v>Urochloa maxima</v>
          </cell>
          <cell r="D31739" t="str">
            <v>L48(I)HI(I)PR(I)VI(I)</v>
          </cell>
        </row>
        <row r="31740">
          <cell r="C31740" t="str">
            <v>Urochloa mosambicensis</v>
          </cell>
          <cell r="D31740" t="str">
            <v>PR(I)</v>
          </cell>
        </row>
        <row r="31741">
          <cell r="C31741" t="str">
            <v>Urochloa mutica</v>
          </cell>
          <cell r="D31741" t="str">
            <v>L48(I)HI(I)PR(I)VI(I)</v>
          </cell>
        </row>
        <row r="31742">
          <cell r="C31742" t="str">
            <v>Urochloa oligobrachiata</v>
          </cell>
          <cell r="D31742" t="str">
            <v>L48(I)</v>
          </cell>
        </row>
        <row r="31743">
          <cell r="C31743" t="str">
            <v>Urochloa panicoides</v>
          </cell>
          <cell r="D31743" t="str">
            <v>L48(I)</v>
          </cell>
        </row>
        <row r="31744">
          <cell r="C31744" t="str">
            <v>Urochloa piligera</v>
          </cell>
          <cell r="D31744" t="str">
            <v>L48(I)</v>
          </cell>
        </row>
        <row r="31745">
          <cell r="C31745" t="str">
            <v>Urochloa plantaginea</v>
          </cell>
          <cell r="D31745" t="str">
            <v>L48(I)HI(I)PR(I)</v>
          </cell>
        </row>
        <row r="31746">
          <cell r="C31746" t="str">
            <v>Urochloa platyphylla</v>
          </cell>
          <cell r="D31746" t="str">
            <v>L48(N)</v>
          </cell>
        </row>
        <row r="31747">
          <cell r="C31747" t="str">
            <v>Urochloa ramosa</v>
          </cell>
          <cell r="D31747" t="str">
            <v>L48(I)</v>
          </cell>
        </row>
        <row r="31748">
          <cell r="C31748" t="str">
            <v>Urochloa reptans</v>
          </cell>
          <cell r="D31748" t="str">
            <v>L48(I)PR(I)VI(I)</v>
          </cell>
        </row>
        <row r="31749">
          <cell r="C31749" t="str">
            <v>Urochloa texana</v>
          </cell>
          <cell r="D31749" t="str">
            <v>L48(N)</v>
          </cell>
        </row>
        <row r="31750">
          <cell r="C31750" t="str">
            <v>Urochloa villosa</v>
          </cell>
          <cell r="D31750" t="str">
            <v>L48(I)</v>
          </cell>
        </row>
        <row r="31751">
          <cell r="C31751" t="str">
            <v>Urospermum</v>
          </cell>
          <cell r="D31751" t="str">
            <v>L48(I)</v>
          </cell>
        </row>
        <row r="31752">
          <cell r="C31752" t="str">
            <v>Urospermum picroides</v>
          </cell>
          <cell r="D31752" t="str">
            <v>L48(I)</v>
          </cell>
        </row>
        <row r="31753">
          <cell r="C31753" t="str">
            <v>Urtica</v>
          </cell>
          <cell r="D31753" t="str">
            <v>L48(I,N)CAN(I,N)GL(I)</v>
          </cell>
        </row>
        <row r="31754">
          <cell r="C31754" t="str">
            <v>Urtica ballotifolia</v>
          </cell>
          <cell r="D31754" t="str">
            <v>L48(I)</v>
          </cell>
        </row>
        <row r="31755">
          <cell r="C31755" t="str">
            <v>Urtica chamaedryoides</v>
          </cell>
          <cell r="D31755" t="str">
            <v>L48(N)</v>
          </cell>
        </row>
        <row r="31756">
          <cell r="C31756" t="str">
            <v>Urtica dioica</v>
          </cell>
          <cell r="D31756" t="str">
            <v>L48(I,N)AK(NI)CAN(NI)GL(I)SPM(NI)</v>
          </cell>
        </row>
        <row r="31757">
          <cell r="C31757" t="str">
            <v>Urtica dioica ssp. dioica</v>
          </cell>
          <cell r="D31757" t="str">
            <v>L48(I)AK(I)CAN(I)GL(I)SPM(I)</v>
          </cell>
        </row>
        <row r="31758">
          <cell r="C31758" t="str">
            <v>Urtica dioica ssp. gracilis</v>
          </cell>
          <cell r="D31758" t="str">
            <v>L48(N)AK(N)CAN(N)SPM(N)</v>
          </cell>
        </row>
        <row r="31759">
          <cell r="C31759" t="str">
            <v>Urtica dioica ssp. holosericea</v>
          </cell>
          <cell r="D31759" t="str">
            <v>L48(N)</v>
          </cell>
        </row>
        <row r="31760">
          <cell r="C31760" t="str">
            <v>Urtica gracilenta</v>
          </cell>
          <cell r="D31760" t="str">
            <v>L48(N)</v>
          </cell>
        </row>
        <row r="31761">
          <cell r="C31761" t="str">
            <v>Urtica urens</v>
          </cell>
          <cell r="D31761" t="str">
            <v>L48(I)AK(I)HI(I)CAN(I)GL(I)SPM(W)</v>
          </cell>
        </row>
        <row r="31762">
          <cell r="C31762" t="str">
            <v>Urvillea</v>
          </cell>
          <cell r="D31762" t="str">
            <v>L48(N)</v>
          </cell>
        </row>
        <row r="31763">
          <cell r="C31763" t="str">
            <v>Urvillea ulmacea</v>
          </cell>
          <cell r="D31763" t="str">
            <v>L48(N)</v>
          </cell>
        </row>
        <row r="31764">
          <cell r="C31764" t="str">
            <v>Usnea</v>
          </cell>
          <cell r="D31764" t="str">
            <v>NA(N)</v>
          </cell>
        </row>
        <row r="31765">
          <cell r="C31765" t="str">
            <v>Usnea flammea</v>
          </cell>
          <cell r="D31765" t="str">
            <v>NA(N)</v>
          </cell>
        </row>
        <row r="31766">
          <cell r="C31766" t="str">
            <v>Utricularia</v>
          </cell>
          <cell r="D31766" t="str">
            <v>L48(N)CAN(N)GL(N)SPM(N)</v>
          </cell>
        </row>
        <row r="31767">
          <cell r="C31767" t="str">
            <v>Utricularia amethystina</v>
          </cell>
          <cell r="D31767" t="str">
            <v>L48(N)</v>
          </cell>
        </row>
        <row r="31768">
          <cell r="C31768" t="str">
            <v>Utricularia cornuta</v>
          </cell>
          <cell r="D31768" t="str">
            <v>L48(N)CAN(N)SPM(N)</v>
          </cell>
        </row>
        <row r="31769">
          <cell r="C31769" t="str">
            <v>Utricularia floridana</v>
          </cell>
          <cell r="D31769" t="str">
            <v>L48(N)</v>
          </cell>
        </row>
        <row r="31770">
          <cell r="C31770" t="str">
            <v>Utricularia foliosa</v>
          </cell>
          <cell r="D31770" t="str">
            <v>L48(N)</v>
          </cell>
        </row>
        <row r="31771">
          <cell r="C31771" t="str">
            <v>Utricularia geminiscapa</v>
          </cell>
          <cell r="D31771" t="str">
            <v>L48(N)CAN(N)</v>
          </cell>
        </row>
        <row r="31772">
          <cell r="C31772" t="str">
            <v>Utricularia gibba</v>
          </cell>
          <cell r="D31772" t="str">
            <v>L48(N)HI(I)PR(N)CAN(N)</v>
          </cell>
        </row>
        <row r="31773">
          <cell r="C31773" t="str">
            <v>Utricularia inflata</v>
          </cell>
          <cell r="D31773" t="str">
            <v>L48(N)</v>
          </cell>
        </row>
        <row r="31774">
          <cell r="C31774" t="str">
            <v>Utricularia intermedia</v>
          </cell>
          <cell r="D31774" t="str">
            <v>L48(N)AK(N)CAN(N)GL(N)SPM(N)</v>
          </cell>
        </row>
        <row r="31775">
          <cell r="C31775" t="str">
            <v>Utricularia juncea</v>
          </cell>
          <cell r="D31775" t="str">
            <v>L48(N)PR(N)</v>
          </cell>
        </row>
        <row r="31776">
          <cell r="C31776" t="str">
            <v>Utricularia macrorhiza</v>
          </cell>
          <cell r="D31776" t="str">
            <v>L48(N)AK(N)CAN(N)SPM(N)</v>
          </cell>
        </row>
        <row r="31777">
          <cell r="C31777" t="str">
            <v>Utricularia minor</v>
          </cell>
          <cell r="D31777" t="str">
            <v>L48(N)AK(N)CAN(N)GL(N)SPM(N)</v>
          </cell>
        </row>
        <row r="31778">
          <cell r="C31778" t="str">
            <v>Utricularia ochroleuca</v>
          </cell>
          <cell r="D31778" t="str">
            <v>L48(N)AK(N)CAN(N)GL(N)</v>
          </cell>
        </row>
        <row r="31779">
          <cell r="C31779" t="str">
            <v>Utricularia olivacea</v>
          </cell>
          <cell r="D31779" t="str">
            <v>L48(N)</v>
          </cell>
        </row>
        <row r="31780">
          <cell r="C31780" t="str">
            <v>Utricularia purpurea</v>
          </cell>
          <cell r="D31780" t="str">
            <v>L48(N)CAN(N)</v>
          </cell>
        </row>
        <row r="31781">
          <cell r="C31781" t="str">
            <v>Utricularia radiata</v>
          </cell>
          <cell r="D31781" t="str">
            <v>L48(N)CAN(N)</v>
          </cell>
        </row>
        <row r="31782">
          <cell r="C31782" t="str">
            <v>Utricularia resupinata</v>
          </cell>
          <cell r="D31782" t="str">
            <v>L48(N)CAN(N)</v>
          </cell>
        </row>
        <row r="31783">
          <cell r="C31783" t="str">
            <v>Utricularia simulans</v>
          </cell>
          <cell r="D31783" t="str">
            <v>L48(N)</v>
          </cell>
        </row>
        <row r="31784">
          <cell r="C31784" t="str">
            <v>Utricularia striata</v>
          </cell>
          <cell r="D31784" t="str">
            <v>L48(N)</v>
          </cell>
        </row>
        <row r="31785">
          <cell r="C31785" t="str">
            <v>Utricularia stygia</v>
          </cell>
          <cell r="D31785" t="str">
            <v>AK(I)</v>
          </cell>
        </row>
        <row r="31786">
          <cell r="C31786" t="str">
            <v>Utricularia subulata</v>
          </cell>
          <cell r="D31786" t="str">
            <v>L48(N)PR(N)CAN(N)</v>
          </cell>
        </row>
        <row r="31787">
          <cell r="C31787" t="str">
            <v>Uvularia</v>
          </cell>
          <cell r="D31787" t="str">
            <v>L48(N)CAN(N)</v>
          </cell>
        </row>
        <row r="31788">
          <cell r="C31788" t="str">
            <v>Uvularia floridana</v>
          </cell>
          <cell r="D31788" t="str">
            <v>L48(N)</v>
          </cell>
        </row>
        <row r="31789">
          <cell r="C31789" t="str">
            <v>Uvularia grandiflora</v>
          </cell>
          <cell r="D31789" t="str">
            <v>L48(N)CAN(N)</v>
          </cell>
        </row>
        <row r="31790">
          <cell r="C31790" t="str">
            <v>Uvularia perfoliata</v>
          </cell>
          <cell r="D31790" t="str">
            <v>L48(N)CAN(N)</v>
          </cell>
        </row>
        <row r="31791">
          <cell r="C31791" t="str">
            <v>Uvularia puberula</v>
          </cell>
          <cell r="D31791" t="str">
            <v>L48(N)</v>
          </cell>
        </row>
        <row r="31792">
          <cell r="C31792" t="str">
            <v>Uvularia sessilifolia</v>
          </cell>
          <cell r="D31792" t="str">
            <v>L48(N)CAN(N)</v>
          </cell>
        </row>
        <row r="31793">
          <cell r="C31793" t="str">
            <v>Vaccaria</v>
          </cell>
          <cell r="D31793" t="str">
            <v>L48(I)CAN(I)</v>
          </cell>
        </row>
        <row r="31794">
          <cell r="C31794" t="str">
            <v>Vaccaria hispanica</v>
          </cell>
          <cell r="D31794" t="str">
            <v>L48(I)AK(I)HI(I)CAN(I)</v>
          </cell>
        </row>
        <row r="31795">
          <cell r="C31795" t="str">
            <v>Vaccinium</v>
          </cell>
          <cell r="D31795" t="str">
            <v>L48(N)CAN(N)GL(I,N)SPM(N)</v>
          </cell>
        </row>
        <row r="31796">
          <cell r="C31796" t="str">
            <v>Vaccinium ×atlanticum</v>
          </cell>
          <cell r="D31796" t="str">
            <v>L48(N)</v>
          </cell>
        </row>
        <row r="31797">
          <cell r="C31797" t="str">
            <v>Vaccinium ×carolinianum</v>
          </cell>
          <cell r="D31797" t="str">
            <v>L48(N)</v>
          </cell>
        </row>
        <row r="31798">
          <cell r="C31798" t="str">
            <v>Vaccinium ×dobbinii</v>
          </cell>
          <cell r="D31798" t="str">
            <v>L48(N)</v>
          </cell>
        </row>
        <row r="31799">
          <cell r="C31799" t="str">
            <v>Vaccinium ×margarettiae</v>
          </cell>
          <cell r="D31799" t="str">
            <v>L48(N)</v>
          </cell>
        </row>
        <row r="31800">
          <cell r="C31800" t="str">
            <v>Vaccinium ×marianum</v>
          </cell>
          <cell r="D31800" t="str">
            <v>L48(N)</v>
          </cell>
        </row>
        <row r="31801">
          <cell r="C31801" t="str">
            <v>Vaccinium alaskaense</v>
          </cell>
          <cell r="D31801" t="str">
            <v>L48(N)AK(N)</v>
          </cell>
        </row>
        <row r="31802">
          <cell r="C31802" t="str">
            <v>Vaccinium angustifolium</v>
          </cell>
          <cell r="D31802" t="str">
            <v>L48(N)CAN(N)SPM(N)</v>
          </cell>
        </row>
        <row r="31803">
          <cell r="C31803" t="str">
            <v>Vaccinium arboreum</v>
          </cell>
          <cell r="D31803" t="str">
            <v>L48(N)</v>
          </cell>
        </row>
        <row r="31804">
          <cell r="C31804" t="str">
            <v>Vaccinium boreale</v>
          </cell>
          <cell r="D31804" t="str">
            <v>L48(N)CAN(N)</v>
          </cell>
        </row>
        <row r="31805">
          <cell r="C31805" t="str">
            <v>Vaccinium caesariense</v>
          </cell>
          <cell r="D31805" t="str">
            <v>L48(N)</v>
          </cell>
        </row>
        <row r="31806">
          <cell r="C31806" t="str">
            <v>Vaccinium calycinum</v>
          </cell>
          <cell r="D31806" t="str">
            <v>HI(N)</v>
          </cell>
        </row>
        <row r="31807">
          <cell r="C31807" t="str">
            <v>Vaccinium cespitosum</v>
          </cell>
          <cell r="D31807" t="str">
            <v>L48(N)AK(N)CAN(N)</v>
          </cell>
        </row>
        <row r="31808">
          <cell r="C31808" t="str">
            <v>Vaccinium corymbosum</v>
          </cell>
          <cell r="D31808" t="str">
            <v>L48(N)CAN(N)</v>
          </cell>
        </row>
        <row r="31809">
          <cell r="C31809" t="str">
            <v>Vaccinium crassifolium</v>
          </cell>
          <cell r="D31809" t="str">
            <v>L48(N)</v>
          </cell>
        </row>
        <row r="31810">
          <cell r="C31810" t="str">
            <v>Vaccinium crassifolium ssp. crassifolium</v>
          </cell>
          <cell r="D31810" t="str">
            <v>L48(N)</v>
          </cell>
        </row>
        <row r="31811">
          <cell r="C31811" t="str">
            <v>Vaccinium crassifolium ssp. sempervirens</v>
          </cell>
          <cell r="D31811" t="str">
            <v>L48(N)</v>
          </cell>
        </row>
        <row r="31812">
          <cell r="C31812" t="str">
            <v>Vaccinium darrowii</v>
          </cell>
          <cell r="D31812" t="str">
            <v>L48(N)</v>
          </cell>
        </row>
        <row r="31813">
          <cell r="C31813" t="str">
            <v>Vaccinium deliciosum</v>
          </cell>
          <cell r="D31813" t="str">
            <v>L48(N)CAN(N)</v>
          </cell>
        </row>
        <row r="31814">
          <cell r="C31814" t="str">
            <v>Vaccinium dentatum</v>
          </cell>
          <cell r="D31814" t="str">
            <v>HI(N)</v>
          </cell>
        </row>
        <row r="31815">
          <cell r="C31815" t="str">
            <v>Vaccinium elliottii</v>
          </cell>
          <cell r="D31815" t="str">
            <v>L48(N)</v>
          </cell>
        </row>
        <row r="31816">
          <cell r="C31816" t="str">
            <v>Vaccinium erythrocarpum</v>
          </cell>
          <cell r="D31816" t="str">
            <v>L48(N)</v>
          </cell>
        </row>
        <row r="31817">
          <cell r="C31817" t="str">
            <v>Vaccinium formosum</v>
          </cell>
          <cell r="D31817" t="str">
            <v>L48(N)</v>
          </cell>
        </row>
        <row r="31818">
          <cell r="C31818" t="str">
            <v>Vaccinium fuscatum</v>
          </cell>
          <cell r="D31818" t="str">
            <v>L48(N)</v>
          </cell>
        </row>
        <row r="31819">
          <cell r="C31819" t="str">
            <v>Vaccinium geminiflorum</v>
          </cell>
          <cell r="D31819" t="str">
            <v>L48(N)</v>
          </cell>
        </row>
        <row r="31820">
          <cell r="C31820" t="str">
            <v>Vaccinium hirsutum</v>
          </cell>
          <cell r="D31820" t="str">
            <v>L48(N)</v>
          </cell>
        </row>
        <row r="31821">
          <cell r="C31821" t="str">
            <v>Vaccinium macrocarpon</v>
          </cell>
          <cell r="D31821" t="str">
            <v>L48(N)CAN(N)SPM(N)</v>
          </cell>
        </row>
        <row r="31822">
          <cell r="C31822" t="str">
            <v>Vaccinium membranaceum</v>
          </cell>
          <cell r="D31822" t="str">
            <v>L48(N)CAN(N)</v>
          </cell>
        </row>
        <row r="31823">
          <cell r="C31823" t="str">
            <v>Vaccinium myrsinites</v>
          </cell>
          <cell r="D31823" t="str">
            <v>L48(N)</v>
          </cell>
        </row>
        <row r="31824">
          <cell r="C31824" t="str">
            <v>Vaccinium myrtilloides</v>
          </cell>
          <cell r="D31824" t="str">
            <v>L48(N)CAN(N)</v>
          </cell>
        </row>
        <row r="31825">
          <cell r="C31825" t="str">
            <v>Vaccinium myrtillus</v>
          </cell>
          <cell r="D31825" t="str">
            <v>L48(N)CAN(N)GL(I)</v>
          </cell>
        </row>
        <row r="31826">
          <cell r="C31826" t="str">
            <v>Vaccinium ovalifolium</v>
          </cell>
          <cell r="D31826" t="str">
            <v>L48(N)AK(N)CAN(N)</v>
          </cell>
        </row>
        <row r="31827">
          <cell r="C31827" t="str">
            <v>Vaccinium ovatum</v>
          </cell>
          <cell r="D31827" t="str">
            <v>L48(N)CAN(N)</v>
          </cell>
        </row>
        <row r="31828">
          <cell r="C31828" t="str">
            <v>Vaccinium oxycoccos</v>
          </cell>
          <cell r="D31828" t="str">
            <v>L48(N)AK(N)CAN(N)GL(N)SPM(N)</v>
          </cell>
        </row>
        <row r="31829">
          <cell r="C31829" t="str">
            <v>Vaccinium pallidum</v>
          </cell>
          <cell r="D31829" t="str">
            <v>L48(N)CAN(N)</v>
          </cell>
        </row>
        <row r="31830">
          <cell r="C31830" t="str">
            <v>Vaccinium parvifolium</v>
          </cell>
          <cell r="D31830" t="str">
            <v>L48(N)AK(N)CAN(N)</v>
          </cell>
        </row>
        <row r="31831">
          <cell r="C31831" t="str">
            <v>Vaccinium reticulatum</v>
          </cell>
          <cell r="D31831" t="str">
            <v>HI(N)</v>
          </cell>
        </row>
        <row r="31832">
          <cell r="C31832" t="str">
            <v>Vaccinium scoparium</v>
          </cell>
          <cell r="D31832" t="str">
            <v>L48(N)CAN(N)</v>
          </cell>
        </row>
        <row r="31833">
          <cell r="C31833" t="str">
            <v>Vaccinium simulatum</v>
          </cell>
          <cell r="D31833" t="str">
            <v>L48(N)</v>
          </cell>
        </row>
        <row r="31834">
          <cell r="C31834" t="str">
            <v>Vaccinium stamineum</v>
          </cell>
          <cell r="D31834" t="str">
            <v>L48(N)CAN(N)</v>
          </cell>
        </row>
        <row r="31835">
          <cell r="C31835" t="str">
            <v>Vaccinium tenellum</v>
          </cell>
          <cell r="D31835" t="str">
            <v>L48(N)</v>
          </cell>
        </row>
        <row r="31836">
          <cell r="C31836" t="str">
            <v>Vaccinium uliginosum</v>
          </cell>
          <cell r="D31836" t="str">
            <v>L48(N)AK(N)CAN(N)GL(N)SPM(N)</v>
          </cell>
        </row>
        <row r="31837">
          <cell r="C31837" t="str">
            <v>Vaccinium virgatum</v>
          </cell>
          <cell r="D31837" t="str">
            <v>L48(N)</v>
          </cell>
        </row>
        <row r="31838">
          <cell r="C31838" t="str">
            <v>Vaccinium vitis-idaea</v>
          </cell>
          <cell r="D31838" t="str">
            <v>L48(N)AK(N)CAN(N)GL(N)SPM(N)</v>
          </cell>
        </row>
        <row r="31839">
          <cell r="C31839" t="str">
            <v>Vaccinium vitis-idaea ssp. minus</v>
          </cell>
          <cell r="D31839" t="str">
            <v>L48(N)AK(N)CAN(N)GL(N)SPM(N)</v>
          </cell>
        </row>
        <row r="31840">
          <cell r="C31840" t="str">
            <v>Vachellia</v>
          </cell>
          <cell r="D31840" t="str">
            <v>L48(I,N)</v>
          </cell>
        </row>
        <row r="31841">
          <cell r="C31841" t="str">
            <v>Vachellia ×ruthvenii bravoensis × rigidula</v>
          </cell>
          <cell r="D31841" t="str">
            <v>L48(N)</v>
          </cell>
        </row>
        <row r="31842">
          <cell r="C31842" t="str">
            <v>Vachellia bravoensis</v>
          </cell>
          <cell r="D31842" t="str">
            <v>L48(N)</v>
          </cell>
        </row>
        <row r="31843">
          <cell r="C31843" t="str">
            <v>Vachellia choriophylla</v>
          </cell>
          <cell r="D31843" t="str">
            <v>L48(N)</v>
          </cell>
        </row>
        <row r="31844">
          <cell r="C31844" t="str">
            <v>Vachellia constricta</v>
          </cell>
          <cell r="D31844" t="str">
            <v>L48(N)</v>
          </cell>
        </row>
        <row r="31845">
          <cell r="C31845" t="str">
            <v>Vachellia cornigera</v>
          </cell>
          <cell r="D31845" t="str">
            <v>L48(I)</v>
          </cell>
        </row>
        <row r="31846">
          <cell r="C31846" t="str">
            <v>Vachellia farnesiana</v>
          </cell>
          <cell r="D31846" t="str">
            <v>L48(N)HI(I)PR(N)VI(N)</v>
          </cell>
        </row>
        <row r="31847">
          <cell r="C31847" t="str">
            <v>Vachellia farnesiana var. pinetorum</v>
          </cell>
          <cell r="D31847" t="str">
            <v>L48(N)</v>
          </cell>
        </row>
        <row r="31848">
          <cell r="C31848" t="str">
            <v>Vachellia macracantha</v>
          </cell>
          <cell r="D31848" t="str">
            <v>L48(N)PR(N)VI(N)</v>
          </cell>
        </row>
        <row r="31849">
          <cell r="C31849" t="str">
            <v>Vachellia rigidula</v>
          </cell>
          <cell r="D31849" t="str">
            <v>L48(N)</v>
          </cell>
        </row>
        <row r="31850">
          <cell r="C31850" t="str">
            <v>Vachellia schottii</v>
          </cell>
          <cell r="D31850" t="str">
            <v>L48(N)</v>
          </cell>
        </row>
        <row r="31851">
          <cell r="C31851" t="str">
            <v>Vachellia sphaerocephala</v>
          </cell>
          <cell r="D31851" t="str">
            <v>L48(I)</v>
          </cell>
        </row>
        <row r="31852">
          <cell r="C31852" t="str">
            <v>Vachellia tortuosa</v>
          </cell>
          <cell r="D31852" t="str">
            <v>L48(N)PR(N)VI(N)</v>
          </cell>
        </row>
        <row r="31853">
          <cell r="C31853" t="str">
            <v>Vachellia vernicosa</v>
          </cell>
          <cell r="D31853" t="str">
            <v>L48(N)</v>
          </cell>
        </row>
        <row r="31854">
          <cell r="C31854" t="str">
            <v>Vahlodea</v>
          </cell>
          <cell r="D31854" t="str">
            <v>L48(N)CAN(N)GL(N)</v>
          </cell>
        </row>
        <row r="31855">
          <cell r="C31855" t="str">
            <v>Vahlodea atropurpurea</v>
          </cell>
          <cell r="D31855" t="str">
            <v>L48(N)AK(N)CAN(N)GL(N)</v>
          </cell>
        </row>
        <row r="31856">
          <cell r="C31856" t="str">
            <v>Valeriana</v>
          </cell>
          <cell r="D31856" t="str">
            <v>L48(I,N)CAN(I,N)</v>
          </cell>
        </row>
        <row r="31857">
          <cell r="C31857" t="str">
            <v>Valeriana acutiloba</v>
          </cell>
          <cell r="D31857" t="str">
            <v>L48(N)</v>
          </cell>
        </row>
        <row r="31858">
          <cell r="C31858" t="str">
            <v>Valeriana acutiloba var. acutiloba</v>
          </cell>
          <cell r="D31858" t="str">
            <v>L48(N)</v>
          </cell>
        </row>
        <row r="31859">
          <cell r="C31859" t="str">
            <v>Valeriana acutiloba var. pubicarpa</v>
          </cell>
          <cell r="D31859" t="str">
            <v>L48(N)</v>
          </cell>
        </row>
        <row r="31860">
          <cell r="C31860" t="str">
            <v>Valeriana arizonica</v>
          </cell>
          <cell r="D31860" t="str">
            <v>L48(N)</v>
          </cell>
        </row>
        <row r="31861">
          <cell r="C31861" t="str">
            <v>Valeriana californica</v>
          </cell>
          <cell r="D31861" t="str">
            <v>L48(N)</v>
          </cell>
        </row>
        <row r="31862">
          <cell r="C31862" t="str">
            <v>Valeriana capitata</v>
          </cell>
          <cell r="D31862" t="str">
            <v>AK(N)CAN(N)NA(N)</v>
          </cell>
        </row>
        <row r="31863">
          <cell r="C31863" t="str">
            <v>Valeriana columbiana</v>
          </cell>
          <cell r="D31863" t="str">
            <v>L48(N)</v>
          </cell>
        </row>
        <row r="31864">
          <cell r="C31864" t="str">
            <v>Valeriana dioica</v>
          </cell>
          <cell r="D31864" t="str">
            <v>L48(N)CAN(N)</v>
          </cell>
        </row>
        <row r="31865">
          <cell r="C31865" t="str">
            <v>Valeriana dioica var. sylvatica</v>
          </cell>
          <cell r="D31865" t="str">
            <v>L48(N)CAN(N)</v>
          </cell>
        </row>
        <row r="31866">
          <cell r="C31866" t="str">
            <v>Valeriana edulis</v>
          </cell>
          <cell r="D31866" t="str">
            <v>L48(N)CAN(N)</v>
          </cell>
        </row>
        <row r="31867">
          <cell r="C31867" t="str">
            <v>Valeriana edulis var. ciliata</v>
          </cell>
          <cell r="D31867" t="str">
            <v>L48(N)CAN(N)</v>
          </cell>
        </row>
        <row r="31868">
          <cell r="C31868" t="str">
            <v>Valeriana edulis var. edulis</v>
          </cell>
          <cell r="D31868" t="str">
            <v>L48(N)CAN(N)</v>
          </cell>
        </row>
        <row r="31869">
          <cell r="C31869" t="str">
            <v>Valeriana occidentalis</v>
          </cell>
          <cell r="D31869" t="str">
            <v>L48(N)</v>
          </cell>
        </row>
        <row r="31870">
          <cell r="C31870" t="str">
            <v>Valeriana officinalis</v>
          </cell>
          <cell r="D31870" t="str">
            <v>L48(I)CAN(I)</v>
          </cell>
        </row>
        <row r="31871">
          <cell r="C31871" t="str">
            <v>Valeriana pauciflora</v>
          </cell>
          <cell r="D31871" t="str">
            <v>L48(N)</v>
          </cell>
        </row>
        <row r="31872">
          <cell r="C31872" t="str">
            <v>Valeriana scandens</v>
          </cell>
          <cell r="D31872" t="str">
            <v>L48(N)PR(N)</v>
          </cell>
        </row>
        <row r="31873">
          <cell r="C31873" t="str">
            <v>Valeriana scouleri</v>
          </cell>
          <cell r="D31873" t="str">
            <v>L48(N)CAN(N)</v>
          </cell>
        </row>
        <row r="31874">
          <cell r="C31874" t="str">
            <v>Valeriana sitchensis</v>
          </cell>
          <cell r="D31874" t="str">
            <v>L48(N)AK(N)CAN(N)</v>
          </cell>
        </row>
        <row r="31875">
          <cell r="C31875" t="str">
            <v>Valeriana sorbifolia</v>
          </cell>
          <cell r="D31875" t="str">
            <v>L48(N)</v>
          </cell>
        </row>
        <row r="31876">
          <cell r="C31876" t="str">
            <v>Valeriana texana</v>
          </cell>
          <cell r="D31876" t="str">
            <v>L48(N)</v>
          </cell>
        </row>
        <row r="31877">
          <cell r="C31877" t="str">
            <v>Valeriana uliginosa</v>
          </cell>
          <cell r="D31877" t="str">
            <v>L48(N)CAN(N)</v>
          </cell>
        </row>
        <row r="31878">
          <cell r="C31878" t="str">
            <v>Valerianella</v>
          </cell>
          <cell r="D31878" t="str">
            <v>L48(I,N)CAN(N,W)</v>
          </cell>
        </row>
        <row r="31879">
          <cell r="C31879" t="str">
            <v>Valerianella amarella</v>
          </cell>
          <cell r="D31879" t="str">
            <v>L48(N)</v>
          </cell>
        </row>
        <row r="31880">
          <cell r="C31880" t="str">
            <v>Valerianella carinata</v>
          </cell>
          <cell r="D31880" t="str">
            <v>L48(I)</v>
          </cell>
        </row>
        <row r="31881">
          <cell r="C31881" t="str">
            <v>Valerianella chenopodiifolia</v>
          </cell>
          <cell r="D31881" t="str">
            <v>L48(N)CAN(N)</v>
          </cell>
        </row>
        <row r="31882">
          <cell r="C31882" t="str">
            <v>Valerianella dentata</v>
          </cell>
          <cell r="D31882" t="str">
            <v>L48(I)</v>
          </cell>
        </row>
        <row r="31883">
          <cell r="C31883" t="str">
            <v>Valerianella florifera</v>
          </cell>
          <cell r="D31883" t="str">
            <v>L48(N)</v>
          </cell>
        </row>
        <row r="31884">
          <cell r="C31884" t="str">
            <v>Valerianella locusta</v>
          </cell>
          <cell r="D31884" t="str">
            <v>L48(I)CAN(W)</v>
          </cell>
        </row>
        <row r="31885">
          <cell r="C31885" t="str">
            <v>Valerianella longiflora</v>
          </cell>
          <cell r="D31885" t="str">
            <v>L48(N)</v>
          </cell>
        </row>
        <row r="31886">
          <cell r="C31886" t="str">
            <v>Valerianella nuttallii</v>
          </cell>
          <cell r="D31886" t="str">
            <v>L48(N)</v>
          </cell>
        </row>
        <row r="31887">
          <cell r="C31887" t="str">
            <v>Valerianella ozarkana</v>
          </cell>
          <cell r="D31887" t="str">
            <v>L48(N)</v>
          </cell>
        </row>
        <row r="31888">
          <cell r="C31888" t="str">
            <v>Valerianella palmeri</v>
          </cell>
          <cell r="D31888" t="str">
            <v>L48(N)</v>
          </cell>
        </row>
        <row r="31889">
          <cell r="C31889" t="str">
            <v>Valerianella radiata</v>
          </cell>
          <cell r="D31889" t="str">
            <v>L48(N)</v>
          </cell>
        </row>
        <row r="31890">
          <cell r="C31890" t="str">
            <v>Valerianella stenocarpa</v>
          </cell>
          <cell r="D31890" t="str">
            <v>L48(N)</v>
          </cell>
        </row>
        <row r="31891">
          <cell r="C31891" t="str">
            <v>Valerianella texana</v>
          </cell>
          <cell r="D31891" t="str">
            <v>L48(N)</v>
          </cell>
        </row>
        <row r="31892">
          <cell r="C31892" t="str">
            <v>Valerianella umbilicata</v>
          </cell>
          <cell r="D31892" t="str">
            <v>L48(N)CAN(N)</v>
          </cell>
        </row>
        <row r="31893">
          <cell r="C31893" t="str">
            <v>Vallesia</v>
          </cell>
          <cell r="D31893" t="str">
            <v>L48(I,N)</v>
          </cell>
        </row>
        <row r="31894">
          <cell r="C31894" t="str">
            <v>Vallesia antillana</v>
          </cell>
          <cell r="D31894" t="str">
            <v>L48(N)</v>
          </cell>
        </row>
        <row r="31895">
          <cell r="C31895" t="str">
            <v>Vallesia glabra</v>
          </cell>
          <cell r="D31895" t="str">
            <v>L48(I)</v>
          </cell>
        </row>
        <row r="31896">
          <cell r="C31896" t="str">
            <v>Vallisneria</v>
          </cell>
          <cell r="D31896" t="str">
            <v>L48(N)CAN(N)</v>
          </cell>
        </row>
        <row r="31897">
          <cell r="C31897" t="str">
            <v>Vallisneria americana</v>
          </cell>
          <cell r="D31897" t="str">
            <v>L48(N)CAN(N)</v>
          </cell>
        </row>
        <row r="31898">
          <cell r="C31898" t="str">
            <v>Vanclevea</v>
          </cell>
          <cell r="D31898" t="str">
            <v>L48(N)</v>
          </cell>
        </row>
        <row r="31899">
          <cell r="C31899" t="str">
            <v>Vanclevea stylosa</v>
          </cell>
          <cell r="D31899" t="str">
            <v>L48(N)</v>
          </cell>
        </row>
        <row r="31900">
          <cell r="C31900" t="str">
            <v>Vancouveria</v>
          </cell>
          <cell r="D31900" t="str">
            <v>L48(N)</v>
          </cell>
        </row>
        <row r="31901">
          <cell r="C31901" t="str">
            <v>Vancouveria chrysantha</v>
          </cell>
          <cell r="D31901" t="str">
            <v>L48(N)</v>
          </cell>
        </row>
        <row r="31902">
          <cell r="C31902" t="str">
            <v>Vancouveria hexandra</v>
          </cell>
          <cell r="D31902" t="str">
            <v>L48(N)</v>
          </cell>
        </row>
        <row r="31903">
          <cell r="C31903" t="str">
            <v>Vancouveria planipetala</v>
          </cell>
          <cell r="D31903" t="str">
            <v>L48(N)</v>
          </cell>
        </row>
        <row r="31904">
          <cell r="C31904" t="str">
            <v>Vandenboschia</v>
          </cell>
        </row>
        <row r="31905">
          <cell r="C31905" t="str">
            <v>Vandenboschia tubiflora</v>
          </cell>
          <cell r="D31905" t="str">
            <v>HI(N)</v>
          </cell>
        </row>
        <row r="31906">
          <cell r="C31906" t="str">
            <v>Vanilla</v>
          </cell>
          <cell r="D31906" t="str">
            <v>L48(I,N)</v>
          </cell>
        </row>
        <row r="31907">
          <cell r="C31907" t="str">
            <v>Vanilla barbellata</v>
          </cell>
          <cell r="D31907" t="str">
            <v>L48(N)PR(N)VI(N)</v>
          </cell>
        </row>
        <row r="31908">
          <cell r="C31908" t="str">
            <v>Vanilla dilloniana</v>
          </cell>
          <cell r="D31908" t="str">
            <v>L48(N)PR(N)</v>
          </cell>
        </row>
        <row r="31909">
          <cell r="C31909" t="str">
            <v>Vanilla inodora</v>
          </cell>
          <cell r="D31909" t="str">
            <v>L48(N)</v>
          </cell>
        </row>
        <row r="31910">
          <cell r="C31910" t="str">
            <v>Vanilla mexicana</v>
          </cell>
          <cell r="D31910" t="str">
            <v>L48(I)PR(I)VI(I)</v>
          </cell>
        </row>
        <row r="31911">
          <cell r="C31911" t="str">
            <v>Vanilla phaeantha</v>
          </cell>
          <cell r="D31911" t="str">
            <v>L48(N)</v>
          </cell>
        </row>
        <row r="31912">
          <cell r="C31912" t="str">
            <v>Vanilla planifolia</v>
          </cell>
          <cell r="D31912" t="str">
            <v>L48(N)PR(N)VI(N)</v>
          </cell>
        </row>
        <row r="31913">
          <cell r="C31913" t="str">
            <v>Vanilla pompona</v>
          </cell>
          <cell r="D31913" t="str">
            <v>L48(I)PR(I)</v>
          </cell>
        </row>
        <row r="31914">
          <cell r="C31914" t="str">
            <v>Varilla</v>
          </cell>
          <cell r="D31914" t="str">
            <v>L48(N)</v>
          </cell>
        </row>
        <row r="31915">
          <cell r="C31915" t="str">
            <v>Varilla texana</v>
          </cell>
          <cell r="D31915" t="str">
            <v>L48(N)</v>
          </cell>
        </row>
        <row r="31916">
          <cell r="C31916" t="str">
            <v>Vaseyochloa</v>
          </cell>
          <cell r="D31916" t="str">
            <v>L48(N)</v>
          </cell>
        </row>
        <row r="31917">
          <cell r="C31917" t="str">
            <v>Vaseyochloa multinervosa</v>
          </cell>
          <cell r="D31917" t="str">
            <v>L48(N)</v>
          </cell>
        </row>
        <row r="31918">
          <cell r="C31918" t="str">
            <v>Vauquelinia</v>
          </cell>
          <cell r="D31918" t="str">
            <v>L48(N)</v>
          </cell>
        </row>
        <row r="31919">
          <cell r="C31919" t="str">
            <v>Vauquelinia californica</v>
          </cell>
          <cell r="D31919" t="str">
            <v>L48(N)</v>
          </cell>
        </row>
        <row r="31920">
          <cell r="C31920" t="str">
            <v>Vauquelinia californica ssp. californica</v>
          </cell>
          <cell r="D31920" t="str">
            <v>L48(N)</v>
          </cell>
        </row>
        <row r="31921">
          <cell r="C31921" t="str">
            <v>Vauquelinia californica ssp. pauciflora</v>
          </cell>
          <cell r="D31921" t="str">
            <v>L48(N)</v>
          </cell>
        </row>
        <row r="31922">
          <cell r="C31922" t="str">
            <v>Vauquelinia californica ssp. sonorensis</v>
          </cell>
          <cell r="D31922" t="str">
            <v>L48(N)</v>
          </cell>
        </row>
        <row r="31923">
          <cell r="C31923" t="str">
            <v>Vauquelinia corymbosa</v>
          </cell>
          <cell r="D31923" t="str">
            <v>L48(N)</v>
          </cell>
        </row>
        <row r="31924">
          <cell r="C31924" t="str">
            <v>Vauquelinia corymbosa ssp. angustifolia</v>
          </cell>
          <cell r="D31924" t="str">
            <v>L48(N)</v>
          </cell>
        </row>
        <row r="31925">
          <cell r="C31925" t="str">
            <v>Velezia</v>
          </cell>
          <cell r="D31925" t="str">
            <v>L48(I)</v>
          </cell>
        </row>
        <row r="31926">
          <cell r="C31926" t="str">
            <v>Velezia rigida</v>
          </cell>
          <cell r="D31926" t="str">
            <v>L48(I)</v>
          </cell>
        </row>
        <row r="31927">
          <cell r="C31927" t="str">
            <v>Venegasia</v>
          </cell>
          <cell r="D31927" t="str">
            <v>L48(N)</v>
          </cell>
        </row>
        <row r="31928">
          <cell r="C31928" t="str">
            <v>Venegasia carpesioides</v>
          </cell>
          <cell r="D31928" t="str">
            <v>L48(N)</v>
          </cell>
        </row>
        <row r="31929">
          <cell r="C31929" t="str">
            <v>Venidium</v>
          </cell>
          <cell r="D31929" t="str">
            <v>L48(I)</v>
          </cell>
        </row>
        <row r="31930">
          <cell r="C31930" t="str">
            <v>Venidium fastuosum</v>
          </cell>
          <cell r="D31930" t="str">
            <v>L48(I)</v>
          </cell>
        </row>
        <row r="31931">
          <cell r="C31931" t="str">
            <v>Ventenata</v>
          </cell>
          <cell r="D31931" t="str">
            <v>L48(I)CAN(I)</v>
          </cell>
        </row>
        <row r="31932">
          <cell r="C31932" t="str">
            <v>Ventenata dubia</v>
          </cell>
          <cell r="D31932" t="str">
            <v>L48(I)CAN(I)</v>
          </cell>
        </row>
        <row r="31933">
          <cell r="C31933" t="str">
            <v>Venturiella</v>
          </cell>
          <cell r="D31933" t="str">
            <v>NA(N)</v>
          </cell>
        </row>
        <row r="31934">
          <cell r="C31934" t="str">
            <v>Venturiella sinensis</v>
          </cell>
          <cell r="D31934" t="str">
            <v>NA(N)</v>
          </cell>
        </row>
        <row r="31935">
          <cell r="C31935" t="str">
            <v>Venturiella sinensis var. angustiannulata</v>
          </cell>
          <cell r="D31935" t="str">
            <v>NA(N)</v>
          </cell>
        </row>
        <row r="31936">
          <cell r="C31936" t="str">
            <v>Veratrum</v>
          </cell>
          <cell r="D31936" t="str">
            <v>L48(N)CAN(N)</v>
          </cell>
        </row>
        <row r="31937">
          <cell r="C31937" t="str">
            <v>Veratrum album</v>
          </cell>
          <cell r="D31937" t="str">
            <v>AK(N)</v>
          </cell>
        </row>
        <row r="31938">
          <cell r="C31938" t="str">
            <v>Veratrum album ssp. album</v>
          </cell>
          <cell r="D31938" t="str">
            <v>AK(N)</v>
          </cell>
        </row>
        <row r="31939">
          <cell r="C31939" t="str">
            <v>Veratrum album ssp. oxysepalum</v>
          </cell>
          <cell r="D31939" t="str">
            <v>AK(N)</v>
          </cell>
        </row>
        <row r="31940">
          <cell r="C31940" t="str">
            <v>Veratrum californicum</v>
          </cell>
          <cell r="D31940" t="str">
            <v>L48(N)</v>
          </cell>
        </row>
        <row r="31941">
          <cell r="C31941" t="str">
            <v>Veratrum californicum var. californicum</v>
          </cell>
          <cell r="D31941" t="str">
            <v>L48(N)</v>
          </cell>
        </row>
        <row r="31942">
          <cell r="C31942" t="str">
            <v>Veratrum californicum var. caudatum</v>
          </cell>
          <cell r="D31942" t="str">
            <v>L48(N)</v>
          </cell>
        </row>
        <row r="31943">
          <cell r="C31943" t="str">
            <v>Veratrum fimbriatum</v>
          </cell>
          <cell r="D31943" t="str">
            <v>L48(N)</v>
          </cell>
        </row>
        <row r="31944">
          <cell r="C31944" t="str">
            <v>Veratrum hybridum</v>
          </cell>
          <cell r="D31944" t="str">
            <v>L48(N)</v>
          </cell>
        </row>
        <row r="31945">
          <cell r="C31945" t="str">
            <v>Veratrum insolitum</v>
          </cell>
          <cell r="D31945" t="str">
            <v>L48(N)</v>
          </cell>
        </row>
        <row r="31946">
          <cell r="C31946" t="str">
            <v>Veratrum parviflorum</v>
          </cell>
          <cell r="D31946" t="str">
            <v>L48(N)</v>
          </cell>
        </row>
        <row r="31947">
          <cell r="C31947" t="str">
            <v>Veratrum tenuipetalum</v>
          </cell>
          <cell r="D31947" t="str">
            <v>L48(N)</v>
          </cell>
        </row>
        <row r="31948">
          <cell r="C31948" t="str">
            <v>Veratrum virginicum</v>
          </cell>
          <cell r="D31948" t="str">
            <v>L48(N)</v>
          </cell>
        </row>
        <row r="31949">
          <cell r="C31949" t="str">
            <v>Veratrum viride</v>
          </cell>
          <cell r="D31949" t="str">
            <v>L48(N)AK(N)CAN(N)</v>
          </cell>
        </row>
        <row r="31950">
          <cell r="C31950" t="str">
            <v>Veratrum woodii</v>
          </cell>
          <cell r="D31950" t="str">
            <v>L48(N)</v>
          </cell>
        </row>
        <row r="31951">
          <cell r="C31951" t="str">
            <v>Verbascum</v>
          </cell>
          <cell r="D31951" t="str">
            <v>L48(I)CAN(I)</v>
          </cell>
        </row>
        <row r="31952">
          <cell r="C31952" t="str">
            <v>Verbascum ×kerneri</v>
          </cell>
          <cell r="D31952" t="str">
            <v>L48(I)</v>
          </cell>
        </row>
        <row r="31953">
          <cell r="C31953" t="str">
            <v>Verbascum ×pterocaulon</v>
          </cell>
          <cell r="D31953" t="str">
            <v>L48(I)</v>
          </cell>
        </row>
        <row r="31954">
          <cell r="C31954" t="str">
            <v>Verbascum ×ramigerum</v>
          </cell>
          <cell r="D31954" t="str">
            <v>L48(I)</v>
          </cell>
        </row>
        <row r="31955">
          <cell r="C31955" t="str">
            <v>Verbascum ×spurium</v>
          </cell>
          <cell r="D31955" t="str">
            <v>L48(I)</v>
          </cell>
        </row>
        <row r="31956">
          <cell r="C31956" t="str">
            <v>Verbascum blattaria</v>
          </cell>
          <cell r="D31956" t="str">
            <v>L48(I)HI(I)CAN(I)</v>
          </cell>
        </row>
        <row r="31957">
          <cell r="C31957" t="str">
            <v>Verbascum chaixii</v>
          </cell>
          <cell r="D31957" t="str">
            <v>L48(I)</v>
          </cell>
        </row>
        <row r="31958">
          <cell r="C31958" t="str">
            <v>Verbascum densiflorum</v>
          </cell>
          <cell r="D31958" t="str">
            <v>L48(I)</v>
          </cell>
        </row>
        <row r="31959">
          <cell r="C31959" t="str">
            <v>Verbascum lychnitis</v>
          </cell>
          <cell r="D31959" t="str">
            <v>L48(I)CAN(I)</v>
          </cell>
        </row>
        <row r="31960">
          <cell r="C31960" t="str">
            <v>Verbascum nigrum</v>
          </cell>
          <cell r="D31960" t="str">
            <v>L48(I)CAN(I)</v>
          </cell>
        </row>
        <row r="31961">
          <cell r="C31961" t="str">
            <v>Verbascum olympicum</v>
          </cell>
          <cell r="D31961" t="str">
            <v>L48(I)</v>
          </cell>
        </row>
        <row r="31962">
          <cell r="C31962" t="str">
            <v>Verbascum phlomoides</v>
          </cell>
          <cell r="D31962" t="str">
            <v>L48(I)CAN(I)</v>
          </cell>
        </row>
        <row r="31963">
          <cell r="C31963" t="str">
            <v>Verbascum phoeniceum</v>
          </cell>
          <cell r="D31963" t="str">
            <v>L48(I)</v>
          </cell>
        </row>
        <row r="31964">
          <cell r="C31964" t="str">
            <v>Verbascum pulverulentum</v>
          </cell>
          <cell r="D31964" t="str">
            <v>L48(I)</v>
          </cell>
        </row>
        <row r="31965">
          <cell r="C31965" t="str">
            <v>Verbascum sinuatum</v>
          </cell>
          <cell r="D31965" t="str">
            <v>L48(I)</v>
          </cell>
        </row>
        <row r="31966">
          <cell r="C31966" t="str">
            <v>Verbascum speciosum</v>
          </cell>
          <cell r="D31966" t="str">
            <v>L48(I)</v>
          </cell>
        </row>
        <row r="31967">
          <cell r="C31967" t="str">
            <v>Verbascum thapsus</v>
          </cell>
          <cell r="D31967" t="str">
            <v>L48(I)AK(I)HI(I)CAN(I)</v>
          </cell>
        </row>
        <row r="31968">
          <cell r="C31968" t="str">
            <v>Verbascum virgatum</v>
          </cell>
          <cell r="D31968" t="str">
            <v>L48(I)HI(I)CAN(I)</v>
          </cell>
        </row>
        <row r="31969">
          <cell r="C31969" t="str">
            <v>Verbena</v>
          </cell>
          <cell r="D31969" t="str">
            <v>L48(I,N)CAN(I,N)</v>
          </cell>
        </row>
        <row r="31970">
          <cell r="C31970" t="str">
            <v>Verbena ×allenii</v>
          </cell>
          <cell r="D31970" t="str">
            <v>L48(N)</v>
          </cell>
        </row>
        <row r="31971">
          <cell r="C31971" t="str">
            <v>Verbena ×bingenensis</v>
          </cell>
          <cell r="D31971" t="str">
            <v>L48(N)</v>
          </cell>
        </row>
        <row r="31972">
          <cell r="C31972" t="str">
            <v>Verbena ×blanchardii</v>
          </cell>
          <cell r="D31972" t="str">
            <v>L48(N)</v>
          </cell>
        </row>
        <row r="31973">
          <cell r="C31973" t="str">
            <v>Verbena ×clemensiorum</v>
          </cell>
          <cell r="D31973" t="str">
            <v>L48(N)</v>
          </cell>
        </row>
        <row r="31974">
          <cell r="C31974" t="str">
            <v>Verbena ×crookshanksii</v>
          </cell>
          <cell r="D31974" t="str">
            <v>L48(N)</v>
          </cell>
        </row>
        <row r="31975">
          <cell r="C31975" t="str">
            <v>Verbena ×deamii</v>
          </cell>
          <cell r="D31975" t="str">
            <v>L48(N)CAN(N)</v>
          </cell>
        </row>
        <row r="31976">
          <cell r="C31976" t="str">
            <v>Verbena ×engelmannii</v>
          </cell>
          <cell r="D31976" t="str">
            <v>L48(N)CAN(N)</v>
          </cell>
        </row>
        <row r="31977">
          <cell r="C31977" t="str">
            <v>Verbena ×goodmanii</v>
          </cell>
          <cell r="D31977" t="str">
            <v>L48(N)</v>
          </cell>
        </row>
        <row r="31978">
          <cell r="C31978" t="str">
            <v>Verbena ×illicita</v>
          </cell>
          <cell r="D31978" t="str">
            <v>L48(N)</v>
          </cell>
        </row>
        <row r="31979">
          <cell r="C31979" t="str">
            <v>Verbena ×moechina</v>
          </cell>
          <cell r="D31979" t="str">
            <v>L48(N)</v>
          </cell>
        </row>
        <row r="31980">
          <cell r="C31980" t="str">
            <v>Verbena ×perriana</v>
          </cell>
          <cell r="D31980" t="str">
            <v>L48(N)CAN(N)</v>
          </cell>
        </row>
        <row r="31981">
          <cell r="C31981" t="str">
            <v>Verbena ×rydbergii</v>
          </cell>
          <cell r="D31981" t="str">
            <v>L48(N)CAN(N)</v>
          </cell>
        </row>
        <row r="31982">
          <cell r="C31982" t="str">
            <v>Verbena ×stuprosa</v>
          </cell>
          <cell r="D31982" t="str">
            <v>L48(N)</v>
          </cell>
        </row>
        <row r="31983">
          <cell r="C31983" t="str">
            <v>Verbena abramsii</v>
          </cell>
          <cell r="D31983" t="str">
            <v>L48(N)</v>
          </cell>
        </row>
        <row r="31984">
          <cell r="C31984" t="str">
            <v>Verbena bonariensis</v>
          </cell>
          <cell r="D31984" t="str">
            <v>L48(I)HI(I)PR(I)CAN(I)</v>
          </cell>
        </row>
        <row r="31985">
          <cell r="C31985" t="str">
            <v>Verbena bracteata</v>
          </cell>
          <cell r="D31985" t="str">
            <v>L48(N)CAN(N)</v>
          </cell>
        </row>
        <row r="31986">
          <cell r="C31986" t="str">
            <v>Verbena brasiliensis</v>
          </cell>
          <cell r="D31986" t="str">
            <v>L48(I)HI(I)</v>
          </cell>
        </row>
        <row r="31987">
          <cell r="C31987" t="str">
            <v>Verbena californica</v>
          </cell>
          <cell r="D31987" t="str">
            <v>L48(N)</v>
          </cell>
        </row>
        <row r="31988">
          <cell r="C31988" t="str">
            <v>Verbena canescens</v>
          </cell>
          <cell r="D31988" t="str">
            <v>L48(N)</v>
          </cell>
        </row>
        <row r="31989">
          <cell r="C31989" t="str">
            <v>Verbena carolina</v>
          </cell>
          <cell r="D31989" t="str">
            <v>L48(N)</v>
          </cell>
        </row>
        <row r="31990">
          <cell r="C31990" t="str">
            <v>Verbena cloverae</v>
          </cell>
          <cell r="D31990" t="str">
            <v>L48(N)</v>
          </cell>
        </row>
        <row r="31991">
          <cell r="C31991" t="str">
            <v>Verbena ehrenbergiana</v>
          </cell>
          <cell r="D31991" t="str">
            <v>L48(N)</v>
          </cell>
        </row>
        <row r="31992">
          <cell r="C31992" t="str">
            <v>Verbena gracilis</v>
          </cell>
          <cell r="D31992" t="str">
            <v>L48(N)</v>
          </cell>
        </row>
        <row r="31993">
          <cell r="C31993" t="str">
            <v>Verbena halei</v>
          </cell>
          <cell r="D31993" t="str">
            <v>L48(N)</v>
          </cell>
        </row>
        <row r="31994">
          <cell r="C31994" t="str">
            <v>Verbena hastata</v>
          </cell>
          <cell r="D31994" t="str">
            <v>L48(N)CAN(N)</v>
          </cell>
        </row>
        <row r="31995">
          <cell r="C31995" t="str">
            <v>Verbena hastata var. hastata</v>
          </cell>
          <cell r="D31995" t="str">
            <v>L48(N)CAN(N)</v>
          </cell>
        </row>
        <row r="31996">
          <cell r="C31996" t="str">
            <v>Verbena hastata var. scabra</v>
          </cell>
          <cell r="D31996" t="str">
            <v>L48(N)CAN(N)</v>
          </cell>
        </row>
        <row r="31997">
          <cell r="C31997" t="str">
            <v>Verbena incompta</v>
          </cell>
          <cell r="D31997" t="str">
            <v>L48(I)HI(I)PR(I)CAN(I)</v>
          </cell>
        </row>
        <row r="31998">
          <cell r="C31998" t="str">
            <v>Verbena lasiostachys</v>
          </cell>
          <cell r="D31998" t="str">
            <v>L48(N)</v>
          </cell>
        </row>
        <row r="31999">
          <cell r="C31999" t="str">
            <v>Verbena litoralis</v>
          </cell>
          <cell r="D31999" t="str">
            <v>L48(I)HI(I)</v>
          </cell>
        </row>
        <row r="32000">
          <cell r="C32000" t="str">
            <v>Verbena macdougalii</v>
          </cell>
          <cell r="D32000" t="str">
            <v>L48(N)</v>
          </cell>
        </row>
        <row r="32001">
          <cell r="C32001" t="str">
            <v>Verbena menthifolia</v>
          </cell>
          <cell r="D32001" t="str">
            <v>L48(N)</v>
          </cell>
        </row>
        <row r="32002">
          <cell r="C32002" t="str">
            <v>Verbena montevidensis</v>
          </cell>
          <cell r="D32002" t="str">
            <v>L48(I)</v>
          </cell>
        </row>
        <row r="32003">
          <cell r="C32003" t="str">
            <v>Verbena neomexicana</v>
          </cell>
          <cell r="D32003" t="str">
            <v>L48(N)</v>
          </cell>
        </row>
        <row r="32004">
          <cell r="C32004" t="str">
            <v>Verbena neomexicana var. hirtella</v>
          </cell>
          <cell r="D32004" t="str">
            <v>L48(N)</v>
          </cell>
        </row>
        <row r="32005">
          <cell r="C32005" t="str">
            <v>Verbena neomexicana var. neomexicana</v>
          </cell>
          <cell r="D32005" t="str">
            <v>L48(N)</v>
          </cell>
        </row>
        <row r="32006">
          <cell r="C32006" t="str">
            <v>Verbena neomexicana var. xylopoda</v>
          </cell>
          <cell r="D32006" t="str">
            <v>L48(N)</v>
          </cell>
        </row>
        <row r="32007">
          <cell r="C32007" t="str">
            <v>Verbena officinalis</v>
          </cell>
          <cell r="D32007" t="str">
            <v>L48(I)</v>
          </cell>
        </row>
        <row r="32008">
          <cell r="C32008" t="str">
            <v>Verbena officinalis var. officinalis</v>
          </cell>
          <cell r="D32008" t="str">
            <v>L48(I)</v>
          </cell>
        </row>
        <row r="32009">
          <cell r="C32009" t="str">
            <v>Verbena officinalis var. prostrata</v>
          </cell>
          <cell r="D32009" t="str">
            <v>L48(I)</v>
          </cell>
        </row>
        <row r="32010">
          <cell r="C32010" t="str">
            <v>Verbena perennis</v>
          </cell>
          <cell r="D32010" t="str">
            <v>L48(N)</v>
          </cell>
        </row>
        <row r="32011">
          <cell r="C32011" t="str">
            <v>Verbena pinetorum</v>
          </cell>
          <cell r="D32011" t="str">
            <v>L48(N)</v>
          </cell>
        </row>
        <row r="32012">
          <cell r="C32012" t="str">
            <v>Verbena plicata</v>
          </cell>
          <cell r="D32012" t="str">
            <v>L48(N)</v>
          </cell>
        </row>
        <row r="32013">
          <cell r="C32013" t="str">
            <v>Verbena rigida</v>
          </cell>
          <cell r="D32013" t="str">
            <v>L48(I)HI(I)PR(I)</v>
          </cell>
        </row>
        <row r="32014">
          <cell r="C32014" t="str">
            <v>Verbena riparia</v>
          </cell>
          <cell r="D32014" t="str">
            <v>L48(N)</v>
          </cell>
        </row>
        <row r="32015">
          <cell r="C32015" t="str">
            <v>Verbena runyonii</v>
          </cell>
          <cell r="D32015" t="str">
            <v>L48(N)</v>
          </cell>
        </row>
        <row r="32016">
          <cell r="C32016" t="str">
            <v>Verbena scabra</v>
          </cell>
          <cell r="D32016" t="str">
            <v>L48(N)PR(N)</v>
          </cell>
        </row>
        <row r="32017">
          <cell r="C32017" t="str">
            <v>Verbena simplex</v>
          </cell>
          <cell r="D32017" t="str">
            <v>L48(N)CAN(N)</v>
          </cell>
        </row>
        <row r="32018">
          <cell r="C32018" t="str">
            <v>Verbena stricta</v>
          </cell>
          <cell r="D32018" t="str">
            <v>L48(N)CAN(N)</v>
          </cell>
        </row>
        <row r="32019">
          <cell r="C32019" t="str">
            <v>Verbena supina</v>
          </cell>
          <cell r="D32019" t="str">
            <v>L48(I)</v>
          </cell>
        </row>
        <row r="32020">
          <cell r="C32020" t="str">
            <v>Verbena urticifolia</v>
          </cell>
          <cell r="D32020" t="str">
            <v>L48(N)CAN(N)</v>
          </cell>
        </row>
        <row r="32021">
          <cell r="C32021" t="str">
            <v>Verbena urticifolia var. leiocarpa</v>
          </cell>
          <cell r="D32021" t="str">
            <v>L48(N)</v>
          </cell>
        </row>
        <row r="32022">
          <cell r="C32022" t="str">
            <v>Verbena urticifolia var. urticifolia</v>
          </cell>
          <cell r="D32022" t="str">
            <v>L48(N)CAN(N)</v>
          </cell>
        </row>
        <row r="32023">
          <cell r="C32023" t="str">
            <v>Verbena xutha</v>
          </cell>
          <cell r="D32023" t="str">
            <v>L48(N)</v>
          </cell>
        </row>
        <row r="32024">
          <cell r="C32024" t="str">
            <v>Verbesina</v>
          </cell>
          <cell r="D32024" t="str">
            <v>L48(N)CAN(N)</v>
          </cell>
        </row>
        <row r="32025">
          <cell r="C32025" t="str">
            <v>Verbesina alternifolia</v>
          </cell>
          <cell r="D32025" t="str">
            <v>L48(N)CAN(N)</v>
          </cell>
        </row>
        <row r="32026">
          <cell r="C32026" t="str">
            <v>Verbesina aristata</v>
          </cell>
          <cell r="D32026" t="str">
            <v>L48(N)</v>
          </cell>
        </row>
        <row r="32027">
          <cell r="C32027" t="str">
            <v>Verbesina chapmanii</v>
          </cell>
          <cell r="D32027" t="str">
            <v>L48(N)</v>
          </cell>
        </row>
        <row r="32028">
          <cell r="C32028" t="str">
            <v>Verbesina dissita</v>
          </cell>
          <cell r="D32028" t="str">
            <v>L48(N)</v>
          </cell>
        </row>
        <row r="32029">
          <cell r="C32029" t="str">
            <v>Verbesina encelioides</v>
          </cell>
          <cell r="D32029" t="str">
            <v>L48(N)HI(I)PR(N)</v>
          </cell>
        </row>
        <row r="32030">
          <cell r="C32030" t="str">
            <v>Verbesina encelioides ssp. encelioides</v>
          </cell>
          <cell r="D32030" t="str">
            <v>L48(N)HI(I)PR(N)</v>
          </cell>
        </row>
        <row r="32031">
          <cell r="C32031" t="str">
            <v>Verbesina encelioides ssp. exauriculata</v>
          </cell>
          <cell r="D32031" t="str">
            <v>L48(N)</v>
          </cell>
        </row>
        <row r="32032">
          <cell r="C32032" t="str">
            <v>Verbesina helianthoides</v>
          </cell>
          <cell r="D32032" t="str">
            <v>L48(N)</v>
          </cell>
        </row>
        <row r="32033">
          <cell r="C32033" t="str">
            <v>Verbesina heterophylla</v>
          </cell>
          <cell r="D32033" t="str">
            <v>L48(N)</v>
          </cell>
        </row>
        <row r="32034">
          <cell r="C32034" t="str">
            <v>Verbesina lindheimeri</v>
          </cell>
          <cell r="D32034" t="str">
            <v>L48(N)</v>
          </cell>
        </row>
        <row r="32035">
          <cell r="C32035" t="str">
            <v>Verbesina longifolia</v>
          </cell>
          <cell r="D32035" t="str">
            <v>L48(N)</v>
          </cell>
        </row>
        <row r="32036">
          <cell r="C32036" t="str">
            <v>Verbesina microptera</v>
          </cell>
          <cell r="D32036" t="str">
            <v>L48(N)</v>
          </cell>
        </row>
        <row r="32037">
          <cell r="C32037" t="str">
            <v>Verbesina nana</v>
          </cell>
          <cell r="D32037" t="str">
            <v>L48(N)</v>
          </cell>
        </row>
        <row r="32038">
          <cell r="C32038" t="str">
            <v>Verbesina occidentalis</v>
          </cell>
          <cell r="D32038" t="str">
            <v>L48(N)</v>
          </cell>
        </row>
        <row r="32039">
          <cell r="C32039" t="str">
            <v>Verbesina oreophila</v>
          </cell>
          <cell r="D32039" t="str">
            <v>L48(N)</v>
          </cell>
        </row>
        <row r="32040">
          <cell r="C32040" t="str">
            <v>Verbesina rothrockii</v>
          </cell>
          <cell r="D32040" t="str">
            <v>L48(N)</v>
          </cell>
        </row>
        <row r="32041">
          <cell r="C32041" t="str">
            <v>Verbesina virginica</v>
          </cell>
          <cell r="D32041" t="str">
            <v>L48(N)</v>
          </cell>
        </row>
        <row r="32042">
          <cell r="C32042" t="str">
            <v>Verbesina virginica var. laciniata</v>
          </cell>
          <cell r="D32042" t="str">
            <v>L48(N)</v>
          </cell>
        </row>
        <row r="32043">
          <cell r="C32043" t="str">
            <v>Verbesina virginica var. virginica</v>
          </cell>
          <cell r="D32043" t="str">
            <v>L48(N)</v>
          </cell>
        </row>
        <row r="32044">
          <cell r="C32044" t="str">
            <v>Verbesina walteri</v>
          </cell>
          <cell r="D32044" t="str">
            <v>L48(N)</v>
          </cell>
        </row>
        <row r="32045">
          <cell r="C32045" t="str">
            <v>Vernicia</v>
          </cell>
          <cell r="D32045" t="str">
            <v>L48(I)</v>
          </cell>
        </row>
        <row r="32046">
          <cell r="C32046" t="str">
            <v>Vernicia fordii</v>
          </cell>
          <cell r="D32046" t="str">
            <v>L48(I)PR(I)</v>
          </cell>
        </row>
        <row r="32047">
          <cell r="C32047" t="str">
            <v>Vernicia montana</v>
          </cell>
          <cell r="D32047" t="str">
            <v>HI(I)</v>
          </cell>
        </row>
        <row r="32048">
          <cell r="C32048" t="str">
            <v>Vernonia</v>
          </cell>
          <cell r="D32048" t="str">
            <v>L48(N)CAN(N)</v>
          </cell>
        </row>
        <row r="32049">
          <cell r="C32049" t="str">
            <v>Vernonia ×concinna</v>
          </cell>
          <cell r="D32049" t="str">
            <v>L48(N)</v>
          </cell>
        </row>
        <row r="32050">
          <cell r="C32050" t="str">
            <v>Vernonia ×dissimilis</v>
          </cell>
          <cell r="D32050" t="str">
            <v>L48(N)</v>
          </cell>
        </row>
        <row r="32051">
          <cell r="C32051" t="str">
            <v>Vernonia ×georgiana</v>
          </cell>
          <cell r="D32051" t="str">
            <v>L48(N)</v>
          </cell>
        </row>
        <row r="32052">
          <cell r="C32052" t="str">
            <v>Vernonia ×guadalupensis</v>
          </cell>
          <cell r="D32052" t="str">
            <v>L48(N)</v>
          </cell>
        </row>
        <row r="32053">
          <cell r="C32053" t="str">
            <v>Vernonia ×illinoensis</v>
          </cell>
          <cell r="D32053" t="str">
            <v>L48(N)</v>
          </cell>
        </row>
        <row r="32054">
          <cell r="C32054" t="str">
            <v>Vernonia ×peralta</v>
          </cell>
          <cell r="D32054" t="str">
            <v>L48(N)</v>
          </cell>
        </row>
        <row r="32055">
          <cell r="C32055" t="str">
            <v>Vernonia ×vulturina</v>
          </cell>
          <cell r="D32055" t="str">
            <v>L48(N)</v>
          </cell>
        </row>
        <row r="32056">
          <cell r="C32056" t="str">
            <v>Vernonia acaulis</v>
          </cell>
          <cell r="D32056" t="str">
            <v>L48(N)</v>
          </cell>
        </row>
        <row r="32057">
          <cell r="C32057" t="str">
            <v>Vernonia angustifolia</v>
          </cell>
          <cell r="D32057" t="str">
            <v>L48(N)</v>
          </cell>
        </row>
        <row r="32058">
          <cell r="C32058" t="str">
            <v>Vernonia angustifolia ssp. angustifolia</v>
          </cell>
          <cell r="D32058" t="str">
            <v>L48(N)</v>
          </cell>
        </row>
        <row r="32059">
          <cell r="C32059" t="str">
            <v>Vernonia angustifolia ssp. mohrii</v>
          </cell>
          <cell r="D32059" t="str">
            <v>L48(N)</v>
          </cell>
        </row>
        <row r="32060">
          <cell r="C32060" t="str">
            <v>Vernonia angustifolia ssp. scaberrima</v>
          </cell>
          <cell r="D32060" t="str">
            <v>L48(N)</v>
          </cell>
        </row>
        <row r="32061">
          <cell r="C32061" t="str">
            <v>Vernonia arkansana</v>
          </cell>
          <cell r="D32061" t="str">
            <v>L48(N)</v>
          </cell>
        </row>
        <row r="32062">
          <cell r="C32062" t="str">
            <v>Vernonia baldwinii</v>
          </cell>
          <cell r="D32062" t="str">
            <v>L48(N)</v>
          </cell>
        </row>
        <row r="32063">
          <cell r="C32063" t="str">
            <v>Vernonia baldwinii ssp. baldwinii</v>
          </cell>
          <cell r="D32063" t="str">
            <v>L48(N)</v>
          </cell>
        </row>
        <row r="32064">
          <cell r="C32064" t="str">
            <v>Vernonia baldwinii ssp. interior</v>
          </cell>
          <cell r="D32064" t="str">
            <v>L48(N)</v>
          </cell>
        </row>
        <row r="32065">
          <cell r="C32065" t="str">
            <v>Vernonia blodgettii</v>
          </cell>
          <cell r="D32065" t="str">
            <v>L48(N)</v>
          </cell>
        </row>
        <row r="32066">
          <cell r="C32066" t="str">
            <v>Vernonia fasciculata</v>
          </cell>
          <cell r="D32066" t="str">
            <v>L48(N)CAN(N)</v>
          </cell>
        </row>
        <row r="32067">
          <cell r="C32067" t="str">
            <v>Vernonia fasciculata ssp. corymbosa</v>
          </cell>
          <cell r="D32067" t="str">
            <v>L48(N)CAN(N)</v>
          </cell>
        </row>
        <row r="32068">
          <cell r="C32068" t="str">
            <v>Vernonia fasciculata ssp. fasciculata</v>
          </cell>
          <cell r="D32068" t="str">
            <v>L48(N)CAN(N)</v>
          </cell>
        </row>
        <row r="32069">
          <cell r="C32069" t="str">
            <v>Vernonia flaccidifolia</v>
          </cell>
          <cell r="D32069" t="str">
            <v>L48(N)</v>
          </cell>
        </row>
        <row r="32070">
          <cell r="C32070" t="str">
            <v>Vernonia gigantea</v>
          </cell>
          <cell r="D32070" t="str">
            <v>L48(N)CAN(N)</v>
          </cell>
        </row>
        <row r="32071">
          <cell r="C32071" t="str">
            <v>Vernonia gigantea ssp. gigantea</v>
          </cell>
          <cell r="D32071" t="str">
            <v>L48(N)CAN(N)</v>
          </cell>
        </row>
        <row r="32072">
          <cell r="C32072" t="str">
            <v>Vernonia gigantea ssp. ovalifolia</v>
          </cell>
          <cell r="D32072" t="str">
            <v>L48(N)</v>
          </cell>
        </row>
        <row r="32073">
          <cell r="C32073" t="str">
            <v>Vernonia glauca</v>
          </cell>
          <cell r="D32073" t="str">
            <v>L48(N)</v>
          </cell>
        </row>
        <row r="32074">
          <cell r="C32074" t="str">
            <v>Vernonia larseniae</v>
          </cell>
          <cell r="D32074" t="str">
            <v>L48(N)</v>
          </cell>
        </row>
        <row r="32075">
          <cell r="C32075" t="str">
            <v>Vernonia lettermannii</v>
          </cell>
          <cell r="D32075" t="str">
            <v>L48(N)</v>
          </cell>
        </row>
        <row r="32076">
          <cell r="C32076" t="str">
            <v>Vernonia lindheimeri</v>
          </cell>
          <cell r="D32076" t="str">
            <v>L48(N)</v>
          </cell>
        </row>
        <row r="32077">
          <cell r="C32077" t="str">
            <v>Vernonia marginata</v>
          </cell>
          <cell r="D32077" t="str">
            <v>L48(N)</v>
          </cell>
        </row>
        <row r="32078">
          <cell r="C32078" t="str">
            <v>Vernonia missurica</v>
          </cell>
          <cell r="D32078" t="str">
            <v>L48(N)</v>
          </cell>
        </row>
        <row r="32079">
          <cell r="C32079" t="str">
            <v>Vernonia noveboracensis</v>
          </cell>
          <cell r="D32079" t="str">
            <v>L48(N)</v>
          </cell>
        </row>
        <row r="32080">
          <cell r="C32080" t="str">
            <v>Vernonia pulchella</v>
          </cell>
          <cell r="D32080" t="str">
            <v>L48(N)</v>
          </cell>
        </row>
        <row r="32081">
          <cell r="C32081" t="str">
            <v>Vernonia texana</v>
          </cell>
          <cell r="D32081" t="str">
            <v>L48(N)</v>
          </cell>
        </row>
        <row r="32082">
          <cell r="C32082" t="str">
            <v>Veronica</v>
          </cell>
          <cell r="D32082" t="str">
            <v>L48(I,N)CAN(I,N)GL(I,N)</v>
          </cell>
        </row>
        <row r="32083">
          <cell r="C32083" t="str">
            <v>Veronica agrestis</v>
          </cell>
          <cell r="D32083" t="str">
            <v>L48(I)CAN(I)SPM(I)</v>
          </cell>
        </row>
        <row r="32084">
          <cell r="C32084" t="str">
            <v>Veronica americana</v>
          </cell>
          <cell r="D32084" t="str">
            <v>L48(N)AK(N)CAN(N)SPM(W)</v>
          </cell>
        </row>
        <row r="32085">
          <cell r="C32085" t="str">
            <v>Veronica anagallis-aquatica</v>
          </cell>
          <cell r="D32085" t="str">
            <v>L48(N)AK(I?)CAN(N)</v>
          </cell>
        </row>
        <row r="32086">
          <cell r="C32086" t="str">
            <v>Veronica arvensis</v>
          </cell>
          <cell r="D32086" t="str">
            <v>L48(I)AK(I)HI(I)CAN(I)GL(I)SPM(I)</v>
          </cell>
        </row>
        <row r="32087">
          <cell r="C32087" t="str">
            <v>Veronica austriaca</v>
          </cell>
          <cell r="D32087" t="str">
            <v>L48(I)CAN(I)</v>
          </cell>
        </row>
        <row r="32088">
          <cell r="C32088" t="str">
            <v>Veronica austriaca ssp. teucrium</v>
          </cell>
          <cell r="D32088" t="str">
            <v>L48(I)CAN(I)</v>
          </cell>
        </row>
        <row r="32089">
          <cell r="C32089" t="str">
            <v>Veronica beccabunga</v>
          </cell>
          <cell r="D32089" t="str">
            <v>L48(I)CAN(I)</v>
          </cell>
        </row>
        <row r="32090">
          <cell r="C32090" t="str">
            <v>Veronica biloba</v>
          </cell>
          <cell r="D32090" t="str">
            <v>L48(I)CAN(I)</v>
          </cell>
        </row>
        <row r="32091">
          <cell r="C32091" t="str">
            <v>Veronica campylopoda</v>
          </cell>
          <cell r="D32091" t="str">
            <v>L48(I)</v>
          </cell>
        </row>
        <row r="32092">
          <cell r="C32092" t="str">
            <v>Veronica chamaedrys</v>
          </cell>
          <cell r="D32092" t="str">
            <v>L48(I)AK(I)CAN(I)</v>
          </cell>
        </row>
        <row r="32093">
          <cell r="C32093" t="str">
            <v>Veronica copelandii</v>
          </cell>
          <cell r="D32093" t="str">
            <v>L48(N)</v>
          </cell>
        </row>
        <row r="32094">
          <cell r="C32094" t="str">
            <v>Veronica cusickii</v>
          </cell>
          <cell r="D32094" t="str">
            <v>L48(N)CAN(N)</v>
          </cell>
        </row>
        <row r="32095">
          <cell r="C32095" t="str">
            <v>Veronica cymbalaria</v>
          </cell>
          <cell r="D32095" t="str">
            <v>L48(I)</v>
          </cell>
        </row>
        <row r="32096">
          <cell r="C32096" t="str">
            <v>Veronica dillenii</v>
          </cell>
          <cell r="D32096" t="str">
            <v>L48(I)</v>
          </cell>
        </row>
        <row r="32097">
          <cell r="C32097" t="str">
            <v>Veronica filiformis</v>
          </cell>
          <cell r="D32097" t="str">
            <v>L48(I)CAN(I)</v>
          </cell>
        </row>
        <row r="32098">
          <cell r="C32098" t="str">
            <v>Veronica grandiflora</v>
          </cell>
          <cell r="D32098" t="str">
            <v>AK(N)</v>
          </cell>
        </row>
        <row r="32099">
          <cell r="C32099" t="str">
            <v>Veronica grandis</v>
          </cell>
          <cell r="D32099" t="str">
            <v>L48(I)CAN(I)</v>
          </cell>
        </row>
        <row r="32100">
          <cell r="C32100" t="str">
            <v>Veronica hederifolia</v>
          </cell>
          <cell r="D32100" t="str">
            <v>L48(I)CAN(I)</v>
          </cell>
        </row>
        <row r="32101">
          <cell r="C32101" t="str">
            <v>Veronica officinalis</v>
          </cell>
          <cell r="D32101" t="str">
            <v>L48(I)CAN(I)GL(I)SPM(I)</v>
          </cell>
        </row>
        <row r="32102">
          <cell r="C32102" t="str">
            <v>Veronica officinalis var. officinalis</v>
          </cell>
          <cell r="D32102" t="str">
            <v>L48(I)CAN(I)GL(I)SPM(I)</v>
          </cell>
        </row>
        <row r="32103">
          <cell r="C32103" t="str">
            <v>Veronica officinalis var. tournefortii</v>
          </cell>
          <cell r="D32103" t="str">
            <v>L48(I)CAN(I)</v>
          </cell>
        </row>
        <row r="32104">
          <cell r="C32104" t="str">
            <v>Veronica peregrina</v>
          </cell>
          <cell r="D32104" t="str">
            <v>L48(N)AK(I)HI(I)PR(N)CAN(N)</v>
          </cell>
        </row>
        <row r="32105">
          <cell r="C32105" t="str">
            <v>Veronica peregrina ssp. peregrina</v>
          </cell>
          <cell r="D32105" t="str">
            <v>L48(N)AK(I)PR(N)CAN(N)</v>
          </cell>
        </row>
        <row r="32106">
          <cell r="C32106" t="str">
            <v>Veronica peregrina ssp. xalapensis</v>
          </cell>
          <cell r="D32106" t="str">
            <v>L48(N)AK(I?)HI(I)CAN(N)</v>
          </cell>
        </row>
        <row r="32107">
          <cell r="C32107" t="str">
            <v>Veronica persica</v>
          </cell>
          <cell r="D32107" t="str">
            <v>L48(I)AK(I)CAN(I)GL(I)</v>
          </cell>
        </row>
        <row r="32108">
          <cell r="C32108" t="str">
            <v>Veronica plebia</v>
          </cell>
          <cell r="D32108" t="str">
            <v>HI(I)</v>
          </cell>
        </row>
        <row r="32109">
          <cell r="C32109" t="str">
            <v>Veronica polita</v>
          </cell>
          <cell r="D32109" t="str">
            <v>L48(I)CAN(I)</v>
          </cell>
        </row>
        <row r="32110">
          <cell r="C32110" t="str">
            <v>Veronica prostrata</v>
          </cell>
          <cell r="D32110" t="str">
            <v>L48(I)</v>
          </cell>
        </row>
        <row r="32111">
          <cell r="C32111" t="str">
            <v>Veronica scutellata</v>
          </cell>
          <cell r="D32111" t="str">
            <v>L48(N)AK(N)CAN(N)SPM(N)</v>
          </cell>
        </row>
        <row r="32112">
          <cell r="C32112" t="str">
            <v>Veronica serpyllifolia</v>
          </cell>
          <cell r="D32112" t="str">
            <v>L48(I,N)AK(NI)HI(I)CAN(NI)GL(I)SPM(I)</v>
          </cell>
        </row>
        <row r="32113">
          <cell r="C32113" t="str">
            <v>Veronica serpyllifolia ssp. humifusa</v>
          </cell>
          <cell r="D32113" t="str">
            <v>L48(N)AK(N)CAN(N)</v>
          </cell>
        </row>
        <row r="32114">
          <cell r="C32114" t="str">
            <v>Veronica serpyllifolia ssp. serpyllifolia</v>
          </cell>
          <cell r="D32114" t="str">
            <v>L48(I)AK(I)HI(I)CAN(I)GL(I)SPM(I)</v>
          </cell>
        </row>
        <row r="32115">
          <cell r="C32115" t="str">
            <v>Veronica spicata</v>
          </cell>
          <cell r="D32115" t="str">
            <v>L48(I)CAN(I)</v>
          </cell>
        </row>
        <row r="32116">
          <cell r="C32116" t="str">
            <v>Veronica spicata ssp. spicata</v>
          </cell>
          <cell r="D32116" t="str">
            <v>L48(I)CAN(I)</v>
          </cell>
        </row>
        <row r="32117">
          <cell r="C32117" t="str">
            <v>Veronica triphyllos</v>
          </cell>
          <cell r="D32117" t="str">
            <v>L48(I)</v>
          </cell>
        </row>
        <row r="32118">
          <cell r="C32118" t="str">
            <v>Veronica undulata</v>
          </cell>
          <cell r="D32118" t="str">
            <v>L48(I)</v>
          </cell>
        </row>
        <row r="32119">
          <cell r="C32119" t="str">
            <v>Veronica verna</v>
          </cell>
          <cell r="D32119" t="str">
            <v>L48(I)CAN(I)</v>
          </cell>
        </row>
        <row r="32120">
          <cell r="C32120" t="str">
            <v>Veronica wormskjoldii</v>
          </cell>
          <cell r="D32120" t="str">
            <v>L48(N)AK(N)CAN(N)GL(N)</v>
          </cell>
        </row>
        <row r="32121">
          <cell r="C32121" t="str">
            <v>Veronica wormskjoldii var. stelleri</v>
          </cell>
          <cell r="D32121" t="str">
            <v>AK(N)</v>
          </cell>
        </row>
        <row r="32122">
          <cell r="C32122" t="str">
            <v>Veronica wormskjoldii var. wormskjoldii</v>
          </cell>
          <cell r="D32122" t="str">
            <v>L48(N)AK(N)CAN(N)GL(N)</v>
          </cell>
        </row>
        <row r="32123">
          <cell r="C32123" t="str">
            <v>Veronicastrum</v>
          </cell>
          <cell r="D32123" t="str">
            <v>L48(N)CAN(N)</v>
          </cell>
        </row>
        <row r="32124">
          <cell r="C32124" t="str">
            <v>Veronicastrum virginicum</v>
          </cell>
          <cell r="D32124" t="str">
            <v>L48(N)CAN(N)</v>
          </cell>
        </row>
        <row r="32125">
          <cell r="C32125" t="str">
            <v>Vesicarpa</v>
          </cell>
          <cell r="D32125" t="str">
            <v>L48(N)</v>
          </cell>
        </row>
        <row r="32126">
          <cell r="C32126" t="str">
            <v>Vesicarpa potentilloides</v>
          </cell>
          <cell r="D32126" t="str">
            <v>L48(N)</v>
          </cell>
        </row>
        <row r="32127">
          <cell r="C32127" t="str">
            <v>Vesicarpa potentilloides var. nitrophilum</v>
          </cell>
          <cell r="D32127" t="str">
            <v>L48(N)</v>
          </cell>
        </row>
        <row r="32128">
          <cell r="C32128" t="str">
            <v>Vesicarpa potentilloides var. potentilloides</v>
          </cell>
          <cell r="D32128" t="str">
            <v>L48(N)</v>
          </cell>
        </row>
        <row r="32129">
          <cell r="C32129" t="str">
            <v>Vetiveria</v>
          </cell>
          <cell r="D32129" t="str">
            <v>L48(I)</v>
          </cell>
        </row>
        <row r="32130">
          <cell r="C32130" t="str">
            <v>Vetiveria zizanioides</v>
          </cell>
          <cell r="D32130" t="str">
            <v>L48(I)PR(I)</v>
          </cell>
        </row>
        <row r="32131">
          <cell r="C32131" t="str">
            <v>Viburnum</v>
          </cell>
          <cell r="D32131" t="str">
            <v>L48(I,N)CAN(I,N)SPM(N)</v>
          </cell>
        </row>
        <row r="32132">
          <cell r="C32132" t="str">
            <v>Viburnum ×rhytidophylloides</v>
          </cell>
          <cell r="D32132" t="str">
            <v>L48(I)</v>
          </cell>
        </row>
        <row r="32133">
          <cell r="C32133" t="str">
            <v>Viburnum acerifolium</v>
          </cell>
          <cell r="D32133" t="str">
            <v>L48(N)CAN(N)</v>
          </cell>
        </row>
        <row r="32134">
          <cell r="C32134" t="str">
            <v>Viburnum alabamense</v>
          </cell>
          <cell r="D32134" t="str">
            <v>L48(N)</v>
          </cell>
        </row>
        <row r="32135">
          <cell r="C32135" t="str">
            <v>Viburnum australe</v>
          </cell>
          <cell r="D32135" t="str">
            <v>L48(N)</v>
          </cell>
        </row>
        <row r="32136">
          <cell r="C32136" t="str">
            <v>Viburnum bracteatum</v>
          </cell>
          <cell r="D32136" t="str">
            <v>L48(N)</v>
          </cell>
        </row>
        <row r="32137">
          <cell r="C32137" t="str">
            <v>Viburnum buddleifolium</v>
          </cell>
          <cell r="D32137" t="str">
            <v>L48(I)</v>
          </cell>
        </row>
        <row r="32138">
          <cell r="C32138" t="str">
            <v>Viburnum carlesii</v>
          </cell>
          <cell r="D32138" t="str">
            <v>L48(I)</v>
          </cell>
        </row>
        <row r="32139">
          <cell r="C32139" t="str">
            <v>Viburnum carolinianum</v>
          </cell>
          <cell r="D32139" t="str">
            <v>L48(N)</v>
          </cell>
        </row>
        <row r="32140">
          <cell r="C32140" t="str">
            <v>Viburnum dentatum</v>
          </cell>
          <cell r="D32140" t="str">
            <v>L48(N)</v>
          </cell>
        </row>
        <row r="32141">
          <cell r="C32141" t="str">
            <v>Viburnum dentatum var. dentatum</v>
          </cell>
          <cell r="D32141" t="str">
            <v>L48(N)</v>
          </cell>
        </row>
        <row r="32142">
          <cell r="C32142" t="str">
            <v>Viburnum dentatum var. venosum</v>
          </cell>
          <cell r="D32142" t="str">
            <v>L48(N)</v>
          </cell>
        </row>
        <row r="32143">
          <cell r="C32143" t="str">
            <v>Viburnum dilatatum</v>
          </cell>
          <cell r="D32143" t="str">
            <v>L48(I)</v>
          </cell>
        </row>
        <row r="32144">
          <cell r="C32144" t="str">
            <v>Viburnum edule</v>
          </cell>
          <cell r="D32144" t="str">
            <v>L48(N)AK(N)CAN(N)SPM(N)</v>
          </cell>
        </row>
        <row r="32145">
          <cell r="C32145" t="str">
            <v>Viburnum ellipticum</v>
          </cell>
          <cell r="D32145" t="str">
            <v>L48(N)</v>
          </cell>
        </row>
        <row r="32146">
          <cell r="C32146" t="str">
            <v>Viburnum lantana</v>
          </cell>
          <cell r="D32146" t="str">
            <v>L48(I)CAN(I)</v>
          </cell>
        </row>
        <row r="32147">
          <cell r="C32147" t="str">
            <v>Viburnum lantanoides</v>
          </cell>
          <cell r="D32147" t="str">
            <v>L48(N)CAN(N)</v>
          </cell>
        </row>
        <row r="32148">
          <cell r="C32148" t="str">
            <v>Viburnum lentago</v>
          </cell>
          <cell r="D32148" t="str">
            <v>L48(N)CAN(N)</v>
          </cell>
        </row>
        <row r="32149">
          <cell r="C32149" t="str">
            <v>Viburnum molle</v>
          </cell>
          <cell r="D32149" t="str">
            <v>L48(N)</v>
          </cell>
        </row>
        <row r="32150">
          <cell r="C32150" t="str">
            <v>Viburnum nudum</v>
          </cell>
          <cell r="D32150" t="str">
            <v>L48(N)CAN(N)SPM(N)</v>
          </cell>
        </row>
        <row r="32151">
          <cell r="C32151" t="str">
            <v>Viburnum nudum var. cassinoides</v>
          </cell>
          <cell r="D32151" t="str">
            <v>L48(N)CAN(N)SPM(N)</v>
          </cell>
        </row>
        <row r="32152">
          <cell r="C32152" t="str">
            <v>Viburnum nudum var. nudum</v>
          </cell>
          <cell r="D32152" t="str">
            <v>L48(N)</v>
          </cell>
        </row>
        <row r="32153">
          <cell r="C32153" t="str">
            <v>Viburnum obovatum</v>
          </cell>
          <cell r="D32153" t="str">
            <v>L48(N)</v>
          </cell>
        </row>
        <row r="32154">
          <cell r="C32154" t="str">
            <v>Viburnum opulus</v>
          </cell>
          <cell r="D32154" t="str">
            <v>L48(I,N)CAN(NI)SPM(N)</v>
          </cell>
        </row>
        <row r="32155">
          <cell r="C32155" t="str">
            <v>Viburnum opulus var. americanum</v>
          </cell>
          <cell r="D32155" t="str">
            <v>L48(N)CAN(N)SPM(N)</v>
          </cell>
        </row>
        <row r="32156">
          <cell r="C32156" t="str">
            <v>Viburnum opulus var. opulus</v>
          </cell>
          <cell r="D32156" t="str">
            <v>L48(I)CAN(I)</v>
          </cell>
        </row>
        <row r="32157">
          <cell r="C32157" t="str">
            <v>Viburnum plicatum</v>
          </cell>
          <cell r="D32157" t="str">
            <v>L48(I)</v>
          </cell>
        </row>
        <row r="32158">
          <cell r="C32158" t="str">
            <v>Viburnum prunifolium</v>
          </cell>
          <cell r="D32158" t="str">
            <v>L48(N)</v>
          </cell>
        </row>
        <row r="32159">
          <cell r="C32159" t="str">
            <v>Viburnum prunifolium × rufidulum</v>
          </cell>
          <cell r="D32159" t="str">
            <v>L48(N)</v>
          </cell>
        </row>
        <row r="32160">
          <cell r="C32160" t="str">
            <v>Viburnum rafinesqueanum</v>
          </cell>
          <cell r="D32160" t="str">
            <v>L48(N)CAN(N)</v>
          </cell>
        </row>
        <row r="32161">
          <cell r="C32161" t="str">
            <v>Viburnum recognitum</v>
          </cell>
          <cell r="D32161" t="str">
            <v>L48(N)CAN(N)</v>
          </cell>
        </row>
        <row r="32162">
          <cell r="C32162" t="str">
            <v>Viburnum rhytidophyllum</v>
          </cell>
          <cell r="D32162" t="str">
            <v>L48(I)</v>
          </cell>
        </row>
        <row r="32163">
          <cell r="C32163" t="str">
            <v>Viburnum rufidulum</v>
          </cell>
          <cell r="D32163" t="str">
            <v>L48(N)</v>
          </cell>
        </row>
        <row r="32164">
          <cell r="C32164" t="str">
            <v>Viburnum setigerum</v>
          </cell>
          <cell r="D32164" t="str">
            <v>L48(I)</v>
          </cell>
        </row>
        <row r="32165">
          <cell r="C32165" t="str">
            <v>Viburnum sieboldii</v>
          </cell>
          <cell r="D32165" t="str">
            <v>L48(I)</v>
          </cell>
        </row>
        <row r="32166">
          <cell r="C32166" t="str">
            <v>Viburnum suspensum</v>
          </cell>
          <cell r="D32166" t="str">
            <v>L48(I)</v>
          </cell>
        </row>
        <row r="32167">
          <cell r="C32167" t="str">
            <v>Viburnum tinus</v>
          </cell>
          <cell r="D32167" t="str">
            <v>L48(I)</v>
          </cell>
        </row>
        <row r="32168">
          <cell r="C32168" t="str">
            <v>Viburnum wrightii</v>
          </cell>
          <cell r="D32168" t="str">
            <v>L48(I)</v>
          </cell>
        </row>
        <row r="32169">
          <cell r="C32169" t="str">
            <v>Vicia</v>
          </cell>
          <cell r="D32169" t="str">
            <v>L48(I,N)CAN(I,N)GL(I)SPM(I)</v>
          </cell>
        </row>
        <row r="32170">
          <cell r="C32170" t="str">
            <v>Vicia acutifolia</v>
          </cell>
          <cell r="D32170" t="str">
            <v>L48(N)</v>
          </cell>
        </row>
        <row r="32171">
          <cell r="C32171" t="str">
            <v>Vicia americana</v>
          </cell>
          <cell r="D32171" t="str">
            <v>L48(N)AK(N)CAN(N)</v>
          </cell>
        </row>
        <row r="32172">
          <cell r="C32172" t="str">
            <v>Vicia americana ssp. americana</v>
          </cell>
          <cell r="D32172" t="str">
            <v>L48(N)AK(N)CAN(N)</v>
          </cell>
        </row>
        <row r="32173">
          <cell r="C32173" t="str">
            <v>Vicia americana ssp. minor</v>
          </cell>
          <cell r="D32173" t="str">
            <v>L48(N)CAN(N)</v>
          </cell>
        </row>
        <row r="32174">
          <cell r="C32174" t="str">
            <v>Vicia articulata</v>
          </cell>
          <cell r="D32174" t="str">
            <v>L48(I)</v>
          </cell>
        </row>
        <row r="32175">
          <cell r="C32175" t="str">
            <v>Vicia benghalensis</v>
          </cell>
          <cell r="D32175" t="str">
            <v>L48(I)</v>
          </cell>
        </row>
        <row r="32176">
          <cell r="C32176" t="str">
            <v>Vicia bithynica</v>
          </cell>
          <cell r="D32176" t="str">
            <v>L48(I)</v>
          </cell>
        </row>
        <row r="32177">
          <cell r="C32177" t="str">
            <v>Vicia caroliniana</v>
          </cell>
          <cell r="D32177" t="str">
            <v>L48(N)CAN(N)</v>
          </cell>
        </row>
        <row r="32178">
          <cell r="C32178" t="str">
            <v>Vicia cracca</v>
          </cell>
          <cell r="D32178" t="str">
            <v>L48(I)AK(I)HI(I)CAN(I)GL(I)SPM(I)</v>
          </cell>
        </row>
        <row r="32179">
          <cell r="C32179" t="str">
            <v>Vicia cracca ssp. cracca</v>
          </cell>
          <cell r="D32179" t="str">
            <v>L48(I)AK(I)HI(I)CAN(I)GL(I)SPM(I)</v>
          </cell>
        </row>
        <row r="32180">
          <cell r="C32180" t="str">
            <v>Vicia cracca ssp. tenuifolia</v>
          </cell>
          <cell r="D32180" t="str">
            <v>L48(I)HI(I)CAN(I)</v>
          </cell>
        </row>
        <row r="32181">
          <cell r="C32181" t="str">
            <v>Vicia disperma</v>
          </cell>
          <cell r="D32181" t="str">
            <v>L48(I)</v>
          </cell>
        </row>
        <row r="32182">
          <cell r="C32182" t="str">
            <v>Vicia faba</v>
          </cell>
          <cell r="D32182" t="str">
            <v>L48(I)</v>
          </cell>
        </row>
        <row r="32183">
          <cell r="C32183" t="str">
            <v>Vicia floridana</v>
          </cell>
          <cell r="D32183" t="str">
            <v>L48(N)</v>
          </cell>
        </row>
        <row r="32184">
          <cell r="C32184" t="str">
            <v>Vicia grandiflora</v>
          </cell>
          <cell r="D32184" t="str">
            <v>L48(I)</v>
          </cell>
        </row>
        <row r="32185">
          <cell r="C32185" t="str">
            <v>Vicia hassei</v>
          </cell>
          <cell r="D32185" t="str">
            <v>L48(N)</v>
          </cell>
        </row>
        <row r="32186">
          <cell r="C32186" t="str">
            <v>Vicia hirsuta</v>
          </cell>
          <cell r="D32186" t="str">
            <v>L48(I)CAN(I)SPM(I)</v>
          </cell>
        </row>
        <row r="32187">
          <cell r="C32187" t="str">
            <v>Vicia hybrida</v>
          </cell>
          <cell r="D32187" t="str">
            <v>L48(I)</v>
          </cell>
        </row>
        <row r="32188">
          <cell r="C32188" t="str">
            <v>Vicia lathyroides</v>
          </cell>
          <cell r="D32188" t="str">
            <v>L48(I)CAN(I)</v>
          </cell>
        </row>
        <row r="32189">
          <cell r="C32189" t="str">
            <v>Vicia laxiflora</v>
          </cell>
          <cell r="D32189" t="str">
            <v>L48(I)</v>
          </cell>
        </row>
        <row r="32190">
          <cell r="C32190" t="str">
            <v>Vicia leucophaea</v>
          </cell>
          <cell r="D32190" t="str">
            <v>L48(N)</v>
          </cell>
        </row>
        <row r="32191">
          <cell r="C32191" t="str">
            <v>Vicia ludoviciana</v>
          </cell>
          <cell r="D32191" t="str">
            <v>L48(N)</v>
          </cell>
        </row>
        <row r="32192">
          <cell r="C32192" t="str">
            <v>Vicia ludoviciana ssp. leavenworthii</v>
          </cell>
          <cell r="D32192" t="str">
            <v>L48(N)</v>
          </cell>
        </row>
        <row r="32193">
          <cell r="C32193" t="str">
            <v>Vicia ludoviciana ssp. ludoviciana</v>
          </cell>
          <cell r="D32193" t="str">
            <v>L48(N)</v>
          </cell>
        </row>
        <row r="32194">
          <cell r="C32194" t="str">
            <v>Vicia lutea</v>
          </cell>
          <cell r="D32194" t="str">
            <v>L48(I)</v>
          </cell>
        </row>
        <row r="32195">
          <cell r="C32195" t="str">
            <v>Vicia menziesii</v>
          </cell>
          <cell r="D32195" t="str">
            <v>HI(N)</v>
          </cell>
        </row>
        <row r="32196">
          <cell r="C32196" t="str">
            <v>Vicia minutiflora</v>
          </cell>
          <cell r="D32196" t="str">
            <v>L48(N)</v>
          </cell>
        </row>
        <row r="32197">
          <cell r="C32197" t="str">
            <v>Vicia monantha</v>
          </cell>
          <cell r="D32197" t="str">
            <v>L48(I)</v>
          </cell>
        </row>
        <row r="32198">
          <cell r="C32198" t="str">
            <v>Vicia narbonensis</v>
          </cell>
          <cell r="D32198" t="str">
            <v>L48(I)</v>
          </cell>
        </row>
        <row r="32199">
          <cell r="C32199" t="str">
            <v>Vicia nigricans</v>
          </cell>
          <cell r="D32199" t="str">
            <v>L48(N)AK(N)CAN(N)</v>
          </cell>
        </row>
        <row r="32200">
          <cell r="C32200" t="str">
            <v>Vicia nigricans ssp. gigantea</v>
          </cell>
          <cell r="D32200" t="str">
            <v>L48(N)AK(N)CAN(N)</v>
          </cell>
        </row>
        <row r="32201">
          <cell r="C32201" t="str">
            <v>Vicia ocalensis</v>
          </cell>
          <cell r="D32201" t="str">
            <v>L48(N)</v>
          </cell>
        </row>
        <row r="32202">
          <cell r="C32202" t="str">
            <v>Vicia pannonica</v>
          </cell>
          <cell r="D32202" t="str">
            <v>L48(I)</v>
          </cell>
        </row>
        <row r="32203">
          <cell r="C32203" t="str">
            <v>Vicia peregrina</v>
          </cell>
          <cell r="D32203" t="str">
            <v>L48(I)</v>
          </cell>
        </row>
        <row r="32204">
          <cell r="C32204" t="str">
            <v>Vicia pulchella</v>
          </cell>
          <cell r="D32204" t="str">
            <v>L48(N)</v>
          </cell>
        </row>
        <row r="32205">
          <cell r="C32205" t="str">
            <v>Vicia sativa</v>
          </cell>
          <cell r="D32205" t="str">
            <v>L48(I)AK(I)HI(I)CAN(I)SPM(I)</v>
          </cell>
        </row>
        <row r="32206">
          <cell r="C32206" t="str">
            <v>Vicia sativa ssp. nigra</v>
          </cell>
          <cell r="D32206" t="str">
            <v>L48(I)AK(I)HI(I)CAN(I)SPM(I)</v>
          </cell>
        </row>
        <row r="32207">
          <cell r="C32207" t="str">
            <v>Vicia sativa ssp. sativa</v>
          </cell>
          <cell r="D32207" t="str">
            <v>L48(I)CAN(I)</v>
          </cell>
        </row>
        <row r="32208">
          <cell r="C32208" t="str">
            <v>Vicia sepium</v>
          </cell>
          <cell r="D32208" t="str">
            <v>L48(I)CAN(I)GL(I)</v>
          </cell>
        </row>
        <row r="32209">
          <cell r="C32209" t="str">
            <v>Vicia sepium var. montana</v>
          </cell>
          <cell r="D32209" t="str">
            <v>L48(I)</v>
          </cell>
        </row>
        <row r="32210">
          <cell r="C32210" t="str">
            <v>Vicia sepium var. sepium</v>
          </cell>
          <cell r="D32210" t="str">
            <v>L48(I)CAN(I)GL(I)</v>
          </cell>
        </row>
        <row r="32211">
          <cell r="C32211" t="str">
            <v>Vicia tetrasperma</v>
          </cell>
          <cell r="D32211" t="str">
            <v>L48(I)CAN(I)SPM(I)</v>
          </cell>
        </row>
        <row r="32212">
          <cell r="C32212" t="str">
            <v>Vicia villosa</v>
          </cell>
          <cell r="D32212" t="str">
            <v>L48(I)AK(I)HI(I)CAN(I)</v>
          </cell>
        </row>
        <row r="32213">
          <cell r="C32213" t="str">
            <v>Vicia villosa ssp. pseudocracca</v>
          </cell>
          <cell r="D32213" t="str">
            <v>L48(I)</v>
          </cell>
        </row>
        <row r="32214">
          <cell r="C32214" t="str">
            <v>Vicia villosa ssp. varia</v>
          </cell>
          <cell r="D32214" t="str">
            <v>L48(I)CAN(I)</v>
          </cell>
        </row>
        <row r="32215">
          <cell r="C32215" t="str">
            <v>Vicia villosa ssp. villosa</v>
          </cell>
          <cell r="D32215" t="str">
            <v>L48(I)AK(I)HI(I)CAN(I)</v>
          </cell>
        </row>
        <row r="32216">
          <cell r="C32216" t="str">
            <v>Vigna</v>
          </cell>
          <cell r="D32216" t="str">
            <v>L48(I,N)</v>
          </cell>
        </row>
        <row r="32217">
          <cell r="C32217" t="str">
            <v>Vigna adenantha</v>
          </cell>
          <cell r="D32217" t="str">
            <v>L48(I)HI(N)PR(N)</v>
          </cell>
        </row>
        <row r="32218">
          <cell r="C32218" t="str">
            <v>Vigna angularis</v>
          </cell>
          <cell r="D32218" t="str">
            <v>L48(I)</v>
          </cell>
        </row>
        <row r="32219">
          <cell r="C32219" t="str">
            <v>Vigna hosei</v>
          </cell>
          <cell r="D32219" t="str">
            <v>L48(I)PR(I)</v>
          </cell>
        </row>
        <row r="32220">
          <cell r="C32220" t="str">
            <v>Vigna luteola</v>
          </cell>
          <cell r="D32220" t="str">
            <v>L48(N)PR(N)VI(N)</v>
          </cell>
        </row>
        <row r="32221">
          <cell r="C32221" t="str">
            <v>Vigna marina</v>
          </cell>
          <cell r="D32221" t="str">
            <v>L48(I)HI(N)PR(N)</v>
          </cell>
        </row>
        <row r="32222">
          <cell r="C32222" t="str">
            <v>Vigna mungo</v>
          </cell>
          <cell r="D32222" t="str">
            <v>L48(I)</v>
          </cell>
        </row>
        <row r="32223">
          <cell r="C32223" t="str">
            <v>Vigna owahuensis</v>
          </cell>
          <cell r="D32223" t="str">
            <v>HI(N)</v>
          </cell>
        </row>
        <row r="32224">
          <cell r="C32224" t="str">
            <v>Vigna radiata</v>
          </cell>
          <cell r="D32224" t="str">
            <v>L48(I)</v>
          </cell>
        </row>
        <row r="32225">
          <cell r="C32225" t="str">
            <v>Vigna speciosa</v>
          </cell>
          <cell r="D32225" t="str">
            <v>L48(I)HI(I)</v>
          </cell>
        </row>
        <row r="32226">
          <cell r="C32226" t="str">
            <v>Vigna unguiculata</v>
          </cell>
          <cell r="D32226" t="str">
            <v>L48(I)PR(I)VI(I)</v>
          </cell>
        </row>
        <row r="32227">
          <cell r="C32227" t="str">
            <v>Viguiera</v>
          </cell>
          <cell r="D32227" t="str">
            <v>L48(N)</v>
          </cell>
        </row>
        <row r="32228">
          <cell r="C32228" t="str">
            <v>Viguiera cordifolia</v>
          </cell>
          <cell r="D32228" t="str">
            <v>L48(N)</v>
          </cell>
        </row>
        <row r="32229">
          <cell r="C32229" t="str">
            <v>Viguiera dentata</v>
          </cell>
          <cell r="D32229" t="str">
            <v>L48(N)</v>
          </cell>
        </row>
        <row r="32230">
          <cell r="C32230" t="str">
            <v>Viguiera dentata var. dentata</v>
          </cell>
          <cell r="D32230" t="str">
            <v>L48(N)</v>
          </cell>
        </row>
        <row r="32231">
          <cell r="C32231" t="str">
            <v>Viguiera dentata var. lancifolia</v>
          </cell>
          <cell r="D32231" t="str">
            <v>L48(N)</v>
          </cell>
        </row>
        <row r="32232">
          <cell r="C32232" t="str">
            <v>Viguiera laciniata</v>
          </cell>
          <cell r="D32232" t="str">
            <v>L48(N)</v>
          </cell>
        </row>
        <row r="32233">
          <cell r="C32233" t="str">
            <v>Viguiera parishii</v>
          </cell>
          <cell r="D32233" t="str">
            <v>L48(N)</v>
          </cell>
        </row>
        <row r="32234">
          <cell r="C32234" t="str">
            <v>Viguiera phenax</v>
          </cell>
          <cell r="D32234" t="str">
            <v>L48(N)</v>
          </cell>
        </row>
        <row r="32235">
          <cell r="C32235" t="str">
            <v>Viguiera reticulata</v>
          </cell>
          <cell r="D32235" t="str">
            <v>L48(N)</v>
          </cell>
        </row>
        <row r="32236">
          <cell r="C32236" t="str">
            <v>Viguiera stenoloba</v>
          </cell>
          <cell r="D32236" t="str">
            <v>L48(N)</v>
          </cell>
        </row>
        <row r="32237">
          <cell r="C32237" t="str">
            <v>Viguiera triloba</v>
          </cell>
          <cell r="D32237" t="str">
            <v>L48(N)</v>
          </cell>
        </row>
        <row r="32238">
          <cell r="C32238" t="str">
            <v>Villadia</v>
          </cell>
          <cell r="D32238" t="str">
            <v>L48(N)</v>
          </cell>
        </row>
        <row r="32239">
          <cell r="C32239" t="str">
            <v>Villadia squamulosa</v>
          </cell>
          <cell r="D32239" t="str">
            <v>L48(N)</v>
          </cell>
        </row>
        <row r="32240">
          <cell r="C32240" t="str">
            <v>Vinca</v>
          </cell>
          <cell r="D32240" t="str">
            <v>L48(I)CAN(I)</v>
          </cell>
        </row>
        <row r="32241">
          <cell r="C32241" t="str">
            <v>Vinca herbacea</v>
          </cell>
          <cell r="D32241" t="str">
            <v>L48(I)</v>
          </cell>
        </row>
        <row r="32242">
          <cell r="C32242" t="str">
            <v>Vinca major</v>
          </cell>
          <cell r="D32242" t="str">
            <v>L48(I)CAN(I)</v>
          </cell>
        </row>
        <row r="32243">
          <cell r="C32243" t="str">
            <v>Vinca minor</v>
          </cell>
          <cell r="D32243" t="str">
            <v>L48(I)CAN(I)</v>
          </cell>
        </row>
        <row r="32244">
          <cell r="C32244" t="str">
            <v>Viola</v>
          </cell>
          <cell r="D32244" t="str">
            <v>GL(N,W)SPM(N,W)</v>
          </cell>
        </row>
        <row r="32245">
          <cell r="C32245" t="str">
            <v>Viola ×bernardii</v>
          </cell>
          <cell r="D32245" t="str">
            <v>L48(N)</v>
          </cell>
        </row>
        <row r="32246">
          <cell r="C32246" t="str">
            <v>Viola ×bissellii</v>
          </cell>
          <cell r="D32246" t="str">
            <v>L48(N)</v>
          </cell>
        </row>
        <row r="32247">
          <cell r="C32247" t="str">
            <v>Viola ×brauniae</v>
          </cell>
          <cell r="D32247" t="str">
            <v>L48(N)CAN(N)</v>
          </cell>
        </row>
        <row r="32248">
          <cell r="C32248" t="str">
            <v>Viola ×champlainensis</v>
          </cell>
          <cell r="D32248" t="str">
            <v>L48(N)</v>
          </cell>
        </row>
        <row r="32249">
          <cell r="C32249" t="str">
            <v>Viola ×conjugens</v>
          </cell>
          <cell r="D32249" t="str">
            <v>L48(N)CAN(N)</v>
          </cell>
        </row>
        <row r="32250">
          <cell r="C32250" t="str">
            <v>Viola ×consobrina</v>
          </cell>
          <cell r="D32250" t="str">
            <v>L48(N)</v>
          </cell>
        </row>
        <row r="32251">
          <cell r="C32251" t="str">
            <v>Viola ×consocia</v>
          </cell>
          <cell r="D32251" t="str">
            <v>L48(N)</v>
          </cell>
        </row>
        <row r="32252">
          <cell r="C32252" t="str">
            <v>Viola ×cooperrideri</v>
          </cell>
          <cell r="D32252" t="str">
            <v>L48(N)</v>
          </cell>
        </row>
        <row r="32253">
          <cell r="C32253" t="str">
            <v>Viola ×cordifolia</v>
          </cell>
          <cell r="D32253" t="str">
            <v>L48(N)</v>
          </cell>
        </row>
        <row r="32254">
          <cell r="C32254" t="str">
            <v>Viola ×davisii</v>
          </cell>
          <cell r="D32254" t="str">
            <v>L48(N)</v>
          </cell>
        </row>
        <row r="32255">
          <cell r="C32255" t="str">
            <v>Viola ×dissita</v>
          </cell>
          <cell r="D32255" t="str">
            <v>L48(N)</v>
          </cell>
        </row>
        <row r="32256">
          <cell r="C32256" t="str">
            <v>Viola ×eamesii</v>
          </cell>
          <cell r="D32256" t="str">
            <v>L48(N)</v>
          </cell>
        </row>
        <row r="32257">
          <cell r="C32257" t="str">
            <v>Viola ×eclipes</v>
          </cell>
          <cell r="D32257" t="str">
            <v>L48(N)CAN(N)</v>
          </cell>
        </row>
        <row r="32258">
          <cell r="C32258" t="str">
            <v>Viola ×esculenta</v>
          </cell>
          <cell r="D32258" t="str">
            <v>L48(N)</v>
          </cell>
        </row>
        <row r="32259">
          <cell r="C32259" t="str">
            <v>Viola ×filicetorum</v>
          </cell>
          <cell r="D32259" t="str">
            <v>L48(N)</v>
          </cell>
        </row>
        <row r="32260">
          <cell r="C32260" t="str">
            <v>Viola ×greenmanii</v>
          </cell>
          <cell r="D32260" t="str">
            <v>L48(N)</v>
          </cell>
        </row>
        <row r="32261">
          <cell r="C32261" t="str">
            <v>Viola ×hollickii</v>
          </cell>
          <cell r="D32261" t="str">
            <v>L48(N)</v>
          </cell>
        </row>
        <row r="32262">
          <cell r="C32262" t="str">
            <v>Viola ×insessa</v>
          </cell>
          <cell r="D32262" t="str">
            <v>L48(N)</v>
          </cell>
        </row>
        <row r="32263">
          <cell r="C32263" t="str">
            <v>Viola ×insolita</v>
          </cell>
          <cell r="D32263" t="str">
            <v>L48(N)</v>
          </cell>
        </row>
        <row r="32264">
          <cell r="C32264" t="str">
            <v>Viola ×lovelliana</v>
          </cell>
          <cell r="D32264" t="str">
            <v>L48(N)</v>
          </cell>
        </row>
        <row r="32265">
          <cell r="C32265" t="str">
            <v>Viola ×luciae</v>
          </cell>
          <cell r="D32265" t="str">
            <v>HI(N)</v>
          </cell>
        </row>
        <row r="32266">
          <cell r="C32266" t="str">
            <v>Viola ×malteana</v>
          </cell>
          <cell r="D32266" t="str">
            <v>L48(N)CAN(N)</v>
          </cell>
        </row>
        <row r="32267">
          <cell r="C32267" t="str">
            <v>Viola ×melissifolia</v>
          </cell>
          <cell r="D32267" t="str">
            <v>L48(N)CAN(N)</v>
          </cell>
        </row>
        <row r="32268">
          <cell r="C32268" t="str">
            <v>Viola ×mistura</v>
          </cell>
          <cell r="D32268" t="str">
            <v>L48(N)</v>
          </cell>
        </row>
        <row r="32269">
          <cell r="C32269" t="str">
            <v>Viola ×modesta</v>
          </cell>
          <cell r="D32269" t="str">
            <v>L48(N)</v>
          </cell>
        </row>
        <row r="32270">
          <cell r="C32270" t="str">
            <v>Viola ×mollicula</v>
          </cell>
          <cell r="D32270" t="str">
            <v>L48(N)</v>
          </cell>
        </row>
        <row r="32271">
          <cell r="C32271" t="str">
            <v>Viola ×mulfordiae</v>
          </cell>
          <cell r="D32271" t="str">
            <v>L48(N)</v>
          </cell>
        </row>
        <row r="32272">
          <cell r="C32272" t="str">
            <v>Viola ×napae</v>
          </cell>
          <cell r="D32272" t="str">
            <v>L48(N)</v>
          </cell>
        </row>
        <row r="32273">
          <cell r="C32273" t="str">
            <v>Viola ×notabilis</v>
          </cell>
          <cell r="D32273" t="str">
            <v>L48(N)</v>
          </cell>
        </row>
        <row r="32274">
          <cell r="C32274" t="str">
            <v>Viola ×palmata</v>
          </cell>
          <cell r="D32274" t="str">
            <v>L48(N)CAN(N)</v>
          </cell>
        </row>
        <row r="32275">
          <cell r="C32275" t="str">
            <v>Viola ×populifolia</v>
          </cell>
          <cell r="D32275" t="str">
            <v>L48(N)CAN(N)</v>
          </cell>
        </row>
        <row r="32276">
          <cell r="C32276" t="str">
            <v>Viola ×porteriana</v>
          </cell>
          <cell r="D32276" t="str">
            <v>L48(N)CAN(N)</v>
          </cell>
        </row>
        <row r="32277">
          <cell r="C32277" t="str">
            <v>Viola ×primulifolia</v>
          </cell>
          <cell r="D32277" t="str">
            <v>L48(N)</v>
          </cell>
        </row>
        <row r="32278">
          <cell r="C32278" t="str">
            <v>Viola ×ravida</v>
          </cell>
          <cell r="D32278" t="str">
            <v>L48(N)</v>
          </cell>
        </row>
        <row r="32279">
          <cell r="C32279" t="str">
            <v>Viola ×redacta</v>
          </cell>
          <cell r="D32279" t="str">
            <v>L48(N)</v>
          </cell>
        </row>
        <row r="32280">
          <cell r="C32280" t="str">
            <v>Viola ×robinsoniana</v>
          </cell>
          <cell r="D32280" t="str">
            <v>L48(N)</v>
          </cell>
        </row>
        <row r="32281">
          <cell r="C32281" t="str">
            <v>Viola ×ryoniae</v>
          </cell>
          <cell r="D32281" t="str">
            <v>L48(N)</v>
          </cell>
        </row>
        <row r="32282">
          <cell r="C32282" t="str">
            <v>Viola ×slavinii</v>
          </cell>
          <cell r="D32282" t="str">
            <v>L48(N)</v>
          </cell>
        </row>
        <row r="32283">
          <cell r="C32283" t="str">
            <v>Viola ×subaffinis</v>
          </cell>
          <cell r="D32283" t="str">
            <v>L48(N)</v>
          </cell>
        </row>
        <row r="32284">
          <cell r="C32284" t="str">
            <v>Viola ×viarum</v>
          </cell>
          <cell r="D32284" t="str">
            <v>L48(N)</v>
          </cell>
        </row>
        <row r="32285">
          <cell r="C32285" t="str">
            <v>Viola ×wittrockiana</v>
          </cell>
          <cell r="D32285" t="str">
            <v>L48(I)</v>
          </cell>
        </row>
        <row r="32286">
          <cell r="C32286" t="str">
            <v>Viola ×wujekii</v>
          </cell>
          <cell r="D32286" t="str">
            <v>L48(N)</v>
          </cell>
        </row>
        <row r="32287">
          <cell r="C32287" t="str">
            <v>Viola adunca</v>
          </cell>
          <cell r="D32287" t="str">
            <v>L48(N)AK(N)CAN(N)</v>
          </cell>
        </row>
        <row r="32288">
          <cell r="C32288" t="str">
            <v>Viola adunca var. adunca</v>
          </cell>
          <cell r="D32288" t="str">
            <v>L48(N)AK(N)CAN(N)</v>
          </cell>
        </row>
        <row r="32289">
          <cell r="C32289" t="str">
            <v>Viola adunca var. kirkii</v>
          </cell>
          <cell r="D32289" t="str">
            <v>L48(N)</v>
          </cell>
        </row>
        <row r="32290">
          <cell r="C32290" t="str">
            <v>Viola adunca var. oxyceras</v>
          </cell>
          <cell r="D32290" t="str">
            <v>L48(N)</v>
          </cell>
        </row>
        <row r="32291">
          <cell r="C32291" t="str">
            <v>Viola affinis</v>
          </cell>
          <cell r="D32291" t="str">
            <v>L48(N)CAN(N)</v>
          </cell>
        </row>
        <row r="32292">
          <cell r="C32292" t="str">
            <v>Viola appalachiensis</v>
          </cell>
          <cell r="D32292" t="str">
            <v>L48(N)</v>
          </cell>
        </row>
        <row r="32293">
          <cell r="C32293" t="str">
            <v>Viola arvensis</v>
          </cell>
          <cell r="D32293" t="str">
            <v>L48(I)CAN(W)GL(W)SPM(W)</v>
          </cell>
        </row>
        <row r="32294">
          <cell r="C32294" t="str">
            <v>Viola aurea</v>
          </cell>
          <cell r="D32294" t="str">
            <v>L48(N)</v>
          </cell>
        </row>
        <row r="32295">
          <cell r="C32295" t="str">
            <v>Viola bakeri</v>
          </cell>
          <cell r="D32295" t="str">
            <v>L48(N)</v>
          </cell>
        </row>
        <row r="32296">
          <cell r="C32296" t="str">
            <v>Viola beckwithii</v>
          </cell>
          <cell r="D32296" t="str">
            <v>L48(N)</v>
          </cell>
        </row>
        <row r="32297">
          <cell r="C32297" t="str">
            <v>Viola beckwithii ssp. beckwithii</v>
          </cell>
          <cell r="D32297" t="str">
            <v>L48(N)</v>
          </cell>
        </row>
        <row r="32298">
          <cell r="C32298" t="str">
            <v>Viola beckwithii ssp. glabrata</v>
          </cell>
          <cell r="D32298" t="str">
            <v>L48(N)</v>
          </cell>
        </row>
        <row r="32299">
          <cell r="C32299" t="str">
            <v>Viola bicolor</v>
          </cell>
          <cell r="D32299" t="str">
            <v>L48(N)CAN(N)</v>
          </cell>
        </row>
        <row r="32300">
          <cell r="C32300" t="str">
            <v>Viola biflora</v>
          </cell>
          <cell r="D32300" t="str">
            <v>L48(N)AK(N)CAN(N)</v>
          </cell>
        </row>
        <row r="32301">
          <cell r="C32301" t="str">
            <v>Viola biflora ssp. biflora</v>
          </cell>
          <cell r="D32301" t="str">
            <v>L48(N)AK(N)CAN(N)</v>
          </cell>
        </row>
        <row r="32302">
          <cell r="C32302" t="str">
            <v>Viola blanda</v>
          </cell>
          <cell r="D32302" t="str">
            <v>L48(N)CAN(N)</v>
          </cell>
        </row>
        <row r="32303">
          <cell r="C32303" t="str">
            <v>Viola blanda var. blanda</v>
          </cell>
          <cell r="D32303" t="str">
            <v>L48(N)CAN(N)</v>
          </cell>
        </row>
        <row r="32304">
          <cell r="C32304" t="str">
            <v>Viola blanda var. palustriformis</v>
          </cell>
          <cell r="D32304" t="str">
            <v>L48(N)CAN(N)</v>
          </cell>
        </row>
        <row r="32305">
          <cell r="C32305" t="str">
            <v>Viola brittoniana</v>
          </cell>
          <cell r="D32305" t="str">
            <v>L48(N)</v>
          </cell>
        </row>
        <row r="32306">
          <cell r="C32306" t="str">
            <v>Viola brittoniana var. brittoniana</v>
          </cell>
          <cell r="D32306" t="str">
            <v>L48(N)</v>
          </cell>
        </row>
        <row r="32307">
          <cell r="C32307" t="str">
            <v>Viola brittoniana var. pectinata</v>
          </cell>
          <cell r="D32307" t="str">
            <v>L48(N)</v>
          </cell>
        </row>
        <row r="32308">
          <cell r="C32308" t="str">
            <v>Viola calcicola</v>
          </cell>
          <cell r="D32308" t="str">
            <v>L48(N)</v>
          </cell>
        </row>
        <row r="32309">
          <cell r="C32309" t="str">
            <v>Viola californica</v>
          </cell>
          <cell r="D32309" t="str">
            <v>L48(N)</v>
          </cell>
        </row>
        <row r="32310">
          <cell r="C32310" t="str">
            <v>Viola canadensis</v>
          </cell>
          <cell r="D32310" t="str">
            <v>L48(N)AK(N)CAN(N)</v>
          </cell>
        </row>
        <row r="32311">
          <cell r="C32311" t="str">
            <v>Viola canadensis var. canadensis</v>
          </cell>
          <cell r="D32311" t="str">
            <v>L48(N)CAN(N)</v>
          </cell>
        </row>
        <row r="32312">
          <cell r="C32312" t="str">
            <v>Viola canadensis var. rugulosa</v>
          </cell>
          <cell r="D32312" t="str">
            <v>L48(N)AK(N)CAN(N)</v>
          </cell>
        </row>
        <row r="32313">
          <cell r="C32313" t="str">
            <v>Viola canadensis var. scariosa</v>
          </cell>
          <cell r="D32313" t="str">
            <v>L48(N)</v>
          </cell>
        </row>
        <row r="32314">
          <cell r="C32314" t="str">
            <v>Viola canadensis var. scopulorum</v>
          </cell>
          <cell r="D32314" t="str">
            <v>L48(N)</v>
          </cell>
        </row>
        <row r="32315">
          <cell r="C32315" t="str">
            <v>Viola chamissoniana</v>
          </cell>
          <cell r="D32315" t="str">
            <v>HI(N)</v>
          </cell>
        </row>
        <row r="32316">
          <cell r="C32316" t="str">
            <v>Viola chamissoniana ssp. chamissoniana</v>
          </cell>
          <cell r="D32316" t="str">
            <v>HI(N)</v>
          </cell>
        </row>
        <row r="32317">
          <cell r="C32317" t="str">
            <v>Viola chamissoniana ssp. robusta</v>
          </cell>
          <cell r="D32317" t="str">
            <v>HI(N)</v>
          </cell>
        </row>
        <row r="32318">
          <cell r="C32318" t="str">
            <v>Viola chamissoniana ssp. tracheliifolia</v>
          </cell>
          <cell r="D32318" t="str">
            <v>HI(N)</v>
          </cell>
        </row>
        <row r="32319">
          <cell r="C32319" t="str">
            <v>Viola charlestonensis</v>
          </cell>
          <cell r="D32319" t="str">
            <v>L48(N)</v>
          </cell>
        </row>
        <row r="32320">
          <cell r="C32320" t="str">
            <v>Viola clauseniana</v>
          </cell>
          <cell r="D32320" t="str">
            <v>L48(N)</v>
          </cell>
        </row>
        <row r="32321">
          <cell r="C32321" t="str">
            <v>Viola conspersa × walteri</v>
          </cell>
          <cell r="D32321" t="str">
            <v>L48(N)</v>
          </cell>
        </row>
        <row r="32322">
          <cell r="C32322" t="str">
            <v>Viola cucullata</v>
          </cell>
          <cell r="D32322" t="str">
            <v>L48(N)CAN(N)SPM(N)</v>
          </cell>
        </row>
        <row r="32323">
          <cell r="C32323" t="str">
            <v>Viola cuneata</v>
          </cell>
          <cell r="D32323" t="str">
            <v>L48(N)</v>
          </cell>
        </row>
        <row r="32324">
          <cell r="C32324" t="str">
            <v>Viola douglasii</v>
          </cell>
          <cell r="D32324" t="str">
            <v>L48(N)</v>
          </cell>
        </row>
        <row r="32325">
          <cell r="C32325" t="str">
            <v>Viola egglestonii</v>
          </cell>
          <cell r="D32325" t="str">
            <v>L48(N)</v>
          </cell>
        </row>
        <row r="32326">
          <cell r="C32326" t="str">
            <v>Viola epipsila</v>
          </cell>
          <cell r="D32326" t="str">
            <v>L48(N)AK(N)CAN(N)</v>
          </cell>
        </row>
        <row r="32327">
          <cell r="C32327" t="str">
            <v>Viola epipsila ssp. repens</v>
          </cell>
          <cell r="D32327" t="str">
            <v>L48(N)AK(N)CAN(N)</v>
          </cell>
        </row>
        <row r="32328">
          <cell r="C32328" t="str">
            <v>Viola flettii</v>
          </cell>
          <cell r="D32328" t="str">
            <v>L48(N)</v>
          </cell>
        </row>
        <row r="32329">
          <cell r="C32329" t="str">
            <v>Viola frank-smithii</v>
          </cell>
          <cell r="D32329" t="str">
            <v>L48(N)</v>
          </cell>
        </row>
        <row r="32330">
          <cell r="C32330" t="str">
            <v>Viola glabella</v>
          </cell>
          <cell r="D32330" t="str">
            <v>L48(N)AK(N)CAN(N)</v>
          </cell>
        </row>
        <row r="32331">
          <cell r="C32331" t="str">
            <v>Viola guadalupensis</v>
          </cell>
          <cell r="D32331" t="str">
            <v>L48(N)</v>
          </cell>
        </row>
        <row r="32332">
          <cell r="C32332" t="str">
            <v>Viola hallii</v>
          </cell>
          <cell r="D32332" t="str">
            <v>L48(N)</v>
          </cell>
        </row>
        <row r="32333">
          <cell r="C32333" t="str">
            <v>Viola hastata</v>
          </cell>
          <cell r="D32333" t="str">
            <v>L48(N)</v>
          </cell>
        </row>
        <row r="32334">
          <cell r="C32334" t="str">
            <v>Viola helenae</v>
          </cell>
          <cell r="D32334" t="str">
            <v>HI(N)</v>
          </cell>
        </row>
        <row r="32335">
          <cell r="C32335" t="str">
            <v>Viola hirsutula</v>
          </cell>
          <cell r="D32335" t="str">
            <v>L48(N)</v>
          </cell>
        </row>
        <row r="32336">
          <cell r="C32336" t="str">
            <v>Viola howellii</v>
          </cell>
          <cell r="D32336" t="str">
            <v>L48(N)CAN(N)</v>
          </cell>
        </row>
        <row r="32337">
          <cell r="C32337" t="str">
            <v>Viola japonica</v>
          </cell>
          <cell r="D32337" t="str">
            <v>L48(W)</v>
          </cell>
        </row>
        <row r="32338">
          <cell r="C32338" t="str">
            <v>Viola kauaensis</v>
          </cell>
          <cell r="D32338" t="str">
            <v>HI(N)</v>
          </cell>
        </row>
        <row r="32339">
          <cell r="C32339" t="str">
            <v>Viola kauaensis var. hosakae</v>
          </cell>
          <cell r="D32339" t="str">
            <v>HI(N)</v>
          </cell>
        </row>
        <row r="32340">
          <cell r="C32340" t="str">
            <v>Viola kauaensis var. kauaensis</v>
          </cell>
          <cell r="D32340" t="str">
            <v>HI(N)</v>
          </cell>
        </row>
        <row r="32341">
          <cell r="C32341" t="str">
            <v>Viola kauaensis var. wahiawaensis</v>
          </cell>
          <cell r="D32341" t="str">
            <v>HI(N)</v>
          </cell>
        </row>
        <row r="32342">
          <cell r="C32342" t="str">
            <v>Viola labradorica</v>
          </cell>
          <cell r="D32342" t="str">
            <v>L48(N)CAN(N)GL(N)SPM(N)</v>
          </cell>
        </row>
        <row r="32343">
          <cell r="C32343" t="str">
            <v>Viola lanaiensis</v>
          </cell>
          <cell r="D32343" t="str">
            <v>HI(N)</v>
          </cell>
        </row>
        <row r="32344">
          <cell r="C32344" t="str">
            <v>Viola lanceolata</v>
          </cell>
          <cell r="D32344" t="str">
            <v>L48(N)CAN(N)SPM(N)</v>
          </cell>
        </row>
        <row r="32345">
          <cell r="C32345" t="str">
            <v>Viola lanceolata ssp. lanceolata</v>
          </cell>
          <cell r="D32345" t="str">
            <v>L48(N)CAN(N)SPM(N)</v>
          </cell>
        </row>
        <row r="32346">
          <cell r="C32346" t="str">
            <v>Viola lanceolata ssp. occidentalis</v>
          </cell>
          <cell r="D32346" t="str">
            <v>L48(N)</v>
          </cell>
        </row>
        <row r="32347">
          <cell r="C32347" t="str">
            <v>Viola lanceolata ssp. vittata</v>
          </cell>
          <cell r="D32347" t="str">
            <v>L48(N)</v>
          </cell>
        </row>
        <row r="32348">
          <cell r="C32348" t="str">
            <v>Viola langloisii</v>
          </cell>
          <cell r="D32348" t="str">
            <v>L48(N)</v>
          </cell>
        </row>
        <row r="32349">
          <cell r="C32349" t="str">
            <v>Viola langsdorffii</v>
          </cell>
          <cell r="D32349" t="str">
            <v>L48(N)AK(N)CAN(N)</v>
          </cell>
        </row>
        <row r="32350">
          <cell r="C32350" t="str">
            <v>Viola lithion</v>
          </cell>
          <cell r="D32350" t="str">
            <v>L48(N)</v>
          </cell>
        </row>
        <row r="32351">
          <cell r="C32351" t="str">
            <v>Viola lobata</v>
          </cell>
          <cell r="D32351" t="str">
            <v>L48(N)</v>
          </cell>
        </row>
        <row r="32352">
          <cell r="C32352" t="str">
            <v>Viola lobata ssp. integrifolia</v>
          </cell>
          <cell r="D32352" t="str">
            <v>L48(N)</v>
          </cell>
        </row>
        <row r="32353">
          <cell r="C32353" t="str">
            <v>Viola lobata ssp. lobata</v>
          </cell>
          <cell r="D32353" t="str">
            <v>L48(N)</v>
          </cell>
        </row>
        <row r="32354">
          <cell r="C32354" t="str">
            <v>Viola macloskeyi</v>
          </cell>
          <cell r="D32354" t="str">
            <v>L48(N)CAN(N)SPM(N)</v>
          </cell>
        </row>
        <row r="32355">
          <cell r="C32355" t="str">
            <v>Viola macloskeyi ssp. macloskeyi</v>
          </cell>
          <cell r="D32355" t="str">
            <v>L48(N)</v>
          </cell>
        </row>
        <row r="32356">
          <cell r="C32356" t="str">
            <v>Viola macloskeyi ssp. pallens</v>
          </cell>
          <cell r="D32356" t="str">
            <v>L48(N)CAN(N)SPM(N)</v>
          </cell>
        </row>
        <row r="32357">
          <cell r="C32357" t="str">
            <v>Viola maviensis</v>
          </cell>
          <cell r="D32357" t="str">
            <v>HI(N)</v>
          </cell>
        </row>
        <row r="32358">
          <cell r="C32358" t="str">
            <v>Viola missouriensis</v>
          </cell>
          <cell r="D32358" t="str">
            <v>L48(N)</v>
          </cell>
        </row>
        <row r="32359">
          <cell r="C32359" t="str">
            <v>Viola nephrophylla</v>
          </cell>
          <cell r="D32359" t="str">
            <v>L48(N)CAN(N)</v>
          </cell>
        </row>
        <row r="32360">
          <cell r="C32360" t="str">
            <v>Viola novae-angliae</v>
          </cell>
          <cell r="D32360" t="str">
            <v>L48(N)CAN(N)</v>
          </cell>
        </row>
        <row r="32361">
          <cell r="C32361" t="str">
            <v>Viola nuttallii</v>
          </cell>
          <cell r="D32361" t="str">
            <v>L48(N)</v>
          </cell>
        </row>
        <row r="32362">
          <cell r="C32362" t="str">
            <v>Viola oahuensis</v>
          </cell>
          <cell r="D32362" t="str">
            <v>HI(N)</v>
          </cell>
        </row>
        <row r="32363">
          <cell r="C32363" t="str">
            <v>Viola ocellata</v>
          </cell>
          <cell r="D32363" t="str">
            <v>L48(N)</v>
          </cell>
        </row>
        <row r="32364">
          <cell r="C32364" t="str">
            <v>Viola odorata</v>
          </cell>
          <cell r="D32364" t="str">
            <v>L48(I)HI(I)PR(I)CAN(I)</v>
          </cell>
        </row>
        <row r="32365">
          <cell r="C32365" t="str">
            <v>Viola orbiculata</v>
          </cell>
          <cell r="D32365" t="str">
            <v>L48(N)CAN(N)</v>
          </cell>
        </row>
        <row r="32366">
          <cell r="C32366" t="str">
            <v>Viola palustris</v>
          </cell>
          <cell r="D32366" t="str">
            <v>L48(N)AK(N)CAN(N)GL(N)</v>
          </cell>
        </row>
        <row r="32367">
          <cell r="C32367" t="str">
            <v>Viola palustris var. brevipes</v>
          </cell>
          <cell r="D32367" t="str">
            <v>L48(N)CAN(N)</v>
          </cell>
        </row>
        <row r="32368">
          <cell r="C32368" t="str">
            <v>Viola palustris var. palustris</v>
          </cell>
          <cell r="D32368" t="str">
            <v>L48(N)AK(N)CAN(N)GL(N)</v>
          </cell>
        </row>
        <row r="32369">
          <cell r="C32369" t="str">
            <v>Viola patrinii</v>
          </cell>
          <cell r="D32369" t="str">
            <v>L48(I)</v>
          </cell>
        </row>
        <row r="32370">
          <cell r="C32370" t="str">
            <v>Viola pedata</v>
          </cell>
          <cell r="D32370" t="str">
            <v>L48(N)CAN(N)</v>
          </cell>
        </row>
        <row r="32371">
          <cell r="C32371" t="str">
            <v>Viola pedatifida</v>
          </cell>
          <cell r="D32371" t="str">
            <v>L48(N)CAN(N)</v>
          </cell>
        </row>
        <row r="32372">
          <cell r="C32372" t="str">
            <v>Viola pedunculata</v>
          </cell>
          <cell r="D32372" t="str">
            <v>L48(N)</v>
          </cell>
        </row>
        <row r="32373">
          <cell r="C32373" t="str">
            <v>Viola pedunculata ssp. pedunculata</v>
          </cell>
          <cell r="D32373" t="str">
            <v>L48(N)</v>
          </cell>
        </row>
        <row r="32374">
          <cell r="C32374" t="str">
            <v>Viola pedunculata ssp. tenuifolia</v>
          </cell>
          <cell r="D32374" t="str">
            <v>L48(N)</v>
          </cell>
        </row>
        <row r="32375">
          <cell r="C32375" t="str">
            <v>Viola pinetorum</v>
          </cell>
          <cell r="D32375" t="str">
            <v>L48(N)</v>
          </cell>
        </row>
        <row r="32376">
          <cell r="C32376" t="str">
            <v>Viola pinetorum var. grisea</v>
          </cell>
          <cell r="D32376" t="str">
            <v>L48(N)</v>
          </cell>
        </row>
        <row r="32377">
          <cell r="C32377" t="str">
            <v>Viola pinetorum var. pinetorum</v>
          </cell>
          <cell r="D32377" t="str">
            <v>L48(N)</v>
          </cell>
        </row>
        <row r="32378">
          <cell r="C32378" t="str">
            <v>Viola praemorsa</v>
          </cell>
          <cell r="D32378" t="str">
            <v>L48(N)CAN(N)</v>
          </cell>
        </row>
        <row r="32379">
          <cell r="C32379" t="str">
            <v>Viola praemorsa ssp. flavovirens</v>
          </cell>
          <cell r="D32379" t="str">
            <v>L48(N)</v>
          </cell>
        </row>
        <row r="32380">
          <cell r="C32380" t="str">
            <v>Viola praemorsa ssp. linguifolia</v>
          </cell>
          <cell r="D32380" t="str">
            <v>L48(N)CAN(N)</v>
          </cell>
        </row>
        <row r="32381">
          <cell r="C32381" t="str">
            <v>Viola praemorsa ssp. praemorsa</v>
          </cell>
          <cell r="D32381" t="str">
            <v>L48(N)CAN(N)</v>
          </cell>
        </row>
        <row r="32382">
          <cell r="C32382" t="str">
            <v>Viola psychodes</v>
          </cell>
          <cell r="D32382" t="str">
            <v>L48(N)</v>
          </cell>
        </row>
        <row r="32383">
          <cell r="C32383" t="str">
            <v>Viola pubescens</v>
          </cell>
          <cell r="D32383" t="str">
            <v>L48(N)CAN(N)</v>
          </cell>
        </row>
        <row r="32384">
          <cell r="C32384" t="str">
            <v>Viola pubescens var. peckii</v>
          </cell>
          <cell r="D32384" t="str">
            <v>L48(N)</v>
          </cell>
        </row>
        <row r="32385">
          <cell r="C32385" t="str">
            <v>Viola pubescens var. pubescens</v>
          </cell>
          <cell r="D32385" t="str">
            <v>L48(N)CAN(N)</v>
          </cell>
        </row>
        <row r="32386">
          <cell r="C32386" t="str">
            <v>Viola pubescens var. scabriuscula</v>
          </cell>
          <cell r="D32386" t="str">
            <v>L48(N)CAN(N)</v>
          </cell>
        </row>
        <row r="32387">
          <cell r="C32387" t="str">
            <v>Viola purpurea</v>
          </cell>
          <cell r="D32387" t="str">
            <v>L48(N)CAN(N)</v>
          </cell>
        </row>
        <row r="32388">
          <cell r="C32388" t="str">
            <v>Viola purpurea ssp. dimorpha</v>
          </cell>
          <cell r="D32388" t="str">
            <v>L48(N)</v>
          </cell>
        </row>
        <row r="32389">
          <cell r="C32389" t="str">
            <v>Viola purpurea ssp. geophyta</v>
          </cell>
          <cell r="D32389" t="str">
            <v>L48(N)</v>
          </cell>
        </row>
        <row r="32390">
          <cell r="C32390" t="str">
            <v>Viola purpurea ssp. integrifolia</v>
          </cell>
          <cell r="D32390" t="str">
            <v>L48(N)</v>
          </cell>
        </row>
        <row r="32391">
          <cell r="C32391" t="str">
            <v>Viola purpurea ssp. mesophyta</v>
          </cell>
          <cell r="D32391" t="str">
            <v>L48(N)</v>
          </cell>
        </row>
        <row r="32392">
          <cell r="C32392" t="str">
            <v>Viola purpurea ssp. mohavensis</v>
          </cell>
          <cell r="D32392" t="str">
            <v>L48(N)</v>
          </cell>
        </row>
        <row r="32393">
          <cell r="C32393" t="str">
            <v>Viola purpurea ssp. purpurea</v>
          </cell>
          <cell r="D32393" t="str">
            <v>L48(N)</v>
          </cell>
        </row>
        <row r="32394">
          <cell r="C32394" t="str">
            <v>Viola purpurea ssp. quercetorum</v>
          </cell>
          <cell r="D32394" t="str">
            <v>L48(N)</v>
          </cell>
        </row>
        <row r="32395">
          <cell r="C32395" t="str">
            <v>Viola purpurea ssp. venosa</v>
          </cell>
          <cell r="D32395" t="str">
            <v>L48(N)CAN(N)</v>
          </cell>
        </row>
        <row r="32396">
          <cell r="C32396" t="str">
            <v>Viola renifolia</v>
          </cell>
          <cell r="D32396" t="str">
            <v>L48(N)AK(N)CAN(N)</v>
          </cell>
        </row>
        <row r="32397">
          <cell r="C32397" t="str">
            <v>Viola rostrata</v>
          </cell>
          <cell r="D32397" t="str">
            <v>L48(N)CAN(N)</v>
          </cell>
        </row>
        <row r="32398">
          <cell r="C32398" t="str">
            <v>Viola rotundifolia</v>
          </cell>
          <cell r="D32398" t="str">
            <v>L48(N)CAN(N)</v>
          </cell>
        </row>
        <row r="32399">
          <cell r="C32399" t="str">
            <v>Viola sagittata</v>
          </cell>
          <cell r="D32399" t="str">
            <v>L48(N)CAN(N)</v>
          </cell>
        </row>
        <row r="32400">
          <cell r="C32400" t="str">
            <v>Viola sagittata var. ovata</v>
          </cell>
          <cell r="D32400" t="str">
            <v>L48(N)CAN(N)</v>
          </cell>
        </row>
        <row r="32401">
          <cell r="C32401" t="str">
            <v>Viola sagittata var. sagittata</v>
          </cell>
          <cell r="D32401" t="str">
            <v>L48(N)CAN(N)</v>
          </cell>
        </row>
        <row r="32402">
          <cell r="C32402" t="str">
            <v>Viola selkirkii</v>
          </cell>
          <cell r="D32402" t="str">
            <v>L48(N)AK(N)CAN(N)GL(N)</v>
          </cell>
        </row>
        <row r="32403">
          <cell r="C32403" t="str">
            <v>Viola sempervirens</v>
          </cell>
          <cell r="D32403" t="str">
            <v>L48(N)AK(N)CAN(N)</v>
          </cell>
        </row>
        <row r="32404">
          <cell r="C32404" t="str">
            <v>Viola septemloba</v>
          </cell>
          <cell r="D32404" t="str">
            <v>L48(N)</v>
          </cell>
        </row>
        <row r="32405">
          <cell r="C32405" t="str">
            <v>Viola septentrionalis</v>
          </cell>
          <cell r="D32405" t="str">
            <v>L48(N)CAN(N)</v>
          </cell>
        </row>
        <row r="32406">
          <cell r="C32406" t="str">
            <v>Viola sheltonii</v>
          </cell>
          <cell r="D32406" t="str">
            <v>L48(N)</v>
          </cell>
        </row>
        <row r="32407">
          <cell r="C32407" t="str">
            <v>Viola sororia</v>
          </cell>
          <cell r="D32407" t="str">
            <v>L48(N)CAN(N)</v>
          </cell>
        </row>
        <row r="32408">
          <cell r="C32408" t="str">
            <v>Viola striata</v>
          </cell>
          <cell r="D32408" t="str">
            <v>L48(N)CAN(N)</v>
          </cell>
        </row>
        <row r="32409">
          <cell r="C32409" t="str">
            <v>Viola sublanceolata</v>
          </cell>
          <cell r="D32409" t="str">
            <v>L48(N)CAN(N)</v>
          </cell>
        </row>
        <row r="32410">
          <cell r="C32410" t="str">
            <v>Viola tomentosa</v>
          </cell>
          <cell r="D32410" t="str">
            <v>L48(N)</v>
          </cell>
        </row>
        <row r="32411">
          <cell r="C32411" t="str">
            <v>Viola tricolor</v>
          </cell>
          <cell r="D32411" t="str">
            <v>L48(I)AK(I)CAN(I)</v>
          </cell>
        </row>
        <row r="32412">
          <cell r="C32412" t="str">
            <v>Viola triloba</v>
          </cell>
          <cell r="D32412" t="str">
            <v>L48(N)</v>
          </cell>
        </row>
        <row r="32413">
          <cell r="C32413" t="str">
            <v>Viola triloba var. dilatata</v>
          </cell>
          <cell r="D32413" t="str">
            <v>L48(N)</v>
          </cell>
        </row>
        <row r="32414">
          <cell r="C32414" t="str">
            <v>Viola triloba var. triloba</v>
          </cell>
          <cell r="D32414" t="str">
            <v>L48(N)</v>
          </cell>
        </row>
        <row r="32415">
          <cell r="C32415" t="str">
            <v>Viola trinervata</v>
          </cell>
          <cell r="D32415" t="str">
            <v>L48(N)</v>
          </cell>
        </row>
        <row r="32416">
          <cell r="C32416" t="str">
            <v>Viola tripartita</v>
          </cell>
          <cell r="D32416" t="str">
            <v>L48(N)</v>
          </cell>
        </row>
        <row r="32417">
          <cell r="C32417" t="str">
            <v>Viola umbraticola</v>
          </cell>
          <cell r="D32417" t="str">
            <v>L48(N)</v>
          </cell>
        </row>
        <row r="32418">
          <cell r="C32418" t="str">
            <v>Viola umbraticola var. glaberrima</v>
          </cell>
          <cell r="D32418" t="str">
            <v>L48(N)</v>
          </cell>
        </row>
        <row r="32419">
          <cell r="C32419" t="str">
            <v>Viola utahensis</v>
          </cell>
          <cell r="D32419" t="str">
            <v>L48(N)</v>
          </cell>
        </row>
        <row r="32420">
          <cell r="C32420" t="str">
            <v>Viola vallicola</v>
          </cell>
          <cell r="D32420" t="str">
            <v>L48(N)CAN(N)</v>
          </cell>
        </row>
        <row r="32421">
          <cell r="C32421" t="str">
            <v>Viola vallicola var. major</v>
          </cell>
          <cell r="D32421" t="str">
            <v>L48(N)CAN(N)</v>
          </cell>
        </row>
        <row r="32422">
          <cell r="C32422" t="str">
            <v>Viola vallicola var. vallicola</v>
          </cell>
          <cell r="D32422" t="str">
            <v>L48(N)CAN(N)</v>
          </cell>
        </row>
        <row r="32423">
          <cell r="C32423" t="str">
            <v>Viola vanroyenii</v>
          </cell>
          <cell r="D32423" t="str">
            <v>HI(N)</v>
          </cell>
        </row>
        <row r="32424">
          <cell r="C32424" t="str">
            <v>Viola villosa</v>
          </cell>
          <cell r="D32424" t="str">
            <v>L48(N)</v>
          </cell>
        </row>
        <row r="32425">
          <cell r="C32425" t="str">
            <v>Viola wailenalenae</v>
          </cell>
          <cell r="D32425" t="str">
            <v>HI(N)</v>
          </cell>
        </row>
        <row r="32426">
          <cell r="C32426" t="str">
            <v>Viola walteri</v>
          </cell>
          <cell r="D32426" t="str">
            <v>L48(N)</v>
          </cell>
        </row>
        <row r="32427">
          <cell r="C32427" t="str">
            <v>Viscum</v>
          </cell>
          <cell r="D32427" t="str">
            <v>L48(I)</v>
          </cell>
        </row>
        <row r="32428">
          <cell r="C32428" t="str">
            <v>Viscum album</v>
          </cell>
          <cell r="D32428" t="str">
            <v>L48(I)</v>
          </cell>
        </row>
        <row r="32429">
          <cell r="C32429" t="str">
            <v>Vitex</v>
          </cell>
          <cell r="D32429" t="str">
            <v>L48(I)</v>
          </cell>
        </row>
        <row r="32430">
          <cell r="C32430" t="str">
            <v>Vitex agnus-castus</v>
          </cell>
          <cell r="D32430" t="str">
            <v>L48(I)PR(I)VI(I)</v>
          </cell>
        </row>
        <row r="32431">
          <cell r="C32431" t="str">
            <v>Vitex agnus-castus var. agnus-castus</v>
          </cell>
          <cell r="D32431" t="str">
            <v>L48(I)PR(I)VI(I)</v>
          </cell>
        </row>
        <row r="32432">
          <cell r="C32432" t="str">
            <v>Vitex agnus-castus var. caerulea</v>
          </cell>
          <cell r="D32432" t="str">
            <v>L48(I)</v>
          </cell>
        </row>
        <row r="32433">
          <cell r="C32433" t="str">
            <v>Vitex glabrata</v>
          </cell>
          <cell r="D32433" t="str">
            <v>L48(I)</v>
          </cell>
        </row>
        <row r="32434">
          <cell r="C32434" t="str">
            <v>Vitex negundo</v>
          </cell>
          <cell r="D32434" t="str">
            <v>L48(I)VI(I)</v>
          </cell>
        </row>
        <row r="32435">
          <cell r="C32435" t="str">
            <v>Vitex negundo var. heterophylla</v>
          </cell>
          <cell r="D32435" t="str">
            <v>L48(I)</v>
          </cell>
        </row>
        <row r="32436">
          <cell r="C32436" t="str">
            <v>Vitex negundo var. intermedia</v>
          </cell>
          <cell r="D32436" t="str">
            <v>L48(I)VI(I)</v>
          </cell>
        </row>
        <row r="32437">
          <cell r="C32437" t="str">
            <v>Vitex negundo var. negundo</v>
          </cell>
          <cell r="D32437" t="str">
            <v>L48(I)</v>
          </cell>
        </row>
        <row r="32438">
          <cell r="C32438" t="str">
            <v>Vitex parviflora</v>
          </cell>
          <cell r="D32438" t="str">
            <v>L48(I)HI(I)PR(I)</v>
          </cell>
        </row>
        <row r="32439">
          <cell r="C32439" t="str">
            <v>Vitex rotundifolia</v>
          </cell>
          <cell r="D32439" t="str">
            <v>L48(I)HI(N)</v>
          </cell>
        </row>
        <row r="32440">
          <cell r="C32440" t="str">
            <v>Vitex trifolia</v>
          </cell>
          <cell r="D32440" t="str">
            <v>L48(I)HI(I)</v>
          </cell>
        </row>
        <row r="32441">
          <cell r="C32441" t="str">
            <v>Vitex trifolia var. bicolor</v>
          </cell>
          <cell r="D32441" t="str">
            <v>HI(I)</v>
          </cell>
        </row>
        <row r="32442">
          <cell r="C32442" t="str">
            <v>Vitex trifolia var. subtrisecta</v>
          </cell>
          <cell r="D32442" t="str">
            <v>L48(I)HI(I)</v>
          </cell>
        </row>
        <row r="32443">
          <cell r="C32443" t="str">
            <v>Vitex trifolia var. trifolia</v>
          </cell>
          <cell r="D32443" t="str">
            <v>L48(I)HI(I)</v>
          </cell>
        </row>
        <row r="32444">
          <cell r="C32444" t="str">
            <v>Vitex trifolia var. variegata</v>
          </cell>
          <cell r="D32444" t="str">
            <v>HI(I)</v>
          </cell>
        </row>
        <row r="32445">
          <cell r="C32445" t="str">
            <v>Vitis</v>
          </cell>
          <cell r="D32445" t="str">
            <v>L48(I,N)CAN(I,N)</v>
          </cell>
        </row>
        <row r="32446">
          <cell r="C32446" t="str">
            <v>Vitis ×champinii</v>
          </cell>
          <cell r="D32446" t="str">
            <v>L48(N)</v>
          </cell>
        </row>
        <row r="32447">
          <cell r="C32447" t="str">
            <v>Vitis ×doaniana</v>
          </cell>
          <cell r="D32447" t="str">
            <v>L48(N)</v>
          </cell>
        </row>
        <row r="32448">
          <cell r="C32448" t="str">
            <v>Vitis ×novae-angliae</v>
          </cell>
          <cell r="D32448" t="str">
            <v>L48(N)</v>
          </cell>
        </row>
        <row r="32449">
          <cell r="C32449" t="str">
            <v>Vitis acerifolia</v>
          </cell>
          <cell r="D32449" t="str">
            <v>L48(N)</v>
          </cell>
        </row>
        <row r="32450">
          <cell r="C32450" t="str">
            <v>Vitis aestivalis</v>
          </cell>
          <cell r="D32450" t="str">
            <v>L48(N)CAN(N)</v>
          </cell>
        </row>
        <row r="32451">
          <cell r="C32451" t="str">
            <v>Vitis aestivalis var. aestivalis</v>
          </cell>
          <cell r="D32451" t="str">
            <v>L48(N)</v>
          </cell>
        </row>
        <row r="32452">
          <cell r="C32452" t="str">
            <v>Vitis aestivalis var. bicolor</v>
          </cell>
          <cell r="D32452" t="str">
            <v>L48(N)CAN(N)</v>
          </cell>
        </row>
        <row r="32453">
          <cell r="C32453" t="str">
            <v>Vitis aestivalis var. lincecumii</v>
          </cell>
          <cell r="D32453" t="str">
            <v>L48(N)</v>
          </cell>
        </row>
        <row r="32454">
          <cell r="C32454" t="str">
            <v>Vitis arizonica</v>
          </cell>
          <cell r="D32454" t="str">
            <v>L48(N)</v>
          </cell>
        </row>
        <row r="32455">
          <cell r="C32455" t="str">
            <v>Vitis californica</v>
          </cell>
          <cell r="D32455" t="str">
            <v>L48(N)</v>
          </cell>
        </row>
        <row r="32456">
          <cell r="C32456" t="str">
            <v>Vitis cinerea</v>
          </cell>
          <cell r="D32456" t="str">
            <v>L48(N)</v>
          </cell>
        </row>
        <row r="32457">
          <cell r="C32457" t="str">
            <v>Vitis cinerea var. baileyana</v>
          </cell>
          <cell r="D32457" t="str">
            <v>L48(N)</v>
          </cell>
        </row>
        <row r="32458">
          <cell r="C32458" t="str">
            <v>Vitis cinerea var. cinerea</v>
          </cell>
          <cell r="D32458" t="str">
            <v>L48(N)</v>
          </cell>
        </row>
        <row r="32459">
          <cell r="C32459" t="str">
            <v>Vitis cinerea var. floridana</v>
          </cell>
          <cell r="D32459" t="str">
            <v>L48(N)</v>
          </cell>
        </row>
        <row r="32460">
          <cell r="C32460" t="str">
            <v>Vitis cinerea var. helleri</v>
          </cell>
          <cell r="D32460" t="str">
            <v>L48(N)</v>
          </cell>
        </row>
        <row r="32461">
          <cell r="C32461" t="str">
            <v>Vitis cinerea var. tomentosa</v>
          </cell>
          <cell r="D32461" t="str">
            <v>L48(N)</v>
          </cell>
        </row>
        <row r="32462">
          <cell r="C32462" t="str">
            <v>Vitis girdiana</v>
          </cell>
          <cell r="D32462" t="str">
            <v>L48(N)</v>
          </cell>
        </row>
        <row r="32463">
          <cell r="C32463" t="str">
            <v>Vitis labrusca</v>
          </cell>
          <cell r="D32463" t="str">
            <v>L48(N)CAN(I)</v>
          </cell>
        </row>
        <row r="32464">
          <cell r="C32464" t="str">
            <v>Vitis monticola</v>
          </cell>
          <cell r="D32464" t="str">
            <v>L48(N)</v>
          </cell>
        </row>
        <row r="32465">
          <cell r="C32465" t="str">
            <v>Vitis mustangensis</v>
          </cell>
          <cell r="D32465" t="str">
            <v>L48(N)</v>
          </cell>
        </row>
        <row r="32466">
          <cell r="C32466" t="str">
            <v>Vitis palmata</v>
          </cell>
          <cell r="D32466" t="str">
            <v>L48(N)</v>
          </cell>
        </row>
        <row r="32467">
          <cell r="C32467" t="str">
            <v>Vitis riparia</v>
          </cell>
          <cell r="D32467" t="str">
            <v>L48(N)CAN(N)</v>
          </cell>
        </row>
        <row r="32468">
          <cell r="C32468" t="str">
            <v>Vitis rotundifolia</v>
          </cell>
          <cell r="D32468" t="str">
            <v>L48(N)</v>
          </cell>
        </row>
        <row r="32469">
          <cell r="C32469" t="str">
            <v>Vitis rotundifolia var. munsoniana</v>
          </cell>
          <cell r="D32469" t="str">
            <v>L48(N)</v>
          </cell>
        </row>
        <row r="32470">
          <cell r="C32470" t="str">
            <v>Vitis rotundifolia var. rotundifolia</v>
          </cell>
          <cell r="D32470" t="str">
            <v>L48(N)</v>
          </cell>
        </row>
        <row r="32471">
          <cell r="C32471" t="str">
            <v>Vitis rupestris</v>
          </cell>
          <cell r="D32471" t="str">
            <v>L48(N)</v>
          </cell>
        </row>
        <row r="32472">
          <cell r="C32472" t="str">
            <v>Vitis shuttleworthii</v>
          </cell>
          <cell r="D32472" t="str">
            <v>L48(N)</v>
          </cell>
        </row>
        <row r="32473">
          <cell r="C32473" t="str">
            <v>Vitis vinifera</v>
          </cell>
          <cell r="D32473" t="str">
            <v>L48(I)PR(I)</v>
          </cell>
        </row>
        <row r="32474">
          <cell r="C32474" t="str">
            <v>Vitis vulpina</v>
          </cell>
          <cell r="D32474" t="str">
            <v>L48(N)CAN(N)</v>
          </cell>
        </row>
        <row r="32475">
          <cell r="C32475" t="str">
            <v>Vittaria</v>
          </cell>
          <cell r="D32475" t="str">
            <v>L48(N)</v>
          </cell>
        </row>
        <row r="32476">
          <cell r="C32476" t="str">
            <v>Vittaria appalachiana</v>
          </cell>
          <cell r="D32476" t="str">
            <v>L48(N)</v>
          </cell>
        </row>
        <row r="32477">
          <cell r="C32477" t="str">
            <v>Vittaria elongata</v>
          </cell>
          <cell r="D32477" t="str">
            <v>L48(N)HI(N)</v>
          </cell>
        </row>
        <row r="32478">
          <cell r="C32478" t="str">
            <v>Vittaria lineata</v>
          </cell>
          <cell r="D32478" t="str">
            <v>L48(N)PR(N)</v>
          </cell>
        </row>
        <row r="32479">
          <cell r="C32479" t="str">
            <v>Voyria</v>
          </cell>
          <cell r="D32479" t="str">
            <v>L48(N)</v>
          </cell>
        </row>
        <row r="32480">
          <cell r="C32480" t="str">
            <v>Voyria parasitica</v>
          </cell>
          <cell r="D32480" t="str">
            <v>L48(N)PR(N)</v>
          </cell>
        </row>
        <row r="32481">
          <cell r="C32481" t="str">
            <v>Vulpia</v>
          </cell>
          <cell r="D32481" t="str">
            <v>L48(I,N)CAN(I,N)</v>
          </cell>
        </row>
        <row r="32482">
          <cell r="C32482" t="str">
            <v>Vulpia bromoides</v>
          </cell>
          <cell r="D32482" t="str">
            <v>L48(I)HI(I)PR(I)CAN(I)</v>
          </cell>
        </row>
        <row r="32483">
          <cell r="C32483" t="str">
            <v>Vulpia ciliata</v>
          </cell>
          <cell r="D32483" t="str">
            <v>L48(I)</v>
          </cell>
        </row>
        <row r="32484">
          <cell r="C32484" t="str">
            <v>Vulpia elliotea</v>
          </cell>
          <cell r="D32484" t="str">
            <v>L48(N)</v>
          </cell>
        </row>
        <row r="32485">
          <cell r="C32485" t="str">
            <v>Vulpia microstachys</v>
          </cell>
          <cell r="D32485" t="str">
            <v>L48(N)CAN(N)</v>
          </cell>
        </row>
        <row r="32486">
          <cell r="C32486" t="str">
            <v>Vulpia microstachys var. ciliata</v>
          </cell>
          <cell r="D32486" t="str">
            <v>L48(N)</v>
          </cell>
        </row>
        <row r="32487">
          <cell r="C32487" t="str">
            <v>Vulpia microstachys var. confusa</v>
          </cell>
          <cell r="D32487" t="str">
            <v>L48(N)CAN(N)</v>
          </cell>
        </row>
        <row r="32488">
          <cell r="C32488" t="str">
            <v>Vulpia microstachys var. microstachys</v>
          </cell>
          <cell r="D32488" t="str">
            <v>L48(N)</v>
          </cell>
        </row>
        <row r="32489">
          <cell r="C32489" t="str">
            <v>Vulpia microstachys var. pauciflora</v>
          </cell>
          <cell r="D32489" t="str">
            <v>L48(N)CAN(N)</v>
          </cell>
        </row>
        <row r="32490">
          <cell r="C32490" t="str">
            <v>Vulpia myuros</v>
          </cell>
          <cell r="D32490" t="str">
            <v>L48(I)AK(I)HI(I)CAN(I)</v>
          </cell>
        </row>
        <row r="32491">
          <cell r="C32491" t="str">
            <v>Vulpia octoflora</v>
          </cell>
          <cell r="D32491" t="str">
            <v>L48(N)CAN(N)</v>
          </cell>
        </row>
        <row r="32492">
          <cell r="C32492" t="str">
            <v>Vulpia octoflora var. glauca</v>
          </cell>
          <cell r="D32492" t="str">
            <v>L48(N)CAN(N)</v>
          </cell>
        </row>
        <row r="32493">
          <cell r="C32493" t="str">
            <v>Vulpia octoflora var. hirtella</v>
          </cell>
          <cell r="D32493" t="str">
            <v>L48(N)CAN(N)</v>
          </cell>
        </row>
        <row r="32494">
          <cell r="C32494" t="str">
            <v>Vulpia octoflora var. octoflora</v>
          </cell>
          <cell r="D32494" t="str">
            <v>L48(N)CAN(N)</v>
          </cell>
        </row>
        <row r="32495">
          <cell r="C32495" t="str">
            <v>Wahlenbergia</v>
          </cell>
          <cell r="D32495" t="str">
            <v>L48(I)</v>
          </cell>
        </row>
        <row r="32496">
          <cell r="C32496" t="str">
            <v>Wahlenbergia linarioides</v>
          </cell>
          <cell r="D32496" t="str">
            <v>L48(I)</v>
          </cell>
        </row>
        <row r="32497">
          <cell r="C32497" t="str">
            <v>Wahlenbergia marginata</v>
          </cell>
          <cell r="D32497" t="str">
            <v>L48(I)HI(I)</v>
          </cell>
        </row>
        <row r="32498">
          <cell r="C32498" t="str">
            <v>Waldsteinia</v>
          </cell>
          <cell r="D32498" t="str">
            <v>L48(N)CAN(N)</v>
          </cell>
        </row>
        <row r="32499">
          <cell r="C32499" t="str">
            <v>Waldsteinia fragarioides</v>
          </cell>
          <cell r="D32499" t="str">
            <v>L48(N)CAN(N)</v>
          </cell>
        </row>
        <row r="32500">
          <cell r="C32500" t="str">
            <v>Waldsteinia fragarioides ssp. doniana</v>
          </cell>
          <cell r="D32500" t="str">
            <v>L48(N)</v>
          </cell>
        </row>
        <row r="32501">
          <cell r="C32501" t="str">
            <v>Waldsteinia fragarioides ssp. fragarioides</v>
          </cell>
          <cell r="D32501" t="str">
            <v>L48(N)CAN(N)</v>
          </cell>
        </row>
        <row r="32502">
          <cell r="C32502" t="str">
            <v>Waldsteinia idahoensis</v>
          </cell>
          <cell r="D32502" t="str">
            <v>L48(N)</v>
          </cell>
        </row>
        <row r="32503">
          <cell r="C32503" t="str">
            <v>Waldsteinia lobata</v>
          </cell>
          <cell r="D32503" t="str">
            <v>L48(N)</v>
          </cell>
        </row>
        <row r="32504">
          <cell r="C32504" t="str">
            <v>Waltheria</v>
          </cell>
          <cell r="D32504" t="str">
            <v>L48(N)</v>
          </cell>
        </row>
        <row r="32505">
          <cell r="C32505" t="str">
            <v>Waltheria indica</v>
          </cell>
          <cell r="D32505" t="str">
            <v>L48(N)HI(N)PR(N)VI(N)</v>
          </cell>
        </row>
        <row r="32506">
          <cell r="C32506" t="str">
            <v>Warea</v>
          </cell>
          <cell r="D32506" t="str">
            <v>L48(N)</v>
          </cell>
        </row>
        <row r="32507">
          <cell r="C32507" t="str">
            <v>Warea amplexifolia</v>
          </cell>
          <cell r="D32507" t="str">
            <v>L48(N)</v>
          </cell>
        </row>
        <row r="32508">
          <cell r="C32508" t="str">
            <v>Warea carteri</v>
          </cell>
          <cell r="D32508" t="str">
            <v>L48(N)</v>
          </cell>
        </row>
        <row r="32509">
          <cell r="C32509" t="str">
            <v>Warea cuneifolia</v>
          </cell>
          <cell r="D32509" t="str">
            <v>L48(N)</v>
          </cell>
        </row>
        <row r="32510">
          <cell r="C32510" t="str">
            <v>Warea sessilifolia</v>
          </cell>
          <cell r="D32510" t="str">
            <v>L48(N)</v>
          </cell>
        </row>
        <row r="32511">
          <cell r="C32511" t="str">
            <v>Warnockia</v>
          </cell>
          <cell r="D32511" t="str">
            <v>L48(N)</v>
          </cell>
        </row>
        <row r="32512">
          <cell r="C32512" t="str">
            <v>Warnockia scutellarioides</v>
          </cell>
          <cell r="D32512" t="str">
            <v>L48(N)</v>
          </cell>
        </row>
        <row r="32513">
          <cell r="C32513" t="str">
            <v>Warnstorfia</v>
          </cell>
          <cell r="D32513" t="str">
            <v>NA(N)</v>
          </cell>
        </row>
        <row r="32514">
          <cell r="C32514" t="str">
            <v>Warnstorfia fluitans</v>
          </cell>
          <cell r="D32514" t="str">
            <v>NA(N)</v>
          </cell>
        </row>
        <row r="32515">
          <cell r="C32515" t="str">
            <v>Warnstorfia fluitans var. fluitans</v>
          </cell>
          <cell r="D32515" t="str">
            <v>NA(N)</v>
          </cell>
        </row>
        <row r="32516">
          <cell r="C32516" t="str">
            <v>Washingtonia</v>
          </cell>
          <cell r="D32516" t="str">
            <v>L48(I,N)</v>
          </cell>
        </row>
        <row r="32517">
          <cell r="C32517" t="str">
            <v>Washingtonia filifera</v>
          </cell>
          <cell r="D32517" t="str">
            <v>L48(N)VI(I)</v>
          </cell>
        </row>
        <row r="32518">
          <cell r="C32518" t="str">
            <v>Washingtonia robusta</v>
          </cell>
          <cell r="D32518" t="str">
            <v>L48(I)</v>
          </cell>
        </row>
        <row r="32519">
          <cell r="C32519" t="str">
            <v>Watsonia</v>
          </cell>
          <cell r="D32519" t="str">
            <v>L48(I)</v>
          </cell>
        </row>
        <row r="32520">
          <cell r="C32520" t="str">
            <v>Watsonia borbonica</v>
          </cell>
          <cell r="D32520" t="str">
            <v>HI(I)</v>
          </cell>
        </row>
        <row r="32521">
          <cell r="C32521" t="str">
            <v>Watsonia marginata</v>
          </cell>
          <cell r="D32521" t="str">
            <v>L48(I)</v>
          </cell>
        </row>
        <row r="32522">
          <cell r="C32522" t="str">
            <v>Watsonia meriana</v>
          </cell>
          <cell r="D32522" t="str">
            <v>L48(I)</v>
          </cell>
        </row>
        <row r="32523">
          <cell r="C32523" t="str">
            <v>Websteria</v>
          </cell>
          <cell r="D32523" t="str">
            <v>L48(N)</v>
          </cell>
        </row>
        <row r="32524">
          <cell r="C32524" t="str">
            <v>Websteria confervoides</v>
          </cell>
          <cell r="D32524" t="str">
            <v>L48(N)</v>
          </cell>
        </row>
        <row r="32525">
          <cell r="C32525" t="str">
            <v>Wedelia</v>
          </cell>
          <cell r="D32525" t="str">
            <v>L48(I,N)</v>
          </cell>
        </row>
        <row r="32526">
          <cell r="C32526" t="str">
            <v>Wedelia acapulcensis</v>
          </cell>
          <cell r="D32526" t="str">
            <v>L48(N)</v>
          </cell>
        </row>
        <row r="32527">
          <cell r="C32527" t="str">
            <v>Wedelia acapulcensis var. hispida</v>
          </cell>
          <cell r="D32527" t="str">
            <v>L48(N)</v>
          </cell>
        </row>
        <row r="32528">
          <cell r="C32528" t="str">
            <v>Wedelia fruticosa</v>
          </cell>
          <cell r="D32528" t="str">
            <v>L48(I)PR(N)VI(N)</v>
          </cell>
        </row>
        <row r="32529">
          <cell r="C32529" t="str">
            <v>Weigela</v>
          </cell>
          <cell r="D32529" t="str">
            <v>L48(I)</v>
          </cell>
        </row>
        <row r="32530">
          <cell r="C32530" t="str">
            <v>Weigela floribunda</v>
          </cell>
          <cell r="D32530" t="str">
            <v>L48(I)</v>
          </cell>
        </row>
        <row r="32531">
          <cell r="C32531" t="str">
            <v>Weigela florida</v>
          </cell>
          <cell r="D32531" t="str">
            <v>L48(I)</v>
          </cell>
        </row>
        <row r="32532">
          <cell r="C32532" t="str">
            <v>Weissia</v>
          </cell>
          <cell r="D32532" t="str">
            <v>NA(N)</v>
          </cell>
        </row>
        <row r="32533">
          <cell r="C32533" t="str">
            <v>Weissia controversa</v>
          </cell>
          <cell r="D32533" t="str">
            <v>NA(N)</v>
          </cell>
        </row>
        <row r="32534">
          <cell r="C32534" t="str">
            <v>Whipplea</v>
          </cell>
          <cell r="D32534" t="str">
            <v>L48(N)</v>
          </cell>
        </row>
        <row r="32535">
          <cell r="C32535" t="str">
            <v>Whipplea modesta</v>
          </cell>
          <cell r="D32535" t="str">
            <v>L48(N)</v>
          </cell>
        </row>
        <row r="32536">
          <cell r="C32536" t="str">
            <v>Wigandia</v>
          </cell>
          <cell r="D32536" t="str">
            <v>L48(I)</v>
          </cell>
        </row>
        <row r="32537">
          <cell r="C32537" t="str">
            <v>Wigandia urens</v>
          </cell>
          <cell r="D32537" t="str">
            <v>L48(I)</v>
          </cell>
        </row>
        <row r="32538">
          <cell r="C32538" t="str">
            <v>Wigandia urens var. caracasana</v>
          </cell>
          <cell r="D32538" t="str">
            <v>L48(I)</v>
          </cell>
        </row>
        <row r="32539">
          <cell r="C32539" t="str">
            <v>Wikstroemia</v>
          </cell>
        </row>
        <row r="32540">
          <cell r="C32540" t="str">
            <v>Wikstroemia bicornuta</v>
          </cell>
          <cell r="D32540" t="str">
            <v>HI(N)</v>
          </cell>
        </row>
        <row r="32541">
          <cell r="C32541" t="str">
            <v>Wikstroemia forbesii</v>
          </cell>
          <cell r="D32541" t="str">
            <v>HI(N)</v>
          </cell>
        </row>
        <row r="32542">
          <cell r="C32542" t="str">
            <v>Wikstroemia furcata</v>
          </cell>
          <cell r="D32542" t="str">
            <v>HI(N)</v>
          </cell>
        </row>
        <row r="32543">
          <cell r="C32543" t="str">
            <v>Wikstroemia hanalei</v>
          </cell>
          <cell r="D32543" t="str">
            <v>HI(N)</v>
          </cell>
        </row>
        <row r="32544">
          <cell r="C32544" t="str">
            <v>Wikstroemia monticola</v>
          </cell>
          <cell r="D32544" t="str">
            <v>HI(N)</v>
          </cell>
        </row>
        <row r="32545">
          <cell r="C32545" t="str">
            <v>Wikstroemia oahuensis</v>
          </cell>
          <cell r="D32545" t="str">
            <v>HI(N)</v>
          </cell>
        </row>
        <row r="32546">
          <cell r="C32546" t="str">
            <v>Wikstroemia oahuensis var. oahuensis</v>
          </cell>
          <cell r="D32546" t="str">
            <v>HI(N)</v>
          </cell>
        </row>
        <row r="32547">
          <cell r="C32547" t="str">
            <v>Wikstroemia oahuensis var. palustris</v>
          </cell>
          <cell r="D32547" t="str">
            <v>HI(N)</v>
          </cell>
        </row>
        <row r="32548">
          <cell r="C32548" t="str">
            <v>Wikstroemia phillyreifolia</v>
          </cell>
          <cell r="D32548" t="str">
            <v>HI(N)</v>
          </cell>
        </row>
        <row r="32549">
          <cell r="C32549" t="str">
            <v>Wikstroemia pulcherrima</v>
          </cell>
          <cell r="D32549" t="str">
            <v>HI(N)</v>
          </cell>
        </row>
        <row r="32550">
          <cell r="C32550" t="str">
            <v>Wikstroemia sandwicensis</v>
          </cell>
          <cell r="D32550" t="str">
            <v>HI(N)</v>
          </cell>
        </row>
        <row r="32551">
          <cell r="C32551" t="str">
            <v>Wikstroemia skottsbergiana</v>
          </cell>
          <cell r="D32551" t="str">
            <v>HI(N)</v>
          </cell>
        </row>
        <row r="32552">
          <cell r="C32552" t="str">
            <v>Wikstroemia uva-ursi</v>
          </cell>
          <cell r="D32552" t="str">
            <v>HI(N)</v>
          </cell>
        </row>
        <row r="32553">
          <cell r="C32553" t="str">
            <v>Wikstroemia uva-ursi var. kauaiensis</v>
          </cell>
          <cell r="D32553" t="str">
            <v>HI(N)</v>
          </cell>
        </row>
        <row r="32554">
          <cell r="C32554" t="str">
            <v>Wikstroemia uva-ursi var. uva-ursi</v>
          </cell>
          <cell r="D32554" t="str">
            <v>HI(N)</v>
          </cell>
        </row>
        <row r="32555">
          <cell r="C32555" t="str">
            <v>Wikstroemia villosa</v>
          </cell>
          <cell r="D32555" t="str">
            <v>HI(N)</v>
          </cell>
        </row>
        <row r="32556">
          <cell r="C32556" t="str">
            <v>Wilhelmsia</v>
          </cell>
          <cell r="D32556" t="str">
            <v>CAN(N)NA(N)</v>
          </cell>
        </row>
        <row r="32557">
          <cell r="C32557" t="str">
            <v>Wilhelmsia physodes</v>
          </cell>
          <cell r="D32557" t="str">
            <v>AK(N)CAN(N)NA(N)</v>
          </cell>
        </row>
        <row r="32558">
          <cell r="C32558" t="str">
            <v>Wilkesia</v>
          </cell>
        </row>
        <row r="32559">
          <cell r="C32559" t="str">
            <v>Wilkesia gymnoxiphium</v>
          </cell>
          <cell r="D32559" t="str">
            <v>HI(N)</v>
          </cell>
        </row>
        <row r="32560">
          <cell r="C32560" t="str">
            <v>Wilkesia hobdyi</v>
          </cell>
          <cell r="D32560" t="str">
            <v>HI(N)</v>
          </cell>
        </row>
        <row r="32561">
          <cell r="C32561" t="str">
            <v>Willkommia</v>
          </cell>
          <cell r="D32561" t="str">
            <v>L48(N)</v>
          </cell>
        </row>
        <row r="32562">
          <cell r="C32562" t="str">
            <v>Willkommia texana</v>
          </cell>
          <cell r="D32562" t="str">
            <v>L48(N)</v>
          </cell>
        </row>
        <row r="32563">
          <cell r="C32563" t="str">
            <v>Wislizenia</v>
          </cell>
          <cell r="D32563" t="str">
            <v>L48(N)</v>
          </cell>
        </row>
        <row r="32564">
          <cell r="C32564" t="str">
            <v>Wislizenia refracta</v>
          </cell>
          <cell r="D32564" t="str">
            <v>L48(N)</v>
          </cell>
        </row>
        <row r="32565">
          <cell r="C32565" t="str">
            <v>Wislizenia refracta ssp. californica</v>
          </cell>
          <cell r="D32565" t="str">
            <v>L48(N)</v>
          </cell>
        </row>
        <row r="32566">
          <cell r="C32566" t="str">
            <v>Wislizenia refracta ssp. palmeri</v>
          </cell>
          <cell r="D32566" t="str">
            <v>L48(N)</v>
          </cell>
        </row>
        <row r="32567">
          <cell r="C32567" t="str">
            <v>Wislizenia refracta ssp. refracta</v>
          </cell>
          <cell r="D32567" t="str">
            <v>L48(N)</v>
          </cell>
        </row>
        <row r="32568">
          <cell r="C32568" t="str">
            <v>Wissadula</v>
          </cell>
          <cell r="D32568" t="str">
            <v>L48(I,N)</v>
          </cell>
        </row>
        <row r="32569">
          <cell r="C32569" t="str">
            <v>Wissadula amplissima</v>
          </cell>
          <cell r="D32569" t="str">
            <v>L48(I)PR(N)VI(N)</v>
          </cell>
        </row>
        <row r="32570">
          <cell r="C32570" t="str">
            <v>Wissadula periplocifolia</v>
          </cell>
          <cell r="D32570" t="str">
            <v>L48(N)PR(N)VI(N)</v>
          </cell>
        </row>
        <row r="32571">
          <cell r="C32571" t="str">
            <v>Wisteria</v>
          </cell>
          <cell r="D32571" t="str">
            <v>L48(I,N)</v>
          </cell>
        </row>
        <row r="32572">
          <cell r="C32572" t="str">
            <v>Wisteria ×formosa</v>
          </cell>
          <cell r="D32572" t="str">
            <v>L48(I)</v>
          </cell>
        </row>
        <row r="32573">
          <cell r="C32573" t="str">
            <v>Wisteria floribunda</v>
          </cell>
          <cell r="D32573" t="str">
            <v>L48(I)</v>
          </cell>
        </row>
        <row r="32574">
          <cell r="C32574" t="str">
            <v>Wisteria frutescens</v>
          </cell>
          <cell r="D32574" t="str">
            <v>L48(N)</v>
          </cell>
        </row>
        <row r="32575">
          <cell r="C32575" t="str">
            <v>Wisteria sinensis</v>
          </cell>
          <cell r="D32575" t="str">
            <v>L48(I)HI(I)</v>
          </cell>
        </row>
        <row r="32576">
          <cell r="C32576" t="str">
            <v>Wolffia</v>
          </cell>
          <cell r="D32576" t="str">
            <v>L48(N)CAN(N)</v>
          </cell>
        </row>
        <row r="32577">
          <cell r="C32577" t="str">
            <v>Wolffia arrhiza</v>
          </cell>
          <cell r="D32577" t="str">
            <v>L48(N)</v>
          </cell>
        </row>
        <row r="32578">
          <cell r="C32578" t="str">
            <v>Wolffia borealis</v>
          </cell>
          <cell r="D32578" t="str">
            <v>L48(N)CAN(N)</v>
          </cell>
        </row>
        <row r="32579">
          <cell r="C32579" t="str">
            <v>Wolffia brasiliensis</v>
          </cell>
          <cell r="D32579" t="str">
            <v>L48(N)PR(N)</v>
          </cell>
        </row>
        <row r="32580">
          <cell r="C32580" t="str">
            <v>Wolffia columbiana</v>
          </cell>
          <cell r="D32580" t="str">
            <v>L48(N)CAN(N)</v>
          </cell>
        </row>
        <row r="32581">
          <cell r="C32581" t="str">
            <v>Wolffia globosa</v>
          </cell>
          <cell r="D32581" t="str">
            <v>L48(N)HI(I)</v>
          </cell>
        </row>
        <row r="32582">
          <cell r="C32582" t="str">
            <v>Wolffiella</v>
          </cell>
          <cell r="D32582" t="str">
            <v>L48(N)</v>
          </cell>
        </row>
        <row r="32583">
          <cell r="C32583" t="str">
            <v>Wolffiella gladiata</v>
          </cell>
          <cell r="D32583" t="str">
            <v>L48(N)</v>
          </cell>
        </row>
        <row r="32584">
          <cell r="C32584" t="str">
            <v>Wolffiella lingulata</v>
          </cell>
          <cell r="D32584" t="str">
            <v>L48(N)PR(N)</v>
          </cell>
        </row>
        <row r="32585">
          <cell r="C32585" t="str">
            <v>Wolffiella oblonga</v>
          </cell>
          <cell r="D32585" t="str">
            <v>L48(N)</v>
          </cell>
        </row>
        <row r="32586">
          <cell r="C32586" t="str">
            <v>Woodsia</v>
          </cell>
          <cell r="D32586" t="str">
            <v>L48(N)CAN(N)GL(N)</v>
          </cell>
        </row>
        <row r="32587">
          <cell r="C32587" t="str">
            <v>Woodsia ×abbeae</v>
          </cell>
          <cell r="D32587" t="str">
            <v>L48(N)CAN(N)</v>
          </cell>
        </row>
        <row r="32588">
          <cell r="C32588" t="str">
            <v>Woodsia ×gracilis</v>
          </cell>
          <cell r="D32588" t="str">
            <v>L48(N)CAN(N)</v>
          </cell>
        </row>
        <row r="32589">
          <cell r="C32589" t="str">
            <v>Woodsia ×kansana</v>
          </cell>
          <cell r="D32589" t="str">
            <v>L48(N)</v>
          </cell>
        </row>
        <row r="32590">
          <cell r="C32590" t="str">
            <v>Woodsia ×maxonii</v>
          </cell>
          <cell r="D32590" t="str">
            <v>L48(N)CAN(N)</v>
          </cell>
        </row>
        <row r="32591">
          <cell r="C32591" t="str">
            <v>Woodsia alpina</v>
          </cell>
          <cell r="D32591" t="str">
            <v>L48(N)AK(N)CAN(N)GL(N)</v>
          </cell>
        </row>
        <row r="32592">
          <cell r="C32592" t="str">
            <v>Woodsia appalachiana</v>
          </cell>
          <cell r="D32592" t="str">
            <v>L48(N)</v>
          </cell>
        </row>
        <row r="32593">
          <cell r="C32593" t="str">
            <v>Woodsia cochisensis</v>
          </cell>
          <cell r="D32593" t="str">
            <v>L48(N)</v>
          </cell>
        </row>
        <row r="32594">
          <cell r="C32594" t="str">
            <v>Woodsia glabella</v>
          </cell>
          <cell r="D32594" t="str">
            <v>L48(N)AK(N)CAN(N)GL(N)</v>
          </cell>
        </row>
        <row r="32595">
          <cell r="C32595" t="str">
            <v>Woodsia ilvensis</v>
          </cell>
          <cell r="D32595" t="str">
            <v>L48(N)AK(N)CAN(N)GL(N)</v>
          </cell>
        </row>
        <row r="32596">
          <cell r="C32596" t="str">
            <v>Woodsia neomexicana</v>
          </cell>
          <cell r="D32596" t="str">
            <v>L48(N)</v>
          </cell>
        </row>
        <row r="32597">
          <cell r="C32597" t="str">
            <v>Woodsia obtusa</v>
          </cell>
          <cell r="D32597" t="str">
            <v>L48(N)CAN(N)</v>
          </cell>
        </row>
        <row r="32598">
          <cell r="C32598" t="str">
            <v>Woodsia obtusa ssp. obtusa</v>
          </cell>
          <cell r="D32598" t="str">
            <v>L48(N)CAN(N)</v>
          </cell>
        </row>
        <row r="32599">
          <cell r="C32599" t="str">
            <v>Woodsia obtusa ssp. occidentalis</v>
          </cell>
          <cell r="D32599" t="str">
            <v>L48(N)</v>
          </cell>
        </row>
        <row r="32600">
          <cell r="C32600" t="str">
            <v>Woodsia oregana</v>
          </cell>
          <cell r="D32600" t="str">
            <v>L48(N)CAN(N)</v>
          </cell>
        </row>
        <row r="32601">
          <cell r="C32601" t="str">
            <v>Woodsia oregana ssp. cathcartiana</v>
          </cell>
          <cell r="D32601" t="str">
            <v>L48(N)CAN(N)</v>
          </cell>
        </row>
        <row r="32602">
          <cell r="C32602" t="str">
            <v>Woodsia oregana ssp. oregana</v>
          </cell>
          <cell r="D32602" t="str">
            <v>L48(N)CAN(N)</v>
          </cell>
        </row>
        <row r="32603">
          <cell r="C32603" t="str">
            <v>Woodsia phillipsii</v>
          </cell>
          <cell r="D32603" t="str">
            <v>L48(N)</v>
          </cell>
        </row>
        <row r="32604">
          <cell r="C32604" t="str">
            <v>Woodsia plummerae</v>
          </cell>
          <cell r="D32604" t="str">
            <v>L48(N)</v>
          </cell>
        </row>
        <row r="32605">
          <cell r="C32605" t="str">
            <v>Woodsia scopulina</v>
          </cell>
          <cell r="D32605" t="str">
            <v>L48(N)AK(N)CAN(N)</v>
          </cell>
        </row>
        <row r="32606">
          <cell r="C32606" t="str">
            <v>Woodsia scopulina ssp. laurentiana</v>
          </cell>
          <cell r="D32606" t="str">
            <v>L48(N)CAN(N)</v>
          </cell>
        </row>
        <row r="32607">
          <cell r="C32607" t="str">
            <v>Woodsia scopulina ssp. scopulina</v>
          </cell>
          <cell r="D32607" t="str">
            <v>L48(N)AK(N)CAN(N)</v>
          </cell>
        </row>
        <row r="32608">
          <cell r="C32608" t="str">
            <v>Woodwardia</v>
          </cell>
          <cell r="D32608" t="str">
            <v>L48(I,N)CAN(N)</v>
          </cell>
        </row>
        <row r="32609">
          <cell r="C32609" t="str">
            <v>Woodwardia areolata</v>
          </cell>
          <cell r="D32609" t="str">
            <v>L48(N)CAN(N)</v>
          </cell>
        </row>
        <row r="32610">
          <cell r="C32610" t="str">
            <v>Woodwardia fimbriata</v>
          </cell>
          <cell r="D32610" t="str">
            <v>L48(N)CAN(N)</v>
          </cell>
        </row>
        <row r="32611">
          <cell r="C32611" t="str">
            <v>Woodwardia radicans</v>
          </cell>
          <cell r="D32611" t="str">
            <v>L48(I)</v>
          </cell>
        </row>
        <row r="32612">
          <cell r="C32612" t="str">
            <v>Woodwardia virginica</v>
          </cell>
          <cell r="D32612" t="str">
            <v>L48(N)CAN(N)</v>
          </cell>
        </row>
        <row r="32613">
          <cell r="C32613" t="str">
            <v>Wyethia</v>
          </cell>
          <cell r="D32613" t="str">
            <v>L48(N)</v>
          </cell>
        </row>
        <row r="32614">
          <cell r="C32614" t="str">
            <v>Wyethia ×cusickii</v>
          </cell>
          <cell r="D32614" t="str">
            <v>L48(N)</v>
          </cell>
        </row>
        <row r="32615">
          <cell r="C32615" t="str">
            <v>Wyethia ×magna</v>
          </cell>
          <cell r="D32615" t="str">
            <v>L48(N)</v>
          </cell>
        </row>
        <row r="32616">
          <cell r="C32616" t="str">
            <v>Wyethia amplexicaulis</v>
          </cell>
          <cell r="D32616" t="str">
            <v>L48(N)</v>
          </cell>
        </row>
        <row r="32617">
          <cell r="C32617" t="str">
            <v>Wyethia angustifolia</v>
          </cell>
          <cell r="D32617" t="str">
            <v>L48(N)</v>
          </cell>
        </row>
        <row r="32618">
          <cell r="C32618" t="str">
            <v>Wyethia arizonica</v>
          </cell>
          <cell r="D32618" t="str">
            <v>L48(N)</v>
          </cell>
        </row>
        <row r="32619">
          <cell r="C32619" t="str">
            <v>Wyethia glabra</v>
          </cell>
          <cell r="D32619" t="str">
            <v>L48(N)</v>
          </cell>
        </row>
        <row r="32620">
          <cell r="C32620" t="str">
            <v>Wyethia helenioides</v>
          </cell>
          <cell r="D32620" t="str">
            <v>L48(N)</v>
          </cell>
        </row>
        <row r="32621">
          <cell r="C32621" t="str">
            <v>Wyethia helianthoides</v>
          </cell>
          <cell r="D32621" t="str">
            <v>L48(N)</v>
          </cell>
        </row>
        <row r="32622">
          <cell r="C32622" t="str">
            <v>Wyethia longicaulis</v>
          </cell>
          <cell r="D32622" t="str">
            <v>L48(N)</v>
          </cell>
        </row>
        <row r="32623">
          <cell r="C32623" t="str">
            <v>Wyethia mollis</v>
          </cell>
          <cell r="D32623" t="str">
            <v>L48(N)</v>
          </cell>
        </row>
        <row r="32624">
          <cell r="C32624" t="str">
            <v>Xanthisma</v>
          </cell>
          <cell r="D32624" t="str">
            <v>L48(N)</v>
          </cell>
        </row>
        <row r="32625">
          <cell r="C32625" t="str">
            <v>Xanthisma texanum</v>
          </cell>
          <cell r="D32625" t="str">
            <v>L48(N)</v>
          </cell>
        </row>
        <row r="32626">
          <cell r="C32626" t="str">
            <v>Xanthisma texanum var. drummondii</v>
          </cell>
          <cell r="D32626" t="str">
            <v>L48(N)</v>
          </cell>
        </row>
        <row r="32627">
          <cell r="C32627" t="str">
            <v>Xanthisma texanum var. orientale</v>
          </cell>
          <cell r="D32627" t="str">
            <v>L48(N)</v>
          </cell>
        </row>
        <row r="32628">
          <cell r="C32628" t="str">
            <v>Xanthisma texanum var. texanum</v>
          </cell>
          <cell r="D32628" t="str">
            <v>L48(N)</v>
          </cell>
        </row>
        <row r="32629">
          <cell r="C32629" t="str">
            <v>Xanthium</v>
          </cell>
          <cell r="D32629" t="str">
            <v>L48(I,N)CAN(I,N)</v>
          </cell>
        </row>
        <row r="32630">
          <cell r="C32630" t="str">
            <v>Xanthium spinosum</v>
          </cell>
          <cell r="D32630" t="str">
            <v>L48(I)CAN(I)</v>
          </cell>
        </row>
        <row r="32631">
          <cell r="C32631" t="str">
            <v>Xanthium strumarium</v>
          </cell>
          <cell r="D32631" t="str">
            <v>L48(N)HI(I)PR(N)VI(N)CAN(N)</v>
          </cell>
        </row>
        <row r="32632">
          <cell r="C32632" t="str">
            <v>Xanthium strumarium var. canadense</v>
          </cell>
          <cell r="D32632" t="str">
            <v>L48(N)HI(I)CAN(N)</v>
          </cell>
        </row>
        <row r="32633">
          <cell r="C32633" t="str">
            <v>Xanthium strumarium var. glabratum</v>
          </cell>
          <cell r="D32633" t="str">
            <v>L48(N)PR(N)VI(N)CAN(N)</v>
          </cell>
        </row>
        <row r="32634">
          <cell r="C32634" t="str">
            <v>Xanthium strumarium var. strumarium</v>
          </cell>
          <cell r="D32634" t="str">
            <v>L48(N)CAN(N)</v>
          </cell>
        </row>
        <row r="32635">
          <cell r="C32635" t="str">
            <v>Xanthocephalum</v>
          </cell>
          <cell r="D32635" t="str">
            <v>L48(N)</v>
          </cell>
        </row>
        <row r="32636">
          <cell r="C32636" t="str">
            <v>Xanthocephalum gymnospermoides</v>
          </cell>
          <cell r="D32636" t="str">
            <v>L48(N)</v>
          </cell>
        </row>
        <row r="32637">
          <cell r="C32637" t="str">
            <v>Xanthorhiza</v>
          </cell>
          <cell r="D32637" t="str">
            <v>L48(N)</v>
          </cell>
        </row>
        <row r="32638">
          <cell r="C32638" t="str">
            <v>Xanthorhiza simplicissima</v>
          </cell>
          <cell r="D32638" t="str">
            <v>L48(N)</v>
          </cell>
        </row>
        <row r="32639">
          <cell r="C32639" t="str">
            <v>Xanthosoma</v>
          </cell>
          <cell r="D32639" t="str">
            <v>L48(I)</v>
          </cell>
        </row>
        <row r="32640">
          <cell r="C32640" t="str">
            <v>Xanthosoma roseum</v>
          </cell>
          <cell r="D32640" t="str">
            <v>HI(I)</v>
          </cell>
        </row>
        <row r="32641">
          <cell r="C32641" t="str">
            <v>Xanthosoma sagittifolium</v>
          </cell>
          <cell r="D32641" t="str">
            <v>L48(I)PR(N)VI(N)</v>
          </cell>
        </row>
        <row r="32642">
          <cell r="C32642" t="str">
            <v>Xanthosoma violaceum</v>
          </cell>
          <cell r="D32642" t="str">
            <v>L48(I)PR(I)</v>
          </cell>
        </row>
        <row r="32643">
          <cell r="C32643" t="str">
            <v>Xerophyllum</v>
          </cell>
          <cell r="D32643" t="str">
            <v>L48(N)CAN(N)</v>
          </cell>
        </row>
        <row r="32644">
          <cell r="C32644" t="str">
            <v>Xerophyllum asphodeloides</v>
          </cell>
          <cell r="D32644" t="str">
            <v>L48(N)</v>
          </cell>
        </row>
        <row r="32645">
          <cell r="C32645" t="str">
            <v>Xerophyllum tenax</v>
          </cell>
          <cell r="D32645" t="str">
            <v>L48(N)CAN(N)</v>
          </cell>
        </row>
        <row r="32646">
          <cell r="C32646" t="str">
            <v>Ximenia</v>
          </cell>
          <cell r="D32646" t="str">
            <v>L48(N)</v>
          </cell>
        </row>
        <row r="32647">
          <cell r="C32647" t="str">
            <v>Ximenia americana</v>
          </cell>
          <cell r="D32647" t="str">
            <v>L48(N)PR(N)VI(N)</v>
          </cell>
        </row>
        <row r="32648">
          <cell r="C32648" t="str">
            <v>Ximenia americana var. americana</v>
          </cell>
          <cell r="D32648" t="str">
            <v>L48(N)PR(N)VI(N)</v>
          </cell>
        </row>
        <row r="32649">
          <cell r="C32649" t="str">
            <v>Xolantha</v>
          </cell>
          <cell r="D32649" t="str">
            <v>L48(I)</v>
          </cell>
        </row>
        <row r="32650">
          <cell r="C32650" t="str">
            <v>Xolantha guttata</v>
          </cell>
          <cell r="D32650" t="str">
            <v>L48(I)</v>
          </cell>
        </row>
        <row r="32651">
          <cell r="C32651" t="str">
            <v>Xylococcus</v>
          </cell>
          <cell r="D32651" t="str">
            <v>L48(N)</v>
          </cell>
        </row>
        <row r="32652">
          <cell r="C32652" t="str">
            <v>Xylococcus bicolor</v>
          </cell>
          <cell r="D32652" t="str">
            <v>L48(N)</v>
          </cell>
        </row>
        <row r="32653">
          <cell r="C32653" t="str">
            <v>Xylorhiza</v>
          </cell>
          <cell r="D32653" t="str">
            <v>L48(N)</v>
          </cell>
        </row>
        <row r="32654">
          <cell r="C32654" t="str">
            <v>Xylorhiza cognata</v>
          </cell>
          <cell r="D32654" t="str">
            <v>L48(N)</v>
          </cell>
        </row>
        <row r="32655">
          <cell r="C32655" t="str">
            <v>Xylorhiza confertifolia</v>
          </cell>
          <cell r="D32655" t="str">
            <v>L48(N)</v>
          </cell>
        </row>
        <row r="32656">
          <cell r="C32656" t="str">
            <v>Xylorhiza cronquistii</v>
          </cell>
          <cell r="D32656" t="str">
            <v>L48(N)</v>
          </cell>
        </row>
        <row r="32657">
          <cell r="C32657" t="str">
            <v>Xylorhiza glabriuscula</v>
          </cell>
          <cell r="D32657" t="str">
            <v>L48(N)</v>
          </cell>
        </row>
        <row r="32658">
          <cell r="C32658" t="str">
            <v>Xylorhiza glabriuscula var. glabriuscula</v>
          </cell>
          <cell r="D32658" t="str">
            <v>L48(N)</v>
          </cell>
        </row>
        <row r="32659">
          <cell r="C32659" t="str">
            <v>Xylorhiza glabriuscula var. linearifolia</v>
          </cell>
          <cell r="D32659" t="str">
            <v>L48(N)</v>
          </cell>
        </row>
        <row r="32660">
          <cell r="C32660" t="str">
            <v>Xylorhiza glabriuscula var. villosa</v>
          </cell>
          <cell r="D32660" t="str">
            <v>L48(N)</v>
          </cell>
        </row>
        <row r="32661">
          <cell r="C32661" t="str">
            <v>Xylorhiza orcuttii</v>
          </cell>
          <cell r="D32661" t="str">
            <v>L48(N)</v>
          </cell>
        </row>
        <row r="32662">
          <cell r="C32662" t="str">
            <v>Xylorhiza tortifolia</v>
          </cell>
          <cell r="D32662" t="str">
            <v>L48(N)</v>
          </cell>
        </row>
        <row r="32663">
          <cell r="C32663" t="str">
            <v>Xylorhiza tortifolia var. imberbis</v>
          </cell>
          <cell r="D32663" t="str">
            <v>L48(N)</v>
          </cell>
        </row>
        <row r="32664">
          <cell r="C32664" t="str">
            <v>Xylorhiza tortifolia var. parashantensis</v>
          </cell>
          <cell r="D32664" t="str">
            <v>L48(N)</v>
          </cell>
        </row>
        <row r="32665">
          <cell r="C32665" t="str">
            <v>Xylorhiza tortifolia var. tortifolia</v>
          </cell>
          <cell r="D32665" t="str">
            <v>L48(N)</v>
          </cell>
        </row>
        <row r="32666">
          <cell r="C32666" t="str">
            <v>Xylorhiza venusta</v>
          </cell>
          <cell r="D32666" t="str">
            <v>L48(N)</v>
          </cell>
        </row>
        <row r="32667">
          <cell r="C32667" t="str">
            <v>Xylorhiza wrightii</v>
          </cell>
          <cell r="D32667" t="str">
            <v>L48(N)</v>
          </cell>
        </row>
        <row r="32668">
          <cell r="C32668" t="str">
            <v>Xylosma</v>
          </cell>
          <cell r="D32668" t="str">
            <v>L48(I,N)</v>
          </cell>
        </row>
        <row r="32669">
          <cell r="C32669" t="str">
            <v>Xylosma buxifolia</v>
          </cell>
          <cell r="D32669" t="str">
            <v>L48(N)PR(N)VI(N)</v>
          </cell>
        </row>
        <row r="32670">
          <cell r="C32670" t="str">
            <v>Xylosma congestum</v>
          </cell>
          <cell r="D32670" t="str">
            <v>L48(I)</v>
          </cell>
        </row>
        <row r="32671">
          <cell r="C32671" t="str">
            <v>Xylosma crenata</v>
          </cell>
          <cell r="D32671" t="str">
            <v>HI(N)</v>
          </cell>
        </row>
        <row r="32672">
          <cell r="C32672" t="str">
            <v>Xylosma flexuosa</v>
          </cell>
          <cell r="D32672" t="str">
            <v>L48(N)</v>
          </cell>
        </row>
        <row r="32673">
          <cell r="C32673" t="str">
            <v>Xylosma hawaiiensis</v>
          </cell>
          <cell r="D32673" t="str">
            <v>HI(N)</v>
          </cell>
        </row>
        <row r="32674">
          <cell r="C32674" t="str">
            <v>Xylothamia</v>
          </cell>
          <cell r="D32674" t="str">
            <v>L48(N)</v>
          </cell>
        </row>
        <row r="32675">
          <cell r="C32675" t="str">
            <v>Xylothamia palmeri</v>
          </cell>
          <cell r="D32675" t="str">
            <v>L48(N)</v>
          </cell>
        </row>
        <row r="32676">
          <cell r="C32676" t="str">
            <v>Xylothamia triantha</v>
          </cell>
          <cell r="D32676" t="str">
            <v>L48(N)</v>
          </cell>
        </row>
        <row r="32677">
          <cell r="C32677" t="str">
            <v>Xyris</v>
          </cell>
          <cell r="D32677" t="str">
            <v>L48(N)CAN(N)SPM(N)</v>
          </cell>
        </row>
        <row r="32678">
          <cell r="C32678" t="str">
            <v>Xyris ambigua</v>
          </cell>
          <cell r="D32678" t="str">
            <v>L48(N)</v>
          </cell>
        </row>
        <row r="32679">
          <cell r="C32679" t="str">
            <v>Xyris baldwiniana</v>
          </cell>
          <cell r="D32679" t="str">
            <v>L48(N)</v>
          </cell>
        </row>
        <row r="32680">
          <cell r="C32680" t="str">
            <v>Xyris brevifolia</v>
          </cell>
          <cell r="D32680" t="str">
            <v>L48(N)</v>
          </cell>
        </row>
        <row r="32681">
          <cell r="C32681" t="str">
            <v>Xyris calcicola</v>
          </cell>
          <cell r="D32681" t="str">
            <v>L48(N)</v>
          </cell>
        </row>
        <row r="32682">
          <cell r="C32682" t="str">
            <v>Xyris caroliniana</v>
          </cell>
          <cell r="D32682" t="str">
            <v>L48(N)PR(N)</v>
          </cell>
        </row>
        <row r="32683">
          <cell r="C32683" t="str">
            <v>Xyris chapmanii</v>
          </cell>
          <cell r="D32683" t="str">
            <v>L48(N)</v>
          </cell>
        </row>
        <row r="32684">
          <cell r="C32684" t="str">
            <v>Xyris complanata</v>
          </cell>
          <cell r="D32684" t="str">
            <v>HI(I)</v>
          </cell>
        </row>
        <row r="32685">
          <cell r="C32685" t="str">
            <v>Xyris correlliorum</v>
          </cell>
          <cell r="D32685" t="str">
            <v>L48(N)</v>
          </cell>
        </row>
        <row r="32686">
          <cell r="C32686" t="str">
            <v>Xyris difformis</v>
          </cell>
          <cell r="D32686" t="str">
            <v>L48(N)CAN(N)</v>
          </cell>
        </row>
        <row r="32687">
          <cell r="C32687" t="str">
            <v>Xyris difformis var. curtissii</v>
          </cell>
          <cell r="D32687" t="str">
            <v>L48(N)PR(N)</v>
          </cell>
        </row>
        <row r="32688">
          <cell r="C32688" t="str">
            <v>Xyris difformis var. difformis</v>
          </cell>
          <cell r="D32688" t="str">
            <v>L48(N)CAN(N)</v>
          </cell>
        </row>
        <row r="32689">
          <cell r="C32689" t="str">
            <v>Xyris drummondii</v>
          </cell>
          <cell r="D32689" t="str">
            <v>L48(N)</v>
          </cell>
        </row>
        <row r="32690">
          <cell r="C32690" t="str">
            <v>Xyris elliottii</v>
          </cell>
          <cell r="D32690" t="str">
            <v>L48(N)PR(N)</v>
          </cell>
        </row>
        <row r="32691">
          <cell r="C32691" t="str">
            <v>Xyris fimbriata</v>
          </cell>
          <cell r="D32691" t="str">
            <v>L48(N)</v>
          </cell>
        </row>
        <row r="32692">
          <cell r="C32692" t="str">
            <v>Xyris flabelliformis</v>
          </cell>
          <cell r="D32692" t="str">
            <v>L48(N)</v>
          </cell>
        </row>
        <row r="32693">
          <cell r="C32693" t="str">
            <v>Xyris floridana</v>
          </cell>
          <cell r="D32693" t="str">
            <v>L48(N)</v>
          </cell>
        </row>
        <row r="32694">
          <cell r="C32694" t="str">
            <v>Xyris isoetifolia</v>
          </cell>
          <cell r="D32694" t="str">
            <v>L48(N)</v>
          </cell>
        </row>
        <row r="32695">
          <cell r="C32695" t="str">
            <v>Xyris jupicai</v>
          </cell>
          <cell r="D32695" t="str">
            <v>L48(N)PR(N)</v>
          </cell>
        </row>
        <row r="32696">
          <cell r="C32696" t="str">
            <v>Xyris laxifolia</v>
          </cell>
          <cell r="D32696" t="str">
            <v>L48(N)</v>
          </cell>
        </row>
        <row r="32697">
          <cell r="C32697" t="str">
            <v>Xyris laxifolia var. iridifolia</v>
          </cell>
          <cell r="D32697" t="str">
            <v>L48(N)</v>
          </cell>
        </row>
        <row r="32698">
          <cell r="C32698" t="str">
            <v>Xyris longisepala</v>
          </cell>
          <cell r="D32698" t="str">
            <v>L48(N)</v>
          </cell>
        </row>
        <row r="32699">
          <cell r="C32699" t="str">
            <v>Xyris louisianica</v>
          </cell>
          <cell r="D32699" t="str">
            <v>L48(N)</v>
          </cell>
        </row>
        <row r="32700">
          <cell r="C32700" t="str">
            <v>Xyris montana</v>
          </cell>
          <cell r="D32700" t="str">
            <v>L48(N)CAN(N)SPM(N)</v>
          </cell>
        </row>
        <row r="32701">
          <cell r="C32701" t="str">
            <v>Xyris panacea</v>
          </cell>
          <cell r="D32701" t="str">
            <v>L48(N)</v>
          </cell>
        </row>
        <row r="32702">
          <cell r="C32702" t="str">
            <v>Xyris platylepis</v>
          </cell>
          <cell r="D32702" t="str">
            <v>L48(N)HI(I)</v>
          </cell>
        </row>
        <row r="32703">
          <cell r="C32703" t="str">
            <v>Xyris scabrifolia</v>
          </cell>
          <cell r="D32703" t="str">
            <v>L48(N)</v>
          </cell>
        </row>
        <row r="32704">
          <cell r="C32704" t="str">
            <v>Xyris serotina</v>
          </cell>
          <cell r="D32704" t="str">
            <v>L48(N)</v>
          </cell>
        </row>
        <row r="32705">
          <cell r="C32705" t="str">
            <v>Xyris smalliana</v>
          </cell>
          <cell r="D32705" t="str">
            <v>L48(N)</v>
          </cell>
        </row>
        <row r="32706">
          <cell r="C32706" t="str">
            <v>Xyris stricta</v>
          </cell>
          <cell r="D32706" t="str">
            <v>L48(N)</v>
          </cell>
        </row>
        <row r="32707">
          <cell r="C32707" t="str">
            <v>Xyris tennesseensis</v>
          </cell>
          <cell r="D32707" t="str">
            <v>L48(N)</v>
          </cell>
        </row>
        <row r="32708">
          <cell r="C32708" t="str">
            <v>Xyris torta</v>
          </cell>
          <cell r="D32708" t="str">
            <v>L48(N)</v>
          </cell>
        </row>
        <row r="32709">
          <cell r="C32709" t="str">
            <v>Yabea</v>
          </cell>
          <cell r="D32709" t="str">
            <v>L48(N)CAN(N)</v>
          </cell>
        </row>
        <row r="32710">
          <cell r="C32710" t="str">
            <v>Yabea microcarpa</v>
          </cell>
          <cell r="D32710" t="str">
            <v>L48(N)CAN(N)</v>
          </cell>
        </row>
        <row r="32711">
          <cell r="C32711" t="str">
            <v>Yeatesia</v>
          </cell>
          <cell r="D32711" t="str">
            <v>L48(N)</v>
          </cell>
        </row>
        <row r="32712">
          <cell r="C32712" t="str">
            <v>Yeatesia platystegia</v>
          </cell>
          <cell r="D32712" t="str">
            <v>L48(N)</v>
          </cell>
        </row>
        <row r="32713">
          <cell r="C32713" t="str">
            <v>Yeatesia viridiflora</v>
          </cell>
          <cell r="D32713" t="str">
            <v>L48(N)</v>
          </cell>
        </row>
        <row r="32714">
          <cell r="C32714" t="str">
            <v>Yermo</v>
          </cell>
          <cell r="D32714" t="str">
            <v>L48(N)</v>
          </cell>
        </row>
        <row r="32715">
          <cell r="C32715" t="str">
            <v>Yermo xanthocephalus</v>
          </cell>
          <cell r="D32715" t="str">
            <v>L48(N)</v>
          </cell>
        </row>
        <row r="32716">
          <cell r="C32716" t="str">
            <v>Youngia</v>
          </cell>
          <cell r="D32716" t="str">
            <v>L48(I)</v>
          </cell>
        </row>
        <row r="32717">
          <cell r="C32717" t="str">
            <v>Youngia japonica</v>
          </cell>
          <cell r="D32717" t="str">
            <v>L48(I)HI(I)PR(I)VI(I)</v>
          </cell>
        </row>
        <row r="32718">
          <cell r="C32718" t="str">
            <v>Youngia thunbergiana</v>
          </cell>
          <cell r="D32718" t="str">
            <v>L48(I)HI(I)</v>
          </cell>
        </row>
        <row r="32719">
          <cell r="C32719" t="str">
            <v>Yucca</v>
          </cell>
          <cell r="D32719" t="str">
            <v>L48(N)CAN(N)</v>
          </cell>
        </row>
        <row r="32720">
          <cell r="C32720" t="str">
            <v>Yucca ×karlsruhensis</v>
          </cell>
          <cell r="D32720" t="str">
            <v>L48(N)</v>
          </cell>
        </row>
        <row r="32721">
          <cell r="C32721" t="str">
            <v>Yucca ×schottii</v>
          </cell>
          <cell r="D32721" t="str">
            <v>L48(N)</v>
          </cell>
        </row>
        <row r="32722">
          <cell r="C32722" t="str">
            <v>Yucca aloifolia</v>
          </cell>
          <cell r="D32722" t="str">
            <v>L48(N)PR(I)VI(I)</v>
          </cell>
        </row>
        <row r="32723">
          <cell r="C32723" t="str">
            <v>Yucca angustissima</v>
          </cell>
          <cell r="D32723" t="str">
            <v>L48(N)</v>
          </cell>
        </row>
        <row r="32724">
          <cell r="C32724" t="str">
            <v>Yucca angustissima var. angustissima</v>
          </cell>
          <cell r="D32724" t="str">
            <v>L48(N)</v>
          </cell>
        </row>
        <row r="32725">
          <cell r="C32725" t="str">
            <v>Yucca angustissima var. kanabensis</v>
          </cell>
          <cell r="D32725" t="str">
            <v>L48(N)</v>
          </cell>
        </row>
        <row r="32726">
          <cell r="C32726" t="str">
            <v>Yucca angustissima var. toftiae</v>
          </cell>
          <cell r="D32726" t="str">
            <v>L48(N)</v>
          </cell>
        </row>
        <row r="32727">
          <cell r="C32727" t="str">
            <v>Yucca arkansana</v>
          </cell>
          <cell r="D32727" t="str">
            <v>L48(N)</v>
          </cell>
        </row>
        <row r="32728">
          <cell r="C32728" t="str">
            <v>Yucca baccata</v>
          </cell>
          <cell r="D32728" t="str">
            <v>L48(N)</v>
          </cell>
        </row>
        <row r="32729">
          <cell r="C32729" t="str">
            <v>Yucca baileyi</v>
          </cell>
          <cell r="D32729" t="str">
            <v>L48(N)</v>
          </cell>
        </row>
        <row r="32730">
          <cell r="C32730" t="str">
            <v>Yucca baileyi var. baileyi</v>
          </cell>
          <cell r="D32730" t="str">
            <v>L48(N)</v>
          </cell>
        </row>
        <row r="32731">
          <cell r="C32731" t="str">
            <v>Yucca baileyi var. intermedia</v>
          </cell>
          <cell r="D32731" t="str">
            <v>L48(N)</v>
          </cell>
        </row>
        <row r="32732">
          <cell r="C32732" t="str">
            <v>Yucca baileyi var. navajoa</v>
          </cell>
          <cell r="D32732" t="str">
            <v>L48(N)</v>
          </cell>
        </row>
        <row r="32733">
          <cell r="C32733" t="str">
            <v>Yucca brevifolia</v>
          </cell>
          <cell r="D32733" t="str">
            <v>L48(N)</v>
          </cell>
        </row>
        <row r="32734">
          <cell r="C32734" t="str">
            <v>Yucca brevifolia var. brevifolia</v>
          </cell>
          <cell r="D32734" t="str">
            <v>L48(N)</v>
          </cell>
        </row>
        <row r="32735">
          <cell r="C32735" t="str">
            <v>Yucca brevifolia var. jaegeriana</v>
          </cell>
          <cell r="D32735" t="str">
            <v>L48(N)</v>
          </cell>
        </row>
        <row r="32736">
          <cell r="C32736" t="str">
            <v>Yucca campestris</v>
          </cell>
          <cell r="D32736" t="str">
            <v>L48(N)</v>
          </cell>
        </row>
        <row r="32737">
          <cell r="C32737" t="str">
            <v>Yucca constricta</v>
          </cell>
          <cell r="D32737" t="str">
            <v>L48(N)</v>
          </cell>
        </row>
        <row r="32738">
          <cell r="C32738" t="str">
            <v>Yucca elata</v>
          </cell>
          <cell r="D32738" t="str">
            <v>L48(N)</v>
          </cell>
        </row>
        <row r="32739">
          <cell r="C32739" t="str">
            <v>Yucca faxoniana</v>
          </cell>
          <cell r="D32739" t="str">
            <v>L48(N)</v>
          </cell>
        </row>
        <row r="32740">
          <cell r="C32740" t="str">
            <v>Yucca filamentosa</v>
          </cell>
          <cell r="D32740" t="str">
            <v>L48(N)</v>
          </cell>
        </row>
        <row r="32741">
          <cell r="C32741" t="str">
            <v>Yucca flaccida</v>
          </cell>
          <cell r="D32741" t="str">
            <v>L48(N)CAN(N)</v>
          </cell>
        </row>
        <row r="32742">
          <cell r="C32742" t="str">
            <v>Yucca glauca</v>
          </cell>
          <cell r="D32742" t="str">
            <v>L48(N)CAN(N)</v>
          </cell>
        </row>
        <row r="32743">
          <cell r="C32743" t="str">
            <v>Yucca glauca var. glauca</v>
          </cell>
          <cell r="D32743" t="str">
            <v>L48(N)CAN(N)</v>
          </cell>
        </row>
        <row r="32744">
          <cell r="C32744" t="str">
            <v>Yucca glauca var. gurneyi</v>
          </cell>
          <cell r="D32744" t="str">
            <v>L48(N)</v>
          </cell>
        </row>
        <row r="32745">
          <cell r="C32745" t="str">
            <v>Yucca gloriosa</v>
          </cell>
          <cell r="D32745" t="str">
            <v>L48(N)PR(I)</v>
          </cell>
        </row>
        <row r="32746">
          <cell r="C32746" t="str">
            <v>Yucca harrimaniae</v>
          </cell>
          <cell r="D32746" t="str">
            <v>L48(N)</v>
          </cell>
        </row>
        <row r="32747">
          <cell r="C32747" t="str">
            <v>Yucca harrimaniae var. harrimaniae</v>
          </cell>
          <cell r="D32747" t="str">
            <v>L48(N)</v>
          </cell>
        </row>
        <row r="32748">
          <cell r="C32748" t="str">
            <v>Yucca harrimaniae var. neomexicana</v>
          </cell>
          <cell r="D32748" t="str">
            <v>L48(N)</v>
          </cell>
        </row>
        <row r="32749">
          <cell r="C32749" t="str">
            <v>Yucca harrimaniae var. sterilis</v>
          </cell>
          <cell r="D32749" t="str">
            <v>L48(N)</v>
          </cell>
        </row>
        <row r="32750">
          <cell r="C32750" t="str">
            <v>Yucca louisianensis</v>
          </cell>
          <cell r="D32750" t="str">
            <v>L48(N)</v>
          </cell>
        </row>
        <row r="32751">
          <cell r="C32751" t="str">
            <v>Yucca madrensis</v>
          </cell>
          <cell r="D32751" t="str">
            <v>L48(N)</v>
          </cell>
        </row>
        <row r="32752">
          <cell r="C32752" t="str">
            <v>Yucca necopina</v>
          </cell>
          <cell r="D32752" t="str">
            <v>L48(N)</v>
          </cell>
        </row>
        <row r="32753">
          <cell r="C32753" t="str">
            <v>Yucca pallida</v>
          </cell>
          <cell r="D32753" t="str">
            <v>L48(N)</v>
          </cell>
        </row>
        <row r="32754">
          <cell r="C32754" t="str">
            <v>Yucca recurvifolia</v>
          </cell>
          <cell r="D32754" t="str">
            <v>L48(N)</v>
          </cell>
        </row>
        <row r="32755">
          <cell r="C32755" t="str">
            <v>Yucca reverchonii</v>
          </cell>
          <cell r="D32755" t="str">
            <v>L48(N)</v>
          </cell>
        </row>
        <row r="32756">
          <cell r="C32756" t="str">
            <v>Yucca rupicola</v>
          </cell>
          <cell r="D32756" t="str">
            <v>L48(N)</v>
          </cell>
        </row>
        <row r="32757">
          <cell r="C32757" t="str">
            <v>Yucca schidigera</v>
          </cell>
          <cell r="D32757" t="str">
            <v>L48(N)</v>
          </cell>
        </row>
        <row r="32758">
          <cell r="C32758" t="str">
            <v>Yucca tenuistyla</v>
          </cell>
          <cell r="D32758" t="str">
            <v>L48(N)</v>
          </cell>
        </row>
        <row r="32759">
          <cell r="C32759" t="str">
            <v>Yucca thompsoniana</v>
          </cell>
          <cell r="D32759" t="str">
            <v>L48(N)</v>
          </cell>
        </row>
        <row r="32760">
          <cell r="C32760" t="str">
            <v>Yucca torreyi</v>
          </cell>
          <cell r="D32760" t="str">
            <v>L48(N)</v>
          </cell>
        </row>
        <row r="32761">
          <cell r="C32761" t="str">
            <v>Yucca treculeana</v>
          </cell>
          <cell r="D32761" t="str">
            <v>L48(N)</v>
          </cell>
        </row>
        <row r="32762">
          <cell r="C32762" t="str">
            <v>Yucca treculeana var. succulenta</v>
          </cell>
          <cell r="D32762" t="str">
            <v>L48(N)</v>
          </cell>
        </row>
        <row r="32763">
          <cell r="C32763" t="str">
            <v>Yucca treculeana var. treculeana</v>
          </cell>
          <cell r="D32763" t="str">
            <v>L48(N)</v>
          </cell>
        </row>
        <row r="32764">
          <cell r="C32764" t="str">
            <v>Zamia</v>
          </cell>
          <cell r="D32764" t="str">
            <v>L48(I,N)</v>
          </cell>
        </row>
        <row r="32765">
          <cell r="C32765" t="str">
            <v>Zamia furfuracea</v>
          </cell>
          <cell r="D32765" t="str">
            <v>L48(I)</v>
          </cell>
        </row>
        <row r="32766">
          <cell r="C32766" t="str">
            <v>Zamia pumila</v>
          </cell>
          <cell r="D32766" t="str">
            <v>L48(N)PR(N)</v>
          </cell>
        </row>
        <row r="32767">
          <cell r="C32767" t="str">
            <v>Zamia pumila ssp. pumila</v>
          </cell>
          <cell r="D32767" t="str">
            <v>L48(N)PR(N)</v>
          </cell>
        </row>
        <row r="32768">
          <cell r="C32768" t="str">
            <v>Zannichellia</v>
          </cell>
          <cell r="D32768" t="str">
            <v>L48(N)CAN(N)</v>
          </cell>
        </row>
        <row r="32769">
          <cell r="C32769" t="str">
            <v>Zannichellia palustris</v>
          </cell>
          <cell r="D32769" t="str">
            <v>L48(N)AK(N)CAN(N)</v>
          </cell>
        </row>
        <row r="32770">
          <cell r="C32770" t="str">
            <v>Zantedeschia</v>
          </cell>
          <cell r="D32770" t="str">
            <v>L48(I)</v>
          </cell>
        </row>
        <row r="32771">
          <cell r="C32771" t="str">
            <v>Zantedeschia aethiopica</v>
          </cell>
          <cell r="D32771" t="str">
            <v>L48(I)HI(I)PR(I)</v>
          </cell>
        </row>
        <row r="32772">
          <cell r="C32772" t="str">
            <v>Zantedeschia albomaculata</v>
          </cell>
          <cell r="D32772" t="str">
            <v>L48(I)</v>
          </cell>
        </row>
        <row r="32773">
          <cell r="C32773" t="str">
            <v>Zanthoxylum</v>
          </cell>
          <cell r="D32773" t="str">
            <v>L48(I,N)CAN(N)</v>
          </cell>
        </row>
        <row r="32774">
          <cell r="C32774" t="str">
            <v>Zanthoxylum americanum</v>
          </cell>
          <cell r="D32774" t="str">
            <v>L48(N)CAN(N)</v>
          </cell>
        </row>
        <row r="32775">
          <cell r="C32775" t="str">
            <v>Zanthoxylum clava-herculis</v>
          </cell>
          <cell r="D32775" t="str">
            <v>L48(N)</v>
          </cell>
        </row>
        <row r="32776">
          <cell r="C32776" t="str">
            <v>Zanthoxylum coriaceum</v>
          </cell>
          <cell r="D32776" t="str">
            <v>L48(N)</v>
          </cell>
        </row>
        <row r="32777">
          <cell r="C32777" t="str">
            <v>Zanthoxylum dipetalum</v>
          </cell>
          <cell r="D32777" t="str">
            <v>HI(N)</v>
          </cell>
        </row>
        <row r="32778">
          <cell r="C32778" t="str">
            <v>Zanthoxylum dipetalum var. dipetalum</v>
          </cell>
          <cell r="D32778" t="str">
            <v>HI(N)</v>
          </cell>
        </row>
        <row r="32779">
          <cell r="C32779" t="str">
            <v>Zanthoxylum dipetalum var. tomentosum</v>
          </cell>
          <cell r="D32779" t="str">
            <v>HI(N)</v>
          </cell>
        </row>
        <row r="32780">
          <cell r="C32780" t="str">
            <v>Zanthoxylum fagara</v>
          </cell>
          <cell r="D32780" t="str">
            <v>L48(N)</v>
          </cell>
        </row>
        <row r="32781">
          <cell r="C32781" t="str">
            <v>Zanthoxylum flavum</v>
          </cell>
          <cell r="D32781" t="str">
            <v>L48(N)PR(N)VI(N)</v>
          </cell>
        </row>
        <row r="32782">
          <cell r="C32782" t="str">
            <v>Zanthoxylum hawaiiense</v>
          </cell>
          <cell r="D32782" t="str">
            <v>HI(N)</v>
          </cell>
        </row>
        <row r="32783">
          <cell r="C32783" t="str">
            <v>Zanthoxylum hirsutum</v>
          </cell>
          <cell r="D32783" t="str">
            <v>L48(N)</v>
          </cell>
        </row>
        <row r="32784">
          <cell r="C32784" t="str">
            <v>Zanthoxylum kauaense</v>
          </cell>
          <cell r="D32784" t="str">
            <v>HI(N)</v>
          </cell>
        </row>
        <row r="32785">
          <cell r="C32785" t="str">
            <v>Zanthoxylum oahuense</v>
          </cell>
          <cell r="D32785" t="str">
            <v>HI(N)</v>
          </cell>
        </row>
        <row r="32786">
          <cell r="C32786" t="str">
            <v>Zanthoxylum parvum</v>
          </cell>
          <cell r="D32786" t="str">
            <v>L48(N)</v>
          </cell>
        </row>
        <row r="32787">
          <cell r="C32787" t="str">
            <v>Zanthoxylum simulans</v>
          </cell>
          <cell r="D32787" t="str">
            <v>L48(I)</v>
          </cell>
        </row>
        <row r="32788">
          <cell r="C32788" t="str">
            <v>Zapoteca</v>
          </cell>
          <cell r="D32788" t="str">
            <v>L48(N)</v>
          </cell>
        </row>
        <row r="32789">
          <cell r="C32789" t="str">
            <v>Zapoteca formosa</v>
          </cell>
          <cell r="D32789" t="str">
            <v>L48(N)</v>
          </cell>
        </row>
        <row r="32790">
          <cell r="C32790" t="str">
            <v>Zapoteca formosa var. schottii</v>
          </cell>
          <cell r="D32790" t="str">
            <v>L48(N)</v>
          </cell>
        </row>
        <row r="32791">
          <cell r="C32791" t="str">
            <v>Zapoteca media</v>
          </cell>
          <cell r="D32791" t="str">
            <v>L48(N)</v>
          </cell>
        </row>
        <row r="32792">
          <cell r="C32792" t="str">
            <v>Zea</v>
          </cell>
          <cell r="D32792" t="str">
            <v>L48(I)CAN(I)</v>
          </cell>
        </row>
        <row r="32793">
          <cell r="C32793" t="str">
            <v>Zea mays</v>
          </cell>
          <cell r="D32793" t="str">
            <v>L48(I)PR(I)VI(I)CAN(I)</v>
          </cell>
        </row>
        <row r="32794">
          <cell r="C32794" t="str">
            <v>Zea mays ssp. mays</v>
          </cell>
          <cell r="D32794" t="str">
            <v>L48(I)PR(I)VI(I)CAN(I)</v>
          </cell>
        </row>
        <row r="32795">
          <cell r="C32795" t="str">
            <v>Zea mays ssp. parviglumis</v>
          </cell>
          <cell r="D32795" t="str">
            <v>L48(I)</v>
          </cell>
        </row>
        <row r="32796">
          <cell r="C32796" t="str">
            <v>Zea mexicana</v>
          </cell>
          <cell r="D32796" t="str">
            <v>L48(I)</v>
          </cell>
        </row>
        <row r="32797">
          <cell r="C32797" t="str">
            <v>Zea perennis</v>
          </cell>
          <cell r="D32797" t="str">
            <v>L48(I)</v>
          </cell>
        </row>
        <row r="32798">
          <cell r="C32798" t="str">
            <v>Zelkova</v>
          </cell>
          <cell r="D32798" t="str">
            <v>L48(I)</v>
          </cell>
        </row>
        <row r="32799">
          <cell r="C32799" t="str">
            <v>Zelkova serrata</v>
          </cell>
          <cell r="D32799" t="str">
            <v>L48(I)</v>
          </cell>
        </row>
        <row r="32800">
          <cell r="C32800" t="str">
            <v>Zenobia</v>
          </cell>
          <cell r="D32800" t="str">
            <v>L48(N)</v>
          </cell>
        </row>
        <row r="32801">
          <cell r="C32801" t="str">
            <v>Zenobia pulverulenta</v>
          </cell>
          <cell r="D32801" t="str">
            <v>L48(N)</v>
          </cell>
        </row>
        <row r="32802">
          <cell r="C32802" t="str">
            <v>Zephyranthes</v>
          </cell>
          <cell r="D32802" t="str">
            <v>L48(I,N)</v>
          </cell>
        </row>
        <row r="32803">
          <cell r="C32803" t="str">
            <v>Zephyranthes atamasca</v>
          </cell>
          <cell r="D32803" t="str">
            <v>L48(N)</v>
          </cell>
        </row>
        <row r="32804">
          <cell r="C32804" t="str">
            <v>Zephyranthes candida</v>
          </cell>
          <cell r="D32804" t="str">
            <v>L48(I)</v>
          </cell>
        </row>
        <row r="32805">
          <cell r="C32805" t="str">
            <v>Zephyranthes citrina</v>
          </cell>
          <cell r="D32805" t="str">
            <v>L48(I)HI(I)PR(I)</v>
          </cell>
        </row>
        <row r="32806">
          <cell r="C32806" t="str">
            <v>Zephyranthes grandiflora</v>
          </cell>
          <cell r="D32806" t="str">
            <v>L48(N)PR(I)VI(I)</v>
          </cell>
        </row>
        <row r="32807">
          <cell r="C32807" t="str">
            <v>Zephyranthes longifolia</v>
          </cell>
          <cell r="D32807" t="str">
            <v>L48(N)</v>
          </cell>
        </row>
        <row r="32808">
          <cell r="C32808" t="str">
            <v>Zephyranthes pulchella</v>
          </cell>
          <cell r="D32808" t="str">
            <v>L48(N)</v>
          </cell>
        </row>
        <row r="32809">
          <cell r="C32809" t="str">
            <v>Zephyranthes refugiensis</v>
          </cell>
          <cell r="D32809" t="str">
            <v>L48(N)</v>
          </cell>
        </row>
        <row r="32810">
          <cell r="C32810" t="str">
            <v>Zephyranthes rosea</v>
          </cell>
          <cell r="D32810" t="str">
            <v>L48(I)PR(I)VI(N)</v>
          </cell>
        </row>
        <row r="32811">
          <cell r="C32811" t="str">
            <v>Zephyranthes simpsonii</v>
          </cell>
          <cell r="D32811" t="str">
            <v>L48(N)</v>
          </cell>
        </row>
        <row r="32812">
          <cell r="C32812" t="str">
            <v>Zephyranthes treatiae</v>
          </cell>
          <cell r="D32812" t="str">
            <v>L48(N)</v>
          </cell>
        </row>
        <row r="32813">
          <cell r="C32813" t="str">
            <v>Zeuxine</v>
          </cell>
          <cell r="D32813" t="str">
            <v>L48(I)</v>
          </cell>
        </row>
        <row r="32814">
          <cell r="C32814" t="str">
            <v>Zeuxine strateumatica</v>
          </cell>
          <cell r="D32814" t="str">
            <v>L48(I)HI(I)PR(I)</v>
          </cell>
        </row>
        <row r="32815">
          <cell r="C32815" t="str">
            <v>Zigadenus</v>
          </cell>
          <cell r="D32815" t="str">
            <v>L48(N)CAN(N)</v>
          </cell>
        </row>
        <row r="32816">
          <cell r="C32816" t="str">
            <v>Zigadenus brevibracteatus</v>
          </cell>
          <cell r="D32816" t="str">
            <v>L48(N)</v>
          </cell>
        </row>
        <row r="32817">
          <cell r="C32817" t="str">
            <v>Zigadenus densus</v>
          </cell>
          <cell r="D32817" t="str">
            <v>L48(N)</v>
          </cell>
        </row>
        <row r="32818">
          <cell r="C32818" t="str">
            <v>Zigadenus elegans</v>
          </cell>
          <cell r="D32818" t="str">
            <v>L48(N)AK(N)CAN(N)</v>
          </cell>
        </row>
        <row r="32819">
          <cell r="C32819" t="str">
            <v>Zigadenus elegans ssp. elegans</v>
          </cell>
          <cell r="D32819" t="str">
            <v>L48(N)AK(N)CAN(N)</v>
          </cell>
        </row>
        <row r="32820">
          <cell r="C32820" t="str">
            <v>Zigadenus elegans ssp. glaucus</v>
          </cell>
          <cell r="D32820" t="str">
            <v>L48(N)</v>
          </cell>
        </row>
        <row r="32821">
          <cell r="C32821" t="str">
            <v>Zigadenus exaltatus</v>
          </cell>
          <cell r="D32821" t="str">
            <v>L48(N)</v>
          </cell>
        </row>
        <row r="32822">
          <cell r="C32822" t="str">
            <v>Zigadenus fremontii</v>
          </cell>
          <cell r="D32822" t="str">
            <v>L48(N)</v>
          </cell>
        </row>
        <row r="32823">
          <cell r="C32823" t="str">
            <v>Zigadenus glaberrimus</v>
          </cell>
          <cell r="D32823" t="str">
            <v>L48(N)</v>
          </cell>
        </row>
        <row r="32824">
          <cell r="C32824" t="str">
            <v>Zigadenus leimanthoides</v>
          </cell>
          <cell r="D32824" t="str">
            <v>L48(N)</v>
          </cell>
        </row>
        <row r="32825">
          <cell r="C32825" t="str">
            <v>Zigadenus micranthus</v>
          </cell>
          <cell r="D32825" t="str">
            <v>L48(N)</v>
          </cell>
        </row>
        <row r="32826">
          <cell r="C32826" t="str">
            <v>Zigadenus micranthus var. fontanus</v>
          </cell>
          <cell r="D32826" t="str">
            <v>L48(N)</v>
          </cell>
        </row>
        <row r="32827">
          <cell r="C32827" t="str">
            <v>Zigadenus micranthus var. micranthus</v>
          </cell>
          <cell r="D32827" t="str">
            <v>L48(N)</v>
          </cell>
        </row>
        <row r="32828">
          <cell r="C32828" t="str">
            <v>Zigadenus mogollonensis</v>
          </cell>
          <cell r="D32828" t="str">
            <v>L48(N)</v>
          </cell>
        </row>
        <row r="32829">
          <cell r="C32829" t="str">
            <v>Zigadenus nuttallii</v>
          </cell>
          <cell r="D32829" t="str">
            <v>L48(N)</v>
          </cell>
        </row>
        <row r="32830">
          <cell r="C32830" t="str">
            <v>Zigadenus paniculatus</v>
          </cell>
          <cell r="D32830" t="str">
            <v>L48(N)</v>
          </cell>
        </row>
        <row r="32831">
          <cell r="C32831" t="str">
            <v>Zigadenus vaginatus</v>
          </cell>
          <cell r="D32831" t="str">
            <v>L48(N)</v>
          </cell>
        </row>
        <row r="32832">
          <cell r="C32832" t="str">
            <v>Zigadenus venenosus</v>
          </cell>
          <cell r="D32832" t="str">
            <v>L48(N)CAN(N)</v>
          </cell>
        </row>
        <row r="32833">
          <cell r="C32833" t="str">
            <v>Zigadenus venenosus var. gramineus</v>
          </cell>
          <cell r="D32833" t="str">
            <v>L48(N)CAN(N)</v>
          </cell>
        </row>
        <row r="32834">
          <cell r="C32834" t="str">
            <v>Zigadenus venenosus var. venenosus</v>
          </cell>
          <cell r="D32834" t="str">
            <v>L48(N)CAN(N)</v>
          </cell>
        </row>
        <row r="32835">
          <cell r="C32835" t="str">
            <v>Zigadenus virescens</v>
          </cell>
          <cell r="D32835" t="str">
            <v>L48(N)</v>
          </cell>
        </row>
        <row r="32836">
          <cell r="C32836" t="str">
            <v>Zingiber</v>
          </cell>
          <cell r="D32836" t="str">
            <v>L48(I)</v>
          </cell>
        </row>
        <row r="32837">
          <cell r="C32837" t="str">
            <v>Zingiber zerumbet</v>
          </cell>
          <cell r="D32837" t="str">
            <v>L48(I)HI(I)PR(I)</v>
          </cell>
        </row>
        <row r="32838">
          <cell r="C32838" t="str">
            <v>Zinnia</v>
          </cell>
          <cell r="D32838" t="str">
            <v>L48(I,N)</v>
          </cell>
        </row>
        <row r="32839">
          <cell r="C32839" t="str">
            <v>Zinnia acerosa</v>
          </cell>
          <cell r="D32839" t="str">
            <v>L48(N)</v>
          </cell>
        </row>
        <row r="32840">
          <cell r="C32840" t="str">
            <v>Zinnia angustifolia</v>
          </cell>
          <cell r="D32840" t="str">
            <v>L48(I)</v>
          </cell>
        </row>
        <row r="32841">
          <cell r="C32841" t="str">
            <v>Zinnia anomala</v>
          </cell>
          <cell r="D32841" t="str">
            <v>L48(N)</v>
          </cell>
        </row>
        <row r="32842">
          <cell r="C32842" t="str">
            <v>Zinnia grandiflora</v>
          </cell>
          <cell r="D32842" t="str">
            <v>L48(N)</v>
          </cell>
        </row>
        <row r="32843">
          <cell r="C32843" t="str">
            <v>Zinnia maritima</v>
          </cell>
          <cell r="D32843" t="str">
            <v>HI(I)</v>
          </cell>
        </row>
        <row r="32844">
          <cell r="C32844" t="str">
            <v>Zinnia maritima var. palmeri</v>
          </cell>
          <cell r="D32844" t="str">
            <v>HI(I)</v>
          </cell>
        </row>
        <row r="32845">
          <cell r="C32845" t="str">
            <v>Zinnia peruviana</v>
          </cell>
          <cell r="D32845" t="str">
            <v>L48(N)HI(I)PR(N)VI(I)</v>
          </cell>
        </row>
        <row r="32846">
          <cell r="C32846" t="str">
            <v>Zinnia violacea</v>
          </cell>
          <cell r="D32846" t="str">
            <v>L48(I)PR(I)VI(I)</v>
          </cell>
        </row>
        <row r="32847">
          <cell r="C32847" t="str">
            <v>Zizania</v>
          </cell>
          <cell r="D32847" t="str">
            <v>L48(N)CAN(N)</v>
          </cell>
        </row>
        <row r="32848">
          <cell r="C32848" t="str">
            <v>Zizania aquatica</v>
          </cell>
          <cell r="D32848" t="str">
            <v>L48(N)CAN(N)</v>
          </cell>
        </row>
        <row r="32849">
          <cell r="C32849" t="str">
            <v>Zizania aquatica var. aquatica</v>
          </cell>
          <cell r="D32849" t="str">
            <v>L48(N)CAN(N)</v>
          </cell>
        </row>
        <row r="32850">
          <cell r="C32850" t="str">
            <v>Zizania aquatica var. brevis</v>
          </cell>
          <cell r="D32850" t="str">
            <v>L48(N)CAN(N)</v>
          </cell>
        </row>
        <row r="32851">
          <cell r="C32851" t="str">
            <v>Zizania latifolia</v>
          </cell>
          <cell r="D32851" t="str">
            <v>HI(I)</v>
          </cell>
        </row>
        <row r="32852">
          <cell r="C32852" t="str">
            <v>Zizania palustris</v>
          </cell>
          <cell r="D32852" t="str">
            <v>L48(N)CAN(N)</v>
          </cell>
        </row>
        <row r="32853">
          <cell r="C32853" t="str">
            <v>Zizania palustris var. interior</v>
          </cell>
          <cell r="D32853" t="str">
            <v>L48(N)CAN(N)</v>
          </cell>
        </row>
        <row r="32854">
          <cell r="C32854" t="str">
            <v>Zizania palustris var. palustris</v>
          </cell>
          <cell r="D32854" t="str">
            <v>L48(N)CAN(N)</v>
          </cell>
        </row>
        <row r="32855">
          <cell r="C32855" t="str">
            <v>Zizania texana</v>
          </cell>
          <cell r="D32855" t="str">
            <v>L48(N)</v>
          </cell>
        </row>
        <row r="32856">
          <cell r="C32856" t="str">
            <v>Zizaniopsis</v>
          </cell>
          <cell r="D32856" t="str">
            <v>L48(N)</v>
          </cell>
        </row>
        <row r="32857">
          <cell r="C32857" t="str">
            <v>Zizaniopsis miliacea</v>
          </cell>
          <cell r="D32857" t="str">
            <v>L48(N)</v>
          </cell>
        </row>
        <row r="32858">
          <cell r="C32858" t="str">
            <v>Zizia</v>
          </cell>
          <cell r="D32858" t="str">
            <v>L48(N)CAN(N)</v>
          </cell>
        </row>
        <row r="32859">
          <cell r="C32859" t="str">
            <v>Zizia aptera</v>
          </cell>
          <cell r="D32859" t="str">
            <v>L48(N)CAN(N)</v>
          </cell>
        </row>
        <row r="32860">
          <cell r="C32860" t="str">
            <v>Zizia aurea</v>
          </cell>
          <cell r="D32860" t="str">
            <v>L48(N)CAN(N)</v>
          </cell>
        </row>
        <row r="32861">
          <cell r="C32861" t="str">
            <v>Zizia trifoliata</v>
          </cell>
          <cell r="D32861" t="str">
            <v>L48(N)</v>
          </cell>
        </row>
        <row r="32862">
          <cell r="C32862" t="str">
            <v>Ziziphus</v>
          </cell>
          <cell r="D32862" t="str">
            <v>L48(I,N)</v>
          </cell>
        </row>
        <row r="32863">
          <cell r="C32863" t="str">
            <v>Ziziphus celata</v>
          </cell>
          <cell r="D32863" t="str">
            <v>L48(N)</v>
          </cell>
        </row>
        <row r="32864">
          <cell r="C32864" t="str">
            <v>Ziziphus mauritiana</v>
          </cell>
          <cell r="D32864" t="str">
            <v>L48(I)PR(I)VI(I)</v>
          </cell>
        </row>
        <row r="32865">
          <cell r="C32865" t="str">
            <v>Ziziphus obtusifolia</v>
          </cell>
          <cell r="D32865" t="str">
            <v>L48(N)</v>
          </cell>
        </row>
        <row r="32866">
          <cell r="C32866" t="str">
            <v>Ziziphus obtusifolia var. canescens</v>
          </cell>
          <cell r="D32866" t="str">
            <v>L48(N)</v>
          </cell>
        </row>
        <row r="32867">
          <cell r="C32867" t="str">
            <v>Ziziphus obtusifolia var. obtusifolia</v>
          </cell>
          <cell r="D32867" t="str">
            <v>L48(N)</v>
          </cell>
        </row>
        <row r="32868">
          <cell r="C32868" t="str">
            <v>Ziziphus parryi</v>
          </cell>
          <cell r="D32868" t="str">
            <v>L48(N)</v>
          </cell>
        </row>
        <row r="32869">
          <cell r="C32869" t="str">
            <v>Ziziphus zizyphus</v>
          </cell>
          <cell r="D32869" t="str">
            <v>L48(I)</v>
          </cell>
        </row>
        <row r="32870">
          <cell r="C32870" t="str">
            <v>Zornia</v>
          </cell>
          <cell r="D32870" t="str">
            <v>L48(N)</v>
          </cell>
        </row>
        <row r="32871">
          <cell r="C32871" t="str">
            <v>Zornia bracteata</v>
          </cell>
          <cell r="D32871" t="str">
            <v>L48(N)</v>
          </cell>
        </row>
        <row r="32872">
          <cell r="C32872" t="str">
            <v>Zornia gemella</v>
          </cell>
          <cell r="D32872" t="str">
            <v>L48(N)PR(N)</v>
          </cell>
        </row>
        <row r="32873">
          <cell r="C32873" t="str">
            <v>Zornia leptophylla</v>
          </cell>
          <cell r="D32873" t="str">
            <v>L48(N)</v>
          </cell>
        </row>
        <row r="32874">
          <cell r="C32874" t="str">
            <v>Zornia reticulata</v>
          </cell>
          <cell r="D32874" t="str">
            <v>L48(N)PR(N)</v>
          </cell>
        </row>
        <row r="32875">
          <cell r="C32875" t="str">
            <v>Zostera</v>
          </cell>
          <cell r="D32875" t="str">
            <v>L48(N)CAN(N)SPM(N)</v>
          </cell>
        </row>
        <row r="32876">
          <cell r="C32876" t="str">
            <v>Zostera marina</v>
          </cell>
          <cell r="D32876" t="str">
            <v>L48(N)AK(N)CAN(N)SPM(N)</v>
          </cell>
        </row>
        <row r="32877">
          <cell r="C32877" t="str">
            <v>Zoysia</v>
          </cell>
          <cell r="D32877" t="str">
            <v>L48(I)CAN(I)</v>
          </cell>
        </row>
        <row r="32878">
          <cell r="C32878" t="str">
            <v>Zoysia japonica</v>
          </cell>
          <cell r="D32878" t="str">
            <v>L48(I)CAN(I)</v>
          </cell>
        </row>
        <row r="32879">
          <cell r="C32879" t="str">
            <v>Zoysia matrella</v>
          </cell>
          <cell r="D32879" t="str">
            <v>L48(I)HI(I)PR(I)</v>
          </cell>
        </row>
        <row r="32880">
          <cell r="C32880" t="str">
            <v>Zoysia matrella var. matrella</v>
          </cell>
          <cell r="D32880" t="str">
            <v>L48(I)PR(I)</v>
          </cell>
        </row>
        <row r="32881">
          <cell r="C32881" t="str">
            <v>Zoysia matrella var. pacifica</v>
          </cell>
          <cell r="D32881" t="str">
            <v>L48(N)HI(I)</v>
          </cell>
        </row>
        <row r="32882">
          <cell r="C32882" t="str">
            <v>Zoysia tenuifolia</v>
          </cell>
          <cell r="D32882" t="str">
            <v>L48(I)PR(I)</v>
          </cell>
        </row>
        <row r="32883">
          <cell r="C32883" t="str">
            <v>Zuckia</v>
          </cell>
          <cell r="D32883" t="str">
            <v>L48(N)</v>
          </cell>
        </row>
        <row r="32884">
          <cell r="C32884" t="str">
            <v>Zuckia brandegeei</v>
          </cell>
          <cell r="D32884" t="str">
            <v>L48(N)</v>
          </cell>
        </row>
        <row r="32885">
          <cell r="C32885" t="str">
            <v>Zuckia brandegeei var. arizonica</v>
          </cell>
          <cell r="D32885" t="str">
            <v>L48(N)</v>
          </cell>
        </row>
        <row r="32886">
          <cell r="C32886" t="str">
            <v>Zuckia brandegeei var. brandegeei</v>
          </cell>
          <cell r="D32886" t="str">
            <v>L48(N)</v>
          </cell>
        </row>
        <row r="32887">
          <cell r="C32887" t="str">
            <v>Zuckia brandegeei var. plummeri</v>
          </cell>
          <cell r="D32887" t="str">
            <v>L48(N)</v>
          </cell>
        </row>
        <row r="32888">
          <cell r="C32888" t="str">
            <v>Zygophyllum</v>
          </cell>
          <cell r="D32888" t="str">
            <v>L48(I)</v>
          </cell>
        </row>
        <row r="32889">
          <cell r="C32889" t="str">
            <v>Zygophyllum fabago</v>
          </cell>
          <cell r="D32889" t="str">
            <v>L48(I)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" refreshedDate="46306.492940046293" createdVersion="5" refreshedVersion="8" minRefreshableVersion="3" recordCount="0" supportSubquery="1" supportAdvancedDrill="1" xr:uid="{840D852D-6454-4CF0-B433-2135C24A32E8}">
  <cacheSource type="external" connectionId="1"/>
  <cacheFields count="2">
    <cacheField name="[Table1].[Time Category].[Time Category]" caption="Time Category" numFmtId="0" hierarchy="14" level="1">
      <sharedItems count="5">
        <s v="0-1"/>
        <s v="10+"/>
        <s v="1-5"/>
        <s v="5-10"/>
        <s v="Never"/>
      </sharedItems>
    </cacheField>
    <cacheField name="[Measures].[Distinct Count of Transect #]" caption="Distinct Count of Transect #" numFmtId="0" hierarchy="23" level="32767"/>
  </cacheFields>
  <cacheHierarchies count="24">
    <cacheHierarchy uniqueName="[Table1].[Transect #]" caption="Transect #" attribute="1" defaultMemberUniqueName="[Table1].[Transect #].[All]" allUniqueName="[Table1].[Transect #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Family]" caption="Family" attribute="1" defaultMemberUniqueName="[Table1].[Family].[All]" allUniqueName="[Table1].[Family].[All]" dimensionUniqueName="[Table1]" displayFolder="" count="0" memberValueDatatype="130" unbalanced="0"/>
    <cacheHierarchy uniqueName="[Table1].[Genus]" caption="Genus" attribute="1" defaultMemberUniqueName="[Table1].[Genus].[All]" allUniqueName="[Table1].[Genus].[All]" dimensionUniqueName="[Table1]" displayFolder="" count="0" memberValueDatatype="130" unbalanced="0"/>
    <cacheHierarchy uniqueName="[Table1].[Epithet]" caption="Epithet" attribute="1" defaultMemberUniqueName="[Table1].[Epithet].[All]" allUniqueName="[Table1].[Epithet].[All]" dimensionUniqueName="[Table1]" displayFolder="" count="0" memberValueDatatype="130" unbalanced="0"/>
    <cacheHierarchy uniqueName="[Table1].[Species]" caption="Species" attribute="1" defaultMemberUniqueName="[Table1].[Species].[All]" allUniqueName="[Table1].[Species].[All]" dimensionUniqueName="[Table1]" displayFolder="" count="0" memberValueDatatype="130" unbalanced="0"/>
    <cacheHierarchy uniqueName="[Table1].[Species common]" caption="Species common" attribute="1" defaultMemberUniqueName="[Table1].[Species common].[All]" allUniqueName="[Table1].[Species common].[All]" dimensionUniqueName="[Table1]" displayFolder="" count="0" memberValueDatatype="130" unbalanced="0"/>
    <cacheHierarchy uniqueName="[Table1].[Raw name]" caption="Raw name" attribute="1" defaultMemberUniqueName="[Table1].[Raw name].[All]" allUniqueName="[Table1].[Raw name].[All]" dimensionUniqueName="[Table1]" displayFolder="" count="0" memberValueDatatype="130" unbalanced="0"/>
    <cacheHierarchy uniqueName="[Table1].[StartLattitude]" caption="StartLattitude" attribute="1" defaultMemberUniqueName="[Table1].[StartLattitude].[All]" allUniqueName="[Table1].[StartLattitude].[All]" dimensionUniqueName="[Table1]" displayFolder="" count="0" memberValueDatatype="130" unbalanced="0"/>
    <cacheHierarchy uniqueName="[Table1].[StartLongitude]" caption="StartLongitude" attribute="1" defaultMemberUniqueName="[Table1].[StartLongitude].[All]" allUniqueName="[Table1].[StartLongitude].[All]" dimensionUniqueName="[Table1]" displayFolder="" count="0" memberValueDatatype="130" unbalanced="0"/>
    <cacheHierarchy uniqueName="[Table1].[EndLattitude]" caption="EndLattitude" attribute="1" defaultMemberUniqueName="[Table1].[EndLattitude].[All]" allUniqueName="[Table1].[EndLattitude].[All]" dimensionUniqueName="[Table1]" displayFolder="" count="0" memberValueDatatype="130" unbalanced="0"/>
    <cacheHierarchy uniqueName="[Table1].[EndLongitude]" caption="EndLongitude" attribute="1" defaultMemberUniqueName="[Table1].[EndLongitude].[All]" allUniqueName="[Table1].[EndLongitude].[All]" dimensionUniqueName="[Table1]" displayFolder="" count="0" memberValueDatatype="130" unbalanced="0"/>
    <cacheHierarchy uniqueName="[Table1].[BurnDate]" caption="BurnDate" attribute="1" defaultMemberUniqueName="[Table1].[BurnDate].[All]" allUniqueName="[Table1].[BurnDate].[All]" dimensionUniqueName="[Table1]" displayFolder="" count="0" memberValueDatatype="130" unbalanced="0"/>
    <cacheHierarchy uniqueName="[Table1].[CollectedDate]" caption="CollectedDate" attribute="1" defaultMemberUniqueName="[Table1].[CollectedDate].[All]" allUniqueName="[Table1].[CollectedDate].[All]" dimensionUniqueName="[Table1]" displayFolder="" count="0" memberValueDatatype="130" unbalanced="0"/>
    <cacheHierarchy uniqueName="[Table1].[Time Category]" caption="Time Category" attribute="1" defaultMemberUniqueName="[Table1].[Time Category].[All]" allUniqueName="[Table1].[Time 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 symbol]" caption="Category symbol" attribute="1" defaultMemberUniqueName="[Table1].[Category symbol].[All]" allUniqueName="[Table1].[Category symbol].[All]" dimensionUniqueName="[Table1]" displayFolder="" count="0" memberValueDatatype="130" unbalanced="0"/>
    <cacheHierarchy uniqueName="[Table1].[Burn Unit]" caption="Burn Unit" attribute="1" defaultMemberUniqueName="[Table1].[Burn Unit].[All]" allUniqueName="[Table1].[Burn Unit].[All]" dimensionUniqueName="[Table1]" displayFolder="" count="0" memberValueDatatype="130" unbalanced="0"/>
    <cacheHierarchy uniqueName="[Table1].[Days Since Burn]" caption="Days Since Burn" attribute="1" defaultMemberUniqueName="[Table1].[Days Since Burn].[All]" allUniqueName="[Table1].[Days Since Burn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Cleaning notes]" caption="Cleaning notes" attribute="1" defaultMemberUniqueName="[Table1].[Cleaning notes].[All]" allUniqueName="[Table1].[Cleaning note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Transect #]" caption="Count of Transect #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ect #]" caption="Distinct Count of Transect #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85C8-E56E-4110-80EF-E1B008BDB020}" name="PivotTable3" cacheId="0" applyNumberFormats="0" applyBorderFormats="0" applyFontFormats="0" applyPatternFormats="0" applyAlignmentFormats="0" applyWidthHeightFormats="1" dataCaption="Values" tag="0402b699-1792-4990-a42d-6f23ec0eb407" updatedVersion="8" minRefreshableVersion="3" useAutoFormatting="1" itemPrintTitles="1" createdVersion="5" indent="0" outline="1" outlineData="1" multipleFieldFilters="0">
  <location ref="C4:D10" firstHeaderRow="1" firstDataRow="1" firstDataCol="1"/>
  <pivotFields count="2">
    <pivotField axis="axisRow" allDrilled="1" subtotalTop="0" showAll="0" nonAutoSortDefaul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Transect #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8E2BF-1BB4-4B29-8596-33D7547D2CAC}" name="Table1" displayName="Table1" ref="A1:T4008" totalsRowShown="0" headerRowDxfId="19">
  <autoFilter ref="A1:T4008" xr:uid="{3747BCC1-96CF-4041-8678-99AC0D2B3829}"/>
  <tableColumns count="20">
    <tableColumn id="1" xr3:uid="{5CFBFC4B-0DA7-4C91-B9CF-66EB1CCE5859}" name="Transect #" dataDxfId="18"/>
    <tableColumn id="2" xr3:uid="{5344E91F-495C-477D-8022-7FA9A37FCD43}" name="Segment" dataDxfId="17"/>
    <tableColumn id="18" xr3:uid="{678AC159-F23B-46CC-B3B1-64049B52FB96}" name="Family" dataDxfId="16">
      <calculatedColumnFormula>_xlfn.XLOOKUP(Table1[[#This Row],[Genus]],'Flora of PA'!J:J,'Flora of PA'!D:D)</calculatedColumnFormula>
    </tableColumn>
    <tableColumn id="3" xr3:uid="{6D1EB25F-202E-46E6-B842-BD628A142BDE}" name="Genus" dataDxfId="15"/>
    <tableColumn id="4" xr3:uid="{89FEDF65-2E1E-4FDA-9DCE-85DA12D0C7BF}" name="Epithet" dataDxfId="14"/>
    <tableColumn id="19" xr3:uid="{85599E76-CE96-4DE8-90EE-23927069CDCA}" name="Species" dataDxfId="13">
      <calculatedColumnFormula>Table1[[#This Row],[Genus]]&amp;" "&amp;Table1[[#This Row],[Epithet]]</calculatedColumnFormula>
    </tableColumn>
    <tableColumn id="5" xr3:uid="{4B13AB67-20E8-4ACB-8974-89BEEF9CEC03}" name="Species common" dataDxfId="12"/>
    <tableColumn id="6" xr3:uid="{943B77A8-F821-4CFA-878A-B95A9A823A3F}" name="Raw name"/>
    <tableColumn id="7" xr3:uid="{317F8D63-457E-47B7-8884-AD0D86A404B0}" name="StartLattitude " dataDxfId="11"/>
    <tableColumn id="8" xr3:uid="{5ADFF651-FE13-48CC-BFEB-5F7AD202C282}" name="StartLongitude " dataDxfId="10"/>
    <tableColumn id="9" xr3:uid="{4DBED65A-8626-4AFB-9C68-0028E427943A}" name="EndLattitude " dataDxfId="9"/>
    <tableColumn id="10" xr3:uid="{227F068E-2C3F-4B0D-A98A-2BF8C7ABFA51}" name="EndLongitude " dataDxfId="8"/>
    <tableColumn id="11" xr3:uid="{0065401A-4C98-47FF-BB0E-1483CE04DCFA}" name="BurnDate" dataDxfId="7"/>
    <tableColumn id="12" xr3:uid="{A89D5387-33E5-498B-9102-DEA974EAF002}" name="CollectedDate" dataDxfId="6"/>
    <tableColumn id="13" xr3:uid="{ADD7EDAC-0F05-4DA5-B15C-FC47333E9B60}" name="Time Category" dataDxfId="5"/>
    <tableColumn id="20" xr3:uid="{392C69F7-BB8E-47FC-8F0B-F0D14BBD2E45}" name="Category symbol" dataDxfId="4"/>
    <tableColumn id="14" xr3:uid="{A01B4C28-F446-4EF0-AED2-607F5F7E0F6E}" name="Burn Unit" dataDxfId="3"/>
    <tableColumn id="15" xr3:uid="{32A6EA58-868D-4C23-90B9-57FC3BF9AE75}" name="Days Since Burn" dataDxfId="2"/>
    <tableColumn id="16" xr3:uid="{7CDAFDD6-03FD-4CCC-AB9A-F35EAEDCA1A4}" name="Notes" dataDxfId="1"/>
    <tableColumn id="17" xr3:uid="{6E556FDA-63F3-4EF8-84AE-35D64A935667}" name="Cleaning 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BCC1-96CF-4041-8678-99AC0D2B3829}">
  <dimension ref="A1:T4008"/>
  <sheetViews>
    <sheetView tabSelected="1" zoomScaleNormal="100" workbookViewId="0">
      <pane ySplit="1" topLeftCell="A2" activePane="bottomLeft" state="frozen"/>
      <selection pane="bottomLeft" activeCell="U4010" sqref="T4010:U4010"/>
    </sheetView>
  </sheetViews>
  <sheetFormatPr defaultRowHeight="15" x14ac:dyDescent="0.25"/>
  <cols>
    <col min="1" max="1" width="12.28515625" style="4" customWidth="1"/>
    <col min="2" max="2" width="11.140625" style="4" customWidth="1"/>
    <col min="3" max="3" width="48.5703125" style="9" customWidth="1"/>
    <col min="4" max="4" width="31.7109375" style="4" customWidth="1"/>
    <col min="5" max="5" width="16.5703125" style="4" customWidth="1"/>
    <col min="6" max="6" width="43.5703125" style="4" customWidth="1"/>
    <col min="7" max="7" width="38" style="4" customWidth="1"/>
    <col min="8" max="8" width="30.7109375" style="4" customWidth="1"/>
    <col min="9" max="9" width="20.85546875" style="4" customWidth="1"/>
    <col min="10" max="12" width="19.140625" style="4" customWidth="1"/>
    <col min="13" max="13" width="11.5703125" style="4" customWidth="1"/>
    <col min="14" max="14" width="17.140625" style="4" customWidth="1"/>
    <col min="15" max="16" width="18.28515625" style="4" customWidth="1"/>
    <col min="17" max="17" width="11.7109375" style="4" customWidth="1"/>
    <col min="18" max="18" width="19.7109375" style="2" customWidth="1"/>
    <col min="19" max="19" width="15.85546875" style="2" customWidth="1"/>
    <col min="20" max="20" width="17.28515625" style="2" customWidth="1"/>
  </cols>
  <sheetData>
    <row r="1" spans="1:20" x14ac:dyDescent="0.25">
      <c r="A1" s="3" t="s">
        <v>0</v>
      </c>
      <c r="B1" s="3" t="s">
        <v>29</v>
      </c>
      <c r="C1" s="10" t="s">
        <v>988</v>
      </c>
      <c r="D1" s="3" t="s">
        <v>1</v>
      </c>
      <c r="E1" s="3" t="s">
        <v>989</v>
      </c>
      <c r="F1" s="3" t="s">
        <v>2</v>
      </c>
      <c r="G1" s="3" t="s">
        <v>3</v>
      </c>
      <c r="H1" s="3" t="s">
        <v>15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4</v>
      </c>
      <c r="N1" s="3" t="s">
        <v>5</v>
      </c>
      <c r="O1" s="3" t="s">
        <v>6</v>
      </c>
      <c r="P1" s="3" t="s">
        <v>998</v>
      </c>
      <c r="Q1" s="3" t="s">
        <v>7</v>
      </c>
      <c r="R1" s="1" t="s">
        <v>8</v>
      </c>
      <c r="S1" s="1" t="s">
        <v>9</v>
      </c>
      <c r="T1" s="1" t="s">
        <v>10</v>
      </c>
    </row>
    <row r="2" spans="1:20" x14ac:dyDescent="0.25">
      <c r="A2" s="4">
        <v>1</v>
      </c>
      <c r="B2" s="4">
        <v>1</v>
      </c>
      <c r="C2" s="9" t="str">
        <f>_xlfn.XLOOKUP(Table1[[#This Row],[Genus]],'Flora of PA'!J:J,'Flora of PA'!D:D)</f>
        <v>Ericaceae</v>
      </c>
      <c r="D2" s="9" t="s">
        <v>827</v>
      </c>
      <c r="E2" s="9" t="s">
        <v>828</v>
      </c>
      <c r="F2" s="9" t="str">
        <f>Table1[[#This Row],[Genus]]&amp;" "&amp;Table1[[#This Row],[Epithet]]</f>
        <v>Gaylussacia baccata</v>
      </c>
      <c r="G2" s="4" t="s">
        <v>16</v>
      </c>
      <c r="H2" s="4" t="s">
        <v>21</v>
      </c>
      <c r="I2" s="4">
        <v>41.439630000000001</v>
      </c>
      <c r="J2" s="4">
        <v>-75.541150000000002</v>
      </c>
      <c r="K2" s="4">
        <v>41.440449999999998</v>
      </c>
      <c r="L2" s="4">
        <v>-75.540940000000006</v>
      </c>
      <c r="M2" s="4" t="s">
        <v>184</v>
      </c>
      <c r="N2" s="4" t="s">
        <v>39</v>
      </c>
      <c r="O2" s="4" t="s">
        <v>38</v>
      </c>
      <c r="P2" s="4" t="s">
        <v>1003</v>
      </c>
      <c r="Q2" s="4" t="s">
        <v>40</v>
      </c>
    </row>
    <row r="3" spans="1:20" x14ac:dyDescent="0.25">
      <c r="A3" s="4">
        <v>1</v>
      </c>
      <c r="B3" s="4">
        <v>1</v>
      </c>
      <c r="C3" s="9" t="str">
        <f>_xlfn.XLOOKUP(Table1[[#This Row],[Genus]],'Flora of PA'!J:J,'Flora of PA'!D:D)</f>
        <v>Poaceae</v>
      </c>
      <c r="D3" s="4" t="s">
        <v>903</v>
      </c>
      <c r="E3" s="4" t="s">
        <v>904</v>
      </c>
      <c r="F3" s="9" t="str">
        <f>Table1[[#This Row],[Genus]]&amp;" "&amp;Table1[[#This Row],[Epithet]]</f>
        <v>Schizachyrium scoparium</v>
      </c>
      <c r="G3" s="4" t="s">
        <v>17</v>
      </c>
      <c r="H3" s="4" t="s">
        <v>22</v>
      </c>
      <c r="I3" s="4">
        <v>41.439630000000001</v>
      </c>
      <c r="J3" s="4">
        <v>-75.541150000000002</v>
      </c>
      <c r="K3" s="4">
        <v>41.440449999999998</v>
      </c>
      <c r="L3" s="4">
        <v>-75.540940000000006</v>
      </c>
      <c r="M3" s="4" t="s">
        <v>184</v>
      </c>
      <c r="N3" s="4" t="s">
        <v>183</v>
      </c>
      <c r="O3" s="4" t="s">
        <v>38</v>
      </c>
      <c r="P3" s="4" t="s">
        <v>1003</v>
      </c>
      <c r="Q3" s="4" t="s">
        <v>40</v>
      </c>
    </row>
    <row r="4" spans="1:20" x14ac:dyDescent="0.25">
      <c r="A4" s="4">
        <v>1</v>
      </c>
      <c r="B4" s="4">
        <v>1</v>
      </c>
      <c r="C4" s="9" t="str">
        <f>_xlfn.XLOOKUP(Table1[[#This Row],[Genus]],'Flora of PA'!J:J,'Flora of PA'!D:D)</f>
        <v>Betulaceae</v>
      </c>
      <c r="D4" s="4" t="s">
        <v>883</v>
      </c>
      <c r="E4" s="4" t="s">
        <v>884</v>
      </c>
      <c r="F4" s="9" t="str">
        <f>Table1[[#This Row],[Genus]]&amp;" "&amp;Table1[[#This Row],[Epithet]]</f>
        <v>Betula populifolia</v>
      </c>
      <c r="G4" s="4" t="s">
        <v>18</v>
      </c>
      <c r="H4" s="4" t="s">
        <v>23</v>
      </c>
      <c r="I4" s="4">
        <v>41.439630000000001</v>
      </c>
      <c r="J4" s="4">
        <v>-75.541150000000002</v>
      </c>
      <c r="K4" s="4">
        <v>41.440449999999998</v>
      </c>
      <c r="L4" s="4">
        <v>-75.540940000000006</v>
      </c>
      <c r="M4" s="4" t="s">
        <v>184</v>
      </c>
      <c r="N4" s="4" t="s">
        <v>183</v>
      </c>
      <c r="O4" s="4" t="s">
        <v>38</v>
      </c>
      <c r="P4" s="4" t="s">
        <v>1003</v>
      </c>
      <c r="Q4" s="4" t="s">
        <v>40</v>
      </c>
    </row>
    <row r="5" spans="1:20" x14ac:dyDescent="0.25">
      <c r="A5" s="4">
        <v>1</v>
      </c>
      <c r="B5" s="4">
        <v>1</v>
      </c>
      <c r="C5" s="9" t="str">
        <f>_xlfn.XLOOKUP(Table1[[#This Row],[Genus]],'Flora of PA'!J:J,'Flora of PA'!D:D)</f>
        <v>Asteraceae</v>
      </c>
      <c r="D5" s="4" t="s">
        <v>885</v>
      </c>
      <c r="E5" s="4" t="s">
        <v>983</v>
      </c>
      <c r="F5" s="9" t="str">
        <f>Table1[[#This Row],[Genus]]&amp;" "&amp;Table1[[#This Row],[Epithet]]</f>
        <v>Solidago rugosa</v>
      </c>
      <c r="G5" s="4" t="s">
        <v>19</v>
      </c>
      <c r="H5" s="4" t="s">
        <v>24</v>
      </c>
      <c r="I5" s="4">
        <v>41.439630000000001</v>
      </c>
      <c r="J5" s="4">
        <v>-75.541150000000002</v>
      </c>
      <c r="K5" s="4">
        <v>41.440449999999998</v>
      </c>
      <c r="L5" s="4">
        <v>-75.540940000000006</v>
      </c>
      <c r="M5" s="4" t="s">
        <v>184</v>
      </c>
      <c r="N5" s="4" t="s">
        <v>183</v>
      </c>
      <c r="O5" s="4" t="s">
        <v>38</v>
      </c>
      <c r="P5" s="4" t="s">
        <v>1003</v>
      </c>
      <c r="Q5" s="4" t="s">
        <v>40</v>
      </c>
    </row>
    <row r="6" spans="1:20" x14ac:dyDescent="0.25">
      <c r="A6" s="4">
        <v>1</v>
      </c>
      <c r="B6" s="4">
        <v>1</v>
      </c>
      <c r="C6" s="9" t="str">
        <f>_xlfn.XLOOKUP(Table1[[#This Row],[Genus]],'Flora of PA'!J:J,'Flora of PA'!D:D)</f>
        <v>Asteraceae</v>
      </c>
      <c r="D6" s="4" t="s">
        <v>881</v>
      </c>
      <c r="E6" s="4" t="s">
        <v>882</v>
      </c>
      <c r="F6" s="9" t="str">
        <f>Table1[[#This Row],[Genus]]&amp;" "&amp;Table1[[#This Row],[Epithet]]</f>
        <v>Euthamia graminifolia</v>
      </c>
      <c r="G6" s="4" t="s">
        <v>20</v>
      </c>
      <c r="H6" s="4" t="s">
        <v>46</v>
      </c>
      <c r="I6" s="4">
        <v>41.439630000000001</v>
      </c>
      <c r="J6" s="4">
        <v>-75.541150000000002</v>
      </c>
      <c r="K6" s="4">
        <v>41.440449999999998</v>
      </c>
      <c r="L6" s="4">
        <v>-75.540940000000006</v>
      </c>
      <c r="M6" s="4" t="s">
        <v>184</v>
      </c>
      <c r="N6" s="4" t="s">
        <v>183</v>
      </c>
      <c r="O6" s="4" t="s">
        <v>38</v>
      </c>
      <c r="P6" s="4" t="s">
        <v>1003</v>
      </c>
      <c r="Q6" s="4" t="s">
        <v>40</v>
      </c>
    </row>
    <row r="7" spans="1:20" x14ac:dyDescent="0.25">
      <c r="A7" s="4">
        <v>1</v>
      </c>
      <c r="B7" s="4">
        <v>1</v>
      </c>
      <c r="C7" s="9" t="str">
        <f>_xlfn.XLOOKUP(Table1[[#This Row],[Genus]],'Flora of PA'!J:J,'Flora of PA'!D:D)</f>
        <v>Salicaceae</v>
      </c>
      <c r="D7" s="4" t="s">
        <v>937</v>
      </c>
      <c r="E7" s="4" t="s">
        <v>938</v>
      </c>
      <c r="F7" s="9" t="str">
        <f>Table1[[#This Row],[Genus]]&amp;" "&amp;Table1[[#This Row],[Epithet]]</f>
        <v>Populus tremuloides</v>
      </c>
      <c r="G7" s="4" t="s">
        <v>35</v>
      </c>
      <c r="H7" s="4" t="s">
        <v>25</v>
      </c>
      <c r="I7" s="4">
        <v>41.439630000000001</v>
      </c>
      <c r="J7" s="4">
        <v>-75.541150000000002</v>
      </c>
      <c r="K7" s="4">
        <v>41.440449999999998</v>
      </c>
      <c r="L7" s="4">
        <v>-75.540940000000006</v>
      </c>
      <c r="M7" s="4" t="s">
        <v>184</v>
      </c>
      <c r="N7" s="4" t="s">
        <v>183</v>
      </c>
      <c r="O7" s="4" t="s">
        <v>38</v>
      </c>
      <c r="P7" s="4" t="s">
        <v>1003</v>
      </c>
      <c r="Q7" s="4" t="s">
        <v>40</v>
      </c>
    </row>
    <row r="8" spans="1:20" x14ac:dyDescent="0.25">
      <c r="A8" s="4">
        <v>1</v>
      </c>
      <c r="B8" s="4">
        <v>1</v>
      </c>
      <c r="C8" s="9" t="str">
        <f>_xlfn.XLOOKUP(Table1[[#This Row],[Genus]],'Flora of PA'!J:J,'Flora of PA'!D:D)</f>
        <v>Rosaceae</v>
      </c>
      <c r="D8" s="4" t="s">
        <v>834</v>
      </c>
      <c r="E8" s="4" t="s">
        <v>835</v>
      </c>
      <c r="F8" s="9" t="str">
        <f>Table1[[#This Row],[Genus]]&amp;" "&amp;Table1[[#This Row],[Epithet]]</f>
        <v>Rubus hispidus</v>
      </c>
      <c r="G8" s="4" t="s">
        <v>833</v>
      </c>
      <c r="H8" s="4" t="s">
        <v>26</v>
      </c>
      <c r="I8" s="4">
        <v>41.439630000000001</v>
      </c>
      <c r="J8" s="4">
        <v>-75.541150000000002</v>
      </c>
      <c r="K8" s="4">
        <v>41.440449999999998</v>
      </c>
      <c r="L8" s="4">
        <v>-75.540940000000006</v>
      </c>
      <c r="M8" s="4" t="s">
        <v>184</v>
      </c>
      <c r="N8" s="4" t="s">
        <v>183</v>
      </c>
      <c r="O8" s="4" t="s">
        <v>38</v>
      </c>
      <c r="P8" s="4" t="s">
        <v>1003</v>
      </c>
      <c r="Q8" s="4" t="s">
        <v>40</v>
      </c>
    </row>
    <row r="9" spans="1:20" x14ac:dyDescent="0.25">
      <c r="A9" s="4">
        <v>1</v>
      </c>
      <c r="B9" s="4">
        <v>1</v>
      </c>
      <c r="C9" s="9" t="str">
        <f>_xlfn.XLOOKUP(Table1[[#This Row],[Genus]],'Flora of PA'!J:J,'Flora of PA'!D:D)</f>
        <v>Poaceae</v>
      </c>
      <c r="D9" s="4" t="s">
        <v>935</v>
      </c>
      <c r="E9" s="4" t="s">
        <v>936</v>
      </c>
      <c r="F9" s="9" t="str">
        <f>Table1[[#This Row],[Genus]]&amp;" "&amp;Table1[[#This Row],[Epithet]]</f>
        <v>Danthonia spicata</v>
      </c>
      <c r="G9" s="4" t="s">
        <v>36</v>
      </c>
      <c r="H9" s="4" t="s">
        <v>47</v>
      </c>
      <c r="I9" s="4">
        <v>41.439630000000001</v>
      </c>
      <c r="J9" s="4">
        <v>-75.541150000000002</v>
      </c>
      <c r="K9" s="4">
        <v>41.440449999999998</v>
      </c>
      <c r="L9" s="4">
        <v>-75.540940000000006</v>
      </c>
      <c r="M9" s="4" t="s">
        <v>184</v>
      </c>
      <c r="N9" s="4" t="s">
        <v>183</v>
      </c>
      <c r="O9" s="4" t="s">
        <v>38</v>
      </c>
      <c r="P9" s="4" t="s">
        <v>1003</v>
      </c>
      <c r="Q9" s="4" t="s">
        <v>40</v>
      </c>
    </row>
    <row r="10" spans="1:20" x14ac:dyDescent="0.25">
      <c r="A10" s="4">
        <v>1</v>
      </c>
      <c r="B10" s="4">
        <v>1</v>
      </c>
      <c r="C10" s="9" t="str">
        <f>_xlfn.XLOOKUP(Table1[[#This Row],[Genus]],'Flora of PA'!J:J,'Flora of PA'!D:D)</f>
        <v>Pinaceae</v>
      </c>
      <c r="D10" s="4" t="s">
        <v>931</v>
      </c>
      <c r="E10" s="4" t="s">
        <v>932</v>
      </c>
      <c r="F10" s="9" t="str">
        <f>Table1[[#This Row],[Genus]]&amp;" "&amp;Table1[[#This Row],[Epithet]]</f>
        <v>Pinus rigida</v>
      </c>
      <c r="G10" s="4" t="s">
        <v>37</v>
      </c>
      <c r="H10" s="4" t="s">
        <v>48</v>
      </c>
      <c r="I10" s="4">
        <v>41.439630000000001</v>
      </c>
      <c r="J10" s="4">
        <v>-75.541150000000002</v>
      </c>
      <c r="K10" s="4">
        <v>41.440449999999998</v>
      </c>
      <c r="L10" s="4">
        <v>-75.540940000000006</v>
      </c>
      <c r="M10" s="4" t="s">
        <v>184</v>
      </c>
      <c r="N10" s="4" t="s">
        <v>183</v>
      </c>
      <c r="O10" s="4" t="s">
        <v>38</v>
      </c>
      <c r="P10" s="4" t="s">
        <v>1003</v>
      </c>
      <c r="Q10" s="4" t="s">
        <v>40</v>
      </c>
    </row>
    <row r="11" spans="1:20" x14ac:dyDescent="0.25">
      <c r="A11" s="4" t="s">
        <v>41</v>
      </c>
      <c r="B11" s="4" t="s">
        <v>42</v>
      </c>
      <c r="C11" s="9" t="str">
        <f>_xlfn.XLOOKUP(Table1[[#This Row],[Genus]],'Flora of PA'!J:J,'Flora of PA'!D:D)</f>
        <v>Rosaceae</v>
      </c>
      <c r="D11" s="4" t="s">
        <v>834</v>
      </c>
      <c r="E11" s="4" t="s">
        <v>835</v>
      </c>
      <c r="F11" s="9" t="str">
        <f>Table1[[#This Row],[Genus]]&amp;" "&amp;Table1[[#This Row],[Epithet]]</f>
        <v>Rubus hispidus</v>
      </c>
      <c r="G11" s="4" t="s">
        <v>833</v>
      </c>
      <c r="H11" s="4" t="s">
        <v>26</v>
      </c>
      <c r="I11" s="4">
        <v>41.439630000000001</v>
      </c>
      <c r="J11" s="4">
        <v>-75.541150000000002</v>
      </c>
      <c r="K11" s="4">
        <v>41.440449999999998</v>
      </c>
      <c r="L11" s="4">
        <v>-75.540940000000006</v>
      </c>
      <c r="M11" s="4" t="s">
        <v>184</v>
      </c>
      <c r="N11" s="4" t="s">
        <v>183</v>
      </c>
      <c r="O11" s="4" t="s">
        <v>38</v>
      </c>
      <c r="P11" s="4" t="s">
        <v>1003</v>
      </c>
      <c r="Q11" s="4" t="s">
        <v>40</v>
      </c>
    </row>
    <row r="12" spans="1:20" x14ac:dyDescent="0.25">
      <c r="A12" s="4" t="s">
        <v>41</v>
      </c>
      <c r="B12" s="4" t="s">
        <v>42</v>
      </c>
      <c r="C12" s="9" t="str">
        <f>_xlfn.XLOOKUP(Table1[[#This Row],[Genus]],'Flora of PA'!J:J,'Flora of PA'!D:D)</f>
        <v>Polypodiaceae</v>
      </c>
      <c r="D12" s="4" t="s">
        <v>851</v>
      </c>
      <c r="E12" s="4" t="s">
        <v>852</v>
      </c>
      <c r="F12" s="9" t="str">
        <f>Table1[[#This Row],[Genus]]&amp;" "&amp;Table1[[#This Row],[Epithet]]</f>
        <v>Pteridium aquilinum</v>
      </c>
      <c r="G12" s="4" t="s">
        <v>58</v>
      </c>
      <c r="H12" s="4" t="s">
        <v>49</v>
      </c>
      <c r="I12" s="4">
        <v>41.439630000000001</v>
      </c>
      <c r="J12" s="4">
        <v>-75.541150000000002</v>
      </c>
      <c r="K12" s="4">
        <v>41.440449999999998</v>
      </c>
      <c r="L12" s="4">
        <v>-75.540940000000006</v>
      </c>
      <c r="M12" s="4" t="s">
        <v>184</v>
      </c>
      <c r="N12" s="4" t="s">
        <v>183</v>
      </c>
      <c r="O12" s="4" t="s">
        <v>38</v>
      </c>
      <c r="P12" s="4" t="s">
        <v>1003</v>
      </c>
      <c r="Q12" s="4" t="s">
        <v>40</v>
      </c>
    </row>
    <row r="13" spans="1:20" x14ac:dyDescent="0.25">
      <c r="A13" s="4" t="s">
        <v>41</v>
      </c>
      <c r="B13" s="4" t="s">
        <v>42</v>
      </c>
      <c r="C13" s="9" t="str">
        <f>_xlfn.XLOOKUP(Table1[[#This Row],[Genus]],'Flora of PA'!J:J,'Flora of PA'!D:D)</f>
        <v>Cyperaceae</v>
      </c>
      <c r="D13" s="4" t="s">
        <v>849</v>
      </c>
      <c r="E13" s="4" t="s">
        <v>872</v>
      </c>
      <c r="F13" s="9" t="str">
        <f>Table1[[#This Row],[Genus]]&amp;" "&amp;Table1[[#This Row],[Epithet]]</f>
        <v>Carex blanda</v>
      </c>
      <c r="G13" s="4" t="s">
        <v>589</v>
      </c>
      <c r="H13" s="4" t="s">
        <v>50</v>
      </c>
      <c r="I13" s="4">
        <v>41.439630000000001</v>
      </c>
      <c r="J13" s="4">
        <v>-75.541150000000002</v>
      </c>
      <c r="K13" s="4">
        <v>41.440449999999998</v>
      </c>
      <c r="L13" s="4">
        <v>-75.540940000000006</v>
      </c>
      <c r="M13" s="4" t="s">
        <v>184</v>
      </c>
      <c r="N13" s="4" t="s">
        <v>183</v>
      </c>
      <c r="O13" s="4" t="s">
        <v>38</v>
      </c>
      <c r="P13" s="4" t="s">
        <v>1003</v>
      </c>
      <c r="Q13" s="4" t="s">
        <v>40</v>
      </c>
      <c r="S13" s="2" t="s">
        <v>118</v>
      </c>
    </row>
    <row r="14" spans="1:20" x14ac:dyDescent="0.25">
      <c r="A14" s="4" t="s">
        <v>41</v>
      </c>
      <c r="B14" s="4" t="s">
        <v>42</v>
      </c>
      <c r="C14" s="9" t="str">
        <f>_xlfn.XLOOKUP(Table1[[#This Row],[Genus]],'Flora of PA'!J:J,'Flora of PA'!D:D)</f>
        <v>Poaceae</v>
      </c>
      <c r="D14" s="4" t="s">
        <v>844</v>
      </c>
      <c r="E14" s="4" t="s">
        <v>845</v>
      </c>
      <c r="F14" s="9" t="str">
        <f>Table1[[#This Row],[Genus]]&amp;" "&amp;Table1[[#This Row],[Epithet]]</f>
        <v>Andropogon gerardi</v>
      </c>
      <c r="G14" s="4" t="s">
        <v>59</v>
      </c>
      <c r="H14" s="4" t="s">
        <v>51</v>
      </c>
      <c r="I14" s="4">
        <v>41.439630000000001</v>
      </c>
      <c r="J14" s="4">
        <v>-75.541150000000002</v>
      </c>
      <c r="K14" s="4">
        <v>41.440449999999998</v>
      </c>
      <c r="L14" s="4">
        <v>-75.540940000000006</v>
      </c>
      <c r="M14" s="4" t="s">
        <v>184</v>
      </c>
      <c r="N14" s="4" t="s">
        <v>183</v>
      </c>
      <c r="O14" s="4" t="s">
        <v>38</v>
      </c>
      <c r="P14" s="4" t="s">
        <v>1003</v>
      </c>
      <c r="Q14" s="4" t="s">
        <v>40</v>
      </c>
    </row>
    <row r="15" spans="1:20" x14ac:dyDescent="0.25">
      <c r="A15" s="4" t="s">
        <v>41</v>
      </c>
      <c r="B15" s="4" t="s">
        <v>42</v>
      </c>
      <c r="C15" s="9" t="str">
        <f>_xlfn.XLOOKUP(Table1[[#This Row],[Genus]],'Flora of PA'!J:J,'Flora of PA'!D:D)</f>
        <v>Asteraceae</v>
      </c>
      <c r="D15" s="4" t="s">
        <v>889</v>
      </c>
      <c r="E15" s="4" t="s">
        <v>944</v>
      </c>
      <c r="F15" s="9" t="str">
        <f>Table1[[#This Row],[Genus]]&amp;" "&amp;Table1[[#This Row],[Epithet]]</f>
        <v>Hieracium scabrum</v>
      </c>
      <c r="G15" s="4" t="s">
        <v>890</v>
      </c>
      <c r="H15" s="4" t="s">
        <v>52</v>
      </c>
      <c r="I15" s="4">
        <v>41.439630000000001</v>
      </c>
      <c r="J15" s="4">
        <v>-75.541150000000002</v>
      </c>
      <c r="K15" s="4">
        <v>41.440449999999998</v>
      </c>
      <c r="L15" s="4">
        <v>-75.540940000000006</v>
      </c>
      <c r="M15" s="4" t="s">
        <v>184</v>
      </c>
      <c r="N15" s="4" t="s">
        <v>183</v>
      </c>
      <c r="O15" s="4" t="s">
        <v>38</v>
      </c>
      <c r="P15" s="4" t="s">
        <v>1003</v>
      </c>
      <c r="Q15" s="4" t="s">
        <v>40</v>
      </c>
      <c r="S15" s="2" t="s">
        <v>945</v>
      </c>
    </row>
    <row r="16" spans="1:20" x14ac:dyDescent="0.25">
      <c r="A16" s="4" t="s">
        <v>41</v>
      </c>
      <c r="B16" s="4" t="s">
        <v>42</v>
      </c>
      <c r="C16" s="9" t="str">
        <f>_xlfn.XLOOKUP(Table1[[#This Row],[Genus]],'Flora of PA'!J:J,'Flora of PA'!D:D)</f>
        <v>Poaceae</v>
      </c>
      <c r="D16" s="4" t="s">
        <v>935</v>
      </c>
      <c r="E16" s="4" t="s">
        <v>936</v>
      </c>
      <c r="F16" s="9" t="str">
        <f>Table1[[#This Row],[Genus]]&amp;" "&amp;Table1[[#This Row],[Epithet]]</f>
        <v>Danthonia spicata</v>
      </c>
      <c r="G16" s="4" t="s">
        <v>36</v>
      </c>
      <c r="H16" s="4" t="s">
        <v>27</v>
      </c>
      <c r="I16" s="4">
        <v>41.439630000000001</v>
      </c>
      <c r="J16" s="4">
        <v>-75.541150000000002</v>
      </c>
      <c r="K16" s="4">
        <v>41.440449999999998</v>
      </c>
      <c r="L16" s="4">
        <v>-75.540940000000006</v>
      </c>
      <c r="M16" s="4" t="s">
        <v>184</v>
      </c>
      <c r="N16" s="4" t="s">
        <v>183</v>
      </c>
      <c r="O16" s="4" t="s">
        <v>38</v>
      </c>
      <c r="P16" s="4" t="s">
        <v>1003</v>
      </c>
      <c r="Q16" s="4" t="s">
        <v>40</v>
      </c>
    </row>
    <row r="17" spans="1:19" x14ac:dyDescent="0.25">
      <c r="A17" s="4" t="s">
        <v>41</v>
      </c>
      <c r="B17" s="4" t="s">
        <v>42</v>
      </c>
      <c r="C17" s="9" t="str">
        <f>_xlfn.XLOOKUP(Table1[[#This Row],[Genus]],'Flora of PA'!J:J,'Flora of PA'!D:D)</f>
        <v>Asteraceae</v>
      </c>
      <c r="D17" s="4" t="s">
        <v>885</v>
      </c>
      <c r="E17" s="4" t="s">
        <v>983</v>
      </c>
      <c r="F17" s="9" t="str">
        <f>Table1[[#This Row],[Genus]]&amp;" "&amp;Table1[[#This Row],[Epithet]]</f>
        <v>Solidago rugosa</v>
      </c>
      <c r="G17" s="4" t="s">
        <v>19</v>
      </c>
      <c r="H17" s="4" t="s">
        <v>53</v>
      </c>
      <c r="I17" s="4">
        <v>41.439630000000001</v>
      </c>
      <c r="J17" s="4">
        <v>-75.541150000000002</v>
      </c>
      <c r="K17" s="4">
        <v>41.440449999999998</v>
      </c>
      <c r="L17" s="4">
        <v>-75.540940000000006</v>
      </c>
      <c r="M17" s="4" t="s">
        <v>184</v>
      </c>
      <c r="N17" s="4" t="s">
        <v>183</v>
      </c>
      <c r="O17" s="4" t="s">
        <v>38</v>
      </c>
      <c r="P17" s="4" t="s">
        <v>1003</v>
      </c>
      <c r="Q17" s="4" t="s">
        <v>40</v>
      </c>
    </row>
    <row r="18" spans="1:19" x14ac:dyDescent="0.25">
      <c r="A18" s="4" t="s">
        <v>41</v>
      </c>
      <c r="B18" s="4" t="s">
        <v>42</v>
      </c>
      <c r="C18" s="9" t="str">
        <f>_xlfn.XLOOKUP(Table1[[#This Row],[Genus]],'Flora of PA'!J:J,'Flora of PA'!D:D)</f>
        <v>Asteraceae</v>
      </c>
      <c r="D18" s="4" t="s">
        <v>921</v>
      </c>
      <c r="E18" s="4" t="s">
        <v>922</v>
      </c>
      <c r="F18" s="9" t="str">
        <f>Table1[[#This Row],[Genus]]&amp;" "&amp;Table1[[#This Row],[Epithet]]</f>
        <v>Leucanthemum vulgare</v>
      </c>
      <c r="G18" s="4" t="s">
        <v>60</v>
      </c>
      <c r="H18" s="4" t="s">
        <v>54</v>
      </c>
      <c r="I18" s="4">
        <v>41.439630000000001</v>
      </c>
      <c r="J18" s="4">
        <v>-75.541150000000002</v>
      </c>
      <c r="K18" s="4">
        <v>41.440449999999998</v>
      </c>
      <c r="L18" s="4">
        <v>-75.540940000000006</v>
      </c>
      <c r="M18" s="4" t="s">
        <v>184</v>
      </c>
      <c r="N18" s="4" t="s">
        <v>183</v>
      </c>
      <c r="O18" s="4" t="s">
        <v>38</v>
      </c>
      <c r="P18" s="4" t="s">
        <v>1003</v>
      </c>
      <c r="Q18" s="4" t="s">
        <v>40</v>
      </c>
    </row>
    <row r="19" spans="1:19" x14ac:dyDescent="0.25">
      <c r="A19" s="4" t="s">
        <v>41</v>
      </c>
      <c r="B19" s="4" t="s">
        <v>42</v>
      </c>
      <c r="C19" s="9" t="str">
        <f>_xlfn.XLOOKUP(Table1[[#This Row],[Genus]],'Flora of PA'!J:J,'Flora of PA'!D:D)</f>
        <v>Ericaceae</v>
      </c>
      <c r="D19" s="4" t="s">
        <v>827</v>
      </c>
      <c r="E19" s="4" t="s">
        <v>828</v>
      </c>
      <c r="F19" s="9" t="str">
        <f>Table1[[#This Row],[Genus]]&amp;" "&amp;Table1[[#This Row],[Epithet]]</f>
        <v>Gaylussacia baccata</v>
      </c>
      <c r="G19" s="4" t="s">
        <v>16</v>
      </c>
      <c r="H19" s="4" t="s">
        <v>55</v>
      </c>
      <c r="I19" s="4">
        <v>41.439630000000001</v>
      </c>
      <c r="J19" s="4">
        <v>-75.541150000000002</v>
      </c>
      <c r="K19" s="4">
        <v>41.440449999999998</v>
      </c>
      <c r="L19" s="4">
        <v>-75.540940000000006</v>
      </c>
      <c r="M19" s="4" t="s">
        <v>184</v>
      </c>
      <c r="N19" s="4" t="s">
        <v>183</v>
      </c>
      <c r="O19" s="4" t="s">
        <v>38</v>
      </c>
      <c r="P19" s="4" t="s">
        <v>1003</v>
      </c>
      <c r="Q19" s="4" t="s">
        <v>40</v>
      </c>
    </row>
    <row r="20" spans="1:19" x14ac:dyDescent="0.25">
      <c r="A20" s="4" t="s">
        <v>41</v>
      </c>
      <c r="B20" s="4" t="s">
        <v>42</v>
      </c>
      <c r="C20" s="9" t="str">
        <f>_xlfn.XLOOKUP(Table1[[#This Row],[Genus]],'Flora of PA'!J:J,'Flora of PA'!D:D)</f>
        <v>Salicaceae</v>
      </c>
      <c r="D20" s="4" t="s">
        <v>937</v>
      </c>
      <c r="E20" s="4" t="s">
        <v>938</v>
      </c>
      <c r="F20" s="9" t="str">
        <f>Table1[[#This Row],[Genus]]&amp;" "&amp;Table1[[#This Row],[Epithet]]</f>
        <v>Populus tremuloides</v>
      </c>
      <c r="G20" s="4" t="s">
        <v>35</v>
      </c>
      <c r="H20" s="4" t="s">
        <v>56</v>
      </c>
      <c r="I20" s="4">
        <v>41.439630000000001</v>
      </c>
      <c r="J20" s="4">
        <v>-75.541150000000002</v>
      </c>
      <c r="K20" s="4">
        <v>41.440449999999998</v>
      </c>
      <c r="L20" s="4">
        <v>-75.540940000000006</v>
      </c>
      <c r="M20" s="4" t="s">
        <v>184</v>
      </c>
      <c r="N20" s="4" t="s">
        <v>183</v>
      </c>
      <c r="O20" s="4" t="s">
        <v>38</v>
      </c>
      <c r="P20" s="4" t="s">
        <v>1003</v>
      </c>
      <c r="Q20" s="4" t="s">
        <v>40</v>
      </c>
    </row>
    <row r="21" spans="1:19" x14ac:dyDescent="0.25">
      <c r="A21" s="4" t="s">
        <v>41</v>
      </c>
      <c r="B21" s="4" t="s">
        <v>61</v>
      </c>
      <c r="C21" s="9" t="str">
        <f>_xlfn.XLOOKUP(Table1[[#This Row],[Genus]],'Flora of PA'!J:J,'Flora of PA'!D:D)</f>
        <v>Rosaceae</v>
      </c>
      <c r="D21" s="4" t="s">
        <v>834</v>
      </c>
      <c r="E21" s="4" t="s">
        <v>835</v>
      </c>
      <c r="F21" s="9" t="str">
        <f>Table1[[#This Row],[Genus]]&amp;" "&amp;Table1[[#This Row],[Epithet]]</f>
        <v>Rubus hispidus</v>
      </c>
      <c r="G21" s="4" t="s">
        <v>833</v>
      </c>
      <c r="H21" s="4" t="s">
        <v>70</v>
      </c>
      <c r="I21" s="4">
        <v>41.439630000000001</v>
      </c>
      <c r="J21" s="4">
        <v>-75.541150000000002</v>
      </c>
      <c r="K21" s="4">
        <v>41.440449999999998</v>
      </c>
      <c r="L21" s="4">
        <v>-75.540940000000006</v>
      </c>
      <c r="M21" s="4" t="s">
        <v>184</v>
      </c>
      <c r="N21" s="4" t="s">
        <v>183</v>
      </c>
      <c r="O21" s="4" t="s">
        <v>38</v>
      </c>
      <c r="P21" s="4" t="s">
        <v>1003</v>
      </c>
      <c r="Q21" s="4" t="s">
        <v>40</v>
      </c>
    </row>
    <row r="22" spans="1:19" x14ac:dyDescent="0.25">
      <c r="A22" s="4" t="s">
        <v>41</v>
      </c>
      <c r="B22" s="4" t="s">
        <v>61</v>
      </c>
      <c r="C22" s="9" t="str">
        <f>_xlfn.XLOOKUP(Table1[[#This Row],[Genus]],'Flora of PA'!J:J,'Flora of PA'!D:D)</f>
        <v>Ericaceae</v>
      </c>
      <c r="D22" s="4" t="s">
        <v>826</v>
      </c>
      <c r="E22" s="4" t="s">
        <v>829</v>
      </c>
      <c r="F22" s="9" t="str">
        <f>Table1[[#This Row],[Genus]]&amp;" "&amp;Table1[[#This Row],[Epithet]]</f>
        <v>Vaccinium angustifolium</v>
      </c>
      <c r="G22" s="4" t="s">
        <v>69</v>
      </c>
      <c r="H22" s="4" t="s">
        <v>71</v>
      </c>
      <c r="I22" s="4">
        <v>41.439630000000001</v>
      </c>
      <c r="J22" s="4">
        <v>-75.541150000000002</v>
      </c>
      <c r="K22" s="4">
        <v>41.440449999999998</v>
      </c>
      <c r="L22" s="4">
        <v>-75.540940000000006</v>
      </c>
      <c r="M22" s="4" t="s">
        <v>184</v>
      </c>
      <c r="N22" s="4" t="s">
        <v>183</v>
      </c>
      <c r="O22" s="4" t="s">
        <v>38</v>
      </c>
      <c r="P22" s="4" t="s">
        <v>1003</v>
      </c>
      <c r="Q22" s="4" t="s">
        <v>40</v>
      </c>
    </row>
    <row r="23" spans="1:19" x14ac:dyDescent="0.25">
      <c r="A23" s="4" t="s">
        <v>41</v>
      </c>
      <c r="B23" s="4" t="s">
        <v>61</v>
      </c>
      <c r="C23" s="9" t="str">
        <f>_xlfn.XLOOKUP(Table1[[#This Row],[Genus]],'Flora of PA'!J:J,'Flora of PA'!D:D)</f>
        <v>Polypodiaceae</v>
      </c>
      <c r="D23" s="4" t="s">
        <v>851</v>
      </c>
      <c r="E23" s="4" t="s">
        <v>852</v>
      </c>
      <c r="F23" s="9" t="str">
        <f>Table1[[#This Row],[Genus]]&amp;" "&amp;Table1[[#This Row],[Epithet]]</f>
        <v>Pteridium aquilinum</v>
      </c>
      <c r="G23" s="4" t="s">
        <v>58</v>
      </c>
      <c r="H23" s="4" t="s">
        <v>49</v>
      </c>
      <c r="I23" s="4">
        <v>41.439630000000001</v>
      </c>
      <c r="J23" s="4">
        <v>-75.541150000000002</v>
      </c>
      <c r="K23" s="4">
        <v>41.440449999999998</v>
      </c>
      <c r="L23" s="4">
        <v>-75.540940000000006</v>
      </c>
      <c r="M23" s="4" t="s">
        <v>184</v>
      </c>
      <c r="N23" s="4" t="s">
        <v>183</v>
      </c>
      <c r="O23" s="4" t="s">
        <v>38</v>
      </c>
      <c r="P23" s="4" t="s">
        <v>1003</v>
      </c>
      <c r="Q23" s="4" t="s">
        <v>40</v>
      </c>
    </row>
    <row r="24" spans="1:19" x14ac:dyDescent="0.25">
      <c r="A24" s="4" t="s">
        <v>41</v>
      </c>
      <c r="B24" s="4" t="s">
        <v>61</v>
      </c>
      <c r="C24" s="9" t="str">
        <f>_xlfn.XLOOKUP(Table1[[#This Row],[Genus]],'Flora of PA'!J:J,'Flora of PA'!D:D)</f>
        <v>Asteraceae</v>
      </c>
      <c r="D24" s="4" t="s">
        <v>885</v>
      </c>
      <c r="E24" s="4" t="s">
        <v>983</v>
      </c>
      <c r="F24" s="9" t="str">
        <f>Table1[[#This Row],[Genus]]&amp;" "&amp;Table1[[#This Row],[Epithet]]</f>
        <v>Solidago rugosa</v>
      </c>
      <c r="G24" s="4" t="s">
        <v>19</v>
      </c>
      <c r="H24" s="4" t="s">
        <v>53</v>
      </c>
      <c r="I24" s="4">
        <v>41.439630000000001</v>
      </c>
      <c r="J24" s="4">
        <v>-75.541150000000002</v>
      </c>
      <c r="K24" s="4">
        <v>41.440449999999998</v>
      </c>
      <c r="L24" s="4">
        <v>-75.540940000000006</v>
      </c>
      <c r="M24" s="4" t="s">
        <v>184</v>
      </c>
      <c r="N24" s="4" t="s">
        <v>183</v>
      </c>
      <c r="O24" s="4" t="s">
        <v>38</v>
      </c>
      <c r="P24" s="4" t="s">
        <v>1003</v>
      </c>
      <c r="Q24" s="4" t="s">
        <v>40</v>
      </c>
    </row>
    <row r="25" spans="1:19" x14ac:dyDescent="0.25">
      <c r="A25" s="4" t="s">
        <v>41</v>
      </c>
      <c r="B25" s="4" t="s">
        <v>61</v>
      </c>
      <c r="C25" s="9" t="str">
        <f>_xlfn.XLOOKUP(Table1[[#This Row],[Genus]],'Flora of PA'!J:J,'Flora of PA'!D:D)</f>
        <v>Fagaceae</v>
      </c>
      <c r="D25" s="4" t="s">
        <v>860</v>
      </c>
      <c r="E25" s="4" t="s">
        <v>947</v>
      </c>
      <c r="F25" s="9" t="str">
        <f>Table1[[#This Row],[Genus]]&amp;" "&amp;Table1[[#This Row],[Epithet]]</f>
        <v>Quercus ilicifolia</v>
      </c>
      <c r="G25" s="4" t="s">
        <v>75</v>
      </c>
      <c r="H25" s="4" t="s">
        <v>72</v>
      </c>
      <c r="I25" s="4">
        <v>41.439630000000001</v>
      </c>
      <c r="J25" s="4">
        <v>-75.541150000000002</v>
      </c>
      <c r="K25" s="4">
        <v>41.440449999999998</v>
      </c>
      <c r="L25" s="4">
        <v>-75.540940000000006</v>
      </c>
      <c r="M25" s="4" t="s">
        <v>184</v>
      </c>
      <c r="N25" s="4" t="s">
        <v>183</v>
      </c>
      <c r="O25" s="4" t="s">
        <v>38</v>
      </c>
      <c r="P25" s="4" t="s">
        <v>1003</v>
      </c>
      <c r="Q25" s="4" t="s">
        <v>40</v>
      </c>
    </row>
    <row r="26" spans="1:19" x14ac:dyDescent="0.25">
      <c r="A26" s="4" t="s">
        <v>41</v>
      </c>
      <c r="B26" s="4" t="s">
        <v>61</v>
      </c>
      <c r="C26" s="9" t="str">
        <f>_xlfn.XLOOKUP(Table1[[#This Row],[Genus]],'Flora of PA'!J:J,'Flora of PA'!D:D)</f>
        <v>Ericaceae</v>
      </c>
      <c r="D26" s="4" t="s">
        <v>827</v>
      </c>
      <c r="E26" s="4" t="s">
        <v>828</v>
      </c>
      <c r="F26" s="9" t="str">
        <f>Table1[[#This Row],[Genus]]&amp;" "&amp;Table1[[#This Row],[Epithet]]</f>
        <v>Gaylussacia baccata</v>
      </c>
      <c r="G26" s="4" t="s">
        <v>16</v>
      </c>
      <c r="H26" s="4" t="s">
        <v>45</v>
      </c>
      <c r="I26" s="4">
        <v>41.439630000000001</v>
      </c>
      <c r="J26" s="4">
        <v>-75.541150000000002</v>
      </c>
      <c r="K26" s="4">
        <v>41.440449999999998</v>
      </c>
      <c r="L26" s="4">
        <v>-75.540940000000006</v>
      </c>
      <c r="M26" s="4" t="s">
        <v>184</v>
      </c>
      <c r="N26" s="4" t="s">
        <v>183</v>
      </c>
      <c r="O26" s="4" t="s">
        <v>38</v>
      </c>
      <c r="P26" s="4" t="s">
        <v>1003</v>
      </c>
      <c r="Q26" s="4" t="s">
        <v>40</v>
      </c>
    </row>
    <row r="27" spans="1:19" x14ac:dyDescent="0.25">
      <c r="A27" s="4" t="s">
        <v>41</v>
      </c>
      <c r="B27" s="4" t="s">
        <v>61</v>
      </c>
      <c r="C27" s="9" t="str">
        <f>_xlfn.XLOOKUP(Table1[[#This Row],[Genus]],'Flora of PA'!J:J,'Flora of PA'!D:D)</f>
        <v>Cyperaceae</v>
      </c>
      <c r="D27" s="4" t="s">
        <v>849</v>
      </c>
      <c r="E27" s="4" t="s">
        <v>872</v>
      </c>
      <c r="F27" s="9" t="str">
        <f>Table1[[#This Row],[Genus]]&amp;" "&amp;Table1[[#This Row],[Epithet]]</f>
        <v>Carex blanda</v>
      </c>
      <c r="G27" s="4" t="s">
        <v>589</v>
      </c>
      <c r="H27" s="4" t="s">
        <v>73</v>
      </c>
      <c r="I27" s="4">
        <v>41.439630000000001</v>
      </c>
      <c r="J27" s="4">
        <v>-75.541150000000002</v>
      </c>
      <c r="K27" s="4">
        <v>41.440449999999998</v>
      </c>
      <c r="L27" s="4">
        <v>-75.540940000000006</v>
      </c>
      <c r="M27" s="4" t="s">
        <v>184</v>
      </c>
      <c r="N27" s="4" t="s">
        <v>183</v>
      </c>
      <c r="O27" s="4" t="s">
        <v>38</v>
      </c>
      <c r="P27" s="4" t="s">
        <v>1003</v>
      </c>
      <c r="Q27" s="4" t="s">
        <v>40</v>
      </c>
      <c r="S27" s="2" t="s">
        <v>118</v>
      </c>
    </row>
    <row r="28" spans="1:19" x14ac:dyDescent="0.25">
      <c r="A28" s="4" t="s">
        <v>41</v>
      </c>
      <c r="B28" s="4" t="s">
        <v>61</v>
      </c>
      <c r="C28" s="9" t="str">
        <f>_xlfn.XLOOKUP(Table1[[#This Row],[Genus]],'Flora of PA'!J:J,'Flora of PA'!D:D)</f>
        <v>Asteraceae</v>
      </c>
      <c r="D28" s="4" t="s">
        <v>889</v>
      </c>
      <c r="E28" s="4" t="s">
        <v>944</v>
      </c>
      <c r="F28" s="9" t="str">
        <f>Table1[[#This Row],[Genus]]&amp;" "&amp;Table1[[#This Row],[Epithet]]</f>
        <v>Hieracium scabrum</v>
      </c>
      <c r="G28" s="4" t="s">
        <v>230</v>
      </c>
      <c r="H28" s="4" t="s">
        <v>74</v>
      </c>
      <c r="I28" s="4">
        <v>41.439630000000001</v>
      </c>
      <c r="J28" s="4">
        <v>-75.541150000000002</v>
      </c>
      <c r="K28" s="4">
        <v>41.440449999999998</v>
      </c>
      <c r="L28" s="4">
        <v>-75.540940000000006</v>
      </c>
      <c r="M28" s="4" t="s">
        <v>184</v>
      </c>
      <c r="N28" s="4" t="s">
        <v>183</v>
      </c>
      <c r="O28" s="4" t="s">
        <v>38</v>
      </c>
      <c r="P28" s="4" t="s">
        <v>1003</v>
      </c>
      <c r="Q28" s="4" t="s">
        <v>40</v>
      </c>
    </row>
    <row r="29" spans="1:19" x14ac:dyDescent="0.25">
      <c r="A29" s="4" t="s">
        <v>41</v>
      </c>
      <c r="B29" s="4" t="s">
        <v>61</v>
      </c>
      <c r="C29" s="9" t="str">
        <f>_xlfn.XLOOKUP(Table1[[#This Row],[Genus]],'Flora of PA'!J:J,'Flora of PA'!D:D)</f>
        <v>Salicaceae</v>
      </c>
      <c r="D29" s="4" t="s">
        <v>937</v>
      </c>
      <c r="E29" s="4" t="s">
        <v>938</v>
      </c>
      <c r="F29" s="9" t="str">
        <f>Table1[[#This Row],[Genus]]&amp;" "&amp;Table1[[#This Row],[Epithet]]</f>
        <v>Populus tremuloides</v>
      </c>
      <c r="G29" s="4" t="s">
        <v>35</v>
      </c>
      <c r="H29" s="4" t="s">
        <v>25</v>
      </c>
      <c r="I29" s="4">
        <v>41.439630000000001</v>
      </c>
      <c r="J29" s="4">
        <v>-75.541150000000002</v>
      </c>
      <c r="K29" s="4">
        <v>41.440449999999998</v>
      </c>
      <c r="L29" s="4">
        <v>-75.540940000000006</v>
      </c>
      <c r="M29" s="4" t="s">
        <v>184</v>
      </c>
      <c r="N29" s="4" t="s">
        <v>183</v>
      </c>
      <c r="O29" s="4" t="s">
        <v>38</v>
      </c>
      <c r="P29" s="4" t="s">
        <v>1003</v>
      </c>
      <c r="Q29" s="4" t="s">
        <v>40</v>
      </c>
    </row>
    <row r="30" spans="1:19" x14ac:dyDescent="0.25">
      <c r="A30" s="4" t="s">
        <v>41</v>
      </c>
      <c r="B30" s="4" t="s">
        <v>61</v>
      </c>
      <c r="C30" s="9" t="str">
        <f>_xlfn.XLOOKUP(Table1[[#This Row],[Genus]],'Flora of PA'!J:J,'Flora of PA'!D:D)</f>
        <v>Asteraceae</v>
      </c>
      <c r="D30" s="4" t="s">
        <v>921</v>
      </c>
      <c r="E30" s="4" t="s">
        <v>922</v>
      </c>
      <c r="F30" s="9" t="str">
        <f>Table1[[#This Row],[Genus]]&amp;" "&amp;Table1[[#This Row],[Epithet]]</f>
        <v>Leucanthemum vulgare</v>
      </c>
      <c r="G30" s="4" t="s">
        <v>60</v>
      </c>
      <c r="H30" s="4" t="s">
        <v>44</v>
      </c>
      <c r="I30" s="4">
        <v>41.439630000000001</v>
      </c>
      <c r="J30" s="4">
        <v>-75.541150000000002</v>
      </c>
      <c r="K30" s="4">
        <v>41.440449999999998</v>
      </c>
      <c r="L30" s="4">
        <v>-75.540940000000006</v>
      </c>
      <c r="M30" s="4" t="s">
        <v>184</v>
      </c>
      <c r="N30" s="4" t="s">
        <v>183</v>
      </c>
      <c r="O30" s="4" t="s">
        <v>38</v>
      </c>
      <c r="P30" s="4" t="s">
        <v>1003</v>
      </c>
      <c r="Q30" s="4" t="s">
        <v>40</v>
      </c>
    </row>
    <row r="31" spans="1:19" x14ac:dyDescent="0.25">
      <c r="A31" s="4" t="s">
        <v>41</v>
      </c>
      <c r="B31" s="4" t="s">
        <v>62</v>
      </c>
      <c r="C31" s="9" t="str">
        <f>_xlfn.XLOOKUP(Table1[[#This Row],[Genus]],'Flora of PA'!J:J,'Flora of PA'!D:D)</f>
        <v>Cyperaceae</v>
      </c>
      <c r="D31" s="4" t="s">
        <v>849</v>
      </c>
      <c r="E31" s="4" t="s">
        <v>850</v>
      </c>
      <c r="F31" s="9" t="str">
        <f>Table1[[#This Row],[Genus]]&amp;" "&amp;Table1[[#This Row],[Epithet]]</f>
        <v>Carex intumescens</v>
      </c>
      <c r="G31" s="4" t="s">
        <v>83</v>
      </c>
      <c r="H31" s="4" t="s">
        <v>78</v>
      </c>
      <c r="I31" s="4">
        <v>41.439630000000001</v>
      </c>
      <c r="J31" s="4">
        <v>-75.541150000000002</v>
      </c>
      <c r="K31" s="4">
        <v>41.440449999999998</v>
      </c>
      <c r="L31" s="4">
        <v>-75.540940000000006</v>
      </c>
      <c r="M31" s="4" t="s">
        <v>184</v>
      </c>
      <c r="N31" s="4" t="s">
        <v>183</v>
      </c>
      <c r="O31" s="4" t="s">
        <v>38</v>
      </c>
      <c r="P31" s="4" t="s">
        <v>1003</v>
      </c>
      <c r="Q31" s="4" t="s">
        <v>40</v>
      </c>
    </row>
    <row r="32" spans="1:19" x14ac:dyDescent="0.25">
      <c r="A32" s="4" t="s">
        <v>41</v>
      </c>
      <c r="B32" s="4" t="s">
        <v>62</v>
      </c>
      <c r="C32" s="9" t="str">
        <f>_xlfn.XLOOKUP(Table1[[#This Row],[Genus]],'Flora of PA'!J:J,'Flora of PA'!D:D)</f>
        <v>Rosaceae</v>
      </c>
      <c r="D32" s="4" t="s">
        <v>834</v>
      </c>
      <c r="E32" s="4" t="s">
        <v>835</v>
      </c>
      <c r="F32" s="9" t="str">
        <f>Table1[[#This Row],[Genus]]&amp;" "&amp;Table1[[#This Row],[Epithet]]</f>
        <v>Rubus hispidus</v>
      </c>
      <c r="G32" s="4" t="s">
        <v>833</v>
      </c>
      <c r="H32" s="4" t="s">
        <v>26</v>
      </c>
      <c r="I32" s="4">
        <v>41.439630000000001</v>
      </c>
      <c r="J32" s="4">
        <v>-75.541150000000002</v>
      </c>
      <c r="K32" s="4">
        <v>41.440449999999998</v>
      </c>
      <c r="L32" s="4">
        <v>-75.540940000000006</v>
      </c>
      <c r="M32" s="4" t="s">
        <v>184</v>
      </c>
      <c r="N32" s="4" t="s">
        <v>183</v>
      </c>
      <c r="O32" s="4" t="s">
        <v>38</v>
      </c>
      <c r="P32" s="4" t="s">
        <v>1003</v>
      </c>
      <c r="Q32" s="4" t="s">
        <v>40</v>
      </c>
    </row>
    <row r="33" spans="1:17" x14ac:dyDescent="0.25">
      <c r="A33" s="4" t="s">
        <v>41</v>
      </c>
      <c r="B33" s="4" t="s">
        <v>62</v>
      </c>
      <c r="C33" s="9" t="str">
        <f>_xlfn.XLOOKUP(Table1[[#This Row],[Genus]],'Flora of PA'!J:J,'Flora of PA'!D:D)</f>
        <v>Ericaceae</v>
      </c>
      <c r="D33" s="4" t="s">
        <v>827</v>
      </c>
      <c r="E33" s="4" t="s">
        <v>828</v>
      </c>
      <c r="F33" s="9" t="str">
        <f>Table1[[#This Row],[Genus]]&amp;" "&amp;Table1[[#This Row],[Epithet]]</f>
        <v>Gaylussacia baccata</v>
      </c>
      <c r="G33" s="4" t="s">
        <v>16</v>
      </c>
      <c r="H33" s="4" t="s">
        <v>45</v>
      </c>
      <c r="I33" s="4">
        <v>41.439630000000001</v>
      </c>
      <c r="J33" s="4">
        <v>-75.541150000000002</v>
      </c>
      <c r="K33" s="4">
        <v>41.440449999999998</v>
      </c>
      <c r="L33" s="4">
        <v>-75.540940000000006</v>
      </c>
      <c r="M33" s="4" t="s">
        <v>184</v>
      </c>
      <c r="N33" s="4" t="s">
        <v>183</v>
      </c>
      <c r="O33" s="4" t="s">
        <v>38</v>
      </c>
      <c r="P33" s="4" t="s">
        <v>1003</v>
      </c>
      <c r="Q33" s="4" t="s">
        <v>40</v>
      </c>
    </row>
    <row r="34" spans="1:17" x14ac:dyDescent="0.25">
      <c r="A34" s="4" t="s">
        <v>41</v>
      </c>
      <c r="B34" s="4" t="s">
        <v>62</v>
      </c>
      <c r="C34" s="9" t="str">
        <f>_xlfn.XLOOKUP(Table1[[#This Row],[Genus]],'Flora of PA'!J:J,'Flora of PA'!D:D)</f>
        <v>Poaceae</v>
      </c>
      <c r="D34" s="4" t="s">
        <v>844</v>
      </c>
      <c r="E34" s="4" t="s">
        <v>845</v>
      </c>
      <c r="F34" s="9" t="str">
        <f>Table1[[#This Row],[Genus]]&amp;" "&amp;Table1[[#This Row],[Epithet]]</f>
        <v>Andropogon gerardi</v>
      </c>
      <c r="G34" s="4" t="s">
        <v>59</v>
      </c>
      <c r="H34" s="4" t="s">
        <v>79</v>
      </c>
      <c r="I34" s="4">
        <v>41.439630000000001</v>
      </c>
      <c r="J34" s="4">
        <v>-75.541150000000002</v>
      </c>
      <c r="K34" s="4">
        <v>41.440449999999998</v>
      </c>
      <c r="L34" s="4">
        <v>-75.540940000000006</v>
      </c>
      <c r="M34" s="4" t="s">
        <v>184</v>
      </c>
      <c r="N34" s="4" t="s">
        <v>183</v>
      </c>
      <c r="O34" s="4" t="s">
        <v>38</v>
      </c>
      <c r="P34" s="4" t="s">
        <v>1003</v>
      </c>
      <c r="Q34" s="4" t="s">
        <v>40</v>
      </c>
    </row>
    <row r="35" spans="1:17" x14ac:dyDescent="0.25">
      <c r="A35" s="4" t="s">
        <v>41</v>
      </c>
      <c r="B35" s="4" t="s">
        <v>62</v>
      </c>
      <c r="C35" s="9" t="str">
        <f>_xlfn.XLOOKUP(Table1[[#This Row],[Genus]],'Flora of PA'!J:J,'Flora of PA'!D:D)</f>
        <v>Sapindaceae</v>
      </c>
      <c r="D35" s="4" t="s">
        <v>941</v>
      </c>
      <c r="E35" s="4" t="s">
        <v>942</v>
      </c>
      <c r="F35" s="9" t="str">
        <f>Table1[[#This Row],[Genus]]&amp;" "&amp;Table1[[#This Row],[Epithet]]</f>
        <v>Acer rubrum</v>
      </c>
      <c r="G35" s="4" t="s">
        <v>84</v>
      </c>
      <c r="H35" s="4" t="s">
        <v>80</v>
      </c>
      <c r="I35" s="4">
        <v>41.439630000000001</v>
      </c>
      <c r="J35" s="4">
        <v>-75.541150000000002</v>
      </c>
      <c r="K35" s="4">
        <v>41.440449999999998</v>
      </c>
      <c r="L35" s="4">
        <v>-75.540940000000006</v>
      </c>
      <c r="M35" s="4" t="s">
        <v>184</v>
      </c>
      <c r="N35" s="4" t="s">
        <v>183</v>
      </c>
      <c r="O35" s="4" t="s">
        <v>38</v>
      </c>
      <c r="P35" s="4" t="s">
        <v>1003</v>
      </c>
      <c r="Q35" s="4" t="s">
        <v>40</v>
      </c>
    </row>
    <row r="36" spans="1:17" x14ac:dyDescent="0.25">
      <c r="A36" s="4" t="s">
        <v>41</v>
      </c>
      <c r="B36" s="4" t="s">
        <v>62</v>
      </c>
      <c r="C36" s="9" t="str">
        <f>_xlfn.XLOOKUP(Table1[[#This Row],[Genus]],'Flora of PA'!J:J,'Flora of PA'!D:D)</f>
        <v>Asteraceae</v>
      </c>
      <c r="D36" s="4" t="s">
        <v>889</v>
      </c>
      <c r="E36" s="4" t="s">
        <v>944</v>
      </c>
      <c r="F36" s="9" t="str">
        <f>Table1[[#This Row],[Genus]]&amp;" "&amp;Table1[[#This Row],[Epithet]]</f>
        <v>Hieracium scabrum</v>
      </c>
      <c r="G36" s="4" t="s">
        <v>230</v>
      </c>
      <c r="H36" s="4" t="s">
        <v>74</v>
      </c>
      <c r="I36" s="4">
        <v>41.439630000000001</v>
      </c>
      <c r="J36" s="4">
        <v>-75.541150000000002</v>
      </c>
      <c r="K36" s="4">
        <v>41.440449999999998</v>
      </c>
      <c r="L36" s="4">
        <v>-75.540940000000006</v>
      </c>
      <c r="M36" s="4" t="s">
        <v>184</v>
      </c>
      <c r="N36" s="4" t="s">
        <v>183</v>
      </c>
      <c r="O36" s="4" t="s">
        <v>38</v>
      </c>
      <c r="P36" s="4" t="s">
        <v>1003</v>
      </c>
      <c r="Q36" s="4" t="s">
        <v>40</v>
      </c>
    </row>
    <row r="37" spans="1:17" x14ac:dyDescent="0.25">
      <c r="A37" s="4" t="s">
        <v>41</v>
      </c>
      <c r="B37" s="4" t="s">
        <v>62</v>
      </c>
      <c r="C37" s="9" t="str">
        <f>_xlfn.XLOOKUP(Table1[[#This Row],[Genus]],'Flora of PA'!J:J,'Flora of PA'!D:D)</f>
        <v>Poaceae</v>
      </c>
      <c r="D37" s="4" t="s">
        <v>903</v>
      </c>
      <c r="E37" s="4" t="s">
        <v>904</v>
      </c>
      <c r="F37" s="9" t="str">
        <f>Table1[[#This Row],[Genus]]&amp;" "&amp;Table1[[#This Row],[Epithet]]</f>
        <v>Schizachyrium scoparium</v>
      </c>
      <c r="G37" s="4" t="s">
        <v>17</v>
      </c>
      <c r="H37" s="4" t="s">
        <v>17</v>
      </c>
      <c r="I37" s="4">
        <v>41.439630000000001</v>
      </c>
      <c r="J37" s="4">
        <v>-75.541150000000002</v>
      </c>
      <c r="K37" s="4">
        <v>41.440449999999998</v>
      </c>
      <c r="L37" s="4">
        <v>-75.540940000000006</v>
      </c>
      <c r="M37" s="4" t="s">
        <v>184</v>
      </c>
      <c r="N37" s="4" t="s">
        <v>183</v>
      </c>
      <c r="O37" s="4" t="s">
        <v>38</v>
      </c>
      <c r="P37" s="4" t="s">
        <v>1003</v>
      </c>
      <c r="Q37" s="4" t="s">
        <v>40</v>
      </c>
    </row>
    <row r="38" spans="1:17" x14ac:dyDescent="0.25">
      <c r="A38" s="4" t="s">
        <v>41</v>
      </c>
      <c r="B38" s="4" t="s">
        <v>62</v>
      </c>
      <c r="C38" s="9" t="str">
        <f>_xlfn.XLOOKUP(Table1[[#This Row],[Genus]],'Flora of PA'!J:J,'Flora of PA'!D:D)</f>
        <v>Ericaceae</v>
      </c>
      <c r="D38" s="4" t="s">
        <v>905</v>
      </c>
      <c r="E38" s="4" t="s">
        <v>948</v>
      </c>
      <c r="F38" s="9" t="str">
        <f>Table1[[#This Row],[Genus]]&amp;" "&amp;Table1[[#This Row],[Epithet]]</f>
        <v>Kalmia angustifolia</v>
      </c>
      <c r="G38" s="4" t="s">
        <v>85</v>
      </c>
      <c r="H38" s="4" t="s">
        <v>81</v>
      </c>
      <c r="I38" s="4">
        <v>41.439630000000001</v>
      </c>
      <c r="J38" s="4">
        <v>-75.541150000000002</v>
      </c>
      <c r="K38" s="4">
        <v>41.440449999999998</v>
      </c>
      <c r="L38" s="4">
        <v>-75.540940000000006</v>
      </c>
      <c r="M38" s="4" t="s">
        <v>184</v>
      </c>
      <c r="N38" s="4" t="s">
        <v>183</v>
      </c>
      <c r="O38" s="4" t="s">
        <v>38</v>
      </c>
      <c r="P38" s="4" t="s">
        <v>1003</v>
      </c>
      <c r="Q38" s="4" t="s">
        <v>40</v>
      </c>
    </row>
    <row r="39" spans="1:17" x14ac:dyDescent="0.25">
      <c r="A39" s="4" t="s">
        <v>41</v>
      </c>
      <c r="B39" s="4" t="s">
        <v>62</v>
      </c>
      <c r="C39" s="9" t="str">
        <f>_xlfn.XLOOKUP(Table1[[#This Row],[Genus]],'Flora of PA'!J:J,'Flora of PA'!D:D)</f>
        <v>Pinaceae</v>
      </c>
      <c r="D39" s="4" t="s">
        <v>931</v>
      </c>
      <c r="E39" s="4" t="s">
        <v>932</v>
      </c>
      <c r="F39" s="9" t="str">
        <f>Table1[[#This Row],[Genus]]&amp;" "&amp;Table1[[#This Row],[Epithet]]</f>
        <v>Pinus rigida</v>
      </c>
      <c r="G39" s="4" t="s">
        <v>37</v>
      </c>
      <c r="H39" s="4" t="s">
        <v>48</v>
      </c>
      <c r="I39" s="4">
        <v>41.439630000000001</v>
      </c>
      <c r="J39" s="4">
        <v>-75.541150000000002</v>
      </c>
      <c r="K39" s="4">
        <v>41.440449999999998</v>
      </c>
      <c r="L39" s="4">
        <v>-75.540940000000006</v>
      </c>
      <c r="M39" s="4" t="s">
        <v>184</v>
      </c>
      <c r="N39" s="4" t="s">
        <v>183</v>
      </c>
      <c r="O39" s="4" t="s">
        <v>38</v>
      </c>
      <c r="P39" s="4" t="s">
        <v>1003</v>
      </c>
      <c r="Q39" s="4" t="s">
        <v>40</v>
      </c>
    </row>
    <row r="40" spans="1:17" x14ac:dyDescent="0.25">
      <c r="A40" s="4" t="s">
        <v>41</v>
      </c>
      <c r="B40" s="4" t="s">
        <v>62</v>
      </c>
      <c r="C40" s="9" t="str">
        <f>_xlfn.XLOOKUP(Table1[[#This Row],[Genus]],'Flora of PA'!J:J,'Flora of PA'!D:D)</f>
        <v>Polypodiaceae</v>
      </c>
      <c r="D40" s="4" t="s">
        <v>851</v>
      </c>
      <c r="E40" s="4" t="s">
        <v>852</v>
      </c>
      <c r="F40" s="9" t="str">
        <f>Table1[[#This Row],[Genus]]&amp;" "&amp;Table1[[#This Row],[Epithet]]</f>
        <v>Pteridium aquilinum</v>
      </c>
      <c r="G40" s="4" t="s">
        <v>58</v>
      </c>
      <c r="H40" s="4" t="s">
        <v>49</v>
      </c>
      <c r="I40" s="4">
        <v>41.439630000000001</v>
      </c>
      <c r="J40" s="4">
        <v>-75.541150000000002</v>
      </c>
      <c r="K40" s="4">
        <v>41.440449999999998</v>
      </c>
      <c r="L40" s="4">
        <v>-75.540940000000006</v>
      </c>
      <c r="M40" s="4" t="s">
        <v>184</v>
      </c>
      <c r="N40" s="4" t="s">
        <v>183</v>
      </c>
      <c r="O40" s="4" t="s">
        <v>38</v>
      </c>
      <c r="P40" s="4" t="s">
        <v>1003</v>
      </c>
      <c r="Q40" s="4" t="s">
        <v>40</v>
      </c>
    </row>
    <row r="41" spans="1:17" x14ac:dyDescent="0.25">
      <c r="A41" s="4" t="s">
        <v>41</v>
      </c>
      <c r="B41" s="4" t="s">
        <v>62</v>
      </c>
      <c r="C41" s="9" t="str">
        <f>_xlfn.XLOOKUP(Table1[[#This Row],[Genus]],'Flora of PA'!J:J,'Flora of PA'!D:D)</f>
        <v>Poaceae</v>
      </c>
      <c r="D41" s="4" t="s">
        <v>935</v>
      </c>
      <c r="E41" s="4" t="s">
        <v>936</v>
      </c>
      <c r="F41" s="9" t="str">
        <f>Table1[[#This Row],[Genus]]&amp;" "&amp;Table1[[#This Row],[Epithet]]</f>
        <v>Danthonia spicata</v>
      </c>
      <c r="G41" s="4" t="s">
        <v>36</v>
      </c>
      <c r="H41" s="4" t="s">
        <v>43</v>
      </c>
      <c r="I41" s="4">
        <v>41.439630000000001</v>
      </c>
      <c r="J41" s="4">
        <v>-75.541150000000002</v>
      </c>
      <c r="K41" s="4">
        <v>41.440449999999998</v>
      </c>
      <c r="L41" s="4">
        <v>-75.540940000000006</v>
      </c>
      <c r="M41" s="4" t="s">
        <v>184</v>
      </c>
      <c r="N41" s="4" t="s">
        <v>183</v>
      </c>
      <c r="O41" s="4" t="s">
        <v>38</v>
      </c>
      <c r="P41" s="4" t="s">
        <v>1003</v>
      </c>
      <c r="Q41" s="4" t="s">
        <v>40</v>
      </c>
    </row>
    <row r="42" spans="1:17" x14ac:dyDescent="0.25">
      <c r="A42" s="4" t="s">
        <v>41</v>
      </c>
      <c r="B42" s="4" t="s">
        <v>62</v>
      </c>
      <c r="C42" s="9" t="str">
        <f>_xlfn.XLOOKUP(Table1[[#This Row],[Genus]],'Flora of PA'!J:J,'Flora of PA'!D:D)</f>
        <v>Asteraceae</v>
      </c>
      <c r="D42" s="4" t="s">
        <v>921</v>
      </c>
      <c r="E42" s="4" t="s">
        <v>922</v>
      </c>
      <c r="F42" s="9" t="str">
        <f>Table1[[#This Row],[Genus]]&amp;" "&amp;Table1[[#This Row],[Epithet]]</f>
        <v>Leucanthemum vulgare</v>
      </c>
      <c r="G42" s="4" t="s">
        <v>60</v>
      </c>
      <c r="H42" s="4" t="s">
        <v>54</v>
      </c>
      <c r="I42" s="4">
        <v>41.439630000000001</v>
      </c>
      <c r="J42" s="4">
        <v>-75.541150000000002</v>
      </c>
      <c r="K42" s="4">
        <v>41.440449999999998</v>
      </c>
      <c r="L42" s="4">
        <v>-75.540940000000006</v>
      </c>
      <c r="M42" s="4" t="s">
        <v>184</v>
      </c>
      <c r="N42" s="4" t="s">
        <v>183</v>
      </c>
      <c r="O42" s="4" t="s">
        <v>38</v>
      </c>
      <c r="P42" s="4" t="s">
        <v>1003</v>
      </c>
      <c r="Q42" s="4" t="s">
        <v>40</v>
      </c>
    </row>
    <row r="43" spans="1:17" x14ac:dyDescent="0.25">
      <c r="A43" s="4" t="s">
        <v>41</v>
      </c>
      <c r="B43" s="4" t="s">
        <v>62</v>
      </c>
      <c r="C43" s="9" t="str">
        <f>_xlfn.XLOOKUP(Table1[[#This Row],[Genus]],'Flora of PA'!J:J,'Flora of PA'!D:D)</f>
        <v>Rubiaceae</v>
      </c>
      <c r="D43" s="4" t="s">
        <v>864</v>
      </c>
      <c r="E43" s="4" t="s">
        <v>865</v>
      </c>
      <c r="F43" s="9" t="str">
        <f>Table1[[#This Row],[Genus]]&amp;" "&amp;Table1[[#This Row],[Epithet]]</f>
        <v>Galium aparine</v>
      </c>
      <c r="G43" s="4" t="s">
        <v>86</v>
      </c>
      <c r="H43" s="4" t="s">
        <v>82</v>
      </c>
      <c r="I43" s="4">
        <v>41.439630000000001</v>
      </c>
      <c r="J43" s="4">
        <v>-75.541150000000002</v>
      </c>
      <c r="K43" s="4">
        <v>41.440449999999998</v>
      </c>
      <c r="L43" s="4">
        <v>-75.540940000000006</v>
      </c>
      <c r="M43" s="4" t="s">
        <v>184</v>
      </c>
      <c r="N43" s="4" t="s">
        <v>183</v>
      </c>
      <c r="O43" s="4" t="s">
        <v>38</v>
      </c>
      <c r="P43" s="4" t="s">
        <v>1003</v>
      </c>
      <c r="Q43" s="4" t="s">
        <v>40</v>
      </c>
    </row>
    <row r="44" spans="1:17" x14ac:dyDescent="0.25">
      <c r="A44" s="4" t="s">
        <v>41</v>
      </c>
      <c r="B44" s="4" t="s">
        <v>63</v>
      </c>
      <c r="C44" s="9" t="str">
        <f>_xlfn.XLOOKUP(Table1[[#This Row],[Genus]],'Flora of PA'!J:J,'Flora of PA'!D:D)</f>
        <v>Ericaceae</v>
      </c>
      <c r="D44" s="4" t="s">
        <v>905</v>
      </c>
      <c r="E44" s="4" t="s">
        <v>948</v>
      </c>
      <c r="F44" s="9" t="str">
        <f>Table1[[#This Row],[Genus]]&amp;" "&amp;Table1[[#This Row],[Epithet]]</f>
        <v>Kalmia angustifolia</v>
      </c>
      <c r="G44" s="4" t="s">
        <v>85</v>
      </c>
      <c r="H44" s="4" t="s">
        <v>81</v>
      </c>
      <c r="I44" s="4">
        <v>41.439630000000001</v>
      </c>
      <c r="J44" s="4">
        <v>-75.541150000000002</v>
      </c>
      <c r="K44" s="4">
        <v>41.440449999999998</v>
      </c>
      <c r="L44" s="4">
        <v>-75.540940000000006</v>
      </c>
      <c r="M44" s="4" t="s">
        <v>184</v>
      </c>
      <c r="N44" s="4" t="s">
        <v>183</v>
      </c>
      <c r="O44" s="4" t="s">
        <v>38</v>
      </c>
      <c r="P44" s="4" t="s">
        <v>1003</v>
      </c>
      <c r="Q44" s="4" t="s">
        <v>40</v>
      </c>
    </row>
    <row r="45" spans="1:17" x14ac:dyDescent="0.25">
      <c r="A45" s="4" t="s">
        <v>41</v>
      </c>
      <c r="B45" s="4" t="s">
        <v>63</v>
      </c>
      <c r="C45" s="9" t="str">
        <f>_xlfn.XLOOKUP(Table1[[#This Row],[Genus]],'Flora of PA'!J:J,'Flora of PA'!D:D)</f>
        <v>Salicaceae</v>
      </c>
      <c r="D45" s="4" t="s">
        <v>937</v>
      </c>
      <c r="E45" s="4" t="s">
        <v>938</v>
      </c>
      <c r="F45" s="9" t="str">
        <f>Table1[[#This Row],[Genus]]&amp;" "&amp;Table1[[#This Row],[Epithet]]</f>
        <v>Populus tremuloides</v>
      </c>
      <c r="G45" s="4" t="s">
        <v>35</v>
      </c>
      <c r="H45" s="4" t="s">
        <v>25</v>
      </c>
      <c r="I45" s="4">
        <v>41.439630000000001</v>
      </c>
      <c r="J45" s="4">
        <v>-75.541150000000002</v>
      </c>
      <c r="K45" s="4">
        <v>41.440449999999998</v>
      </c>
      <c r="L45" s="4">
        <v>-75.540940000000006</v>
      </c>
      <c r="M45" s="4" t="s">
        <v>184</v>
      </c>
      <c r="N45" s="4" t="s">
        <v>183</v>
      </c>
      <c r="O45" s="4" t="s">
        <v>38</v>
      </c>
      <c r="P45" s="4" t="s">
        <v>1003</v>
      </c>
      <c r="Q45" s="4" t="s">
        <v>40</v>
      </c>
    </row>
    <row r="46" spans="1:17" x14ac:dyDescent="0.25">
      <c r="A46" s="4" t="s">
        <v>41</v>
      </c>
      <c r="B46" s="4" t="s">
        <v>63</v>
      </c>
      <c r="C46" s="9" t="str">
        <f>_xlfn.XLOOKUP(Table1[[#This Row],[Genus]],'Flora of PA'!J:J,'Flora of PA'!D:D)</f>
        <v>Ericaceae</v>
      </c>
      <c r="D46" s="4" t="s">
        <v>826</v>
      </c>
      <c r="E46" s="4" t="s">
        <v>829</v>
      </c>
      <c r="F46" s="9" t="str">
        <f>Table1[[#This Row],[Genus]]&amp;" "&amp;Table1[[#This Row],[Epithet]]</f>
        <v>Vaccinium angustifolium</v>
      </c>
      <c r="G46" s="4" t="s">
        <v>69</v>
      </c>
      <c r="H46" s="4" t="s">
        <v>97</v>
      </c>
      <c r="I46" s="4">
        <v>41.439630000000001</v>
      </c>
      <c r="J46" s="4">
        <v>-75.541150000000002</v>
      </c>
      <c r="K46" s="4">
        <v>41.440449999999998</v>
      </c>
      <c r="L46" s="4">
        <v>-75.540940000000006</v>
      </c>
      <c r="M46" s="4" t="s">
        <v>184</v>
      </c>
      <c r="N46" s="4" t="s">
        <v>183</v>
      </c>
      <c r="O46" s="4" t="s">
        <v>38</v>
      </c>
      <c r="P46" s="4" t="s">
        <v>1003</v>
      </c>
      <c r="Q46" s="4" t="s">
        <v>40</v>
      </c>
    </row>
    <row r="47" spans="1:17" x14ac:dyDescent="0.25">
      <c r="A47" s="4" t="s">
        <v>41</v>
      </c>
      <c r="B47" s="4" t="s">
        <v>63</v>
      </c>
      <c r="C47" s="9" t="str">
        <f>_xlfn.XLOOKUP(Table1[[#This Row],[Genus]],'Flora of PA'!J:J,'Flora of PA'!D:D)</f>
        <v>Asteraceae</v>
      </c>
      <c r="D47" s="4" t="s">
        <v>885</v>
      </c>
      <c r="E47" s="4" t="s">
        <v>983</v>
      </c>
      <c r="F47" s="9" t="str">
        <f>Table1[[#This Row],[Genus]]&amp;" "&amp;Table1[[#This Row],[Epithet]]</f>
        <v>Solidago rugosa</v>
      </c>
      <c r="G47" s="4" t="s">
        <v>19</v>
      </c>
      <c r="H47" s="4" t="s">
        <v>98</v>
      </c>
      <c r="I47" s="4">
        <v>41.439630000000001</v>
      </c>
      <c r="J47" s="4">
        <v>-75.541150000000002</v>
      </c>
      <c r="K47" s="4">
        <v>41.440449999999998</v>
      </c>
      <c r="L47" s="4">
        <v>-75.540940000000006</v>
      </c>
      <c r="M47" s="4" t="s">
        <v>184</v>
      </c>
      <c r="N47" s="4" t="s">
        <v>183</v>
      </c>
      <c r="O47" s="4" t="s">
        <v>38</v>
      </c>
      <c r="P47" s="4" t="s">
        <v>1003</v>
      </c>
      <c r="Q47" s="4" t="s">
        <v>40</v>
      </c>
    </row>
    <row r="48" spans="1:17" x14ac:dyDescent="0.25">
      <c r="A48" s="4" t="s">
        <v>41</v>
      </c>
      <c r="B48" s="4" t="s">
        <v>63</v>
      </c>
      <c r="C48" s="9" t="str">
        <f>_xlfn.XLOOKUP(Table1[[#This Row],[Genus]],'Flora of PA'!J:J,'Flora of PA'!D:D)</f>
        <v>Poaceae</v>
      </c>
      <c r="D48" s="4" t="s">
        <v>903</v>
      </c>
      <c r="E48" s="4" t="s">
        <v>904</v>
      </c>
      <c r="F48" s="9" t="str">
        <f>Table1[[#This Row],[Genus]]&amp;" "&amp;Table1[[#This Row],[Epithet]]</f>
        <v>Schizachyrium scoparium</v>
      </c>
      <c r="G48" s="4" t="s">
        <v>17</v>
      </c>
      <c r="H48" s="4" t="s">
        <v>99</v>
      </c>
      <c r="I48" s="4">
        <v>41.439630000000001</v>
      </c>
      <c r="J48" s="4">
        <v>-75.541150000000002</v>
      </c>
      <c r="K48" s="4">
        <v>41.440449999999998</v>
      </c>
      <c r="L48" s="4">
        <v>-75.540940000000006</v>
      </c>
      <c r="M48" s="4" t="s">
        <v>184</v>
      </c>
      <c r="N48" s="4" t="s">
        <v>183</v>
      </c>
      <c r="O48" s="4" t="s">
        <v>38</v>
      </c>
      <c r="P48" s="4" t="s">
        <v>1003</v>
      </c>
      <c r="Q48" s="4" t="s">
        <v>40</v>
      </c>
    </row>
    <row r="49" spans="1:17" x14ac:dyDescent="0.25">
      <c r="A49" s="4" t="s">
        <v>41</v>
      </c>
      <c r="B49" s="4" t="s">
        <v>63</v>
      </c>
      <c r="C49" s="9" t="str">
        <f>_xlfn.XLOOKUP(Table1[[#This Row],[Genus]],'Flora of PA'!J:J,'Flora of PA'!D:D)</f>
        <v>Ericaceae</v>
      </c>
      <c r="D49" s="4" t="s">
        <v>905</v>
      </c>
      <c r="E49" s="4" t="s">
        <v>948</v>
      </c>
      <c r="F49" s="9" t="str">
        <f>Table1[[#This Row],[Genus]]&amp;" "&amp;Table1[[#This Row],[Epithet]]</f>
        <v>Kalmia angustifolia</v>
      </c>
      <c r="G49" s="4" t="s">
        <v>85</v>
      </c>
      <c r="H49" s="4" t="s">
        <v>81</v>
      </c>
      <c r="I49" s="4">
        <v>41.439630000000001</v>
      </c>
      <c r="J49" s="4">
        <v>-75.541150000000002</v>
      </c>
      <c r="K49" s="4">
        <v>41.440449999999998</v>
      </c>
      <c r="L49" s="4">
        <v>-75.540940000000006</v>
      </c>
      <c r="M49" s="4" t="s">
        <v>184</v>
      </c>
      <c r="N49" s="4" t="s">
        <v>183</v>
      </c>
      <c r="O49" s="4" t="s">
        <v>38</v>
      </c>
      <c r="P49" s="4" t="s">
        <v>1003</v>
      </c>
      <c r="Q49" s="4" t="s">
        <v>40</v>
      </c>
    </row>
    <row r="50" spans="1:17" x14ac:dyDescent="0.25">
      <c r="A50" s="4" t="s">
        <v>41</v>
      </c>
      <c r="B50" s="4" t="s">
        <v>63</v>
      </c>
      <c r="C50" s="9" t="str">
        <f>_xlfn.XLOOKUP(Table1[[#This Row],[Genus]],'Flora of PA'!J:J,'Flora of PA'!D:D)</f>
        <v>Asteraceae</v>
      </c>
      <c r="D50" s="4" t="s">
        <v>889</v>
      </c>
      <c r="E50" s="4" t="s">
        <v>944</v>
      </c>
      <c r="F50" s="9" t="str">
        <f>Table1[[#This Row],[Genus]]&amp;" "&amp;Table1[[#This Row],[Epithet]]</f>
        <v>Hieracium scabrum</v>
      </c>
      <c r="G50" s="4" t="s">
        <v>230</v>
      </c>
      <c r="H50" s="4" t="s">
        <v>74</v>
      </c>
      <c r="I50" s="4">
        <v>41.439630000000001</v>
      </c>
      <c r="J50" s="4">
        <v>-75.541150000000002</v>
      </c>
      <c r="K50" s="4">
        <v>41.440449999999998</v>
      </c>
      <c r="L50" s="4">
        <v>-75.540940000000006</v>
      </c>
      <c r="M50" s="4" t="s">
        <v>184</v>
      </c>
      <c r="N50" s="4" t="s">
        <v>183</v>
      </c>
      <c r="O50" s="4" t="s">
        <v>38</v>
      </c>
      <c r="P50" s="4" t="s">
        <v>1003</v>
      </c>
      <c r="Q50" s="4" t="s">
        <v>40</v>
      </c>
    </row>
    <row r="51" spans="1:17" x14ac:dyDescent="0.25">
      <c r="A51" s="4" t="s">
        <v>41</v>
      </c>
      <c r="B51" s="4" t="s">
        <v>63</v>
      </c>
      <c r="C51" s="9" t="str">
        <f>_xlfn.XLOOKUP(Table1[[#This Row],[Genus]],'Flora of PA'!J:J,'Flora of PA'!D:D)</f>
        <v>Ericaceae</v>
      </c>
      <c r="D51" s="4" t="s">
        <v>827</v>
      </c>
      <c r="E51" s="4" t="s">
        <v>828</v>
      </c>
      <c r="F51" s="9" t="str">
        <f>Table1[[#This Row],[Genus]]&amp;" "&amp;Table1[[#This Row],[Epithet]]</f>
        <v>Gaylussacia baccata</v>
      </c>
      <c r="G51" s="4" t="s">
        <v>16</v>
      </c>
      <c r="H51" s="4" t="s">
        <v>45</v>
      </c>
      <c r="I51" s="4">
        <v>41.439630000000001</v>
      </c>
      <c r="J51" s="4">
        <v>-75.541150000000002</v>
      </c>
      <c r="K51" s="4">
        <v>41.440449999999998</v>
      </c>
      <c r="L51" s="4">
        <v>-75.540940000000006</v>
      </c>
      <c r="M51" s="4" t="s">
        <v>184</v>
      </c>
      <c r="N51" s="4" t="s">
        <v>183</v>
      </c>
      <c r="O51" s="4" t="s">
        <v>38</v>
      </c>
      <c r="P51" s="4" t="s">
        <v>1003</v>
      </c>
      <c r="Q51" s="4" t="s">
        <v>40</v>
      </c>
    </row>
    <row r="52" spans="1:17" x14ac:dyDescent="0.25">
      <c r="A52" s="4" t="s">
        <v>41</v>
      </c>
      <c r="B52" s="4" t="s">
        <v>63</v>
      </c>
      <c r="C52" s="9" t="str">
        <f>_xlfn.XLOOKUP(Table1[[#This Row],[Genus]],'Flora of PA'!J:J,'Flora of PA'!D:D)</f>
        <v>Pinaceae</v>
      </c>
      <c r="D52" s="4" t="s">
        <v>931</v>
      </c>
      <c r="E52" s="4" t="s">
        <v>932</v>
      </c>
      <c r="F52" s="9" t="str">
        <f>Table1[[#This Row],[Genus]]&amp;" "&amp;Table1[[#This Row],[Epithet]]</f>
        <v>Pinus rigida</v>
      </c>
      <c r="G52" s="4" t="s">
        <v>37</v>
      </c>
      <c r="H52" s="4" t="s">
        <v>100</v>
      </c>
      <c r="I52" s="4">
        <v>41.439630000000001</v>
      </c>
      <c r="J52" s="4">
        <v>-75.541150000000002</v>
      </c>
      <c r="K52" s="4">
        <v>41.440449999999998</v>
      </c>
      <c r="L52" s="4">
        <v>-75.540940000000006</v>
      </c>
      <c r="M52" s="4" t="s">
        <v>184</v>
      </c>
      <c r="N52" s="4" t="s">
        <v>183</v>
      </c>
      <c r="O52" s="4" t="s">
        <v>38</v>
      </c>
      <c r="P52" s="4" t="s">
        <v>1003</v>
      </c>
      <c r="Q52" s="4" t="s">
        <v>40</v>
      </c>
    </row>
    <row r="53" spans="1:17" x14ac:dyDescent="0.25">
      <c r="A53" s="4" t="s">
        <v>41</v>
      </c>
      <c r="B53" s="4" t="s">
        <v>63</v>
      </c>
      <c r="C53" s="9" t="str">
        <f>_xlfn.XLOOKUP(Table1[[#This Row],[Genus]],'Flora of PA'!J:J,'Flora of PA'!D:D)</f>
        <v>Rosaceae</v>
      </c>
      <c r="D53" s="4" t="s">
        <v>834</v>
      </c>
      <c r="E53" s="4" t="s">
        <v>835</v>
      </c>
      <c r="F53" s="9" t="str">
        <f>Table1[[#This Row],[Genus]]&amp;" "&amp;Table1[[#This Row],[Epithet]]</f>
        <v>Rubus hispidus</v>
      </c>
      <c r="G53" s="4" t="s">
        <v>833</v>
      </c>
      <c r="H53" s="4" t="s">
        <v>26</v>
      </c>
      <c r="I53" s="4">
        <v>41.439630000000001</v>
      </c>
      <c r="J53" s="4">
        <v>-75.541150000000002</v>
      </c>
      <c r="K53" s="4">
        <v>41.440449999999998</v>
      </c>
      <c r="L53" s="4">
        <v>-75.540940000000006</v>
      </c>
      <c r="M53" s="4" t="s">
        <v>184</v>
      </c>
      <c r="N53" s="4" t="s">
        <v>183</v>
      </c>
      <c r="O53" s="4" t="s">
        <v>38</v>
      </c>
      <c r="P53" s="4" t="s">
        <v>1003</v>
      </c>
      <c r="Q53" s="4" t="s">
        <v>40</v>
      </c>
    </row>
    <row r="54" spans="1:17" x14ac:dyDescent="0.25">
      <c r="A54" s="4" t="s">
        <v>41</v>
      </c>
      <c r="B54" s="4" t="s">
        <v>63</v>
      </c>
      <c r="C54" s="9" t="str">
        <f>_xlfn.XLOOKUP(Table1[[#This Row],[Genus]],'Flora of PA'!J:J,'Flora of PA'!D:D)</f>
        <v>Asteraceae</v>
      </c>
      <c r="D54" s="4" t="s">
        <v>976</v>
      </c>
      <c r="E54" s="4" t="s">
        <v>977</v>
      </c>
      <c r="F54" s="9" t="str">
        <f>Table1[[#This Row],[Genus]]&amp;" "&amp;Table1[[#This Row],[Epithet]]</f>
        <v>Achillea millefolium</v>
      </c>
      <c r="G54" s="4" t="s">
        <v>93</v>
      </c>
      <c r="H54" s="4" t="s">
        <v>90</v>
      </c>
      <c r="I54" s="4">
        <v>41.439630000000001</v>
      </c>
      <c r="J54" s="4">
        <v>-75.541150000000002</v>
      </c>
      <c r="K54" s="4">
        <v>41.440449999999998</v>
      </c>
      <c r="L54" s="4">
        <v>-75.540940000000006</v>
      </c>
      <c r="M54" s="4" t="s">
        <v>184</v>
      </c>
      <c r="N54" s="4" t="s">
        <v>183</v>
      </c>
      <c r="O54" s="4" t="s">
        <v>38</v>
      </c>
      <c r="P54" s="4" t="s">
        <v>1003</v>
      </c>
      <c r="Q54" s="4" t="s">
        <v>40</v>
      </c>
    </row>
    <row r="55" spans="1:17" x14ac:dyDescent="0.25">
      <c r="A55" s="4" t="s">
        <v>41</v>
      </c>
      <c r="B55" s="4" t="s">
        <v>63</v>
      </c>
      <c r="C55" s="9" t="str">
        <f>_xlfn.XLOOKUP(Table1[[#This Row],[Genus]],'Flora of PA'!J:J,'Flora of PA'!D:D)</f>
        <v>Rosaceae</v>
      </c>
      <c r="D55" s="4" t="s">
        <v>907</v>
      </c>
      <c r="E55" s="4" t="s">
        <v>908</v>
      </c>
      <c r="F55" s="9" t="str">
        <f>Table1[[#This Row],[Genus]]&amp;" "&amp;Table1[[#This Row],[Epithet]]</f>
        <v>Rosa multiflora</v>
      </c>
      <c r="G55" s="4" t="s">
        <v>91</v>
      </c>
      <c r="H55" s="4" t="s">
        <v>101</v>
      </c>
      <c r="I55" s="4">
        <v>41.439630000000001</v>
      </c>
      <c r="J55" s="4">
        <v>-75.541150000000002</v>
      </c>
      <c r="K55" s="4">
        <v>41.440449999999998</v>
      </c>
      <c r="L55" s="4">
        <v>-75.540940000000006</v>
      </c>
      <c r="M55" s="4" t="s">
        <v>184</v>
      </c>
      <c r="N55" s="4" t="s">
        <v>183</v>
      </c>
      <c r="O55" s="4" t="s">
        <v>38</v>
      </c>
      <c r="P55" s="4" t="s">
        <v>1003</v>
      </c>
      <c r="Q55" s="4" t="s">
        <v>40</v>
      </c>
    </row>
    <row r="56" spans="1:17" x14ac:dyDescent="0.25">
      <c r="A56" s="4" t="s">
        <v>41</v>
      </c>
      <c r="B56" s="4" t="s">
        <v>63</v>
      </c>
      <c r="C56" s="9" t="str">
        <f>_xlfn.XLOOKUP(Table1[[#This Row],[Genus]],'Flora of PA'!J:J,'Flora of PA'!D:D)</f>
        <v>Asteraceae</v>
      </c>
      <c r="D56" s="4" t="s">
        <v>921</v>
      </c>
      <c r="E56" s="4" t="s">
        <v>922</v>
      </c>
      <c r="F56" s="9" t="str">
        <f>Table1[[#This Row],[Genus]]&amp;" "&amp;Table1[[#This Row],[Epithet]]</f>
        <v>Leucanthemum vulgare</v>
      </c>
      <c r="G56" s="4" t="s">
        <v>60</v>
      </c>
      <c r="H56" s="4" t="s">
        <v>54</v>
      </c>
      <c r="I56" s="4">
        <v>41.439630000000001</v>
      </c>
      <c r="J56" s="4">
        <v>-75.541150000000002</v>
      </c>
      <c r="K56" s="4">
        <v>41.440449999999998</v>
      </c>
      <c r="L56" s="4">
        <v>-75.540940000000006</v>
      </c>
      <c r="M56" s="4" t="s">
        <v>184</v>
      </c>
      <c r="N56" s="4" t="s">
        <v>183</v>
      </c>
      <c r="O56" s="4" t="s">
        <v>38</v>
      </c>
      <c r="P56" s="4" t="s">
        <v>1003</v>
      </c>
      <c r="Q56" s="4" t="s">
        <v>40</v>
      </c>
    </row>
    <row r="57" spans="1:17" x14ac:dyDescent="0.25">
      <c r="A57" s="4" t="s">
        <v>41</v>
      </c>
      <c r="B57" s="4" t="s">
        <v>64</v>
      </c>
      <c r="C57" s="9" t="str">
        <f>_xlfn.XLOOKUP(Table1[[#This Row],[Genus]],'Flora of PA'!J:J,'Flora of PA'!D:D)</f>
        <v>Rosaceae</v>
      </c>
      <c r="D57" s="4" t="s">
        <v>907</v>
      </c>
      <c r="E57" s="4" t="s">
        <v>908</v>
      </c>
      <c r="F57" s="9" t="str">
        <f>Table1[[#This Row],[Genus]]&amp;" "&amp;Table1[[#This Row],[Epithet]]</f>
        <v>Rosa multiflora</v>
      </c>
      <c r="G57" s="4" t="s">
        <v>91</v>
      </c>
      <c r="H57" s="4" t="s">
        <v>87</v>
      </c>
      <c r="I57" s="4">
        <v>41.439630000000001</v>
      </c>
      <c r="J57" s="4">
        <v>-75.541150000000002</v>
      </c>
      <c r="K57" s="4">
        <v>41.440449999999998</v>
      </c>
      <c r="L57" s="4">
        <v>-75.540940000000006</v>
      </c>
      <c r="M57" s="4" t="s">
        <v>184</v>
      </c>
      <c r="N57" s="4" t="s">
        <v>183</v>
      </c>
      <c r="O57" s="4" t="s">
        <v>38</v>
      </c>
      <c r="P57" s="4" t="s">
        <v>1003</v>
      </c>
      <c r="Q57" s="4" t="s">
        <v>40</v>
      </c>
    </row>
    <row r="58" spans="1:17" x14ac:dyDescent="0.25">
      <c r="A58" s="4" t="s">
        <v>41</v>
      </c>
      <c r="B58" s="4" t="s">
        <v>64</v>
      </c>
      <c r="C58" s="9" t="str">
        <f>_xlfn.XLOOKUP(Table1[[#This Row],[Genus]],'Flora of PA'!J:J,'Flora of PA'!D:D)</f>
        <v>Pinaceae</v>
      </c>
      <c r="D58" s="4" t="s">
        <v>931</v>
      </c>
      <c r="E58" s="4" t="s">
        <v>932</v>
      </c>
      <c r="F58" s="9" t="str">
        <f>Table1[[#This Row],[Genus]]&amp;" "&amp;Table1[[#This Row],[Epithet]]</f>
        <v>Pinus rigida</v>
      </c>
      <c r="G58" s="4" t="s">
        <v>37</v>
      </c>
      <c r="H58" s="4" t="s">
        <v>48</v>
      </c>
      <c r="I58" s="4">
        <v>41.439630000000001</v>
      </c>
      <c r="J58" s="4">
        <v>-75.541150000000002</v>
      </c>
      <c r="K58" s="4">
        <v>41.440449999999998</v>
      </c>
      <c r="L58" s="4">
        <v>-75.540940000000006</v>
      </c>
      <c r="M58" s="4" t="s">
        <v>184</v>
      </c>
      <c r="N58" s="4" t="s">
        <v>183</v>
      </c>
      <c r="O58" s="4" t="s">
        <v>38</v>
      </c>
      <c r="P58" s="4" t="s">
        <v>1003</v>
      </c>
      <c r="Q58" s="4" t="s">
        <v>40</v>
      </c>
    </row>
    <row r="59" spans="1:17" x14ac:dyDescent="0.25">
      <c r="A59" s="4" t="s">
        <v>41</v>
      </c>
      <c r="B59" s="4" t="s">
        <v>64</v>
      </c>
      <c r="C59" s="9" t="str">
        <f>_xlfn.XLOOKUP(Table1[[#This Row],[Genus]],'Flora of PA'!J:J,'Flora of PA'!D:D)</f>
        <v>Asteraceae</v>
      </c>
      <c r="D59" s="4" t="s">
        <v>885</v>
      </c>
      <c r="E59" s="4" t="s">
        <v>983</v>
      </c>
      <c r="F59" s="9" t="str">
        <f>Table1[[#This Row],[Genus]]&amp;" "&amp;Table1[[#This Row],[Epithet]]</f>
        <v>Solidago rugosa</v>
      </c>
      <c r="G59" s="4" t="s">
        <v>19</v>
      </c>
      <c r="H59" s="4" t="s">
        <v>53</v>
      </c>
      <c r="I59" s="4">
        <v>41.439630000000001</v>
      </c>
      <c r="J59" s="4">
        <v>-75.541150000000002</v>
      </c>
      <c r="K59" s="4">
        <v>41.440449999999998</v>
      </c>
      <c r="L59" s="4">
        <v>-75.540940000000006</v>
      </c>
      <c r="M59" s="4" t="s">
        <v>184</v>
      </c>
      <c r="N59" s="4" t="s">
        <v>183</v>
      </c>
      <c r="O59" s="4" t="s">
        <v>38</v>
      </c>
      <c r="P59" s="4" t="s">
        <v>1003</v>
      </c>
      <c r="Q59" s="4" t="s">
        <v>40</v>
      </c>
    </row>
    <row r="60" spans="1:17" x14ac:dyDescent="0.25">
      <c r="A60" s="4" t="s">
        <v>41</v>
      </c>
      <c r="B60" s="4" t="s">
        <v>64</v>
      </c>
      <c r="C60" s="9" t="str">
        <f>_xlfn.XLOOKUP(Table1[[#This Row],[Genus]],'Flora of PA'!J:J,'Flora of PA'!D:D)</f>
        <v>Ericaceae</v>
      </c>
      <c r="D60" s="4" t="s">
        <v>827</v>
      </c>
      <c r="E60" s="4" t="s">
        <v>828</v>
      </c>
      <c r="F60" s="9" t="str">
        <f>Table1[[#This Row],[Genus]]&amp;" "&amp;Table1[[#This Row],[Epithet]]</f>
        <v>Gaylussacia baccata</v>
      </c>
      <c r="G60" s="4" t="s">
        <v>16</v>
      </c>
      <c r="H60" s="4" t="s">
        <v>21</v>
      </c>
      <c r="I60" s="4">
        <v>41.439630000000001</v>
      </c>
      <c r="J60" s="4">
        <v>-75.541150000000002</v>
      </c>
      <c r="K60" s="4">
        <v>41.440449999999998</v>
      </c>
      <c r="L60" s="4">
        <v>-75.540940000000006</v>
      </c>
      <c r="M60" s="4" t="s">
        <v>184</v>
      </c>
      <c r="N60" s="4" t="s">
        <v>183</v>
      </c>
      <c r="O60" s="4" t="s">
        <v>38</v>
      </c>
      <c r="P60" s="4" t="s">
        <v>1003</v>
      </c>
      <c r="Q60" s="4" t="s">
        <v>40</v>
      </c>
    </row>
    <row r="61" spans="1:17" x14ac:dyDescent="0.25">
      <c r="A61" s="4" t="s">
        <v>41</v>
      </c>
      <c r="B61" s="4" t="s">
        <v>64</v>
      </c>
      <c r="C61" s="9" t="str">
        <f>_xlfn.XLOOKUP(Table1[[#This Row],[Genus]],'Flora of PA'!J:J,'Flora of PA'!D:D)</f>
        <v>Ericaceae</v>
      </c>
      <c r="D61" s="4" t="s">
        <v>826</v>
      </c>
      <c r="E61" s="4" t="s">
        <v>829</v>
      </c>
      <c r="F61" s="9" t="str">
        <f>Table1[[#This Row],[Genus]]&amp;" "&amp;Table1[[#This Row],[Epithet]]</f>
        <v>Vaccinium angustifolium</v>
      </c>
      <c r="G61" s="4" t="s">
        <v>69</v>
      </c>
      <c r="H61" s="4" t="s">
        <v>88</v>
      </c>
      <c r="I61" s="4">
        <v>41.439630000000001</v>
      </c>
      <c r="J61" s="4">
        <v>-75.541150000000002</v>
      </c>
      <c r="K61" s="4">
        <v>41.440449999999998</v>
      </c>
      <c r="L61" s="4">
        <v>-75.540940000000006</v>
      </c>
      <c r="M61" s="4" t="s">
        <v>184</v>
      </c>
      <c r="N61" s="4" t="s">
        <v>183</v>
      </c>
      <c r="O61" s="4" t="s">
        <v>38</v>
      </c>
      <c r="P61" s="4" t="s">
        <v>1003</v>
      </c>
      <c r="Q61" s="4" t="s">
        <v>40</v>
      </c>
    </row>
    <row r="62" spans="1:17" x14ac:dyDescent="0.25">
      <c r="A62" s="4" t="s">
        <v>41</v>
      </c>
      <c r="B62" s="4" t="s">
        <v>64</v>
      </c>
      <c r="C62" s="9" t="str">
        <f>_xlfn.XLOOKUP(Table1[[#This Row],[Genus]],'Flora of PA'!J:J,'Flora of PA'!D:D)</f>
        <v>Salicaceae</v>
      </c>
      <c r="D62" s="4" t="s">
        <v>937</v>
      </c>
      <c r="E62" s="4" t="s">
        <v>938</v>
      </c>
      <c r="F62" s="9" t="str">
        <f>Table1[[#This Row],[Genus]]&amp;" "&amp;Table1[[#This Row],[Epithet]]</f>
        <v>Populus tremuloides</v>
      </c>
      <c r="G62" s="4" t="s">
        <v>35</v>
      </c>
      <c r="H62" s="4" t="s">
        <v>25</v>
      </c>
      <c r="I62" s="4">
        <v>41.439630000000001</v>
      </c>
      <c r="J62" s="4">
        <v>-75.541150000000002</v>
      </c>
      <c r="K62" s="4">
        <v>41.440449999999998</v>
      </c>
      <c r="L62" s="4">
        <v>-75.540940000000006</v>
      </c>
      <c r="M62" s="4" t="s">
        <v>184</v>
      </c>
      <c r="N62" s="4" t="s">
        <v>183</v>
      </c>
      <c r="O62" s="4" t="s">
        <v>38</v>
      </c>
      <c r="P62" s="4" t="s">
        <v>1003</v>
      </c>
      <c r="Q62" s="4" t="s">
        <v>40</v>
      </c>
    </row>
    <row r="63" spans="1:17" x14ac:dyDescent="0.25">
      <c r="A63" s="4" t="s">
        <v>41</v>
      </c>
      <c r="B63" s="4" t="s">
        <v>64</v>
      </c>
      <c r="C63" s="9" t="str">
        <f>_xlfn.XLOOKUP(Table1[[#This Row],[Genus]],'Flora of PA'!J:J,'Flora of PA'!D:D)</f>
        <v>Sapindaceae</v>
      </c>
      <c r="D63" s="4" t="s">
        <v>941</v>
      </c>
      <c r="E63" s="4" t="s">
        <v>942</v>
      </c>
      <c r="F63" s="9" t="str">
        <f>Table1[[#This Row],[Genus]]&amp;" "&amp;Table1[[#This Row],[Epithet]]</f>
        <v>Acer rubrum</v>
      </c>
      <c r="G63" s="4" t="s">
        <v>84</v>
      </c>
      <c r="H63" s="4" t="s">
        <v>80</v>
      </c>
      <c r="I63" s="4">
        <v>41.439630000000001</v>
      </c>
      <c r="J63" s="4">
        <v>-75.541150000000002</v>
      </c>
      <c r="K63" s="4">
        <v>41.440449999999998</v>
      </c>
      <c r="L63" s="4">
        <v>-75.540940000000006</v>
      </c>
      <c r="M63" s="4" t="s">
        <v>184</v>
      </c>
      <c r="N63" s="4" t="s">
        <v>183</v>
      </c>
      <c r="O63" s="4" t="s">
        <v>38</v>
      </c>
      <c r="P63" s="4" t="s">
        <v>1003</v>
      </c>
      <c r="Q63" s="4" t="s">
        <v>40</v>
      </c>
    </row>
    <row r="64" spans="1:17" x14ac:dyDescent="0.25">
      <c r="A64" s="4" t="s">
        <v>41</v>
      </c>
      <c r="B64" s="4" t="s">
        <v>64</v>
      </c>
      <c r="C64" s="9" t="str">
        <f>_xlfn.XLOOKUP(Table1[[#This Row],[Genus]],'Flora of PA'!J:J,'Flora of PA'!D:D)</f>
        <v>Rosaceae</v>
      </c>
      <c r="D64" s="4" t="s">
        <v>834</v>
      </c>
      <c r="E64" s="4" t="s">
        <v>835</v>
      </c>
      <c r="F64" s="9" t="str">
        <f>Table1[[#This Row],[Genus]]&amp;" "&amp;Table1[[#This Row],[Epithet]]</f>
        <v>Rubus hispidus</v>
      </c>
      <c r="G64" s="4" t="s">
        <v>833</v>
      </c>
      <c r="H64" s="4" t="s">
        <v>26</v>
      </c>
      <c r="I64" s="4">
        <v>41.439630000000001</v>
      </c>
      <c r="J64" s="4">
        <v>-75.541150000000002</v>
      </c>
      <c r="K64" s="4">
        <v>41.440449999999998</v>
      </c>
      <c r="L64" s="4">
        <v>-75.540940000000006</v>
      </c>
      <c r="M64" s="4" t="s">
        <v>184</v>
      </c>
      <c r="N64" s="4" t="s">
        <v>183</v>
      </c>
      <c r="O64" s="4" t="s">
        <v>38</v>
      </c>
      <c r="P64" s="4" t="s">
        <v>1003</v>
      </c>
      <c r="Q64" s="4" t="s">
        <v>40</v>
      </c>
    </row>
    <row r="65" spans="1:17" x14ac:dyDescent="0.25">
      <c r="A65" s="4" t="s">
        <v>41</v>
      </c>
      <c r="B65" s="4" t="s">
        <v>64</v>
      </c>
      <c r="C65" s="9" t="str">
        <f>_xlfn.XLOOKUP(Table1[[#This Row],[Genus]],'Flora of PA'!J:J,'Flora of PA'!D:D)</f>
        <v>Ericaceae</v>
      </c>
      <c r="D65" s="4" t="s">
        <v>905</v>
      </c>
      <c r="E65" s="4" t="s">
        <v>906</v>
      </c>
      <c r="F65" s="9" t="str">
        <f>Table1[[#This Row],[Genus]]&amp;" "&amp;Table1[[#This Row],[Epithet]]</f>
        <v>Kalmia latifolia</v>
      </c>
      <c r="G65" s="4" t="s">
        <v>92</v>
      </c>
      <c r="H65" s="4" t="s">
        <v>89</v>
      </c>
      <c r="I65" s="4">
        <v>41.439630000000001</v>
      </c>
      <c r="J65" s="4">
        <v>-75.541150000000002</v>
      </c>
      <c r="K65" s="4">
        <v>41.440449999999998</v>
      </c>
      <c r="L65" s="4">
        <v>-75.540940000000006</v>
      </c>
      <c r="M65" s="4" t="s">
        <v>184</v>
      </c>
      <c r="N65" s="4" t="s">
        <v>183</v>
      </c>
      <c r="O65" s="4" t="s">
        <v>38</v>
      </c>
      <c r="P65" s="4" t="s">
        <v>1003</v>
      </c>
      <c r="Q65" s="4" t="s">
        <v>40</v>
      </c>
    </row>
    <row r="66" spans="1:17" x14ac:dyDescent="0.25">
      <c r="A66" s="4" t="s">
        <v>41</v>
      </c>
      <c r="B66" s="4" t="s">
        <v>64</v>
      </c>
      <c r="C66" s="9" t="str">
        <f>_xlfn.XLOOKUP(Table1[[#This Row],[Genus]],'Flora of PA'!J:J,'Flora of PA'!D:D)</f>
        <v>Asteraceae</v>
      </c>
      <c r="D66" s="4" t="s">
        <v>889</v>
      </c>
      <c r="E66" s="4" t="s">
        <v>944</v>
      </c>
      <c r="F66" s="9" t="str">
        <f>Table1[[#This Row],[Genus]]&amp;" "&amp;Table1[[#This Row],[Epithet]]</f>
        <v>Hieracium scabrum</v>
      </c>
      <c r="G66" s="4" t="s">
        <v>230</v>
      </c>
      <c r="H66" s="4" t="s">
        <v>74</v>
      </c>
      <c r="I66" s="4">
        <v>41.439630000000001</v>
      </c>
      <c r="J66" s="4">
        <v>-75.541150000000002</v>
      </c>
      <c r="K66" s="4">
        <v>41.440449999999998</v>
      </c>
      <c r="L66" s="4">
        <v>-75.540940000000006</v>
      </c>
      <c r="M66" s="4" t="s">
        <v>184</v>
      </c>
      <c r="N66" s="4" t="s">
        <v>183</v>
      </c>
      <c r="O66" s="4" t="s">
        <v>38</v>
      </c>
      <c r="P66" s="4" t="s">
        <v>1003</v>
      </c>
      <c r="Q66" s="4" t="s">
        <v>40</v>
      </c>
    </row>
    <row r="67" spans="1:17" x14ac:dyDescent="0.25">
      <c r="A67" s="4" t="s">
        <v>41</v>
      </c>
      <c r="B67" s="4" t="s">
        <v>64</v>
      </c>
      <c r="C67" s="9" t="str">
        <f>_xlfn.XLOOKUP(Table1[[#This Row],[Genus]],'Flora of PA'!J:J,'Flora of PA'!D:D)</f>
        <v>Poaceae</v>
      </c>
      <c r="D67" s="4" t="s">
        <v>935</v>
      </c>
      <c r="E67" s="4" t="s">
        <v>936</v>
      </c>
      <c r="F67" s="9" t="str">
        <f>Table1[[#This Row],[Genus]]&amp;" "&amp;Table1[[#This Row],[Epithet]]</f>
        <v>Danthonia spicata</v>
      </c>
      <c r="G67" s="4" t="s">
        <v>36</v>
      </c>
      <c r="H67" s="4" t="s">
        <v>27</v>
      </c>
      <c r="I67" s="4">
        <v>41.439630000000001</v>
      </c>
      <c r="J67" s="4">
        <v>-75.541150000000002</v>
      </c>
      <c r="K67" s="4">
        <v>41.440449999999998</v>
      </c>
      <c r="L67" s="4">
        <v>-75.540940000000006</v>
      </c>
      <c r="M67" s="4" t="s">
        <v>184</v>
      </c>
      <c r="N67" s="4" t="s">
        <v>183</v>
      </c>
      <c r="O67" s="4" t="s">
        <v>38</v>
      </c>
      <c r="P67" s="4" t="s">
        <v>1003</v>
      </c>
      <c r="Q67" s="4" t="s">
        <v>40</v>
      </c>
    </row>
    <row r="68" spans="1:17" x14ac:dyDescent="0.25">
      <c r="A68" s="4" t="s">
        <v>41</v>
      </c>
      <c r="B68" s="4" t="s">
        <v>64</v>
      </c>
      <c r="C68" s="9" t="str">
        <f>_xlfn.XLOOKUP(Table1[[#This Row],[Genus]],'Flora of PA'!J:J,'Flora of PA'!D:D)</f>
        <v>Asteraceae</v>
      </c>
      <c r="D68" s="4" t="s">
        <v>976</v>
      </c>
      <c r="E68" s="4" t="s">
        <v>977</v>
      </c>
      <c r="F68" s="9" t="str">
        <f>Table1[[#This Row],[Genus]]&amp;" "&amp;Table1[[#This Row],[Epithet]]</f>
        <v>Achillea millefolium</v>
      </c>
      <c r="G68" s="4" t="s">
        <v>93</v>
      </c>
      <c r="H68" s="4" t="s">
        <v>90</v>
      </c>
      <c r="I68" s="4">
        <v>41.439630000000001</v>
      </c>
      <c r="J68" s="4">
        <v>-75.541150000000002</v>
      </c>
      <c r="K68" s="4">
        <v>41.440449999999998</v>
      </c>
      <c r="L68" s="4">
        <v>-75.540940000000006</v>
      </c>
      <c r="M68" s="4" t="s">
        <v>184</v>
      </c>
      <c r="N68" s="4" t="s">
        <v>183</v>
      </c>
      <c r="O68" s="4" t="s">
        <v>38</v>
      </c>
      <c r="P68" s="4" t="s">
        <v>1003</v>
      </c>
      <c r="Q68" s="4" t="s">
        <v>40</v>
      </c>
    </row>
    <row r="69" spans="1:17" x14ac:dyDescent="0.25">
      <c r="A69" s="4" t="s">
        <v>41</v>
      </c>
      <c r="B69" s="4" t="s">
        <v>64</v>
      </c>
      <c r="C69" s="9" t="str">
        <f>_xlfn.XLOOKUP(Table1[[#This Row],[Genus]],'Flora of PA'!J:J,'Flora of PA'!D:D)</f>
        <v>Poaceae</v>
      </c>
      <c r="D69" s="4" t="s">
        <v>903</v>
      </c>
      <c r="E69" s="4" t="s">
        <v>904</v>
      </c>
      <c r="F69" s="9" t="str">
        <f>Table1[[#This Row],[Genus]]&amp;" "&amp;Table1[[#This Row],[Epithet]]</f>
        <v>Schizachyrium scoparium</v>
      </c>
      <c r="G69" s="4" t="s">
        <v>17</v>
      </c>
      <c r="H69" s="4" t="s">
        <v>17</v>
      </c>
      <c r="I69" s="4">
        <v>41.439630000000001</v>
      </c>
      <c r="J69" s="4">
        <v>-75.541150000000002</v>
      </c>
      <c r="K69" s="4">
        <v>41.440449999999998</v>
      </c>
      <c r="L69" s="4">
        <v>-75.540940000000006</v>
      </c>
      <c r="M69" s="4" t="s">
        <v>184</v>
      </c>
      <c r="N69" s="4" t="s">
        <v>183</v>
      </c>
      <c r="O69" s="4" t="s">
        <v>38</v>
      </c>
      <c r="P69" s="4" t="s">
        <v>1003</v>
      </c>
      <c r="Q69" s="4" t="s">
        <v>40</v>
      </c>
    </row>
    <row r="70" spans="1:17" x14ac:dyDescent="0.25">
      <c r="A70" s="4" t="s">
        <v>41</v>
      </c>
      <c r="B70" s="4" t="s">
        <v>65</v>
      </c>
      <c r="C70" s="9" t="str">
        <f>_xlfn.XLOOKUP(Table1[[#This Row],[Genus]],'Flora of PA'!J:J,'Flora of PA'!D:D)</f>
        <v>Betulaceae</v>
      </c>
      <c r="D70" s="4" t="s">
        <v>883</v>
      </c>
      <c r="E70" s="4" t="s">
        <v>884</v>
      </c>
      <c r="F70" s="9" t="str">
        <f>Table1[[#This Row],[Genus]]&amp;" "&amp;Table1[[#This Row],[Epithet]]</f>
        <v>Betula populifolia</v>
      </c>
      <c r="G70" s="4" t="s">
        <v>18</v>
      </c>
      <c r="H70" s="4" t="s">
        <v>94</v>
      </c>
      <c r="I70" s="4">
        <v>41.439630000000001</v>
      </c>
      <c r="J70" s="4">
        <v>-75.541150000000002</v>
      </c>
      <c r="K70" s="4">
        <v>41.440449999999998</v>
      </c>
      <c r="L70" s="4">
        <v>-75.540940000000006</v>
      </c>
      <c r="M70" s="4" t="s">
        <v>184</v>
      </c>
      <c r="N70" s="4" t="s">
        <v>183</v>
      </c>
      <c r="O70" s="4" t="s">
        <v>38</v>
      </c>
      <c r="P70" s="4" t="s">
        <v>1003</v>
      </c>
      <c r="Q70" s="4" t="s">
        <v>40</v>
      </c>
    </row>
    <row r="71" spans="1:17" x14ac:dyDescent="0.25">
      <c r="A71" s="4" t="s">
        <v>41</v>
      </c>
      <c r="B71" s="4" t="s">
        <v>65</v>
      </c>
      <c r="C71" s="9" t="str">
        <f>_xlfn.XLOOKUP(Table1[[#This Row],[Genus]],'Flora of PA'!J:J,'Flora of PA'!D:D)</f>
        <v>Ericaceae</v>
      </c>
      <c r="D71" s="4" t="s">
        <v>826</v>
      </c>
      <c r="E71" s="4" t="s">
        <v>829</v>
      </c>
      <c r="F71" s="9" t="str">
        <f>Table1[[#This Row],[Genus]]&amp;" "&amp;Table1[[#This Row],[Epithet]]</f>
        <v>Vaccinium angustifolium</v>
      </c>
      <c r="G71" s="4" t="s">
        <v>69</v>
      </c>
      <c r="H71" s="4" t="s">
        <v>88</v>
      </c>
      <c r="I71" s="4">
        <v>41.439630000000001</v>
      </c>
      <c r="J71" s="4">
        <v>-75.541150000000002</v>
      </c>
      <c r="K71" s="4">
        <v>41.440449999999998</v>
      </c>
      <c r="L71" s="4">
        <v>-75.540940000000006</v>
      </c>
      <c r="M71" s="4" t="s">
        <v>184</v>
      </c>
      <c r="N71" s="4" t="s">
        <v>183</v>
      </c>
      <c r="O71" s="4" t="s">
        <v>38</v>
      </c>
      <c r="P71" s="4" t="s">
        <v>1003</v>
      </c>
      <c r="Q71" s="4" t="s">
        <v>40</v>
      </c>
    </row>
    <row r="72" spans="1:17" x14ac:dyDescent="0.25">
      <c r="A72" s="4" t="s">
        <v>41</v>
      </c>
      <c r="B72" s="4" t="s">
        <v>65</v>
      </c>
      <c r="C72" s="9" t="str">
        <f>_xlfn.XLOOKUP(Table1[[#This Row],[Genus]],'Flora of PA'!J:J,'Flora of PA'!D:D)</f>
        <v>Pinaceae</v>
      </c>
      <c r="D72" s="4" t="s">
        <v>931</v>
      </c>
      <c r="E72" s="4" t="s">
        <v>932</v>
      </c>
      <c r="F72" s="9" t="str">
        <f>Table1[[#This Row],[Genus]]&amp;" "&amp;Table1[[#This Row],[Epithet]]</f>
        <v>Pinus rigida</v>
      </c>
      <c r="G72" s="4" t="s">
        <v>37</v>
      </c>
      <c r="H72" s="4" t="s">
        <v>28</v>
      </c>
      <c r="I72" s="4">
        <v>41.439630000000001</v>
      </c>
      <c r="J72" s="4">
        <v>-75.541150000000002</v>
      </c>
      <c r="K72" s="4">
        <v>41.440449999999998</v>
      </c>
      <c r="L72" s="4">
        <v>-75.540940000000006</v>
      </c>
      <c r="M72" s="4" t="s">
        <v>184</v>
      </c>
      <c r="N72" s="4" t="s">
        <v>183</v>
      </c>
      <c r="O72" s="4" t="s">
        <v>38</v>
      </c>
      <c r="P72" s="4" t="s">
        <v>1003</v>
      </c>
      <c r="Q72" s="4" t="s">
        <v>40</v>
      </c>
    </row>
    <row r="73" spans="1:17" x14ac:dyDescent="0.25">
      <c r="A73" s="4" t="s">
        <v>41</v>
      </c>
      <c r="B73" s="4" t="s">
        <v>65</v>
      </c>
      <c r="C73" s="9" t="str">
        <f>_xlfn.XLOOKUP(Table1[[#This Row],[Genus]],'Flora of PA'!J:J,'Flora of PA'!D:D)</f>
        <v>Rosaceae</v>
      </c>
      <c r="D73" s="4" t="s">
        <v>834</v>
      </c>
      <c r="E73" s="4" t="s">
        <v>835</v>
      </c>
      <c r="F73" s="9" t="str">
        <f>Table1[[#This Row],[Genus]]&amp;" "&amp;Table1[[#This Row],[Epithet]]</f>
        <v>Rubus hispidus</v>
      </c>
      <c r="G73" s="4" t="s">
        <v>833</v>
      </c>
      <c r="H73" s="4" t="s">
        <v>26</v>
      </c>
      <c r="I73" s="4">
        <v>41.439630000000001</v>
      </c>
      <c r="J73" s="4">
        <v>-75.541150000000002</v>
      </c>
      <c r="K73" s="4">
        <v>41.440449999999998</v>
      </c>
      <c r="L73" s="4">
        <v>-75.540940000000006</v>
      </c>
      <c r="M73" s="4" t="s">
        <v>184</v>
      </c>
      <c r="N73" s="4" t="s">
        <v>183</v>
      </c>
      <c r="O73" s="4" t="s">
        <v>38</v>
      </c>
      <c r="P73" s="4" t="s">
        <v>1003</v>
      </c>
      <c r="Q73" s="4" t="s">
        <v>40</v>
      </c>
    </row>
    <row r="74" spans="1:17" x14ac:dyDescent="0.25">
      <c r="A74" s="4" t="s">
        <v>41</v>
      </c>
      <c r="B74" s="4" t="s">
        <v>65</v>
      </c>
      <c r="C74" s="9" t="str">
        <f>_xlfn.XLOOKUP(Table1[[#This Row],[Genus]],'Flora of PA'!J:J,'Flora of PA'!D:D)</f>
        <v>Asteraceae</v>
      </c>
      <c r="D74" s="4" t="s">
        <v>885</v>
      </c>
      <c r="E74" s="4" t="s">
        <v>983</v>
      </c>
      <c r="F74" s="9" t="str">
        <f>Table1[[#This Row],[Genus]]&amp;" "&amp;Table1[[#This Row],[Epithet]]</f>
        <v>Solidago rugosa</v>
      </c>
      <c r="G74" s="4" t="s">
        <v>19</v>
      </c>
      <c r="H74" s="4" t="s">
        <v>95</v>
      </c>
      <c r="I74" s="4">
        <v>41.439630000000001</v>
      </c>
      <c r="J74" s="4">
        <v>-75.541150000000002</v>
      </c>
      <c r="K74" s="4">
        <v>41.440449999999998</v>
      </c>
      <c r="L74" s="4">
        <v>-75.540940000000006</v>
      </c>
      <c r="M74" s="4" t="s">
        <v>184</v>
      </c>
      <c r="N74" s="4" t="s">
        <v>183</v>
      </c>
      <c r="O74" s="4" t="s">
        <v>38</v>
      </c>
      <c r="P74" s="4" t="s">
        <v>1003</v>
      </c>
      <c r="Q74" s="4" t="s">
        <v>40</v>
      </c>
    </row>
    <row r="75" spans="1:17" x14ac:dyDescent="0.25">
      <c r="A75" s="4" t="s">
        <v>41</v>
      </c>
      <c r="B75" s="4" t="s">
        <v>65</v>
      </c>
      <c r="C75" s="9" t="str">
        <f>_xlfn.XLOOKUP(Table1[[#This Row],[Genus]],'Flora of PA'!J:J,'Flora of PA'!D:D)</f>
        <v>Asteraceae</v>
      </c>
      <c r="D75" s="4" t="s">
        <v>889</v>
      </c>
      <c r="E75" s="4" t="s">
        <v>944</v>
      </c>
      <c r="F75" s="9" t="str">
        <f>Table1[[#This Row],[Genus]]&amp;" "&amp;Table1[[#This Row],[Epithet]]</f>
        <v>Hieracium scabrum</v>
      </c>
      <c r="G75" s="4" t="s">
        <v>230</v>
      </c>
      <c r="H75" s="4" t="s">
        <v>96</v>
      </c>
      <c r="I75" s="4">
        <v>41.439630000000001</v>
      </c>
      <c r="J75" s="4">
        <v>-75.541150000000002</v>
      </c>
      <c r="K75" s="4">
        <v>41.440449999999998</v>
      </c>
      <c r="L75" s="4">
        <v>-75.540940000000006</v>
      </c>
      <c r="M75" s="4" t="s">
        <v>184</v>
      </c>
      <c r="N75" s="4" t="s">
        <v>183</v>
      </c>
      <c r="O75" s="4" t="s">
        <v>38</v>
      </c>
      <c r="P75" s="4" t="s">
        <v>1003</v>
      </c>
      <c r="Q75" s="4" t="s">
        <v>40</v>
      </c>
    </row>
    <row r="76" spans="1:17" x14ac:dyDescent="0.25">
      <c r="A76" s="4" t="s">
        <v>41</v>
      </c>
      <c r="B76" s="4" t="s">
        <v>65</v>
      </c>
      <c r="C76" s="9" t="str">
        <f>_xlfn.XLOOKUP(Table1[[#This Row],[Genus]],'Flora of PA'!J:J,'Flora of PA'!D:D)</f>
        <v>Sapindaceae</v>
      </c>
      <c r="D76" s="4" t="s">
        <v>941</v>
      </c>
      <c r="E76" s="4" t="s">
        <v>942</v>
      </c>
      <c r="F76" s="9" t="str">
        <f>Table1[[#This Row],[Genus]]&amp;" "&amp;Table1[[#This Row],[Epithet]]</f>
        <v>Acer rubrum</v>
      </c>
      <c r="G76" s="4" t="s">
        <v>84</v>
      </c>
      <c r="H76" s="4" t="s">
        <v>80</v>
      </c>
      <c r="I76" s="4">
        <v>41.439630000000001</v>
      </c>
      <c r="J76" s="4">
        <v>-75.541150000000002</v>
      </c>
      <c r="K76" s="4">
        <v>41.440449999999998</v>
      </c>
      <c r="L76" s="4">
        <v>-75.540940000000006</v>
      </c>
      <c r="M76" s="4" t="s">
        <v>184</v>
      </c>
      <c r="N76" s="4" t="s">
        <v>183</v>
      </c>
      <c r="O76" s="4" t="s">
        <v>38</v>
      </c>
      <c r="P76" s="4" t="s">
        <v>1003</v>
      </c>
      <c r="Q76" s="4" t="s">
        <v>40</v>
      </c>
    </row>
    <row r="77" spans="1:17" x14ac:dyDescent="0.25">
      <c r="A77" s="4" t="s">
        <v>41</v>
      </c>
      <c r="B77" s="4" t="s">
        <v>65</v>
      </c>
      <c r="C77" s="9" t="str">
        <f>_xlfn.XLOOKUP(Table1[[#This Row],[Genus]],'Flora of PA'!J:J,'Flora of PA'!D:D)</f>
        <v>Fagaceae</v>
      </c>
      <c r="D77" s="4" t="s">
        <v>860</v>
      </c>
      <c r="E77" s="4" t="s">
        <v>947</v>
      </c>
      <c r="F77" s="9" t="str">
        <f>Table1[[#This Row],[Genus]]&amp;" "&amp;Table1[[#This Row],[Epithet]]</f>
        <v>Quercus ilicifolia</v>
      </c>
      <c r="G77" s="4" t="s">
        <v>75</v>
      </c>
      <c r="H77" s="4" t="s">
        <v>72</v>
      </c>
      <c r="I77" s="4">
        <v>41.439630000000001</v>
      </c>
      <c r="J77" s="4">
        <v>-75.541150000000002</v>
      </c>
      <c r="K77" s="4">
        <v>41.440449999999998</v>
      </c>
      <c r="L77" s="4">
        <v>-75.540940000000006</v>
      </c>
      <c r="M77" s="4" t="s">
        <v>184</v>
      </c>
      <c r="N77" s="4" t="s">
        <v>183</v>
      </c>
      <c r="O77" s="4" t="s">
        <v>38</v>
      </c>
      <c r="P77" s="4" t="s">
        <v>1003</v>
      </c>
      <c r="Q77" s="4" t="s">
        <v>40</v>
      </c>
    </row>
    <row r="78" spans="1:17" x14ac:dyDescent="0.25">
      <c r="A78" s="4" t="s">
        <v>41</v>
      </c>
      <c r="B78" s="4" t="s">
        <v>65</v>
      </c>
      <c r="C78" s="9" t="str">
        <f>_xlfn.XLOOKUP(Table1[[#This Row],[Genus]],'Flora of PA'!J:J,'Flora of PA'!D:D)</f>
        <v>Poaceae</v>
      </c>
      <c r="D78" s="4" t="s">
        <v>903</v>
      </c>
      <c r="E78" s="4" t="s">
        <v>904</v>
      </c>
      <c r="F78" s="9" t="str">
        <f>Table1[[#This Row],[Genus]]&amp;" "&amp;Table1[[#This Row],[Epithet]]</f>
        <v>Schizachyrium scoparium</v>
      </c>
      <c r="G78" s="4" t="s">
        <v>17</v>
      </c>
      <c r="H78" s="4" t="s">
        <v>103</v>
      </c>
      <c r="I78" s="4">
        <v>41.439630000000001</v>
      </c>
      <c r="J78" s="4">
        <v>-75.541150000000002</v>
      </c>
      <c r="K78" s="4">
        <v>41.440449999999998</v>
      </c>
      <c r="L78" s="4">
        <v>-75.540940000000006</v>
      </c>
      <c r="M78" s="4" t="s">
        <v>184</v>
      </c>
      <c r="N78" s="4" t="s">
        <v>183</v>
      </c>
      <c r="O78" s="4" t="s">
        <v>38</v>
      </c>
      <c r="P78" s="4" t="s">
        <v>1003</v>
      </c>
      <c r="Q78" s="4" t="s">
        <v>40</v>
      </c>
    </row>
    <row r="79" spans="1:17" x14ac:dyDescent="0.25">
      <c r="A79" s="4" t="s">
        <v>41</v>
      </c>
      <c r="B79" s="4" t="s">
        <v>65</v>
      </c>
      <c r="C79" s="9" t="str">
        <f>_xlfn.XLOOKUP(Table1[[#This Row],[Genus]],'Flora of PA'!J:J,'Flora of PA'!D:D)</f>
        <v>Ericaceae</v>
      </c>
      <c r="D79" s="4" t="s">
        <v>826</v>
      </c>
      <c r="E79" s="4" t="s">
        <v>830</v>
      </c>
      <c r="F79" s="9" t="str">
        <f>Table1[[#This Row],[Genus]]&amp;" "&amp;Table1[[#This Row],[Epithet]]</f>
        <v>Vaccinium corymbosum</v>
      </c>
      <c r="G79" s="4" t="s">
        <v>105</v>
      </c>
      <c r="H79" s="4" t="s">
        <v>104</v>
      </c>
      <c r="I79" s="4">
        <v>41.439630000000001</v>
      </c>
      <c r="J79" s="4">
        <v>-75.541150000000002</v>
      </c>
      <c r="K79" s="4">
        <v>41.440449999999998</v>
      </c>
      <c r="L79" s="4">
        <v>-75.540940000000006</v>
      </c>
      <c r="M79" s="4" t="s">
        <v>184</v>
      </c>
      <c r="N79" s="4" t="s">
        <v>183</v>
      </c>
      <c r="O79" s="4" t="s">
        <v>38</v>
      </c>
      <c r="P79" s="4" t="s">
        <v>1003</v>
      </c>
      <c r="Q79" s="4" t="s">
        <v>40</v>
      </c>
    </row>
    <row r="80" spans="1:17" x14ac:dyDescent="0.25">
      <c r="A80" s="4" t="s">
        <v>41</v>
      </c>
      <c r="B80" s="4" t="s">
        <v>66</v>
      </c>
      <c r="C80" s="9" t="str">
        <f>_xlfn.XLOOKUP(Table1[[#This Row],[Genus]],'Flora of PA'!J:J,'Flora of PA'!D:D)</f>
        <v>Sapindaceae</v>
      </c>
      <c r="D80" s="4" t="s">
        <v>941</v>
      </c>
      <c r="E80" s="4" t="s">
        <v>942</v>
      </c>
      <c r="F80" s="9" t="str">
        <f>Table1[[#This Row],[Genus]]&amp;" "&amp;Table1[[#This Row],[Epithet]]</f>
        <v>Acer rubrum</v>
      </c>
      <c r="G80" s="4" t="s">
        <v>84</v>
      </c>
      <c r="H80" s="4" t="s">
        <v>80</v>
      </c>
      <c r="I80" s="4">
        <v>41.439630000000001</v>
      </c>
      <c r="J80" s="4">
        <v>-75.541150000000002</v>
      </c>
      <c r="K80" s="4">
        <v>41.440449999999998</v>
      </c>
      <c r="L80" s="4">
        <v>-75.540940000000006</v>
      </c>
      <c r="M80" s="4" t="s">
        <v>184</v>
      </c>
      <c r="N80" s="4" t="s">
        <v>183</v>
      </c>
      <c r="O80" s="4" t="s">
        <v>38</v>
      </c>
      <c r="P80" s="4" t="s">
        <v>1003</v>
      </c>
      <c r="Q80" s="4" t="s">
        <v>40</v>
      </c>
    </row>
    <row r="81" spans="1:17" x14ac:dyDescent="0.25">
      <c r="A81" s="4" t="s">
        <v>41</v>
      </c>
      <c r="B81" s="4" t="s">
        <v>66</v>
      </c>
      <c r="C81" s="9" t="str">
        <f>_xlfn.XLOOKUP(Table1[[#This Row],[Genus]],'Flora of PA'!J:J,'Flora of PA'!D:D)</f>
        <v>Salicaceae</v>
      </c>
      <c r="D81" s="4" t="s">
        <v>937</v>
      </c>
      <c r="E81" s="4" t="s">
        <v>938</v>
      </c>
      <c r="F81" s="9" t="str">
        <f>Table1[[#This Row],[Genus]]&amp;" "&amp;Table1[[#This Row],[Epithet]]</f>
        <v>Populus tremuloides</v>
      </c>
      <c r="G81" s="4" t="s">
        <v>35</v>
      </c>
      <c r="H81" s="4" t="s">
        <v>25</v>
      </c>
      <c r="I81" s="4">
        <v>41.439630000000001</v>
      </c>
      <c r="J81" s="4">
        <v>-75.541150000000002</v>
      </c>
      <c r="K81" s="4">
        <v>41.440449999999998</v>
      </c>
      <c r="L81" s="4">
        <v>-75.540940000000006</v>
      </c>
      <c r="M81" s="4" t="s">
        <v>184</v>
      </c>
      <c r="N81" s="4" t="s">
        <v>183</v>
      </c>
      <c r="O81" s="4" t="s">
        <v>38</v>
      </c>
      <c r="P81" s="4" t="s">
        <v>1003</v>
      </c>
      <c r="Q81" s="4" t="s">
        <v>40</v>
      </c>
    </row>
    <row r="82" spans="1:17" x14ac:dyDescent="0.25">
      <c r="A82" s="4" t="s">
        <v>41</v>
      </c>
      <c r="B82" s="4" t="s">
        <v>66</v>
      </c>
      <c r="C82" s="9" t="str">
        <f>_xlfn.XLOOKUP(Table1[[#This Row],[Genus]],'Flora of PA'!J:J,'Flora of PA'!D:D)</f>
        <v>Rosaceae</v>
      </c>
      <c r="D82" s="4" t="s">
        <v>834</v>
      </c>
      <c r="E82" s="4" t="s">
        <v>835</v>
      </c>
      <c r="F82" s="9" t="str">
        <f>Table1[[#This Row],[Genus]]&amp;" "&amp;Table1[[#This Row],[Epithet]]</f>
        <v>Rubus hispidus</v>
      </c>
      <c r="G82" s="4" t="s">
        <v>833</v>
      </c>
      <c r="H82" s="4" t="s">
        <v>26</v>
      </c>
      <c r="I82" s="4">
        <v>41.439630000000001</v>
      </c>
      <c r="J82" s="4">
        <v>-75.541150000000002</v>
      </c>
      <c r="K82" s="4">
        <v>41.440449999999998</v>
      </c>
      <c r="L82" s="4">
        <v>-75.540940000000006</v>
      </c>
      <c r="M82" s="4" t="s">
        <v>184</v>
      </c>
      <c r="N82" s="4" t="s">
        <v>183</v>
      </c>
      <c r="O82" s="4" t="s">
        <v>38</v>
      </c>
      <c r="P82" s="4" t="s">
        <v>1003</v>
      </c>
      <c r="Q82" s="4" t="s">
        <v>40</v>
      </c>
    </row>
    <row r="83" spans="1:17" x14ac:dyDescent="0.25">
      <c r="A83" s="4" t="s">
        <v>41</v>
      </c>
      <c r="B83" s="4" t="s">
        <v>66</v>
      </c>
      <c r="C83" s="9" t="str">
        <f>_xlfn.XLOOKUP(Table1[[#This Row],[Genus]],'Flora of PA'!J:J,'Flora of PA'!D:D)</f>
        <v>Ericaceae</v>
      </c>
      <c r="D83" s="4" t="s">
        <v>826</v>
      </c>
      <c r="E83" s="4" t="s">
        <v>829</v>
      </c>
      <c r="F83" s="9" t="str">
        <f>Table1[[#This Row],[Genus]]&amp;" "&amp;Table1[[#This Row],[Epithet]]</f>
        <v>Vaccinium angustifolium</v>
      </c>
      <c r="G83" s="4" t="s">
        <v>69</v>
      </c>
      <c r="H83" s="4" t="s">
        <v>88</v>
      </c>
      <c r="I83" s="4">
        <v>41.439630000000001</v>
      </c>
      <c r="J83" s="4">
        <v>-75.541150000000002</v>
      </c>
      <c r="K83" s="4">
        <v>41.440449999999998</v>
      </c>
      <c r="L83" s="4">
        <v>-75.540940000000006</v>
      </c>
      <c r="M83" s="4" t="s">
        <v>184</v>
      </c>
      <c r="N83" s="4" t="s">
        <v>183</v>
      </c>
      <c r="O83" s="4" t="s">
        <v>38</v>
      </c>
      <c r="P83" s="4" t="s">
        <v>1003</v>
      </c>
      <c r="Q83" s="4" t="s">
        <v>40</v>
      </c>
    </row>
    <row r="84" spans="1:17" x14ac:dyDescent="0.25">
      <c r="A84" s="4" t="s">
        <v>41</v>
      </c>
      <c r="B84" s="4" t="s">
        <v>66</v>
      </c>
      <c r="C84" s="9" t="str">
        <f>_xlfn.XLOOKUP(Table1[[#This Row],[Genus]],'Flora of PA'!J:J,'Flora of PA'!D:D)</f>
        <v>Poaceae</v>
      </c>
      <c r="D84" s="4" t="s">
        <v>903</v>
      </c>
      <c r="E84" s="4" t="s">
        <v>904</v>
      </c>
      <c r="F84" s="9" t="str">
        <f>Table1[[#This Row],[Genus]]&amp;" "&amp;Table1[[#This Row],[Epithet]]</f>
        <v>Schizachyrium scoparium</v>
      </c>
      <c r="G84" s="4" t="s">
        <v>17</v>
      </c>
      <c r="H84" s="4" t="s">
        <v>106</v>
      </c>
      <c r="I84" s="4">
        <v>41.439630000000001</v>
      </c>
      <c r="J84" s="4">
        <v>-75.541150000000002</v>
      </c>
      <c r="K84" s="4">
        <v>41.440449999999998</v>
      </c>
      <c r="L84" s="4">
        <v>-75.540940000000006</v>
      </c>
      <c r="M84" s="4" t="s">
        <v>184</v>
      </c>
      <c r="N84" s="4" t="s">
        <v>183</v>
      </c>
      <c r="O84" s="4" t="s">
        <v>38</v>
      </c>
      <c r="P84" s="4" t="s">
        <v>1003</v>
      </c>
      <c r="Q84" s="4" t="s">
        <v>40</v>
      </c>
    </row>
    <row r="85" spans="1:17" x14ac:dyDescent="0.25">
      <c r="A85" s="4" t="s">
        <v>41</v>
      </c>
      <c r="B85" s="4" t="s">
        <v>66</v>
      </c>
      <c r="C85" s="9" t="str">
        <f>_xlfn.XLOOKUP(Table1[[#This Row],[Genus]],'Flora of PA'!J:J,'Flora of PA'!D:D)</f>
        <v>Pinaceae</v>
      </c>
      <c r="D85" s="4" t="s">
        <v>931</v>
      </c>
      <c r="E85" s="4" t="s">
        <v>932</v>
      </c>
      <c r="F85" s="9" t="str">
        <f>Table1[[#This Row],[Genus]]&amp;" "&amp;Table1[[#This Row],[Epithet]]</f>
        <v>Pinus rigida</v>
      </c>
      <c r="G85" s="4" t="s">
        <v>37</v>
      </c>
      <c r="H85" s="4" t="s">
        <v>28</v>
      </c>
      <c r="I85" s="4">
        <v>41.439630000000001</v>
      </c>
      <c r="J85" s="4">
        <v>-75.541150000000002</v>
      </c>
      <c r="K85" s="4">
        <v>41.440449999999998</v>
      </c>
      <c r="L85" s="4">
        <v>-75.540940000000006</v>
      </c>
      <c r="M85" s="4" t="s">
        <v>184</v>
      </c>
      <c r="N85" s="4" t="s">
        <v>183</v>
      </c>
      <c r="O85" s="4" t="s">
        <v>38</v>
      </c>
      <c r="P85" s="4" t="s">
        <v>1003</v>
      </c>
      <c r="Q85" s="4" t="s">
        <v>40</v>
      </c>
    </row>
    <row r="86" spans="1:17" x14ac:dyDescent="0.25">
      <c r="A86" s="4" t="s">
        <v>41</v>
      </c>
      <c r="B86" s="4" t="s">
        <v>66</v>
      </c>
      <c r="C86" s="9" t="str">
        <f>_xlfn.XLOOKUP(Table1[[#This Row],[Genus]],'Flora of PA'!J:J,'Flora of PA'!D:D)</f>
        <v>Asteraceae</v>
      </c>
      <c r="D86" s="4" t="s">
        <v>885</v>
      </c>
      <c r="E86" s="4" t="s">
        <v>983</v>
      </c>
      <c r="F86" s="9" t="str">
        <f>Table1[[#This Row],[Genus]]&amp;" "&amp;Table1[[#This Row],[Epithet]]</f>
        <v>Solidago rugosa</v>
      </c>
      <c r="G86" s="4" t="s">
        <v>19</v>
      </c>
      <c r="H86" s="4" t="s">
        <v>107</v>
      </c>
      <c r="I86" s="4">
        <v>41.439630000000001</v>
      </c>
      <c r="J86" s="4">
        <v>-75.541150000000002</v>
      </c>
      <c r="K86" s="4">
        <v>41.440449999999998</v>
      </c>
      <c r="L86" s="4">
        <v>-75.540940000000006</v>
      </c>
      <c r="M86" s="4" t="s">
        <v>184</v>
      </c>
      <c r="N86" s="4" t="s">
        <v>183</v>
      </c>
      <c r="O86" s="4" t="s">
        <v>38</v>
      </c>
      <c r="P86" s="4" t="s">
        <v>1003</v>
      </c>
      <c r="Q86" s="4" t="s">
        <v>40</v>
      </c>
    </row>
    <row r="87" spans="1:17" x14ac:dyDescent="0.25">
      <c r="A87" s="4" t="s">
        <v>41</v>
      </c>
      <c r="B87" s="4" t="s">
        <v>66</v>
      </c>
      <c r="C87" s="9" t="str">
        <f>_xlfn.XLOOKUP(Table1[[#This Row],[Genus]],'Flora of PA'!J:J,'Flora of PA'!D:D)</f>
        <v>Poaceae</v>
      </c>
      <c r="D87" s="4" t="s">
        <v>935</v>
      </c>
      <c r="E87" s="4" t="s">
        <v>936</v>
      </c>
      <c r="F87" s="9" t="str">
        <f>Table1[[#This Row],[Genus]]&amp;" "&amp;Table1[[#This Row],[Epithet]]</f>
        <v>Danthonia spicata</v>
      </c>
      <c r="G87" s="4" t="s">
        <v>36</v>
      </c>
      <c r="H87" s="4" t="s">
        <v>43</v>
      </c>
      <c r="I87" s="4">
        <v>41.439630000000001</v>
      </c>
      <c r="J87" s="4">
        <v>-75.541150000000002</v>
      </c>
      <c r="K87" s="4">
        <v>41.440449999999998</v>
      </c>
      <c r="L87" s="4">
        <v>-75.540940000000006</v>
      </c>
      <c r="M87" s="4" t="s">
        <v>184</v>
      </c>
      <c r="N87" s="4" t="s">
        <v>183</v>
      </c>
      <c r="O87" s="4" t="s">
        <v>38</v>
      </c>
      <c r="P87" s="4" t="s">
        <v>1003</v>
      </c>
      <c r="Q87" s="4" t="s">
        <v>40</v>
      </c>
    </row>
    <row r="88" spans="1:17" x14ac:dyDescent="0.25">
      <c r="A88" s="4" t="s">
        <v>41</v>
      </c>
      <c r="B88" s="4" t="s">
        <v>66</v>
      </c>
      <c r="C88" s="9" t="str">
        <f>_xlfn.XLOOKUP(Table1[[#This Row],[Genus]],'Flora of PA'!J:J,'Flora of PA'!D:D)</f>
        <v>Ericaceae</v>
      </c>
      <c r="D88" s="4" t="s">
        <v>905</v>
      </c>
      <c r="E88" s="4" t="s">
        <v>906</v>
      </c>
      <c r="F88" s="9" t="str">
        <f>Table1[[#This Row],[Genus]]&amp;" "&amp;Table1[[#This Row],[Epithet]]</f>
        <v>Kalmia latifolia</v>
      </c>
      <c r="G88" s="4" t="s">
        <v>92</v>
      </c>
      <c r="H88" s="4" t="s">
        <v>108</v>
      </c>
      <c r="I88" s="4">
        <v>41.439630000000001</v>
      </c>
      <c r="J88" s="4">
        <v>-75.541150000000002</v>
      </c>
      <c r="K88" s="4">
        <v>41.440449999999998</v>
      </c>
      <c r="L88" s="4">
        <v>-75.540940000000006</v>
      </c>
      <c r="M88" s="4" t="s">
        <v>184</v>
      </c>
      <c r="N88" s="4" t="s">
        <v>183</v>
      </c>
      <c r="O88" s="4" t="s">
        <v>38</v>
      </c>
      <c r="P88" s="4" t="s">
        <v>1003</v>
      </c>
      <c r="Q88" s="4" t="s">
        <v>40</v>
      </c>
    </row>
    <row r="89" spans="1:17" x14ac:dyDescent="0.25">
      <c r="A89" s="4" t="s">
        <v>41</v>
      </c>
      <c r="B89" s="4" t="s">
        <v>66</v>
      </c>
      <c r="C89" s="9" t="str">
        <f>_xlfn.XLOOKUP(Table1[[#This Row],[Genus]],'Flora of PA'!J:J,'Flora of PA'!D:D)</f>
        <v>Nyssaceae</v>
      </c>
      <c r="D89" s="4" t="s">
        <v>847</v>
      </c>
      <c r="E89" s="4" t="s">
        <v>848</v>
      </c>
      <c r="F89" s="9" t="str">
        <f>Table1[[#This Row],[Genus]]&amp;" "&amp;Table1[[#This Row],[Epithet]]</f>
        <v>Nyssa sylvatica</v>
      </c>
      <c r="G89" s="4" t="s">
        <v>110</v>
      </c>
      <c r="H89" s="4" t="s">
        <v>109</v>
      </c>
      <c r="I89" s="4">
        <v>41.439630000000001</v>
      </c>
      <c r="J89" s="4">
        <v>-75.541150000000002</v>
      </c>
      <c r="K89" s="4">
        <v>41.440449999999998</v>
      </c>
      <c r="L89" s="4">
        <v>-75.540940000000006</v>
      </c>
      <c r="M89" s="4" t="s">
        <v>184</v>
      </c>
      <c r="N89" s="4" t="s">
        <v>183</v>
      </c>
      <c r="O89" s="4" t="s">
        <v>38</v>
      </c>
      <c r="P89" s="4" t="s">
        <v>1003</v>
      </c>
      <c r="Q89" s="4" t="s">
        <v>40</v>
      </c>
    </row>
    <row r="90" spans="1:17" x14ac:dyDescent="0.25">
      <c r="A90" s="4" t="s">
        <v>41</v>
      </c>
      <c r="B90" s="4" t="s">
        <v>67</v>
      </c>
      <c r="C90" s="9" t="str">
        <f>_xlfn.XLOOKUP(Table1[[#This Row],[Genus]],'Flora of PA'!J:J,'Flora of PA'!D:D)</f>
        <v>Ericaceae</v>
      </c>
      <c r="D90" s="4" t="s">
        <v>827</v>
      </c>
      <c r="E90" s="4" t="s">
        <v>828</v>
      </c>
      <c r="F90" s="9" t="str">
        <f>Table1[[#This Row],[Genus]]&amp;" "&amp;Table1[[#This Row],[Epithet]]</f>
        <v>Gaylussacia baccata</v>
      </c>
      <c r="G90" s="4" t="s">
        <v>16</v>
      </c>
      <c r="H90" s="4" t="s">
        <v>21</v>
      </c>
      <c r="I90" s="4">
        <v>41.439630000000001</v>
      </c>
      <c r="J90" s="4">
        <v>-75.541150000000002</v>
      </c>
      <c r="K90" s="4">
        <v>41.440449999999998</v>
      </c>
      <c r="L90" s="4">
        <v>-75.540940000000006</v>
      </c>
      <c r="M90" s="4" t="s">
        <v>184</v>
      </c>
      <c r="N90" s="4" t="s">
        <v>183</v>
      </c>
      <c r="O90" s="4" t="s">
        <v>38</v>
      </c>
      <c r="P90" s="4" t="s">
        <v>1003</v>
      </c>
      <c r="Q90" s="4" t="s">
        <v>40</v>
      </c>
    </row>
    <row r="91" spans="1:17" x14ac:dyDescent="0.25">
      <c r="A91" s="4" t="s">
        <v>41</v>
      </c>
      <c r="B91" s="4" t="s">
        <v>67</v>
      </c>
      <c r="C91" s="9" t="str">
        <f>_xlfn.XLOOKUP(Table1[[#This Row],[Genus]],'Flora of PA'!J:J,'Flora of PA'!D:D)</f>
        <v>Pinaceae</v>
      </c>
      <c r="D91" s="4" t="s">
        <v>931</v>
      </c>
      <c r="E91" s="4" t="s">
        <v>932</v>
      </c>
      <c r="F91" s="9" t="str">
        <f>Table1[[#This Row],[Genus]]&amp;" "&amp;Table1[[#This Row],[Epithet]]</f>
        <v>Pinus rigida</v>
      </c>
      <c r="G91" s="4" t="s">
        <v>37</v>
      </c>
      <c r="H91" s="4" t="s">
        <v>28</v>
      </c>
      <c r="I91" s="4">
        <v>41.439630000000001</v>
      </c>
      <c r="J91" s="4">
        <v>-75.541150000000002</v>
      </c>
      <c r="K91" s="4">
        <v>41.440449999999998</v>
      </c>
      <c r="L91" s="4">
        <v>-75.540940000000006</v>
      </c>
      <c r="M91" s="4" t="s">
        <v>184</v>
      </c>
      <c r="N91" s="4" t="s">
        <v>183</v>
      </c>
      <c r="O91" s="4" t="s">
        <v>38</v>
      </c>
      <c r="P91" s="4" t="s">
        <v>1003</v>
      </c>
      <c r="Q91" s="4" t="s">
        <v>40</v>
      </c>
    </row>
    <row r="92" spans="1:17" x14ac:dyDescent="0.25">
      <c r="A92" s="4" t="s">
        <v>41</v>
      </c>
      <c r="B92" s="4" t="s">
        <v>67</v>
      </c>
      <c r="C92" s="9" t="str">
        <f>_xlfn.XLOOKUP(Table1[[#This Row],[Genus]],'Flora of PA'!J:J,'Flora of PA'!D:D)</f>
        <v>Poaceae</v>
      </c>
      <c r="D92" s="4" t="s">
        <v>935</v>
      </c>
      <c r="E92" s="4" t="s">
        <v>936</v>
      </c>
      <c r="F92" s="9" t="str">
        <f>Table1[[#This Row],[Genus]]&amp;" "&amp;Table1[[#This Row],[Epithet]]</f>
        <v>Danthonia spicata</v>
      </c>
      <c r="G92" s="4" t="s">
        <v>36</v>
      </c>
      <c r="H92" s="4" t="s">
        <v>111</v>
      </c>
      <c r="I92" s="4">
        <v>41.439630000000001</v>
      </c>
      <c r="J92" s="4">
        <v>-75.541150000000002</v>
      </c>
      <c r="K92" s="4">
        <v>41.440449999999998</v>
      </c>
      <c r="L92" s="4">
        <v>-75.540940000000006</v>
      </c>
      <c r="M92" s="4" t="s">
        <v>184</v>
      </c>
      <c r="N92" s="4" t="s">
        <v>183</v>
      </c>
      <c r="O92" s="4" t="s">
        <v>38</v>
      </c>
      <c r="P92" s="4" t="s">
        <v>1003</v>
      </c>
      <c r="Q92" s="4" t="s">
        <v>40</v>
      </c>
    </row>
    <row r="93" spans="1:17" x14ac:dyDescent="0.25">
      <c r="A93" s="4" t="s">
        <v>41</v>
      </c>
      <c r="B93" s="4" t="s">
        <v>67</v>
      </c>
      <c r="C93" s="9" t="str">
        <f>_xlfn.XLOOKUP(Table1[[#This Row],[Genus]],'Flora of PA'!J:J,'Flora of PA'!D:D)</f>
        <v>Poaceae</v>
      </c>
      <c r="D93" s="4" t="s">
        <v>903</v>
      </c>
      <c r="E93" s="4" t="s">
        <v>904</v>
      </c>
      <c r="F93" s="9" t="str">
        <f>Table1[[#This Row],[Genus]]&amp;" "&amp;Table1[[#This Row],[Epithet]]</f>
        <v>Schizachyrium scoparium</v>
      </c>
      <c r="G93" s="4" t="s">
        <v>17</v>
      </c>
      <c r="H93" s="4" t="s">
        <v>106</v>
      </c>
      <c r="I93" s="4">
        <v>41.439630000000001</v>
      </c>
      <c r="J93" s="4">
        <v>-75.541150000000002</v>
      </c>
      <c r="K93" s="4">
        <v>41.440449999999998</v>
      </c>
      <c r="L93" s="4">
        <v>-75.540940000000006</v>
      </c>
      <c r="M93" s="4" t="s">
        <v>184</v>
      </c>
      <c r="N93" s="4" t="s">
        <v>183</v>
      </c>
      <c r="O93" s="4" t="s">
        <v>38</v>
      </c>
      <c r="P93" s="4" t="s">
        <v>1003</v>
      </c>
      <c r="Q93" s="4" t="s">
        <v>40</v>
      </c>
    </row>
    <row r="94" spans="1:17" x14ac:dyDescent="0.25">
      <c r="A94" s="4" t="s">
        <v>41</v>
      </c>
      <c r="B94" s="4" t="s">
        <v>67</v>
      </c>
      <c r="C94" s="9" t="str">
        <f>_xlfn.XLOOKUP(Table1[[#This Row],[Genus]],'Flora of PA'!J:J,'Flora of PA'!D:D)</f>
        <v>Ericaceae</v>
      </c>
      <c r="D94" s="4" t="s">
        <v>826</v>
      </c>
      <c r="E94" s="4" t="s">
        <v>829</v>
      </c>
      <c r="F94" s="9" t="str">
        <f>Table1[[#This Row],[Genus]]&amp;" "&amp;Table1[[#This Row],[Epithet]]</f>
        <v>Vaccinium angustifolium</v>
      </c>
      <c r="G94" s="4" t="s">
        <v>69</v>
      </c>
      <c r="H94" s="4" t="s">
        <v>88</v>
      </c>
      <c r="I94" s="4">
        <v>41.439630000000001</v>
      </c>
      <c r="J94" s="4">
        <v>-75.541150000000002</v>
      </c>
      <c r="K94" s="4">
        <v>41.440449999999998</v>
      </c>
      <c r="L94" s="4">
        <v>-75.540940000000006</v>
      </c>
      <c r="M94" s="4" t="s">
        <v>184</v>
      </c>
      <c r="N94" s="4" t="s">
        <v>183</v>
      </c>
      <c r="O94" s="4" t="s">
        <v>38</v>
      </c>
      <c r="P94" s="4" t="s">
        <v>1003</v>
      </c>
      <c r="Q94" s="4" t="s">
        <v>40</v>
      </c>
    </row>
    <row r="95" spans="1:17" x14ac:dyDescent="0.25">
      <c r="A95" s="4" t="s">
        <v>41</v>
      </c>
      <c r="B95" s="4" t="s">
        <v>67</v>
      </c>
      <c r="C95" s="9" t="str">
        <f>_xlfn.XLOOKUP(Table1[[#This Row],[Genus]],'Flora of PA'!J:J,'Flora of PA'!D:D)</f>
        <v>Cyperaceae</v>
      </c>
      <c r="D95" s="4" t="s">
        <v>849</v>
      </c>
      <c r="E95" s="4" t="s">
        <v>857</v>
      </c>
      <c r="F95" s="9" t="str">
        <f>Table1[[#This Row],[Genus]]&amp;" "&amp;Table1[[#This Row],[Epithet]]</f>
        <v>Carex Sp.</v>
      </c>
      <c r="G95" s="4" t="s">
        <v>113</v>
      </c>
      <c r="H95" s="4" t="s">
        <v>112</v>
      </c>
      <c r="I95" s="4">
        <v>41.439630000000001</v>
      </c>
      <c r="J95" s="4">
        <v>-75.541150000000002</v>
      </c>
      <c r="K95" s="4">
        <v>41.440449999999998</v>
      </c>
      <c r="L95" s="4">
        <v>-75.540940000000006</v>
      </c>
      <c r="M95" s="4" t="s">
        <v>184</v>
      </c>
      <c r="N95" s="4" t="s">
        <v>183</v>
      </c>
      <c r="O95" s="4" t="s">
        <v>38</v>
      </c>
      <c r="P95" s="4" t="s">
        <v>1003</v>
      </c>
      <c r="Q95" s="4" t="s">
        <v>40</v>
      </c>
    </row>
    <row r="96" spans="1:17" x14ac:dyDescent="0.25">
      <c r="A96" s="4" t="s">
        <v>41</v>
      </c>
      <c r="B96" s="4" t="s">
        <v>68</v>
      </c>
      <c r="C96" s="9" t="str">
        <f>_xlfn.XLOOKUP(Table1[[#This Row],[Genus]],'Flora of PA'!J:J,'Flora of PA'!D:D)</f>
        <v>Ericaceae</v>
      </c>
      <c r="D96" s="4" t="s">
        <v>905</v>
      </c>
      <c r="E96" s="4" t="s">
        <v>906</v>
      </c>
      <c r="F96" s="9" t="str">
        <f>Table1[[#This Row],[Genus]]&amp;" "&amp;Table1[[#This Row],[Epithet]]</f>
        <v>Kalmia latifolia</v>
      </c>
      <c r="G96" s="4" t="s">
        <v>92</v>
      </c>
      <c r="H96" s="4" t="s">
        <v>108</v>
      </c>
      <c r="I96" s="4">
        <v>41.439630000000001</v>
      </c>
      <c r="J96" s="4">
        <v>-75.541150000000002</v>
      </c>
      <c r="K96" s="4">
        <v>41.440449999999998</v>
      </c>
      <c r="L96" s="4">
        <v>-75.540940000000006</v>
      </c>
      <c r="M96" s="4" t="s">
        <v>184</v>
      </c>
      <c r="N96" s="4" t="s">
        <v>183</v>
      </c>
      <c r="O96" s="4" t="s">
        <v>38</v>
      </c>
      <c r="P96" s="4" t="s">
        <v>1003</v>
      </c>
      <c r="Q96" s="4" t="s">
        <v>40</v>
      </c>
    </row>
    <row r="97" spans="1:17" x14ac:dyDescent="0.25">
      <c r="A97" s="4" t="s">
        <v>41</v>
      </c>
      <c r="B97" s="4" t="s">
        <v>68</v>
      </c>
      <c r="C97" s="9" t="str">
        <f>_xlfn.XLOOKUP(Table1[[#This Row],[Genus]],'Flora of PA'!J:J,'Flora of PA'!D:D)</f>
        <v>Rosaceae</v>
      </c>
      <c r="D97" s="4" t="s">
        <v>834</v>
      </c>
      <c r="E97" s="4" t="s">
        <v>835</v>
      </c>
      <c r="F97" s="9" t="str">
        <f>Table1[[#This Row],[Genus]]&amp;" "&amp;Table1[[#This Row],[Epithet]]</f>
        <v>Rubus hispidus</v>
      </c>
      <c r="G97" s="4" t="s">
        <v>833</v>
      </c>
      <c r="H97" s="4" t="s">
        <v>26</v>
      </c>
      <c r="I97" s="4">
        <v>41.439630000000001</v>
      </c>
      <c r="J97" s="4">
        <v>-75.541150000000002</v>
      </c>
      <c r="K97" s="4">
        <v>41.440449999999998</v>
      </c>
      <c r="L97" s="4">
        <v>-75.540940000000006</v>
      </c>
      <c r="M97" s="4" t="s">
        <v>184</v>
      </c>
      <c r="N97" s="4" t="s">
        <v>183</v>
      </c>
      <c r="O97" s="4" t="s">
        <v>38</v>
      </c>
      <c r="P97" s="4" t="s">
        <v>1003</v>
      </c>
      <c r="Q97" s="4" t="s">
        <v>40</v>
      </c>
    </row>
    <row r="98" spans="1:17" x14ac:dyDescent="0.25">
      <c r="A98" s="4" t="s">
        <v>41</v>
      </c>
      <c r="B98" s="4" t="s">
        <v>68</v>
      </c>
      <c r="C98" s="9" t="str">
        <f>_xlfn.XLOOKUP(Table1[[#This Row],[Genus]],'Flora of PA'!J:J,'Flora of PA'!D:D)</f>
        <v>Myrsinaceae</v>
      </c>
      <c r="D98" s="4" t="s">
        <v>917</v>
      </c>
      <c r="E98" s="4" t="s">
        <v>968</v>
      </c>
      <c r="F98" s="9" t="str">
        <f>Table1[[#This Row],[Genus]]&amp;" "&amp;Table1[[#This Row],[Epithet]]</f>
        <v>Lysimachia quadrifolia</v>
      </c>
      <c r="G98" s="4" t="s">
        <v>117</v>
      </c>
      <c r="H98" s="4" t="s">
        <v>114</v>
      </c>
      <c r="I98" s="4">
        <v>41.439630000000001</v>
      </c>
      <c r="J98" s="4">
        <v>-75.541150000000002</v>
      </c>
      <c r="K98" s="4">
        <v>41.440449999999998</v>
      </c>
      <c r="L98" s="4">
        <v>-75.540940000000006</v>
      </c>
      <c r="M98" s="4" t="s">
        <v>184</v>
      </c>
      <c r="N98" s="4" t="s">
        <v>183</v>
      </c>
      <c r="O98" s="4" t="s">
        <v>38</v>
      </c>
      <c r="P98" s="4" t="s">
        <v>1003</v>
      </c>
      <c r="Q98" s="4" t="s">
        <v>40</v>
      </c>
    </row>
    <row r="99" spans="1:17" x14ac:dyDescent="0.25">
      <c r="A99" s="4" t="s">
        <v>41</v>
      </c>
      <c r="B99" s="4" t="s">
        <v>68</v>
      </c>
      <c r="C99" s="9" t="str">
        <f>_xlfn.XLOOKUP(Table1[[#This Row],[Genus]],'Flora of PA'!J:J,'Flora of PA'!D:D)</f>
        <v>Asteraceae</v>
      </c>
      <c r="D99" s="4" t="s">
        <v>889</v>
      </c>
      <c r="E99" s="4" t="s">
        <v>944</v>
      </c>
      <c r="F99" s="9" t="str">
        <f>Table1[[#This Row],[Genus]]&amp;" "&amp;Table1[[#This Row],[Epithet]]</f>
        <v>Hieracium scabrum</v>
      </c>
      <c r="G99" s="4" t="s">
        <v>230</v>
      </c>
      <c r="H99" s="4" t="s">
        <v>115</v>
      </c>
      <c r="I99" s="4">
        <v>41.439630000000001</v>
      </c>
      <c r="J99" s="4">
        <v>-75.541150000000002</v>
      </c>
      <c r="K99" s="4">
        <v>41.440449999999998</v>
      </c>
      <c r="L99" s="4">
        <v>-75.540940000000006</v>
      </c>
      <c r="M99" s="4" t="s">
        <v>184</v>
      </c>
      <c r="N99" s="4" t="s">
        <v>183</v>
      </c>
      <c r="O99" s="4" t="s">
        <v>38</v>
      </c>
      <c r="P99" s="4" t="s">
        <v>1003</v>
      </c>
      <c r="Q99" s="4" t="s">
        <v>40</v>
      </c>
    </row>
    <row r="100" spans="1:17" x14ac:dyDescent="0.25">
      <c r="A100" s="4" t="s">
        <v>41</v>
      </c>
      <c r="B100" s="4" t="s">
        <v>68</v>
      </c>
      <c r="C100" s="9" t="str">
        <f>_xlfn.XLOOKUP(Table1[[#This Row],[Genus]],'Flora of PA'!J:J,'Flora of PA'!D:D)</f>
        <v>Asteraceae</v>
      </c>
      <c r="D100" s="4" t="s">
        <v>976</v>
      </c>
      <c r="E100" s="4" t="s">
        <v>977</v>
      </c>
      <c r="F100" s="9" t="str">
        <f>Table1[[#This Row],[Genus]]&amp;" "&amp;Table1[[#This Row],[Epithet]]</f>
        <v>Achillea millefolium</v>
      </c>
      <c r="G100" s="4" t="s">
        <v>93</v>
      </c>
      <c r="H100" s="4" t="s">
        <v>90</v>
      </c>
      <c r="I100" s="4">
        <v>41.439630000000001</v>
      </c>
      <c r="J100" s="4">
        <v>-75.541150000000002</v>
      </c>
      <c r="K100" s="4">
        <v>41.440449999999998</v>
      </c>
      <c r="L100" s="4">
        <v>-75.540940000000006</v>
      </c>
      <c r="M100" s="4" t="s">
        <v>184</v>
      </c>
      <c r="N100" s="4" t="s">
        <v>183</v>
      </c>
      <c r="O100" s="4" t="s">
        <v>38</v>
      </c>
      <c r="P100" s="4" t="s">
        <v>1003</v>
      </c>
      <c r="Q100" s="4" t="s">
        <v>40</v>
      </c>
    </row>
    <row r="101" spans="1:17" x14ac:dyDescent="0.25">
      <c r="A101" s="4" t="s">
        <v>41</v>
      </c>
      <c r="B101" s="4" t="s">
        <v>68</v>
      </c>
      <c r="C101" s="9" t="str">
        <f>_xlfn.XLOOKUP(Table1[[#This Row],[Genus]],'Flora of PA'!J:J,'Flora of PA'!D:D)</f>
        <v>Nyssaceae</v>
      </c>
      <c r="D101" s="4" t="s">
        <v>847</v>
      </c>
      <c r="E101" s="4" t="s">
        <v>848</v>
      </c>
      <c r="F101" s="9" t="str">
        <f>Table1[[#This Row],[Genus]]&amp;" "&amp;Table1[[#This Row],[Epithet]]</f>
        <v>Nyssa sylvatica</v>
      </c>
      <c r="G101" s="4" t="s">
        <v>110</v>
      </c>
      <c r="H101" s="4" t="s">
        <v>116</v>
      </c>
      <c r="I101" s="4">
        <v>41.439630000000001</v>
      </c>
      <c r="J101" s="4">
        <v>-75.541150000000002</v>
      </c>
      <c r="K101" s="4">
        <v>41.440449999999998</v>
      </c>
      <c r="L101" s="4">
        <v>-75.540940000000006</v>
      </c>
      <c r="M101" s="4" t="s">
        <v>184</v>
      </c>
      <c r="N101" s="4" t="s">
        <v>183</v>
      </c>
      <c r="O101" s="4" t="s">
        <v>38</v>
      </c>
      <c r="P101" s="4" t="s">
        <v>1003</v>
      </c>
      <c r="Q101" s="4" t="s">
        <v>40</v>
      </c>
    </row>
    <row r="102" spans="1:17" x14ac:dyDescent="0.25">
      <c r="A102" s="4" t="s">
        <v>41</v>
      </c>
      <c r="B102" s="4" t="s">
        <v>68</v>
      </c>
      <c r="C102" s="9" t="str">
        <f>_xlfn.XLOOKUP(Table1[[#This Row],[Genus]],'Flora of PA'!J:J,'Flora of PA'!D:D)</f>
        <v>Ericaceae</v>
      </c>
      <c r="D102" s="4" t="s">
        <v>905</v>
      </c>
      <c r="E102" s="4" t="s">
        <v>948</v>
      </c>
      <c r="F102" s="9" t="str">
        <f>Table1[[#This Row],[Genus]]&amp;" "&amp;Table1[[#This Row],[Epithet]]</f>
        <v>Kalmia angustifolia</v>
      </c>
      <c r="G102" s="4" t="s">
        <v>85</v>
      </c>
      <c r="H102" s="4" t="s">
        <v>81</v>
      </c>
      <c r="I102" s="4">
        <v>41.439630000000001</v>
      </c>
      <c r="J102" s="4">
        <v>-75.541150000000002</v>
      </c>
      <c r="K102" s="4">
        <v>41.440449999999998</v>
      </c>
      <c r="L102" s="4">
        <v>-75.540940000000006</v>
      </c>
      <c r="M102" s="4" t="s">
        <v>184</v>
      </c>
      <c r="N102" s="4" t="s">
        <v>183</v>
      </c>
      <c r="O102" s="4" t="s">
        <v>38</v>
      </c>
      <c r="P102" s="4" t="s">
        <v>1003</v>
      </c>
      <c r="Q102" s="4" t="s">
        <v>40</v>
      </c>
    </row>
    <row r="103" spans="1:17" x14ac:dyDescent="0.25">
      <c r="A103" s="4" t="s">
        <v>41</v>
      </c>
      <c r="B103" s="4" t="s">
        <v>68</v>
      </c>
      <c r="C103" s="9" t="str">
        <f>_xlfn.XLOOKUP(Table1[[#This Row],[Genus]],'Flora of PA'!J:J,'Flora of PA'!D:D)</f>
        <v>Poaceae</v>
      </c>
      <c r="D103" s="4" t="s">
        <v>903</v>
      </c>
      <c r="E103" s="4" t="s">
        <v>904</v>
      </c>
      <c r="F103" s="9" t="str">
        <f>Table1[[#This Row],[Genus]]&amp;" "&amp;Table1[[#This Row],[Epithet]]</f>
        <v>Schizachyrium scoparium</v>
      </c>
      <c r="G103" s="4" t="s">
        <v>17</v>
      </c>
      <c r="H103" s="4" t="s">
        <v>17</v>
      </c>
      <c r="I103" s="4">
        <v>41.439630000000001</v>
      </c>
      <c r="J103" s="4">
        <v>-75.541150000000002</v>
      </c>
      <c r="K103" s="4">
        <v>41.440449999999998</v>
      </c>
      <c r="L103" s="4">
        <v>-75.540940000000006</v>
      </c>
      <c r="M103" s="4" t="s">
        <v>184</v>
      </c>
      <c r="N103" s="4" t="s">
        <v>183</v>
      </c>
      <c r="O103" s="4" t="s">
        <v>38</v>
      </c>
      <c r="P103" s="4" t="s">
        <v>1003</v>
      </c>
      <c r="Q103" s="4" t="s">
        <v>40</v>
      </c>
    </row>
    <row r="104" spans="1:17" x14ac:dyDescent="0.25">
      <c r="A104" s="4" t="s">
        <v>41</v>
      </c>
      <c r="B104" s="4" t="s">
        <v>68</v>
      </c>
      <c r="C104" s="9" t="str">
        <f>_xlfn.XLOOKUP(Table1[[#This Row],[Genus]],'Flora of PA'!J:J,'Flora of PA'!D:D)</f>
        <v>Poaceae</v>
      </c>
      <c r="D104" s="4" t="s">
        <v>935</v>
      </c>
      <c r="E104" s="4" t="s">
        <v>936</v>
      </c>
      <c r="F104" s="9" t="str">
        <f>Table1[[#This Row],[Genus]]&amp;" "&amp;Table1[[#This Row],[Epithet]]</f>
        <v>Danthonia spicata</v>
      </c>
      <c r="G104" s="4" t="s">
        <v>36</v>
      </c>
      <c r="H104" s="4" t="s">
        <v>27</v>
      </c>
      <c r="I104" s="4">
        <v>41.439630000000001</v>
      </c>
      <c r="J104" s="4">
        <v>-75.541150000000002</v>
      </c>
      <c r="K104" s="4">
        <v>41.440449999999998</v>
      </c>
      <c r="L104" s="4">
        <v>-75.540940000000006</v>
      </c>
      <c r="M104" s="4" t="s">
        <v>184</v>
      </c>
      <c r="N104" s="4" t="s">
        <v>183</v>
      </c>
      <c r="O104" s="4" t="s">
        <v>38</v>
      </c>
      <c r="P104" s="4" t="s">
        <v>1003</v>
      </c>
      <c r="Q104" s="4" t="s">
        <v>40</v>
      </c>
    </row>
    <row r="105" spans="1:17" x14ac:dyDescent="0.25">
      <c r="A105" s="4" t="s">
        <v>41</v>
      </c>
      <c r="B105" s="4" t="s">
        <v>68</v>
      </c>
      <c r="C105" s="9" t="str">
        <f>_xlfn.XLOOKUP(Table1[[#This Row],[Genus]],'Flora of PA'!J:J,'Flora of PA'!D:D)</f>
        <v>Betulaceae</v>
      </c>
      <c r="D105" s="4" t="s">
        <v>883</v>
      </c>
      <c r="E105" s="4" t="s">
        <v>884</v>
      </c>
      <c r="F105" s="9" t="str">
        <f>Table1[[#This Row],[Genus]]&amp;" "&amp;Table1[[#This Row],[Epithet]]</f>
        <v>Betula populifolia</v>
      </c>
      <c r="G105" s="4" t="s">
        <v>18</v>
      </c>
      <c r="H105" s="4" t="s">
        <v>23</v>
      </c>
      <c r="I105" s="4">
        <v>41.439630000000001</v>
      </c>
      <c r="J105" s="4">
        <v>-75.541150000000002</v>
      </c>
      <c r="K105" s="4">
        <v>41.440449999999998</v>
      </c>
      <c r="L105" s="4">
        <v>-75.540940000000006</v>
      </c>
      <c r="M105" s="4" t="s">
        <v>184</v>
      </c>
      <c r="N105" s="4" t="s">
        <v>183</v>
      </c>
      <c r="O105" s="4" t="s">
        <v>38</v>
      </c>
      <c r="P105" s="4" t="s">
        <v>1003</v>
      </c>
      <c r="Q105" s="4" t="s">
        <v>40</v>
      </c>
    </row>
    <row r="106" spans="1:17" x14ac:dyDescent="0.25">
      <c r="A106" s="4" t="s">
        <v>41</v>
      </c>
      <c r="B106" s="4" t="s">
        <v>68</v>
      </c>
      <c r="C106" s="9" t="str">
        <f>_xlfn.XLOOKUP(Table1[[#This Row],[Genus]],'Flora of PA'!J:J,'Flora of PA'!D:D)</f>
        <v>Fagaceae</v>
      </c>
      <c r="D106" s="4" t="s">
        <v>860</v>
      </c>
      <c r="E106" s="4" t="s">
        <v>947</v>
      </c>
      <c r="F106" s="9" t="str">
        <f>Table1[[#This Row],[Genus]]&amp;" "&amp;Table1[[#This Row],[Epithet]]</f>
        <v>Quercus ilicifolia</v>
      </c>
      <c r="G106" s="4" t="s">
        <v>75</v>
      </c>
      <c r="H106" s="4" t="s">
        <v>72</v>
      </c>
      <c r="I106" s="4">
        <v>41.439630000000001</v>
      </c>
      <c r="J106" s="4">
        <v>-75.541150000000002</v>
      </c>
      <c r="K106" s="4">
        <v>41.440449999999998</v>
      </c>
      <c r="L106" s="4">
        <v>-75.540940000000006</v>
      </c>
      <c r="M106" s="4" t="s">
        <v>184</v>
      </c>
      <c r="N106" s="4" t="s">
        <v>183</v>
      </c>
      <c r="O106" s="4" t="s">
        <v>38</v>
      </c>
      <c r="P106" s="4" t="s">
        <v>1003</v>
      </c>
      <c r="Q106" s="4" t="s">
        <v>40</v>
      </c>
    </row>
    <row r="107" spans="1:17" x14ac:dyDescent="0.25">
      <c r="A107" s="4" t="s">
        <v>42</v>
      </c>
      <c r="B107" s="4" t="s">
        <v>41</v>
      </c>
      <c r="C107" s="9" t="str">
        <f>_xlfn.XLOOKUP(Table1[[#This Row],[Genus]],'Flora of PA'!J:J,'Flora of PA'!D:D)</f>
        <v>Ericaceae</v>
      </c>
      <c r="D107" s="4" t="s">
        <v>905</v>
      </c>
      <c r="E107" s="4" t="s">
        <v>906</v>
      </c>
      <c r="F107" s="9" t="str">
        <f>Table1[[#This Row],[Genus]]&amp;" "&amp;Table1[[#This Row],[Epithet]]</f>
        <v>Kalmia latifolia</v>
      </c>
      <c r="G107" s="4" t="s">
        <v>92</v>
      </c>
      <c r="H107" s="4" t="s">
        <v>108</v>
      </c>
      <c r="I107" s="4" t="s">
        <v>119</v>
      </c>
      <c r="J107" s="4" t="s">
        <v>120</v>
      </c>
      <c r="K107" s="4" t="s">
        <v>57</v>
      </c>
      <c r="L107" s="4" t="s">
        <v>57</v>
      </c>
      <c r="M107" s="4" t="s">
        <v>184</v>
      </c>
      <c r="N107" s="4" t="s">
        <v>183</v>
      </c>
      <c r="O107" s="4" t="s">
        <v>38</v>
      </c>
      <c r="P107" s="4" t="s">
        <v>1003</v>
      </c>
      <c r="Q107" s="4" t="s">
        <v>40</v>
      </c>
    </row>
    <row r="108" spans="1:17" x14ac:dyDescent="0.25">
      <c r="A108" s="4" t="s">
        <v>42</v>
      </c>
      <c r="B108" s="4" t="s">
        <v>41</v>
      </c>
      <c r="C108" s="9" t="str">
        <f>_xlfn.XLOOKUP(Table1[[#This Row],[Genus]],'Flora of PA'!J:J,'Flora of PA'!D:D)</f>
        <v>Ericaceae</v>
      </c>
      <c r="D108" s="4" t="s">
        <v>827</v>
      </c>
      <c r="E108" s="4" t="s">
        <v>828</v>
      </c>
      <c r="F108" s="9" t="str">
        <f>Table1[[#This Row],[Genus]]&amp;" "&amp;Table1[[#This Row],[Epithet]]</f>
        <v>Gaylussacia baccata</v>
      </c>
      <c r="G108" s="4" t="s">
        <v>16</v>
      </c>
      <c r="H108" s="4" t="s">
        <v>121</v>
      </c>
      <c r="I108" s="4" t="s">
        <v>119</v>
      </c>
      <c r="J108" s="4" t="s">
        <v>120</v>
      </c>
      <c r="K108" s="4" t="s">
        <v>57</v>
      </c>
      <c r="L108" s="4" t="s">
        <v>57</v>
      </c>
      <c r="M108" s="4" t="s">
        <v>184</v>
      </c>
      <c r="N108" s="4" t="s">
        <v>183</v>
      </c>
      <c r="O108" s="4" t="s">
        <v>38</v>
      </c>
      <c r="P108" s="4" t="s">
        <v>1003</v>
      </c>
      <c r="Q108" s="4" t="s">
        <v>40</v>
      </c>
    </row>
    <row r="109" spans="1:17" x14ac:dyDescent="0.25">
      <c r="A109" s="4" t="s">
        <v>42</v>
      </c>
      <c r="B109" s="4" t="s">
        <v>41</v>
      </c>
      <c r="C109" s="9" t="str">
        <f>_xlfn.XLOOKUP(Table1[[#This Row],[Genus]],'Flora of PA'!J:J,'Flora of PA'!D:D)</f>
        <v>Polypodiaceae</v>
      </c>
      <c r="D109" s="4" t="s">
        <v>851</v>
      </c>
      <c r="E109" s="4" t="s">
        <v>852</v>
      </c>
      <c r="F109" s="9" t="str">
        <f>Table1[[#This Row],[Genus]]&amp;" "&amp;Table1[[#This Row],[Epithet]]</f>
        <v>Pteridium aquilinum</v>
      </c>
      <c r="G109" s="4" t="s">
        <v>58</v>
      </c>
      <c r="H109" s="4" t="s">
        <v>49</v>
      </c>
      <c r="I109" s="4" t="s">
        <v>119</v>
      </c>
      <c r="J109" s="4" t="s">
        <v>120</v>
      </c>
      <c r="K109" s="4" t="s">
        <v>57</v>
      </c>
      <c r="L109" s="4" t="s">
        <v>57</v>
      </c>
      <c r="M109" s="4" t="s">
        <v>184</v>
      </c>
      <c r="N109" s="4" t="s">
        <v>183</v>
      </c>
      <c r="O109" s="4" t="s">
        <v>38</v>
      </c>
      <c r="P109" s="4" t="s">
        <v>1003</v>
      </c>
      <c r="Q109" s="4" t="s">
        <v>40</v>
      </c>
    </row>
    <row r="110" spans="1:17" x14ac:dyDescent="0.25">
      <c r="A110" s="4" t="s">
        <v>42</v>
      </c>
      <c r="B110" s="4" t="s">
        <v>41</v>
      </c>
      <c r="C110" s="9" t="str">
        <f>_xlfn.XLOOKUP(Table1[[#This Row],[Genus]],'Flora of PA'!J:J,'Flora of PA'!D:D)</f>
        <v>Fagaceae</v>
      </c>
      <c r="D110" s="4" t="s">
        <v>860</v>
      </c>
      <c r="E110" s="4" t="s">
        <v>947</v>
      </c>
      <c r="F110" s="9" t="str">
        <f>Table1[[#This Row],[Genus]]&amp;" "&amp;Table1[[#This Row],[Epithet]]</f>
        <v>Quercus ilicifolia</v>
      </c>
      <c r="G110" s="4" t="s">
        <v>75</v>
      </c>
      <c r="H110" s="4" t="s">
        <v>72</v>
      </c>
      <c r="I110" s="4" t="s">
        <v>119</v>
      </c>
      <c r="J110" s="4" t="s">
        <v>120</v>
      </c>
      <c r="K110" s="4" t="s">
        <v>57</v>
      </c>
      <c r="L110" s="4" t="s">
        <v>57</v>
      </c>
      <c r="M110" s="4" t="s">
        <v>184</v>
      </c>
      <c r="N110" s="4" t="s">
        <v>183</v>
      </c>
      <c r="O110" s="4" t="s">
        <v>38</v>
      </c>
      <c r="P110" s="4" t="s">
        <v>1003</v>
      </c>
      <c r="Q110" s="4" t="s">
        <v>40</v>
      </c>
    </row>
    <row r="111" spans="1:17" x14ac:dyDescent="0.25">
      <c r="A111" s="4" t="s">
        <v>42</v>
      </c>
      <c r="B111" s="4" t="s">
        <v>41</v>
      </c>
      <c r="C111" s="9" t="str">
        <f>_xlfn.XLOOKUP(Table1[[#This Row],[Genus]],'Flora of PA'!J:J,'Flora of PA'!D:D)</f>
        <v>Ericaceae</v>
      </c>
      <c r="D111" s="4" t="s">
        <v>905</v>
      </c>
      <c r="E111" s="4" t="s">
        <v>948</v>
      </c>
      <c r="F111" s="9" t="str">
        <f>Table1[[#This Row],[Genus]]&amp;" "&amp;Table1[[#This Row],[Epithet]]</f>
        <v>Kalmia angustifolia</v>
      </c>
      <c r="G111" s="4" t="s">
        <v>85</v>
      </c>
      <c r="H111" s="4" t="s">
        <v>81</v>
      </c>
      <c r="I111" s="4" t="s">
        <v>119</v>
      </c>
      <c r="J111" s="4" t="s">
        <v>120</v>
      </c>
      <c r="K111" s="4" t="s">
        <v>57</v>
      </c>
      <c r="L111" s="4" t="s">
        <v>57</v>
      </c>
      <c r="M111" s="4" t="s">
        <v>184</v>
      </c>
      <c r="N111" s="4" t="s">
        <v>183</v>
      </c>
      <c r="O111" s="4" t="s">
        <v>38</v>
      </c>
      <c r="P111" s="4" t="s">
        <v>1003</v>
      </c>
      <c r="Q111" s="4" t="s">
        <v>40</v>
      </c>
    </row>
    <row r="112" spans="1:17" x14ac:dyDescent="0.25">
      <c r="A112" s="4" t="s">
        <v>42</v>
      </c>
      <c r="B112" s="4" t="s">
        <v>41</v>
      </c>
      <c r="C112" s="9" t="str">
        <f>_xlfn.XLOOKUP(Table1[[#This Row],[Genus]],'Flora of PA'!J:J,'Flora of PA'!D:D)</f>
        <v>Ericaceae</v>
      </c>
      <c r="D112" s="4" t="s">
        <v>831</v>
      </c>
      <c r="E112" s="4" t="s">
        <v>832</v>
      </c>
      <c r="F112" s="9" t="str">
        <f>Table1[[#This Row],[Genus]]&amp;" "&amp;Table1[[#This Row],[Epithet]]</f>
        <v>Gaultheria procumbens</v>
      </c>
      <c r="G112" s="4" t="s">
        <v>123</v>
      </c>
      <c r="H112" s="4" t="s">
        <v>122</v>
      </c>
      <c r="I112" s="4" t="s">
        <v>119</v>
      </c>
      <c r="J112" s="4" t="s">
        <v>120</v>
      </c>
      <c r="K112" s="4" t="s">
        <v>57</v>
      </c>
      <c r="L112" s="4" t="s">
        <v>57</v>
      </c>
      <c r="M112" s="4" t="s">
        <v>184</v>
      </c>
      <c r="N112" s="4" t="s">
        <v>183</v>
      </c>
      <c r="O112" s="4" t="s">
        <v>38</v>
      </c>
      <c r="P112" s="4" t="s">
        <v>1003</v>
      </c>
      <c r="Q112" s="4" t="s">
        <v>40</v>
      </c>
    </row>
    <row r="113" spans="1:17" x14ac:dyDescent="0.25">
      <c r="A113" s="4" t="s">
        <v>42</v>
      </c>
      <c r="B113" s="4" t="s">
        <v>41</v>
      </c>
      <c r="C113" s="9" t="str">
        <f>_xlfn.XLOOKUP(Table1[[#This Row],[Genus]],'Flora of PA'!J:J,'Flora of PA'!D:D)</f>
        <v>Salicaceae</v>
      </c>
      <c r="D113" s="4" t="s">
        <v>937</v>
      </c>
      <c r="E113" s="4" t="s">
        <v>938</v>
      </c>
      <c r="F113" s="9" t="str">
        <f>Table1[[#This Row],[Genus]]&amp;" "&amp;Table1[[#This Row],[Epithet]]</f>
        <v>Populus tremuloides</v>
      </c>
      <c r="G113" s="4" t="s">
        <v>35</v>
      </c>
      <c r="H113" s="4" t="s">
        <v>25</v>
      </c>
      <c r="I113" s="4" t="s">
        <v>119</v>
      </c>
      <c r="J113" s="4" t="s">
        <v>120</v>
      </c>
      <c r="K113" s="4" t="s">
        <v>57</v>
      </c>
      <c r="L113" s="4" t="s">
        <v>57</v>
      </c>
      <c r="M113" s="4" t="s">
        <v>184</v>
      </c>
      <c r="N113" s="4" t="s">
        <v>183</v>
      </c>
      <c r="O113" s="4" t="s">
        <v>38</v>
      </c>
      <c r="P113" s="4" t="s">
        <v>1003</v>
      </c>
      <c r="Q113" s="4" t="s">
        <v>40</v>
      </c>
    </row>
    <row r="114" spans="1:17" x14ac:dyDescent="0.25">
      <c r="A114" s="4" t="s">
        <v>42</v>
      </c>
      <c r="B114" s="4" t="s">
        <v>42</v>
      </c>
      <c r="C114" s="9" t="str">
        <f>_xlfn.XLOOKUP(Table1[[#This Row],[Genus]],'Flora of PA'!J:J,'Flora of PA'!D:D)</f>
        <v>Ericaceae</v>
      </c>
      <c r="D114" s="4" t="s">
        <v>905</v>
      </c>
      <c r="E114" s="4" t="s">
        <v>948</v>
      </c>
      <c r="F114" s="9" t="str">
        <f>Table1[[#This Row],[Genus]]&amp;" "&amp;Table1[[#This Row],[Epithet]]</f>
        <v>Kalmia angustifolia</v>
      </c>
      <c r="G114" s="4" t="s">
        <v>85</v>
      </c>
      <c r="H114" s="4" t="s">
        <v>124</v>
      </c>
      <c r="I114" s="4" t="s">
        <v>119</v>
      </c>
      <c r="J114" s="4" t="s">
        <v>120</v>
      </c>
      <c r="K114" s="4" t="s">
        <v>57</v>
      </c>
      <c r="L114" s="4" t="s">
        <v>57</v>
      </c>
      <c r="M114" s="4" t="s">
        <v>184</v>
      </c>
      <c r="N114" s="4" t="s">
        <v>183</v>
      </c>
      <c r="O114" s="4" t="s">
        <v>38</v>
      </c>
      <c r="P114" s="4" t="s">
        <v>1003</v>
      </c>
      <c r="Q114" s="4" t="s">
        <v>40</v>
      </c>
    </row>
    <row r="115" spans="1:17" x14ac:dyDescent="0.25">
      <c r="A115" s="4" t="s">
        <v>42</v>
      </c>
      <c r="B115" s="4" t="s">
        <v>42</v>
      </c>
      <c r="C115" s="9" t="str">
        <f>_xlfn.XLOOKUP(Table1[[#This Row],[Genus]],'Flora of PA'!J:J,'Flora of PA'!D:D)</f>
        <v>Ericaceae</v>
      </c>
      <c r="D115" s="4" t="s">
        <v>827</v>
      </c>
      <c r="E115" s="4" t="s">
        <v>828</v>
      </c>
      <c r="F115" s="9" t="str">
        <f>Table1[[#This Row],[Genus]]&amp;" "&amp;Table1[[#This Row],[Epithet]]</f>
        <v>Gaylussacia baccata</v>
      </c>
      <c r="G115" s="4" t="s">
        <v>16</v>
      </c>
      <c r="H115" s="4" t="s">
        <v>125</v>
      </c>
      <c r="I115" s="4" t="s">
        <v>119</v>
      </c>
      <c r="J115" s="4" t="s">
        <v>120</v>
      </c>
      <c r="K115" s="4" t="s">
        <v>57</v>
      </c>
      <c r="L115" s="4" t="s">
        <v>57</v>
      </c>
      <c r="M115" s="4" t="s">
        <v>184</v>
      </c>
      <c r="N115" s="4" t="s">
        <v>183</v>
      </c>
      <c r="O115" s="4" t="s">
        <v>38</v>
      </c>
      <c r="P115" s="4" t="s">
        <v>1003</v>
      </c>
      <c r="Q115" s="4" t="s">
        <v>40</v>
      </c>
    </row>
    <row r="116" spans="1:17" x14ac:dyDescent="0.25">
      <c r="A116" s="4" t="s">
        <v>42</v>
      </c>
      <c r="B116" s="4" t="s">
        <v>42</v>
      </c>
      <c r="C116" s="9" t="str">
        <f>_xlfn.XLOOKUP(Table1[[#This Row],[Genus]],'Flora of PA'!J:J,'Flora of PA'!D:D)</f>
        <v>Ericaceae</v>
      </c>
      <c r="D116" s="4" t="s">
        <v>831</v>
      </c>
      <c r="E116" s="4" t="s">
        <v>832</v>
      </c>
      <c r="F116" s="9" t="str">
        <f>Table1[[#This Row],[Genus]]&amp;" "&amp;Table1[[#This Row],[Epithet]]</f>
        <v>Gaultheria procumbens</v>
      </c>
      <c r="G116" s="4" t="s">
        <v>123</v>
      </c>
      <c r="H116" s="4" t="s">
        <v>122</v>
      </c>
      <c r="I116" s="4" t="s">
        <v>119</v>
      </c>
      <c r="J116" s="4" t="s">
        <v>120</v>
      </c>
      <c r="K116" s="4" t="s">
        <v>57</v>
      </c>
      <c r="L116" s="4" t="s">
        <v>57</v>
      </c>
      <c r="M116" s="4" t="s">
        <v>184</v>
      </c>
      <c r="N116" s="4" t="s">
        <v>183</v>
      </c>
      <c r="O116" s="4" t="s">
        <v>38</v>
      </c>
      <c r="P116" s="4" t="s">
        <v>1003</v>
      </c>
      <c r="Q116" s="4" t="s">
        <v>40</v>
      </c>
    </row>
    <row r="117" spans="1:17" x14ac:dyDescent="0.25">
      <c r="A117" s="4" t="s">
        <v>42</v>
      </c>
      <c r="B117" s="4" t="s">
        <v>42</v>
      </c>
      <c r="C117" s="9" t="str">
        <f>_xlfn.XLOOKUP(Table1[[#This Row],[Genus]],'Flora of PA'!J:J,'Flora of PA'!D:D)</f>
        <v>Fagaceae</v>
      </c>
      <c r="D117" s="4" t="s">
        <v>860</v>
      </c>
      <c r="E117" s="4" t="s">
        <v>947</v>
      </c>
      <c r="F117" s="9" t="str">
        <f>Table1[[#This Row],[Genus]]&amp;" "&amp;Table1[[#This Row],[Epithet]]</f>
        <v>Quercus ilicifolia</v>
      </c>
      <c r="G117" s="4" t="s">
        <v>75</v>
      </c>
      <c r="H117" s="4" t="s">
        <v>72</v>
      </c>
      <c r="I117" s="4" t="s">
        <v>119</v>
      </c>
      <c r="J117" s="4" t="s">
        <v>120</v>
      </c>
      <c r="K117" s="4" t="s">
        <v>57</v>
      </c>
      <c r="L117" s="4" t="s">
        <v>57</v>
      </c>
      <c r="M117" s="4" t="s">
        <v>184</v>
      </c>
      <c r="N117" s="4" t="s">
        <v>183</v>
      </c>
      <c r="O117" s="4" t="s">
        <v>38</v>
      </c>
      <c r="P117" s="4" t="s">
        <v>1003</v>
      </c>
      <c r="Q117" s="4" t="s">
        <v>40</v>
      </c>
    </row>
    <row r="118" spans="1:17" x14ac:dyDescent="0.25">
      <c r="A118" s="4" t="s">
        <v>42</v>
      </c>
      <c r="B118" s="4" t="s">
        <v>42</v>
      </c>
      <c r="C118" s="9" t="str">
        <f>_xlfn.XLOOKUP(Table1[[#This Row],[Genus]],'Flora of PA'!J:J,'Flora of PA'!D:D)</f>
        <v>Ericaceae</v>
      </c>
      <c r="D118" s="4" t="s">
        <v>905</v>
      </c>
      <c r="E118" s="4" t="s">
        <v>906</v>
      </c>
      <c r="F118" s="9" t="str">
        <f>Table1[[#This Row],[Genus]]&amp;" "&amp;Table1[[#This Row],[Epithet]]</f>
        <v>Kalmia latifolia</v>
      </c>
      <c r="G118" s="4" t="s">
        <v>92</v>
      </c>
      <c r="H118" s="4" t="s">
        <v>108</v>
      </c>
      <c r="I118" s="4" t="s">
        <v>119</v>
      </c>
      <c r="J118" s="4" t="s">
        <v>120</v>
      </c>
      <c r="K118" s="4" t="s">
        <v>57</v>
      </c>
      <c r="L118" s="4" t="s">
        <v>57</v>
      </c>
      <c r="M118" s="4" t="s">
        <v>184</v>
      </c>
      <c r="N118" s="4" t="s">
        <v>183</v>
      </c>
      <c r="O118" s="4" t="s">
        <v>38</v>
      </c>
      <c r="P118" s="4" t="s">
        <v>1003</v>
      </c>
      <c r="Q118" s="4" t="s">
        <v>40</v>
      </c>
    </row>
    <row r="119" spans="1:17" x14ac:dyDescent="0.25">
      <c r="A119" s="4" t="s">
        <v>42</v>
      </c>
      <c r="B119" s="4" t="s">
        <v>42</v>
      </c>
      <c r="C119" s="9" t="str">
        <f>_xlfn.XLOOKUP(Table1[[#This Row],[Genus]],'Flora of PA'!J:J,'Flora of PA'!D:D)</f>
        <v>Ericaceae</v>
      </c>
      <c r="D119" s="4" t="s">
        <v>831</v>
      </c>
      <c r="E119" s="4" t="s">
        <v>832</v>
      </c>
      <c r="F119" s="9" t="str">
        <f>Table1[[#This Row],[Genus]]&amp;" "&amp;Table1[[#This Row],[Epithet]]</f>
        <v>Gaultheria procumbens</v>
      </c>
      <c r="G119" s="4" t="s">
        <v>123</v>
      </c>
      <c r="H119" s="4" t="s">
        <v>126</v>
      </c>
      <c r="I119" s="4" t="s">
        <v>119</v>
      </c>
      <c r="J119" s="4" t="s">
        <v>120</v>
      </c>
      <c r="K119" s="4" t="s">
        <v>57</v>
      </c>
      <c r="L119" s="4" t="s">
        <v>57</v>
      </c>
      <c r="M119" s="4" t="s">
        <v>184</v>
      </c>
      <c r="N119" s="4" t="s">
        <v>183</v>
      </c>
      <c r="O119" s="4" t="s">
        <v>38</v>
      </c>
      <c r="P119" s="4" t="s">
        <v>1003</v>
      </c>
      <c r="Q119" s="4" t="s">
        <v>40</v>
      </c>
    </row>
    <row r="120" spans="1:17" x14ac:dyDescent="0.25">
      <c r="A120" s="4" t="s">
        <v>42</v>
      </c>
      <c r="B120" s="4" t="s">
        <v>61</v>
      </c>
      <c r="C120" s="9" t="str">
        <f>_xlfn.XLOOKUP(Table1[[#This Row],[Genus]],'Flora of PA'!J:J,'Flora of PA'!D:D)</f>
        <v>Ericaceae</v>
      </c>
      <c r="D120" s="4" t="s">
        <v>827</v>
      </c>
      <c r="E120" s="4" t="s">
        <v>828</v>
      </c>
      <c r="F120" s="9" t="str">
        <f>Table1[[#This Row],[Genus]]&amp;" "&amp;Table1[[#This Row],[Epithet]]</f>
        <v>Gaylussacia baccata</v>
      </c>
      <c r="G120" s="4" t="s">
        <v>16</v>
      </c>
      <c r="H120" s="4" t="s">
        <v>21</v>
      </c>
      <c r="I120" s="4" t="s">
        <v>119</v>
      </c>
      <c r="J120" s="4" t="s">
        <v>120</v>
      </c>
      <c r="K120" s="4" t="s">
        <v>57</v>
      </c>
      <c r="L120" s="4" t="s">
        <v>57</v>
      </c>
      <c r="M120" s="4" t="s">
        <v>184</v>
      </c>
      <c r="N120" s="4" t="s">
        <v>183</v>
      </c>
      <c r="O120" s="4" t="s">
        <v>38</v>
      </c>
      <c r="P120" s="4" t="s">
        <v>1003</v>
      </c>
      <c r="Q120" s="4" t="s">
        <v>40</v>
      </c>
    </row>
    <row r="121" spans="1:17" x14ac:dyDescent="0.25">
      <c r="A121" s="4" t="s">
        <v>42</v>
      </c>
      <c r="B121" s="4" t="s">
        <v>61</v>
      </c>
      <c r="C121" s="9" t="str">
        <f>_xlfn.XLOOKUP(Table1[[#This Row],[Genus]],'Flora of PA'!J:J,'Flora of PA'!D:D)</f>
        <v>Polypodiaceae</v>
      </c>
      <c r="D121" s="4" t="s">
        <v>851</v>
      </c>
      <c r="E121" s="4" t="s">
        <v>852</v>
      </c>
      <c r="F121" s="9" t="str">
        <f>Table1[[#This Row],[Genus]]&amp;" "&amp;Table1[[#This Row],[Epithet]]</f>
        <v>Pteridium aquilinum</v>
      </c>
      <c r="G121" s="4" t="s">
        <v>58</v>
      </c>
      <c r="H121" s="4" t="s">
        <v>127</v>
      </c>
      <c r="I121" s="4" t="s">
        <v>119</v>
      </c>
      <c r="J121" s="4" t="s">
        <v>120</v>
      </c>
      <c r="K121" s="4" t="s">
        <v>57</v>
      </c>
      <c r="L121" s="4" t="s">
        <v>57</v>
      </c>
      <c r="M121" s="4" t="s">
        <v>184</v>
      </c>
      <c r="N121" s="4" t="s">
        <v>183</v>
      </c>
      <c r="O121" s="4" t="s">
        <v>38</v>
      </c>
      <c r="P121" s="4" t="s">
        <v>1003</v>
      </c>
      <c r="Q121" s="4" t="s">
        <v>40</v>
      </c>
    </row>
    <row r="122" spans="1:17" x14ac:dyDescent="0.25">
      <c r="A122" s="4" t="s">
        <v>42</v>
      </c>
      <c r="B122" s="4" t="s">
        <v>61</v>
      </c>
      <c r="C122" s="9" t="str">
        <f>_xlfn.XLOOKUP(Table1[[#This Row],[Genus]],'Flora of PA'!J:J,'Flora of PA'!D:D)</f>
        <v>Polypodiaceae</v>
      </c>
      <c r="D122" s="4" t="s">
        <v>851</v>
      </c>
      <c r="E122" s="4" t="s">
        <v>852</v>
      </c>
      <c r="F122" s="9" t="str">
        <f>Table1[[#This Row],[Genus]]&amp;" "&amp;Table1[[#This Row],[Epithet]]</f>
        <v>Pteridium aquilinum</v>
      </c>
      <c r="G122" s="4" t="s">
        <v>58</v>
      </c>
      <c r="H122" s="4" t="s">
        <v>128</v>
      </c>
      <c r="I122" s="4" t="s">
        <v>119</v>
      </c>
      <c r="J122" s="4" t="s">
        <v>120</v>
      </c>
      <c r="K122" s="4" t="s">
        <v>57</v>
      </c>
      <c r="L122" s="4" t="s">
        <v>57</v>
      </c>
      <c r="M122" s="4" t="s">
        <v>184</v>
      </c>
      <c r="N122" s="4" t="s">
        <v>183</v>
      </c>
      <c r="O122" s="4" t="s">
        <v>38</v>
      </c>
      <c r="P122" s="4" t="s">
        <v>1003</v>
      </c>
      <c r="Q122" s="4" t="s">
        <v>40</v>
      </c>
    </row>
    <row r="123" spans="1:17" x14ac:dyDescent="0.25">
      <c r="A123" s="4" t="s">
        <v>42</v>
      </c>
      <c r="B123" s="4" t="s">
        <v>61</v>
      </c>
      <c r="C123" s="9" t="str">
        <f>_xlfn.XLOOKUP(Table1[[#This Row],[Genus]],'Flora of PA'!J:J,'Flora of PA'!D:D)</f>
        <v>Ericaceae</v>
      </c>
      <c r="D123" s="4" t="s">
        <v>905</v>
      </c>
      <c r="E123" s="4" t="s">
        <v>948</v>
      </c>
      <c r="F123" s="9" t="str">
        <f>Table1[[#This Row],[Genus]]&amp;" "&amp;Table1[[#This Row],[Epithet]]</f>
        <v>Kalmia angustifolia</v>
      </c>
      <c r="G123" s="4" t="s">
        <v>85</v>
      </c>
      <c r="H123" s="4" t="s">
        <v>122</v>
      </c>
      <c r="I123" s="4" t="s">
        <v>119</v>
      </c>
      <c r="J123" s="4" t="s">
        <v>120</v>
      </c>
      <c r="K123" s="4" t="s">
        <v>57</v>
      </c>
      <c r="L123" s="4" t="s">
        <v>57</v>
      </c>
      <c r="M123" s="4" t="s">
        <v>184</v>
      </c>
      <c r="N123" s="4" t="s">
        <v>183</v>
      </c>
      <c r="O123" s="4" t="s">
        <v>38</v>
      </c>
      <c r="P123" s="4" t="s">
        <v>1003</v>
      </c>
      <c r="Q123" s="4" t="s">
        <v>40</v>
      </c>
    </row>
    <row r="124" spans="1:17" x14ac:dyDescent="0.25">
      <c r="A124" s="4" t="s">
        <v>42</v>
      </c>
      <c r="B124" s="4" t="s">
        <v>61</v>
      </c>
      <c r="C124" s="9" t="str">
        <f>_xlfn.XLOOKUP(Table1[[#This Row],[Genus]],'Flora of PA'!J:J,'Flora of PA'!D:D)</f>
        <v>Ericaceae</v>
      </c>
      <c r="D124" s="4" t="s">
        <v>905</v>
      </c>
      <c r="E124" s="4" t="s">
        <v>948</v>
      </c>
      <c r="F124" s="9" t="str">
        <f>Table1[[#This Row],[Genus]]&amp;" "&amp;Table1[[#This Row],[Epithet]]</f>
        <v>Kalmia angustifolia</v>
      </c>
      <c r="G124" s="4" t="s">
        <v>85</v>
      </c>
      <c r="H124" s="4" t="s">
        <v>81</v>
      </c>
      <c r="I124" s="4" t="s">
        <v>119</v>
      </c>
      <c r="J124" s="4" t="s">
        <v>120</v>
      </c>
      <c r="K124" s="4" t="s">
        <v>57</v>
      </c>
      <c r="L124" s="4" t="s">
        <v>57</v>
      </c>
      <c r="M124" s="4" t="s">
        <v>184</v>
      </c>
      <c r="N124" s="4" t="s">
        <v>183</v>
      </c>
      <c r="O124" s="4" t="s">
        <v>38</v>
      </c>
      <c r="P124" s="4" t="s">
        <v>1003</v>
      </c>
      <c r="Q124" s="4" t="s">
        <v>40</v>
      </c>
    </row>
    <row r="125" spans="1:17" x14ac:dyDescent="0.25">
      <c r="A125" s="4" t="s">
        <v>42</v>
      </c>
      <c r="B125" s="4" t="s">
        <v>61</v>
      </c>
      <c r="C125" s="9" t="str">
        <f>_xlfn.XLOOKUP(Table1[[#This Row],[Genus]],'Flora of PA'!J:J,'Flora of PA'!D:D)</f>
        <v>Ericaceae</v>
      </c>
      <c r="D125" s="4" t="s">
        <v>826</v>
      </c>
      <c r="E125" s="4" t="s">
        <v>829</v>
      </c>
      <c r="F125" s="9" t="str">
        <f>Table1[[#This Row],[Genus]]&amp;" "&amp;Table1[[#This Row],[Epithet]]</f>
        <v>Vaccinium angustifolium</v>
      </c>
      <c r="G125" s="4" t="s">
        <v>69</v>
      </c>
      <c r="H125" s="4" t="s">
        <v>88</v>
      </c>
      <c r="I125" s="4" t="s">
        <v>119</v>
      </c>
      <c r="J125" s="4" t="s">
        <v>120</v>
      </c>
      <c r="K125" s="4" t="s">
        <v>57</v>
      </c>
      <c r="L125" s="4" t="s">
        <v>57</v>
      </c>
      <c r="M125" s="4" t="s">
        <v>184</v>
      </c>
      <c r="N125" s="4" t="s">
        <v>183</v>
      </c>
      <c r="O125" s="4" t="s">
        <v>38</v>
      </c>
      <c r="P125" s="4" t="s">
        <v>1003</v>
      </c>
      <c r="Q125" s="4" t="s">
        <v>40</v>
      </c>
    </row>
    <row r="126" spans="1:17" x14ac:dyDescent="0.25">
      <c r="A126" s="4" t="s">
        <v>42</v>
      </c>
      <c r="B126" s="4" t="s">
        <v>62</v>
      </c>
      <c r="C126" s="9" t="str">
        <f>_xlfn.XLOOKUP(Table1[[#This Row],[Genus]],'Flora of PA'!J:J,'Flora of PA'!D:D)</f>
        <v>Ericaceae</v>
      </c>
      <c r="D126" s="4" t="s">
        <v>827</v>
      </c>
      <c r="E126" s="4" t="s">
        <v>828</v>
      </c>
      <c r="F126" s="9" t="str">
        <f>Table1[[#This Row],[Genus]]&amp;" "&amp;Table1[[#This Row],[Epithet]]</f>
        <v>Gaylussacia baccata</v>
      </c>
      <c r="G126" s="4" t="s">
        <v>16</v>
      </c>
      <c r="H126" s="4" t="s">
        <v>21</v>
      </c>
      <c r="I126" s="4" t="s">
        <v>119</v>
      </c>
      <c r="J126" s="4" t="s">
        <v>120</v>
      </c>
      <c r="K126" s="4" t="s">
        <v>57</v>
      </c>
      <c r="L126" s="4" t="s">
        <v>57</v>
      </c>
      <c r="M126" s="4" t="s">
        <v>184</v>
      </c>
      <c r="N126" s="4" t="s">
        <v>183</v>
      </c>
      <c r="O126" s="4" t="s">
        <v>38</v>
      </c>
      <c r="P126" s="4" t="s">
        <v>1003</v>
      </c>
      <c r="Q126" s="4" t="s">
        <v>40</v>
      </c>
    </row>
    <row r="127" spans="1:17" x14ac:dyDescent="0.25">
      <c r="A127" s="4" t="s">
        <v>42</v>
      </c>
      <c r="B127" s="4" t="s">
        <v>62</v>
      </c>
      <c r="C127" s="9" t="str">
        <f>_xlfn.XLOOKUP(Table1[[#This Row],[Genus]],'Flora of PA'!J:J,'Flora of PA'!D:D)</f>
        <v>Polypodiaceae</v>
      </c>
      <c r="D127" s="4" t="s">
        <v>851</v>
      </c>
      <c r="E127" s="4" t="s">
        <v>852</v>
      </c>
      <c r="F127" s="9" t="str">
        <f>Table1[[#This Row],[Genus]]&amp;" "&amp;Table1[[#This Row],[Epithet]]</f>
        <v>Pteridium aquilinum</v>
      </c>
      <c r="G127" s="4" t="s">
        <v>58</v>
      </c>
      <c r="H127" s="4" t="s">
        <v>129</v>
      </c>
      <c r="I127" s="4" t="s">
        <v>119</v>
      </c>
      <c r="J127" s="4" t="s">
        <v>120</v>
      </c>
      <c r="K127" s="4" t="s">
        <v>57</v>
      </c>
      <c r="L127" s="4" t="s">
        <v>57</v>
      </c>
      <c r="M127" s="4" t="s">
        <v>184</v>
      </c>
      <c r="N127" s="4" t="s">
        <v>183</v>
      </c>
      <c r="O127" s="4" t="s">
        <v>38</v>
      </c>
      <c r="P127" s="4" t="s">
        <v>1003</v>
      </c>
      <c r="Q127" s="4" t="s">
        <v>40</v>
      </c>
    </row>
    <row r="128" spans="1:17" x14ac:dyDescent="0.25">
      <c r="A128" s="4" t="s">
        <v>42</v>
      </c>
      <c r="B128" s="4" t="s">
        <v>62</v>
      </c>
      <c r="C128" s="9" t="str">
        <f>_xlfn.XLOOKUP(Table1[[#This Row],[Genus]],'Flora of PA'!J:J,'Flora of PA'!D:D)</f>
        <v>Ericaceae</v>
      </c>
      <c r="D128" s="4" t="s">
        <v>831</v>
      </c>
      <c r="E128" s="4" t="s">
        <v>832</v>
      </c>
      <c r="F128" s="9" t="str">
        <f>Table1[[#This Row],[Genus]]&amp;" "&amp;Table1[[#This Row],[Epithet]]</f>
        <v>Gaultheria procumbens</v>
      </c>
      <c r="G128" s="4" t="s">
        <v>123</v>
      </c>
      <c r="H128" s="4" t="s">
        <v>122</v>
      </c>
      <c r="I128" s="4" t="s">
        <v>119</v>
      </c>
      <c r="J128" s="4" t="s">
        <v>120</v>
      </c>
      <c r="K128" s="4" t="s">
        <v>57</v>
      </c>
      <c r="L128" s="4" t="s">
        <v>57</v>
      </c>
      <c r="M128" s="4" t="s">
        <v>184</v>
      </c>
      <c r="N128" s="4" t="s">
        <v>183</v>
      </c>
      <c r="O128" s="4" t="s">
        <v>38</v>
      </c>
      <c r="P128" s="4" t="s">
        <v>1003</v>
      </c>
      <c r="Q128" s="4" t="s">
        <v>40</v>
      </c>
    </row>
    <row r="129" spans="1:17" x14ac:dyDescent="0.25">
      <c r="A129" s="4" t="s">
        <v>42</v>
      </c>
      <c r="B129" s="4" t="s">
        <v>62</v>
      </c>
      <c r="C129" s="9" t="str">
        <f>_xlfn.XLOOKUP(Table1[[#This Row],[Genus]],'Flora of PA'!J:J,'Flora of PA'!D:D)</f>
        <v>Ericaceae</v>
      </c>
      <c r="D129" s="4" t="s">
        <v>905</v>
      </c>
      <c r="E129" s="4" t="s">
        <v>948</v>
      </c>
      <c r="F129" s="9" t="str">
        <f>Table1[[#This Row],[Genus]]&amp;" "&amp;Table1[[#This Row],[Epithet]]</f>
        <v>Kalmia angustifolia</v>
      </c>
      <c r="G129" s="4" t="s">
        <v>85</v>
      </c>
      <c r="H129" s="4" t="s">
        <v>81</v>
      </c>
      <c r="I129" s="4" t="s">
        <v>119</v>
      </c>
      <c r="J129" s="4" t="s">
        <v>120</v>
      </c>
      <c r="K129" s="4" t="s">
        <v>57</v>
      </c>
      <c r="L129" s="4" t="s">
        <v>57</v>
      </c>
      <c r="M129" s="4" t="s">
        <v>184</v>
      </c>
      <c r="N129" s="4" t="s">
        <v>183</v>
      </c>
      <c r="O129" s="4" t="s">
        <v>38</v>
      </c>
      <c r="P129" s="4" t="s">
        <v>1003</v>
      </c>
      <c r="Q129" s="4" t="s">
        <v>40</v>
      </c>
    </row>
    <row r="130" spans="1:17" x14ac:dyDescent="0.25">
      <c r="A130" s="4" t="s">
        <v>42</v>
      </c>
      <c r="B130" s="4" t="s">
        <v>62</v>
      </c>
      <c r="C130" s="9" t="str">
        <f>_xlfn.XLOOKUP(Table1[[#This Row],[Genus]],'Flora of PA'!J:J,'Flora of PA'!D:D)</f>
        <v>Fagaceae</v>
      </c>
      <c r="D130" s="4" t="s">
        <v>860</v>
      </c>
      <c r="E130" s="4" t="s">
        <v>947</v>
      </c>
      <c r="F130" s="9" t="str">
        <f>Table1[[#This Row],[Genus]]&amp;" "&amp;Table1[[#This Row],[Epithet]]</f>
        <v>Quercus ilicifolia</v>
      </c>
      <c r="G130" s="4" t="s">
        <v>75</v>
      </c>
      <c r="H130" s="4" t="s">
        <v>72</v>
      </c>
      <c r="I130" s="4" t="s">
        <v>119</v>
      </c>
      <c r="J130" s="4" t="s">
        <v>120</v>
      </c>
      <c r="K130" s="4" t="s">
        <v>57</v>
      </c>
      <c r="L130" s="4" t="s">
        <v>57</v>
      </c>
      <c r="M130" s="4" t="s">
        <v>184</v>
      </c>
      <c r="N130" s="4" t="s">
        <v>183</v>
      </c>
      <c r="O130" s="4" t="s">
        <v>38</v>
      </c>
      <c r="P130" s="4" t="s">
        <v>1003</v>
      </c>
      <c r="Q130" s="4" t="s">
        <v>40</v>
      </c>
    </row>
    <row r="131" spans="1:17" x14ac:dyDescent="0.25">
      <c r="A131" s="4" t="s">
        <v>42</v>
      </c>
      <c r="B131" s="4" t="s">
        <v>62</v>
      </c>
      <c r="C131" s="9" t="str">
        <f>_xlfn.XLOOKUP(Table1[[#This Row],[Genus]],'Flora of PA'!J:J,'Flora of PA'!D:D)</f>
        <v>Ericaceae</v>
      </c>
      <c r="D131" s="4" t="s">
        <v>826</v>
      </c>
      <c r="E131" s="4" t="s">
        <v>829</v>
      </c>
      <c r="F131" s="9" t="str">
        <f>Table1[[#This Row],[Genus]]&amp;" "&amp;Table1[[#This Row],[Epithet]]</f>
        <v>Vaccinium angustifolium</v>
      </c>
      <c r="G131" s="4" t="s">
        <v>69</v>
      </c>
      <c r="H131" s="4" t="s">
        <v>88</v>
      </c>
      <c r="I131" s="4" t="s">
        <v>119</v>
      </c>
      <c r="J131" s="4" t="s">
        <v>120</v>
      </c>
      <c r="K131" s="4" t="s">
        <v>57</v>
      </c>
      <c r="L131" s="4" t="s">
        <v>57</v>
      </c>
      <c r="M131" s="4" t="s">
        <v>184</v>
      </c>
      <c r="N131" s="4" t="s">
        <v>183</v>
      </c>
      <c r="O131" s="4" t="s">
        <v>38</v>
      </c>
      <c r="P131" s="4" t="s">
        <v>1003</v>
      </c>
      <c r="Q131" s="4" t="s">
        <v>40</v>
      </c>
    </row>
    <row r="132" spans="1:17" x14ac:dyDescent="0.25">
      <c r="A132" s="4" t="s">
        <v>42</v>
      </c>
      <c r="B132" s="4" t="s">
        <v>63</v>
      </c>
      <c r="C132" s="9" t="str">
        <f>_xlfn.XLOOKUP(Table1[[#This Row],[Genus]],'Flora of PA'!J:J,'Flora of PA'!D:D)</f>
        <v>Ericaceae</v>
      </c>
      <c r="D132" s="4" t="s">
        <v>905</v>
      </c>
      <c r="E132" s="4" t="s">
        <v>948</v>
      </c>
      <c r="F132" s="9" t="str">
        <f>Table1[[#This Row],[Genus]]&amp;" "&amp;Table1[[#This Row],[Epithet]]</f>
        <v>Kalmia angustifolia</v>
      </c>
      <c r="G132" s="4" t="s">
        <v>85</v>
      </c>
      <c r="H132" s="4" t="s">
        <v>81</v>
      </c>
      <c r="I132" s="4" t="s">
        <v>119</v>
      </c>
      <c r="J132" s="4" t="s">
        <v>120</v>
      </c>
      <c r="K132" s="4" t="s">
        <v>57</v>
      </c>
      <c r="L132" s="4" t="s">
        <v>57</v>
      </c>
      <c r="M132" s="4" t="s">
        <v>184</v>
      </c>
      <c r="N132" s="4" t="s">
        <v>183</v>
      </c>
      <c r="O132" s="4" t="s">
        <v>38</v>
      </c>
      <c r="P132" s="4" t="s">
        <v>1003</v>
      </c>
      <c r="Q132" s="4" t="s">
        <v>40</v>
      </c>
    </row>
    <row r="133" spans="1:17" x14ac:dyDescent="0.25">
      <c r="A133" s="4" t="s">
        <v>42</v>
      </c>
      <c r="B133" s="4" t="s">
        <v>63</v>
      </c>
      <c r="C133" s="9" t="str">
        <f>_xlfn.XLOOKUP(Table1[[#This Row],[Genus]],'Flora of PA'!J:J,'Flora of PA'!D:D)</f>
        <v>Polypodiaceae</v>
      </c>
      <c r="D133" s="4" t="s">
        <v>851</v>
      </c>
      <c r="E133" s="4" t="s">
        <v>852</v>
      </c>
      <c r="F133" s="9" t="str">
        <f>Table1[[#This Row],[Genus]]&amp;" "&amp;Table1[[#This Row],[Epithet]]</f>
        <v>Pteridium aquilinum</v>
      </c>
      <c r="G133" s="4" t="s">
        <v>58</v>
      </c>
      <c r="H133" s="4" t="s">
        <v>128</v>
      </c>
      <c r="I133" s="4" t="s">
        <v>119</v>
      </c>
      <c r="J133" s="4" t="s">
        <v>120</v>
      </c>
      <c r="K133" s="4" t="s">
        <v>57</v>
      </c>
      <c r="L133" s="4" t="s">
        <v>57</v>
      </c>
      <c r="M133" s="4" t="s">
        <v>184</v>
      </c>
      <c r="N133" s="4" t="s">
        <v>183</v>
      </c>
      <c r="O133" s="4" t="s">
        <v>38</v>
      </c>
      <c r="P133" s="4" t="s">
        <v>1003</v>
      </c>
      <c r="Q133" s="4" t="s">
        <v>40</v>
      </c>
    </row>
    <row r="134" spans="1:17" x14ac:dyDescent="0.25">
      <c r="A134" s="4" t="s">
        <v>42</v>
      </c>
      <c r="B134" s="4" t="s">
        <v>63</v>
      </c>
      <c r="C134" s="9" t="str">
        <f>_xlfn.XLOOKUP(Table1[[#This Row],[Genus]],'Flora of PA'!J:J,'Flora of PA'!D:D)</f>
        <v>Ericaceae</v>
      </c>
      <c r="D134" s="4" t="s">
        <v>831</v>
      </c>
      <c r="E134" s="4" t="s">
        <v>832</v>
      </c>
      <c r="F134" s="9" t="str">
        <f>Table1[[#This Row],[Genus]]&amp;" "&amp;Table1[[#This Row],[Epithet]]</f>
        <v>Gaultheria procumbens</v>
      </c>
      <c r="G134" s="4" t="s">
        <v>123</v>
      </c>
      <c r="H134" s="4" t="s">
        <v>122</v>
      </c>
      <c r="I134" s="4" t="s">
        <v>119</v>
      </c>
      <c r="J134" s="4" t="s">
        <v>120</v>
      </c>
      <c r="K134" s="4" t="s">
        <v>57</v>
      </c>
      <c r="L134" s="4" t="s">
        <v>57</v>
      </c>
      <c r="M134" s="4" t="s">
        <v>184</v>
      </c>
      <c r="N134" s="4" t="s">
        <v>183</v>
      </c>
      <c r="O134" s="4" t="s">
        <v>38</v>
      </c>
      <c r="P134" s="4" t="s">
        <v>1003</v>
      </c>
      <c r="Q134" s="4" t="s">
        <v>40</v>
      </c>
    </row>
    <row r="135" spans="1:17" x14ac:dyDescent="0.25">
      <c r="A135" s="4" t="s">
        <v>42</v>
      </c>
      <c r="B135" s="4" t="s">
        <v>63</v>
      </c>
      <c r="C135" s="9" t="str">
        <f>_xlfn.XLOOKUP(Table1[[#This Row],[Genus]],'Flora of PA'!J:J,'Flora of PA'!D:D)</f>
        <v>Fagaceae</v>
      </c>
      <c r="D135" s="4" t="s">
        <v>860</v>
      </c>
      <c r="E135" s="4" t="s">
        <v>947</v>
      </c>
      <c r="F135" s="9" t="str">
        <f>Table1[[#This Row],[Genus]]&amp;" "&amp;Table1[[#This Row],[Epithet]]</f>
        <v>Quercus ilicifolia</v>
      </c>
      <c r="G135" s="4" t="s">
        <v>75</v>
      </c>
      <c r="H135" s="4" t="s">
        <v>72</v>
      </c>
      <c r="I135" s="4" t="s">
        <v>119</v>
      </c>
      <c r="J135" s="4" t="s">
        <v>120</v>
      </c>
      <c r="K135" s="4" t="s">
        <v>57</v>
      </c>
      <c r="L135" s="4" t="s">
        <v>57</v>
      </c>
      <c r="M135" s="4" t="s">
        <v>184</v>
      </c>
      <c r="N135" s="4" t="s">
        <v>183</v>
      </c>
      <c r="O135" s="4" t="s">
        <v>38</v>
      </c>
      <c r="P135" s="4" t="s">
        <v>1003</v>
      </c>
      <c r="Q135" s="4" t="s">
        <v>40</v>
      </c>
    </row>
    <row r="136" spans="1:17" x14ac:dyDescent="0.25">
      <c r="A136" s="4" t="s">
        <v>42</v>
      </c>
      <c r="B136" s="4" t="s">
        <v>63</v>
      </c>
      <c r="C136" s="9" t="str">
        <f>_xlfn.XLOOKUP(Table1[[#This Row],[Genus]],'Flora of PA'!J:J,'Flora of PA'!D:D)</f>
        <v>Ericaceae</v>
      </c>
      <c r="D136" s="4" t="s">
        <v>827</v>
      </c>
      <c r="E136" s="4" t="s">
        <v>828</v>
      </c>
      <c r="F136" s="9" t="str">
        <f>Table1[[#This Row],[Genus]]&amp;" "&amp;Table1[[#This Row],[Epithet]]</f>
        <v>Gaylussacia baccata</v>
      </c>
      <c r="G136" s="4" t="s">
        <v>16</v>
      </c>
      <c r="H136" s="4" t="s">
        <v>21</v>
      </c>
      <c r="I136" s="4" t="s">
        <v>119</v>
      </c>
      <c r="J136" s="4" t="s">
        <v>120</v>
      </c>
      <c r="K136" s="4" t="s">
        <v>57</v>
      </c>
      <c r="L136" s="4" t="s">
        <v>57</v>
      </c>
      <c r="M136" s="4" t="s">
        <v>184</v>
      </c>
      <c r="N136" s="4" t="s">
        <v>183</v>
      </c>
      <c r="O136" s="4" t="s">
        <v>38</v>
      </c>
      <c r="P136" s="4" t="s">
        <v>1003</v>
      </c>
      <c r="Q136" s="4" t="s">
        <v>40</v>
      </c>
    </row>
    <row r="137" spans="1:17" x14ac:dyDescent="0.25">
      <c r="A137" s="4" t="s">
        <v>42</v>
      </c>
      <c r="B137" s="4" t="s">
        <v>63</v>
      </c>
      <c r="C137" s="9" t="str">
        <f>_xlfn.XLOOKUP(Table1[[#This Row],[Genus]],'Flora of PA'!J:J,'Flora of PA'!D:D)</f>
        <v>Fagaceae</v>
      </c>
      <c r="D137" s="4" t="s">
        <v>860</v>
      </c>
      <c r="E137" s="4" t="s">
        <v>861</v>
      </c>
      <c r="F137" s="9" t="str">
        <f>Table1[[#This Row],[Genus]]&amp;" "&amp;Table1[[#This Row],[Epithet]]</f>
        <v>Quercus montana</v>
      </c>
      <c r="G137" s="4" t="s">
        <v>131</v>
      </c>
      <c r="H137" s="4" t="s">
        <v>130</v>
      </c>
      <c r="I137" s="4" t="s">
        <v>119</v>
      </c>
      <c r="J137" s="4" t="s">
        <v>120</v>
      </c>
      <c r="K137" s="4" t="s">
        <v>57</v>
      </c>
      <c r="L137" s="4" t="s">
        <v>57</v>
      </c>
      <c r="M137" s="4" t="s">
        <v>184</v>
      </c>
      <c r="N137" s="4" t="s">
        <v>183</v>
      </c>
      <c r="O137" s="4" t="s">
        <v>38</v>
      </c>
      <c r="P137" s="4" t="s">
        <v>1003</v>
      </c>
      <c r="Q137" s="4" t="s">
        <v>40</v>
      </c>
    </row>
    <row r="138" spans="1:17" x14ac:dyDescent="0.25">
      <c r="A138" s="4" t="s">
        <v>42</v>
      </c>
      <c r="B138" s="4" t="s">
        <v>64</v>
      </c>
      <c r="C138" s="9" t="str">
        <f>_xlfn.XLOOKUP(Table1[[#This Row],[Genus]],'Flora of PA'!J:J,'Flora of PA'!D:D)</f>
        <v>Ericaceae</v>
      </c>
      <c r="D138" s="4" t="s">
        <v>905</v>
      </c>
      <c r="E138" s="4" t="s">
        <v>906</v>
      </c>
      <c r="F138" s="9" t="str">
        <f>Table1[[#This Row],[Genus]]&amp;" "&amp;Table1[[#This Row],[Epithet]]</f>
        <v>Kalmia latifolia</v>
      </c>
      <c r="G138" s="4" t="s">
        <v>92</v>
      </c>
      <c r="H138" s="4" t="s">
        <v>108</v>
      </c>
      <c r="I138" s="4" t="s">
        <v>119</v>
      </c>
      <c r="J138" s="4" t="s">
        <v>120</v>
      </c>
      <c r="K138" s="4" t="s">
        <v>57</v>
      </c>
      <c r="L138" s="4" t="s">
        <v>57</v>
      </c>
      <c r="M138" s="4" t="s">
        <v>184</v>
      </c>
      <c r="N138" s="4" t="s">
        <v>183</v>
      </c>
      <c r="O138" s="4" t="s">
        <v>38</v>
      </c>
      <c r="P138" s="4" t="s">
        <v>1003</v>
      </c>
      <c r="Q138" s="4" t="s">
        <v>40</v>
      </c>
    </row>
    <row r="139" spans="1:17" x14ac:dyDescent="0.25">
      <c r="A139" s="4" t="s">
        <v>42</v>
      </c>
      <c r="B139" s="4" t="s">
        <v>64</v>
      </c>
      <c r="C139" s="9" t="str">
        <f>_xlfn.XLOOKUP(Table1[[#This Row],[Genus]],'Flora of PA'!J:J,'Flora of PA'!D:D)</f>
        <v>Ericaceae</v>
      </c>
      <c r="D139" s="4" t="s">
        <v>827</v>
      </c>
      <c r="E139" s="4" t="s">
        <v>828</v>
      </c>
      <c r="F139" s="9" t="str">
        <f>Table1[[#This Row],[Genus]]&amp;" "&amp;Table1[[#This Row],[Epithet]]</f>
        <v>Gaylussacia baccata</v>
      </c>
      <c r="G139" s="4" t="s">
        <v>16</v>
      </c>
      <c r="H139" s="4" t="s">
        <v>21</v>
      </c>
      <c r="I139" s="4" t="s">
        <v>119</v>
      </c>
      <c r="J139" s="4" t="s">
        <v>120</v>
      </c>
      <c r="K139" s="4" t="s">
        <v>57</v>
      </c>
      <c r="L139" s="4" t="s">
        <v>57</v>
      </c>
      <c r="M139" s="4" t="s">
        <v>184</v>
      </c>
      <c r="N139" s="4" t="s">
        <v>183</v>
      </c>
      <c r="O139" s="4" t="s">
        <v>38</v>
      </c>
      <c r="P139" s="4" t="s">
        <v>1003</v>
      </c>
      <c r="Q139" s="4" t="s">
        <v>40</v>
      </c>
    </row>
    <row r="140" spans="1:17" x14ac:dyDescent="0.25">
      <c r="A140" s="4" t="s">
        <v>42</v>
      </c>
      <c r="B140" s="4" t="s">
        <v>64</v>
      </c>
      <c r="C140" s="9" t="str">
        <f>_xlfn.XLOOKUP(Table1[[#This Row],[Genus]],'Flora of PA'!J:J,'Flora of PA'!D:D)</f>
        <v>Ericaceae</v>
      </c>
      <c r="D140" s="4" t="s">
        <v>905</v>
      </c>
      <c r="E140" s="4" t="s">
        <v>948</v>
      </c>
      <c r="F140" s="9" t="str">
        <f>Table1[[#This Row],[Genus]]&amp;" "&amp;Table1[[#This Row],[Epithet]]</f>
        <v>Kalmia angustifolia</v>
      </c>
      <c r="G140" s="4" t="s">
        <v>85</v>
      </c>
      <c r="H140" s="4" t="s">
        <v>81</v>
      </c>
      <c r="I140" s="4" t="s">
        <v>119</v>
      </c>
      <c r="J140" s="4" t="s">
        <v>120</v>
      </c>
      <c r="K140" s="4" t="s">
        <v>57</v>
      </c>
      <c r="L140" s="4" t="s">
        <v>57</v>
      </c>
      <c r="M140" s="4" t="s">
        <v>184</v>
      </c>
      <c r="N140" s="4" t="s">
        <v>183</v>
      </c>
      <c r="O140" s="4" t="s">
        <v>38</v>
      </c>
      <c r="P140" s="4" t="s">
        <v>1003</v>
      </c>
      <c r="Q140" s="4" t="s">
        <v>40</v>
      </c>
    </row>
    <row r="141" spans="1:17" x14ac:dyDescent="0.25">
      <c r="A141" s="4" t="s">
        <v>42</v>
      </c>
      <c r="B141" s="4" t="s">
        <v>64</v>
      </c>
      <c r="C141" s="9" t="str">
        <f>_xlfn.XLOOKUP(Table1[[#This Row],[Genus]],'Flora of PA'!J:J,'Flora of PA'!D:D)</f>
        <v>Fagaceae</v>
      </c>
      <c r="D141" s="4" t="s">
        <v>860</v>
      </c>
      <c r="E141" s="4" t="s">
        <v>861</v>
      </c>
      <c r="F141" s="9" t="str">
        <f>Table1[[#This Row],[Genus]]&amp;" "&amp;Table1[[#This Row],[Epithet]]</f>
        <v>Quercus montana</v>
      </c>
      <c r="G141" s="4" t="s">
        <v>131</v>
      </c>
      <c r="H141" s="4" t="s">
        <v>132</v>
      </c>
      <c r="I141" s="4" t="s">
        <v>119</v>
      </c>
      <c r="J141" s="4" t="s">
        <v>120</v>
      </c>
      <c r="K141" s="4" t="s">
        <v>57</v>
      </c>
      <c r="L141" s="4" t="s">
        <v>57</v>
      </c>
      <c r="M141" s="4" t="s">
        <v>184</v>
      </c>
      <c r="N141" s="4" t="s">
        <v>183</v>
      </c>
      <c r="O141" s="4" t="s">
        <v>38</v>
      </c>
      <c r="P141" s="4" t="s">
        <v>1003</v>
      </c>
      <c r="Q141" s="4" t="s">
        <v>40</v>
      </c>
    </row>
    <row r="142" spans="1:17" x14ac:dyDescent="0.25">
      <c r="A142" s="4" t="s">
        <v>42</v>
      </c>
      <c r="B142" s="4" t="s">
        <v>64</v>
      </c>
      <c r="C142" s="9" t="str">
        <f>_xlfn.XLOOKUP(Table1[[#This Row],[Genus]],'Flora of PA'!J:J,'Flora of PA'!D:D)</f>
        <v>Polypodiaceae</v>
      </c>
      <c r="D142" s="4" t="s">
        <v>851</v>
      </c>
      <c r="E142" s="4" t="s">
        <v>852</v>
      </c>
      <c r="F142" s="9" t="str">
        <f>Table1[[#This Row],[Genus]]&amp;" "&amp;Table1[[#This Row],[Epithet]]</f>
        <v>Pteridium aquilinum</v>
      </c>
      <c r="G142" s="4" t="s">
        <v>58</v>
      </c>
      <c r="H142" s="4" t="s">
        <v>128</v>
      </c>
      <c r="I142" s="4" t="s">
        <v>119</v>
      </c>
      <c r="J142" s="4" t="s">
        <v>120</v>
      </c>
      <c r="K142" s="4" t="s">
        <v>57</v>
      </c>
      <c r="L142" s="4" t="s">
        <v>57</v>
      </c>
      <c r="M142" s="4" t="s">
        <v>184</v>
      </c>
      <c r="N142" s="4" t="s">
        <v>183</v>
      </c>
      <c r="O142" s="4" t="s">
        <v>38</v>
      </c>
      <c r="P142" s="4" t="s">
        <v>1003</v>
      </c>
      <c r="Q142" s="4" t="s">
        <v>40</v>
      </c>
    </row>
    <row r="143" spans="1:17" x14ac:dyDescent="0.25">
      <c r="A143" s="4" t="s">
        <v>42</v>
      </c>
      <c r="B143" s="4" t="s">
        <v>64</v>
      </c>
      <c r="C143" s="9" t="str">
        <f>_xlfn.XLOOKUP(Table1[[#This Row],[Genus]],'Flora of PA'!J:J,'Flora of PA'!D:D)</f>
        <v>Fagaceae</v>
      </c>
      <c r="D143" s="4" t="s">
        <v>860</v>
      </c>
      <c r="E143" s="4" t="s">
        <v>947</v>
      </c>
      <c r="F143" s="9" t="str">
        <f>Table1[[#This Row],[Genus]]&amp;" "&amp;Table1[[#This Row],[Epithet]]</f>
        <v>Quercus ilicifolia</v>
      </c>
      <c r="G143" s="4" t="s">
        <v>75</v>
      </c>
      <c r="H143" s="4" t="s">
        <v>72</v>
      </c>
      <c r="I143" s="4" t="s">
        <v>119</v>
      </c>
      <c r="J143" s="4" t="s">
        <v>120</v>
      </c>
      <c r="K143" s="4" t="s">
        <v>57</v>
      </c>
      <c r="L143" s="4" t="s">
        <v>57</v>
      </c>
      <c r="M143" s="4" t="s">
        <v>184</v>
      </c>
      <c r="N143" s="4" t="s">
        <v>183</v>
      </c>
      <c r="O143" s="4" t="s">
        <v>38</v>
      </c>
      <c r="P143" s="4" t="s">
        <v>1003</v>
      </c>
      <c r="Q143" s="4" t="s">
        <v>40</v>
      </c>
    </row>
    <row r="144" spans="1:17" x14ac:dyDescent="0.25">
      <c r="A144" s="4" t="s">
        <v>42</v>
      </c>
      <c r="B144" s="4" t="s">
        <v>64</v>
      </c>
      <c r="C144" s="9" t="str">
        <f>_xlfn.XLOOKUP(Table1[[#This Row],[Genus]],'Flora of PA'!J:J,'Flora of PA'!D:D)</f>
        <v>Sapindaceae</v>
      </c>
      <c r="D144" s="4" t="s">
        <v>941</v>
      </c>
      <c r="E144" s="4" t="s">
        <v>942</v>
      </c>
      <c r="F144" s="9" t="str">
        <f>Table1[[#This Row],[Genus]]&amp;" "&amp;Table1[[#This Row],[Epithet]]</f>
        <v>Acer rubrum</v>
      </c>
      <c r="G144" s="4" t="s">
        <v>84</v>
      </c>
      <c r="H144" s="4" t="s">
        <v>133</v>
      </c>
      <c r="I144" s="4" t="s">
        <v>119</v>
      </c>
      <c r="J144" s="4" t="s">
        <v>120</v>
      </c>
      <c r="K144" s="4" t="s">
        <v>57</v>
      </c>
      <c r="L144" s="4" t="s">
        <v>57</v>
      </c>
      <c r="M144" s="4" t="s">
        <v>184</v>
      </c>
      <c r="N144" s="4" t="s">
        <v>183</v>
      </c>
      <c r="O144" s="4" t="s">
        <v>38</v>
      </c>
      <c r="P144" s="4" t="s">
        <v>1003</v>
      </c>
      <c r="Q144" s="4" t="s">
        <v>40</v>
      </c>
    </row>
    <row r="145" spans="1:17" x14ac:dyDescent="0.25">
      <c r="A145" s="4" t="s">
        <v>42</v>
      </c>
      <c r="B145" s="4" t="s">
        <v>64</v>
      </c>
      <c r="C145" s="9" t="str">
        <f>_xlfn.XLOOKUP(Table1[[#This Row],[Genus]],'Flora of PA'!J:J,'Flora of PA'!D:D)</f>
        <v>Ericaceae</v>
      </c>
      <c r="D145" s="4" t="s">
        <v>831</v>
      </c>
      <c r="E145" s="4" t="s">
        <v>832</v>
      </c>
      <c r="F145" s="9" t="str">
        <f>Table1[[#This Row],[Genus]]&amp;" "&amp;Table1[[#This Row],[Epithet]]</f>
        <v>Gaultheria procumbens</v>
      </c>
      <c r="G145" s="4" t="s">
        <v>123</v>
      </c>
      <c r="H145" s="4" t="s">
        <v>122</v>
      </c>
      <c r="I145" s="4" t="s">
        <v>119</v>
      </c>
      <c r="J145" s="4" t="s">
        <v>120</v>
      </c>
      <c r="K145" s="4" t="s">
        <v>57</v>
      </c>
      <c r="L145" s="4" t="s">
        <v>57</v>
      </c>
      <c r="M145" s="4" t="s">
        <v>184</v>
      </c>
      <c r="N145" s="4" t="s">
        <v>183</v>
      </c>
      <c r="O145" s="4" t="s">
        <v>38</v>
      </c>
      <c r="P145" s="4" t="s">
        <v>1003</v>
      </c>
      <c r="Q145" s="4" t="s">
        <v>40</v>
      </c>
    </row>
    <row r="146" spans="1:17" x14ac:dyDescent="0.25">
      <c r="A146" s="4" t="s">
        <v>42</v>
      </c>
      <c r="B146" s="4" t="s">
        <v>64</v>
      </c>
      <c r="C146" s="9" t="str">
        <f>_xlfn.XLOOKUP(Table1[[#This Row],[Genus]],'Flora of PA'!J:J,'Flora of PA'!D:D)</f>
        <v>Ericaceae</v>
      </c>
      <c r="D146" s="4" t="s">
        <v>826</v>
      </c>
      <c r="E146" s="4" t="s">
        <v>829</v>
      </c>
      <c r="F146" s="9" t="str">
        <f>Table1[[#This Row],[Genus]]&amp;" "&amp;Table1[[#This Row],[Epithet]]</f>
        <v>Vaccinium angustifolium</v>
      </c>
      <c r="G146" s="4" t="s">
        <v>69</v>
      </c>
      <c r="H146" s="4" t="s">
        <v>88</v>
      </c>
      <c r="I146" s="4" t="s">
        <v>119</v>
      </c>
      <c r="J146" s="4" t="s">
        <v>120</v>
      </c>
      <c r="K146" s="4" t="s">
        <v>57</v>
      </c>
      <c r="L146" s="4" t="s">
        <v>57</v>
      </c>
      <c r="M146" s="4" t="s">
        <v>184</v>
      </c>
      <c r="N146" s="4" t="s">
        <v>183</v>
      </c>
      <c r="O146" s="4" t="s">
        <v>38</v>
      </c>
      <c r="P146" s="4" t="s">
        <v>1003</v>
      </c>
      <c r="Q146" s="4" t="s">
        <v>40</v>
      </c>
    </row>
    <row r="147" spans="1:17" x14ac:dyDescent="0.25">
      <c r="A147" s="4" t="s">
        <v>42</v>
      </c>
      <c r="B147" s="4" t="s">
        <v>65</v>
      </c>
      <c r="C147" s="9" t="str">
        <f>_xlfn.XLOOKUP(Table1[[#This Row],[Genus]],'Flora of PA'!J:J,'Flora of PA'!D:D)</f>
        <v>Lauraceae</v>
      </c>
      <c r="D147" s="4" t="s">
        <v>134</v>
      </c>
      <c r="E147" s="4" t="s">
        <v>946</v>
      </c>
      <c r="F147" s="9" t="str">
        <f>Table1[[#This Row],[Genus]]&amp;" "&amp;Table1[[#This Row],[Epithet]]</f>
        <v>Sassafras albidum</v>
      </c>
      <c r="G147" s="4" t="s">
        <v>134</v>
      </c>
      <c r="H147" s="4" t="s">
        <v>135</v>
      </c>
      <c r="I147" s="4" t="s">
        <v>119</v>
      </c>
      <c r="J147" s="4" t="s">
        <v>120</v>
      </c>
      <c r="K147" s="4" t="s">
        <v>57</v>
      </c>
      <c r="L147" s="4" t="s">
        <v>57</v>
      </c>
      <c r="M147" s="4" t="s">
        <v>184</v>
      </c>
      <c r="N147" s="4" t="s">
        <v>183</v>
      </c>
      <c r="O147" s="4" t="s">
        <v>38</v>
      </c>
      <c r="P147" s="4" t="s">
        <v>1003</v>
      </c>
      <c r="Q147" s="4" t="s">
        <v>40</v>
      </c>
    </row>
    <row r="148" spans="1:17" x14ac:dyDescent="0.25">
      <c r="A148" s="4" t="s">
        <v>42</v>
      </c>
      <c r="B148" s="4" t="s">
        <v>65</v>
      </c>
      <c r="C148" s="9" t="str">
        <f>_xlfn.XLOOKUP(Table1[[#This Row],[Genus]],'Flora of PA'!J:J,'Flora of PA'!D:D)</f>
        <v>Ericaceae</v>
      </c>
      <c r="D148" s="4" t="s">
        <v>827</v>
      </c>
      <c r="E148" s="4" t="s">
        <v>828</v>
      </c>
      <c r="F148" s="9" t="str">
        <f>Table1[[#This Row],[Genus]]&amp;" "&amp;Table1[[#This Row],[Epithet]]</f>
        <v>Gaylussacia baccata</v>
      </c>
      <c r="G148" s="4" t="s">
        <v>16</v>
      </c>
      <c r="H148" s="4" t="s">
        <v>21</v>
      </c>
      <c r="I148" s="4" t="s">
        <v>119</v>
      </c>
      <c r="J148" s="4" t="s">
        <v>120</v>
      </c>
      <c r="K148" s="4" t="s">
        <v>57</v>
      </c>
      <c r="L148" s="4" t="s">
        <v>57</v>
      </c>
      <c r="M148" s="4" t="s">
        <v>184</v>
      </c>
      <c r="N148" s="4" t="s">
        <v>183</v>
      </c>
      <c r="O148" s="4" t="s">
        <v>38</v>
      </c>
      <c r="P148" s="4" t="s">
        <v>1003</v>
      </c>
      <c r="Q148" s="4" t="s">
        <v>40</v>
      </c>
    </row>
    <row r="149" spans="1:17" x14ac:dyDescent="0.25">
      <c r="A149" s="4" t="s">
        <v>42</v>
      </c>
      <c r="B149" s="4" t="s">
        <v>65</v>
      </c>
      <c r="C149" s="9" t="str">
        <f>_xlfn.XLOOKUP(Table1[[#This Row],[Genus]],'Flora of PA'!J:J,'Flora of PA'!D:D)</f>
        <v>Polypodiaceae</v>
      </c>
      <c r="D149" s="4" t="s">
        <v>851</v>
      </c>
      <c r="E149" s="4" t="s">
        <v>852</v>
      </c>
      <c r="F149" s="9" t="str">
        <f>Table1[[#This Row],[Genus]]&amp;" "&amp;Table1[[#This Row],[Epithet]]</f>
        <v>Pteridium aquilinum</v>
      </c>
      <c r="G149" s="4" t="s">
        <v>58</v>
      </c>
      <c r="H149" s="4" t="s">
        <v>136</v>
      </c>
      <c r="I149" s="4" t="s">
        <v>119</v>
      </c>
      <c r="J149" s="4" t="s">
        <v>120</v>
      </c>
      <c r="K149" s="4" t="s">
        <v>57</v>
      </c>
      <c r="L149" s="4" t="s">
        <v>57</v>
      </c>
      <c r="M149" s="4" t="s">
        <v>184</v>
      </c>
      <c r="N149" s="4" t="s">
        <v>183</v>
      </c>
      <c r="O149" s="4" t="s">
        <v>38</v>
      </c>
      <c r="P149" s="4" t="s">
        <v>1003</v>
      </c>
      <c r="Q149" s="4" t="s">
        <v>40</v>
      </c>
    </row>
    <row r="150" spans="1:17" x14ac:dyDescent="0.25">
      <c r="A150" s="4" t="s">
        <v>42</v>
      </c>
      <c r="B150" s="4" t="s">
        <v>65</v>
      </c>
      <c r="C150" s="9" t="str">
        <f>_xlfn.XLOOKUP(Table1[[#This Row],[Genus]],'Flora of PA'!J:J,'Flora of PA'!D:D)</f>
        <v>Ericaceae</v>
      </c>
      <c r="D150" s="4" t="s">
        <v>831</v>
      </c>
      <c r="E150" s="4" t="s">
        <v>832</v>
      </c>
      <c r="F150" s="9" t="str">
        <f>Table1[[#This Row],[Genus]]&amp;" "&amp;Table1[[#This Row],[Epithet]]</f>
        <v>Gaultheria procumbens</v>
      </c>
      <c r="G150" s="4" t="s">
        <v>123</v>
      </c>
      <c r="H150" s="4" t="s">
        <v>122</v>
      </c>
      <c r="I150" s="4" t="s">
        <v>119</v>
      </c>
      <c r="J150" s="4" t="s">
        <v>120</v>
      </c>
      <c r="K150" s="4" t="s">
        <v>57</v>
      </c>
      <c r="L150" s="4" t="s">
        <v>57</v>
      </c>
      <c r="M150" s="4" t="s">
        <v>184</v>
      </c>
      <c r="N150" s="4" t="s">
        <v>183</v>
      </c>
      <c r="O150" s="4" t="s">
        <v>38</v>
      </c>
      <c r="P150" s="4" t="s">
        <v>1003</v>
      </c>
      <c r="Q150" s="4" t="s">
        <v>40</v>
      </c>
    </row>
    <row r="151" spans="1:17" x14ac:dyDescent="0.25">
      <c r="A151" s="4" t="s">
        <v>42</v>
      </c>
      <c r="B151" s="4" t="s">
        <v>65</v>
      </c>
      <c r="C151" s="9" t="str">
        <f>_xlfn.XLOOKUP(Table1[[#This Row],[Genus]],'Flora of PA'!J:J,'Flora of PA'!D:D)</f>
        <v>Ericaceae</v>
      </c>
      <c r="D151" s="4" t="s">
        <v>826</v>
      </c>
      <c r="E151" s="4" t="s">
        <v>829</v>
      </c>
      <c r="F151" s="9" t="str">
        <f>Table1[[#This Row],[Genus]]&amp;" "&amp;Table1[[#This Row],[Epithet]]</f>
        <v>Vaccinium angustifolium</v>
      </c>
      <c r="G151" s="4" t="s">
        <v>69</v>
      </c>
      <c r="H151" s="4" t="s">
        <v>88</v>
      </c>
      <c r="I151" s="4" t="s">
        <v>119</v>
      </c>
      <c r="J151" s="4" t="s">
        <v>120</v>
      </c>
      <c r="K151" s="4" t="s">
        <v>57</v>
      </c>
      <c r="L151" s="4" t="s">
        <v>57</v>
      </c>
      <c r="M151" s="4" t="s">
        <v>184</v>
      </c>
      <c r="N151" s="4" t="s">
        <v>183</v>
      </c>
      <c r="O151" s="4" t="s">
        <v>38</v>
      </c>
      <c r="P151" s="4" t="s">
        <v>1003</v>
      </c>
      <c r="Q151" s="4" t="s">
        <v>40</v>
      </c>
    </row>
    <row r="152" spans="1:17" x14ac:dyDescent="0.25">
      <c r="A152" s="4" t="s">
        <v>42</v>
      </c>
      <c r="B152" s="4" t="s">
        <v>65</v>
      </c>
      <c r="C152" s="9" t="str">
        <f>_xlfn.XLOOKUP(Table1[[#This Row],[Genus]],'Flora of PA'!J:J,'Flora of PA'!D:D)</f>
        <v>Ericaceae</v>
      </c>
      <c r="D152" s="4" t="s">
        <v>905</v>
      </c>
      <c r="E152" s="4" t="s">
        <v>948</v>
      </c>
      <c r="F152" s="9" t="str">
        <f>Table1[[#This Row],[Genus]]&amp;" "&amp;Table1[[#This Row],[Epithet]]</f>
        <v>Kalmia angustifolia</v>
      </c>
      <c r="G152" s="4" t="s">
        <v>85</v>
      </c>
      <c r="H152" s="4" t="s">
        <v>124</v>
      </c>
      <c r="I152" s="4" t="s">
        <v>119</v>
      </c>
      <c r="J152" s="4" t="s">
        <v>120</v>
      </c>
      <c r="K152" s="4" t="s">
        <v>57</v>
      </c>
      <c r="L152" s="4" t="s">
        <v>57</v>
      </c>
      <c r="M152" s="4" t="s">
        <v>184</v>
      </c>
      <c r="N152" s="4" t="s">
        <v>183</v>
      </c>
      <c r="O152" s="4" t="s">
        <v>38</v>
      </c>
      <c r="P152" s="4" t="s">
        <v>1003</v>
      </c>
      <c r="Q152" s="4" t="s">
        <v>40</v>
      </c>
    </row>
    <row r="153" spans="1:17" x14ac:dyDescent="0.25">
      <c r="A153" s="4" t="s">
        <v>42</v>
      </c>
      <c r="B153" s="4" t="s">
        <v>65</v>
      </c>
      <c r="C153" s="9" t="str">
        <f>_xlfn.XLOOKUP(Table1[[#This Row],[Genus]],'Flora of PA'!J:J,'Flora of PA'!D:D)</f>
        <v>Fagaceae</v>
      </c>
      <c r="D153" s="4" t="s">
        <v>860</v>
      </c>
      <c r="E153" s="4" t="s">
        <v>861</v>
      </c>
      <c r="F153" s="9" t="str">
        <f>Table1[[#This Row],[Genus]]&amp;" "&amp;Table1[[#This Row],[Epithet]]</f>
        <v>Quercus montana</v>
      </c>
      <c r="G153" s="4" t="s">
        <v>131</v>
      </c>
      <c r="H153" s="4" t="s">
        <v>130</v>
      </c>
      <c r="I153" s="4" t="s">
        <v>119</v>
      </c>
      <c r="J153" s="4" t="s">
        <v>120</v>
      </c>
      <c r="K153" s="4" t="s">
        <v>57</v>
      </c>
      <c r="L153" s="4" t="s">
        <v>57</v>
      </c>
      <c r="M153" s="4" t="s">
        <v>184</v>
      </c>
      <c r="N153" s="4" t="s">
        <v>183</v>
      </c>
      <c r="O153" s="4" t="s">
        <v>38</v>
      </c>
      <c r="P153" s="4" t="s">
        <v>1003</v>
      </c>
      <c r="Q153" s="4" t="s">
        <v>40</v>
      </c>
    </row>
    <row r="154" spans="1:17" x14ac:dyDescent="0.25">
      <c r="A154" s="4" t="s">
        <v>42</v>
      </c>
      <c r="B154" s="4" t="s">
        <v>65</v>
      </c>
      <c r="C154" s="4" t="s">
        <v>1266</v>
      </c>
      <c r="D154" s="4" t="s">
        <v>137</v>
      </c>
      <c r="E154" s="4" t="s">
        <v>846</v>
      </c>
      <c r="F154" s="9" t="str">
        <f>Table1[[#This Row],[Genus]]&amp;" "&amp;Table1[[#This Row],[Epithet]]</f>
        <v>Aronia melanocarpa</v>
      </c>
      <c r="G154" s="4" t="s">
        <v>138</v>
      </c>
      <c r="H154" s="4" t="s">
        <v>137</v>
      </c>
      <c r="I154" s="4" t="s">
        <v>119</v>
      </c>
      <c r="J154" s="4" t="s">
        <v>120</v>
      </c>
      <c r="K154" s="4" t="s">
        <v>57</v>
      </c>
      <c r="L154" s="4" t="s">
        <v>57</v>
      </c>
      <c r="M154" s="4" t="s">
        <v>184</v>
      </c>
      <c r="N154" s="4" t="s">
        <v>183</v>
      </c>
      <c r="O154" s="4" t="s">
        <v>38</v>
      </c>
      <c r="P154" s="4" t="s">
        <v>1003</v>
      </c>
      <c r="Q154" s="4" t="s">
        <v>40</v>
      </c>
    </row>
    <row r="155" spans="1:17" x14ac:dyDescent="0.25">
      <c r="A155" s="4" t="s">
        <v>42</v>
      </c>
      <c r="B155" s="4" t="s">
        <v>66</v>
      </c>
      <c r="C155" s="9" t="str">
        <f>_xlfn.XLOOKUP(Table1[[#This Row],[Genus]],'Flora of PA'!J:J,'Flora of PA'!D:D)</f>
        <v>Ericaceae</v>
      </c>
      <c r="D155" s="4" t="s">
        <v>827</v>
      </c>
      <c r="E155" s="4" t="s">
        <v>828</v>
      </c>
      <c r="F155" s="9" t="str">
        <f>Table1[[#This Row],[Genus]]&amp;" "&amp;Table1[[#This Row],[Epithet]]</f>
        <v>Gaylussacia baccata</v>
      </c>
      <c r="G155" s="4" t="s">
        <v>16</v>
      </c>
      <c r="H155" s="4" t="s">
        <v>21</v>
      </c>
      <c r="I155" s="4" t="s">
        <v>119</v>
      </c>
      <c r="J155" s="4" t="s">
        <v>120</v>
      </c>
      <c r="K155" s="4" t="s">
        <v>57</v>
      </c>
      <c r="L155" s="4" t="s">
        <v>57</v>
      </c>
      <c r="M155" s="4" t="s">
        <v>184</v>
      </c>
      <c r="N155" s="4" t="s">
        <v>183</v>
      </c>
      <c r="O155" s="4" t="s">
        <v>38</v>
      </c>
      <c r="P155" s="4" t="s">
        <v>1003</v>
      </c>
      <c r="Q155" s="4" t="s">
        <v>40</v>
      </c>
    </row>
    <row r="156" spans="1:17" x14ac:dyDescent="0.25">
      <c r="A156" s="4" t="s">
        <v>42</v>
      </c>
      <c r="B156" s="4" t="s">
        <v>66</v>
      </c>
      <c r="C156" s="9" t="str">
        <f>_xlfn.XLOOKUP(Table1[[#This Row],[Genus]],'Flora of PA'!J:J,'Flora of PA'!D:D)</f>
        <v>Ericaceae</v>
      </c>
      <c r="D156" s="4" t="s">
        <v>831</v>
      </c>
      <c r="E156" s="4" t="s">
        <v>832</v>
      </c>
      <c r="F156" s="9" t="str">
        <f>Table1[[#This Row],[Genus]]&amp;" "&amp;Table1[[#This Row],[Epithet]]</f>
        <v>Gaultheria procumbens</v>
      </c>
      <c r="G156" s="4" t="s">
        <v>123</v>
      </c>
      <c r="H156" s="4" t="s">
        <v>122</v>
      </c>
      <c r="I156" s="4" t="s">
        <v>119</v>
      </c>
      <c r="J156" s="4" t="s">
        <v>120</v>
      </c>
      <c r="K156" s="4" t="s">
        <v>57</v>
      </c>
      <c r="L156" s="4" t="s">
        <v>57</v>
      </c>
      <c r="M156" s="4" t="s">
        <v>184</v>
      </c>
      <c r="N156" s="4" t="s">
        <v>183</v>
      </c>
      <c r="O156" s="4" t="s">
        <v>38</v>
      </c>
      <c r="P156" s="4" t="s">
        <v>1003</v>
      </c>
      <c r="Q156" s="4" t="s">
        <v>40</v>
      </c>
    </row>
    <row r="157" spans="1:17" x14ac:dyDescent="0.25">
      <c r="A157" s="4" t="s">
        <v>42</v>
      </c>
      <c r="B157" s="4" t="s">
        <v>66</v>
      </c>
      <c r="C157" s="9" t="str">
        <f>_xlfn.XLOOKUP(Table1[[#This Row],[Genus]],'Flora of PA'!J:J,'Flora of PA'!D:D)</f>
        <v>Polypodiaceae</v>
      </c>
      <c r="D157" s="4" t="s">
        <v>851</v>
      </c>
      <c r="E157" s="4" t="s">
        <v>852</v>
      </c>
      <c r="F157" s="9" t="str">
        <f>Table1[[#This Row],[Genus]]&amp;" "&amp;Table1[[#This Row],[Epithet]]</f>
        <v>Pteridium aquilinum</v>
      </c>
      <c r="G157" s="4" t="s">
        <v>58</v>
      </c>
      <c r="H157" s="4" t="s">
        <v>129</v>
      </c>
      <c r="I157" s="4" t="s">
        <v>119</v>
      </c>
      <c r="J157" s="4" t="s">
        <v>120</v>
      </c>
      <c r="K157" s="4" t="s">
        <v>57</v>
      </c>
      <c r="L157" s="4" t="s">
        <v>57</v>
      </c>
      <c r="M157" s="4" t="s">
        <v>184</v>
      </c>
      <c r="N157" s="4" t="s">
        <v>183</v>
      </c>
      <c r="O157" s="4" t="s">
        <v>38</v>
      </c>
      <c r="P157" s="4" t="s">
        <v>1003</v>
      </c>
      <c r="Q157" s="4" t="s">
        <v>40</v>
      </c>
    </row>
    <row r="158" spans="1:17" x14ac:dyDescent="0.25">
      <c r="A158" s="4" t="s">
        <v>42</v>
      </c>
      <c r="B158" s="4" t="s">
        <v>66</v>
      </c>
      <c r="C158" s="9" t="str">
        <f>_xlfn.XLOOKUP(Table1[[#This Row],[Genus]],'Flora of PA'!J:J,'Flora of PA'!D:D)</f>
        <v>Fagaceae</v>
      </c>
      <c r="D158" s="4" t="s">
        <v>860</v>
      </c>
      <c r="E158" s="4" t="s">
        <v>947</v>
      </c>
      <c r="F158" s="9" t="str">
        <f>Table1[[#This Row],[Genus]]&amp;" "&amp;Table1[[#This Row],[Epithet]]</f>
        <v>Quercus ilicifolia</v>
      </c>
      <c r="G158" s="4" t="s">
        <v>75</v>
      </c>
      <c r="H158" s="4" t="s">
        <v>72</v>
      </c>
      <c r="I158" s="4" t="s">
        <v>119</v>
      </c>
      <c r="J158" s="4" t="s">
        <v>120</v>
      </c>
      <c r="K158" s="4" t="s">
        <v>57</v>
      </c>
      <c r="L158" s="4" t="s">
        <v>57</v>
      </c>
      <c r="M158" s="4" t="s">
        <v>184</v>
      </c>
      <c r="N158" s="4" t="s">
        <v>183</v>
      </c>
      <c r="O158" s="4" t="s">
        <v>38</v>
      </c>
      <c r="P158" s="4" t="s">
        <v>1003</v>
      </c>
      <c r="Q158" s="4" t="s">
        <v>40</v>
      </c>
    </row>
    <row r="159" spans="1:17" x14ac:dyDescent="0.25">
      <c r="A159" s="4" t="s">
        <v>42</v>
      </c>
      <c r="B159" s="4" t="s">
        <v>66</v>
      </c>
      <c r="C159" s="9" t="str">
        <f>_xlfn.XLOOKUP(Table1[[#This Row],[Genus]],'Flora of PA'!J:J,'Flora of PA'!D:D)</f>
        <v>Ericaceae</v>
      </c>
      <c r="D159" s="4" t="s">
        <v>905</v>
      </c>
      <c r="E159" s="4" t="s">
        <v>948</v>
      </c>
      <c r="F159" s="9" t="str">
        <f>Table1[[#This Row],[Genus]]&amp;" "&amp;Table1[[#This Row],[Epithet]]</f>
        <v>Kalmia angustifolia</v>
      </c>
      <c r="G159" s="4" t="s">
        <v>85</v>
      </c>
      <c r="H159" s="4" t="s">
        <v>81</v>
      </c>
      <c r="I159" s="4" t="s">
        <v>119</v>
      </c>
      <c r="J159" s="4" t="s">
        <v>120</v>
      </c>
      <c r="K159" s="4" t="s">
        <v>57</v>
      </c>
      <c r="L159" s="4" t="s">
        <v>57</v>
      </c>
      <c r="M159" s="4" t="s">
        <v>184</v>
      </c>
      <c r="N159" s="4" t="s">
        <v>183</v>
      </c>
      <c r="O159" s="4" t="s">
        <v>38</v>
      </c>
      <c r="P159" s="4" t="s">
        <v>1003</v>
      </c>
      <c r="Q159" s="4" t="s">
        <v>40</v>
      </c>
    </row>
    <row r="160" spans="1:17" x14ac:dyDescent="0.25">
      <c r="A160" s="4" t="s">
        <v>42</v>
      </c>
      <c r="B160" s="4" t="s">
        <v>67</v>
      </c>
      <c r="C160" s="9" t="str">
        <f>_xlfn.XLOOKUP(Table1[[#This Row],[Genus]],'Flora of PA'!J:J,'Flora of PA'!D:D)</f>
        <v>Polypodiaceae</v>
      </c>
      <c r="D160" s="4" t="s">
        <v>851</v>
      </c>
      <c r="E160" s="4" t="s">
        <v>852</v>
      </c>
      <c r="F160" s="9" t="str">
        <f>Table1[[#This Row],[Genus]]&amp;" "&amp;Table1[[#This Row],[Epithet]]</f>
        <v>Pteridium aquilinum</v>
      </c>
      <c r="G160" s="4" t="s">
        <v>58</v>
      </c>
      <c r="H160" s="4" t="s">
        <v>129</v>
      </c>
      <c r="I160" s="4" t="s">
        <v>119</v>
      </c>
      <c r="J160" s="4" t="s">
        <v>120</v>
      </c>
      <c r="K160" s="4" t="s">
        <v>57</v>
      </c>
      <c r="L160" s="4" t="s">
        <v>57</v>
      </c>
      <c r="M160" s="4" t="s">
        <v>184</v>
      </c>
      <c r="N160" s="4" t="s">
        <v>183</v>
      </c>
      <c r="O160" s="4" t="s">
        <v>38</v>
      </c>
      <c r="P160" s="4" t="s">
        <v>1003</v>
      </c>
      <c r="Q160" s="4" t="s">
        <v>40</v>
      </c>
    </row>
    <row r="161" spans="1:17" x14ac:dyDescent="0.25">
      <c r="A161" s="4" t="s">
        <v>42</v>
      </c>
      <c r="B161" s="4" t="s">
        <v>67</v>
      </c>
      <c r="C161" s="9" t="str">
        <f>_xlfn.XLOOKUP(Table1[[#This Row],[Genus]],'Flora of PA'!J:J,'Flora of PA'!D:D)</f>
        <v>Fagaceae</v>
      </c>
      <c r="D161" s="4" t="s">
        <v>860</v>
      </c>
      <c r="E161" s="4" t="s">
        <v>947</v>
      </c>
      <c r="F161" s="9" t="str">
        <f>Table1[[#This Row],[Genus]]&amp;" "&amp;Table1[[#This Row],[Epithet]]</f>
        <v>Quercus ilicifolia</v>
      </c>
      <c r="G161" s="4" t="s">
        <v>75</v>
      </c>
      <c r="H161" s="4" t="s">
        <v>72</v>
      </c>
      <c r="I161" s="4" t="s">
        <v>119</v>
      </c>
      <c r="J161" s="4" t="s">
        <v>120</v>
      </c>
      <c r="K161" s="4" t="s">
        <v>57</v>
      </c>
      <c r="L161" s="4" t="s">
        <v>57</v>
      </c>
      <c r="M161" s="4" t="s">
        <v>184</v>
      </c>
      <c r="N161" s="4" t="s">
        <v>183</v>
      </c>
      <c r="O161" s="4" t="s">
        <v>38</v>
      </c>
      <c r="P161" s="4" t="s">
        <v>1003</v>
      </c>
      <c r="Q161" s="4" t="s">
        <v>40</v>
      </c>
    </row>
    <row r="162" spans="1:17" x14ac:dyDescent="0.25">
      <c r="A162" s="4" t="s">
        <v>42</v>
      </c>
      <c r="B162" s="4" t="s">
        <v>67</v>
      </c>
      <c r="C162" s="9" t="str">
        <f>_xlfn.XLOOKUP(Table1[[#This Row],[Genus]],'Flora of PA'!J:J,'Flora of PA'!D:D)</f>
        <v>Ericaceae</v>
      </c>
      <c r="D162" s="4" t="s">
        <v>831</v>
      </c>
      <c r="E162" s="4" t="s">
        <v>832</v>
      </c>
      <c r="F162" s="9" t="str">
        <f>Table1[[#This Row],[Genus]]&amp;" "&amp;Table1[[#This Row],[Epithet]]</f>
        <v>Gaultheria procumbens</v>
      </c>
      <c r="G162" s="4" t="s">
        <v>123</v>
      </c>
      <c r="H162" s="4" t="s">
        <v>122</v>
      </c>
      <c r="I162" s="4" t="s">
        <v>119</v>
      </c>
      <c r="J162" s="4" t="s">
        <v>120</v>
      </c>
      <c r="K162" s="4" t="s">
        <v>57</v>
      </c>
      <c r="L162" s="4" t="s">
        <v>57</v>
      </c>
      <c r="M162" s="4" t="s">
        <v>184</v>
      </c>
      <c r="N162" s="4" t="s">
        <v>183</v>
      </c>
      <c r="O162" s="4" t="s">
        <v>38</v>
      </c>
      <c r="P162" s="4" t="s">
        <v>1003</v>
      </c>
      <c r="Q162" s="4" t="s">
        <v>40</v>
      </c>
    </row>
    <row r="163" spans="1:17" x14ac:dyDescent="0.25">
      <c r="A163" s="4" t="s">
        <v>42</v>
      </c>
      <c r="B163" s="4" t="s">
        <v>67</v>
      </c>
      <c r="C163" s="9" t="str">
        <f>_xlfn.XLOOKUP(Table1[[#This Row],[Genus]],'Flora of PA'!J:J,'Flora of PA'!D:D)</f>
        <v>Ericaceae</v>
      </c>
      <c r="D163" s="4" t="s">
        <v>827</v>
      </c>
      <c r="E163" s="4" t="s">
        <v>828</v>
      </c>
      <c r="F163" s="9" t="str">
        <f>Table1[[#This Row],[Genus]]&amp;" "&amp;Table1[[#This Row],[Epithet]]</f>
        <v>Gaylussacia baccata</v>
      </c>
      <c r="G163" s="4" t="s">
        <v>16</v>
      </c>
      <c r="H163" s="4" t="s">
        <v>125</v>
      </c>
      <c r="I163" s="4" t="s">
        <v>119</v>
      </c>
      <c r="J163" s="4" t="s">
        <v>120</v>
      </c>
      <c r="K163" s="4" t="s">
        <v>57</v>
      </c>
      <c r="L163" s="4" t="s">
        <v>57</v>
      </c>
      <c r="M163" s="4" t="s">
        <v>184</v>
      </c>
      <c r="N163" s="4" t="s">
        <v>183</v>
      </c>
      <c r="O163" s="4" t="s">
        <v>38</v>
      </c>
      <c r="P163" s="4" t="s">
        <v>1003</v>
      </c>
      <c r="Q163" s="4" t="s">
        <v>40</v>
      </c>
    </row>
    <row r="164" spans="1:17" x14ac:dyDescent="0.25">
      <c r="A164" s="4" t="s">
        <v>42</v>
      </c>
      <c r="B164" s="4" t="s">
        <v>67</v>
      </c>
      <c r="C164" s="9" t="str">
        <f>_xlfn.XLOOKUP(Table1[[#This Row],[Genus]],'Flora of PA'!J:J,'Flora of PA'!D:D)</f>
        <v>Fagaceae</v>
      </c>
      <c r="D164" s="4" t="s">
        <v>860</v>
      </c>
      <c r="E164" s="4" t="s">
        <v>861</v>
      </c>
      <c r="F164" s="9" t="str">
        <f>Table1[[#This Row],[Genus]]&amp;" "&amp;Table1[[#This Row],[Epithet]]</f>
        <v>Quercus montana</v>
      </c>
      <c r="G164" s="4" t="s">
        <v>131</v>
      </c>
      <c r="H164" s="4" t="s">
        <v>130</v>
      </c>
      <c r="I164" s="4" t="s">
        <v>119</v>
      </c>
      <c r="J164" s="4" t="s">
        <v>120</v>
      </c>
      <c r="K164" s="4" t="s">
        <v>57</v>
      </c>
      <c r="L164" s="4" t="s">
        <v>57</v>
      </c>
      <c r="M164" s="4" t="s">
        <v>184</v>
      </c>
      <c r="N164" s="4" t="s">
        <v>183</v>
      </c>
      <c r="O164" s="4" t="s">
        <v>38</v>
      </c>
      <c r="P164" s="4" t="s">
        <v>1003</v>
      </c>
      <c r="Q164" s="4" t="s">
        <v>40</v>
      </c>
    </row>
    <row r="165" spans="1:17" x14ac:dyDescent="0.25">
      <c r="A165" s="4" t="s">
        <v>42</v>
      </c>
      <c r="B165" s="4" t="s">
        <v>68</v>
      </c>
      <c r="C165" s="9" t="str">
        <f>_xlfn.XLOOKUP(Table1[[#This Row],[Genus]],'Flora of PA'!J:J,'Flora of PA'!D:D)</f>
        <v>Ericaceae</v>
      </c>
      <c r="D165" s="4" t="s">
        <v>831</v>
      </c>
      <c r="E165" s="4" t="s">
        <v>832</v>
      </c>
      <c r="F165" s="9" t="str">
        <f>Table1[[#This Row],[Genus]]&amp;" "&amp;Table1[[#This Row],[Epithet]]</f>
        <v>Gaultheria procumbens</v>
      </c>
      <c r="G165" s="4" t="s">
        <v>123</v>
      </c>
      <c r="H165" s="4" t="s">
        <v>122</v>
      </c>
      <c r="I165" s="4" t="s">
        <v>119</v>
      </c>
      <c r="J165" s="4" t="s">
        <v>120</v>
      </c>
      <c r="K165" s="4" t="s">
        <v>57</v>
      </c>
      <c r="L165" s="4" t="s">
        <v>57</v>
      </c>
      <c r="M165" s="4" t="s">
        <v>184</v>
      </c>
      <c r="N165" s="4" t="s">
        <v>183</v>
      </c>
      <c r="O165" s="4" t="s">
        <v>38</v>
      </c>
      <c r="P165" s="4" t="s">
        <v>1003</v>
      </c>
      <c r="Q165" s="4" t="s">
        <v>40</v>
      </c>
    </row>
    <row r="166" spans="1:17" x14ac:dyDescent="0.25">
      <c r="A166" s="4" t="s">
        <v>42</v>
      </c>
      <c r="B166" s="4" t="s">
        <v>68</v>
      </c>
      <c r="C166" s="9" t="str">
        <f>_xlfn.XLOOKUP(Table1[[#This Row],[Genus]],'Flora of PA'!J:J,'Flora of PA'!D:D)</f>
        <v>Ericaceae</v>
      </c>
      <c r="D166" s="4" t="s">
        <v>827</v>
      </c>
      <c r="E166" s="4" t="s">
        <v>828</v>
      </c>
      <c r="F166" s="9" t="str">
        <f>Table1[[#This Row],[Genus]]&amp;" "&amp;Table1[[#This Row],[Epithet]]</f>
        <v>Gaylussacia baccata</v>
      </c>
      <c r="G166" s="4" t="s">
        <v>16</v>
      </c>
      <c r="H166" s="4" t="s">
        <v>125</v>
      </c>
      <c r="I166" s="4" t="s">
        <v>119</v>
      </c>
      <c r="J166" s="4" t="s">
        <v>120</v>
      </c>
      <c r="K166" s="4" t="s">
        <v>57</v>
      </c>
      <c r="L166" s="4" t="s">
        <v>57</v>
      </c>
      <c r="M166" s="4" t="s">
        <v>184</v>
      </c>
      <c r="N166" s="4" t="s">
        <v>183</v>
      </c>
      <c r="O166" s="4" t="s">
        <v>38</v>
      </c>
      <c r="P166" s="4" t="s">
        <v>1003</v>
      </c>
      <c r="Q166" s="4" t="s">
        <v>40</v>
      </c>
    </row>
    <row r="167" spans="1:17" x14ac:dyDescent="0.25">
      <c r="A167" s="4" t="s">
        <v>42</v>
      </c>
      <c r="B167" s="4" t="s">
        <v>68</v>
      </c>
      <c r="C167" s="9" t="str">
        <f>_xlfn.XLOOKUP(Table1[[#This Row],[Genus]],'Flora of PA'!J:J,'Flora of PA'!D:D)</f>
        <v>Fagaceae</v>
      </c>
      <c r="D167" s="4" t="s">
        <v>860</v>
      </c>
      <c r="E167" s="4" t="s">
        <v>861</v>
      </c>
      <c r="F167" s="9" t="str">
        <f>Table1[[#This Row],[Genus]]&amp;" "&amp;Table1[[#This Row],[Epithet]]</f>
        <v>Quercus montana</v>
      </c>
      <c r="G167" s="4" t="s">
        <v>131</v>
      </c>
      <c r="H167" s="4" t="s">
        <v>132</v>
      </c>
      <c r="I167" s="4" t="s">
        <v>119</v>
      </c>
      <c r="J167" s="4" t="s">
        <v>120</v>
      </c>
      <c r="K167" s="4" t="s">
        <v>57</v>
      </c>
      <c r="L167" s="4" t="s">
        <v>57</v>
      </c>
      <c r="M167" s="4" t="s">
        <v>184</v>
      </c>
      <c r="N167" s="4" t="s">
        <v>183</v>
      </c>
      <c r="O167" s="4" t="s">
        <v>38</v>
      </c>
      <c r="P167" s="4" t="s">
        <v>1003</v>
      </c>
      <c r="Q167" s="4" t="s">
        <v>40</v>
      </c>
    </row>
    <row r="168" spans="1:17" x14ac:dyDescent="0.25">
      <c r="A168" s="4" t="s">
        <v>42</v>
      </c>
      <c r="B168" s="4" t="s">
        <v>68</v>
      </c>
      <c r="C168" s="9" t="str">
        <f>_xlfn.XLOOKUP(Table1[[#This Row],[Genus]],'Flora of PA'!J:J,'Flora of PA'!D:D)</f>
        <v>Polypodiaceae</v>
      </c>
      <c r="D168" s="4" t="s">
        <v>851</v>
      </c>
      <c r="E168" s="4" t="s">
        <v>852</v>
      </c>
      <c r="F168" s="9" t="str">
        <f>Table1[[#This Row],[Genus]]&amp;" "&amp;Table1[[#This Row],[Epithet]]</f>
        <v>Pteridium aquilinum</v>
      </c>
      <c r="G168" s="4" t="s">
        <v>58</v>
      </c>
      <c r="H168" s="4" t="s">
        <v>129</v>
      </c>
      <c r="I168" s="4" t="s">
        <v>119</v>
      </c>
      <c r="J168" s="4" t="s">
        <v>120</v>
      </c>
      <c r="K168" s="4" t="s">
        <v>57</v>
      </c>
      <c r="L168" s="4" t="s">
        <v>57</v>
      </c>
      <c r="M168" s="4" t="s">
        <v>184</v>
      </c>
      <c r="N168" s="4" t="s">
        <v>183</v>
      </c>
      <c r="O168" s="4" t="s">
        <v>38</v>
      </c>
      <c r="P168" s="4" t="s">
        <v>1003</v>
      </c>
      <c r="Q168" s="4" t="s">
        <v>40</v>
      </c>
    </row>
    <row r="169" spans="1:17" x14ac:dyDescent="0.25">
      <c r="A169" s="4" t="s">
        <v>42</v>
      </c>
      <c r="B169" s="4" t="s">
        <v>68</v>
      </c>
      <c r="C169" s="9" t="str">
        <f>_xlfn.XLOOKUP(Table1[[#This Row],[Genus]],'Flora of PA'!J:J,'Flora of PA'!D:D)</f>
        <v>Ericaceae</v>
      </c>
      <c r="D169" s="4" t="s">
        <v>826</v>
      </c>
      <c r="E169" s="4" t="s">
        <v>829</v>
      </c>
      <c r="F169" s="9" t="str">
        <f>Table1[[#This Row],[Genus]]&amp;" "&amp;Table1[[#This Row],[Epithet]]</f>
        <v>Vaccinium angustifolium</v>
      </c>
      <c r="G169" s="4" t="s">
        <v>69</v>
      </c>
      <c r="H169" s="4" t="s">
        <v>88</v>
      </c>
      <c r="I169" s="4" t="s">
        <v>119</v>
      </c>
      <c r="J169" s="4" t="s">
        <v>120</v>
      </c>
      <c r="K169" s="4" t="s">
        <v>57</v>
      </c>
      <c r="L169" s="4" t="s">
        <v>57</v>
      </c>
      <c r="M169" s="4" t="s">
        <v>184</v>
      </c>
      <c r="N169" s="4" t="s">
        <v>183</v>
      </c>
      <c r="O169" s="4" t="s">
        <v>38</v>
      </c>
      <c r="P169" s="4" t="s">
        <v>1003</v>
      </c>
      <c r="Q169" s="4" t="s">
        <v>40</v>
      </c>
    </row>
    <row r="170" spans="1:17" x14ac:dyDescent="0.25">
      <c r="A170" s="4" t="s">
        <v>42</v>
      </c>
      <c r="B170" s="4" t="s">
        <v>68</v>
      </c>
      <c r="C170" s="9" t="str">
        <f>_xlfn.XLOOKUP(Table1[[#This Row],[Genus]],'Flora of PA'!J:J,'Flora of PA'!D:D)</f>
        <v>Nyssaceae</v>
      </c>
      <c r="D170" s="4" t="s">
        <v>847</v>
      </c>
      <c r="E170" s="4" t="s">
        <v>848</v>
      </c>
      <c r="F170" s="9" t="str">
        <f>Table1[[#This Row],[Genus]]&amp;" "&amp;Table1[[#This Row],[Epithet]]</f>
        <v>Nyssa sylvatica</v>
      </c>
      <c r="G170" s="4" t="s">
        <v>110</v>
      </c>
      <c r="H170" s="4" t="s">
        <v>139</v>
      </c>
      <c r="I170" s="4" t="s">
        <v>119</v>
      </c>
      <c r="J170" s="4" t="s">
        <v>120</v>
      </c>
      <c r="K170" s="4" t="s">
        <v>57</v>
      </c>
      <c r="L170" s="4" t="s">
        <v>57</v>
      </c>
      <c r="M170" s="4" t="s">
        <v>184</v>
      </c>
      <c r="N170" s="4" t="s">
        <v>183</v>
      </c>
      <c r="O170" s="4" t="s">
        <v>38</v>
      </c>
      <c r="P170" s="4" t="s">
        <v>1003</v>
      </c>
      <c r="Q170" s="4" t="s">
        <v>40</v>
      </c>
    </row>
    <row r="171" spans="1:17" x14ac:dyDescent="0.25">
      <c r="A171" s="4" t="s">
        <v>42</v>
      </c>
      <c r="B171" s="4" t="s">
        <v>68</v>
      </c>
      <c r="C171" s="9" t="str">
        <f>_xlfn.XLOOKUP(Table1[[#This Row],[Genus]],'Flora of PA'!J:J,'Flora of PA'!D:D)</f>
        <v>Ericaceae</v>
      </c>
      <c r="D171" s="4" t="s">
        <v>905</v>
      </c>
      <c r="E171" s="4" t="s">
        <v>948</v>
      </c>
      <c r="F171" s="9" t="str">
        <f>Table1[[#This Row],[Genus]]&amp;" "&amp;Table1[[#This Row],[Epithet]]</f>
        <v>Kalmia angustifolia</v>
      </c>
      <c r="G171" s="4" t="s">
        <v>85</v>
      </c>
      <c r="H171" s="4" t="s">
        <v>124</v>
      </c>
      <c r="I171" s="4" t="s">
        <v>119</v>
      </c>
      <c r="J171" s="4" t="s">
        <v>120</v>
      </c>
      <c r="K171" s="4" t="s">
        <v>57</v>
      </c>
      <c r="L171" s="4" t="s">
        <v>57</v>
      </c>
      <c r="M171" s="4" t="s">
        <v>184</v>
      </c>
      <c r="N171" s="4" t="s">
        <v>183</v>
      </c>
      <c r="O171" s="4" t="s">
        <v>38</v>
      </c>
      <c r="P171" s="4" t="s">
        <v>1003</v>
      </c>
      <c r="Q171" s="4" t="s">
        <v>40</v>
      </c>
    </row>
    <row r="172" spans="1:17" x14ac:dyDescent="0.25">
      <c r="A172" s="4" t="s">
        <v>61</v>
      </c>
      <c r="B172" s="4" t="s">
        <v>41</v>
      </c>
      <c r="C172" s="9" t="str">
        <f>_xlfn.XLOOKUP(Table1[[#This Row],[Genus]],'Flora of PA'!J:J,'Flora of PA'!D:D)</f>
        <v>Ericaceae</v>
      </c>
      <c r="D172" s="4" t="s">
        <v>831</v>
      </c>
      <c r="E172" s="4" t="s">
        <v>832</v>
      </c>
      <c r="F172" s="9" t="str">
        <f>Table1[[#This Row],[Genus]]&amp;" "&amp;Table1[[#This Row],[Epithet]]</f>
        <v>Gaultheria procumbens</v>
      </c>
      <c r="G172" s="4" t="s">
        <v>123</v>
      </c>
      <c r="H172" s="4" t="s">
        <v>122</v>
      </c>
      <c r="I172" s="4" t="s">
        <v>76</v>
      </c>
      <c r="J172" s="4" t="s">
        <v>77</v>
      </c>
      <c r="K172" s="4" t="s">
        <v>57</v>
      </c>
      <c r="L172" s="4" t="s">
        <v>57</v>
      </c>
      <c r="M172" s="4" t="s">
        <v>184</v>
      </c>
      <c r="N172" s="4" t="s">
        <v>183</v>
      </c>
      <c r="O172" s="4" t="s">
        <v>38</v>
      </c>
      <c r="P172" s="4" t="s">
        <v>1003</v>
      </c>
      <c r="Q172" s="4" t="s">
        <v>40</v>
      </c>
    </row>
    <row r="173" spans="1:17" x14ac:dyDescent="0.25">
      <c r="A173" s="4" t="s">
        <v>61</v>
      </c>
      <c r="B173" s="4" t="s">
        <v>41</v>
      </c>
      <c r="C173" s="9" t="str">
        <f>_xlfn.XLOOKUP(Table1[[#This Row],[Genus]],'Flora of PA'!J:J,'Flora of PA'!D:D)</f>
        <v>Fagaceae</v>
      </c>
      <c r="D173" s="4" t="s">
        <v>860</v>
      </c>
      <c r="E173" s="4" t="s">
        <v>947</v>
      </c>
      <c r="F173" s="9" t="str">
        <f>Table1[[#This Row],[Genus]]&amp;" "&amp;Table1[[#This Row],[Epithet]]</f>
        <v>Quercus ilicifolia</v>
      </c>
      <c r="G173" s="4" t="s">
        <v>75</v>
      </c>
      <c r="H173" s="4" t="s">
        <v>72</v>
      </c>
      <c r="I173" s="4" t="s">
        <v>76</v>
      </c>
      <c r="J173" s="4" t="s">
        <v>77</v>
      </c>
      <c r="K173" s="4" t="s">
        <v>57</v>
      </c>
      <c r="L173" s="4" t="s">
        <v>57</v>
      </c>
      <c r="M173" s="4" t="s">
        <v>184</v>
      </c>
      <c r="N173" s="4" t="s">
        <v>183</v>
      </c>
      <c r="O173" s="4" t="s">
        <v>38</v>
      </c>
      <c r="P173" s="4" t="s">
        <v>1003</v>
      </c>
      <c r="Q173" s="4" t="s">
        <v>40</v>
      </c>
    </row>
    <row r="174" spans="1:17" x14ac:dyDescent="0.25">
      <c r="A174" s="4" t="s">
        <v>61</v>
      </c>
      <c r="B174" s="4" t="s">
        <v>41</v>
      </c>
      <c r="C174" s="9" t="str">
        <f>_xlfn.XLOOKUP(Table1[[#This Row],[Genus]],'Flora of PA'!J:J,'Flora of PA'!D:D)</f>
        <v>Ericaceae</v>
      </c>
      <c r="D174" s="4" t="s">
        <v>827</v>
      </c>
      <c r="E174" s="4" t="s">
        <v>828</v>
      </c>
      <c r="F174" s="9" t="str">
        <f>Table1[[#This Row],[Genus]]&amp;" "&amp;Table1[[#This Row],[Epithet]]</f>
        <v>Gaylussacia baccata</v>
      </c>
      <c r="G174" s="4" t="s">
        <v>16</v>
      </c>
      <c r="H174" s="4" t="s">
        <v>21</v>
      </c>
      <c r="I174" s="4" t="s">
        <v>76</v>
      </c>
      <c r="J174" s="4" t="s">
        <v>77</v>
      </c>
      <c r="K174" s="4" t="s">
        <v>57</v>
      </c>
      <c r="L174" s="4" t="s">
        <v>57</v>
      </c>
      <c r="M174" s="4" t="s">
        <v>184</v>
      </c>
      <c r="N174" s="4" t="s">
        <v>183</v>
      </c>
      <c r="O174" s="4" t="s">
        <v>38</v>
      </c>
      <c r="P174" s="4" t="s">
        <v>1003</v>
      </c>
      <c r="Q174" s="4" t="s">
        <v>40</v>
      </c>
    </row>
    <row r="175" spans="1:17" x14ac:dyDescent="0.25">
      <c r="A175" s="4" t="s">
        <v>61</v>
      </c>
      <c r="B175" s="4" t="s">
        <v>41</v>
      </c>
      <c r="C175" s="9" t="str">
        <f>_xlfn.XLOOKUP(Table1[[#This Row],[Genus]],'Flora of PA'!J:J,'Flora of PA'!D:D)</f>
        <v>Polypodiaceae</v>
      </c>
      <c r="D175" s="4" t="s">
        <v>851</v>
      </c>
      <c r="E175" s="4" t="s">
        <v>852</v>
      </c>
      <c r="F175" s="9" t="str">
        <f>Table1[[#This Row],[Genus]]&amp;" "&amp;Table1[[#This Row],[Epithet]]</f>
        <v>Pteridium aquilinum</v>
      </c>
      <c r="G175" s="4" t="s">
        <v>58</v>
      </c>
      <c r="H175" s="4" t="s">
        <v>129</v>
      </c>
      <c r="I175" s="4" t="s">
        <v>76</v>
      </c>
      <c r="J175" s="4" t="s">
        <v>77</v>
      </c>
      <c r="K175" s="4" t="s">
        <v>57</v>
      </c>
      <c r="L175" s="4" t="s">
        <v>57</v>
      </c>
      <c r="M175" s="4" t="s">
        <v>184</v>
      </c>
      <c r="N175" s="4" t="s">
        <v>183</v>
      </c>
      <c r="O175" s="4" t="s">
        <v>38</v>
      </c>
      <c r="P175" s="4" t="s">
        <v>1003</v>
      </c>
      <c r="Q175" s="4" t="s">
        <v>40</v>
      </c>
    </row>
    <row r="176" spans="1:17" x14ac:dyDescent="0.25">
      <c r="A176" s="4" t="s">
        <v>61</v>
      </c>
      <c r="B176" s="4" t="s">
        <v>41</v>
      </c>
      <c r="C176" s="9" t="str">
        <f>_xlfn.XLOOKUP(Table1[[#This Row],[Genus]],'Flora of PA'!J:J,'Flora of PA'!D:D)</f>
        <v>Ericaceae</v>
      </c>
      <c r="D176" s="4" t="s">
        <v>905</v>
      </c>
      <c r="E176" s="4" t="s">
        <v>948</v>
      </c>
      <c r="F176" s="9" t="str">
        <f>Table1[[#This Row],[Genus]]&amp;" "&amp;Table1[[#This Row],[Epithet]]</f>
        <v>Kalmia angustifolia</v>
      </c>
      <c r="G176" s="4" t="s">
        <v>85</v>
      </c>
      <c r="H176" s="4" t="s">
        <v>81</v>
      </c>
      <c r="I176" s="4" t="s">
        <v>76</v>
      </c>
      <c r="J176" s="4" t="s">
        <v>77</v>
      </c>
      <c r="K176" s="4" t="s">
        <v>57</v>
      </c>
      <c r="L176" s="4" t="s">
        <v>57</v>
      </c>
      <c r="M176" s="4" t="s">
        <v>184</v>
      </c>
      <c r="N176" s="4" t="s">
        <v>183</v>
      </c>
      <c r="O176" s="4" t="s">
        <v>38</v>
      </c>
      <c r="P176" s="4" t="s">
        <v>1003</v>
      </c>
      <c r="Q176" s="4" t="s">
        <v>40</v>
      </c>
    </row>
    <row r="177" spans="1:17" x14ac:dyDescent="0.25">
      <c r="A177" s="4" t="s">
        <v>61</v>
      </c>
      <c r="B177" s="4" t="s">
        <v>42</v>
      </c>
      <c r="C177" s="9" t="str">
        <f>_xlfn.XLOOKUP(Table1[[#This Row],[Genus]],'Flora of PA'!J:J,'Flora of PA'!D:D)</f>
        <v>Ericaceae</v>
      </c>
      <c r="D177" s="4" t="s">
        <v>831</v>
      </c>
      <c r="E177" s="4" t="s">
        <v>832</v>
      </c>
      <c r="F177" s="9" t="str">
        <f>Table1[[#This Row],[Genus]]&amp;" "&amp;Table1[[#This Row],[Epithet]]</f>
        <v>Gaultheria procumbens</v>
      </c>
      <c r="G177" s="4" t="s">
        <v>123</v>
      </c>
      <c r="H177" s="4" t="s">
        <v>122</v>
      </c>
      <c r="I177" s="4" t="s">
        <v>76</v>
      </c>
      <c r="J177" s="4" t="s">
        <v>77</v>
      </c>
      <c r="K177" s="4" t="s">
        <v>57</v>
      </c>
      <c r="L177" s="4" t="s">
        <v>57</v>
      </c>
      <c r="M177" s="4" t="s">
        <v>184</v>
      </c>
      <c r="N177" s="4" t="s">
        <v>183</v>
      </c>
      <c r="O177" s="4" t="s">
        <v>38</v>
      </c>
      <c r="P177" s="4" t="s">
        <v>1003</v>
      </c>
      <c r="Q177" s="4" t="s">
        <v>40</v>
      </c>
    </row>
    <row r="178" spans="1:17" x14ac:dyDescent="0.25">
      <c r="A178" s="4" t="s">
        <v>61</v>
      </c>
      <c r="B178" s="4" t="s">
        <v>42</v>
      </c>
      <c r="C178" s="9" t="str">
        <f>_xlfn.XLOOKUP(Table1[[#This Row],[Genus]],'Flora of PA'!J:J,'Flora of PA'!D:D)</f>
        <v>Fagaceae</v>
      </c>
      <c r="D178" s="4" t="s">
        <v>860</v>
      </c>
      <c r="E178" s="4" t="s">
        <v>947</v>
      </c>
      <c r="F178" s="9" t="str">
        <f>Table1[[#This Row],[Genus]]&amp;" "&amp;Table1[[#This Row],[Epithet]]</f>
        <v>Quercus ilicifolia</v>
      </c>
      <c r="G178" s="4" t="s">
        <v>75</v>
      </c>
      <c r="H178" s="4" t="s">
        <v>72</v>
      </c>
      <c r="I178" s="4" t="s">
        <v>76</v>
      </c>
      <c r="J178" s="4" t="s">
        <v>77</v>
      </c>
      <c r="K178" s="4" t="s">
        <v>57</v>
      </c>
      <c r="L178" s="4" t="s">
        <v>57</v>
      </c>
      <c r="M178" s="4" t="s">
        <v>184</v>
      </c>
      <c r="N178" s="4" t="s">
        <v>183</v>
      </c>
      <c r="O178" s="4" t="s">
        <v>38</v>
      </c>
      <c r="P178" s="4" t="s">
        <v>1003</v>
      </c>
      <c r="Q178" s="4" t="s">
        <v>40</v>
      </c>
    </row>
    <row r="179" spans="1:17" x14ac:dyDescent="0.25">
      <c r="A179" s="4" t="s">
        <v>61</v>
      </c>
      <c r="B179" s="4" t="s">
        <v>42</v>
      </c>
      <c r="C179" s="9" t="str">
        <f>_xlfn.XLOOKUP(Table1[[#This Row],[Genus]],'Flora of PA'!J:J,'Flora of PA'!D:D)</f>
        <v>Ericaceae</v>
      </c>
      <c r="D179" s="4" t="s">
        <v>827</v>
      </c>
      <c r="E179" s="4" t="s">
        <v>828</v>
      </c>
      <c r="F179" s="9" t="str">
        <f>Table1[[#This Row],[Genus]]&amp;" "&amp;Table1[[#This Row],[Epithet]]</f>
        <v>Gaylussacia baccata</v>
      </c>
      <c r="G179" s="4" t="s">
        <v>16</v>
      </c>
      <c r="H179" s="4" t="s">
        <v>21</v>
      </c>
      <c r="I179" s="4" t="s">
        <v>76</v>
      </c>
      <c r="J179" s="4" t="s">
        <v>77</v>
      </c>
      <c r="K179" s="4" t="s">
        <v>57</v>
      </c>
      <c r="L179" s="4" t="s">
        <v>57</v>
      </c>
      <c r="M179" s="4" t="s">
        <v>184</v>
      </c>
      <c r="N179" s="4" t="s">
        <v>183</v>
      </c>
      <c r="O179" s="4" t="s">
        <v>38</v>
      </c>
      <c r="P179" s="4" t="s">
        <v>1003</v>
      </c>
      <c r="Q179" s="4" t="s">
        <v>40</v>
      </c>
    </row>
    <row r="180" spans="1:17" x14ac:dyDescent="0.25">
      <c r="A180" s="4" t="s">
        <v>61</v>
      </c>
      <c r="B180" s="4" t="s">
        <v>42</v>
      </c>
      <c r="C180" s="9" t="str">
        <f>_xlfn.XLOOKUP(Table1[[#This Row],[Genus]],'Flora of PA'!J:J,'Flora of PA'!D:D)</f>
        <v>Polypodiaceae</v>
      </c>
      <c r="D180" s="4" t="s">
        <v>851</v>
      </c>
      <c r="E180" s="4" t="s">
        <v>852</v>
      </c>
      <c r="F180" s="9" t="str">
        <f>Table1[[#This Row],[Genus]]&amp;" "&amp;Table1[[#This Row],[Epithet]]</f>
        <v>Pteridium aquilinum</v>
      </c>
      <c r="G180" s="4" t="s">
        <v>58</v>
      </c>
      <c r="H180" s="4" t="s">
        <v>129</v>
      </c>
      <c r="I180" s="4" t="s">
        <v>76</v>
      </c>
      <c r="J180" s="4" t="s">
        <v>77</v>
      </c>
      <c r="K180" s="4" t="s">
        <v>57</v>
      </c>
      <c r="L180" s="4" t="s">
        <v>57</v>
      </c>
      <c r="M180" s="4" t="s">
        <v>184</v>
      </c>
      <c r="N180" s="4" t="s">
        <v>183</v>
      </c>
      <c r="O180" s="4" t="s">
        <v>38</v>
      </c>
      <c r="P180" s="4" t="s">
        <v>1003</v>
      </c>
      <c r="Q180" s="4" t="s">
        <v>40</v>
      </c>
    </row>
    <row r="181" spans="1:17" x14ac:dyDescent="0.25">
      <c r="A181" s="4" t="s">
        <v>61</v>
      </c>
      <c r="B181" s="4" t="s">
        <v>42</v>
      </c>
      <c r="C181" s="9" t="str">
        <f>_xlfn.XLOOKUP(Table1[[#This Row],[Genus]],'Flora of PA'!J:J,'Flora of PA'!D:D)</f>
        <v>Ericaceae</v>
      </c>
      <c r="D181" s="4" t="s">
        <v>905</v>
      </c>
      <c r="E181" s="4" t="s">
        <v>948</v>
      </c>
      <c r="F181" s="9" t="str">
        <f>Table1[[#This Row],[Genus]]&amp;" "&amp;Table1[[#This Row],[Epithet]]</f>
        <v>Kalmia angustifolia</v>
      </c>
      <c r="G181" s="4" t="s">
        <v>85</v>
      </c>
      <c r="H181" s="4" t="s">
        <v>81</v>
      </c>
      <c r="I181" s="4" t="s">
        <v>76</v>
      </c>
      <c r="J181" s="4" t="s">
        <v>77</v>
      </c>
      <c r="K181" s="4" t="s">
        <v>57</v>
      </c>
      <c r="L181" s="4" t="s">
        <v>57</v>
      </c>
      <c r="M181" s="4" t="s">
        <v>184</v>
      </c>
      <c r="N181" s="4" t="s">
        <v>183</v>
      </c>
      <c r="O181" s="4" t="s">
        <v>38</v>
      </c>
      <c r="P181" s="4" t="s">
        <v>1003</v>
      </c>
      <c r="Q181" s="4" t="s">
        <v>40</v>
      </c>
    </row>
    <row r="182" spans="1:17" x14ac:dyDescent="0.25">
      <c r="A182" s="4" t="s">
        <v>61</v>
      </c>
      <c r="B182" s="4" t="s">
        <v>42</v>
      </c>
      <c r="C182" s="9" t="str">
        <f>_xlfn.XLOOKUP(Table1[[#This Row],[Genus]],'Flora of PA'!J:J,'Flora of PA'!D:D)</f>
        <v>Fagaceae</v>
      </c>
      <c r="D182" s="4" t="s">
        <v>860</v>
      </c>
      <c r="E182" s="4" t="s">
        <v>861</v>
      </c>
      <c r="F182" s="9" t="str">
        <f>Table1[[#This Row],[Genus]]&amp;" "&amp;Table1[[#This Row],[Epithet]]</f>
        <v>Quercus montana</v>
      </c>
      <c r="G182" s="4" t="s">
        <v>131</v>
      </c>
      <c r="H182" s="4" t="s">
        <v>130</v>
      </c>
      <c r="I182" s="4" t="s">
        <v>76</v>
      </c>
      <c r="J182" s="4" t="s">
        <v>77</v>
      </c>
      <c r="K182" s="4" t="s">
        <v>57</v>
      </c>
      <c r="L182" s="4" t="s">
        <v>57</v>
      </c>
      <c r="M182" s="4" t="s">
        <v>184</v>
      </c>
      <c r="N182" s="4" t="s">
        <v>183</v>
      </c>
      <c r="O182" s="4" t="s">
        <v>38</v>
      </c>
      <c r="P182" s="4" t="s">
        <v>1003</v>
      </c>
      <c r="Q182" s="4" t="s">
        <v>40</v>
      </c>
    </row>
    <row r="183" spans="1:17" x14ac:dyDescent="0.25">
      <c r="A183" s="4" t="s">
        <v>61</v>
      </c>
      <c r="B183" s="4" t="s">
        <v>61</v>
      </c>
      <c r="C183" s="9" t="str">
        <f>_xlfn.XLOOKUP(Table1[[#This Row],[Genus]],'Flora of PA'!J:J,'Flora of PA'!D:D)</f>
        <v>Fagaceae</v>
      </c>
      <c r="D183" s="4" t="s">
        <v>860</v>
      </c>
      <c r="E183" s="4" t="s">
        <v>947</v>
      </c>
      <c r="F183" s="9" t="str">
        <f>Table1[[#This Row],[Genus]]&amp;" "&amp;Table1[[#This Row],[Epithet]]</f>
        <v>Quercus ilicifolia</v>
      </c>
      <c r="G183" s="4" t="s">
        <v>75</v>
      </c>
      <c r="H183" s="4" t="s">
        <v>72</v>
      </c>
      <c r="I183" s="4" t="s">
        <v>76</v>
      </c>
      <c r="J183" s="4" t="s">
        <v>77</v>
      </c>
      <c r="K183" s="4" t="s">
        <v>57</v>
      </c>
      <c r="L183" s="4" t="s">
        <v>57</v>
      </c>
      <c r="M183" s="4" t="s">
        <v>184</v>
      </c>
      <c r="N183" s="4" t="s">
        <v>183</v>
      </c>
      <c r="O183" s="4" t="s">
        <v>38</v>
      </c>
      <c r="P183" s="4" t="s">
        <v>1003</v>
      </c>
      <c r="Q183" s="4" t="s">
        <v>40</v>
      </c>
    </row>
    <row r="184" spans="1:17" x14ac:dyDescent="0.25">
      <c r="A184" s="4" t="s">
        <v>61</v>
      </c>
      <c r="B184" s="4" t="s">
        <v>61</v>
      </c>
      <c r="C184" s="9" t="str">
        <f>_xlfn.XLOOKUP(Table1[[#This Row],[Genus]],'Flora of PA'!J:J,'Flora of PA'!D:D)</f>
        <v>Ericaceae</v>
      </c>
      <c r="D184" s="4" t="s">
        <v>831</v>
      </c>
      <c r="E184" s="4" t="s">
        <v>832</v>
      </c>
      <c r="F184" s="9" t="str">
        <f>Table1[[#This Row],[Genus]]&amp;" "&amp;Table1[[#This Row],[Epithet]]</f>
        <v>Gaultheria procumbens</v>
      </c>
      <c r="G184" s="4" t="s">
        <v>123</v>
      </c>
      <c r="H184" s="4" t="s">
        <v>122</v>
      </c>
      <c r="I184" s="4" t="s">
        <v>76</v>
      </c>
      <c r="J184" s="4" t="s">
        <v>77</v>
      </c>
      <c r="K184" s="4" t="s">
        <v>57</v>
      </c>
      <c r="L184" s="4" t="s">
        <v>57</v>
      </c>
      <c r="M184" s="4" t="s">
        <v>184</v>
      </c>
      <c r="N184" s="4" t="s">
        <v>183</v>
      </c>
      <c r="O184" s="4" t="s">
        <v>38</v>
      </c>
      <c r="P184" s="4" t="s">
        <v>1003</v>
      </c>
      <c r="Q184" s="4" t="s">
        <v>40</v>
      </c>
    </row>
    <row r="185" spans="1:17" x14ac:dyDescent="0.25">
      <c r="A185" s="4" t="s">
        <v>61</v>
      </c>
      <c r="B185" s="4" t="s">
        <v>61</v>
      </c>
      <c r="C185" s="9" t="str">
        <f>_xlfn.XLOOKUP(Table1[[#This Row],[Genus]],'Flora of PA'!J:J,'Flora of PA'!D:D)</f>
        <v>Ericaceae</v>
      </c>
      <c r="D185" s="4" t="s">
        <v>827</v>
      </c>
      <c r="E185" s="4" t="s">
        <v>828</v>
      </c>
      <c r="F185" s="9" t="str">
        <f>Table1[[#This Row],[Genus]]&amp;" "&amp;Table1[[#This Row],[Epithet]]</f>
        <v>Gaylussacia baccata</v>
      </c>
      <c r="G185" s="4" t="s">
        <v>16</v>
      </c>
      <c r="H185" s="4" t="s">
        <v>21</v>
      </c>
      <c r="I185" s="4" t="s">
        <v>76</v>
      </c>
      <c r="J185" s="4" t="s">
        <v>77</v>
      </c>
      <c r="K185" s="4" t="s">
        <v>57</v>
      </c>
      <c r="L185" s="4" t="s">
        <v>57</v>
      </c>
      <c r="M185" s="4" t="s">
        <v>184</v>
      </c>
      <c r="N185" s="4" t="s">
        <v>183</v>
      </c>
      <c r="O185" s="4" t="s">
        <v>38</v>
      </c>
      <c r="P185" s="4" t="s">
        <v>1003</v>
      </c>
      <c r="Q185" s="4" t="s">
        <v>40</v>
      </c>
    </row>
    <row r="186" spans="1:17" x14ac:dyDescent="0.25">
      <c r="A186" s="4" t="s">
        <v>61</v>
      </c>
      <c r="B186" s="4" t="s">
        <v>61</v>
      </c>
      <c r="C186" s="9" t="str">
        <f>_xlfn.XLOOKUP(Table1[[#This Row],[Genus]],'Flora of PA'!J:J,'Flora of PA'!D:D)</f>
        <v>Polypodiaceae</v>
      </c>
      <c r="D186" s="4" t="s">
        <v>851</v>
      </c>
      <c r="E186" s="4" t="s">
        <v>852</v>
      </c>
      <c r="F186" s="9" t="str">
        <f>Table1[[#This Row],[Genus]]&amp;" "&amp;Table1[[#This Row],[Epithet]]</f>
        <v>Pteridium aquilinum</v>
      </c>
      <c r="G186" s="4" t="s">
        <v>58</v>
      </c>
      <c r="H186" s="4" t="s">
        <v>49</v>
      </c>
      <c r="I186" s="4" t="s">
        <v>76</v>
      </c>
      <c r="J186" s="4" t="s">
        <v>77</v>
      </c>
      <c r="K186" s="4" t="s">
        <v>57</v>
      </c>
      <c r="L186" s="4" t="s">
        <v>57</v>
      </c>
      <c r="M186" s="4" t="s">
        <v>184</v>
      </c>
      <c r="N186" s="4" t="s">
        <v>183</v>
      </c>
      <c r="O186" s="4" t="s">
        <v>38</v>
      </c>
      <c r="P186" s="4" t="s">
        <v>1003</v>
      </c>
      <c r="Q186" s="4" t="s">
        <v>40</v>
      </c>
    </row>
    <row r="187" spans="1:17" x14ac:dyDescent="0.25">
      <c r="A187" s="4" t="s">
        <v>61</v>
      </c>
      <c r="B187" s="4" t="s">
        <v>61</v>
      </c>
      <c r="C187" s="9" t="str">
        <f>_xlfn.XLOOKUP(Table1[[#This Row],[Genus]],'Flora of PA'!J:J,'Flora of PA'!D:D)</f>
        <v>Fagaceae</v>
      </c>
      <c r="D187" s="4" t="s">
        <v>860</v>
      </c>
      <c r="E187" s="4" t="s">
        <v>861</v>
      </c>
      <c r="F187" s="9" t="str">
        <f>Table1[[#This Row],[Genus]]&amp;" "&amp;Table1[[#This Row],[Epithet]]</f>
        <v>Quercus montana</v>
      </c>
      <c r="G187" s="4" t="s">
        <v>131</v>
      </c>
      <c r="H187" s="4" t="s">
        <v>132</v>
      </c>
      <c r="I187" s="4" t="s">
        <v>76</v>
      </c>
      <c r="J187" s="4" t="s">
        <v>77</v>
      </c>
      <c r="K187" s="4" t="s">
        <v>57</v>
      </c>
      <c r="L187" s="4" t="s">
        <v>57</v>
      </c>
      <c r="M187" s="4" t="s">
        <v>184</v>
      </c>
      <c r="N187" s="4" t="s">
        <v>183</v>
      </c>
      <c r="O187" s="4" t="s">
        <v>38</v>
      </c>
      <c r="P187" s="4" t="s">
        <v>1003</v>
      </c>
      <c r="Q187" s="4" t="s">
        <v>40</v>
      </c>
    </row>
    <row r="188" spans="1:17" x14ac:dyDescent="0.25">
      <c r="A188" s="4" t="s">
        <v>61</v>
      </c>
      <c r="B188" s="4" t="s">
        <v>61</v>
      </c>
      <c r="C188" s="9" t="str">
        <f>_xlfn.XLOOKUP(Table1[[#This Row],[Genus]],'Flora of PA'!J:J,'Flora of PA'!D:D)</f>
        <v>Liliaceae</v>
      </c>
      <c r="D188" s="4" t="s">
        <v>894</v>
      </c>
      <c r="E188" s="4" t="s">
        <v>895</v>
      </c>
      <c r="F188" s="9" t="str">
        <f>Table1[[#This Row],[Genus]]&amp;" "&amp;Table1[[#This Row],[Epithet]]</f>
        <v>Medeola virginiana</v>
      </c>
      <c r="G188" s="4" t="s">
        <v>239</v>
      </c>
      <c r="H188" s="4" t="s">
        <v>140</v>
      </c>
      <c r="I188" s="4" t="s">
        <v>76</v>
      </c>
      <c r="J188" s="4" t="s">
        <v>77</v>
      </c>
      <c r="K188" s="4" t="s">
        <v>57</v>
      </c>
      <c r="L188" s="4" t="s">
        <v>57</v>
      </c>
      <c r="M188" s="4" t="s">
        <v>184</v>
      </c>
      <c r="N188" s="4" t="s">
        <v>183</v>
      </c>
      <c r="O188" s="4" t="s">
        <v>38</v>
      </c>
      <c r="P188" s="4" t="s">
        <v>1003</v>
      </c>
      <c r="Q188" s="4" t="s">
        <v>40</v>
      </c>
    </row>
    <row r="189" spans="1:17" x14ac:dyDescent="0.25">
      <c r="A189" s="4" t="s">
        <v>61</v>
      </c>
      <c r="B189" s="4" t="s">
        <v>62</v>
      </c>
      <c r="C189" s="9" t="str">
        <f>_xlfn.XLOOKUP(Table1[[#This Row],[Genus]],'Flora of PA'!J:J,'Flora of PA'!D:D)</f>
        <v>Ericaceae</v>
      </c>
      <c r="D189" s="4" t="s">
        <v>827</v>
      </c>
      <c r="E189" s="4" t="s">
        <v>828</v>
      </c>
      <c r="F189" s="9" t="str">
        <f>Table1[[#This Row],[Genus]]&amp;" "&amp;Table1[[#This Row],[Epithet]]</f>
        <v>Gaylussacia baccata</v>
      </c>
      <c r="G189" s="4" t="s">
        <v>16</v>
      </c>
      <c r="H189" s="4" t="s">
        <v>125</v>
      </c>
      <c r="I189" s="4" t="s">
        <v>76</v>
      </c>
      <c r="J189" s="4" t="s">
        <v>77</v>
      </c>
      <c r="K189" s="4" t="s">
        <v>57</v>
      </c>
      <c r="L189" s="4" t="s">
        <v>57</v>
      </c>
      <c r="M189" s="4" t="s">
        <v>184</v>
      </c>
      <c r="N189" s="4" t="s">
        <v>183</v>
      </c>
      <c r="O189" s="4" t="s">
        <v>38</v>
      </c>
      <c r="P189" s="4" t="s">
        <v>1003</v>
      </c>
      <c r="Q189" s="4" t="s">
        <v>40</v>
      </c>
    </row>
    <row r="190" spans="1:17" x14ac:dyDescent="0.25">
      <c r="A190" s="4" t="s">
        <v>61</v>
      </c>
      <c r="B190" s="4" t="s">
        <v>62</v>
      </c>
      <c r="C190" s="9" t="str">
        <f>_xlfn.XLOOKUP(Table1[[#This Row],[Genus]],'Flora of PA'!J:J,'Flora of PA'!D:D)</f>
        <v>Polypodiaceae</v>
      </c>
      <c r="D190" s="4" t="s">
        <v>851</v>
      </c>
      <c r="E190" s="4" t="s">
        <v>852</v>
      </c>
      <c r="F190" s="9" t="str">
        <f>Table1[[#This Row],[Genus]]&amp;" "&amp;Table1[[#This Row],[Epithet]]</f>
        <v>Pteridium aquilinum</v>
      </c>
      <c r="G190" s="4" t="s">
        <v>58</v>
      </c>
      <c r="H190" s="4" t="s">
        <v>141</v>
      </c>
      <c r="I190" s="4" t="s">
        <v>76</v>
      </c>
      <c r="J190" s="4" t="s">
        <v>77</v>
      </c>
      <c r="K190" s="4" t="s">
        <v>57</v>
      </c>
      <c r="L190" s="4" t="s">
        <v>57</v>
      </c>
      <c r="M190" s="4" t="s">
        <v>184</v>
      </c>
      <c r="N190" s="4" t="s">
        <v>183</v>
      </c>
      <c r="O190" s="4" t="s">
        <v>38</v>
      </c>
      <c r="P190" s="4" t="s">
        <v>1003</v>
      </c>
      <c r="Q190" s="4" t="s">
        <v>40</v>
      </c>
    </row>
    <row r="191" spans="1:17" x14ac:dyDescent="0.25">
      <c r="A191" s="4" t="s">
        <v>61</v>
      </c>
      <c r="B191" s="4" t="s">
        <v>62</v>
      </c>
      <c r="C191" s="9" t="str">
        <f>_xlfn.XLOOKUP(Table1[[#This Row],[Genus]],'Flora of PA'!J:J,'Flora of PA'!D:D)</f>
        <v>Ericaceae</v>
      </c>
      <c r="D191" s="4" t="s">
        <v>831</v>
      </c>
      <c r="E191" s="4" t="s">
        <v>832</v>
      </c>
      <c r="F191" s="9" t="str">
        <f>Table1[[#This Row],[Genus]]&amp;" "&amp;Table1[[#This Row],[Epithet]]</f>
        <v>Gaultheria procumbens</v>
      </c>
      <c r="G191" s="4" t="s">
        <v>123</v>
      </c>
      <c r="H191" s="4" t="s">
        <v>142</v>
      </c>
      <c r="I191" s="4" t="s">
        <v>76</v>
      </c>
      <c r="J191" s="4" t="s">
        <v>77</v>
      </c>
      <c r="K191" s="4" t="s">
        <v>57</v>
      </c>
      <c r="L191" s="4" t="s">
        <v>57</v>
      </c>
      <c r="M191" s="4" t="s">
        <v>184</v>
      </c>
      <c r="N191" s="4" t="s">
        <v>183</v>
      </c>
      <c r="O191" s="4" t="s">
        <v>38</v>
      </c>
      <c r="P191" s="4" t="s">
        <v>1003</v>
      </c>
      <c r="Q191" s="4" t="s">
        <v>40</v>
      </c>
    </row>
    <row r="192" spans="1:17" x14ac:dyDescent="0.25">
      <c r="A192" s="4" t="s">
        <v>61</v>
      </c>
      <c r="B192" s="4" t="s">
        <v>62</v>
      </c>
      <c r="C192" s="9" t="str">
        <f>_xlfn.XLOOKUP(Table1[[#This Row],[Genus]],'Flora of PA'!J:J,'Flora of PA'!D:D)</f>
        <v>Ericaceae</v>
      </c>
      <c r="D192" s="4" t="s">
        <v>826</v>
      </c>
      <c r="E192" s="4" t="s">
        <v>829</v>
      </c>
      <c r="F192" s="9" t="str">
        <f>Table1[[#This Row],[Genus]]&amp;" "&amp;Table1[[#This Row],[Epithet]]</f>
        <v>Vaccinium angustifolium</v>
      </c>
      <c r="G192" s="4" t="s">
        <v>69</v>
      </c>
      <c r="H192" s="4" t="s">
        <v>102</v>
      </c>
      <c r="I192" s="4" t="s">
        <v>76</v>
      </c>
      <c r="J192" s="4" t="s">
        <v>77</v>
      </c>
      <c r="K192" s="4" t="s">
        <v>57</v>
      </c>
      <c r="L192" s="4" t="s">
        <v>57</v>
      </c>
      <c r="M192" s="4" t="s">
        <v>184</v>
      </c>
      <c r="N192" s="4" t="s">
        <v>183</v>
      </c>
      <c r="O192" s="4" t="s">
        <v>38</v>
      </c>
      <c r="P192" s="4" t="s">
        <v>1003</v>
      </c>
      <c r="Q192" s="4" t="s">
        <v>40</v>
      </c>
    </row>
    <row r="193" spans="1:17" x14ac:dyDescent="0.25">
      <c r="A193" s="4" t="s">
        <v>61</v>
      </c>
      <c r="B193" s="4" t="s">
        <v>62</v>
      </c>
      <c r="C193" s="9" t="str">
        <f>_xlfn.XLOOKUP(Table1[[#This Row],[Genus]],'Flora of PA'!J:J,'Flora of PA'!D:D)</f>
        <v>Fagaceae</v>
      </c>
      <c r="D193" s="4" t="s">
        <v>860</v>
      </c>
      <c r="E193" s="4" t="s">
        <v>861</v>
      </c>
      <c r="F193" s="9" t="str">
        <f>Table1[[#This Row],[Genus]]&amp;" "&amp;Table1[[#This Row],[Epithet]]</f>
        <v>Quercus montana</v>
      </c>
      <c r="G193" s="4" t="s">
        <v>131</v>
      </c>
      <c r="H193" s="4" t="s">
        <v>143</v>
      </c>
      <c r="I193" s="4" t="s">
        <v>76</v>
      </c>
      <c r="J193" s="4" t="s">
        <v>77</v>
      </c>
      <c r="K193" s="4" t="s">
        <v>57</v>
      </c>
      <c r="L193" s="4" t="s">
        <v>57</v>
      </c>
      <c r="M193" s="4" t="s">
        <v>184</v>
      </c>
      <c r="N193" s="4" t="s">
        <v>183</v>
      </c>
      <c r="O193" s="4" t="s">
        <v>38</v>
      </c>
      <c r="P193" s="4" t="s">
        <v>1003</v>
      </c>
      <c r="Q193" s="4" t="s">
        <v>40</v>
      </c>
    </row>
    <row r="194" spans="1:17" x14ac:dyDescent="0.25">
      <c r="A194" s="4" t="s">
        <v>61</v>
      </c>
      <c r="B194" s="4" t="s">
        <v>63</v>
      </c>
      <c r="C194" s="9" t="str">
        <f>_xlfn.XLOOKUP(Table1[[#This Row],[Genus]],'Flora of PA'!J:J,'Flora of PA'!D:D)</f>
        <v>Sapindaceae</v>
      </c>
      <c r="D194" s="4" t="s">
        <v>941</v>
      </c>
      <c r="E194" s="4" t="s">
        <v>942</v>
      </c>
      <c r="F194" s="9" t="str">
        <f>Table1[[#This Row],[Genus]]&amp;" "&amp;Table1[[#This Row],[Epithet]]</f>
        <v>Acer rubrum</v>
      </c>
      <c r="G194" s="4" t="s">
        <v>84</v>
      </c>
      <c r="H194" s="4" t="s">
        <v>80</v>
      </c>
      <c r="I194" s="4" t="s">
        <v>76</v>
      </c>
      <c r="J194" s="4" t="s">
        <v>77</v>
      </c>
      <c r="K194" s="4" t="s">
        <v>57</v>
      </c>
      <c r="L194" s="4" t="s">
        <v>57</v>
      </c>
      <c r="M194" s="4" t="s">
        <v>184</v>
      </c>
      <c r="N194" s="4" t="s">
        <v>183</v>
      </c>
      <c r="O194" s="4" t="s">
        <v>38</v>
      </c>
      <c r="P194" s="4" t="s">
        <v>1003</v>
      </c>
      <c r="Q194" s="4" t="s">
        <v>40</v>
      </c>
    </row>
    <row r="195" spans="1:17" x14ac:dyDescent="0.25">
      <c r="A195" s="4" t="s">
        <v>61</v>
      </c>
      <c r="B195" s="4" t="s">
        <v>63</v>
      </c>
      <c r="C195" s="9" t="str">
        <f>_xlfn.XLOOKUP(Table1[[#This Row],[Genus]],'Flora of PA'!J:J,'Flora of PA'!D:D)</f>
        <v>Ericaceae</v>
      </c>
      <c r="D195" s="4" t="s">
        <v>831</v>
      </c>
      <c r="E195" s="4" t="s">
        <v>832</v>
      </c>
      <c r="F195" s="9" t="str">
        <f>Table1[[#This Row],[Genus]]&amp;" "&amp;Table1[[#This Row],[Epithet]]</f>
        <v>Gaultheria procumbens</v>
      </c>
      <c r="G195" s="4" t="s">
        <v>123</v>
      </c>
      <c r="H195" s="4" t="s">
        <v>144</v>
      </c>
      <c r="I195" s="4" t="s">
        <v>76</v>
      </c>
      <c r="J195" s="4" t="s">
        <v>77</v>
      </c>
      <c r="K195" s="4" t="s">
        <v>57</v>
      </c>
      <c r="L195" s="4" t="s">
        <v>57</v>
      </c>
      <c r="M195" s="4" t="s">
        <v>184</v>
      </c>
      <c r="N195" s="4" t="s">
        <v>183</v>
      </c>
      <c r="O195" s="4" t="s">
        <v>38</v>
      </c>
      <c r="P195" s="4" t="s">
        <v>1003</v>
      </c>
      <c r="Q195" s="4" t="s">
        <v>40</v>
      </c>
    </row>
    <row r="196" spans="1:17" x14ac:dyDescent="0.25">
      <c r="A196" s="4" t="s">
        <v>61</v>
      </c>
      <c r="B196" s="4" t="s">
        <v>63</v>
      </c>
      <c r="C196" s="9" t="str">
        <f>_xlfn.XLOOKUP(Table1[[#This Row],[Genus]],'Flora of PA'!J:J,'Flora of PA'!D:D)</f>
        <v>Ericaceae</v>
      </c>
      <c r="D196" s="4" t="s">
        <v>827</v>
      </c>
      <c r="E196" s="4" t="s">
        <v>828</v>
      </c>
      <c r="F196" s="9" t="str">
        <f>Table1[[#This Row],[Genus]]&amp;" "&amp;Table1[[#This Row],[Epithet]]</f>
        <v>Gaylussacia baccata</v>
      </c>
      <c r="G196" s="4" t="s">
        <v>16</v>
      </c>
      <c r="H196" s="4" t="s">
        <v>21</v>
      </c>
      <c r="I196" s="4" t="s">
        <v>76</v>
      </c>
      <c r="J196" s="4" t="s">
        <v>77</v>
      </c>
      <c r="K196" s="4" t="s">
        <v>57</v>
      </c>
      <c r="L196" s="4" t="s">
        <v>57</v>
      </c>
      <c r="M196" s="4" t="s">
        <v>184</v>
      </c>
      <c r="N196" s="4" t="s">
        <v>183</v>
      </c>
      <c r="O196" s="4" t="s">
        <v>38</v>
      </c>
      <c r="P196" s="4" t="s">
        <v>1003</v>
      </c>
      <c r="Q196" s="4" t="s">
        <v>40</v>
      </c>
    </row>
    <row r="197" spans="1:17" x14ac:dyDescent="0.25">
      <c r="A197" s="4" t="s">
        <v>61</v>
      </c>
      <c r="B197" s="4" t="s">
        <v>63</v>
      </c>
      <c r="C197" s="9" t="str">
        <f>_xlfn.XLOOKUP(Table1[[#This Row],[Genus]],'Flora of PA'!J:J,'Flora of PA'!D:D)</f>
        <v>Fagaceae</v>
      </c>
      <c r="D197" s="4" t="s">
        <v>860</v>
      </c>
      <c r="E197" s="4" t="s">
        <v>861</v>
      </c>
      <c r="F197" s="9" t="str">
        <f>Table1[[#This Row],[Genus]]&amp;" "&amp;Table1[[#This Row],[Epithet]]</f>
        <v>Quercus montana</v>
      </c>
      <c r="G197" s="4" t="s">
        <v>131</v>
      </c>
      <c r="H197" s="4" t="s">
        <v>145</v>
      </c>
      <c r="I197" s="4" t="s">
        <v>76</v>
      </c>
      <c r="J197" s="4" t="s">
        <v>77</v>
      </c>
      <c r="K197" s="4" t="s">
        <v>57</v>
      </c>
      <c r="L197" s="4" t="s">
        <v>57</v>
      </c>
      <c r="M197" s="4" t="s">
        <v>184</v>
      </c>
      <c r="N197" s="4" t="s">
        <v>183</v>
      </c>
      <c r="O197" s="4" t="s">
        <v>38</v>
      </c>
      <c r="P197" s="4" t="s">
        <v>1003</v>
      </c>
      <c r="Q197" s="4" t="s">
        <v>40</v>
      </c>
    </row>
    <row r="198" spans="1:17" x14ac:dyDescent="0.25">
      <c r="A198" s="4" t="s">
        <v>61</v>
      </c>
      <c r="B198" s="4" t="s">
        <v>63</v>
      </c>
      <c r="C198" s="9" t="str">
        <f>_xlfn.XLOOKUP(Table1[[#This Row],[Genus]],'Flora of PA'!J:J,'Flora of PA'!D:D)</f>
        <v>Ericaceae</v>
      </c>
      <c r="D198" s="4" t="s">
        <v>826</v>
      </c>
      <c r="E198" s="4" t="s">
        <v>829</v>
      </c>
      <c r="F198" s="9" t="str">
        <f>Table1[[#This Row],[Genus]]&amp;" "&amp;Table1[[#This Row],[Epithet]]</f>
        <v>Vaccinium angustifolium</v>
      </c>
      <c r="G198" s="4" t="s">
        <v>69</v>
      </c>
      <c r="H198" s="4" t="s">
        <v>88</v>
      </c>
      <c r="I198" s="4" t="s">
        <v>76</v>
      </c>
      <c r="J198" s="4" t="s">
        <v>77</v>
      </c>
      <c r="K198" s="4" t="s">
        <v>57</v>
      </c>
      <c r="L198" s="4" t="s">
        <v>57</v>
      </c>
      <c r="M198" s="4" t="s">
        <v>184</v>
      </c>
      <c r="N198" s="4" t="s">
        <v>183</v>
      </c>
      <c r="O198" s="4" t="s">
        <v>38</v>
      </c>
      <c r="P198" s="4" t="s">
        <v>1003</v>
      </c>
      <c r="Q198" s="4" t="s">
        <v>40</v>
      </c>
    </row>
    <row r="199" spans="1:17" x14ac:dyDescent="0.25">
      <c r="A199" s="4" t="s">
        <v>61</v>
      </c>
      <c r="B199" s="4" t="s">
        <v>63</v>
      </c>
      <c r="C199" s="9" t="str">
        <f>_xlfn.XLOOKUP(Table1[[#This Row],[Genus]],'Flora of PA'!J:J,'Flora of PA'!D:D)</f>
        <v>Polypodiaceae</v>
      </c>
      <c r="D199" s="4" t="s">
        <v>851</v>
      </c>
      <c r="E199" s="4" t="s">
        <v>852</v>
      </c>
      <c r="F199" s="9" t="str">
        <f>Table1[[#This Row],[Genus]]&amp;" "&amp;Table1[[#This Row],[Epithet]]</f>
        <v>Pteridium aquilinum</v>
      </c>
      <c r="G199" s="4" t="s">
        <v>58</v>
      </c>
      <c r="H199" s="4" t="s">
        <v>128</v>
      </c>
      <c r="I199" s="4" t="s">
        <v>76</v>
      </c>
      <c r="J199" s="4" t="s">
        <v>77</v>
      </c>
      <c r="K199" s="4" t="s">
        <v>57</v>
      </c>
      <c r="L199" s="4" t="s">
        <v>57</v>
      </c>
      <c r="M199" s="4" t="s">
        <v>184</v>
      </c>
      <c r="N199" s="4" t="s">
        <v>183</v>
      </c>
      <c r="O199" s="4" t="s">
        <v>38</v>
      </c>
      <c r="P199" s="4" t="s">
        <v>1003</v>
      </c>
      <c r="Q199" s="4" t="s">
        <v>40</v>
      </c>
    </row>
    <row r="200" spans="1:17" x14ac:dyDescent="0.25">
      <c r="A200" s="4" t="s">
        <v>61</v>
      </c>
      <c r="B200" s="4" t="s">
        <v>64</v>
      </c>
      <c r="C200" s="9" t="str">
        <f>_xlfn.XLOOKUP(Table1[[#This Row],[Genus]],'Flora of PA'!J:J,'Flora of PA'!D:D)</f>
        <v>Polypodiaceae</v>
      </c>
      <c r="D200" s="4" t="s">
        <v>851</v>
      </c>
      <c r="E200" s="4" t="s">
        <v>852</v>
      </c>
      <c r="F200" s="9" t="str">
        <f>Table1[[#This Row],[Genus]]&amp;" "&amp;Table1[[#This Row],[Epithet]]</f>
        <v>Pteridium aquilinum</v>
      </c>
      <c r="G200" s="4" t="s">
        <v>58</v>
      </c>
      <c r="H200" s="4" t="s">
        <v>136</v>
      </c>
      <c r="I200" s="4" t="s">
        <v>76</v>
      </c>
      <c r="J200" s="4" t="s">
        <v>77</v>
      </c>
      <c r="K200" s="4" t="s">
        <v>57</v>
      </c>
      <c r="L200" s="4" t="s">
        <v>57</v>
      </c>
      <c r="M200" s="4" t="s">
        <v>184</v>
      </c>
      <c r="N200" s="4" t="s">
        <v>183</v>
      </c>
      <c r="O200" s="4" t="s">
        <v>38</v>
      </c>
      <c r="P200" s="4" t="s">
        <v>1003</v>
      </c>
      <c r="Q200" s="4" t="s">
        <v>40</v>
      </c>
    </row>
    <row r="201" spans="1:17" x14ac:dyDescent="0.25">
      <c r="A201" s="4" t="s">
        <v>61</v>
      </c>
      <c r="B201" s="4" t="s">
        <v>64</v>
      </c>
      <c r="C201" s="9" t="str">
        <f>_xlfn.XLOOKUP(Table1[[#This Row],[Genus]],'Flora of PA'!J:J,'Flora of PA'!D:D)</f>
        <v>Ericaceae</v>
      </c>
      <c r="D201" s="4" t="s">
        <v>827</v>
      </c>
      <c r="E201" s="4" t="s">
        <v>828</v>
      </c>
      <c r="F201" s="9" t="str">
        <f>Table1[[#This Row],[Genus]]&amp;" "&amp;Table1[[#This Row],[Epithet]]</f>
        <v>Gaylussacia baccata</v>
      </c>
      <c r="G201" s="4" t="s">
        <v>16</v>
      </c>
      <c r="H201" s="4" t="s">
        <v>21</v>
      </c>
      <c r="I201" s="4" t="s">
        <v>76</v>
      </c>
      <c r="J201" s="4" t="s">
        <v>77</v>
      </c>
      <c r="K201" s="4" t="s">
        <v>57</v>
      </c>
      <c r="L201" s="4" t="s">
        <v>57</v>
      </c>
      <c r="M201" s="4" t="s">
        <v>184</v>
      </c>
      <c r="N201" s="4" t="s">
        <v>183</v>
      </c>
      <c r="O201" s="4" t="s">
        <v>38</v>
      </c>
      <c r="P201" s="4" t="s">
        <v>1003</v>
      </c>
      <c r="Q201" s="4" t="s">
        <v>40</v>
      </c>
    </row>
    <row r="202" spans="1:17" x14ac:dyDescent="0.25">
      <c r="A202" s="4" t="s">
        <v>61</v>
      </c>
      <c r="B202" s="4" t="s">
        <v>64</v>
      </c>
      <c r="C202" s="9" t="str">
        <f>_xlfn.XLOOKUP(Table1[[#This Row],[Genus]],'Flora of PA'!J:J,'Flora of PA'!D:D)</f>
        <v>Fagaceae</v>
      </c>
      <c r="D202" s="4" t="s">
        <v>860</v>
      </c>
      <c r="E202" s="4" t="s">
        <v>947</v>
      </c>
      <c r="F202" s="9" t="str">
        <f>Table1[[#This Row],[Genus]]&amp;" "&amp;Table1[[#This Row],[Epithet]]</f>
        <v>Quercus ilicifolia</v>
      </c>
      <c r="G202" s="4" t="s">
        <v>75</v>
      </c>
      <c r="H202" s="4" t="s">
        <v>72</v>
      </c>
      <c r="I202" s="4" t="s">
        <v>76</v>
      </c>
      <c r="J202" s="4" t="s">
        <v>77</v>
      </c>
      <c r="K202" s="4" t="s">
        <v>57</v>
      </c>
      <c r="L202" s="4" t="s">
        <v>57</v>
      </c>
      <c r="M202" s="4" t="s">
        <v>184</v>
      </c>
      <c r="N202" s="4" t="s">
        <v>183</v>
      </c>
      <c r="O202" s="4" t="s">
        <v>38</v>
      </c>
      <c r="P202" s="4" t="s">
        <v>1003</v>
      </c>
      <c r="Q202" s="4" t="s">
        <v>40</v>
      </c>
    </row>
    <row r="203" spans="1:17" x14ac:dyDescent="0.25">
      <c r="A203" s="4" t="s">
        <v>61</v>
      </c>
      <c r="B203" s="4" t="s">
        <v>64</v>
      </c>
      <c r="C203" s="9" t="str">
        <f>_xlfn.XLOOKUP(Table1[[#This Row],[Genus]],'Flora of PA'!J:J,'Flora of PA'!D:D)</f>
        <v>Ericaceae</v>
      </c>
      <c r="D203" s="4" t="s">
        <v>831</v>
      </c>
      <c r="E203" s="4" t="s">
        <v>832</v>
      </c>
      <c r="F203" s="9" t="str">
        <f>Table1[[#This Row],[Genus]]&amp;" "&amp;Table1[[#This Row],[Epithet]]</f>
        <v>Gaultheria procumbens</v>
      </c>
      <c r="G203" s="4" t="s">
        <v>123</v>
      </c>
      <c r="H203" s="4" t="s">
        <v>122</v>
      </c>
      <c r="I203" s="4" t="s">
        <v>76</v>
      </c>
      <c r="J203" s="4" t="s">
        <v>77</v>
      </c>
      <c r="K203" s="4" t="s">
        <v>57</v>
      </c>
      <c r="L203" s="4" t="s">
        <v>57</v>
      </c>
      <c r="M203" s="4" t="s">
        <v>184</v>
      </c>
      <c r="N203" s="4" t="s">
        <v>183</v>
      </c>
      <c r="O203" s="4" t="s">
        <v>38</v>
      </c>
      <c r="P203" s="4" t="s">
        <v>1003</v>
      </c>
      <c r="Q203" s="4" t="s">
        <v>40</v>
      </c>
    </row>
    <row r="204" spans="1:17" x14ac:dyDescent="0.25">
      <c r="A204" s="4" t="s">
        <v>61</v>
      </c>
      <c r="B204" s="4" t="s">
        <v>64</v>
      </c>
      <c r="C204" s="9" t="str">
        <f>_xlfn.XLOOKUP(Table1[[#This Row],[Genus]],'Flora of PA'!J:J,'Flora of PA'!D:D)</f>
        <v>Liliaceae</v>
      </c>
      <c r="D204" s="4" t="s">
        <v>894</v>
      </c>
      <c r="E204" s="4" t="s">
        <v>895</v>
      </c>
      <c r="F204" s="9" t="str">
        <f>Table1[[#This Row],[Genus]]&amp;" "&amp;Table1[[#This Row],[Epithet]]</f>
        <v>Medeola virginiana</v>
      </c>
      <c r="G204" s="4" t="s">
        <v>239</v>
      </c>
      <c r="H204" s="4" t="s">
        <v>140</v>
      </c>
      <c r="I204" s="4" t="s">
        <v>76</v>
      </c>
      <c r="J204" s="4" t="s">
        <v>77</v>
      </c>
      <c r="K204" s="4" t="s">
        <v>57</v>
      </c>
      <c r="L204" s="4" t="s">
        <v>57</v>
      </c>
      <c r="M204" s="4" t="s">
        <v>184</v>
      </c>
      <c r="N204" s="4" t="s">
        <v>183</v>
      </c>
      <c r="O204" s="4" t="s">
        <v>38</v>
      </c>
      <c r="P204" s="4" t="s">
        <v>1003</v>
      </c>
      <c r="Q204" s="4" t="s">
        <v>40</v>
      </c>
    </row>
    <row r="205" spans="1:17" x14ac:dyDescent="0.25">
      <c r="A205" s="4" t="s">
        <v>61</v>
      </c>
      <c r="B205" s="4" t="s">
        <v>64</v>
      </c>
      <c r="C205" s="9" t="str">
        <f>_xlfn.XLOOKUP(Table1[[#This Row],[Genus]],'Flora of PA'!J:J,'Flora of PA'!D:D)</f>
        <v>Fagaceae</v>
      </c>
      <c r="D205" s="4" t="s">
        <v>860</v>
      </c>
      <c r="E205" s="4" t="s">
        <v>861</v>
      </c>
      <c r="F205" s="9" t="str">
        <f>Table1[[#This Row],[Genus]]&amp;" "&amp;Table1[[#This Row],[Epithet]]</f>
        <v>Quercus montana</v>
      </c>
      <c r="G205" s="4" t="s">
        <v>131</v>
      </c>
      <c r="H205" s="4" t="s">
        <v>130</v>
      </c>
      <c r="I205" s="4" t="s">
        <v>76</v>
      </c>
      <c r="J205" s="4" t="s">
        <v>77</v>
      </c>
      <c r="K205" s="4" t="s">
        <v>57</v>
      </c>
      <c r="L205" s="4" t="s">
        <v>57</v>
      </c>
      <c r="M205" s="4" t="s">
        <v>184</v>
      </c>
      <c r="N205" s="4" t="s">
        <v>183</v>
      </c>
      <c r="O205" s="4" t="s">
        <v>38</v>
      </c>
      <c r="P205" s="4" t="s">
        <v>1003</v>
      </c>
      <c r="Q205" s="4" t="s">
        <v>40</v>
      </c>
    </row>
    <row r="206" spans="1:17" x14ac:dyDescent="0.25">
      <c r="A206" s="4" t="s">
        <v>61</v>
      </c>
      <c r="B206" s="4" t="s">
        <v>64</v>
      </c>
      <c r="C206" s="9" t="str">
        <f>_xlfn.XLOOKUP(Table1[[#This Row],[Genus]],'Flora of PA'!J:J,'Flora of PA'!D:D)</f>
        <v>Sapindaceae</v>
      </c>
      <c r="D206" s="4" t="s">
        <v>941</v>
      </c>
      <c r="E206" s="4" t="s">
        <v>942</v>
      </c>
      <c r="F206" s="9" t="str">
        <f>Table1[[#This Row],[Genus]]&amp;" "&amp;Table1[[#This Row],[Epithet]]</f>
        <v>Acer rubrum</v>
      </c>
      <c r="G206" s="4" t="s">
        <v>84</v>
      </c>
      <c r="H206" s="4" t="s">
        <v>133</v>
      </c>
      <c r="I206" s="4" t="s">
        <v>76</v>
      </c>
      <c r="J206" s="4" t="s">
        <v>77</v>
      </c>
      <c r="K206" s="4" t="s">
        <v>57</v>
      </c>
      <c r="L206" s="4" t="s">
        <v>57</v>
      </c>
      <c r="M206" s="4" t="s">
        <v>184</v>
      </c>
      <c r="N206" s="4" t="s">
        <v>183</v>
      </c>
      <c r="O206" s="4" t="s">
        <v>38</v>
      </c>
      <c r="P206" s="4" t="s">
        <v>1003</v>
      </c>
      <c r="Q206" s="4" t="s">
        <v>40</v>
      </c>
    </row>
    <row r="207" spans="1:17" x14ac:dyDescent="0.25">
      <c r="A207" s="4" t="s">
        <v>61</v>
      </c>
      <c r="B207" s="4" t="s">
        <v>64</v>
      </c>
      <c r="C207" s="9" t="str">
        <f>_xlfn.XLOOKUP(Table1[[#This Row],[Genus]],'Flora of PA'!J:J,'Flora of PA'!D:D)</f>
        <v>Ericaceae</v>
      </c>
      <c r="D207" s="4" t="s">
        <v>905</v>
      </c>
      <c r="E207" s="4" t="s">
        <v>948</v>
      </c>
      <c r="F207" s="9" t="str">
        <f>Table1[[#This Row],[Genus]]&amp;" "&amp;Table1[[#This Row],[Epithet]]</f>
        <v>Kalmia angustifolia</v>
      </c>
      <c r="G207" s="4" t="s">
        <v>85</v>
      </c>
      <c r="H207" s="4" t="s">
        <v>81</v>
      </c>
      <c r="I207" s="4" t="s">
        <v>76</v>
      </c>
      <c r="J207" s="4" t="s">
        <v>77</v>
      </c>
      <c r="K207" s="4" t="s">
        <v>57</v>
      </c>
      <c r="L207" s="4" t="s">
        <v>57</v>
      </c>
      <c r="M207" s="4" t="s">
        <v>184</v>
      </c>
      <c r="N207" s="4" t="s">
        <v>183</v>
      </c>
      <c r="O207" s="4" t="s">
        <v>38</v>
      </c>
      <c r="P207" s="4" t="s">
        <v>1003</v>
      </c>
      <c r="Q207" s="4" t="s">
        <v>40</v>
      </c>
    </row>
    <row r="208" spans="1:17" x14ac:dyDescent="0.25">
      <c r="A208" s="4" t="s">
        <v>61</v>
      </c>
      <c r="B208" s="4" t="s">
        <v>65</v>
      </c>
      <c r="C208" s="9" t="str">
        <f>_xlfn.XLOOKUP(Table1[[#This Row],[Genus]],'Flora of PA'!J:J,'Flora of PA'!D:D)</f>
        <v>Ericaceae</v>
      </c>
      <c r="D208" s="4" t="s">
        <v>827</v>
      </c>
      <c r="E208" s="4" t="s">
        <v>828</v>
      </c>
      <c r="F208" s="9" t="str">
        <f>Table1[[#This Row],[Genus]]&amp;" "&amp;Table1[[#This Row],[Epithet]]</f>
        <v>Gaylussacia baccata</v>
      </c>
      <c r="G208" s="4" t="s">
        <v>16</v>
      </c>
      <c r="H208" s="4" t="s">
        <v>21</v>
      </c>
      <c r="I208" s="4" t="s">
        <v>76</v>
      </c>
      <c r="J208" s="4" t="s">
        <v>77</v>
      </c>
      <c r="K208" s="4" t="s">
        <v>57</v>
      </c>
      <c r="L208" s="4" t="s">
        <v>57</v>
      </c>
      <c r="M208" s="4" t="s">
        <v>184</v>
      </c>
      <c r="N208" s="4" t="s">
        <v>183</v>
      </c>
      <c r="O208" s="4" t="s">
        <v>38</v>
      </c>
      <c r="P208" s="4" t="s">
        <v>1003</v>
      </c>
      <c r="Q208" s="4" t="s">
        <v>40</v>
      </c>
    </row>
    <row r="209" spans="1:17" x14ac:dyDescent="0.25">
      <c r="A209" s="4" t="s">
        <v>61</v>
      </c>
      <c r="B209" s="4" t="s">
        <v>65</v>
      </c>
      <c r="C209" s="9" t="str">
        <f>_xlfn.XLOOKUP(Table1[[#This Row],[Genus]],'Flora of PA'!J:J,'Flora of PA'!D:D)</f>
        <v>Polypodiaceae</v>
      </c>
      <c r="D209" s="4" t="s">
        <v>851</v>
      </c>
      <c r="E209" s="4" t="s">
        <v>852</v>
      </c>
      <c r="F209" s="9" t="str">
        <f>Table1[[#This Row],[Genus]]&amp;" "&amp;Table1[[#This Row],[Epithet]]</f>
        <v>Pteridium aquilinum</v>
      </c>
      <c r="G209" s="4" t="s">
        <v>58</v>
      </c>
      <c r="H209" s="4" t="s">
        <v>136</v>
      </c>
      <c r="I209" s="4" t="s">
        <v>76</v>
      </c>
      <c r="J209" s="4" t="s">
        <v>77</v>
      </c>
      <c r="K209" s="4" t="s">
        <v>57</v>
      </c>
      <c r="L209" s="4" t="s">
        <v>57</v>
      </c>
      <c r="M209" s="4" t="s">
        <v>184</v>
      </c>
      <c r="N209" s="4" t="s">
        <v>183</v>
      </c>
      <c r="O209" s="4" t="s">
        <v>38</v>
      </c>
      <c r="P209" s="4" t="s">
        <v>1003</v>
      </c>
      <c r="Q209" s="4" t="s">
        <v>40</v>
      </c>
    </row>
    <row r="210" spans="1:17" x14ac:dyDescent="0.25">
      <c r="A210" s="4" t="s">
        <v>61</v>
      </c>
      <c r="B210" s="4" t="s">
        <v>65</v>
      </c>
      <c r="C210" s="9" t="str">
        <f>_xlfn.XLOOKUP(Table1[[#This Row],[Genus]],'Flora of PA'!J:J,'Flora of PA'!D:D)</f>
        <v>Hamamelidaceae</v>
      </c>
      <c r="D210" s="4" t="s">
        <v>980</v>
      </c>
      <c r="E210" s="4" t="s">
        <v>895</v>
      </c>
      <c r="F210" s="9" t="str">
        <f>Table1[[#This Row],[Genus]]&amp;" "&amp;Table1[[#This Row],[Epithet]]</f>
        <v>Hamamelis virginiana</v>
      </c>
      <c r="G210" s="4" t="s">
        <v>147</v>
      </c>
      <c r="H210" s="4" t="s">
        <v>146</v>
      </c>
      <c r="I210" s="4" t="s">
        <v>76</v>
      </c>
      <c r="J210" s="4" t="s">
        <v>77</v>
      </c>
      <c r="K210" s="4" t="s">
        <v>57</v>
      </c>
      <c r="L210" s="4" t="s">
        <v>57</v>
      </c>
      <c r="M210" s="4" t="s">
        <v>184</v>
      </c>
      <c r="N210" s="4" t="s">
        <v>183</v>
      </c>
      <c r="O210" s="4" t="s">
        <v>38</v>
      </c>
      <c r="P210" s="4" t="s">
        <v>1003</v>
      </c>
      <c r="Q210" s="4" t="s">
        <v>40</v>
      </c>
    </row>
    <row r="211" spans="1:17" x14ac:dyDescent="0.25">
      <c r="A211" s="4" t="s">
        <v>61</v>
      </c>
      <c r="B211" s="4" t="s">
        <v>65</v>
      </c>
      <c r="C211" s="9" t="str">
        <f>_xlfn.XLOOKUP(Table1[[#This Row],[Genus]],'Flora of PA'!J:J,'Flora of PA'!D:D)</f>
        <v>Fagaceae</v>
      </c>
      <c r="D211" s="4" t="s">
        <v>860</v>
      </c>
      <c r="E211" s="4" t="s">
        <v>947</v>
      </c>
      <c r="F211" s="9" t="str">
        <f>Table1[[#This Row],[Genus]]&amp;" "&amp;Table1[[#This Row],[Epithet]]</f>
        <v>Quercus ilicifolia</v>
      </c>
      <c r="G211" s="4" t="s">
        <v>75</v>
      </c>
      <c r="H211" s="4" t="s">
        <v>72</v>
      </c>
      <c r="I211" s="4" t="s">
        <v>76</v>
      </c>
      <c r="J211" s="4" t="s">
        <v>77</v>
      </c>
      <c r="K211" s="4" t="s">
        <v>57</v>
      </c>
      <c r="L211" s="4" t="s">
        <v>57</v>
      </c>
      <c r="M211" s="4" t="s">
        <v>184</v>
      </c>
      <c r="N211" s="4" t="s">
        <v>183</v>
      </c>
      <c r="O211" s="4" t="s">
        <v>38</v>
      </c>
      <c r="P211" s="4" t="s">
        <v>1003</v>
      </c>
      <c r="Q211" s="4" t="s">
        <v>40</v>
      </c>
    </row>
    <row r="212" spans="1:17" x14ac:dyDescent="0.25">
      <c r="A212" s="4" t="s">
        <v>61</v>
      </c>
      <c r="B212" s="4" t="s">
        <v>65</v>
      </c>
      <c r="C212" s="9" t="str">
        <f>_xlfn.XLOOKUP(Table1[[#This Row],[Genus]],'Flora of PA'!J:J,'Flora of PA'!D:D)</f>
        <v>Nyssaceae</v>
      </c>
      <c r="D212" s="4" t="s">
        <v>847</v>
      </c>
      <c r="E212" s="4" t="s">
        <v>848</v>
      </c>
      <c r="F212" s="9" t="str">
        <f>Table1[[#This Row],[Genus]]&amp;" "&amp;Table1[[#This Row],[Epithet]]</f>
        <v>Nyssa sylvatica</v>
      </c>
      <c r="G212" s="4" t="s">
        <v>110</v>
      </c>
      <c r="H212" s="4" t="s">
        <v>139</v>
      </c>
      <c r="I212" s="4" t="s">
        <v>76</v>
      </c>
      <c r="J212" s="4" t="s">
        <v>77</v>
      </c>
      <c r="K212" s="4" t="s">
        <v>57</v>
      </c>
      <c r="L212" s="4" t="s">
        <v>57</v>
      </c>
      <c r="M212" s="4" t="s">
        <v>184</v>
      </c>
      <c r="N212" s="4" t="s">
        <v>183</v>
      </c>
      <c r="O212" s="4" t="s">
        <v>38</v>
      </c>
      <c r="P212" s="4" t="s">
        <v>1003</v>
      </c>
      <c r="Q212" s="4" t="s">
        <v>40</v>
      </c>
    </row>
    <row r="213" spans="1:17" x14ac:dyDescent="0.25">
      <c r="A213" s="4" t="s">
        <v>61</v>
      </c>
      <c r="B213" s="4" t="s">
        <v>65</v>
      </c>
      <c r="C213" s="9" t="str">
        <f>_xlfn.XLOOKUP(Table1[[#This Row],[Genus]],'Flora of PA'!J:J,'Flora of PA'!D:D)</f>
        <v>Ericaceae</v>
      </c>
      <c r="D213" s="4" t="s">
        <v>831</v>
      </c>
      <c r="E213" s="4" t="s">
        <v>832</v>
      </c>
      <c r="F213" s="9" t="str">
        <f>Table1[[#This Row],[Genus]]&amp;" "&amp;Table1[[#This Row],[Epithet]]</f>
        <v>Gaultheria procumbens</v>
      </c>
      <c r="G213" s="4" t="s">
        <v>123</v>
      </c>
      <c r="H213" s="4" t="s">
        <v>122</v>
      </c>
      <c r="I213" s="4" t="s">
        <v>76</v>
      </c>
      <c r="J213" s="4" t="s">
        <v>77</v>
      </c>
      <c r="K213" s="4" t="s">
        <v>57</v>
      </c>
      <c r="L213" s="4" t="s">
        <v>57</v>
      </c>
      <c r="M213" s="4" t="s">
        <v>184</v>
      </c>
      <c r="N213" s="4" t="s">
        <v>183</v>
      </c>
      <c r="O213" s="4" t="s">
        <v>38</v>
      </c>
      <c r="P213" s="4" t="s">
        <v>1003</v>
      </c>
      <c r="Q213" s="4" t="s">
        <v>40</v>
      </c>
    </row>
    <row r="214" spans="1:17" x14ac:dyDescent="0.25">
      <c r="A214" s="4" t="s">
        <v>61</v>
      </c>
      <c r="B214" s="4" t="s">
        <v>65</v>
      </c>
      <c r="C214" s="9" t="str">
        <f>_xlfn.XLOOKUP(Table1[[#This Row],[Genus]],'Flora of PA'!J:J,'Flora of PA'!D:D)</f>
        <v>Ericaceae</v>
      </c>
      <c r="D214" s="4" t="s">
        <v>826</v>
      </c>
      <c r="E214" s="4" t="s">
        <v>829</v>
      </c>
      <c r="F214" s="9" t="str">
        <f>Table1[[#This Row],[Genus]]&amp;" "&amp;Table1[[#This Row],[Epithet]]</f>
        <v>Vaccinium angustifolium</v>
      </c>
      <c r="G214" s="4" t="s">
        <v>69</v>
      </c>
      <c r="H214" s="4" t="s">
        <v>88</v>
      </c>
      <c r="I214" s="4" t="s">
        <v>76</v>
      </c>
      <c r="J214" s="4" t="s">
        <v>77</v>
      </c>
      <c r="K214" s="4" t="s">
        <v>57</v>
      </c>
      <c r="L214" s="4" t="s">
        <v>57</v>
      </c>
      <c r="M214" s="4" t="s">
        <v>184</v>
      </c>
      <c r="N214" s="4" t="s">
        <v>183</v>
      </c>
      <c r="O214" s="4" t="s">
        <v>38</v>
      </c>
      <c r="P214" s="4" t="s">
        <v>1003</v>
      </c>
      <c r="Q214" s="4" t="s">
        <v>40</v>
      </c>
    </row>
    <row r="215" spans="1:17" x14ac:dyDescent="0.25">
      <c r="A215" s="4" t="s">
        <v>61</v>
      </c>
      <c r="B215" s="4" t="s">
        <v>66</v>
      </c>
      <c r="C215" s="9" t="str">
        <f>_xlfn.XLOOKUP(Table1[[#This Row],[Genus]],'Flora of PA'!J:J,'Flora of PA'!D:D)</f>
        <v>Ericaceae</v>
      </c>
      <c r="D215" s="4" t="s">
        <v>827</v>
      </c>
      <c r="E215" s="4" t="s">
        <v>828</v>
      </c>
      <c r="F215" s="9" t="str">
        <f>Table1[[#This Row],[Genus]]&amp;" "&amp;Table1[[#This Row],[Epithet]]</f>
        <v>Gaylussacia baccata</v>
      </c>
      <c r="G215" s="4" t="s">
        <v>16</v>
      </c>
      <c r="H215" s="4" t="s">
        <v>21</v>
      </c>
      <c r="I215" s="4" t="s">
        <v>76</v>
      </c>
      <c r="J215" s="4" t="s">
        <v>77</v>
      </c>
      <c r="K215" s="4" t="s">
        <v>57</v>
      </c>
      <c r="L215" s="4" t="s">
        <v>57</v>
      </c>
      <c r="M215" s="4" t="s">
        <v>184</v>
      </c>
      <c r="N215" s="4" t="s">
        <v>183</v>
      </c>
      <c r="O215" s="4" t="s">
        <v>38</v>
      </c>
      <c r="P215" s="4" t="s">
        <v>1003</v>
      </c>
      <c r="Q215" s="4" t="s">
        <v>40</v>
      </c>
    </row>
    <row r="216" spans="1:17" x14ac:dyDescent="0.25">
      <c r="A216" s="4" t="s">
        <v>61</v>
      </c>
      <c r="B216" s="4" t="s">
        <v>66</v>
      </c>
      <c r="C216" s="9" t="str">
        <f>_xlfn.XLOOKUP(Table1[[#This Row],[Genus]],'Flora of PA'!J:J,'Flora of PA'!D:D)</f>
        <v>Ericaceae</v>
      </c>
      <c r="D216" s="4" t="s">
        <v>831</v>
      </c>
      <c r="E216" s="4" t="s">
        <v>832</v>
      </c>
      <c r="F216" s="9" t="str">
        <f>Table1[[#This Row],[Genus]]&amp;" "&amp;Table1[[#This Row],[Epithet]]</f>
        <v>Gaultheria procumbens</v>
      </c>
      <c r="G216" s="4" t="s">
        <v>123</v>
      </c>
      <c r="H216" s="4" t="s">
        <v>144</v>
      </c>
      <c r="I216" s="4" t="s">
        <v>76</v>
      </c>
      <c r="J216" s="4" t="s">
        <v>77</v>
      </c>
      <c r="K216" s="4" t="s">
        <v>57</v>
      </c>
      <c r="L216" s="4" t="s">
        <v>57</v>
      </c>
      <c r="M216" s="4" t="s">
        <v>184</v>
      </c>
      <c r="N216" s="4" t="s">
        <v>183</v>
      </c>
      <c r="O216" s="4" t="s">
        <v>38</v>
      </c>
      <c r="P216" s="4" t="s">
        <v>1003</v>
      </c>
      <c r="Q216" s="4" t="s">
        <v>40</v>
      </c>
    </row>
    <row r="217" spans="1:17" x14ac:dyDescent="0.25">
      <c r="A217" s="4" t="s">
        <v>61</v>
      </c>
      <c r="B217" s="4" t="s">
        <v>66</v>
      </c>
      <c r="C217" s="9" t="str">
        <f>_xlfn.XLOOKUP(Table1[[#This Row],[Genus]],'Flora of PA'!J:J,'Flora of PA'!D:D)</f>
        <v>Polypodiaceae</v>
      </c>
      <c r="D217" s="4" t="s">
        <v>851</v>
      </c>
      <c r="E217" s="4" t="s">
        <v>852</v>
      </c>
      <c r="F217" s="9" t="str">
        <f>Table1[[#This Row],[Genus]]&amp;" "&amp;Table1[[#This Row],[Epithet]]</f>
        <v>Pteridium aquilinum</v>
      </c>
      <c r="G217" s="4" t="s">
        <v>58</v>
      </c>
      <c r="H217" s="4" t="s">
        <v>136</v>
      </c>
      <c r="I217" s="4" t="s">
        <v>76</v>
      </c>
      <c r="J217" s="4" t="s">
        <v>77</v>
      </c>
      <c r="K217" s="4" t="s">
        <v>57</v>
      </c>
      <c r="L217" s="4" t="s">
        <v>57</v>
      </c>
      <c r="M217" s="4" t="s">
        <v>184</v>
      </c>
      <c r="N217" s="4" t="s">
        <v>183</v>
      </c>
      <c r="O217" s="4" t="s">
        <v>38</v>
      </c>
      <c r="P217" s="4" t="s">
        <v>1003</v>
      </c>
      <c r="Q217" s="4" t="s">
        <v>40</v>
      </c>
    </row>
    <row r="218" spans="1:17" x14ac:dyDescent="0.25">
      <c r="A218" s="4" t="s">
        <v>61</v>
      </c>
      <c r="B218" s="4" t="s">
        <v>66</v>
      </c>
      <c r="C218" s="9" t="str">
        <f>_xlfn.XLOOKUP(Table1[[#This Row],[Genus]],'Flora of PA'!J:J,'Flora of PA'!D:D)</f>
        <v>Nyssaceae</v>
      </c>
      <c r="D218" s="4" t="s">
        <v>847</v>
      </c>
      <c r="E218" s="4" t="s">
        <v>848</v>
      </c>
      <c r="F218" s="9" t="str">
        <f>Table1[[#This Row],[Genus]]&amp;" "&amp;Table1[[#This Row],[Epithet]]</f>
        <v>Nyssa sylvatica</v>
      </c>
      <c r="G218" s="4" t="s">
        <v>110</v>
      </c>
      <c r="H218" s="4" t="s">
        <v>139</v>
      </c>
      <c r="I218" s="4" t="s">
        <v>76</v>
      </c>
      <c r="J218" s="4" t="s">
        <v>77</v>
      </c>
      <c r="K218" s="4" t="s">
        <v>57</v>
      </c>
      <c r="L218" s="4" t="s">
        <v>57</v>
      </c>
      <c r="M218" s="4" t="s">
        <v>184</v>
      </c>
      <c r="N218" s="4" t="s">
        <v>183</v>
      </c>
      <c r="O218" s="4" t="s">
        <v>38</v>
      </c>
      <c r="P218" s="4" t="s">
        <v>1003</v>
      </c>
      <c r="Q218" s="4" t="s">
        <v>40</v>
      </c>
    </row>
    <row r="219" spans="1:17" x14ac:dyDescent="0.25">
      <c r="A219" s="4" t="s">
        <v>61</v>
      </c>
      <c r="B219" s="4" t="s">
        <v>66</v>
      </c>
      <c r="C219" s="9" t="str">
        <f>_xlfn.XLOOKUP(Table1[[#This Row],[Genus]],'Flora of PA'!J:J,'Flora of PA'!D:D)</f>
        <v>Fagaceae</v>
      </c>
      <c r="D219" s="4" t="s">
        <v>860</v>
      </c>
      <c r="E219" s="4" t="s">
        <v>947</v>
      </c>
      <c r="F219" s="9" t="str">
        <f>Table1[[#This Row],[Genus]]&amp;" "&amp;Table1[[#This Row],[Epithet]]</f>
        <v>Quercus ilicifolia</v>
      </c>
      <c r="G219" s="4" t="s">
        <v>75</v>
      </c>
      <c r="H219" s="4" t="s">
        <v>72</v>
      </c>
      <c r="I219" s="4" t="s">
        <v>76</v>
      </c>
      <c r="J219" s="4" t="s">
        <v>77</v>
      </c>
      <c r="K219" s="4" t="s">
        <v>57</v>
      </c>
      <c r="L219" s="4" t="s">
        <v>57</v>
      </c>
      <c r="M219" s="4" t="s">
        <v>184</v>
      </c>
      <c r="N219" s="4" t="s">
        <v>183</v>
      </c>
      <c r="O219" s="4" t="s">
        <v>38</v>
      </c>
      <c r="P219" s="4" t="s">
        <v>1003</v>
      </c>
      <c r="Q219" s="4" t="s">
        <v>40</v>
      </c>
    </row>
    <row r="220" spans="1:17" x14ac:dyDescent="0.25">
      <c r="A220" s="4" t="s">
        <v>61</v>
      </c>
      <c r="B220" s="4" t="s">
        <v>67</v>
      </c>
      <c r="C220" s="9" t="str">
        <f>_xlfn.XLOOKUP(Table1[[#This Row],[Genus]],'Flora of PA'!J:J,'Flora of PA'!D:D)</f>
        <v>Fagaceae</v>
      </c>
      <c r="D220" s="4" t="s">
        <v>860</v>
      </c>
      <c r="E220" s="4" t="s">
        <v>947</v>
      </c>
      <c r="F220" s="9" t="str">
        <f>Table1[[#This Row],[Genus]]&amp;" "&amp;Table1[[#This Row],[Epithet]]</f>
        <v>Quercus ilicifolia</v>
      </c>
      <c r="G220" s="4" t="s">
        <v>75</v>
      </c>
      <c r="H220" s="4" t="s">
        <v>148</v>
      </c>
      <c r="I220" s="4" t="s">
        <v>76</v>
      </c>
      <c r="J220" s="4" t="s">
        <v>77</v>
      </c>
      <c r="K220" s="4" t="s">
        <v>57</v>
      </c>
      <c r="L220" s="4" t="s">
        <v>57</v>
      </c>
      <c r="M220" s="4" t="s">
        <v>184</v>
      </c>
      <c r="N220" s="4" t="s">
        <v>183</v>
      </c>
      <c r="O220" s="4" t="s">
        <v>38</v>
      </c>
      <c r="P220" s="4" t="s">
        <v>1003</v>
      </c>
      <c r="Q220" s="4" t="s">
        <v>40</v>
      </c>
    </row>
    <row r="221" spans="1:17" x14ac:dyDescent="0.25">
      <c r="A221" s="4" t="s">
        <v>61</v>
      </c>
      <c r="B221" s="4" t="s">
        <v>67</v>
      </c>
      <c r="C221" s="9" t="str">
        <f>_xlfn.XLOOKUP(Table1[[#This Row],[Genus]],'Flora of PA'!J:J,'Flora of PA'!D:D)</f>
        <v>Ericaceae</v>
      </c>
      <c r="D221" s="4" t="s">
        <v>827</v>
      </c>
      <c r="E221" s="4" t="s">
        <v>828</v>
      </c>
      <c r="F221" s="9" t="str">
        <f>Table1[[#This Row],[Genus]]&amp;" "&amp;Table1[[#This Row],[Epithet]]</f>
        <v>Gaylussacia baccata</v>
      </c>
      <c r="G221" s="4" t="s">
        <v>16</v>
      </c>
      <c r="H221" s="4" t="s">
        <v>21</v>
      </c>
      <c r="I221" s="4" t="s">
        <v>76</v>
      </c>
      <c r="J221" s="4" t="s">
        <v>77</v>
      </c>
      <c r="K221" s="4" t="s">
        <v>57</v>
      </c>
      <c r="L221" s="4" t="s">
        <v>57</v>
      </c>
      <c r="M221" s="4" t="s">
        <v>184</v>
      </c>
      <c r="N221" s="4" t="s">
        <v>183</v>
      </c>
      <c r="O221" s="4" t="s">
        <v>38</v>
      </c>
      <c r="P221" s="4" t="s">
        <v>1003</v>
      </c>
      <c r="Q221" s="4" t="s">
        <v>40</v>
      </c>
    </row>
    <row r="222" spans="1:17" x14ac:dyDescent="0.25">
      <c r="A222" s="4" t="s">
        <v>61</v>
      </c>
      <c r="B222" s="4" t="s">
        <v>67</v>
      </c>
      <c r="C222" s="9" t="str">
        <f>_xlfn.XLOOKUP(Table1[[#This Row],[Genus]],'Flora of PA'!J:J,'Flora of PA'!D:D)</f>
        <v>Polypodiaceae</v>
      </c>
      <c r="D222" s="4" t="s">
        <v>851</v>
      </c>
      <c r="E222" s="4" t="s">
        <v>852</v>
      </c>
      <c r="F222" s="9" t="str">
        <f>Table1[[#This Row],[Genus]]&amp;" "&amp;Table1[[#This Row],[Epithet]]</f>
        <v>Pteridium aquilinum</v>
      </c>
      <c r="G222" s="4" t="s">
        <v>58</v>
      </c>
      <c r="H222" s="4" t="s">
        <v>136</v>
      </c>
      <c r="I222" s="4" t="s">
        <v>76</v>
      </c>
      <c r="J222" s="4" t="s">
        <v>77</v>
      </c>
      <c r="K222" s="4" t="s">
        <v>57</v>
      </c>
      <c r="L222" s="4" t="s">
        <v>57</v>
      </c>
      <c r="M222" s="4" t="s">
        <v>184</v>
      </c>
      <c r="N222" s="4" t="s">
        <v>183</v>
      </c>
      <c r="O222" s="4" t="s">
        <v>38</v>
      </c>
      <c r="P222" s="4" t="s">
        <v>1003</v>
      </c>
      <c r="Q222" s="4" t="s">
        <v>40</v>
      </c>
    </row>
    <row r="223" spans="1:17" x14ac:dyDescent="0.25">
      <c r="A223" s="4" t="s">
        <v>61</v>
      </c>
      <c r="B223" s="4" t="s">
        <v>67</v>
      </c>
      <c r="C223" s="9" t="str">
        <f>_xlfn.XLOOKUP(Table1[[#This Row],[Genus]],'Flora of PA'!J:J,'Flora of PA'!D:D)</f>
        <v>Ericaceae</v>
      </c>
      <c r="D223" s="4" t="s">
        <v>831</v>
      </c>
      <c r="E223" s="4" t="s">
        <v>832</v>
      </c>
      <c r="F223" s="9" t="str">
        <f>Table1[[#This Row],[Genus]]&amp;" "&amp;Table1[[#This Row],[Epithet]]</f>
        <v>Gaultheria procumbens</v>
      </c>
      <c r="G223" s="4" t="s">
        <v>123</v>
      </c>
      <c r="H223" s="4" t="s">
        <v>144</v>
      </c>
      <c r="I223" s="4" t="s">
        <v>76</v>
      </c>
      <c r="J223" s="4" t="s">
        <v>77</v>
      </c>
      <c r="K223" s="4" t="s">
        <v>57</v>
      </c>
      <c r="L223" s="4" t="s">
        <v>57</v>
      </c>
      <c r="M223" s="4" t="s">
        <v>184</v>
      </c>
      <c r="N223" s="4" t="s">
        <v>183</v>
      </c>
      <c r="O223" s="4" t="s">
        <v>38</v>
      </c>
      <c r="P223" s="4" t="s">
        <v>1003</v>
      </c>
      <c r="Q223" s="4" t="s">
        <v>40</v>
      </c>
    </row>
    <row r="224" spans="1:17" x14ac:dyDescent="0.25">
      <c r="A224" s="4" t="s">
        <v>61</v>
      </c>
      <c r="B224" s="4" t="s">
        <v>67</v>
      </c>
      <c r="C224" s="9" t="str">
        <f>_xlfn.XLOOKUP(Table1[[#This Row],[Genus]],'Flora of PA'!J:J,'Flora of PA'!D:D)</f>
        <v>Fagaceae</v>
      </c>
      <c r="D224" s="4" t="s">
        <v>860</v>
      </c>
      <c r="E224" s="4" t="s">
        <v>861</v>
      </c>
      <c r="F224" s="9" t="str">
        <f>Table1[[#This Row],[Genus]]&amp;" "&amp;Table1[[#This Row],[Epithet]]</f>
        <v>Quercus montana</v>
      </c>
      <c r="G224" s="4" t="s">
        <v>131</v>
      </c>
      <c r="H224" s="4" t="s">
        <v>143</v>
      </c>
      <c r="I224" s="4" t="s">
        <v>76</v>
      </c>
      <c r="J224" s="4" t="s">
        <v>77</v>
      </c>
      <c r="K224" s="4" t="s">
        <v>57</v>
      </c>
      <c r="L224" s="4" t="s">
        <v>57</v>
      </c>
      <c r="M224" s="4" t="s">
        <v>184</v>
      </c>
      <c r="N224" s="4" t="s">
        <v>183</v>
      </c>
      <c r="O224" s="4" t="s">
        <v>38</v>
      </c>
      <c r="P224" s="4" t="s">
        <v>1003</v>
      </c>
      <c r="Q224" s="4" t="s">
        <v>40</v>
      </c>
    </row>
    <row r="225" spans="1:17" x14ac:dyDescent="0.25">
      <c r="A225" s="4" t="s">
        <v>61</v>
      </c>
      <c r="B225" s="4" t="s">
        <v>67</v>
      </c>
      <c r="C225" s="9" t="str">
        <f>_xlfn.XLOOKUP(Table1[[#This Row],[Genus]],'Flora of PA'!J:J,'Flora of PA'!D:D)</f>
        <v>Ericaceae</v>
      </c>
      <c r="D225" s="4" t="s">
        <v>826</v>
      </c>
      <c r="E225" s="4" t="s">
        <v>829</v>
      </c>
      <c r="F225" s="9" t="str">
        <f>Table1[[#This Row],[Genus]]&amp;" "&amp;Table1[[#This Row],[Epithet]]</f>
        <v>Vaccinium angustifolium</v>
      </c>
      <c r="G225" s="4" t="s">
        <v>69</v>
      </c>
      <c r="H225" s="4" t="s">
        <v>88</v>
      </c>
      <c r="I225" s="4" t="s">
        <v>76</v>
      </c>
      <c r="J225" s="4" t="s">
        <v>77</v>
      </c>
      <c r="K225" s="4" t="s">
        <v>57</v>
      </c>
      <c r="L225" s="4" t="s">
        <v>57</v>
      </c>
      <c r="M225" s="4" t="s">
        <v>184</v>
      </c>
      <c r="N225" s="4" t="s">
        <v>183</v>
      </c>
      <c r="O225" s="4" t="s">
        <v>38</v>
      </c>
      <c r="P225" s="4" t="s">
        <v>1003</v>
      </c>
      <c r="Q225" s="4" t="s">
        <v>40</v>
      </c>
    </row>
    <row r="226" spans="1:17" x14ac:dyDescent="0.25">
      <c r="A226" s="4" t="s">
        <v>61</v>
      </c>
      <c r="B226" s="4" t="s">
        <v>67</v>
      </c>
      <c r="C226" s="9" t="str">
        <f>_xlfn.XLOOKUP(Table1[[#This Row],[Genus]],'Flora of PA'!J:J,'Flora of PA'!D:D)</f>
        <v>Ericaceae</v>
      </c>
      <c r="D226" s="4" t="s">
        <v>905</v>
      </c>
      <c r="E226" s="4" t="s">
        <v>948</v>
      </c>
      <c r="F226" s="9" t="str">
        <f>Table1[[#This Row],[Genus]]&amp;" "&amp;Table1[[#This Row],[Epithet]]</f>
        <v>Kalmia angustifolia</v>
      </c>
      <c r="G226" s="4" t="s">
        <v>85</v>
      </c>
      <c r="H226" s="4" t="s">
        <v>81</v>
      </c>
      <c r="I226" s="4" t="s">
        <v>76</v>
      </c>
      <c r="J226" s="4" t="s">
        <v>77</v>
      </c>
      <c r="K226" s="4" t="s">
        <v>57</v>
      </c>
      <c r="L226" s="4" t="s">
        <v>57</v>
      </c>
      <c r="M226" s="4" t="s">
        <v>184</v>
      </c>
      <c r="N226" s="4" t="s">
        <v>183</v>
      </c>
      <c r="O226" s="4" t="s">
        <v>38</v>
      </c>
      <c r="P226" s="4" t="s">
        <v>1003</v>
      </c>
      <c r="Q226" s="4" t="s">
        <v>40</v>
      </c>
    </row>
    <row r="227" spans="1:17" x14ac:dyDescent="0.25">
      <c r="A227" s="4" t="s">
        <v>61</v>
      </c>
      <c r="B227" s="4" t="s">
        <v>68</v>
      </c>
      <c r="C227" s="9" t="str">
        <f>_xlfn.XLOOKUP(Table1[[#This Row],[Genus]],'Flora of PA'!J:J,'Flora of PA'!D:D)</f>
        <v>Polypodiaceae</v>
      </c>
      <c r="D227" s="4" t="s">
        <v>851</v>
      </c>
      <c r="E227" s="4" t="s">
        <v>852</v>
      </c>
      <c r="F227" s="9" t="str">
        <f>Table1[[#This Row],[Genus]]&amp;" "&amp;Table1[[#This Row],[Epithet]]</f>
        <v>Pteridium aquilinum</v>
      </c>
      <c r="G227" s="4" t="s">
        <v>58</v>
      </c>
      <c r="H227" s="4" t="s">
        <v>136</v>
      </c>
      <c r="I227" s="4" t="s">
        <v>76</v>
      </c>
      <c r="J227" s="4" t="s">
        <v>77</v>
      </c>
      <c r="K227" s="4" t="s">
        <v>57</v>
      </c>
      <c r="L227" s="4" t="s">
        <v>57</v>
      </c>
      <c r="M227" s="4" t="s">
        <v>184</v>
      </c>
      <c r="N227" s="4" t="s">
        <v>183</v>
      </c>
      <c r="O227" s="4" t="s">
        <v>38</v>
      </c>
      <c r="P227" s="4" t="s">
        <v>1003</v>
      </c>
      <c r="Q227" s="4" t="s">
        <v>40</v>
      </c>
    </row>
    <row r="228" spans="1:17" x14ac:dyDescent="0.25">
      <c r="A228" s="4" t="s">
        <v>61</v>
      </c>
      <c r="B228" s="4" t="s">
        <v>68</v>
      </c>
      <c r="C228" s="9" t="str">
        <f>_xlfn.XLOOKUP(Table1[[#This Row],[Genus]],'Flora of PA'!J:J,'Flora of PA'!D:D)</f>
        <v>Ericaceae</v>
      </c>
      <c r="D228" s="4" t="s">
        <v>827</v>
      </c>
      <c r="E228" s="4" t="s">
        <v>828</v>
      </c>
      <c r="F228" s="9" t="str">
        <f>Table1[[#This Row],[Genus]]&amp;" "&amp;Table1[[#This Row],[Epithet]]</f>
        <v>Gaylussacia baccata</v>
      </c>
      <c r="G228" s="4" t="s">
        <v>16</v>
      </c>
      <c r="H228" s="4" t="s">
        <v>21</v>
      </c>
      <c r="I228" s="4" t="s">
        <v>76</v>
      </c>
      <c r="J228" s="4" t="s">
        <v>77</v>
      </c>
      <c r="K228" s="4" t="s">
        <v>57</v>
      </c>
      <c r="L228" s="4" t="s">
        <v>57</v>
      </c>
      <c r="M228" s="4" t="s">
        <v>184</v>
      </c>
      <c r="N228" s="4" t="s">
        <v>183</v>
      </c>
      <c r="O228" s="4" t="s">
        <v>38</v>
      </c>
      <c r="P228" s="4" t="s">
        <v>1003</v>
      </c>
      <c r="Q228" s="4" t="s">
        <v>40</v>
      </c>
    </row>
    <row r="229" spans="1:17" x14ac:dyDescent="0.25">
      <c r="A229" s="4" t="s">
        <v>61</v>
      </c>
      <c r="B229" s="4" t="s">
        <v>68</v>
      </c>
      <c r="C229" s="9" t="str">
        <f>_xlfn.XLOOKUP(Table1[[#This Row],[Genus]],'Flora of PA'!J:J,'Flora of PA'!D:D)</f>
        <v>Fagaceae</v>
      </c>
      <c r="D229" s="4" t="s">
        <v>860</v>
      </c>
      <c r="E229" s="4" t="s">
        <v>947</v>
      </c>
      <c r="F229" s="9" t="str">
        <f>Table1[[#This Row],[Genus]]&amp;" "&amp;Table1[[#This Row],[Epithet]]</f>
        <v>Quercus ilicifolia</v>
      </c>
      <c r="G229" s="4" t="s">
        <v>75</v>
      </c>
      <c r="H229" s="4" t="s">
        <v>148</v>
      </c>
      <c r="I229" s="4" t="s">
        <v>76</v>
      </c>
      <c r="J229" s="4" t="s">
        <v>77</v>
      </c>
      <c r="K229" s="4" t="s">
        <v>57</v>
      </c>
      <c r="L229" s="4" t="s">
        <v>57</v>
      </c>
      <c r="M229" s="4" t="s">
        <v>184</v>
      </c>
      <c r="N229" s="4" t="s">
        <v>183</v>
      </c>
      <c r="O229" s="4" t="s">
        <v>38</v>
      </c>
      <c r="P229" s="4" t="s">
        <v>1003</v>
      </c>
      <c r="Q229" s="4" t="s">
        <v>40</v>
      </c>
    </row>
    <row r="230" spans="1:17" x14ac:dyDescent="0.25">
      <c r="A230" s="4" t="s">
        <v>62</v>
      </c>
      <c r="B230" s="4" t="s">
        <v>41</v>
      </c>
      <c r="C230" s="9" t="str">
        <f>_xlfn.XLOOKUP(Table1[[#This Row],[Genus]],'Flora of PA'!J:J,'Flora of PA'!D:D)</f>
        <v>Ericaceae</v>
      </c>
      <c r="D230" s="4" t="s">
        <v>827</v>
      </c>
      <c r="E230" s="4" t="s">
        <v>828</v>
      </c>
      <c r="F230" s="9" t="str">
        <f>Table1[[#This Row],[Genus]]&amp;" "&amp;Table1[[#This Row],[Epithet]]</f>
        <v>Gaylussacia baccata</v>
      </c>
      <c r="G230" s="4" t="s">
        <v>16</v>
      </c>
      <c r="H230" s="4" t="s">
        <v>21</v>
      </c>
      <c r="I230" s="4" t="s">
        <v>149</v>
      </c>
      <c r="J230" s="4" t="s">
        <v>150</v>
      </c>
      <c r="K230" s="4" t="s">
        <v>57</v>
      </c>
      <c r="L230" s="4" t="s">
        <v>57</v>
      </c>
      <c r="M230" s="4" t="s">
        <v>184</v>
      </c>
      <c r="N230" s="4" t="s">
        <v>183</v>
      </c>
      <c r="O230" s="4" t="s">
        <v>38</v>
      </c>
      <c r="P230" s="4" t="s">
        <v>1003</v>
      </c>
      <c r="Q230" s="4" t="s">
        <v>40</v>
      </c>
    </row>
    <row r="231" spans="1:17" x14ac:dyDescent="0.25">
      <c r="A231" s="4" t="s">
        <v>62</v>
      </c>
      <c r="B231" s="4" t="s">
        <v>41</v>
      </c>
      <c r="C231" s="9" t="str">
        <f>_xlfn.XLOOKUP(Table1[[#This Row],[Genus]],'Flora of PA'!J:J,'Flora of PA'!D:D)</f>
        <v>Ericaceae</v>
      </c>
      <c r="D231" s="4" t="s">
        <v>831</v>
      </c>
      <c r="E231" s="4" t="s">
        <v>832</v>
      </c>
      <c r="F231" s="9" t="str">
        <f>Table1[[#This Row],[Genus]]&amp;" "&amp;Table1[[#This Row],[Epithet]]</f>
        <v>Gaultheria procumbens</v>
      </c>
      <c r="G231" s="4" t="s">
        <v>123</v>
      </c>
      <c r="H231" s="4" t="s">
        <v>144</v>
      </c>
      <c r="I231" s="4" t="s">
        <v>149</v>
      </c>
      <c r="J231" s="4" t="s">
        <v>150</v>
      </c>
      <c r="K231" s="4" t="s">
        <v>57</v>
      </c>
      <c r="L231" s="4" t="s">
        <v>57</v>
      </c>
      <c r="M231" s="4" t="s">
        <v>184</v>
      </c>
      <c r="N231" s="4" t="s">
        <v>183</v>
      </c>
      <c r="O231" s="4" t="s">
        <v>38</v>
      </c>
      <c r="P231" s="4" t="s">
        <v>1003</v>
      </c>
      <c r="Q231" s="4" t="s">
        <v>40</v>
      </c>
    </row>
    <row r="232" spans="1:17" x14ac:dyDescent="0.25">
      <c r="A232" s="4" t="s">
        <v>62</v>
      </c>
      <c r="B232" s="4" t="s">
        <v>41</v>
      </c>
      <c r="C232" s="9" t="str">
        <f>_xlfn.XLOOKUP(Table1[[#This Row],[Genus]],'Flora of PA'!J:J,'Flora of PA'!D:D)</f>
        <v>Fagaceae</v>
      </c>
      <c r="D232" s="4" t="s">
        <v>860</v>
      </c>
      <c r="E232" s="4" t="s">
        <v>861</v>
      </c>
      <c r="F232" s="9" t="str">
        <f>Table1[[#This Row],[Genus]]&amp;" "&amp;Table1[[#This Row],[Epithet]]</f>
        <v>Quercus montana</v>
      </c>
      <c r="G232" s="4" t="s">
        <v>131</v>
      </c>
      <c r="H232" s="4" t="s">
        <v>151</v>
      </c>
      <c r="I232" s="4" t="s">
        <v>149</v>
      </c>
      <c r="J232" s="4" t="s">
        <v>150</v>
      </c>
      <c r="K232" s="4" t="s">
        <v>57</v>
      </c>
      <c r="L232" s="4" t="s">
        <v>57</v>
      </c>
      <c r="M232" s="4" t="s">
        <v>184</v>
      </c>
      <c r="N232" s="4" t="s">
        <v>183</v>
      </c>
      <c r="O232" s="4" t="s">
        <v>38</v>
      </c>
      <c r="P232" s="4" t="s">
        <v>1003</v>
      </c>
      <c r="Q232" s="4" t="s">
        <v>40</v>
      </c>
    </row>
    <row r="233" spans="1:17" x14ac:dyDescent="0.25">
      <c r="A233" s="4" t="s">
        <v>62</v>
      </c>
      <c r="B233" s="4" t="s">
        <v>41</v>
      </c>
      <c r="C233" s="9" t="str">
        <f>_xlfn.XLOOKUP(Table1[[#This Row],[Genus]],'Flora of PA'!J:J,'Flora of PA'!D:D)</f>
        <v>Polypodiaceae</v>
      </c>
      <c r="D233" s="4" t="s">
        <v>851</v>
      </c>
      <c r="E233" s="4" t="s">
        <v>852</v>
      </c>
      <c r="F233" s="9" t="str">
        <f>Table1[[#This Row],[Genus]]&amp;" "&amp;Table1[[#This Row],[Epithet]]</f>
        <v>Pteridium aquilinum</v>
      </c>
      <c r="G233" s="4" t="s">
        <v>58</v>
      </c>
      <c r="H233" s="4" t="s">
        <v>152</v>
      </c>
      <c r="I233" s="4" t="s">
        <v>149</v>
      </c>
      <c r="J233" s="4" t="s">
        <v>150</v>
      </c>
      <c r="K233" s="4" t="s">
        <v>57</v>
      </c>
      <c r="L233" s="4" t="s">
        <v>57</v>
      </c>
      <c r="M233" s="4" t="s">
        <v>184</v>
      </c>
      <c r="N233" s="4" t="s">
        <v>183</v>
      </c>
      <c r="O233" s="4" t="s">
        <v>38</v>
      </c>
      <c r="P233" s="4" t="s">
        <v>1003</v>
      </c>
      <c r="Q233" s="4" t="s">
        <v>40</v>
      </c>
    </row>
    <row r="234" spans="1:17" x14ac:dyDescent="0.25">
      <c r="A234" s="4" t="s">
        <v>62</v>
      </c>
      <c r="B234" s="4" t="s">
        <v>41</v>
      </c>
      <c r="C234" s="9" t="str">
        <f>_xlfn.XLOOKUP(Table1[[#This Row],[Genus]],'Flora of PA'!J:J,'Flora of PA'!D:D)</f>
        <v>Ericaceae</v>
      </c>
      <c r="D234" s="4" t="s">
        <v>826</v>
      </c>
      <c r="E234" s="4" t="s">
        <v>829</v>
      </c>
      <c r="F234" s="9" t="str">
        <f>Table1[[#This Row],[Genus]]&amp;" "&amp;Table1[[#This Row],[Epithet]]</f>
        <v>Vaccinium angustifolium</v>
      </c>
      <c r="G234" s="4" t="s">
        <v>69</v>
      </c>
      <c r="H234" s="4" t="s">
        <v>88</v>
      </c>
      <c r="I234" s="4" t="s">
        <v>149</v>
      </c>
      <c r="J234" s="4" t="s">
        <v>150</v>
      </c>
      <c r="K234" s="4" t="s">
        <v>57</v>
      </c>
      <c r="L234" s="4" t="s">
        <v>57</v>
      </c>
      <c r="M234" s="4" t="s">
        <v>184</v>
      </c>
      <c r="N234" s="4" t="s">
        <v>183</v>
      </c>
      <c r="O234" s="4" t="s">
        <v>38</v>
      </c>
      <c r="P234" s="4" t="s">
        <v>1003</v>
      </c>
      <c r="Q234" s="4" t="s">
        <v>40</v>
      </c>
    </row>
    <row r="235" spans="1:17" x14ac:dyDescent="0.25">
      <c r="A235" s="4" t="s">
        <v>62</v>
      </c>
      <c r="B235" s="4" t="s">
        <v>41</v>
      </c>
      <c r="C235" s="9" t="str">
        <f>_xlfn.XLOOKUP(Table1[[#This Row],[Genus]],'Flora of PA'!J:J,'Flora of PA'!D:D)</f>
        <v>Fagaceae</v>
      </c>
      <c r="D235" s="4" t="s">
        <v>860</v>
      </c>
      <c r="E235" s="4" t="s">
        <v>947</v>
      </c>
      <c r="F235" s="9" t="str">
        <f>Table1[[#This Row],[Genus]]&amp;" "&amp;Table1[[#This Row],[Epithet]]</f>
        <v>Quercus ilicifolia</v>
      </c>
      <c r="G235" s="4" t="s">
        <v>75</v>
      </c>
      <c r="H235" s="4" t="s">
        <v>148</v>
      </c>
      <c r="I235" s="4" t="s">
        <v>149</v>
      </c>
      <c r="J235" s="4" t="s">
        <v>150</v>
      </c>
      <c r="K235" s="4" t="s">
        <v>57</v>
      </c>
      <c r="L235" s="4" t="s">
        <v>57</v>
      </c>
      <c r="M235" s="4" t="s">
        <v>184</v>
      </c>
      <c r="N235" s="4" t="s">
        <v>183</v>
      </c>
      <c r="O235" s="4" t="s">
        <v>38</v>
      </c>
      <c r="P235" s="4" t="s">
        <v>1003</v>
      </c>
      <c r="Q235" s="4" t="s">
        <v>40</v>
      </c>
    </row>
    <row r="236" spans="1:17" x14ac:dyDescent="0.25">
      <c r="A236" s="4" t="s">
        <v>62</v>
      </c>
      <c r="B236" s="4" t="s">
        <v>41</v>
      </c>
      <c r="C236" s="9" t="str">
        <f>_xlfn.XLOOKUP(Table1[[#This Row],[Genus]],'Flora of PA'!J:J,'Flora of PA'!D:D)</f>
        <v>Lauraceae</v>
      </c>
      <c r="D236" s="4" t="s">
        <v>134</v>
      </c>
      <c r="E236" s="4" t="s">
        <v>946</v>
      </c>
      <c r="F236" s="9" t="str">
        <f>Table1[[#This Row],[Genus]]&amp;" "&amp;Table1[[#This Row],[Epithet]]</f>
        <v>Sassafras albidum</v>
      </c>
      <c r="G236" s="4" t="s">
        <v>134</v>
      </c>
      <c r="H236" s="4" t="s">
        <v>135</v>
      </c>
      <c r="I236" s="4" t="s">
        <v>149</v>
      </c>
      <c r="J236" s="4" t="s">
        <v>150</v>
      </c>
      <c r="K236" s="4" t="s">
        <v>57</v>
      </c>
      <c r="L236" s="4" t="s">
        <v>57</v>
      </c>
      <c r="M236" s="4" t="s">
        <v>184</v>
      </c>
      <c r="N236" s="4" t="s">
        <v>183</v>
      </c>
      <c r="O236" s="4" t="s">
        <v>38</v>
      </c>
      <c r="P236" s="4" t="s">
        <v>1003</v>
      </c>
      <c r="Q236" s="4" t="s">
        <v>40</v>
      </c>
    </row>
    <row r="237" spans="1:17" x14ac:dyDescent="0.25">
      <c r="A237" s="4" t="s">
        <v>62</v>
      </c>
      <c r="B237" s="4" t="s">
        <v>42</v>
      </c>
      <c r="C237" s="9" t="str">
        <f>_xlfn.XLOOKUP(Table1[[#This Row],[Genus]],'Flora of PA'!J:J,'Flora of PA'!D:D)</f>
        <v>Ericaceae</v>
      </c>
      <c r="D237" s="4" t="s">
        <v>827</v>
      </c>
      <c r="E237" s="4" t="s">
        <v>828</v>
      </c>
      <c r="F237" s="9" t="str">
        <f>Table1[[#This Row],[Genus]]&amp;" "&amp;Table1[[#This Row],[Epithet]]</f>
        <v>Gaylussacia baccata</v>
      </c>
      <c r="G237" s="4" t="s">
        <v>16</v>
      </c>
      <c r="H237" s="4" t="s">
        <v>21</v>
      </c>
      <c r="I237" s="4" t="s">
        <v>149</v>
      </c>
      <c r="J237" s="4" t="s">
        <v>150</v>
      </c>
      <c r="K237" s="4" t="s">
        <v>57</v>
      </c>
      <c r="L237" s="4" t="s">
        <v>57</v>
      </c>
      <c r="M237" s="4" t="s">
        <v>184</v>
      </c>
      <c r="N237" s="4" t="s">
        <v>183</v>
      </c>
      <c r="O237" s="4" t="s">
        <v>38</v>
      </c>
      <c r="P237" s="4" t="s">
        <v>1003</v>
      </c>
      <c r="Q237" s="4" t="s">
        <v>40</v>
      </c>
    </row>
    <row r="238" spans="1:17" x14ac:dyDescent="0.25">
      <c r="A238" s="4" t="s">
        <v>62</v>
      </c>
      <c r="B238" s="4" t="s">
        <v>42</v>
      </c>
      <c r="C238" s="9" t="str">
        <f>_xlfn.XLOOKUP(Table1[[#This Row],[Genus]],'Flora of PA'!J:J,'Flora of PA'!D:D)</f>
        <v>Polypodiaceae</v>
      </c>
      <c r="D238" s="4" t="s">
        <v>851</v>
      </c>
      <c r="E238" s="4" t="s">
        <v>852</v>
      </c>
      <c r="F238" s="9" t="str">
        <f>Table1[[#This Row],[Genus]]&amp;" "&amp;Table1[[#This Row],[Epithet]]</f>
        <v>Pteridium aquilinum</v>
      </c>
      <c r="G238" s="4" t="s">
        <v>58</v>
      </c>
      <c r="H238" s="4" t="s">
        <v>129</v>
      </c>
      <c r="I238" s="4" t="s">
        <v>149</v>
      </c>
      <c r="J238" s="4" t="s">
        <v>150</v>
      </c>
      <c r="K238" s="4" t="s">
        <v>57</v>
      </c>
      <c r="L238" s="4" t="s">
        <v>57</v>
      </c>
      <c r="M238" s="4" t="s">
        <v>184</v>
      </c>
      <c r="N238" s="4" t="s">
        <v>183</v>
      </c>
      <c r="O238" s="4" t="s">
        <v>38</v>
      </c>
      <c r="P238" s="4" t="s">
        <v>1003</v>
      </c>
      <c r="Q238" s="4" t="s">
        <v>40</v>
      </c>
    </row>
    <row r="239" spans="1:17" x14ac:dyDescent="0.25">
      <c r="A239" s="4" t="s">
        <v>62</v>
      </c>
      <c r="B239" s="4" t="s">
        <v>42</v>
      </c>
      <c r="C239" s="9" t="str">
        <f>_xlfn.XLOOKUP(Table1[[#This Row],[Genus]],'Flora of PA'!J:J,'Flora of PA'!D:D)</f>
        <v>Ericaceae</v>
      </c>
      <c r="D239" s="4" t="s">
        <v>831</v>
      </c>
      <c r="E239" s="4" t="s">
        <v>832</v>
      </c>
      <c r="F239" s="9" t="str">
        <f>Table1[[#This Row],[Genus]]&amp;" "&amp;Table1[[#This Row],[Epithet]]</f>
        <v>Gaultheria procumbens</v>
      </c>
      <c r="G239" s="4" t="s">
        <v>123</v>
      </c>
      <c r="H239" s="4" t="s">
        <v>144</v>
      </c>
      <c r="I239" s="4" t="s">
        <v>149</v>
      </c>
      <c r="J239" s="4" t="s">
        <v>150</v>
      </c>
      <c r="K239" s="4" t="s">
        <v>57</v>
      </c>
      <c r="L239" s="4" t="s">
        <v>57</v>
      </c>
      <c r="M239" s="4" t="s">
        <v>184</v>
      </c>
      <c r="N239" s="4" t="s">
        <v>183</v>
      </c>
      <c r="O239" s="4" t="s">
        <v>38</v>
      </c>
      <c r="P239" s="4" t="s">
        <v>1003</v>
      </c>
      <c r="Q239" s="4" t="s">
        <v>40</v>
      </c>
    </row>
    <row r="240" spans="1:17" x14ac:dyDescent="0.25">
      <c r="A240" s="4" t="s">
        <v>62</v>
      </c>
      <c r="B240" s="4" t="s">
        <v>42</v>
      </c>
      <c r="C240" s="9" t="str">
        <f>_xlfn.XLOOKUP(Table1[[#This Row],[Genus]],'Flora of PA'!J:J,'Flora of PA'!D:D)</f>
        <v>Fagaceae</v>
      </c>
      <c r="D240" s="4" t="s">
        <v>860</v>
      </c>
      <c r="E240" s="4" t="s">
        <v>861</v>
      </c>
      <c r="F240" s="9" t="str">
        <f>Table1[[#This Row],[Genus]]&amp;" "&amp;Table1[[#This Row],[Epithet]]</f>
        <v>Quercus montana</v>
      </c>
      <c r="G240" s="4" t="s">
        <v>131</v>
      </c>
      <c r="H240" s="4" t="s">
        <v>151</v>
      </c>
      <c r="I240" s="4" t="s">
        <v>149</v>
      </c>
      <c r="J240" s="4" t="s">
        <v>150</v>
      </c>
      <c r="K240" s="4" t="s">
        <v>57</v>
      </c>
      <c r="L240" s="4" t="s">
        <v>57</v>
      </c>
      <c r="M240" s="4" t="s">
        <v>184</v>
      </c>
      <c r="N240" s="4" t="s">
        <v>183</v>
      </c>
      <c r="O240" s="4" t="s">
        <v>38</v>
      </c>
      <c r="P240" s="4" t="s">
        <v>1003</v>
      </c>
      <c r="Q240" s="4" t="s">
        <v>40</v>
      </c>
    </row>
    <row r="241" spans="1:17" x14ac:dyDescent="0.25">
      <c r="A241" s="4" t="s">
        <v>62</v>
      </c>
      <c r="B241" s="4" t="s">
        <v>42</v>
      </c>
      <c r="C241" s="9" t="str">
        <f>_xlfn.XLOOKUP(Table1[[#This Row],[Genus]],'Flora of PA'!J:J,'Flora of PA'!D:D)</f>
        <v>Ericaceae</v>
      </c>
      <c r="D241" s="4" t="s">
        <v>905</v>
      </c>
      <c r="E241" s="4" t="s">
        <v>906</v>
      </c>
      <c r="F241" s="9" t="str">
        <f>Table1[[#This Row],[Genus]]&amp;" "&amp;Table1[[#This Row],[Epithet]]</f>
        <v>Kalmia latifolia</v>
      </c>
      <c r="G241" s="4" t="s">
        <v>92</v>
      </c>
      <c r="H241" s="4" t="s">
        <v>108</v>
      </c>
      <c r="I241" s="4" t="s">
        <v>149</v>
      </c>
      <c r="J241" s="4" t="s">
        <v>150</v>
      </c>
      <c r="K241" s="4" t="s">
        <v>57</v>
      </c>
      <c r="L241" s="4" t="s">
        <v>57</v>
      </c>
      <c r="M241" s="4" t="s">
        <v>184</v>
      </c>
      <c r="N241" s="4" t="s">
        <v>183</v>
      </c>
      <c r="O241" s="4" t="s">
        <v>38</v>
      </c>
      <c r="P241" s="4" t="s">
        <v>1003</v>
      </c>
      <c r="Q241" s="4" t="s">
        <v>40</v>
      </c>
    </row>
    <row r="242" spans="1:17" x14ac:dyDescent="0.25">
      <c r="A242" s="4" t="s">
        <v>62</v>
      </c>
      <c r="B242" s="4" t="s">
        <v>61</v>
      </c>
      <c r="C242" s="9" t="str">
        <f>_xlfn.XLOOKUP(Table1[[#This Row],[Genus]],'Flora of PA'!J:J,'Flora of PA'!D:D)</f>
        <v>Ericaceae</v>
      </c>
      <c r="D242" s="4" t="s">
        <v>826</v>
      </c>
      <c r="E242" s="4" t="s">
        <v>829</v>
      </c>
      <c r="F242" s="9" t="str">
        <f>Table1[[#This Row],[Genus]]&amp;" "&amp;Table1[[#This Row],[Epithet]]</f>
        <v>Vaccinium angustifolium</v>
      </c>
      <c r="G242" s="4" t="s">
        <v>69</v>
      </c>
      <c r="H242" s="4" t="s">
        <v>88</v>
      </c>
      <c r="I242" s="4" t="s">
        <v>149</v>
      </c>
      <c r="J242" s="4" t="s">
        <v>150</v>
      </c>
      <c r="K242" s="4" t="s">
        <v>57</v>
      </c>
      <c r="L242" s="4" t="s">
        <v>57</v>
      </c>
      <c r="M242" s="4" t="s">
        <v>184</v>
      </c>
      <c r="N242" s="4" t="s">
        <v>183</v>
      </c>
      <c r="O242" s="4" t="s">
        <v>38</v>
      </c>
      <c r="P242" s="4" t="s">
        <v>1003</v>
      </c>
      <c r="Q242" s="4" t="s">
        <v>40</v>
      </c>
    </row>
    <row r="243" spans="1:17" x14ac:dyDescent="0.25">
      <c r="A243" s="4" t="s">
        <v>62</v>
      </c>
      <c r="B243" s="4" t="s">
        <v>61</v>
      </c>
      <c r="C243" s="9" t="str">
        <f>_xlfn.XLOOKUP(Table1[[#This Row],[Genus]],'Flora of PA'!J:J,'Flora of PA'!D:D)</f>
        <v>Ericaceae</v>
      </c>
      <c r="D243" s="4" t="s">
        <v>827</v>
      </c>
      <c r="E243" s="4" t="s">
        <v>828</v>
      </c>
      <c r="F243" s="9" t="str">
        <f>Table1[[#This Row],[Genus]]&amp;" "&amp;Table1[[#This Row],[Epithet]]</f>
        <v>Gaylussacia baccata</v>
      </c>
      <c r="G243" s="4" t="s">
        <v>16</v>
      </c>
      <c r="H243" s="4" t="s">
        <v>125</v>
      </c>
      <c r="I243" s="4" t="s">
        <v>149</v>
      </c>
      <c r="J243" s="4" t="s">
        <v>150</v>
      </c>
      <c r="K243" s="4" t="s">
        <v>57</v>
      </c>
      <c r="L243" s="4" t="s">
        <v>57</v>
      </c>
      <c r="M243" s="4" t="s">
        <v>184</v>
      </c>
      <c r="N243" s="4" t="s">
        <v>183</v>
      </c>
      <c r="O243" s="4" t="s">
        <v>38</v>
      </c>
      <c r="P243" s="4" t="s">
        <v>1003</v>
      </c>
      <c r="Q243" s="4" t="s">
        <v>40</v>
      </c>
    </row>
    <row r="244" spans="1:17" x14ac:dyDescent="0.25">
      <c r="A244" s="4" t="s">
        <v>62</v>
      </c>
      <c r="B244" s="4" t="s">
        <v>61</v>
      </c>
      <c r="C244" s="9" t="str">
        <f>_xlfn.XLOOKUP(Table1[[#This Row],[Genus]],'Flora of PA'!J:J,'Flora of PA'!D:D)</f>
        <v>Fagaceae</v>
      </c>
      <c r="D244" s="4" t="s">
        <v>860</v>
      </c>
      <c r="E244" s="4" t="s">
        <v>947</v>
      </c>
      <c r="F244" s="9" t="str">
        <f>Table1[[#This Row],[Genus]]&amp;" "&amp;Table1[[#This Row],[Epithet]]</f>
        <v>Quercus ilicifolia</v>
      </c>
      <c r="G244" s="4" t="s">
        <v>75</v>
      </c>
      <c r="H244" s="4" t="s">
        <v>153</v>
      </c>
      <c r="I244" s="4" t="s">
        <v>149</v>
      </c>
      <c r="J244" s="4" t="s">
        <v>150</v>
      </c>
      <c r="K244" s="4" t="s">
        <v>57</v>
      </c>
      <c r="L244" s="4" t="s">
        <v>57</v>
      </c>
      <c r="M244" s="4" t="s">
        <v>184</v>
      </c>
      <c r="N244" s="4" t="s">
        <v>183</v>
      </c>
      <c r="O244" s="4" t="s">
        <v>38</v>
      </c>
      <c r="P244" s="4" t="s">
        <v>1003</v>
      </c>
      <c r="Q244" s="4" t="s">
        <v>40</v>
      </c>
    </row>
    <row r="245" spans="1:17" x14ac:dyDescent="0.25">
      <c r="A245" s="4" t="s">
        <v>62</v>
      </c>
      <c r="B245" s="4" t="s">
        <v>61</v>
      </c>
      <c r="C245" s="9" t="str">
        <f>_xlfn.XLOOKUP(Table1[[#This Row],[Genus]],'Flora of PA'!J:J,'Flora of PA'!D:D)</f>
        <v>Nyssaceae</v>
      </c>
      <c r="D245" s="4" t="s">
        <v>847</v>
      </c>
      <c r="E245" s="4" t="s">
        <v>848</v>
      </c>
      <c r="F245" s="9" t="str">
        <f>Table1[[#This Row],[Genus]]&amp;" "&amp;Table1[[#This Row],[Epithet]]</f>
        <v>Nyssa sylvatica</v>
      </c>
      <c r="G245" s="4" t="s">
        <v>110</v>
      </c>
      <c r="H245" s="4" t="s">
        <v>139</v>
      </c>
      <c r="I245" s="4" t="s">
        <v>149</v>
      </c>
      <c r="J245" s="4" t="s">
        <v>150</v>
      </c>
      <c r="K245" s="4" t="s">
        <v>57</v>
      </c>
      <c r="L245" s="4" t="s">
        <v>57</v>
      </c>
      <c r="M245" s="4" t="s">
        <v>184</v>
      </c>
      <c r="N245" s="4" t="s">
        <v>183</v>
      </c>
      <c r="O245" s="4" t="s">
        <v>38</v>
      </c>
      <c r="P245" s="4" t="s">
        <v>1003</v>
      </c>
      <c r="Q245" s="4" t="s">
        <v>40</v>
      </c>
    </row>
    <row r="246" spans="1:17" x14ac:dyDescent="0.25">
      <c r="A246" s="4" t="s">
        <v>62</v>
      </c>
      <c r="B246" s="4" t="s">
        <v>61</v>
      </c>
      <c r="C246" s="9" t="str">
        <f>_xlfn.XLOOKUP(Table1[[#This Row],[Genus]],'Flora of PA'!J:J,'Flora of PA'!D:D)</f>
        <v>Polypodiaceae</v>
      </c>
      <c r="D246" s="4" t="s">
        <v>851</v>
      </c>
      <c r="E246" s="4" t="s">
        <v>852</v>
      </c>
      <c r="F246" s="9" t="str">
        <f>Table1[[#This Row],[Genus]]&amp;" "&amp;Table1[[#This Row],[Epithet]]</f>
        <v>Pteridium aquilinum</v>
      </c>
      <c r="G246" s="4" t="s">
        <v>58</v>
      </c>
      <c r="H246" s="4" t="s">
        <v>136</v>
      </c>
      <c r="I246" s="4" t="s">
        <v>149</v>
      </c>
      <c r="J246" s="4" t="s">
        <v>150</v>
      </c>
      <c r="K246" s="4" t="s">
        <v>57</v>
      </c>
      <c r="L246" s="4" t="s">
        <v>57</v>
      </c>
      <c r="M246" s="4" t="s">
        <v>184</v>
      </c>
      <c r="N246" s="4" t="s">
        <v>183</v>
      </c>
      <c r="O246" s="4" t="s">
        <v>38</v>
      </c>
      <c r="P246" s="4" t="s">
        <v>1003</v>
      </c>
      <c r="Q246" s="4" t="s">
        <v>40</v>
      </c>
    </row>
    <row r="247" spans="1:17" x14ac:dyDescent="0.25">
      <c r="A247" s="4" t="s">
        <v>62</v>
      </c>
      <c r="B247" s="4" t="s">
        <v>61</v>
      </c>
      <c r="C247" s="9" t="str">
        <f>_xlfn.XLOOKUP(Table1[[#This Row],[Genus]],'Flora of PA'!J:J,'Flora of PA'!D:D)</f>
        <v>Fagaceae</v>
      </c>
      <c r="D247" s="4" t="s">
        <v>860</v>
      </c>
      <c r="E247" s="4" t="s">
        <v>861</v>
      </c>
      <c r="F247" s="9" t="str">
        <f>Table1[[#This Row],[Genus]]&amp;" "&amp;Table1[[#This Row],[Epithet]]</f>
        <v>Quercus montana</v>
      </c>
      <c r="G247" s="4" t="s">
        <v>131</v>
      </c>
      <c r="H247" s="4" t="s">
        <v>154</v>
      </c>
      <c r="I247" s="4" t="s">
        <v>149</v>
      </c>
      <c r="J247" s="4" t="s">
        <v>150</v>
      </c>
      <c r="K247" s="4" t="s">
        <v>57</v>
      </c>
      <c r="L247" s="4" t="s">
        <v>57</v>
      </c>
      <c r="M247" s="4" t="s">
        <v>184</v>
      </c>
      <c r="N247" s="4" t="s">
        <v>183</v>
      </c>
      <c r="O247" s="4" t="s">
        <v>38</v>
      </c>
      <c r="P247" s="4" t="s">
        <v>1003</v>
      </c>
      <c r="Q247" s="4" t="s">
        <v>40</v>
      </c>
    </row>
    <row r="248" spans="1:17" x14ac:dyDescent="0.25">
      <c r="A248" s="4" t="s">
        <v>62</v>
      </c>
      <c r="B248" s="4" t="s">
        <v>61</v>
      </c>
      <c r="C248" s="9" t="str">
        <f>_xlfn.XLOOKUP(Table1[[#This Row],[Genus]],'Flora of PA'!J:J,'Flora of PA'!D:D)</f>
        <v>Ericaceae</v>
      </c>
      <c r="D248" s="4" t="s">
        <v>905</v>
      </c>
      <c r="E248" s="4" t="s">
        <v>948</v>
      </c>
      <c r="F248" s="9" t="str">
        <f>Table1[[#This Row],[Genus]]&amp;" "&amp;Table1[[#This Row],[Epithet]]</f>
        <v>Kalmia angustifolia</v>
      </c>
      <c r="G248" s="4" t="s">
        <v>85</v>
      </c>
      <c r="H248" s="4" t="s">
        <v>81</v>
      </c>
      <c r="I248" s="4" t="s">
        <v>149</v>
      </c>
      <c r="J248" s="4" t="s">
        <v>150</v>
      </c>
      <c r="K248" s="4" t="s">
        <v>57</v>
      </c>
      <c r="L248" s="4" t="s">
        <v>57</v>
      </c>
      <c r="M248" s="4" t="s">
        <v>184</v>
      </c>
      <c r="N248" s="4" t="s">
        <v>183</v>
      </c>
      <c r="O248" s="4" t="s">
        <v>38</v>
      </c>
      <c r="P248" s="4" t="s">
        <v>1003</v>
      </c>
      <c r="Q248" s="4" t="s">
        <v>40</v>
      </c>
    </row>
    <row r="249" spans="1:17" x14ac:dyDescent="0.25">
      <c r="A249" s="4" t="s">
        <v>62</v>
      </c>
      <c r="B249" s="4" t="s">
        <v>62</v>
      </c>
      <c r="C249" s="9" t="str">
        <f>_xlfn.XLOOKUP(Table1[[#This Row],[Genus]],'Flora of PA'!J:J,'Flora of PA'!D:D)</f>
        <v>Ericaceae</v>
      </c>
      <c r="D249" s="4" t="s">
        <v>826</v>
      </c>
      <c r="E249" s="4" t="s">
        <v>830</v>
      </c>
      <c r="F249" s="9" t="str">
        <f>Table1[[#This Row],[Genus]]&amp;" "&amp;Table1[[#This Row],[Epithet]]</f>
        <v>Vaccinium corymbosum</v>
      </c>
      <c r="G249" s="4" t="s">
        <v>105</v>
      </c>
      <c r="H249" s="4" t="s">
        <v>155</v>
      </c>
      <c r="I249" s="4" t="s">
        <v>149</v>
      </c>
      <c r="J249" s="4" t="s">
        <v>150</v>
      </c>
      <c r="K249" s="4" t="s">
        <v>57</v>
      </c>
      <c r="L249" s="4" t="s">
        <v>57</v>
      </c>
      <c r="M249" s="4" t="s">
        <v>184</v>
      </c>
      <c r="N249" s="4" t="s">
        <v>183</v>
      </c>
      <c r="O249" s="4" t="s">
        <v>38</v>
      </c>
      <c r="P249" s="4" t="s">
        <v>1003</v>
      </c>
      <c r="Q249" s="4" t="s">
        <v>40</v>
      </c>
    </row>
    <row r="250" spans="1:17" x14ac:dyDescent="0.25">
      <c r="A250" s="4" t="s">
        <v>62</v>
      </c>
      <c r="B250" s="4" t="s">
        <v>62</v>
      </c>
      <c r="C250" s="9" t="str">
        <f>_xlfn.XLOOKUP(Table1[[#This Row],[Genus]],'Flora of PA'!J:J,'Flora of PA'!D:D)</f>
        <v>Ericaceae</v>
      </c>
      <c r="D250" s="4" t="s">
        <v>826</v>
      </c>
      <c r="E250" s="4" t="s">
        <v>829</v>
      </c>
      <c r="F250" s="9" t="str">
        <f>Table1[[#This Row],[Genus]]&amp;" "&amp;Table1[[#This Row],[Epithet]]</f>
        <v>Vaccinium angustifolium</v>
      </c>
      <c r="G250" s="4" t="s">
        <v>69</v>
      </c>
      <c r="H250" s="4" t="s">
        <v>88</v>
      </c>
      <c r="I250" s="4" t="s">
        <v>149</v>
      </c>
      <c r="J250" s="4" t="s">
        <v>150</v>
      </c>
      <c r="K250" s="4" t="s">
        <v>57</v>
      </c>
      <c r="L250" s="4" t="s">
        <v>57</v>
      </c>
      <c r="M250" s="4" t="s">
        <v>184</v>
      </c>
      <c r="N250" s="4" t="s">
        <v>183</v>
      </c>
      <c r="O250" s="4" t="s">
        <v>38</v>
      </c>
      <c r="P250" s="4" t="s">
        <v>1003</v>
      </c>
      <c r="Q250" s="4" t="s">
        <v>40</v>
      </c>
    </row>
    <row r="251" spans="1:17" x14ac:dyDescent="0.25">
      <c r="A251" s="4" t="s">
        <v>62</v>
      </c>
      <c r="B251" s="4" t="s">
        <v>62</v>
      </c>
      <c r="C251" s="9" t="str">
        <f>_xlfn.XLOOKUP(Table1[[#This Row],[Genus]],'Flora of PA'!J:J,'Flora of PA'!D:D)</f>
        <v>Polypodiaceae</v>
      </c>
      <c r="D251" s="4" t="s">
        <v>851</v>
      </c>
      <c r="E251" s="4" t="s">
        <v>852</v>
      </c>
      <c r="F251" s="9" t="str">
        <f>Table1[[#This Row],[Genus]]&amp;" "&amp;Table1[[#This Row],[Epithet]]</f>
        <v>Pteridium aquilinum</v>
      </c>
      <c r="G251" s="4" t="s">
        <v>58</v>
      </c>
      <c r="H251" s="4" t="s">
        <v>136</v>
      </c>
      <c r="I251" s="4" t="s">
        <v>149</v>
      </c>
      <c r="J251" s="4" t="s">
        <v>150</v>
      </c>
      <c r="K251" s="4" t="s">
        <v>57</v>
      </c>
      <c r="L251" s="4" t="s">
        <v>57</v>
      </c>
      <c r="M251" s="4" t="s">
        <v>184</v>
      </c>
      <c r="N251" s="4" t="s">
        <v>183</v>
      </c>
      <c r="O251" s="4" t="s">
        <v>38</v>
      </c>
      <c r="P251" s="4" t="s">
        <v>1003</v>
      </c>
      <c r="Q251" s="4" t="s">
        <v>40</v>
      </c>
    </row>
    <row r="252" spans="1:17" x14ac:dyDescent="0.25">
      <c r="A252" s="4" t="s">
        <v>62</v>
      </c>
      <c r="B252" s="4" t="s">
        <v>62</v>
      </c>
      <c r="C252" s="9" t="str">
        <f>_xlfn.XLOOKUP(Table1[[#This Row],[Genus]],'Flora of PA'!J:J,'Flora of PA'!D:D)</f>
        <v>Ericaceae</v>
      </c>
      <c r="D252" s="4" t="s">
        <v>831</v>
      </c>
      <c r="E252" s="4" t="s">
        <v>832</v>
      </c>
      <c r="F252" s="9" t="str">
        <f>Table1[[#This Row],[Genus]]&amp;" "&amp;Table1[[#This Row],[Epithet]]</f>
        <v>Gaultheria procumbens</v>
      </c>
      <c r="G252" s="4" t="s">
        <v>123</v>
      </c>
      <c r="H252" s="4" t="s">
        <v>144</v>
      </c>
      <c r="I252" s="4" t="s">
        <v>149</v>
      </c>
      <c r="J252" s="4" t="s">
        <v>150</v>
      </c>
      <c r="K252" s="4" t="s">
        <v>57</v>
      </c>
      <c r="L252" s="4" t="s">
        <v>57</v>
      </c>
      <c r="M252" s="4" t="s">
        <v>184</v>
      </c>
      <c r="N252" s="4" t="s">
        <v>183</v>
      </c>
      <c r="O252" s="4" t="s">
        <v>38</v>
      </c>
      <c r="P252" s="4" t="s">
        <v>1003</v>
      </c>
      <c r="Q252" s="4" t="s">
        <v>40</v>
      </c>
    </row>
    <row r="253" spans="1:17" x14ac:dyDescent="0.25">
      <c r="A253" s="4" t="s">
        <v>62</v>
      </c>
      <c r="B253" s="4" t="s">
        <v>62</v>
      </c>
      <c r="C253" s="9" t="str">
        <f>_xlfn.XLOOKUP(Table1[[#This Row],[Genus]],'Flora of PA'!J:J,'Flora of PA'!D:D)</f>
        <v>Nyssaceae</v>
      </c>
      <c r="D253" s="4" t="s">
        <v>847</v>
      </c>
      <c r="E253" s="4" t="s">
        <v>848</v>
      </c>
      <c r="F253" s="9" t="str">
        <f>Table1[[#This Row],[Genus]]&amp;" "&amp;Table1[[#This Row],[Epithet]]</f>
        <v>Nyssa sylvatica</v>
      </c>
      <c r="G253" s="4" t="s">
        <v>110</v>
      </c>
      <c r="H253" s="4" t="s">
        <v>139</v>
      </c>
      <c r="I253" s="4" t="s">
        <v>149</v>
      </c>
      <c r="J253" s="4" t="s">
        <v>150</v>
      </c>
      <c r="K253" s="4" t="s">
        <v>57</v>
      </c>
      <c r="L253" s="4" t="s">
        <v>57</v>
      </c>
      <c r="M253" s="4" t="s">
        <v>184</v>
      </c>
      <c r="N253" s="4" t="s">
        <v>183</v>
      </c>
      <c r="O253" s="4" t="s">
        <v>38</v>
      </c>
      <c r="P253" s="4" t="s">
        <v>1003</v>
      </c>
      <c r="Q253" s="4" t="s">
        <v>40</v>
      </c>
    </row>
    <row r="254" spans="1:17" x14ac:dyDescent="0.25">
      <c r="A254" s="4" t="s">
        <v>62</v>
      </c>
      <c r="B254" s="4" t="s">
        <v>62</v>
      </c>
      <c r="C254" s="9" t="str">
        <f>_xlfn.XLOOKUP(Table1[[#This Row],[Genus]],'Flora of PA'!J:J,'Flora of PA'!D:D)</f>
        <v>Ericaceae</v>
      </c>
      <c r="D254" s="4" t="s">
        <v>905</v>
      </c>
      <c r="E254" s="4" t="s">
        <v>948</v>
      </c>
      <c r="F254" s="9" t="str">
        <f>Table1[[#This Row],[Genus]]&amp;" "&amp;Table1[[#This Row],[Epithet]]</f>
        <v>Kalmia angustifolia</v>
      </c>
      <c r="G254" s="4" t="s">
        <v>85</v>
      </c>
      <c r="H254" s="4" t="s">
        <v>81</v>
      </c>
      <c r="I254" s="4" t="s">
        <v>149</v>
      </c>
      <c r="J254" s="4" t="s">
        <v>150</v>
      </c>
      <c r="K254" s="4" t="s">
        <v>57</v>
      </c>
      <c r="L254" s="4" t="s">
        <v>57</v>
      </c>
      <c r="M254" s="4" t="s">
        <v>184</v>
      </c>
      <c r="N254" s="4" t="s">
        <v>183</v>
      </c>
      <c r="O254" s="4" t="s">
        <v>38</v>
      </c>
      <c r="P254" s="4" t="s">
        <v>1003</v>
      </c>
      <c r="Q254" s="4" t="s">
        <v>40</v>
      </c>
    </row>
    <row r="255" spans="1:17" x14ac:dyDescent="0.25">
      <c r="A255" s="4" t="s">
        <v>62</v>
      </c>
      <c r="B255" s="4" t="s">
        <v>62</v>
      </c>
      <c r="C255" s="9" t="str">
        <f>_xlfn.XLOOKUP(Table1[[#This Row],[Genus]],'Flora of PA'!J:J,'Flora of PA'!D:D)</f>
        <v>Fagaceae</v>
      </c>
      <c r="D255" s="4" t="s">
        <v>860</v>
      </c>
      <c r="E255" s="4" t="s">
        <v>984</v>
      </c>
      <c r="F255" s="9" t="str">
        <f>Table1[[#This Row],[Genus]]&amp;" "&amp;Table1[[#This Row],[Epithet]]</f>
        <v>Quercus velutina</v>
      </c>
      <c r="G255" s="4" t="s">
        <v>164</v>
      </c>
      <c r="H255" s="4" t="s">
        <v>156</v>
      </c>
      <c r="I255" s="4" t="s">
        <v>149</v>
      </c>
      <c r="J255" s="4" t="s">
        <v>150</v>
      </c>
      <c r="K255" s="4" t="s">
        <v>57</v>
      </c>
      <c r="L255" s="4" t="s">
        <v>57</v>
      </c>
      <c r="M255" s="4" t="s">
        <v>184</v>
      </c>
      <c r="N255" s="4" t="s">
        <v>183</v>
      </c>
      <c r="O255" s="4" t="s">
        <v>38</v>
      </c>
      <c r="P255" s="4" t="s">
        <v>1003</v>
      </c>
      <c r="Q255" s="4" t="s">
        <v>40</v>
      </c>
    </row>
    <row r="256" spans="1:17" x14ac:dyDescent="0.25">
      <c r="A256" s="4" t="s">
        <v>62</v>
      </c>
      <c r="B256" s="4" t="s">
        <v>63</v>
      </c>
      <c r="C256" s="9" t="str">
        <f>_xlfn.XLOOKUP(Table1[[#This Row],[Genus]],'Flora of PA'!J:J,'Flora of PA'!D:D)</f>
        <v>Polypodiaceae</v>
      </c>
      <c r="D256" s="4" t="s">
        <v>851</v>
      </c>
      <c r="E256" s="4" t="s">
        <v>852</v>
      </c>
      <c r="F256" s="9" t="str">
        <f>Table1[[#This Row],[Genus]]&amp;" "&amp;Table1[[#This Row],[Epithet]]</f>
        <v>Pteridium aquilinum</v>
      </c>
      <c r="G256" s="4" t="s">
        <v>58</v>
      </c>
      <c r="H256" s="4" t="s">
        <v>136</v>
      </c>
      <c r="I256" s="4" t="s">
        <v>149</v>
      </c>
      <c r="J256" s="4" t="s">
        <v>150</v>
      </c>
      <c r="K256" s="4" t="s">
        <v>57</v>
      </c>
      <c r="L256" s="4" t="s">
        <v>57</v>
      </c>
      <c r="M256" s="4" t="s">
        <v>184</v>
      </c>
      <c r="N256" s="4" t="s">
        <v>183</v>
      </c>
      <c r="O256" s="4" t="s">
        <v>38</v>
      </c>
      <c r="P256" s="4" t="s">
        <v>1003</v>
      </c>
      <c r="Q256" s="4" t="s">
        <v>40</v>
      </c>
    </row>
    <row r="257" spans="1:17" x14ac:dyDescent="0.25">
      <c r="A257" s="4" t="s">
        <v>62</v>
      </c>
      <c r="B257" s="4" t="s">
        <v>63</v>
      </c>
      <c r="C257" s="9" t="str">
        <f>_xlfn.XLOOKUP(Table1[[#This Row],[Genus]],'Flora of PA'!J:J,'Flora of PA'!D:D)</f>
        <v>Ericaceae</v>
      </c>
      <c r="D257" s="4" t="s">
        <v>831</v>
      </c>
      <c r="E257" s="4" t="s">
        <v>832</v>
      </c>
      <c r="F257" s="9" t="str">
        <f>Table1[[#This Row],[Genus]]&amp;" "&amp;Table1[[#This Row],[Epithet]]</f>
        <v>Gaultheria procumbens</v>
      </c>
      <c r="G257" s="4" t="s">
        <v>123</v>
      </c>
      <c r="H257" s="4" t="s">
        <v>144</v>
      </c>
      <c r="I257" s="4" t="s">
        <v>149</v>
      </c>
      <c r="J257" s="4" t="s">
        <v>150</v>
      </c>
      <c r="K257" s="4" t="s">
        <v>57</v>
      </c>
      <c r="L257" s="4" t="s">
        <v>57</v>
      </c>
      <c r="M257" s="4" t="s">
        <v>184</v>
      </c>
      <c r="N257" s="4" t="s">
        <v>183</v>
      </c>
      <c r="O257" s="4" t="s">
        <v>38</v>
      </c>
      <c r="P257" s="4" t="s">
        <v>1003</v>
      </c>
      <c r="Q257" s="4" t="s">
        <v>40</v>
      </c>
    </row>
    <row r="258" spans="1:17" x14ac:dyDescent="0.25">
      <c r="A258" s="4" t="s">
        <v>62</v>
      </c>
      <c r="B258" s="4" t="s">
        <v>63</v>
      </c>
      <c r="C258" s="9" t="str">
        <f>_xlfn.XLOOKUP(Table1[[#This Row],[Genus]],'Flora of PA'!J:J,'Flora of PA'!D:D)</f>
        <v>Ericaceae</v>
      </c>
      <c r="D258" s="4" t="s">
        <v>827</v>
      </c>
      <c r="E258" s="4" t="s">
        <v>828</v>
      </c>
      <c r="F258" s="9" t="str">
        <f>Table1[[#This Row],[Genus]]&amp;" "&amp;Table1[[#This Row],[Epithet]]</f>
        <v>Gaylussacia baccata</v>
      </c>
      <c r="G258" s="4" t="s">
        <v>16</v>
      </c>
      <c r="H258" s="4" t="s">
        <v>21</v>
      </c>
      <c r="I258" s="4" t="s">
        <v>149</v>
      </c>
      <c r="J258" s="4" t="s">
        <v>150</v>
      </c>
      <c r="K258" s="4" t="s">
        <v>57</v>
      </c>
      <c r="L258" s="4" t="s">
        <v>57</v>
      </c>
      <c r="M258" s="4" t="s">
        <v>184</v>
      </c>
      <c r="N258" s="4" t="s">
        <v>183</v>
      </c>
      <c r="O258" s="4" t="s">
        <v>38</v>
      </c>
      <c r="P258" s="4" t="s">
        <v>1003</v>
      </c>
      <c r="Q258" s="4" t="s">
        <v>40</v>
      </c>
    </row>
    <row r="259" spans="1:17" x14ac:dyDescent="0.25">
      <c r="A259" s="4" t="s">
        <v>62</v>
      </c>
      <c r="B259" s="4" t="s">
        <v>63</v>
      </c>
      <c r="C259" s="9" t="str">
        <f>_xlfn.XLOOKUP(Table1[[#This Row],[Genus]],'Flora of PA'!J:J,'Flora of PA'!D:D)</f>
        <v>Fagaceae</v>
      </c>
      <c r="D259" s="4" t="s">
        <v>860</v>
      </c>
      <c r="E259" s="4" t="s">
        <v>947</v>
      </c>
      <c r="F259" s="9" t="str">
        <f>Table1[[#This Row],[Genus]]&amp;" "&amp;Table1[[#This Row],[Epithet]]</f>
        <v>Quercus ilicifolia</v>
      </c>
      <c r="G259" s="4" t="s">
        <v>75</v>
      </c>
      <c r="H259" s="4" t="s">
        <v>157</v>
      </c>
      <c r="I259" s="4" t="s">
        <v>149</v>
      </c>
      <c r="J259" s="4" t="s">
        <v>150</v>
      </c>
      <c r="K259" s="4" t="s">
        <v>57</v>
      </c>
      <c r="L259" s="4" t="s">
        <v>57</v>
      </c>
      <c r="M259" s="4" t="s">
        <v>184</v>
      </c>
      <c r="N259" s="4" t="s">
        <v>183</v>
      </c>
      <c r="O259" s="4" t="s">
        <v>38</v>
      </c>
      <c r="P259" s="4" t="s">
        <v>1003</v>
      </c>
      <c r="Q259" s="4" t="s">
        <v>40</v>
      </c>
    </row>
    <row r="260" spans="1:17" x14ac:dyDescent="0.25">
      <c r="A260" s="4" t="s">
        <v>62</v>
      </c>
      <c r="B260" s="4" t="s">
        <v>64</v>
      </c>
      <c r="C260" s="9" t="str">
        <f>_xlfn.XLOOKUP(Table1[[#This Row],[Genus]],'Flora of PA'!J:J,'Flora of PA'!D:D)</f>
        <v>Ericaceae</v>
      </c>
      <c r="D260" s="4" t="s">
        <v>827</v>
      </c>
      <c r="E260" s="4" t="s">
        <v>828</v>
      </c>
      <c r="F260" s="9" t="str">
        <f>Table1[[#This Row],[Genus]]&amp;" "&amp;Table1[[#This Row],[Epithet]]</f>
        <v>Gaylussacia baccata</v>
      </c>
      <c r="G260" s="4" t="s">
        <v>16</v>
      </c>
      <c r="H260" s="4" t="s">
        <v>21</v>
      </c>
      <c r="I260" s="4" t="s">
        <v>149</v>
      </c>
      <c r="J260" s="4" t="s">
        <v>150</v>
      </c>
      <c r="K260" s="4" t="s">
        <v>57</v>
      </c>
      <c r="L260" s="4" t="s">
        <v>57</v>
      </c>
      <c r="M260" s="4" t="s">
        <v>184</v>
      </c>
      <c r="N260" s="4" t="s">
        <v>183</v>
      </c>
      <c r="O260" s="4" t="s">
        <v>38</v>
      </c>
      <c r="P260" s="4" t="s">
        <v>1003</v>
      </c>
      <c r="Q260" s="4" t="s">
        <v>40</v>
      </c>
    </row>
    <row r="261" spans="1:17" x14ac:dyDescent="0.25">
      <c r="A261" s="4" t="s">
        <v>62</v>
      </c>
      <c r="B261" s="4" t="s">
        <v>64</v>
      </c>
      <c r="C261" s="9" t="str">
        <f>_xlfn.XLOOKUP(Table1[[#This Row],[Genus]],'Flora of PA'!J:J,'Flora of PA'!D:D)</f>
        <v>Polypodiaceae</v>
      </c>
      <c r="D261" s="4" t="s">
        <v>851</v>
      </c>
      <c r="E261" s="4" t="s">
        <v>852</v>
      </c>
      <c r="F261" s="9" t="str">
        <f>Table1[[#This Row],[Genus]]&amp;" "&amp;Table1[[#This Row],[Epithet]]</f>
        <v>Pteridium aquilinum</v>
      </c>
      <c r="G261" s="4" t="s">
        <v>58</v>
      </c>
      <c r="H261" s="4" t="s">
        <v>136</v>
      </c>
      <c r="I261" s="4" t="s">
        <v>149</v>
      </c>
      <c r="J261" s="4" t="s">
        <v>150</v>
      </c>
      <c r="K261" s="4" t="s">
        <v>57</v>
      </c>
      <c r="L261" s="4" t="s">
        <v>57</v>
      </c>
      <c r="M261" s="4" t="s">
        <v>184</v>
      </c>
      <c r="N261" s="4" t="s">
        <v>183</v>
      </c>
      <c r="O261" s="4" t="s">
        <v>38</v>
      </c>
      <c r="P261" s="4" t="s">
        <v>1003</v>
      </c>
      <c r="Q261" s="4" t="s">
        <v>40</v>
      </c>
    </row>
    <row r="262" spans="1:17" x14ac:dyDescent="0.25">
      <c r="A262" s="4" t="s">
        <v>62</v>
      </c>
      <c r="B262" s="4" t="s">
        <v>64</v>
      </c>
      <c r="C262" s="9" t="str">
        <f>_xlfn.XLOOKUP(Table1[[#This Row],[Genus]],'Flora of PA'!J:J,'Flora of PA'!D:D)</f>
        <v>Ericaceae</v>
      </c>
      <c r="D262" s="4" t="s">
        <v>826</v>
      </c>
      <c r="E262" s="4" t="s">
        <v>829</v>
      </c>
      <c r="F262" s="9" t="str">
        <f>Table1[[#This Row],[Genus]]&amp;" "&amp;Table1[[#This Row],[Epithet]]</f>
        <v>Vaccinium angustifolium</v>
      </c>
      <c r="G262" s="4" t="s">
        <v>69</v>
      </c>
      <c r="H262" s="4" t="s">
        <v>158</v>
      </c>
      <c r="I262" s="4" t="s">
        <v>149</v>
      </c>
      <c r="J262" s="4" t="s">
        <v>150</v>
      </c>
      <c r="K262" s="4" t="s">
        <v>57</v>
      </c>
      <c r="L262" s="4" t="s">
        <v>57</v>
      </c>
      <c r="M262" s="4" t="s">
        <v>184</v>
      </c>
      <c r="N262" s="4" t="s">
        <v>183</v>
      </c>
      <c r="O262" s="4" t="s">
        <v>38</v>
      </c>
      <c r="P262" s="4" t="s">
        <v>1003</v>
      </c>
      <c r="Q262" s="4" t="s">
        <v>40</v>
      </c>
    </row>
    <row r="263" spans="1:17" x14ac:dyDescent="0.25">
      <c r="A263" s="4" t="s">
        <v>62</v>
      </c>
      <c r="B263" s="4" t="s">
        <v>64</v>
      </c>
      <c r="C263" s="9" t="str">
        <f>_xlfn.XLOOKUP(Table1[[#This Row],[Genus]],'Flora of PA'!J:J,'Flora of PA'!D:D)</f>
        <v>Ericaceae</v>
      </c>
      <c r="D263" s="4" t="s">
        <v>831</v>
      </c>
      <c r="E263" s="4" t="s">
        <v>832</v>
      </c>
      <c r="F263" s="9" t="str">
        <f>Table1[[#This Row],[Genus]]&amp;" "&amp;Table1[[#This Row],[Epithet]]</f>
        <v>Gaultheria procumbens</v>
      </c>
      <c r="G263" s="4" t="s">
        <v>123</v>
      </c>
      <c r="H263" s="4" t="s">
        <v>144</v>
      </c>
      <c r="I263" s="4" t="s">
        <v>149</v>
      </c>
      <c r="J263" s="4" t="s">
        <v>150</v>
      </c>
      <c r="K263" s="4" t="s">
        <v>57</v>
      </c>
      <c r="L263" s="4" t="s">
        <v>57</v>
      </c>
      <c r="M263" s="4" t="s">
        <v>184</v>
      </c>
      <c r="N263" s="4" t="s">
        <v>183</v>
      </c>
      <c r="O263" s="4" t="s">
        <v>38</v>
      </c>
      <c r="P263" s="4" t="s">
        <v>1003</v>
      </c>
      <c r="Q263" s="4" t="s">
        <v>40</v>
      </c>
    </row>
    <row r="264" spans="1:17" x14ac:dyDescent="0.25">
      <c r="A264" s="4" t="s">
        <v>62</v>
      </c>
      <c r="B264" s="4" t="s">
        <v>64</v>
      </c>
      <c r="C264" s="9" t="str">
        <f>_xlfn.XLOOKUP(Table1[[#This Row],[Genus]],'Flora of PA'!J:J,'Flora of PA'!D:D)</f>
        <v>Nyssaceae</v>
      </c>
      <c r="D264" s="4" t="s">
        <v>847</v>
      </c>
      <c r="E264" s="4" t="s">
        <v>848</v>
      </c>
      <c r="F264" s="9" t="str">
        <f>Table1[[#This Row],[Genus]]&amp;" "&amp;Table1[[#This Row],[Epithet]]</f>
        <v>Nyssa sylvatica</v>
      </c>
      <c r="G264" s="4" t="s">
        <v>110</v>
      </c>
      <c r="H264" s="4" t="s">
        <v>139</v>
      </c>
      <c r="I264" s="4" t="s">
        <v>149</v>
      </c>
      <c r="J264" s="4" t="s">
        <v>150</v>
      </c>
      <c r="K264" s="4" t="s">
        <v>57</v>
      </c>
      <c r="L264" s="4" t="s">
        <v>57</v>
      </c>
      <c r="M264" s="4" t="s">
        <v>184</v>
      </c>
      <c r="N264" s="4" t="s">
        <v>183</v>
      </c>
      <c r="O264" s="4" t="s">
        <v>38</v>
      </c>
      <c r="P264" s="4" t="s">
        <v>1003</v>
      </c>
      <c r="Q264" s="4" t="s">
        <v>40</v>
      </c>
    </row>
    <row r="265" spans="1:17" x14ac:dyDescent="0.25">
      <c r="A265" s="4" t="s">
        <v>62</v>
      </c>
      <c r="B265" s="4" t="s">
        <v>64</v>
      </c>
      <c r="C265" s="9" t="str">
        <f>_xlfn.XLOOKUP(Table1[[#This Row],[Genus]],'Flora of PA'!J:J,'Flora of PA'!D:D)</f>
        <v>Fagaceae</v>
      </c>
      <c r="D265" s="4" t="s">
        <v>860</v>
      </c>
      <c r="E265" s="4" t="s">
        <v>943</v>
      </c>
      <c r="F265" s="9" t="str">
        <f>Table1[[#This Row],[Genus]]&amp;" "&amp;Table1[[#This Row],[Epithet]]</f>
        <v>Quercus rubra</v>
      </c>
      <c r="G265" s="4" t="s">
        <v>165</v>
      </c>
      <c r="H265" s="4" t="s">
        <v>159</v>
      </c>
      <c r="I265" s="4" t="s">
        <v>149</v>
      </c>
      <c r="J265" s="4" t="s">
        <v>150</v>
      </c>
      <c r="K265" s="4" t="s">
        <v>57</v>
      </c>
      <c r="L265" s="4" t="s">
        <v>57</v>
      </c>
      <c r="M265" s="4" t="s">
        <v>184</v>
      </c>
      <c r="N265" s="4" t="s">
        <v>183</v>
      </c>
      <c r="O265" s="4" t="s">
        <v>38</v>
      </c>
      <c r="P265" s="4" t="s">
        <v>1003</v>
      </c>
      <c r="Q265" s="4" t="s">
        <v>40</v>
      </c>
    </row>
    <row r="266" spans="1:17" x14ac:dyDescent="0.25">
      <c r="A266" s="4" t="s">
        <v>62</v>
      </c>
      <c r="B266" s="4" t="s">
        <v>64</v>
      </c>
      <c r="C266" s="9" t="str">
        <f>_xlfn.XLOOKUP(Table1[[#This Row],[Genus]],'Flora of PA'!J:J,'Flora of PA'!D:D)</f>
        <v>Fagaceae</v>
      </c>
      <c r="D266" s="4" t="s">
        <v>860</v>
      </c>
      <c r="E266" s="4" t="s">
        <v>947</v>
      </c>
      <c r="F266" s="9" t="str">
        <f>Table1[[#This Row],[Genus]]&amp;" "&amp;Table1[[#This Row],[Epithet]]</f>
        <v>Quercus ilicifolia</v>
      </c>
      <c r="G266" s="4" t="s">
        <v>75</v>
      </c>
      <c r="H266" s="4" t="s">
        <v>72</v>
      </c>
      <c r="I266" s="4" t="s">
        <v>149</v>
      </c>
      <c r="J266" s="4" t="s">
        <v>150</v>
      </c>
      <c r="K266" s="4" t="s">
        <v>57</v>
      </c>
      <c r="L266" s="4" t="s">
        <v>57</v>
      </c>
      <c r="M266" s="4" t="s">
        <v>184</v>
      </c>
      <c r="N266" s="4" t="s">
        <v>183</v>
      </c>
      <c r="O266" s="4" t="s">
        <v>38</v>
      </c>
      <c r="P266" s="4" t="s">
        <v>1003</v>
      </c>
      <c r="Q266" s="4" t="s">
        <v>40</v>
      </c>
    </row>
    <row r="267" spans="1:17" x14ac:dyDescent="0.25">
      <c r="A267" s="4" t="s">
        <v>62</v>
      </c>
      <c r="B267" s="4" t="s">
        <v>65</v>
      </c>
      <c r="C267" s="9" t="str">
        <f>_xlfn.XLOOKUP(Table1[[#This Row],[Genus]],'Flora of PA'!J:J,'Flora of PA'!D:D)</f>
        <v>Ericaceae</v>
      </c>
      <c r="D267" s="4" t="s">
        <v>827</v>
      </c>
      <c r="E267" s="4" t="s">
        <v>828</v>
      </c>
      <c r="F267" s="9" t="str">
        <f>Table1[[#This Row],[Genus]]&amp;" "&amp;Table1[[#This Row],[Epithet]]</f>
        <v>Gaylussacia baccata</v>
      </c>
      <c r="G267" s="4" t="s">
        <v>16</v>
      </c>
      <c r="H267" s="4" t="s">
        <v>21</v>
      </c>
      <c r="I267" s="4" t="s">
        <v>149</v>
      </c>
      <c r="J267" s="4" t="s">
        <v>150</v>
      </c>
      <c r="K267" s="4" t="s">
        <v>57</v>
      </c>
      <c r="L267" s="4" t="s">
        <v>57</v>
      </c>
      <c r="M267" s="4" t="s">
        <v>184</v>
      </c>
      <c r="N267" s="4" t="s">
        <v>183</v>
      </c>
      <c r="O267" s="4" t="s">
        <v>38</v>
      </c>
      <c r="P267" s="4" t="s">
        <v>1003</v>
      </c>
      <c r="Q267" s="4" t="s">
        <v>40</v>
      </c>
    </row>
    <row r="268" spans="1:17" x14ac:dyDescent="0.25">
      <c r="A268" s="4" t="s">
        <v>62</v>
      </c>
      <c r="B268" s="4" t="s">
        <v>65</v>
      </c>
      <c r="C268" s="9" t="str">
        <f>_xlfn.XLOOKUP(Table1[[#This Row],[Genus]],'Flora of PA'!J:J,'Flora of PA'!D:D)</f>
        <v>Ericaceae</v>
      </c>
      <c r="D268" s="4" t="s">
        <v>831</v>
      </c>
      <c r="E268" s="4" t="s">
        <v>832</v>
      </c>
      <c r="F268" s="9" t="str">
        <f>Table1[[#This Row],[Genus]]&amp;" "&amp;Table1[[#This Row],[Epithet]]</f>
        <v>Gaultheria procumbens</v>
      </c>
      <c r="G268" s="4" t="s">
        <v>123</v>
      </c>
      <c r="H268" s="4" t="s">
        <v>160</v>
      </c>
      <c r="I268" s="4" t="s">
        <v>149</v>
      </c>
      <c r="J268" s="4" t="s">
        <v>150</v>
      </c>
      <c r="K268" s="4" t="s">
        <v>57</v>
      </c>
      <c r="L268" s="4" t="s">
        <v>57</v>
      </c>
      <c r="M268" s="4" t="s">
        <v>184</v>
      </c>
      <c r="N268" s="4" t="s">
        <v>183</v>
      </c>
      <c r="O268" s="4" t="s">
        <v>38</v>
      </c>
      <c r="P268" s="4" t="s">
        <v>1003</v>
      </c>
      <c r="Q268" s="4" t="s">
        <v>40</v>
      </c>
    </row>
    <row r="269" spans="1:17" x14ac:dyDescent="0.25">
      <c r="A269" s="4" t="s">
        <v>62</v>
      </c>
      <c r="B269" s="4" t="s">
        <v>65</v>
      </c>
      <c r="C269" s="9" t="str">
        <f>_xlfn.XLOOKUP(Table1[[#This Row],[Genus]],'Flora of PA'!J:J,'Flora of PA'!D:D)</f>
        <v>Fagaceae</v>
      </c>
      <c r="D269" s="4" t="s">
        <v>860</v>
      </c>
      <c r="E269" s="4" t="s">
        <v>947</v>
      </c>
      <c r="F269" s="9" t="str">
        <f>Table1[[#This Row],[Genus]]&amp;" "&amp;Table1[[#This Row],[Epithet]]</f>
        <v>Quercus ilicifolia</v>
      </c>
      <c r="G269" s="4" t="s">
        <v>75</v>
      </c>
      <c r="H269" s="4" t="s">
        <v>75</v>
      </c>
      <c r="I269" s="4" t="s">
        <v>149</v>
      </c>
      <c r="J269" s="4" t="s">
        <v>150</v>
      </c>
      <c r="K269" s="4" t="s">
        <v>57</v>
      </c>
      <c r="L269" s="4" t="s">
        <v>57</v>
      </c>
      <c r="M269" s="4" t="s">
        <v>184</v>
      </c>
      <c r="N269" s="4" t="s">
        <v>183</v>
      </c>
      <c r="O269" s="4" t="s">
        <v>38</v>
      </c>
      <c r="P269" s="4" t="s">
        <v>1003</v>
      </c>
      <c r="Q269" s="4" t="s">
        <v>40</v>
      </c>
    </row>
    <row r="270" spans="1:17" x14ac:dyDescent="0.25">
      <c r="A270" s="4" t="s">
        <v>62</v>
      </c>
      <c r="B270" s="4" t="s">
        <v>65</v>
      </c>
      <c r="C270" s="9" t="str">
        <f>_xlfn.XLOOKUP(Table1[[#This Row],[Genus]],'Flora of PA'!J:J,'Flora of PA'!D:D)</f>
        <v>Polypodiaceae</v>
      </c>
      <c r="D270" s="4" t="s">
        <v>851</v>
      </c>
      <c r="E270" s="4" t="s">
        <v>852</v>
      </c>
      <c r="F270" s="9" t="str">
        <f>Table1[[#This Row],[Genus]]&amp;" "&amp;Table1[[#This Row],[Epithet]]</f>
        <v>Pteridium aquilinum</v>
      </c>
      <c r="G270" s="4" t="s">
        <v>58</v>
      </c>
      <c r="H270" s="4" t="s">
        <v>136</v>
      </c>
      <c r="I270" s="4" t="s">
        <v>149</v>
      </c>
      <c r="J270" s="4" t="s">
        <v>150</v>
      </c>
      <c r="K270" s="4" t="s">
        <v>57</v>
      </c>
      <c r="L270" s="4" t="s">
        <v>57</v>
      </c>
      <c r="M270" s="4" t="s">
        <v>184</v>
      </c>
      <c r="N270" s="4" t="s">
        <v>183</v>
      </c>
      <c r="O270" s="4" t="s">
        <v>38</v>
      </c>
      <c r="P270" s="4" t="s">
        <v>1003</v>
      </c>
      <c r="Q270" s="4" t="s">
        <v>40</v>
      </c>
    </row>
    <row r="271" spans="1:17" x14ac:dyDescent="0.25">
      <c r="A271" s="4" t="s">
        <v>62</v>
      </c>
      <c r="B271" s="4" t="s">
        <v>65</v>
      </c>
      <c r="C271" s="9" t="str">
        <f>_xlfn.XLOOKUP(Table1[[#This Row],[Genus]],'Flora of PA'!J:J,'Flora of PA'!D:D)</f>
        <v>Ericaceae</v>
      </c>
      <c r="D271" s="4" t="s">
        <v>826</v>
      </c>
      <c r="E271" s="4" t="s">
        <v>829</v>
      </c>
      <c r="F271" s="9" t="str">
        <f>Table1[[#This Row],[Genus]]&amp;" "&amp;Table1[[#This Row],[Epithet]]</f>
        <v>Vaccinium angustifolium</v>
      </c>
      <c r="G271" s="4" t="s">
        <v>69</v>
      </c>
      <c r="H271" s="4" t="s">
        <v>88</v>
      </c>
      <c r="I271" s="4" t="s">
        <v>149</v>
      </c>
      <c r="J271" s="4" t="s">
        <v>150</v>
      </c>
      <c r="K271" s="4" t="s">
        <v>57</v>
      </c>
      <c r="L271" s="4" t="s">
        <v>57</v>
      </c>
      <c r="M271" s="4" t="s">
        <v>184</v>
      </c>
      <c r="N271" s="4" t="s">
        <v>183</v>
      </c>
      <c r="O271" s="4" t="s">
        <v>38</v>
      </c>
      <c r="P271" s="4" t="s">
        <v>1003</v>
      </c>
      <c r="Q271" s="4" t="s">
        <v>40</v>
      </c>
    </row>
    <row r="272" spans="1:17" x14ac:dyDescent="0.25">
      <c r="A272" s="4" t="s">
        <v>62</v>
      </c>
      <c r="B272" s="4" t="s">
        <v>65</v>
      </c>
      <c r="C272" s="9" t="str">
        <f>_xlfn.XLOOKUP(Table1[[#This Row],[Genus]],'Flora of PA'!J:J,'Flora of PA'!D:D)</f>
        <v>Nyssaceae</v>
      </c>
      <c r="D272" s="4" t="s">
        <v>847</v>
      </c>
      <c r="E272" s="4" t="s">
        <v>848</v>
      </c>
      <c r="F272" s="9" t="str">
        <f>Table1[[#This Row],[Genus]]&amp;" "&amp;Table1[[#This Row],[Epithet]]</f>
        <v>Nyssa sylvatica</v>
      </c>
      <c r="G272" s="4" t="s">
        <v>110</v>
      </c>
      <c r="H272" s="4" t="s">
        <v>139</v>
      </c>
      <c r="I272" s="4" t="s">
        <v>149</v>
      </c>
      <c r="J272" s="4" t="s">
        <v>150</v>
      </c>
      <c r="K272" s="4" t="s">
        <v>57</v>
      </c>
      <c r="L272" s="4" t="s">
        <v>57</v>
      </c>
      <c r="M272" s="4" t="s">
        <v>184</v>
      </c>
      <c r="N272" s="4" t="s">
        <v>183</v>
      </c>
      <c r="O272" s="4" t="s">
        <v>38</v>
      </c>
      <c r="P272" s="4" t="s">
        <v>1003</v>
      </c>
      <c r="Q272" s="4" t="s">
        <v>40</v>
      </c>
    </row>
    <row r="273" spans="1:19" x14ac:dyDescent="0.25">
      <c r="A273" s="4" t="s">
        <v>62</v>
      </c>
      <c r="B273" s="4" t="s">
        <v>66</v>
      </c>
      <c r="C273" s="9" t="str">
        <f>_xlfn.XLOOKUP(Table1[[#This Row],[Genus]],'Flora of PA'!J:J,'Flora of PA'!D:D)</f>
        <v>Fagaceae</v>
      </c>
      <c r="D273" s="4" t="s">
        <v>860</v>
      </c>
      <c r="E273" s="4" t="s">
        <v>861</v>
      </c>
      <c r="F273" s="9" t="str">
        <f>Table1[[#This Row],[Genus]]&amp;" "&amp;Table1[[#This Row],[Epithet]]</f>
        <v>Quercus montana</v>
      </c>
      <c r="G273" s="4" t="s">
        <v>131</v>
      </c>
      <c r="H273" s="4" t="s">
        <v>151</v>
      </c>
      <c r="I273" s="4" t="s">
        <v>149</v>
      </c>
      <c r="J273" s="4" t="s">
        <v>150</v>
      </c>
      <c r="K273" s="4" t="s">
        <v>57</v>
      </c>
      <c r="L273" s="4" t="s">
        <v>57</v>
      </c>
      <c r="M273" s="4" t="s">
        <v>184</v>
      </c>
      <c r="N273" s="4" t="s">
        <v>183</v>
      </c>
      <c r="O273" s="4" t="s">
        <v>38</v>
      </c>
      <c r="P273" s="4" t="s">
        <v>1003</v>
      </c>
      <c r="Q273" s="4" t="s">
        <v>40</v>
      </c>
    </row>
    <row r="274" spans="1:19" x14ac:dyDescent="0.25">
      <c r="A274" s="4" t="s">
        <v>62</v>
      </c>
      <c r="B274" s="4" t="s">
        <v>66</v>
      </c>
      <c r="C274" s="9" t="str">
        <f>_xlfn.XLOOKUP(Table1[[#This Row],[Genus]],'Flora of PA'!J:J,'Flora of PA'!D:D)</f>
        <v>Ericaceae</v>
      </c>
      <c r="D274" s="4" t="s">
        <v>826</v>
      </c>
      <c r="E274" s="4" t="s">
        <v>829</v>
      </c>
      <c r="F274" s="9" t="str">
        <f>Table1[[#This Row],[Genus]]&amp;" "&amp;Table1[[#This Row],[Epithet]]</f>
        <v>Vaccinium angustifolium</v>
      </c>
      <c r="G274" s="4" t="s">
        <v>69</v>
      </c>
      <c r="H274" s="4" t="s">
        <v>88</v>
      </c>
      <c r="I274" s="4" t="s">
        <v>149</v>
      </c>
      <c r="J274" s="4" t="s">
        <v>150</v>
      </c>
      <c r="K274" s="4" t="s">
        <v>57</v>
      </c>
      <c r="L274" s="4" t="s">
        <v>57</v>
      </c>
      <c r="M274" s="4" t="s">
        <v>184</v>
      </c>
      <c r="N274" s="4" t="s">
        <v>183</v>
      </c>
      <c r="O274" s="4" t="s">
        <v>38</v>
      </c>
      <c r="P274" s="4" t="s">
        <v>1003</v>
      </c>
      <c r="Q274" s="4" t="s">
        <v>40</v>
      </c>
    </row>
    <row r="275" spans="1:19" x14ac:dyDescent="0.25">
      <c r="A275" s="4" t="s">
        <v>62</v>
      </c>
      <c r="B275" s="4" t="s">
        <v>66</v>
      </c>
      <c r="C275" s="9" t="str">
        <f>_xlfn.XLOOKUP(Table1[[#This Row],[Genus]],'Flora of PA'!J:J,'Flora of PA'!D:D)</f>
        <v>Ericaceae</v>
      </c>
      <c r="D275" s="4" t="s">
        <v>827</v>
      </c>
      <c r="E275" s="4" t="s">
        <v>828</v>
      </c>
      <c r="F275" s="9" t="str">
        <f>Table1[[#This Row],[Genus]]&amp;" "&amp;Table1[[#This Row],[Epithet]]</f>
        <v>Gaylussacia baccata</v>
      </c>
      <c r="G275" s="4" t="s">
        <v>16</v>
      </c>
      <c r="H275" s="4" t="s">
        <v>21</v>
      </c>
      <c r="I275" s="4" t="s">
        <v>149</v>
      </c>
      <c r="J275" s="4" t="s">
        <v>150</v>
      </c>
      <c r="K275" s="4" t="s">
        <v>57</v>
      </c>
      <c r="L275" s="4" t="s">
        <v>57</v>
      </c>
      <c r="M275" s="4" t="s">
        <v>184</v>
      </c>
      <c r="N275" s="4" t="s">
        <v>183</v>
      </c>
      <c r="O275" s="4" t="s">
        <v>38</v>
      </c>
      <c r="P275" s="4" t="s">
        <v>1003</v>
      </c>
      <c r="Q275" s="4" t="s">
        <v>40</v>
      </c>
    </row>
    <row r="276" spans="1:19" x14ac:dyDescent="0.25">
      <c r="A276" s="4" t="s">
        <v>62</v>
      </c>
      <c r="B276" s="4" t="s">
        <v>66</v>
      </c>
      <c r="C276" s="9" t="str">
        <f>_xlfn.XLOOKUP(Table1[[#This Row],[Genus]],'Flora of PA'!J:J,'Flora of PA'!D:D)</f>
        <v>Poaceae</v>
      </c>
      <c r="D276" s="4" t="s">
        <v>903</v>
      </c>
      <c r="E276" s="4" t="s">
        <v>904</v>
      </c>
      <c r="F276" s="9" t="str">
        <f>Table1[[#This Row],[Genus]]&amp;" "&amp;Table1[[#This Row],[Epithet]]</f>
        <v>Schizachyrium scoparium</v>
      </c>
      <c r="G276" s="4" t="s">
        <v>17</v>
      </c>
      <c r="H276" s="4" t="s">
        <v>161</v>
      </c>
      <c r="I276" s="4" t="s">
        <v>149</v>
      </c>
      <c r="J276" s="4" t="s">
        <v>150</v>
      </c>
      <c r="K276" s="4" t="s">
        <v>57</v>
      </c>
      <c r="L276" s="4" t="s">
        <v>57</v>
      </c>
      <c r="M276" s="4" t="s">
        <v>184</v>
      </c>
      <c r="N276" s="4" t="s">
        <v>183</v>
      </c>
      <c r="O276" s="4" t="s">
        <v>38</v>
      </c>
      <c r="P276" s="4" t="s">
        <v>1003</v>
      </c>
      <c r="Q276" s="4" t="s">
        <v>40</v>
      </c>
    </row>
    <row r="277" spans="1:19" x14ac:dyDescent="0.25">
      <c r="A277" s="4" t="s">
        <v>62</v>
      </c>
      <c r="B277" s="4" t="s">
        <v>66</v>
      </c>
      <c r="C277" s="9" t="str">
        <f>_xlfn.XLOOKUP(Table1[[#This Row],[Genus]],'Flora of PA'!J:J,'Flora of PA'!D:D)</f>
        <v>Fagaceae</v>
      </c>
      <c r="D277" s="4" t="s">
        <v>860</v>
      </c>
      <c r="E277" s="4" t="s">
        <v>947</v>
      </c>
      <c r="F277" s="9" t="str">
        <f>Table1[[#This Row],[Genus]]&amp;" "&amp;Table1[[#This Row],[Epithet]]</f>
        <v>Quercus ilicifolia</v>
      </c>
      <c r="G277" s="4" t="s">
        <v>75</v>
      </c>
      <c r="H277" s="4" t="s">
        <v>72</v>
      </c>
      <c r="I277" s="4" t="s">
        <v>149</v>
      </c>
      <c r="J277" s="4" t="s">
        <v>150</v>
      </c>
      <c r="K277" s="4" t="s">
        <v>57</v>
      </c>
      <c r="L277" s="4" t="s">
        <v>57</v>
      </c>
      <c r="M277" s="4" t="s">
        <v>184</v>
      </c>
      <c r="N277" s="4" t="s">
        <v>183</v>
      </c>
      <c r="O277" s="4" t="s">
        <v>38</v>
      </c>
      <c r="P277" s="4" t="s">
        <v>1003</v>
      </c>
      <c r="Q277" s="4" t="s">
        <v>40</v>
      </c>
    </row>
    <row r="278" spans="1:19" x14ac:dyDescent="0.25">
      <c r="A278" s="4" t="s">
        <v>62</v>
      </c>
      <c r="B278" s="4" t="s">
        <v>66</v>
      </c>
      <c r="C278" s="9" t="s">
        <v>13194</v>
      </c>
      <c r="D278" s="4" t="s">
        <v>866</v>
      </c>
      <c r="E278" s="4" t="s">
        <v>867</v>
      </c>
      <c r="F278" s="9" t="str">
        <f>Table1[[#This Row],[Genus]]&amp;" "&amp;Table1[[#This Row],[Epithet]]</f>
        <v>Polytrichum commune</v>
      </c>
      <c r="G278" s="4" t="s">
        <v>802</v>
      </c>
      <c r="H278" s="4" t="s">
        <v>162</v>
      </c>
      <c r="I278" s="4" t="s">
        <v>149</v>
      </c>
      <c r="J278" s="4" t="s">
        <v>150</v>
      </c>
      <c r="K278" s="4" t="s">
        <v>57</v>
      </c>
      <c r="L278" s="4" t="s">
        <v>57</v>
      </c>
      <c r="M278" s="4" t="s">
        <v>184</v>
      </c>
      <c r="N278" s="4" t="s">
        <v>183</v>
      </c>
      <c r="O278" s="4" t="s">
        <v>38</v>
      </c>
      <c r="P278" s="4" t="s">
        <v>1003</v>
      </c>
      <c r="Q278" s="4" t="s">
        <v>40</v>
      </c>
      <c r="S278" s="2" t="s">
        <v>803</v>
      </c>
    </row>
    <row r="279" spans="1:19" x14ac:dyDescent="0.25">
      <c r="A279" s="4" t="s">
        <v>62</v>
      </c>
      <c r="B279" s="4" t="s">
        <v>67</v>
      </c>
      <c r="C279" s="9" t="str">
        <f>_xlfn.XLOOKUP(Table1[[#This Row],[Genus]],'Flora of PA'!J:J,'Flora of PA'!D:D)</f>
        <v>Ericaceae</v>
      </c>
      <c r="D279" s="4" t="s">
        <v>827</v>
      </c>
      <c r="E279" s="4" t="s">
        <v>828</v>
      </c>
      <c r="F279" s="9" t="str">
        <f>Table1[[#This Row],[Genus]]&amp;" "&amp;Table1[[#This Row],[Epithet]]</f>
        <v>Gaylussacia baccata</v>
      </c>
      <c r="G279" s="4" t="s">
        <v>16</v>
      </c>
      <c r="H279" s="4" t="s">
        <v>21</v>
      </c>
      <c r="I279" s="4" t="s">
        <v>149</v>
      </c>
      <c r="J279" s="4" t="s">
        <v>150</v>
      </c>
      <c r="K279" s="4" t="s">
        <v>57</v>
      </c>
      <c r="L279" s="4" t="s">
        <v>57</v>
      </c>
      <c r="M279" s="4" t="s">
        <v>184</v>
      </c>
      <c r="N279" s="4" t="s">
        <v>183</v>
      </c>
      <c r="O279" s="4" t="s">
        <v>38</v>
      </c>
      <c r="P279" s="4" t="s">
        <v>1003</v>
      </c>
      <c r="Q279" s="4" t="s">
        <v>40</v>
      </c>
    </row>
    <row r="280" spans="1:19" x14ac:dyDescent="0.25">
      <c r="A280" s="4" t="s">
        <v>62</v>
      </c>
      <c r="B280" s="4" t="s">
        <v>67</v>
      </c>
      <c r="C280" s="9" t="str">
        <f>_xlfn.XLOOKUP(Table1[[#This Row],[Genus]],'Flora of PA'!J:J,'Flora of PA'!D:D)</f>
        <v>Ericaceae</v>
      </c>
      <c r="D280" s="4" t="s">
        <v>826</v>
      </c>
      <c r="E280" s="4" t="s">
        <v>829</v>
      </c>
      <c r="F280" s="9" t="str">
        <f>Table1[[#This Row],[Genus]]&amp;" "&amp;Table1[[#This Row],[Epithet]]</f>
        <v>Vaccinium angustifolium</v>
      </c>
      <c r="G280" s="4" t="s">
        <v>69</v>
      </c>
      <c r="H280" s="4" t="s">
        <v>88</v>
      </c>
      <c r="I280" s="4" t="s">
        <v>149</v>
      </c>
      <c r="J280" s="4" t="s">
        <v>150</v>
      </c>
      <c r="K280" s="4" t="s">
        <v>57</v>
      </c>
      <c r="L280" s="4" t="s">
        <v>57</v>
      </c>
      <c r="M280" s="4" t="s">
        <v>184</v>
      </c>
      <c r="N280" s="4" t="s">
        <v>183</v>
      </c>
      <c r="O280" s="4" t="s">
        <v>38</v>
      </c>
      <c r="P280" s="4" t="s">
        <v>1003</v>
      </c>
      <c r="Q280" s="4" t="s">
        <v>40</v>
      </c>
    </row>
    <row r="281" spans="1:19" x14ac:dyDescent="0.25">
      <c r="A281" s="4" t="s">
        <v>62</v>
      </c>
      <c r="B281" s="4" t="s">
        <v>67</v>
      </c>
      <c r="C281" s="9" t="str">
        <f>_xlfn.XLOOKUP(Table1[[#This Row],[Genus]],'Flora of PA'!J:J,'Flora of PA'!D:D)</f>
        <v>Fagaceae</v>
      </c>
      <c r="D281" s="4" t="s">
        <v>860</v>
      </c>
      <c r="E281" s="4" t="s">
        <v>861</v>
      </c>
      <c r="F281" s="9" t="str">
        <f>Table1[[#This Row],[Genus]]&amp;" "&amp;Table1[[#This Row],[Epithet]]</f>
        <v>Quercus montana</v>
      </c>
      <c r="G281" s="4" t="s">
        <v>131</v>
      </c>
      <c r="H281" s="4" t="s">
        <v>151</v>
      </c>
      <c r="I281" s="4" t="s">
        <v>149</v>
      </c>
      <c r="J281" s="4" t="s">
        <v>150</v>
      </c>
      <c r="K281" s="4" t="s">
        <v>57</v>
      </c>
      <c r="L281" s="4" t="s">
        <v>57</v>
      </c>
      <c r="M281" s="4" t="s">
        <v>184</v>
      </c>
      <c r="N281" s="4" t="s">
        <v>183</v>
      </c>
      <c r="O281" s="4" t="s">
        <v>38</v>
      </c>
      <c r="P281" s="4" t="s">
        <v>1003</v>
      </c>
      <c r="Q281" s="4" t="s">
        <v>40</v>
      </c>
    </row>
    <row r="282" spans="1:19" x14ac:dyDescent="0.25">
      <c r="A282" s="4" t="s">
        <v>62</v>
      </c>
      <c r="B282" s="4" t="s">
        <v>67</v>
      </c>
      <c r="C282" s="9" t="str">
        <f>_xlfn.XLOOKUP(Table1[[#This Row],[Genus]],'Flora of PA'!J:J,'Flora of PA'!D:D)</f>
        <v>Polypodiaceae</v>
      </c>
      <c r="D282" s="4" t="s">
        <v>851</v>
      </c>
      <c r="E282" s="4" t="s">
        <v>852</v>
      </c>
      <c r="F282" s="9" t="str">
        <f>Table1[[#This Row],[Genus]]&amp;" "&amp;Table1[[#This Row],[Epithet]]</f>
        <v>Pteridium aquilinum</v>
      </c>
      <c r="G282" s="4" t="s">
        <v>58</v>
      </c>
      <c r="H282" s="4" t="s">
        <v>136</v>
      </c>
      <c r="I282" s="4" t="s">
        <v>149</v>
      </c>
      <c r="J282" s="4" t="s">
        <v>150</v>
      </c>
      <c r="K282" s="4" t="s">
        <v>57</v>
      </c>
      <c r="L282" s="4" t="s">
        <v>57</v>
      </c>
      <c r="M282" s="4" t="s">
        <v>184</v>
      </c>
      <c r="N282" s="4" t="s">
        <v>183</v>
      </c>
      <c r="O282" s="4" t="s">
        <v>38</v>
      </c>
      <c r="P282" s="4" t="s">
        <v>1003</v>
      </c>
      <c r="Q282" s="4" t="s">
        <v>40</v>
      </c>
    </row>
    <row r="283" spans="1:19" x14ac:dyDescent="0.25">
      <c r="A283" s="4" t="s">
        <v>62</v>
      </c>
      <c r="B283" s="4" t="s">
        <v>67</v>
      </c>
      <c r="C283" s="9" t="str">
        <f>_xlfn.XLOOKUP(Table1[[#This Row],[Genus]],'Flora of PA'!J:J,'Flora of PA'!D:D)</f>
        <v>Ericaceae</v>
      </c>
      <c r="D283" s="4" t="s">
        <v>831</v>
      </c>
      <c r="E283" s="4" t="s">
        <v>832</v>
      </c>
      <c r="F283" s="9" t="str">
        <f>Table1[[#This Row],[Genus]]&amp;" "&amp;Table1[[#This Row],[Epithet]]</f>
        <v>Gaultheria procumbens</v>
      </c>
      <c r="G283" s="4" t="s">
        <v>123</v>
      </c>
      <c r="H283" s="4" t="s">
        <v>122</v>
      </c>
      <c r="I283" s="4" t="s">
        <v>149</v>
      </c>
      <c r="J283" s="4" t="s">
        <v>150</v>
      </c>
      <c r="K283" s="4" t="s">
        <v>57</v>
      </c>
      <c r="L283" s="4" t="s">
        <v>57</v>
      </c>
      <c r="M283" s="4" t="s">
        <v>184</v>
      </c>
      <c r="N283" s="4" t="s">
        <v>183</v>
      </c>
      <c r="O283" s="4" t="s">
        <v>38</v>
      </c>
      <c r="P283" s="4" t="s">
        <v>1003</v>
      </c>
      <c r="Q283" s="4" t="s">
        <v>40</v>
      </c>
    </row>
    <row r="284" spans="1:19" x14ac:dyDescent="0.25">
      <c r="A284" s="4" t="s">
        <v>62</v>
      </c>
      <c r="B284" s="4" t="s">
        <v>68</v>
      </c>
      <c r="C284" s="9" t="str">
        <f>_xlfn.XLOOKUP(Table1[[#This Row],[Genus]],'Flora of PA'!J:J,'Flora of PA'!D:D)</f>
        <v>Ericaceae</v>
      </c>
      <c r="D284" s="4" t="s">
        <v>827</v>
      </c>
      <c r="E284" s="4" t="s">
        <v>828</v>
      </c>
      <c r="F284" s="9" t="str">
        <f>Table1[[#This Row],[Genus]]&amp;" "&amp;Table1[[#This Row],[Epithet]]</f>
        <v>Gaylussacia baccata</v>
      </c>
      <c r="G284" s="4" t="s">
        <v>16</v>
      </c>
      <c r="H284" s="4" t="s">
        <v>21</v>
      </c>
      <c r="I284" s="4" t="s">
        <v>149</v>
      </c>
      <c r="J284" s="4" t="s">
        <v>150</v>
      </c>
      <c r="K284" s="4" t="s">
        <v>57</v>
      </c>
      <c r="L284" s="4" t="s">
        <v>57</v>
      </c>
      <c r="M284" s="4" t="s">
        <v>184</v>
      </c>
      <c r="N284" s="4" t="s">
        <v>183</v>
      </c>
      <c r="O284" s="4" t="s">
        <v>38</v>
      </c>
      <c r="P284" s="4" t="s">
        <v>1003</v>
      </c>
      <c r="Q284" s="4" t="s">
        <v>40</v>
      </c>
    </row>
    <row r="285" spans="1:19" x14ac:dyDescent="0.25">
      <c r="A285" s="4" t="s">
        <v>62</v>
      </c>
      <c r="B285" s="4" t="s">
        <v>68</v>
      </c>
      <c r="C285" s="9" t="str">
        <f>_xlfn.XLOOKUP(Table1[[#This Row],[Genus]],'Flora of PA'!J:J,'Flora of PA'!D:D)</f>
        <v>Ericaceae</v>
      </c>
      <c r="D285" s="4" t="s">
        <v>826</v>
      </c>
      <c r="E285" s="4" t="s">
        <v>829</v>
      </c>
      <c r="F285" s="9" t="str">
        <f>Table1[[#This Row],[Genus]]&amp;" "&amp;Table1[[#This Row],[Epithet]]</f>
        <v>Vaccinium angustifolium</v>
      </c>
      <c r="G285" s="4" t="s">
        <v>69</v>
      </c>
      <c r="H285" s="4" t="s">
        <v>88</v>
      </c>
      <c r="I285" s="4" t="s">
        <v>149</v>
      </c>
      <c r="J285" s="4" t="s">
        <v>150</v>
      </c>
      <c r="K285" s="4" t="s">
        <v>57</v>
      </c>
      <c r="L285" s="4" t="s">
        <v>57</v>
      </c>
      <c r="M285" s="4" t="s">
        <v>184</v>
      </c>
      <c r="N285" s="4" t="s">
        <v>183</v>
      </c>
      <c r="O285" s="4" t="s">
        <v>38</v>
      </c>
      <c r="P285" s="4" t="s">
        <v>1003</v>
      </c>
      <c r="Q285" s="4" t="s">
        <v>40</v>
      </c>
    </row>
    <row r="286" spans="1:19" x14ac:dyDescent="0.25">
      <c r="A286" s="4" t="s">
        <v>62</v>
      </c>
      <c r="B286" s="4" t="s">
        <v>68</v>
      </c>
      <c r="C286" s="9" t="str">
        <f>_xlfn.XLOOKUP(Table1[[#This Row],[Genus]],'Flora of PA'!J:J,'Flora of PA'!D:D)</f>
        <v>Fagaceae</v>
      </c>
      <c r="D286" s="4" t="s">
        <v>860</v>
      </c>
      <c r="E286" s="4" t="s">
        <v>947</v>
      </c>
      <c r="F286" s="9" t="str">
        <f>Table1[[#This Row],[Genus]]&amp;" "&amp;Table1[[#This Row],[Epithet]]</f>
        <v>Quercus ilicifolia</v>
      </c>
      <c r="G286" s="4" t="s">
        <v>75</v>
      </c>
      <c r="H286" s="4" t="s">
        <v>72</v>
      </c>
      <c r="I286" s="4" t="s">
        <v>149</v>
      </c>
      <c r="J286" s="4" t="s">
        <v>150</v>
      </c>
      <c r="K286" s="4" t="s">
        <v>57</v>
      </c>
      <c r="L286" s="4" t="s">
        <v>57</v>
      </c>
      <c r="M286" s="4" t="s">
        <v>184</v>
      </c>
      <c r="N286" s="4" t="s">
        <v>183</v>
      </c>
      <c r="O286" s="4" t="s">
        <v>38</v>
      </c>
      <c r="P286" s="4" t="s">
        <v>1003</v>
      </c>
      <c r="Q286" s="4" t="s">
        <v>40</v>
      </c>
    </row>
    <row r="287" spans="1:19" x14ac:dyDescent="0.25">
      <c r="A287" s="4" t="s">
        <v>63</v>
      </c>
      <c r="B287" s="4" t="s">
        <v>41</v>
      </c>
      <c r="C287" s="9" t="str">
        <f>_xlfn.XLOOKUP(Table1[[#This Row],[Genus]],'Flora of PA'!J:J,'Flora of PA'!D:D)</f>
        <v>Polypodiaceae</v>
      </c>
      <c r="D287" s="4" t="s">
        <v>851</v>
      </c>
      <c r="E287" s="4" t="s">
        <v>852</v>
      </c>
      <c r="F287" s="9" t="str">
        <f>Table1[[#This Row],[Genus]]&amp;" "&amp;Table1[[#This Row],[Epithet]]</f>
        <v>Pteridium aquilinum</v>
      </c>
      <c r="G287" s="4" t="s">
        <v>58</v>
      </c>
      <c r="H287" s="4" t="s">
        <v>136</v>
      </c>
      <c r="I287" s="4" t="s">
        <v>167</v>
      </c>
      <c r="J287" s="4" t="s">
        <v>168</v>
      </c>
      <c r="K287" s="4" t="s">
        <v>169</v>
      </c>
      <c r="L287" s="4" t="s">
        <v>170</v>
      </c>
      <c r="M287" s="4" t="s">
        <v>184</v>
      </c>
      <c r="N287" s="4" t="s">
        <v>183</v>
      </c>
      <c r="O287" s="4" t="s">
        <v>38</v>
      </c>
      <c r="P287" s="4" t="s">
        <v>1003</v>
      </c>
      <c r="Q287" s="4" t="s">
        <v>40</v>
      </c>
    </row>
    <row r="288" spans="1:19" x14ac:dyDescent="0.25">
      <c r="A288" s="4" t="s">
        <v>63</v>
      </c>
      <c r="B288" s="4" t="s">
        <v>41</v>
      </c>
      <c r="C288" s="9" t="str">
        <f>_xlfn.XLOOKUP(Table1[[#This Row],[Genus]],'Flora of PA'!J:J,'Flora of PA'!D:D)</f>
        <v>Ericaceae</v>
      </c>
      <c r="D288" s="4" t="s">
        <v>827</v>
      </c>
      <c r="E288" s="4" t="s">
        <v>828</v>
      </c>
      <c r="F288" s="9" t="str">
        <f>Table1[[#This Row],[Genus]]&amp;" "&amp;Table1[[#This Row],[Epithet]]</f>
        <v>Gaylussacia baccata</v>
      </c>
      <c r="G288" s="4" t="s">
        <v>16</v>
      </c>
      <c r="H288" s="4" t="s">
        <v>125</v>
      </c>
      <c r="I288" s="4" t="s">
        <v>167</v>
      </c>
      <c r="J288" s="4" t="s">
        <v>168</v>
      </c>
      <c r="K288" s="4" t="s">
        <v>169</v>
      </c>
      <c r="L288" s="4" t="s">
        <v>170</v>
      </c>
      <c r="M288" s="4" t="s">
        <v>184</v>
      </c>
      <c r="N288" s="4" t="s">
        <v>183</v>
      </c>
      <c r="O288" s="4" t="s">
        <v>38</v>
      </c>
      <c r="P288" s="4" t="s">
        <v>1003</v>
      </c>
      <c r="Q288" s="4" t="s">
        <v>40</v>
      </c>
    </row>
    <row r="289" spans="1:17" x14ac:dyDescent="0.25">
      <c r="A289" s="4" t="s">
        <v>63</v>
      </c>
      <c r="B289" s="4" t="s">
        <v>41</v>
      </c>
      <c r="C289" s="9" t="str">
        <f>_xlfn.XLOOKUP(Table1[[#This Row],[Genus]],'Flora of PA'!J:J,'Flora of PA'!D:D)</f>
        <v>Ericaceae</v>
      </c>
      <c r="D289" s="4" t="s">
        <v>831</v>
      </c>
      <c r="E289" s="4" t="s">
        <v>832</v>
      </c>
      <c r="F289" s="9" t="str">
        <f>Table1[[#This Row],[Genus]]&amp;" "&amp;Table1[[#This Row],[Epithet]]</f>
        <v>Gaultheria procumbens</v>
      </c>
      <c r="G289" s="4" t="s">
        <v>123</v>
      </c>
      <c r="H289" s="4" t="s">
        <v>144</v>
      </c>
      <c r="I289" s="4" t="s">
        <v>167</v>
      </c>
      <c r="J289" s="4" t="s">
        <v>168</v>
      </c>
      <c r="K289" s="4" t="s">
        <v>169</v>
      </c>
      <c r="L289" s="4" t="s">
        <v>170</v>
      </c>
      <c r="M289" s="4" t="s">
        <v>184</v>
      </c>
      <c r="N289" s="4" t="s">
        <v>183</v>
      </c>
      <c r="O289" s="4" t="s">
        <v>38</v>
      </c>
      <c r="P289" s="4" t="s">
        <v>1003</v>
      </c>
      <c r="Q289" s="4" t="s">
        <v>40</v>
      </c>
    </row>
    <row r="290" spans="1:17" x14ac:dyDescent="0.25">
      <c r="A290" s="4" t="s">
        <v>63</v>
      </c>
      <c r="B290" s="4" t="s">
        <v>41</v>
      </c>
      <c r="C290" s="9" t="str">
        <f>_xlfn.XLOOKUP(Table1[[#This Row],[Genus]],'Flora of PA'!J:J,'Flora of PA'!D:D)</f>
        <v>Ericaceae</v>
      </c>
      <c r="D290" s="4" t="s">
        <v>826</v>
      </c>
      <c r="E290" s="4" t="s">
        <v>829</v>
      </c>
      <c r="F290" s="9" t="str">
        <f>Table1[[#This Row],[Genus]]&amp;" "&amp;Table1[[#This Row],[Epithet]]</f>
        <v>Vaccinium angustifolium</v>
      </c>
      <c r="G290" s="4" t="s">
        <v>69</v>
      </c>
      <c r="H290" s="4" t="s">
        <v>88</v>
      </c>
      <c r="I290" s="4" t="s">
        <v>167</v>
      </c>
      <c r="J290" s="4" t="s">
        <v>168</v>
      </c>
      <c r="K290" s="4" t="s">
        <v>169</v>
      </c>
      <c r="L290" s="4" t="s">
        <v>170</v>
      </c>
      <c r="M290" s="4" t="s">
        <v>184</v>
      </c>
      <c r="N290" s="4" t="s">
        <v>183</v>
      </c>
      <c r="O290" s="4" t="s">
        <v>38</v>
      </c>
      <c r="P290" s="4" t="s">
        <v>1003</v>
      </c>
      <c r="Q290" s="4" t="s">
        <v>40</v>
      </c>
    </row>
    <row r="291" spans="1:17" x14ac:dyDescent="0.25">
      <c r="A291" s="4" t="s">
        <v>63</v>
      </c>
      <c r="B291" s="4" t="s">
        <v>41</v>
      </c>
      <c r="C291" s="9" t="str">
        <f>_xlfn.XLOOKUP(Table1[[#This Row],[Genus]],'Flora of PA'!J:J,'Flora of PA'!D:D)</f>
        <v>Nyssaceae</v>
      </c>
      <c r="D291" s="4" t="s">
        <v>847</v>
      </c>
      <c r="E291" s="4" t="s">
        <v>848</v>
      </c>
      <c r="F291" s="9" t="str">
        <f>Table1[[#This Row],[Genus]]&amp;" "&amp;Table1[[#This Row],[Epithet]]</f>
        <v>Nyssa sylvatica</v>
      </c>
      <c r="G291" s="4" t="s">
        <v>110</v>
      </c>
      <c r="H291" s="4" t="s">
        <v>171</v>
      </c>
      <c r="I291" s="4" t="s">
        <v>167</v>
      </c>
      <c r="J291" s="4" t="s">
        <v>168</v>
      </c>
      <c r="K291" s="4" t="s">
        <v>169</v>
      </c>
      <c r="L291" s="4" t="s">
        <v>170</v>
      </c>
      <c r="M291" s="4" t="s">
        <v>184</v>
      </c>
      <c r="N291" s="4" t="s">
        <v>183</v>
      </c>
      <c r="O291" s="4" t="s">
        <v>38</v>
      </c>
      <c r="P291" s="4" t="s">
        <v>1003</v>
      </c>
      <c r="Q291" s="4" t="s">
        <v>40</v>
      </c>
    </row>
    <row r="292" spans="1:17" x14ac:dyDescent="0.25">
      <c r="A292" s="4" t="s">
        <v>63</v>
      </c>
      <c r="B292" s="4" t="s">
        <v>41</v>
      </c>
      <c r="C292" s="9" t="str">
        <f>_xlfn.XLOOKUP(Table1[[#This Row],[Genus]],'Flora of PA'!J:J,'Flora of PA'!D:D)</f>
        <v>Pinaceae</v>
      </c>
      <c r="D292" s="4" t="s">
        <v>931</v>
      </c>
      <c r="E292" s="4" t="s">
        <v>932</v>
      </c>
      <c r="F292" s="9" t="str">
        <f>Table1[[#This Row],[Genus]]&amp;" "&amp;Table1[[#This Row],[Epithet]]</f>
        <v>Pinus rigida</v>
      </c>
      <c r="G292" s="4" t="s">
        <v>37</v>
      </c>
      <c r="H292" s="4" t="s">
        <v>48</v>
      </c>
      <c r="I292" s="4" t="s">
        <v>167</v>
      </c>
      <c r="J292" s="4" t="s">
        <v>168</v>
      </c>
      <c r="K292" s="4" t="s">
        <v>169</v>
      </c>
      <c r="L292" s="4" t="s">
        <v>170</v>
      </c>
      <c r="M292" s="4" t="s">
        <v>184</v>
      </c>
      <c r="N292" s="4" t="s">
        <v>183</v>
      </c>
      <c r="O292" s="4" t="s">
        <v>38</v>
      </c>
      <c r="P292" s="4" t="s">
        <v>1003</v>
      </c>
      <c r="Q292" s="4" t="s">
        <v>40</v>
      </c>
    </row>
    <row r="293" spans="1:17" x14ac:dyDescent="0.25">
      <c r="A293" s="4" t="s">
        <v>63</v>
      </c>
      <c r="B293" s="4" t="s">
        <v>42</v>
      </c>
      <c r="C293" s="9" t="str">
        <f>_xlfn.XLOOKUP(Table1[[#This Row],[Genus]],'Flora of PA'!J:J,'Flora of PA'!D:D)</f>
        <v>Ericaceae</v>
      </c>
      <c r="D293" s="4" t="s">
        <v>827</v>
      </c>
      <c r="E293" s="4" t="s">
        <v>828</v>
      </c>
      <c r="F293" s="9" t="str">
        <f>Table1[[#This Row],[Genus]]&amp;" "&amp;Table1[[#This Row],[Epithet]]</f>
        <v>Gaylussacia baccata</v>
      </c>
      <c r="G293" s="4" t="s">
        <v>16</v>
      </c>
      <c r="H293" s="4" t="s">
        <v>125</v>
      </c>
      <c r="I293" s="4" t="s">
        <v>167</v>
      </c>
      <c r="J293" s="4" t="s">
        <v>168</v>
      </c>
      <c r="K293" s="4" t="s">
        <v>169</v>
      </c>
      <c r="L293" s="4" t="s">
        <v>170</v>
      </c>
      <c r="M293" s="4" t="s">
        <v>184</v>
      </c>
      <c r="N293" s="4" t="s">
        <v>183</v>
      </c>
      <c r="O293" s="4" t="s">
        <v>38</v>
      </c>
      <c r="P293" s="4" t="s">
        <v>1003</v>
      </c>
      <c r="Q293" s="4" t="s">
        <v>40</v>
      </c>
    </row>
    <row r="294" spans="1:17" x14ac:dyDescent="0.25">
      <c r="A294" s="4" t="s">
        <v>63</v>
      </c>
      <c r="B294" s="4" t="s">
        <v>42</v>
      </c>
      <c r="C294" s="9" t="str">
        <f>_xlfn.XLOOKUP(Table1[[#This Row],[Genus]],'Flora of PA'!J:J,'Flora of PA'!D:D)</f>
        <v>Polypodiaceae</v>
      </c>
      <c r="D294" s="4" t="s">
        <v>851</v>
      </c>
      <c r="E294" s="4" t="s">
        <v>852</v>
      </c>
      <c r="F294" s="9" t="str">
        <f>Table1[[#This Row],[Genus]]&amp;" "&amp;Table1[[#This Row],[Epithet]]</f>
        <v>Pteridium aquilinum</v>
      </c>
      <c r="G294" s="4" t="s">
        <v>58</v>
      </c>
      <c r="H294" s="4" t="s">
        <v>152</v>
      </c>
      <c r="I294" s="4" t="s">
        <v>167</v>
      </c>
      <c r="J294" s="4" t="s">
        <v>168</v>
      </c>
      <c r="K294" s="4" t="s">
        <v>169</v>
      </c>
      <c r="L294" s="4" t="s">
        <v>170</v>
      </c>
      <c r="M294" s="4" t="s">
        <v>184</v>
      </c>
      <c r="N294" s="4" t="s">
        <v>183</v>
      </c>
      <c r="O294" s="4" t="s">
        <v>38</v>
      </c>
      <c r="P294" s="4" t="s">
        <v>1003</v>
      </c>
      <c r="Q294" s="4" t="s">
        <v>40</v>
      </c>
    </row>
    <row r="295" spans="1:17" x14ac:dyDescent="0.25">
      <c r="A295" s="4" t="s">
        <v>63</v>
      </c>
      <c r="B295" s="4" t="s">
        <v>42</v>
      </c>
      <c r="C295" s="9" t="str">
        <f>_xlfn.XLOOKUP(Table1[[#This Row],[Genus]],'Flora of PA'!J:J,'Flora of PA'!D:D)</f>
        <v>Ericaceae</v>
      </c>
      <c r="D295" s="4" t="s">
        <v>831</v>
      </c>
      <c r="E295" s="4" t="s">
        <v>832</v>
      </c>
      <c r="F295" s="9" t="str">
        <f>Table1[[#This Row],[Genus]]&amp;" "&amp;Table1[[#This Row],[Epithet]]</f>
        <v>Gaultheria procumbens</v>
      </c>
      <c r="G295" s="4" t="s">
        <v>123</v>
      </c>
      <c r="H295" s="4" t="s">
        <v>172</v>
      </c>
      <c r="I295" s="4" t="s">
        <v>167</v>
      </c>
      <c r="J295" s="4" t="s">
        <v>168</v>
      </c>
      <c r="K295" s="4" t="s">
        <v>169</v>
      </c>
      <c r="L295" s="4" t="s">
        <v>170</v>
      </c>
      <c r="M295" s="4" t="s">
        <v>184</v>
      </c>
      <c r="N295" s="4" t="s">
        <v>183</v>
      </c>
      <c r="O295" s="4" t="s">
        <v>38</v>
      </c>
      <c r="P295" s="4" t="s">
        <v>1003</v>
      </c>
      <c r="Q295" s="4" t="s">
        <v>40</v>
      </c>
    </row>
    <row r="296" spans="1:17" x14ac:dyDescent="0.25">
      <c r="A296" s="4" t="s">
        <v>63</v>
      </c>
      <c r="B296" s="4" t="s">
        <v>42</v>
      </c>
      <c r="C296" s="9" t="str">
        <f>_xlfn.XLOOKUP(Table1[[#This Row],[Genus]],'Flora of PA'!J:J,'Flora of PA'!D:D)</f>
        <v>Fagaceae</v>
      </c>
      <c r="D296" s="4" t="s">
        <v>860</v>
      </c>
      <c r="E296" s="4" t="s">
        <v>861</v>
      </c>
      <c r="F296" s="9" t="str">
        <f>Table1[[#This Row],[Genus]]&amp;" "&amp;Table1[[#This Row],[Epithet]]</f>
        <v>Quercus montana</v>
      </c>
      <c r="G296" s="4" t="s">
        <v>131</v>
      </c>
      <c r="H296" s="4" t="s">
        <v>154</v>
      </c>
      <c r="I296" s="4" t="s">
        <v>167</v>
      </c>
      <c r="J296" s="4" t="s">
        <v>168</v>
      </c>
      <c r="K296" s="4" t="s">
        <v>169</v>
      </c>
      <c r="L296" s="4" t="s">
        <v>170</v>
      </c>
      <c r="M296" s="4" t="s">
        <v>184</v>
      </c>
      <c r="N296" s="4" t="s">
        <v>183</v>
      </c>
      <c r="O296" s="4" t="s">
        <v>38</v>
      </c>
      <c r="P296" s="4" t="s">
        <v>1003</v>
      </c>
      <c r="Q296" s="4" t="s">
        <v>40</v>
      </c>
    </row>
    <row r="297" spans="1:17" x14ac:dyDescent="0.25">
      <c r="A297" s="4" t="s">
        <v>63</v>
      </c>
      <c r="B297" s="4" t="s">
        <v>42</v>
      </c>
      <c r="C297" s="9" t="str">
        <f>_xlfn.XLOOKUP(Table1[[#This Row],[Genus]],'Flora of PA'!J:J,'Flora of PA'!D:D)</f>
        <v>Nyssaceae</v>
      </c>
      <c r="D297" s="4" t="s">
        <v>847</v>
      </c>
      <c r="E297" s="4" t="s">
        <v>848</v>
      </c>
      <c r="F297" s="9" t="str">
        <f>Table1[[#This Row],[Genus]]&amp;" "&amp;Table1[[#This Row],[Epithet]]</f>
        <v>Nyssa sylvatica</v>
      </c>
      <c r="G297" s="4" t="s">
        <v>110</v>
      </c>
      <c r="H297" s="4" t="s">
        <v>173</v>
      </c>
      <c r="I297" s="4" t="s">
        <v>167</v>
      </c>
      <c r="J297" s="4" t="s">
        <v>168</v>
      </c>
      <c r="K297" s="4" t="s">
        <v>169</v>
      </c>
      <c r="L297" s="4" t="s">
        <v>170</v>
      </c>
      <c r="M297" s="4" t="s">
        <v>184</v>
      </c>
      <c r="N297" s="4" t="s">
        <v>183</v>
      </c>
      <c r="O297" s="4" t="s">
        <v>38</v>
      </c>
      <c r="P297" s="4" t="s">
        <v>1003</v>
      </c>
      <c r="Q297" s="4" t="s">
        <v>40</v>
      </c>
    </row>
    <row r="298" spans="1:17" x14ac:dyDescent="0.25">
      <c r="A298" s="4" t="s">
        <v>63</v>
      </c>
      <c r="B298" s="4" t="s">
        <v>42</v>
      </c>
      <c r="C298" s="9" t="str">
        <f>_xlfn.XLOOKUP(Table1[[#This Row],[Genus]],'Flora of PA'!J:J,'Flora of PA'!D:D)</f>
        <v>Ericaceae</v>
      </c>
      <c r="D298" s="4" t="s">
        <v>826</v>
      </c>
      <c r="E298" s="4" t="s">
        <v>829</v>
      </c>
      <c r="F298" s="9" t="str">
        <f>Table1[[#This Row],[Genus]]&amp;" "&amp;Table1[[#This Row],[Epithet]]</f>
        <v>Vaccinium angustifolium</v>
      </c>
      <c r="G298" s="4" t="s">
        <v>69</v>
      </c>
      <c r="H298" s="4" t="s">
        <v>174</v>
      </c>
      <c r="I298" s="4" t="s">
        <v>167</v>
      </c>
      <c r="J298" s="4" t="s">
        <v>168</v>
      </c>
      <c r="K298" s="4" t="s">
        <v>169</v>
      </c>
      <c r="L298" s="4" t="s">
        <v>170</v>
      </c>
      <c r="M298" s="4" t="s">
        <v>184</v>
      </c>
      <c r="N298" s="4" t="s">
        <v>183</v>
      </c>
      <c r="O298" s="4" t="s">
        <v>38</v>
      </c>
      <c r="P298" s="4" t="s">
        <v>1003</v>
      </c>
      <c r="Q298" s="4" t="s">
        <v>40</v>
      </c>
    </row>
    <row r="299" spans="1:17" x14ac:dyDescent="0.25">
      <c r="A299" s="4" t="s">
        <v>63</v>
      </c>
      <c r="B299" s="4" t="s">
        <v>42</v>
      </c>
      <c r="C299" s="9" t="str">
        <f>_xlfn.XLOOKUP(Table1[[#This Row],[Genus]],'Flora of PA'!J:J,'Flora of PA'!D:D)</f>
        <v>Ericaceae</v>
      </c>
      <c r="D299" s="4" t="s">
        <v>905</v>
      </c>
      <c r="E299" s="4" t="s">
        <v>948</v>
      </c>
      <c r="F299" s="9" t="str">
        <f>Table1[[#This Row],[Genus]]&amp;" "&amp;Table1[[#This Row],[Epithet]]</f>
        <v>Kalmia angustifolia</v>
      </c>
      <c r="G299" s="4" t="s">
        <v>85</v>
      </c>
      <c r="H299" s="4" t="s">
        <v>124</v>
      </c>
      <c r="I299" s="4" t="s">
        <v>167</v>
      </c>
      <c r="J299" s="4" t="s">
        <v>168</v>
      </c>
      <c r="K299" s="4" t="s">
        <v>169</v>
      </c>
      <c r="L299" s="4" t="s">
        <v>170</v>
      </c>
      <c r="M299" s="4" t="s">
        <v>184</v>
      </c>
      <c r="N299" s="4" t="s">
        <v>183</v>
      </c>
      <c r="O299" s="4" t="s">
        <v>38</v>
      </c>
      <c r="P299" s="4" t="s">
        <v>1003</v>
      </c>
      <c r="Q299" s="4" t="s">
        <v>40</v>
      </c>
    </row>
    <row r="300" spans="1:17" x14ac:dyDescent="0.25">
      <c r="A300" s="4" t="s">
        <v>63</v>
      </c>
      <c r="B300" s="4" t="s">
        <v>42</v>
      </c>
      <c r="C300" s="9" t="str">
        <f>_xlfn.XLOOKUP(Table1[[#This Row],[Genus]],'Flora of PA'!J:J,'Flora of PA'!D:D)</f>
        <v>Sapindaceae</v>
      </c>
      <c r="D300" s="4" t="s">
        <v>941</v>
      </c>
      <c r="E300" s="4" t="s">
        <v>942</v>
      </c>
      <c r="F300" s="9" t="str">
        <f>Table1[[#This Row],[Genus]]&amp;" "&amp;Table1[[#This Row],[Epithet]]</f>
        <v>Acer rubrum</v>
      </c>
      <c r="G300" s="4" t="s">
        <v>84</v>
      </c>
      <c r="H300" s="4" t="s">
        <v>133</v>
      </c>
      <c r="I300" s="4" t="s">
        <v>167</v>
      </c>
      <c r="J300" s="4" t="s">
        <v>168</v>
      </c>
      <c r="K300" s="4" t="s">
        <v>169</v>
      </c>
      <c r="L300" s="4" t="s">
        <v>170</v>
      </c>
      <c r="M300" s="4" t="s">
        <v>184</v>
      </c>
      <c r="N300" s="4" t="s">
        <v>183</v>
      </c>
      <c r="O300" s="4" t="s">
        <v>38</v>
      </c>
      <c r="P300" s="4" t="s">
        <v>1003</v>
      </c>
      <c r="Q300" s="4" t="s">
        <v>40</v>
      </c>
    </row>
    <row r="301" spans="1:17" x14ac:dyDescent="0.25">
      <c r="A301" s="4" t="s">
        <v>63</v>
      </c>
      <c r="B301" s="4" t="s">
        <v>61</v>
      </c>
      <c r="C301" s="9" t="str">
        <f>_xlfn.XLOOKUP(Table1[[#This Row],[Genus]],'Flora of PA'!J:J,'Flora of PA'!D:D)</f>
        <v>Fagaceae</v>
      </c>
      <c r="D301" s="4" t="s">
        <v>860</v>
      </c>
      <c r="E301" s="4" t="s">
        <v>947</v>
      </c>
      <c r="F301" s="9" t="str">
        <f>Table1[[#This Row],[Genus]]&amp;" "&amp;Table1[[#This Row],[Epithet]]</f>
        <v>Quercus ilicifolia</v>
      </c>
      <c r="G301" s="4" t="s">
        <v>75</v>
      </c>
      <c r="H301" s="4" t="s">
        <v>157</v>
      </c>
      <c r="I301" s="4" t="s">
        <v>167</v>
      </c>
      <c r="J301" s="4" t="s">
        <v>168</v>
      </c>
      <c r="K301" s="4" t="s">
        <v>169</v>
      </c>
      <c r="L301" s="4" t="s">
        <v>170</v>
      </c>
      <c r="M301" s="4" t="s">
        <v>184</v>
      </c>
      <c r="N301" s="4" t="s">
        <v>183</v>
      </c>
      <c r="O301" s="4" t="s">
        <v>38</v>
      </c>
      <c r="P301" s="4" t="s">
        <v>1003</v>
      </c>
      <c r="Q301" s="4" t="s">
        <v>40</v>
      </c>
    </row>
    <row r="302" spans="1:17" x14ac:dyDescent="0.25">
      <c r="A302" s="4" t="s">
        <v>63</v>
      </c>
      <c r="B302" s="4" t="s">
        <v>61</v>
      </c>
      <c r="C302" s="9" t="str">
        <f>_xlfn.XLOOKUP(Table1[[#This Row],[Genus]],'Flora of PA'!J:J,'Flora of PA'!D:D)</f>
        <v>Ericaceae</v>
      </c>
      <c r="D302" s="4" t="s">
        <v>827</v>
      </c>
      <c r="E302" s="4" t="s">
        <v>828</v>
      </c>
      <c r="F302" s="9" t="str">
        <f>Table1[[#This Row],[Genus]]&amp;" "&amp;Table1[[#This Row],[Epithet]]</f>
        <v>Gaylussacia baccata</v>
      </c>
      <c r="G302" s="4" t="s">
        <v>16</v>
      </c>
      <c r="H302" s="4" t="s">
        <v>45</v>
      </c>
      <c r="I302" s="4" t="s">
        <v>167</v>
      </c>
      <c r="J302" s="4" t="s">
        <v>168</v>
      </c>
      <c r="K302" s="4" t="s">
        <v>169</v>
      </c>
      <c r="L302" s="4" t="s">
        <v>170</v>
      </c>
      <c r="M302" s="4" t="s">
        <v>184</v>
      </c>
      <c r="N302" s="4" t="s">
        <v>183</v>
      </c>
      <c r="O302" s="4" t="s">
        <v>38</v>
      </c>
      <c r="P302" s="4" t="s">
        <v>1003</v>
      </c>
      <c r="Q302" s="4" t="s">
        <v>40</v>
      </c>
    </row>
    <row r="303" spans="1:17" x14ac:dyDescent="0.25">
      <c r="A303" s="4" t="s">
        <v>63</v>
      </c>
      <c r="B303" s="4" t="s">
        <v>61</v>
      </c>
      <c r="C303" s="9" t="str">
        <f>_xlfn.XLOOKUP(Table1[[#This Row],[Genus]],'Flora of PA'!J:J,'Flora of PA'!D:D)</f>
        <v>Polypodiaceae</v>
      </c>
      <c r="D303" s="4" t="s">
        <v>851</v>
      </c>
      <c r="E303" s="4" t="s">
        <v>852</v>
      </c>
      <c r="F303" s="9" t="str">
        <f>Table1[[#This Row],[Genus]]&amp;" "&amp;Table1[[#This Row],[Epithet]]</f>
        <v>Pteridium aquilinum</v>
      </c>
      <c r="G303" s="4" t="s">
        <v>58</v>
      </c>
      <c r="H303" s="4" t="s">
        <v>152</v>
      </c>
      <c r="I303" s="4" t="s">
        <v>167</v>
      </c>
      <c r="J303" s="4" t="s">
        <v>168</v>
      </c>
      <c r="K303" s="4" t="s">
        <v>169</v>
      </c>
      <c r="L303" s="4" t="s">
        <v>170</v>
      </c>
      <c r="M303" s="4" t="s">
        <v>184</v>
      </c>
      <c r="N303" s="4" t="s">
        <v>183</v>
      </c>
      <c r="O303" s="4" t="s">
        <v>38</v>
      </c>
      <c r="P303" s="4" t="s">
        <v>1003</v>
      </c>
      <c r="Q303" s="4" t="s">
        <v>40</v>
      </c>
    </row>
    <row r="304" spans="1:17" x14ac:dyDescent="0.25">
      <c r="A304" s="4" t="s">
        <v>63</v>
      </c>
      <c r="B304" s="4" t="s">
        <v>61</v>
      </c>
      <c r="C304" s="9" t="str">
        <f>_xlfn.XLOOKUP(Table1[[#This Row],[Genus]],'Flora of PA'!J:J,'Flora of PA'!D:D)</f>
        <v>Fagaceae</v>
      </c>
      <c r="D304" s="4" t="s">
        <v>860</v>
      </c>
      <c r="E304" s="4" t="s">
        <v>861</v>
      </c>
      <c r="F304" s="9" t="str">
        <f>Table1[[#This Row],[Genus]]&amp;" "&amp;Table1[[#This Row],[Epithet]]</f>
        <v>Quercus montana</v>
      </c>
      <c r="G304" s="4" t="s">
        <v>131</v>
      </c>
      <c r="H304" s="4" t="s">
        <v>132</v>
      </c>
      <c r="I304" s="4" t="s">
        <v>167</v>
      </c>
      <c r="J304" s="4" t="s">
        <v>168</v>
      </c>
      <c r="K304" s="4" t="s">
        <v>169</v>
      </c>
      <c r="L304" s="4" t="s">
        <v>170</v>
      </c>
      <c r="M304" s="4" t="s">
        <v>184</v>
      </c>
      <c r="N304" s="4" t="s">
        <v>183</v>
      </c>
      <c r="O304" s="4" t="s">
        <v>38</v>
      </c>
      <c r="P304" s="4" t="s">
        <v>1003</v>
      </c>
      <c r="Q304" s="4" t="s">
        <v>40</v>
      </c>
    </row>
    <row r="305" spans="1:17" x14ac:dyDescent="0.25">
      <c r="A305" s="4" t="s">
        <v>63</v>
      </c>
      <c r="B305" s="4" t="s">
        <v>61</v>
      </c>
      <c r="C305" s="9" t="str">
        <f>_xlfn.XLOOKUP(Table1[[#This Row],[Genus]],'Flora of PA'!J:J,'Flora of PA'!D:D)</f>
        <v>Ericaceae</v>
      </c>
      <c r="D305" s="4" t="s">
        <v>905</v>
      </c>
      <c r="E305" s="4" t="s">
        <v>948</v>
      </c>
      <c r="F305" s="9" t="str">
        <f>Table1[[#This Row],[Genus]]&amp;" "&amp;Table1[[#This Row],[Epithet]]</f>
        <v>Kalmia angustifolia</v>
      </c>
      <c r="G305" s="4" t="s">
        <v>85</v>
      </c>
      <c r="H305" s="4" t="s">
        <v>124</v>
      </c>
      <c r="I305" s="4" t="s">
        <v>167</v>
      </c>
      <c r="J305" s="4" t="s">
        <v>168</v>
      </c>
      <c r="K305" s="4" t="s">
        <v>169</v>
      </c>
      <c r="L305" s="4" t="s">
        <v>170</v>
      </c>
      <c r="M305" s="4" t="s">
        <v>184</v>
      </c>
      <c r="N305" s="4" t="s">
        <v>183</v>
      </c>
      <c r="O305" s="4" t="s">
        <v>38</v>
      </c>
      <c r="P305" s="4" t="s">
        <v>1003</v>
      </c>
      <c r="Q305" s="4" t="s">
        <v>40</v>
      </c>
    </row>
    <row r="306" spans="1:17" x14ac:dyDescent="0.25">
      <c r="A306" s="4" t="s">
        <v>63</v>
      </c>
      <c r="B306" s="4" t="s">
        <v>61</v>
      </c>
      <c r="C306" s="9" t="str">
        <f>_xlfn.XLOOKUP(Table1[[#This Row],[Genus]],'Flora of PA'!J:J,'Flora of PA'!D:D)</f>
        <v>Ericaceae</v>
      </c>
      <c r="D306" s="4" t="s">
        <v>831</v>
      </c>
      <c r="E306" s="4" t="s">
        <v>832</v>
      </c>
      <c r="F306" s="9" t="str">
        <f>Table1[[#This Row],[Genus]]&amp;" "&amp;Table1[[#This Row],[Epithet]]</f>
        <v>Gaultheria procumbens</v>
      </c>
      <c r="G306" s="4" t="s">
        <v>123</v>
      </c>
      <c r="H306" s="4" t="s">
        <v>122</v>
      </c>
      <c r="I306" s="4" t="s">
        <v>167</v>
      </c>
      <c r="J306" s="4" t="s">
        <v>168</v>
      </c>
      <c r="K306" s="4" t="s">
        <v>169</v>
      </c>
      <c r="L306" s="4" t="s">
        <v>170</v>
      </c>
      <c r="M306" s="4" t="s">
        <v>184</v>
      </c>
      <c r="N306" s="4" t="s">
        <v>183</v>
      </c>
      <c r="O306" s="4" t="s">
        <v>38</v>
      </c>
      <c r="P306" s="4" t="s">
        <v>1003</v>
      </c>
      <c r="Q306" s="4" t="s">
        <v>40</v>
      </c>
    </row>
    <row r="307" spans="1:17" x14ac:dyDescent="0.25">
      <c r="A307" s="4" t="s">
        <v>63</v>
      </c>
      <c r="B307" s="4" t="s">
        <v>62</v>
      </c>
      <c r="C307" s="9" t="str">
        <f>_xlfn.XLOOKUP(Table1[[#This Row],[Genus]],'Flora of PA'!J:J,'Flora of PA'!D:D)</f>
        <v>Ericaceae</v>
      </c>
      <c r="D307" s="4" t="s">
        <v>827</v>
      </c>
      <c r="E307" s="4" t="s">
        <v>828</v>
      </c>
      <c r="F307" s="9" t="str">
        <f>Table1[[#This Row],[Genus]]&amp;" "&amp;Table1[[#This Row],[Epithet]]</f>
        <v>Gaylussacia baccata</v>
      </c>
      <c r="G307" s="4" t="s">
        <v>16</v>
      </c>
      <c r="H307" s="4" t="s">
        <v>125</v>
      </c>
      <c r="I307" s="4" t="s">
        <v>167</v>
      </c>
      <c r="J307" s="4" t="s">
        <v>168</v>
      </c>
      <c r="K307" s="4" t="s">
        <v>169</v>
      </c>
      <c r="L307" s="4" t="s">
        <v>170</v>
      </c>
      <c r="M307" s="4" t="s">
        <v>184</v>
      </c>
      <c r="N307" s="4" t="s">
        <v>183</v>
      </c>
      <c r="O307" s="4" t="s">
        <v>38</v>
      </c>
      <c r="P307" s="4" t="s">
        <v>1003</v>
      </c>
      <c r="Q307" s="4" t="s">
        <v>40</v>
      </c>
    </row>
    <row r="308" spans="1:17" x14ac:dyDescent="0.25">
      <c r="A308" s="4" t="s">
        <v>63</v>
      </c>
      <c r="B308" s="4" t="s">
        <v>62</v>
      </c>
      <c r="C308" s="9" t="str">
        <f>_xlfn.XLOOKUP(Table1[[#This Row],[Genus]],'Flora of PA'!J:J,'Flora of PA'!D:D)</f>
        <v>Polypodiaceae</v>
      </c>
      <c r="D308" s="4" t="s">
        <v>851</v>
      </c>
      <c r="E308" s="4" t="s">
        <v>852</v>
      </c>
      <c r="F308" s="9" t="str">
        <f>Table1[[#This Row],[Genus]]&amp;" "&amp;Table1[[#This Row],[Epithet]]</f>
        <v>Pteridium aquilinum</v>
      </c>
      <c r="G308" s="4" t="s">
        <v>58</v>
      </c>
      <c r="H308" s="4" t="s">
        <v>152</v>
      </c>
      <c r="I308" s="4" t="s">
        <v>167</v>
      </c>
      <c r="J308" s="4" t="s">
        <v>168</v>
      </c>
      <c r="K308" s="4" t="s">
        <v>169</v>
      </c>
      <c r="L308" s="4" t="s">
        <v>170</v>
      </c>
      <c r="M308" s="4" t="s">
        <v>184</v>
      </c>
      <c r="N308" s="4" t="s">
        <v>183</v>
      </c>
      <c r="O308" s="4" t="s">
        <v>38</v>
      </c>
      <c r="P308" s="4" t="s">
        <v>1003</v>
      </c>
      <c r="Q308" s="4" t="s">
        <v>40</v>
      </c>
    </row>
    <row r="309" spans="1:17" x14ac:dyDescent="0.25">
      <c r="A309" s="4" t="s">
        <v>63</v>
      </c>
      <c r="B309" s="4" t="s">
        <v>62</v>
      </c>
      <c r="C309" s="9" t="str">
        <f>_xlfn.XLOOKUP(Table1[[#This Row],[Genus]],'Flora of PA'!J:J,'Flora of PA'!D:D)</f>
        <v>Ericaceae</v>
      </c>
      <c r="D309" s="4" t="s">
        <v>826</v>
      </c>
      <c r="E309" s="4" t="s">
        <v>829</v>
      </c>
      <c r="F309" s="9" t="str">
        <f>Table1[[#This Row],[Genus]]&amp;" "&amp;Table1[[#This Row],[Epithet]]</f>
        <v>Vaccinium angustifolium</v>
      </c>
      <c r="G309" s="4" t="s">
        <v>69</v>
      </c>
      <c r="H309" s="4" t="s">
        <v>174</v>
      </c>
      <c r="I309" s="4" t="s">
        <v>167</v>
      </c>
      <c r="J309" s="4" t="s">
        <v>168</v>
      </c>
      <c r="K309" s="4" t="s">
        <v>169</v>
      </c>
      <c r="L309" s="4" t="s">
        <v>170</v>
      </c>
      <c r="M309" s="4" t="s">
        <v>184</v>
      </c>
      <c r="N309" s="4" t="s">
        <v>183</v>
      </c>
      <c r="O309" s="4" t="s">
        <v>38</v>
      </c>
      <c r="P309" s="4" t="s">
        <v>1003</v>
      </c>
      <c r="Q309" s="4" t="s">
        <v>40</v>
      </c>
    </row>
    <row r="310" spans="1:17" x14ac:dyDescent="0.25">
      <c r="A310" s="4" t="s">
        <v>63</v>
      </c>
      <c r="B310" s="4" t="s">
        <v>62</v>
      </c>
      <c r="C310" s="9" t="str">
        <f>_xlfn.XLOOKUP(Table1[[#This Row],[Genus]],'Flora of PA'!J:J,'Flora of PA'!D:D)</f>
        <v>Ericaceae</v>
      </c>
      <c r="D310" s="4" t="s">
        <v>831</v>
      </c>
      <c r="E310" s="4" t="s">
        <v>832</v>
      </c>
      <c r="F310" s="9" t="str">
        <f>Table1[[#This Row],[Genus]]&amp;" "&amp;Table1[[#This Row],[Epithet]]</f>
        <v>Gaultheria procumbens</v>
      </c>
      <c r="G310" s="4" t="s">
        <v>123</v>
      </c>
      <c r="H310" s="4" t="s">
        <v>122</v>
      </c>
      <c r="I310" s="4" t="s">
        <v>167</v>
      </c>
      <c r="J310" s="4" t="s">
        <v>168</v>
      </c>
      <c r="K310" s="4" t="s">
        <v>169</v>
      </c>
      <c r="L310" s="4" t="s">
        <v>170</v>
      </c>
      <c r="M310" s="4" t="s">
        <v>184</v>
      </c>
      <c r="N310" s="4" t="s">
        <v>183</v>
      </c>
      <c r="O310" s="4" t="s">
        <v>38</v>
      </c>
      <c r="P310" s="4" t="s">
        <v>1003</v>
      </c>
      <c r="Q310" s="4" t="s">
        <v>40</v>
      </c>
    </row>
    <row r="311" spans="1:17" x14ac:dyDescent="0.25">
      <c r="A311" s="4" t="s">
        <v>63</v>
      </c>
      <c r="B311" s="4" t="s">
        <v>63</v>
      </c>
      <c r="C311" s="9" t="str">
        <f>_xlfn.XLOOKUP(Table1[[#This Row],[Genus]],'Flora of PA'!J:J,'Flora of PA'!D:D)</f>
        <v>Ericaceae</v>
      </c>
      <c r="D311" s="4" t="s">
        <v>831</v>
      </c>
      <c r="E311" s="4" t="s">
        <v>832</v>
      </c>
      <c r="F311" s="9" t="str">
        <f>Table1[[#This Row],[Genus]]&amp;" "&amp;Table1[[#This Row],[Epithet]]</f>
        <v>Gaultheria procumbens</v>
      </c>
      <c r="G311" s="4" t="s">
        <v>123</v>
      </c>
      <c r="H311" s="4" t="s">
        <v>172</v>
      </c>
      <c r="I311" s="4" t="s">
        <v>167</v>
      </c>
      <c r="J311" s="4" t="s">
        <v>168</v>
      </c>
      <c r="K311" s="4" t="s">
        <v>169</v>
      </c>
      <c r="L311" s="4" t="s">
        <v>170</v>
      </c>
      <c r="M311" s="4" t="s">
        <v>184</v>
      </c>
      <c r="N311" s="4" t="s">
        <v>183</v>
      </c>
      <c r="O311" s="4" t="s">
        <v>38</v>
      </c>
      <c r="P311" s="4" t="s">
        <v>1003</v>
      </c>
      <c r="Q311" s="4" t="s">
        <v>40</v>
      </c>
    </row>
    <row r="312" spans="1:17" x14ac:dyDescent="0.25">
      <c r="A312" s="4" t="s">
        <v>63</v>
      </c>
      <c r="B312" s="4" t="s">
        <v>63</v>
      </c>
      <c r="C312" s="9" t="str">
        <f>_xlfn.XLOOKUP(Table1[[#This Row],[Genus]],'Flora of PA'!J:J,'Flora of PA'!D:D)</f>
        <v>Ericaceae</v>
      </c>
      <c r="D312" s="4" t="s">
        <v>827</v>
      </c>
      <c r="E312" s="4" t="s">
        <v>828</v>
      </c>
      <c r="F312" s="9" t="str">
        <f>Table1[[#This Row],[Genus]]&amp;" "&amp;Table1[[#This Row],[Epithet]]</f>
        <v>Gaylussacia baccata</v>
      </c>
      <c r="G312" s="4" t="s">
        <v>16</v>
      </c>
      <c r="H312" s="4" t="s">
        <v>125</v>
      </c>
      <c r="I312" s="4" t="s">
        <v>167</v>
      </c>
      <c r="J312" s="4" t="s">
        <v>168</v>
      </c>
      <c r="K312" s="4" t="s">
        <v>169</v>
      </c>
      <c r="L312" s="4" t="s">
        <v>170</v>
      </c>
      <c r="M312" s="4" t="s">
        <v>184</v>
      </c>
      <c r="N312" s="4" t="s">
        <v>183</v>
      </c>
      <c r="O312" s="4" t="s">
        <v>38</v>
      </c>
      <c r="P312" s="4" t="s">
        <v>1003</v>
      </c>
      <c r="Q312" s="4" t="s">
        <v>40</v>
      </c>
    </row>
    <row r="313" spans="1:17" x14ac:dyDescent="0.25">
      <c r="A313" s="4" t="s">
        <v>63</v>
      </c>
      <c r="B313" s="4" t="s">
        <v>63</v>
      </c>
      <c r="C313" s="9" t="str">
        <f>_xlfn.XLOOKUP(Table1[[#This Row],[Genus]],'Flora of PA'!J:J,'Flora of PA'!D:D)</f>
        <v>Ericaceae</v>
      </c>
      <c r="D313" s="4" t="s">
        <v>905</v>
      </c>
      <c r="E313" s="4" t="s">
        <v>948</v>
      </c>
      <c r="F313" s="9" t="str">
        <f>Table1[[#This Row],[Genus]]&amp;" "&amp;Table1[[#This Row],[Epithet]]</f>
        <v>Kalmia angustifolia</v>
      </c>
      <c r="G313" s="4" t="s">
        <v>85</v>
      </c>
      <c r="H313" s="4" t="s">
        <v>124</v>
      </c>
      <c r="I313" s="4" t="s">
        <v>167</v>
      </c>
      <c r="J313" s="4" t="s">
        <v>168</v>
      </c>
      <c r="K313" s="4" t="s">
        <v>169</v>
      </c>
      <c r="L313" s="4" t="s">
        <v>170</v>
      </c>
      <c r="M313" s="4" t="s">
        <v>184</v>
      </c>
      <c r="N313" s="4" t="s">
        <v>183</v>
      </c>
      <c r="O313" s="4" t="s">
        <v>38</v>
      </c>
      <c r="P313" s="4" t="s">
        <v>1003</v>
      </c>
      <c r="Q313" s="4" t="s">
        <v>40</v>
      </c>
    </row>
    <row r="314" spans="1:17" x14ac:dyDescent="0.25">
      <c r="A314" s="4" t="s">
        <v>63</v>
      </c>
      <c r="B314" s="4" t="s">
        <v>63</v>
      </c>
      <c r="C314" s="9" t="str">
        <f>_xlfn.XLOOKUP(Table1[[#This Row],[Genus]],'Flora of PA'!J:J,'Flora of PA'!D:D)</f>
        <v>Fagaceae</v>
      </c>
      <c r="D314" s="4" t="s">
        <v>860</v>
      </c>
      <c r="E314" s="4" t="s">
        <v>984</v>
      </c>
      <c r="F314" s="9" t="str">
        <f>Table1[[#This Row],[Genus]]&amp;" "&amp;Table1[[#This Row],[Epithet]]</f>
        <v>Quercus velutina</v>
      </c>
      <c r="G314" s="4" t="s">
        <v>164</v>
      </c>
      <c r="H314" s="4" t="s">
        <v>175</v>
      </c>
      <c r="I314" s="4" t="s">
        <v>167</v>
      </c>
      <c r="J314" s="4" t="s">
        <v>168</v>
      </c>
      <c r="K314" s="4" t="s">
        <v>169</v>
      </c>
      <c r="L314" s="4" t="s">
        <v>170</v>
      </c>
      <c r="M314" s="4" t="s">
        <v>184</v>
      </c>
      <c r="N314" s="4" t="s">
        <v>183</v>
      </c>
      <c r="O314" s="4" t="s">
        <v>38</v>
      </c>
      <c r="P314" s="4" t="s">
        <v>1003</v>
      </c>
      <c r="Q314" s="4" t="s">
        <v>40</v>
      </c>
    </row>
    <row r="315" spans="1:17" x14ac:dyDescent="0.25">
      <c r="A315" s="4" t="s">
        <v>63</v>
      </c>
      <c r="B315" s="4" t="s">
        <v>63</v>
      </c>
      <c r="C315" s="9" t="str">
        <f>_xlfn.XLOOKUP(Table1[[#This Row],[Genus]],'Flora of PA'!J:J,'Flora of PA'!D:D)</f>
        <v>Ericaceae</v>
      </c>
      <c r="D315" s="4" t="s">
        <v>905</v>
      </c>
      <c r="E315" s="4" t="s">
        <v>906</v>
      </c>
      <c r="F315" s="9" t="str">
        <f>Table1[[#This Row],[Genus]]&amp;" "&amp;Table1[[#This Row],[Epithet]]</f>
        <v>Kalmia latifolia</v>
      </c>
      <c r="G315" s="4" t="s">
        <v>92</v>
      </c>
      <c r="H315" s="4" t="s">
        <v>176</v>
      </c>
      <c r="I315" s="4" t="s">
        <v>167</v>
      </c>
      <c r="J315" s="4" t="s">
        <v>168</v>
      </c>
      <c r="K315" s="4" t="s">
        <v>169</v>
      </c>
      <c r="L315" s="4" t="s">
        <v>170</v>
      </c>
      <c r="M315" s="4" t="s">
        <v>184</v>
      </c>
      <c r="N315" s="4" t="s">
        <v>183</v>
      </c>
      <c r="O315" s="4" t="s">
        <v>38</v>
      </c>
      <c r="P315" s="4" t="s">
        <v>1003</v>
      </c>
      <c r="Q315" s="4" t="s">
        <v>40</v>
      </c>
    </row>
    <row r="316" spans="1:17" x14ac:dyDescent="0.25">
      <c r="A316" s="4" t="s">
        <v>63</v>
      </c>
      <c r="B316" s="4" t="s">
        <v>64</v>
      </c>
      <c r="C316" s="9" t="str">
        <f>_xlfn.XLOOKUP(Table1[[#This Row],[Genus]],'Flora of PA'!J:J,'Flora of PA'!D:D)</f>
        <v>Ericaceae</v>
      </c>
      <c r="D316" s="4" t="s">
        <v>827</v>
      </c>
      <c r="E316" s="4" t="s">
        <v>828</v>
      </c>
      <c r="F316" s="9" t="str">
        <f>Table1[[#This Row],[Genus]]&amp;" "&amp;Table1[[#This Row],[Epithet]]</f>
        <v>Gaylussacia baccata</v>
      </c>
      <c r="G316" s="4" t="s">
        <v>16</v>
      </c>
      <c r="H316" s="4" t="s">
        <v>125</v>
      </c>
      <c r="I316" s="4" t="s">
        <v>167</v>
      </c>
      <c r="J316" s="4" t="s">
        <v>168</v>
      </c>
      <c r="K316" s="4" t="s">
        <v>169</v>
      </c>
      <c r="L316" s="4" t="s">
        <v>170</v>
      </c>
      <c r="M316" s="4" t="s">
        <v>184</v>
      </c>
      <c r="N316" s="4" t="s">
        <v>183</v>
      </c>
      <c r="O316" s="4" t="s">
        <v>38</v>
      </c>
      <c r="P316" s="4" t="s">
        <v>1003</v>
      </c>
      <c r="Q316" s="4" t="s">
        <v>40</v>
      </c>
    </row>
    <row r="317" spans="1:17" x14ac:dyDescent="0.25">
      <c r="A317" s="4" t="s">
        <v>63</v>
      </c>
      <c r="B317" s="4" t="s">
        <v>64</v>
      </c>
      <c r="C317" s="9" t="str">
        <f>_xlfn.XLOOKUP(Table1[[#This Row],[Genus]],'Flora of PA'!J:J,'Flora of PA'!D:D)</f>
        <v>Fagaceae</v>
      </c>
      <c r="D317" s="4" t="s">
        <v>860</v>
      </c>
      <c r="E317" s="4" t="s">
        <v>861</v>
      </c>
      <c r="F317" s="9" t="str">
        <f>Table1[[#This Row],[Genus]]&amp;" "&amp;Table1[[#This Row],[Epithet]]</f>
        <v>Quercus montana</v>
      </c>
      <c r="G317" s="4" t="s">
        <v>131</v>
      </c>
      <c r="H317" s="4" t="s">
        <v>177</v>
      </c>
      <c r="I317" s="4" t="s">
        <v>167</v>
      </c>
      <c r="J317" s="4" t="s">
        <v>168</v>
      </c>
      <c r="K317" s="4" t="s">
        <v>169</v>
      </c>
      <c r="L317" s="4" t="s">
        <v>170</v>
      </c>
      <c r="M317" s="4" t="s">
        <v>184</v>
      </c>
      <c r="N317" s="4" t="s">
        <v>183</v>
      </c>
      <c r="O317" s="4" t="s">
        <v>38</v>
      </c>
      <c r="P317" s="4" t="s">
        <v>1003</v>
      </c>
      <c r="Q317" s="4" t="s">
        <v>40</v>
      </c>
    </row>
    <row r="318" spans="1:17" x14ac:dyDescent="0.25">
      <c r="A318" s="4" t="s">
        <v>63</v>
      </c>
      <c r="B318" s="4" t="s">
        <v>64</v>
      </c>
      <c r="C318" s="9" t="str">
        <f>_xlfn.XLOOKUP(Table1[[#This Row],[Genus]],'Flora of PA'!J:J,'Flora of PA'!D:D)</f>
        <v>Sapindaceae</v>
      </c>
      <c r="D318" s="4" t="s">
        <v>941</v>
      </c>
      <c r="E318" s="4" t="s">
        <v>942</v>
      </c>
      <c r="F318" s="9" t="str">
        <f>Table1[[#This Row],[Genus]]&amp;" "&amp;Table1[[#This Row],[Epithet]]</f>
        <v>Acer rubrum</v>
      </c>
      <c r="G318" s="4" t="s">
        <v>84</v>
      </c>
      <c r="H318" s="4" t="s">
        <v>133</v>
      </c>
      <c r="I318" s="4" t="s">
        <v>167</v>
      </c>
      <c r="J318" s="4" t="s">
        <v>168</v>
      </c>
      <c r="K318" s="4" t="s">
        <v>169</v>
      </c>
      <c r="L318" s="4" t="s">
        <v>170</v>
      </c>
      <c r="M318" s="4" t="s">
        <v>184</v>
      </c>
      <c r="N318" s="4" t="s">
        <v>183</v>
      </c>
      <c r="O318" s="4" t="s">
        <v>38</v>
      </c>
      <c r="P318" s="4" t="s">
        <v>1003</v>
      </c>
      <c r="Q318" s="4" t="s">
        <v>40</v>
      </c>
    </row>
    <row r="319" spans="1:17" x14ac:dyDescent="0.25">
      <c r="A319" s="4" t="s">
        <v>63</v>
      </c>
      <c r="B319" s="4" t="s">
        <v>64</v>
      </c>
      <c r="C319" s="9" t="str">
        <f>_xlfn.XLOOKUP(Table1[[#This Row],[Genus]],'Flora of PA'!J:J,'Flora of PA'!D:D)</f>
        <v>Fagaceae</v>
      </c>
      <c r="D319" s="4" t="s">
        <v>860</v>
      </c>
      <c r="E319" s="4" t="s">
        <v>947</v>
      </c>
      <c r="F319" s="9" t="str">
        <f>Table1[[#This Row],[Genus]]&amp;" "&amp;Table1[[#This Row],[Epithet]]</f>
        <v>Quercus ilicifolia</v>
      </c>
      <c r="G319" s="4" t="s">
        <v>75</v>
      </c>
      <c r="H319" s="4" t="s">
        <v>157</v>
      </c>
      <c r="I319" s="4" t="s">
        <v>167</v>
      </c>
      <c r="J319" s="4" t="s">
        <v>168</v>
      </c>
      <c r="K319" s="4" t="s">
        <v>169</v>
      </c>
      <c r="L319" s="4" t="s">
        <v>170</v>
      </c>
      <c r="M319" s="4" t="s">
        <v>184</v>
      </c>
      <c r="N319" s="4" t="s">
        <v>183</v>
      </c>
      <c r="O319" s="4" t="s">
        <v>38</v>
      </c>
      <c r="P319" s="4" t="s">
        <v>1003</v>
      </c>
      <c r="Q319" s="4" t="s">
        <v>40</v>
      </c>
    </row>
    <row r="320" spans="1:17" x14ac:dyDescent="0.25">
      <c r="A320" s="4" t="s">
        <v>63</v>
      </c>
      <c r="B320" s="4" t="s">
        <v>64</v>
      </c>
      <c r="C320" s="9" t="str">
        <f>_xlfn.XLOOKUP(Table1[[#This Row],[Genus]],'Flora of PA'!J:J,'Flora of PA'!D:D)</f>
        <v>Ericaceae</v>
      </c>
      <c r="D320" s="4" t="s">
        <v>831</v>
      </c>
      <c r="E320" s="4" t="s">
        <v>832</v>
      </c>
      <c r="F320" s="9" t="str">
        <f>Table1[[#This Row],[Genus]]&amp;" "&amp;Table1[[#This Row],[Epithet]]</f>
        <v>Gaultheria procumbens</v>
      </c>
      <c r="G320" s="4" t="s">
        <v>123</v>
      </c>
      <c r="H320" s="4" t="s">
        <v>122</v>
      </c>
      <c r="I320" s="4" t="s">
        <v>167</v>
      </c>
      <c r="J320" s="4" t="s">
        <v>168</v>
      </c>
      <c r="K320" s="4" t="s">
        <v>169</v>
      </c>
      <c r="L320" s="4" t="s">
        <v>170</v>
      </c>
      <c r="M320" s="4" t="s">
        <v>184</v>
      </c>
      <c r="N320" s="4" t="s">
        <v>183</v>
      </c>
      <c r="O320" s="4" t="s">
        <v>38</v>
      </c>
      <c r="P320" s="4" t="s">
        <v>1003</v>
      </c>
      <c r="Q320" s="4" t="s">
        <v>40</v>
      </c>
    </row>
    <row r="321" spans="1:17" x14ac:dyDescent="0.25">
      <c r="A321" s="4" t="s">
        <v>63</v>
      </c>
      <c r="B321" s="4" t="s">
        <v>65</v>
      </c>
      <c r="C321" s="9" t="str">
        <f>_xlfn.XLOOKUP(Table1[[#This Row],[Genus]],'Flora of PA'!J:J,'Flora of PA'!D:D)</f>
        <v>Ericaceae</v>
      </c>
      <c r="D321" s="4" t="s">
        <v>905</v>
      </c>
      <c r="E321" s="4" t="s">
        <v>948</v>
      </c>
      <c r="F321" s="9" t="str">
        <f>Table1[[#This Row],[Genus]]&amp;" "&amp;Table1[[#This Row],[Epithet]]</f>
        <v>Kalmia angustifolia</v>
      </c>
      <c r="G321" s="4" t="s">
        <v>85</v>
      </c>
      <c r="H321" s="4" t="s">
        <v>124</v>
      </c>
      <c r="I321" s="4" t="s">
        <v>167</v>
      </c>
      <c r="J321" s="4" t="s">
        <v>168</v>
      </c>
      <c r="K321" s="4" t="s">
        <v>169</v>
      </c>
      <c r="L321" s="4" t="s">
        <v>170</v>
      </c>
      <c r="M321" s="4" t="s">
        <v>184</v>
      </c>
      <c r="N321" s="4" t="s">
        <v>183</v>
      </c>
      <c r="O321" s="4" t="s">
        <v>38</v>
      </c>
      <c r="P321" s="4" t="s">
        <v>1003</v>
      </c>
      <c r="Q321" s="4" t="s">
        <v>40</v>
      </c>
    </row>
    <row r="322" spans="1:17" x14ac:dyDescent="0.25">
      <c r="A322" s="4" t="s">
        <v>63</v>
      </c>
      <c r="B322" s="4" t="s">
        <v>65</v>
      </c>
      <c r="C322" s="9" t="str">
        <f>_xlfn.XLOOKUP(Table1[[#This Row],[Genus]],'Flora of PA'!J:J,'Flora of PA'!D:D)</f>
        <v>Ericaceae</v>
      </c>
      <c r="D322" s="4" t="s">
        <v>827</v>
      </c>
      <c r="E322" s="4" t="s">
        <v>828</v>
      </c>
      <c r="F322" s="9" t="str">
        <f>Table1[[#This Row],[Genus]]&amp;" "&amp;Table1[[#This Row],[Epithet]]</f>
        <v>Gaylussacia baccata</v>
      </c>
      <c r="G322" s="4" t="s">
        <v>16</v>
      </c>
      <c r="H322" s="4" t="s">
        <v>125</v>
      </c>
      <c r="I322" s="4" t="s">
        <v>167</v>
      </c>
      <c r="J322" s="4" t="s">
        <v>168</v>
      </c>
      <c r="K322" s="4" t="s">
        <v>169</v>
      </c>
      <c r="L322" s="4" t="s">
        <v>170</v>
      </c>
      <c r="M322" s="4" t="s">
        <v>184</v>
      </c>
      <c r="N322" s="4" t="s">
        <v>183</v>
      </c>
      <c r="O322" s="4" t="s">
        <v>38</v>
      </c>
      <c r="P322" s="4" t="s">
        <v>1003</v>
      </c>
      <c r="Q322" s="4" t="s">
        <v>40</v>
      </c>
    </row>
    <row r="323" spans="1:17" x14ac:dyDescent="0.25">
      <c r="A323" s="4" t="s">
        <v>63</v>
      </c>
      <c r="B323" s="4" t="s">
        <v>65</v>
      </c>
      <c r="C323" s="9" t="str">
        <f>_xlfn.XLOOKUP(Table1[[#This Row],[Genus]],'Flora of PA'!J:J,'Flora of PA'!D:D)</f>
        <v>Fagaceae</v>
      </c>
      <c r="D323" s="4" t="s">
        <v>860</v>
      </c>
      <c r="E323" s="4" t="s">
        <v>861</v>
      </c>
      <c r="F323" s="9" t="str">
        <f>Table1[[#This Row],[Genus]]&amp;" "&amp;Table1[[#This Row],[Epithet]]</f>
        <v>Quercus montana</v>
      </c>
      <c r="G323" s="4" t="s">
        <v>131</v>
      </c>
      <c r="H323" s="4" t="s">
        <v>177</v>
      </c>
      <c r="I323" s="4" t="s">
        <v>167</v>
      </c>
      <c r="J323" s="4" t="s">
        <v>168</v>
      </c>
      <c r="K323" s="4" t="s">
        <v>169</v>
      </c>
      <c r="L323" s="4" t="s">
        <v>170</v>
      </c>
      <c r="M323" s="4" t="s">
        <v>184</v>
      </c>
      <c r="N323" s="4" t="s">
        <v>183</v>
      </c>
      <c r="O323" s="4" t="s">
        <v>38</v>
      </c>
      <c r="P323" s="4" t="s">
        <v>1003</v>
      </c>
      <c r="Q323" s="4" t="s">
        <v>40</v>
      </c>
    </row>
    <row r="324" spans="1:17" x14ac:dyDescent="0.25">
      <c r="A324" s="4" t="s">
        <v>63</v>
      </c>
      <c r="B324" s="4" t="s">
        <v>65</v>
      </c>
      <c r="C324" s="9" t="str">
        <f>_xlfn.XLOOKUP(Table1[[#This Row],[Genus]],'Flora of PA'!J:J,'Flora of PA'!D:D)</f>
        <v>Ericaceae</v>
      </c>
      <c r="D324" s="4" t="s">
        <v>831</v>
      </c>
      <c r="E324" s="4" t="s">
        <v>832</v>
      </c>
      <c r="F324" s="9" t="str">
        <f>Table1[[#This Row],[Genus]]&amp;" "&amp;Table1[[#This Row],[Epithet]]</f>
        <v>Gaultheria procumbens</v>
      </c>
      <c r="G324" s="4" t="s">
        <v>123</v>
      </c>
      <c r="H324" s="4" t="s">
        <v>122</v>
      </c>
      <c r="I324" s="4" t="s">
        <v>167</v>
      </c>
      <c r="J324" s="4" t="s">
        <v>168</v>
      </c>
      <c r="K324" s="4" t="s">
        <v>169</v>
      </c>
      <c r="L324" s="4" t="s">
        <v>170</v>
      </c>
      <c r="M324" s="4" t="s">
        <v>184</v>
      </c>
      <c r="N324" s="4" t="s">
        <v>183</v>
      </c>
      <c r="O324" s="4" t="s">
        <v>38</v>
      </c>
      <c r="P324" s="4" t="s">
        <v>1003</v>
      </c>
      <c r="Q324" s="4" t="s">
        <v>40</v>
      </c>
    </row>
    <row r="325" spans="1:17" x14ac:dyDescent="0.25">
      <c r="A325" s="4" t="s">
        <v>63</v>
      </c>
      <c r="B325" s="4" t="s">
        <v>65</v>
      </c>
      <c r="C325" s="9" t="str">
        <f>_xlfn.XLOOKUP(Table1[[#This Row],[Genus]],'Flora of PA'!J:J,'Flora of PA'!D:D)</f>
        <v>Hamamelidaceae</v>
      </c>
      <c r="D325" s="4" t="s">
        <v>980</v>
      </c>
      <c r="E325" s="4" t="s">
        <v>895</v>
      </c>
      <c r="F325" s="9" t="str">
        <f>Table1[[#This Row],[Genus]]&amp;" "&amp;Table1[[#This Row],[Epithet]]</f>
        <v>Hamamelis virginiana</v>
      </c>
      <c r="G325" s="4" t="s">
        <v>147</v>
      </c>
      <c r="H325" s="4" t="s">
        <v>190</v>
      </c>
      <c r="I325" s="4" t="s">
        <v>167</v>
      </c>
      <c r="J325" s="4" t="s">
        <v>168</v>
      </c>
      <c r="K325" s="4" t="s">
        <v>169</v>
      </c>
      <c r="L325" s="4" t="s">
        <v>170</v>
      </c>
      <c r="M325" s="4" t="s">
        <v>184</v>
      </c>
      <c r="N325" s="4" t="s">
        <v>183</v>
      </c>
      <c r="O325" s="4" t="s">
        <v>38</v>
      </c>
      <c r="P325" s="4" t="s">
        <v>1003</v>
      </c>
      <c r="Q325" s="4" t="s">
        <v>40</v>
      </c>
    </row>
    <row r="326" spans="1:17" x14ac:dyDescent="0.25">
      <c r="A326" s="4" t="s">
        <v>63</v>
      </c>
      <c r="B326" s="4" t="s">
        <v>65</v>
      </c>
      <c r="C326" s="9" t="str">
        <f>_xlfn.XLOOKUP(Table1[[#This Row],[Genus]],'Flora of PA'!J:J,'Flora of PA'!D:D)</f>
        <v>Polypodiaceae</v>
      </c>
      <c r="D326" s="4" t="s">
        <v>851</v>
      </c>
      <c r="E326" s="4" t="s">
        <v>852</v>
      </c>
      <c r="F326" s="9" t="str">
        <f>Table1[[#This Row],[Genus]]&amp;" "&amp;Table1[[#This Row],[Epithet]]</f>
        <v>Pteridium aquilinum</v>
      </c>
      <c r="G326" s="4" t="s">
        <v>58</v>
      </c>
      <c r="H326" s="4" t="s">
        <v>136</v>
      </c>
      <c r="I326" s="4" t="s">
        <v>167</v>
      </c>
      <c r="J326" s="4" t="s">
        <v>168</v>
      </c>
      <c r="K326" s="4" t="s">
        <v>169</v>
      </c>
      <c r="L326" s="4" t="s">
        <v>170</v>
      </c>
      <c r="M326" s="4" t="s">
        <v>184</v>
      </c>
      <c r="N326" s="4" t="s">
        <v>183</v>
      </c>
      <c r="O326" s="4" t="s">
        <v>38</v>
      </c>
      <c r="P326" s="4" t="s">
        <v>1003</v>
      </c>
      <c r="Q326" s="4" t="s">
        <v>40</v>
      </c>
    </row>
    <row r="327" spans="1:17" x14ac:dyDescent="0.25">
      <c r="A327" s="4" t="s">
        <v>63</v>
      </c>
      <c r="B327" s="4" t="s">
        <v>66</v>
      </c>
      <c r="C327" s="9" t="str">
        <f>_xlfn.XLOOKUP(Table1[[#This Row],[Genus]],'Flora of PA'!J:J,'Flora of PA'!D:D)</f>
        <v>Polypodiaceae</v>
      </c>
      <c r="D327" s="4" t="s">
        <v>851</v>
      </c>
      <c r="E327" s="4" t="s">
        <v>852</v>
      </c>
      <c r="F327" s="9" t="str">
        <f>Table1[[#This Row],[Genus]]&amp;" "&amp;Table1[[#This Row],[Epithet]]</f>
        <v>Pteridium aquilinum</v>
      </c>
      <c r="G327" s="4" t="s">
        <v>58</v>
      </c>
      <c r="H327" s="4" t="s">
        <v>152</v>
      </c>
      <c r="I327" s="4" t="s">
        <v>167</v>
      </c>
      <c r="J327" s="4" t="s">
        <v>168</v>
      </c>
      <c r="K327" s="4" t="s">
        <v>169</v>
      </c>
      <c r="L327" s="4" t="s">
        <v>170</v>
      </c>
      <c r="M327" s="4" t="s">
        <v>184</v>
      </c>
      <c r="N327" s="4" t="s">
        <v>183</v>
      </c>
      <c r="O327" s="4" t="s">
        <v>38</v>
      </c>
      <c r="P327" s="4" t="s">
        <v>1003</v>
      </c>
      <c r="Q327" s="4" t="s">
        <v>40</v>
      </c>
    </row>
    <row r="328" spans="1:17" x14ac:dyDescent="0.25">
      <c r="A328" s="4" t="s">
        <v>63</v>
      </c>
      <c r="B328" s="4" t="s">
        <v>66</v>
      </c>
      <c r="C328" s="9" t="str">
        <f>_xlfn.XLOOKUP(Table1[[#This Row],[Genus]],'Flora of PA'!J:J,'Flora of PA'!D:D)</f>
        <v>Ericaceae</v>
      </c>
      <c r="D328" s="4" t="s">
        <v>831</v>
      </c>
      <c r="E328" s="4" t="s">
        <v>832</v>
      </c>
      <c r="F328" s="9" t="str">
        <f>Table1[[#This Row],[Genus]]&amp;" "&amp;Table1[[#This Row],[Epithet]]</f>
        <v>Gaultheria procumbens</v>
      </c>
      <c r="G328" s="4" t="s">
        <v>123</v>
      </c>
      <c r="H328" s="4" t="s">
        <v>172</v>
      </c>
      <c r="I328" s="4" t="s">
        <v>167</v>
      </c>
      <c r="J328" s="4" t="s">
        <v>168</v>
      </c>
      <c r="K328" s="4" t="s">
        <v>169</v>
      </c>
      <c r="L328" s="4" t="s">
        <v>170</v>
      </c>
      <c r="M328" s="4" t="s">
        <v>184</v>
      </c>
      <c r="N328" s="4" t="s">
        <v>183</v>
      </c>
      <c r="O328" s="4" t="s">
        <v>38</v>
      </c>
      <c r="P328" s="4" t="s">
        <v>1003</v>
      </c>
      <c r="Q328" s="4" t="s">
        <v>40</v>
      </c>
    </row>
    <row r="329" spans="1:17" x14ac:dyDescent="0.25">
      <c r="A329" s="4" t="s">
        <v>63</v>
      </c>
      <c r="B329" s="4" t="s">
        <v>66</v>
      </c>
      <c r="C329" s="9" t="str">
        <f>_xlfn.XLOOKUP(Table1[[#This Row],[Genus]],'Flora of PA'!J:J,'Flora of PA'!D:D)</f>
        <v>Ericaceae</v>
      </c>
      <c r="D329" s="4" t="s">
        <v>827</v>
      </c>
      <c r="E329" s="4" t="s">
        <v>828</v>
      </c>
      <c r="F329" s="9" t="str">
        <f>Table1[[#This Row],[Genus]]&amp;" "&amp;Table1[[#This Row],[Epithet]]</f>
        <v>Gaylussacia baccata</v>
      </c>
      <c r="G329" s="4" t="s">
        <v>16</v>
      </c>
      <c r="H329" s="4" t="s">
        <v>125</v>
      </c>
      <c r="I329" s="4" t="s">
        <v>167</v>
      </c>
      <c r="J329" s="4" t="s">
        <v>168</v>
      </c>
      <c r="K329" s="4" t="s">
        <v>169</v>
      </c>
      <c r="L329" s="4" t="s">
        <v>170</v>
      </c>
      <c r="M329" s="4" t="s">
        <v>184</v>
      </c>
      <c r="N329" s="4" t="s">
        <v>183</v>
      </c>
      <c r="O329" s="4" t="s">
        <v>38</v>
      </c>
      <c r="P329" s="4" t="s">
        <v>1003</v>
      </c>
      <c r="Q329" s="4" t="s">
        <v>40</v>
      </c>
    </row>
    <row r="330" spans="1:17" x14ac:dyDescent="0.25">
      <c r="A330" s="4" t="s">
        <v>63</v>
      </c>
      <c r="B330" s="4" t="s">
        <v>66</v>
      </c>
      <c r="C330" s="9" t="str">
        <f>_xlfn.XLOOKUP(Table1[[#This Row],[Genus]],'Flora of PA'!J:J,'Flora of PA'!D:D)</f>
        <v>Ericaceae</v>
      </c>
      <c r="D330" s="4" t="s">
        <v>826</v>
      </c>
      <c r="E330" s="4" t="s">
        <v>829</v>
      </c>
      <c r="F330" s="9" t="str">
        <f>Table1[[#This Row],[Genus]]&amp;" "&amp;Table1[[#This Row],[Epithet]]</f>
        <v>Vaccinium angustifolium</v>
      </c>
      <c r="G330" s="4" t="s">
        <v>69</v>
      </c>
      <c r="H330" s="4" t="s">
        <v>174</v>
      </c>
      <c r="I330" s="4" t="s">
        <v>167</v>
      </c>
      <c r="J330" s="4" t="s">
        <v>168</v>
      </c>
      <c r="K330" s="4" t="s">
        <v>169</v>
      </c>
      <c r="L330" s="4" t="s">
        <v>170</v>
      </c>
      <c r="M330" s="4" t="s">
        <v>184</v>
      </c>
      <c r="N330" s="4" t="s">
        <v>183</v>
      </c>
      <c r="O330" s="4" t="s">
        <v>38</v>
      </c>
      <c r="P330" s="4" t="s">
        <v>1003</v>
      </c>
      <c r="Q330" s="4" t="s">
        <v>40</v>
      </c>
    </row>
    <row r="331" spans="1:17" x14ac:dyDescent="0.25">
      <c r="A331" s="4" t="s">
        <v>63</v>
      </c>
      <c r="B331" s="4" t="s">
        <v>66</v>
      </c>
      <c r="C331" s="9" t="str">
        <f>_xlfn.XLOOKUP(Table1[[#This Row],[Genus]],'Flora of PA'!J:J,'Flora of PA'!D:D)</f>
        <v>Sapindaceae</v>
      </c>
      <c r="D331" s="4" t="s">
        <v>941</v>
      </c>
      <c r="E331" s="4" t="s">
        <v>942</v>
      </c>
      <c r="F331" s="9" t="str">
        <f>Table1[[#This Row],[Genus]]&amp;" "&amp;Table1[[#This Row],[Epithet]]</f>
        <v>Acer rubrum</v>
      </c>
      <c r="G331" s="4" t="s">
        <v>84</v>
      </c>
      <c r="H331" s="4" t="s">
        <v>133</v>
      </c>
      <c r="I331" s="4" t="s">
        <v>167</v>
      </c>
      <c r="J331" s="4" t="s">
        <v>168</v>
      </c>
      <c r="K331" s="4" t="s">
        <v>169</v>
      </c>
      <c r="L331" s="4" t="s">
        <v>170</v>
      </c>
      <c r="M331" s="4" t="s">
        <v>184</v>
      </c>
      <c r="N331" s="4" t="s">
        <v>183</v>
      </c>
      <c r="O331" s="4" t="s">
        <v>38</v>
      </c>
      <c r="P331" s="4" t="s">
        <v>1003</v>
      </c>
      <c r="Q331" s="4" t="s">
        <v>40</v>
      </c>
    </row>
    <row r="332" spans="1:17" x14ac:dyDescent="0.25">
      <c r="A332" s="4" t="s">
        <v>63</v>
      </c>
      <c r="B332" s="4" t="s">
        <v>66</v>
      </c>
      <c r="C332" s="9" t="str">
        <f>_xlfn.XLOOKUP(Table1[[#This Row],[Genus]],'Flora of PA'!J:J,'Flora of PA'!D:D)</f>
        <v>Ericaceae</v>
      </c>
      <c r="D332" s="4" t="s">
        <v>905</v>
      </c>
      <c r="E332" s="4" t="s">
        <v>906</v>
      </c>
      <c r="F332" s="9" t="str">
        <f>Table1[[#This Row],[Genus]]&amp;" "&amp;Table1[[#This Row],[Epithet]]</f>
        <v>Kalmia latifolia</v>
      </c>
      <c r="G332" s="4" t="s">
        <v>92</v>
      </c>
      <c r="H332" s="4" t="s">
        <v>108</v>
      </c>
      <c r="I332" s="4" t="s">
        <v>167</v>
      </c>
      <c r="J332" s="4" t="s">
        <v>168</v>
      </c>
      <c r="K332" s="4" t="s">
        <v>169</v>
      </c>
      <c r="L332" s="4" t="s">
        <v>170</v>
      </c>
      <c r="M332" s="4" t="s">
        <v>184</v>
      </c>
      <c r="N332" s="4" t="s">
        <v>183</v>
      </c>
      <c r="O332" s="4" t="s">
        <v>38</v>
      </c>
      <c r="P332" s="4" t="s">
        <v>1003</v>
      </c>
      <c r="Q332" s="4" t="s">
        <v>40</v>
      </c>
    </row>
    <row r="333" spans="1:17" x14ac:dyDescent="0.25">
      <c r="A333" s="4" t="s">
        <v>63</v>
      </c>
      <c r="B333" s="4" t="s">
        <v>67</v>
      </c>
      <c r="C333" s="9" t="str">
        <f>_xlfn.XLOOKUP(Table1[[#This Row],[Genus]],'Flora of PA'!J:J,'Flora of PA'!D:D)</f>
        <v>Ericaceae</v>
      </c>
      <c r="D333" s="4" t="s">
        <v>827</v>
      </c>
      <c r="E333" s="4" t="s">
        <v>828</v>
      </c>
      <c r="F333" s="9" t="str">
        <f>Table1[[#This Row],[Genus]]&amp;" "&amp;Table1[[#This Row],[Epithet]]</f>
        <v>Gaylussacia baccata</v>
      </c>
      <c r="G333" s="4" t="s">
        <v>16</v>
      </c>
      <c r="H333" s="4" t="s">
        <v>125</v>
      </c>
      <c r="I333" s="4" t="s">
        <v>167</v>
      </c>
      <c r="J333" s="4" t="s">
        <v>168</v>
      </c>
      <c r="K333" s="4" t="s">
        <v>169</v>
      </c>
      <c r="L333" s="4" t="s">
        <v>170</v>
      </c>
      <c r="M333" s="4" t="s">
        <v>184</v>
      </c>
      <c r="N333" s="4" t="s">
        <v>183</v>
      </c>
      <c r="O333" s="4" t="s">
        <v>38</v>
      </c>
      <c r="P333" s="4" t="s">
        <v>1003</v>
      </c>
      <c r="Q333" s="4" t="s">
        <v>40</v>
      </c>
    </row>
    <row r="334" spans="1:17" x14ac:dyDescent="0.25">
      <c r="A334" s="4" t="s">
        <v>63</v>
      </c>
      <c r="B334" s="4" t="s">
        <v>67</v>
      </c>
      <c r="C334" s="9" t="str">
        <f>_xlfn.XLOOKUP(Table1[[#This Row],[Genus]],'Flora of PA'!J:J,'Flora of PA'!D:D)</f>
        <v>Ericaceae</v>
      </c>
      <c r="D334" s="4" t="s">
        <v>826</v>
      </c>
      <c r="E334" s="4" t="s">
        <v>829</v>
      </c>
      <c r="F334" s="9" t="str">
        <f>Table1[[#This Row],[Genus]]&amp;" "&amp;Table1[[#This Row],[Epithet]]</f>
        <v>Vaccinium angustifolium</v>
      </c>
      <c r="G334" s="4" t="s">
        <v>69</v>
      </c>
      <c r="H334" s="4" t="s">
        <v>174</v>
      </c>
      <c r="I334" s="4" t="s">
        <v>167</v>
      </c>
      <c r="J334" s="4" t="s">
        <v>168</v>
      </c>
      <c r="K334" s="4" t="s">
        <v>169</v>
      </c>
      <c r="L334" s="4" t="s">
        <v>170</v>
      </c>
      <c r="M334" s="4" t="s">
        <v>184</v>
      </c>
      <c r="N334" s="4" t="s">
        <v>183</v>
      </c>
      <c r="O334" s="4" t="s">
        <v>38</v>
      </c>
      <c r="P334" s="4" t="s">
        <v>1003</v>
      </c>
      <c r="Q334" s="4" t="s">
        <v>40</v>
      </c>
    </row>
    <row r="335" spans="1:17" x14ac:dyDescent="0.25">
      <c r="A335" s="4" t="s">
        <v>63</v>
      </c>
      <c r="B335" s="4" t="s">
        <v>67</v>
      </c>
      <c r="C335" s="9" t="str">
        <f>_xlfn.XLOOKUP(Table1[[#This Row],[Genus]],'Flora of PA'!J:J,'Flora of PA'!D:D)</f>
        <v>Ericaceae</v>
      </c>
      <c r="D335" s="4" t="s">
        <v>831</v>
      </c>
      <c r="E335" s="4" t="s">
        <v>832</v>
      </c>
      <c r="F335" s="9" t="str">
        <f>Table1[[#This Row],[Genus]]&amp;" "&amp;Table1[[#This Row],[Epithet]]</f>
        <v>Gaultheria procumbens</v>
      </c>
      <c r="G335" s="4" t="s">
        <v>123</v>
      </c>
      <c r="H335" s="4" t="s">
        <v>172</v>
      </c>
      <c r="I335" s="4" t="s">
        <v>167</v>
      </c>
      <c r="J335" s="4" t="s">
        <v>168</v>
      </c>
      <c r="K335" s="4" t="s">
        <v>169</v>
      </c>
      <c r="L335" s="4" t="s">
        <v>170</v>
      </c>
      <c r="M335" s="4" t="s">
        <v>184</v>
      </c>
      <c r="N335" s="4" t="s">
        <v>183</v>
      </c>
      <c r="O335" s="4" t="s">
        <v>38</v>
      </c>
      <c r="P335" s="4" t="s">
        <v>1003</v>
      </c>
      <c r="Q335" s="4" t="s">
        <v>40</v>
      </c>
    </row>
    <row r="336" spans="1:17" x14ac:dyDescent="0.25">
      <c r="A336" s="4" t="s">
        <v>63</v>
      </c>
      <c r="B336" s="4" t="s">
        <v>67</v>
      </c>
      <c r="C336" s="9" t="str">
        <f>_xlfn.XLOOKUP(Table1[[#This Row],[Genus]],'Flora of PA'!J:J,'Flora of PA'!D:D)</f>
        <v>Ericaceae</v>
      </c>
      <c r="D336" s="4" t="s">
        <v>905</v>
      </c>
      <c r="E336" s="4" t="s">
        <v>906</v>
      </c>
      <c r="F336" s="9" t="str">
        <f>Table1[[#This Row],[Genus]]&amp;" "&amp;Table1[[#This Row],[Epithet]]</f>
        <v>Kalmia latifolia</v>
      </c>
      <c r="G336" s="4" t="s">
        <v>92</v>
      </c>
      <c r="H336" s="4" t="s">
        <v>178</v>
      </c>
      <c r="I336" s="4" t="s">
        <v>167</v>
      </c>
      <c r="J336" s="4" t="s">
        <v>168</v>
      </c>
      <c r="K336" s="4" t="s">
        <v>169</v>
      </c>
      <c r="L336" s="4" t="s">
        <v>170</v>
      </c>
      <c r="M336" s="4" t="s">
        <v>184</v>
      </c>
      <c r="N336" s="4" t="s">
        <v>183</v>
      </c>
      <c r="O336" s="4" t="s">
        <v>38</v>
      </c>
      <c r="P336" s="4" t="s">
        <v>1003</v>
      </c>
      <c r="Q336" s="4" t="s">
        <v>40</v>
      </c>
    </row>
    <row r="337" spans="1:17" x14ac:dyDescent="0.25">
      <c r="A337" s="4" t="s">
        <v>63</v>
      </c>
      <c r="B337" s="4" t="s">
        <v>67</v>
      </c>
      <c r="C337" s="9" t="str">
        <f>_xlfn.XLOOKUP(Table1[[#This Row],[Genus]],'Flora of PA'!J:J,'Flora of PA'!D:D)</f>
        <v>Fagaceae</v>
      </c>
      <c r="D337" s="4" t="s">
        <v>860</v>
      </c>
      <c r="E337" s="4" t="s">
        <v>861</v>
      </c>
      <c r="F337" s="9" t="str">
        <f>Table1[[#This Row],[Genus]]&amp;" "&amp;Table1[[#This Row],[Epithet]]</f>
        <v>Quercus montana</v>
      </c>
      <c r="G337" s="4" t="s">
        <v>131</v>
      </c>
      <c r="H337" s="4" t="s">
        <v>132</v>
      </c>
      <c r="I337" s="4" t="s">
        <v>167</v>
      </c>
      <c r="J337" s="4" t="s">
        <v>168</v>
      </c>
      <c r="K337" s="4" t="s">
        <v>169</v>
      </c>
      <c r="L337" s="4" t="s">
        <v>170</v>
      </c>
      <c r="M337" s="4" t="s">
        <v>184</v>
      </c>
      <c r="N337" s="4" t="s">
        <v>183</v>
      </c>
      <c r="O337" s="4" t="s">
        <v>38</v>
      </c>
      <c r="P337" s="4" t="s">
        <v>1003</v>
      </c>
      <c r="Q337" s="4" t="s">
        <v>40</v>
      </c>
    </row>
    <row r="338" spans="1:17" x14ac:dyDescent="0.25">
      <c r="A338" s="4" t="s">
        <v>63</v>
      </c>
      <c r="B338" s="4" t="s">
        <v>67</v>
      </c>
      <c r="C338" s="9" t="str">
        <f>_xlfn.XLOOKUP(Table1[[#This Row],[Genus]],'Flora of PA'!J:J,'Flora of PA'!D:D)</f>
        <v>Polypodiaceae</v>
      </c>
      <c r="D338" s="4" t="s">
        <v>851</v>
      </c>
      <c r="E338" s="4" t="s">
        <v>852</v>
      </c>
      <c r="F338" s="9" t="str">
        <f>Table1[[#This Row],[Genus]]&amp;" "&amp;Table1[[#This Row],[Epithet]]</f>
        <v>Pteridium aquilinum</v>
      </c>
      <c r="G338" s="4" t="s">
        <v>58</v>
      </c>
      <c r="H338" s="4" t="s">
        <v>152</v>
      </c>
      <c r="I338" s="4" t="s">
        <v>167</v>
      </c>
      <c r="J338" s="4" t="s">
        <v>168</v>
      </c>
      <c r="K338" s="4" t="s">
        <v>169</v>
      </c>
      <c r="L338" s="4" t="s">
        <v>170</v>
      </c>
      <c r="M338" s="4" t="s">
        <v>184</v>
      </c>
      <c r="N338" s="4" t="s">
        <v>183</v>
      </c>
      <c r="O338" s="4" t="s">
        <v>38</v>
      </c>
      <c r="P338" s="4" t="s">
        <v>1003</v>
      </c>
      <c r="Q338" s="4" t="s">
        <v>40</v>
      </c>
    </row>
    <row r="339" spans="1:17" x14ac:dyDescent="0.25">
      <c r="A339" s="4" t="s">
        <v>63</v>
      </c>
      <c r="B339" s="4" t="s">
        <v>67</v>
      </c>
      <c r="C339" s="9" t="str">
        <f>_xlfn.XLOOKUP(Table1[[#This Row],[Genus]],'Flora of PA'!J:J,'Flora of PA'!D:D)</f>
        <v>Sapindaceae</v>
      </c>
      <c r="D339" s="4" t="s">
        <v>941</v>
      </c>
      <c r="E339" s="4" t="s">
        <v>942</v>
      </c>
      <c r="F339" s="9" t="str">
        <f>Table1[[#This Row],[Genus]]&amp;" "&amp;Table1[[#This Row],[Epithet]]</f>
        <v>Acer rubrum</v>
      </c>
      <c r="G339" s="4" t="s">
        <v>84</v>
      </c>
      <c r="H339" s="4" t="s">
        <v>80</v>
      </c>
      <c r="I339" s="4" t="s">
        <v>167</v>
      </c>
      <c r="J339" s="4" t="s">
        <v>168</v>
      </c>
      <c r="K339" s="4" t="s">
        <v>169</v>
      </c>
      <c r="L339" s="4" t="s">
        <v>170</v>
      </c>
      <c r="M339" s="4" t="s">
        <v>184</v>
      </c>
      <c r="N339" s="4" t="s">
        <v>183</v>
      </c>
      <c r="O339" s="4" t="s">
        <v>38</v>
      </c>
      <c r="P339" s="4" t="s">
        <v>1003</v>
      </c>
      <c r="Q339" s="4" t="s">
        <v>40</v>
      </c>
    </row>
    <row r="340" spans="1:17" x14ac:dyDescent="0.25">
      <c r="A340" s="4" t="s">
        <v>63</v>
      </c>
      <c r="B340" s="4" t="s">
        <v>68</v>
      </c>
      <c r="C340" s="9" t="str">
        <f>_xlfn.XLOOKUP(Table1[[#This Row],[Genus]],'Flora of PA'!J:J,'Flora of PA'!D:D)</f>
        <v>Ericaceae</v>
      </c>
      <c r="D340" s="4" t="s">
        <v>827</v>
      </c>
      <c r="E340" s="4" t="s">
        <v>828</v>
      </c>
      <c r="F340" s="9" t="str">
        <f>Table1[[#This Row],[Genus]]&amp;" "&amp;Table1[[#This Row],[Epithet]]</f>
        <v>Gaylussacia baccata</v>
      </c>
      <c r="G340" s="4" t="s">
        <v>16</v>
      </c>
      <c r="H340" s="4" t="s">
        <v>125</v>
      </c>
      <c r="I340" s="4" t="s">
        <v>167</v>
      </c>
      <c r="J340" s="4" t="s">
        <v>168</v>
      </c>
      <c r="K340" s="4" t="s">
        <v>169</v>
      </c>
      <c r="L340" s="4" t="s">
        <v>170</v>
      </c>
      <c r="M340" s="4" t="s">
        <v>184</v>
      </c>
      <c r="N340" s="4" t="s">
        <v>183</v>
      </c>
      <c r="O340" s="4" t="s">
        <v>38</v>
      </c>
      <c r="P340" s="4" t="s">
        <v>1003</v>
      </c>
      <c r="Q340" s="4" t="s">
        <v>40</v>
      </c>
    </row>
    <row r="341" spans="1:17" x14ac:dyDescent="0.25">
      <c r="A341" s="4" t="s">
        <v>63</v>
      </c>
      <c r="B341" s="4" t="s">
        <v>68</v>
      </c>
      <c r="C341" s="9" t="str">
        <f>_xlfn.XLOOKUP(Table1[[#This Row],[Genus]],'Flora of PA'!J:J,'Flora of PA'!D:D)</f>
        <v>Ericaceae</v>
      </c>
      <c r="D341" s="4" t="s">
        <v>831</v>
      </c>
      <c r="E341" s="4" t="s">
        <v>832</v>
      </c>
      <c r="F341" s="9" t="str">
        <f>Table1[[#This Row],[Genus]]&amp;" "&amp;Table1[[#This Row],[Epithet]]</f>
        <v>Gaultheria procumbens</v>
      </c>
      <c r="G341" s="4" t="s">
        <v>123</v>
      </c>
      <c r="H341" s="4" t="s">
        <v>122</v>
      </c>
      <c r="I341" s="4" t="s">
        <v>167</v>
      </c>
      <c r="J341" s="4" t="s">
        <v>168</v>
      </c>
      <c r="K341" s="4" t="s">
        <v>169</v>
      </c>
      <c r="L341" s="4" t="s">
        <v>170</v>
      </c>
      <c r="M341" s="4" t="s">
        <v>184</v>
      </c>
      <c r="N341" s="4" t="s">
        <v>183</v>
      </c>
      <c r="O341" s="4" t="s">
        <v>38</v>
      </c>
      <c r="P341" s="4" t="s">
        <v>1003</v>
      </c>
      <c r="Q341" s="4" t="s">
        <v>40</v>
      </c>
    </row>
    <row r="342" spans="1:17" x14ac:dyDescent="0.25">
      <c r="A342" s="4" t="s">
        <v>63</v>
      </c>
      <c r="B342" s="4" t="s">
        <v>68</v>
      </c>
      <c r="C342" s="9" t="str">
        <f>_xlfn.XLOOKUP(Table1[[#This Row],[Genus]],'Flora of PA'!J:J,'Flora of PA'!D:D)</f>
        <v>Lauraceae</v>
      </c>
      <c r="D342" s="4" t="s">
        <v>134</v>
      </c>
      <c r="E342" s="4" t="s">
        <v>946</v>
      </c>
      <c r="F342" s="9" t="str">
        <f>Table1[[#This Row],[Genus]]&amp;" "&amp;Table1[[#This Row],[Epithet]]</f>
        <v>Sassafras albidum</v>
      </c>
      <c r="G342" s="4" t="s">
        <v>224</v>
      </c>
      <c r="H342" s="4" t="s">
        <v>179</v>
      </c>
      <c r="I342" s="4" t="s">
        <v>167</v>
      </c>
      <c r="J342" s="4" t="s">
        <v>168</v>
      </c>
      <c r="K342" s="4" t="s">
        <v>169</v>
      </c>
      <c r="L342" s="4" t="s">
        <v>170</v>
      </c>
      <c r="M342" s="4" t="s">
        <v>184</v>
      </c>
      <c r="N342" s="4" t="s">
        <v>183</v>
      </c>
      <c r="O342" s="4" t="s">
        <v>38</v>
      </c>
      <c r="P342" s="4" t="s">
        <v>1003</v>
      </c>
      <c r="Q342" s="4" t="s">
        <v>40</v>
      </c>
    </row>
    <row r="343" spans="1:17" x14ac:dyDescent="0.25">
      <c r="A343" s="4" t="s">
        <v>63</v>
      </c>
      <c r="B343" s="4" t="s">
        <v>68</v>
      </c>
      <c r="C343" s="9" t="str">
        <f>_xlfn.XLOOKUP(Table1[[#This Row],[Genus]],'Flora of PA'!J:J,'Flora of PA'!D:D)</f>
        <v>Nyssaceae</v>
      </c>
      <c r="D343" s="4" t="s">
        <v>847</v>
      </c>
      <c r="E343" s="4" t="s">
        <v>848</v>
      </c>
      <c r="F343" s="9" t="str">
        <f>Table1[[#This Row],[Genus]]&amp;" "&amp;Table1[[#This Row],[Epithet]]</f>
        <v>Nyssa sylvatica</v>
      </c>
      <c r="G343" s="4" t="s">
        <v>110</v>
      </c>
      <c r="H343" s="4" t="s">
        <v>173</v>
      </c>
      <c r="I343" s="4" t="s">
        <v>167</v>
      </c>
      <c r="J343" s="4" t="s">
        <v>168</v>
      </c>
      <c r="K343" s="4" t="s">
        <v>169</v>
      </c>
      <c r="L343" s="4" t="s">
        <v>170</v>
      </c>
      <c r="M343" s="4" t="s">
        <v>184</v>
      </c>
      <c r="N343" s="4" t="s">
        <v>183</v>
      </c>
      <c r="O343" s="4" t="s">
        <v>38</v>
      </c>
      <c r="P343" s="4" t="s">
        <v>1003</v>
      </c>
      <c r="Q343" s="4" t="s">
        <v>40</v>
      </c>
    </row>
    <row r="344" spans="1:17" x14ac:dyDescent="0.25">
      <c r="A344" s="4" t="s">
        <v>63</v>
      </c>
      <c r="B344" s="4" t="s">
        <v>68</v>
      </c>
      <c r="C344" s="9" t="s">
        <v>13193</v>
      </c>
      <c r="D344" s="4" t="s">
        <v>994</v>
      </c>
      <c r="E344" s="4" t="s">
        <v>995</v>
      </c>
      <c r="F344" s="9" t="str">
        <f>Table1[[#This Row],[Genus]]&amp;" "&amp;Table1[[#This Row],[Epithet]]</f>
        <v>Leucobryum glaucum</v>
      </c>
      <c r="G344" s="4" t="s">
        <v>225</v>
      </c>
      <c r="H344" s="4" t="s">
        <v>180</v>
      </c>
      <c r="I344" s="4" t="s">
        <v>167</v>
      </c>
      <c r="J344" s="4" t="s">
        <v>168</v>
      </c>
      <c r="K344" s="4" t="s">
        <v>169</v>
      </c>
      <c r="L344" s="4" t="s">
        <v>170</v>
      </c>
      <c r="M344" s="4" t="s">
        <v>184</v>
      </c>
      <c r="N344" s="4" t="s">
        <v>183</v>
      </c>
      <c r="O344" s="4" t="s">
        <v>38</v>
      </c>
      <c r="P344" s="4" t="s">
        <v>1003</v>
      </c>
      <c r="Q344" s="4" t="s">
        <v>40</v>
      </c>
    </row>
    <row r="345" spans="1:17" x14ac:dyDescent="0.25">
      <c r="A345" s="4" t="s">
        <v>63</v>
      </c>
      <c r="B345" s="4" t="s">
        <v>68</v>
      </c>
      <c r="C345" s="9" t="str">
        <f>_xlfn.XLOOKUP(Table1[[#This Row],[Genus]],'Flora of PA'!J:J,'Flora of PA'!D:D)</f>
        <v>Sapindaceae</v>
      </c>
      <c r="D345" s="4" t="s">
        <v>941</v>
      </c>
      <c r="E345" s="4" t="s">
        <v>942</v>
      </c>
      <c r="F345" s="9" t="str">
        <f>Table1[[#This Row],[Genus]]&amp;" "&amp;Table1[[#This Row],[Epithet]]</f>
        <v>Acer rubrum</v>
      </c>
      <c r="G345" s="4" t="s">
        <v>84</v>
      </c>
      <c r="H345" s="4" t="s">
        <v>133</v>
      </c>
      <c r="I345" s="4" t="s">
        <v>167</v>
      </c>
      <c r="J345" s="4" t="s">
        <v>168</v>
      </c>
      <c r="K345" s="4" t="s">
        <v>169</v>
      </c>
      <c r="L345" s="4" t="s">
        <v>170</v>
      </c>
      <c r="M345" s="4" t="s">
        <v>184</v>
      </c>
      <c r="N345" s="4" t="s">
        <v>183</v>
      </c>
      <c r="O345" s="4" t="s">
        <v>38</v>
      </c>
      <c r="P345" s="4" t="s">
        <v>1003</v>
      </c>
      <c r="Q345" s="4" t="s">
        <v>40</v>
      </c>
    </row>
    <row r="346" spans="1:17" x14ac:dyDescent="0.25">
      <c r="A346" s="4" t="s">
        <v>63</v>
      </c>
      <c r="B346" s="4" t="s">
        <v>68</v>
      </c>
      <c r="C346" s="9" t="str">
        <f>_xlfn.XLOOKUP(Table1[[#This Row],[Genus]],'Flora of PA'!J:J,'Flora of PA'!D:D)</f>
        <v>Ericaceae</v>
      </c>
      <c r="D346" s="4" t="s">
        <v>905</v>
      </c>
      <c r="E346" s="4" t="s">
        <v>948</v>
      </c>
      <c r="F346" s="9" t="str">
        <f>Table1[[#This Row],[Genus]]&amp;" "&amp;Table1[[#This Row],[Epithet]]</f>
        <v>Kalmia angustifolia</v>
      </c>
      <c r="G346" s="4" t="s">
        <v>85</v>
      </c>
      <c r="H346" s="4" t="s">
        <v>81</v>
      </c>
      <c r="I346" s="4" t="s">
        <v>167</v>
      </c>
      <c r="J346" s="4" t="s">
        <v>168</v>
      </c>
      <c r="K346" s="4" t="s">
        <v>169</v>
      </c>
      <c r="L346" s="4" t="s">
        <v>170</v>
      </c>
      <c r="M346" s="4" t="s">
        <v>184</v>
      </c>
      <c r="N346" s="4" t="s">
        <v>183</v>
      </c>
      <c r="O346" s="4" t="s">
        <v>38</v>
      </c>
      <c r="P346" s="4" t="s">
        <v>1003</v>
      </c>
      <c r="Q346" s="4" t="s">
        <v>40</v>
      </c>
    </row>
    <row r="347" spans="1:17" x14ac:dyDescent="0.25">
      <c r="A347" s="4" t="s">
        <v>64</v>
      </c>
      <c r="B347" s="4" t="s">
        <v>41</v>
      </c>
      <c r="C347" s="9" t="str">
        <f>_xlfn.XLOOKUP(Table1[[#This Row],[Genus]],'Flora of PA'!J:J,'Flora of PA'!D:D)</f>
        <v>Polypodiaceae</v>
      </c>
      <c r="D347" s="4" t="s">
        <v>851</v>
      </c>
      <c r="E347" s="4" t="s">
        <v>852</v>
      </c>
      <c r="F347" s="9" t="str">
        <f>Table1[[#This Row],[Genus]]&amp;" "&amp;Table1[[#This Row],[Epithet]]</f>
        <v>Pteridium aquilinum</v>
      </c>
      <c r="G347" s="4" t="s">
        <v>58</v>
      </c>
      <c r="H347" s="4" t="s">
        <v>152</v>
      </c>
      <c r="I347" s="4" t="s">
        <v>185</v>
      </c>
      <c r="J347" s="4" t="s">
        <v>186</v>
      </c>
      <c r="K347" s="4" t="s">
        <v>187</v>
      </c>
      <c r="L347" s="4" t="s">
        <v>188</v>
      </c>
      <c r="M347" s="4" t="s">
        <v>184</v>
      </c>
      <c r="N347" s="4" t="s">
        <v>183</v>
      </c>
      <c r="O347" s="4" t="s">
        <v>182</v>
      </c>
      <c r="P347" s="4" t="s">
        <v>1001</v>
      </c>
      <c r="Q347" s="4" t="s">
        <v>181</v>
      </c>
    </row>
    <row r="348" spans="1:17" x14ac:dyDescent="0.25">
      <c r="A348" s="4" t="s">
        <v>64</v>
      </c>
      <c r="B348" s="4" t="s">
        <v>41</v>
      </c>
      <c r="C348" s="9" t="str">
        <f>_xlfn.XLOOKUP(Table1[[#This Row],[Genus]],'Flora of PA'!J:J,'Flora of PA'!D:D)</f>
        <v>Ericaceae</v>
      </c>
      <c r="D348" s="4" t="s">
        <v>827</v>
      </c>
      <c r="E348" s="4" t="s">
        <v>828</v>
      </c>
      <c r="F348" s="9" t="str">
        <f>Table1[[#This Row],[Genus]]&amp;" "&amp;Table1[[#This Row],[Epithet]]</f>
        <v>Gaylussacia baccata</v>
      </c>
      <c r="G348" s="4" t="s">
        <v>16</v>
      </c>
      <c r="H348" s="4" t="s">
        <v>125</v>
      </c>
      <c r="I348" s="4" t="s">
        <v>185</v>
      </c>
      <c r="J348" s="4" t="s">
        <v>186</v>
      </c>
      <c r="K348" s="4" t="s">
        <v>187</v>
      </c>
      <c r="L348" s="4" t="s">
        <v>188</v>
      </c>
      <c r="M348" s="4" t="s">
        <v>184</v>
      </c>
      <c r="N348" s="4" t="s">
        <v>183</v>
      </c>
      <c r="O348" s="4" t="s">
        <v>182</v>
      </c>
      <c r="P348" s="4" t="s">
        <v>1001</v>
      </c>
      <c r="Q348" s="4" t="s">
        <v>181</v>
      </c>
    </row>
    <row r="349" spans="1:17" x14ac:dyDescent="0.25">
      <c r="A349" s="4" t="s">
        <v>64</v>
      </c>
      <c r="B349" s="4" t="s">
        <v>41</v>
      </c>
      <c r="C349" s="9" t="str">
        <f>_xlfn.XLOOKUP(Table1[[#This Row],[Genus]],'Flora of PA'!J:J,'Flora of PA'!D:D)</f>
        <v>Ericaceae</v>
      </c>
      <c r="D349" s="4" t="s">
        <v>831</v>
      </c>
      <c r="E349" s="4" t="s">
        <v>832</v>
      </c>
      <c r="F349" s="9" t="str">
        <f>Table1[[#This Row],[Genus]]&amp;" "&amp;Table1[[#This Row],[Epithet]]</f>
        <v>Gaultheria procumbens</v>
      </c>
      <c r="G349" s="4" t="s">
        <v>123</v>
      </c>
      <c r="H349" s="4" t="s">
        <v>172</v>
      </c>
      <c r="I349" s="4" t="s">
        <v>185</v>
      </c>
      <c r="J349" s="4" t="s">
        <v>186</v>
      </c>
      <c r="K349" s="4" t="s">
        <v>187</v>
      </c>
      <c r="L349" s="4" t="s">
        <v>188</v>
      </c>
      <c r="M349" s="4" t="s">
        <v>184</v>
      </c>
      <c r="N349" s="4" t="s">
        <v>183</v>
      </c>
      <c r="O349" s="4" t="s">
        <v>182</v>
      </c>
      <c r="P349" s="4" t="s">
        <v>1001</v>
      </c>
      <c r="Q349" s="4" t="s">
        <v>181</v>
      </c>
    </row>
    <row r="350" spans="1:17" x14ac:dyDescent="0.25">
      <c r="A350" s="4" t="s">
        <v>64</v>
      </c>
      <c r="B350" s="4" t="s">
        <v>41</v>
      </c>
      <c r="C350" s="9" t="str">
        <f>_xlfn.XLOOKUP(Table1[[#This Row],[Genus]],'Flora of PA'!J:J,'Flora of PA'!D:D)</f>
        <v>Pinaceae</v>
      </c>
      <c r="D350" s="4" t="s">
        <v>931</v>
      </c>
      <c r="E350" s="4" t="s">
        <v>932</v>
      </c>
      <c r="F350" s="9" t="str">
        <f>Table1[[#This Row],[Genus]]&amp;" "&amp;Table1[[#This Row],[Epithet]]</f>
        <v>Pinus rigida</v>
      </c>
      <c r="G350" s="4" t="s">
        <v>37</v>
      </c>
      <c r="H350" s="4" t="s">
        <v>48</v>
      </c>
      <c r="I350" s="4" t="s">
        <v>185</v>
      </c>
      <c r="J350" s="4" t="s">
        <v>186</v>
      </c>
      <c r="K350" s="4" t="s">
        <v>187</v>
      </c>
      <c r="L350" s="4" t="s">
        <v>188</v>
      </c>
      <c r="M350" s="4" t="s">
        <v>184</v>
      </c>
      <c r="N350" s="4" t="s">
        <v>183</v>
      </c>
      <c r="O350" s="4" t="s">
        <v>182</v>
      </c>
      <c r="P350" s="4" t="s">
        <v>1001</v>
      </c>
      <c r="Q350" s="4" t="s">
        <v>181</v>
      </c>
    </row>
    <row r="351" spans="1:17" x14ac:dyDescent="0.25">
      <c r="A351" s="4" t="s">
        <v>64</v>
      </c>
      <c r="B351" s="4" t="s">
        <v>41</v>
      </c>
      <c r="C351" s="9" t="str">
        <f>_xlfn.XLOOKUP(Table1[[#This Row],[Genus]],'Flora of PA'!J:J,'Flora of PA'!D:D)</f>
        <v>Ericaceae</v>
      </c>
      <c r="D351" s="4" t="s">
        <v>826</v>
      </c>
      <c r="E351" s="4" t="s">
        <v>829</v>
      </c>
      <c r="F351" s="9" t="str">
        <f>Table1[[#This Row],[Genus]]&amp;" "&amp;Table1[[#This Row],[Epithet]]</f>
        <v>Vaccinium angustifolium</v>
      </c>
      <c r="G351" s="4" t="s">
        <v>69</v>
      </c>
      <c r="H351" s="4" t="s">
        <v>174</v>
      </c>
      <c r="I351" s="4" t="s">
        <v>185</v>
      </c>
      <c r="J351" s="4" t="s">
        <v>186</v>
      </c>
      <c r="K351" s="4" t="s">
        <v>187</v>
      </c>
      <c r="L351" s="4" t="s">
        <v>188</v>
      </c>
      <c r="M351" s="4" t="s">
        <v>184</v>
      </c>
      <c r="N351" s="4" t="s">
        <v>183</v>
      </c>
      <c r="O351" s="4" t="s">
        <v>182</v>
      </c>
      <c r="P351" s="4" t="s">
        <v>1001</v>
      </c>
      <c r="Q351" s="4" t="s">
        <v>181</v>
      </c>
    </row>
    <row r="352" spans="1:17" x14ac:dyDescent="0.25">
      <c r="A352" s="4" t="s">
        <v>64</v>
      </c>
      <c r="B352" s="4" t="s">
        <v>41</v>
      </c>
      <c r="C352" s="9" t="str">
        <f>_xlfn.XLOOKUP(Table1[[#This Row],[Genus]],'Flora of PA'!J:J,'Flora of PA'!D:D)</f>
        <v>Nyssaceae</v>
      </c>
      <c r="D352" s="4" t="s">
        <v>847</v>
      </c>
      <c r="E352" s="4" t="s">
        <v>848</v>
      </c>
      <c r="F352" s="9" t="str">
        <f>Table1[[#This Row],[Genus]]&amp;" "&amp;Table1[[#This Row],[Epithet]]</f>
        <v>Nyssa sylvatica</v>
      </c>
      <c r="G352" s="4" t="s">
        <v>110</v>
      </c>
      <c r="H352" s="4" t="s">
        <v>189</v>
      </c>
      <c r="I352" s="4" t="s">
        <v>185</v>
      </c>
      <c r="J352" s="4" t="s">
        <v>186</v>
      </c>
      <c r="K352" s="4" t="s">
        <v>187</v>
      </c>
      <c r="L352" s="4" t="s">
        <v>188</v>
      </c>
      <c r="M352" s="4" t="s">
        <v>184</v>
      </c>
      <c r="N352" s="4" t="s">
        <v>183</v>
      </c>
      <c r="O352" s="4" t="s">
        <v>182</v>
      </c>
      <c r="P352" s="4" t="s">
        <v>1001</v>
      </c>
      <c r="Q352" s="4" t="s">
        <v>181</v>
      </c>
    </row>
    <row r="353" spans="1:17" x14ac:dyDescent="0.25">
      <c r="A353" s="4" t="s">
        <v>64</v>
      </c>
      <c r="B353" s="4" t="s">
        <v>42</v>
      </c>
      <c r="C353" s="9" t="str">
        <f>_xlfn.XLOOKUP(Table1[[#This Row],[Genus]],'Flora of PA'!J:J,'Flora of PA'!D:D)</f>
        <v>Ericaceae</v>
      </c>
      <c r="D353" s="4" t="s">
        <v>827</v>
      </c>
      <c r="E353" s="4" t="s">
        <v>828</v>
      </c>
      <c r="F353" s="9" t="str">
        <f>Table1[[#This Row],[Genus]]&amp;" "&amp;Table1[[#This Row],[Epithet]]</f>
        <v>Gaylussacia baccata</v>
      </c>
      <c r="G353" s="4" t="s">
        <v>16</v>
      </c>
      <c r="H353" s="4" t="s">
        <v>125</v>
      </c>
      <c r="I353" s="4" t="s">
        <v>185</v>
      </c>
      <c r="J353" s="4" t="s">
        <v>186</v>
      </c>
      <c r="K353" s="4" t="s">
        <v>187</v>
      </c>
      <c r="L353" s="4" t="s">
        <v>188</v>
      </c>
      <c r="M353" s="4" t="s">
        <v>184</v>
      </c>
      <c r="N353" s="4" t="s">
        <v>183</v>
      </c>
      <c r="O353" s="4" t="s">
        <v>182</v>
      </c>
      <c r="P353" s="4" t="s">
        <v>1001</v>
      </c>
      <c r="Q353" s="4" t="s">
        <v>181</v>
      </c>
    </row>
    <row r="354" spans="1:17" x14ac:dyDescent="0.25">
      <c r="A354" s="4" t="s">
        <v>64</v>
      </c>
      <c r="B354" s="4" t="s">
        <v>42</v>
      </c>
      <c r="C354" s="9" t="str">
        <f>_xlfn.XLOOKUP(Table1[[#This Row],[Genus]],'Flora of PA'!J:J,'Flora of PA'!D:D)</f>
        <v>Polypodiaceae</v>
      </c>
      <c r="D354" s="4" t="s">
        <v>851</v>
      </c>
      <c r="E354" s="4" t="s">
        <v>852</v>
      </c>
      <c r="F354" s="9" t="str">
        <f>Table1[[#This Row],[Genus]]&amp;" "&amp;Table1[[#This Row],[Epithet]]</f>
        <v>Pteridium aquilinum</v>
      </c>
      <c r="G354" s="4" t="s">
        <v>58</v>
      </c>
      <c r="H354" s="4" t="s">
        <v>152</v>
      </c>
      <c r="I354" s="4" t="s">
        <v>185</v>
      </c>
      <c r="J354" s="4" t="s">
        <v>186</v>
      </c>
      <c r="K354" s="4" t="s">
        <v>187</v>
      </c>
      <c r="L354" s="4" t="s">
        <v>188</v>
      </c>
      <c r="M354" s="4" t="s">
        <v>184</v>
      </c>
      <c r="N354" s="4" t="s">
        <v>183</v>
      </c>
      <c r="O354" s="4" t="s">
        <v>182</v>
      </c>
      <c r="P354" s="4" t="s">
        <v>1001</v>
      </c>
      <c r="Q354" s="4" t="s">
        <v>181</v>
      </c>
    </row>
    <row r="355" spans="1:17" x14ac:dyDescent="0.25">
      <c r="A355" s="4" t="s">
        <v>64</v>
      </c>
      <c r="B355" s="4" t="s">
        <v>42</v>
      </c>
      <c r="C355" s="9" t="str">
        <f>_xlfn.XLOOKUP(Table1[[#This Row],[Genus]],'Flora of PA'!J:J,'Flora of PA'!D:D)</f>
        <v>Ericaceae</v>
      </c>
      <c r="D355" s="4" t="s">
        <v>831</v>
      </c>
      <c r="E355" s="4" t="s">
        <v>832</v>
      </c>
      <c r="F355" s="9" t="str">
        <f>Table1[[#This Row],[Genus]]&amp;" "&amp;Table1[[#This Row],[Epithet]]</f>
        <v>Gaultheria procumbens</v>
      </c>
      <c r="G355" s="4" t="s">
        <v>123</v>
      </c>
      <c r="H355" s="4" t="s">
        <v>172</v>
      </c>
      <c r="I355" s="4" t="s">
        <v>185</v>
      </c>
      <c r="J355" s="4" t="s">
        <v>186</v>
      </c>
      <c r="K355" s="4" t="s">
        <v>187</v>
      </c>
      <c r="L355" s="4" t="s">
        <v>188</v>
      </c>
      <c r="M355" s="4" t="s">
        <v>184</v>
      </c>
      <c r="N355" s="4" t="s">
        <v>183</v>
      </c>
      <c r="O355" s="4" t="s">
        <v>182</v>
      </c>
      <c r="P355" s="4" t="s">
        <v>1001</v>
      </c>
      <c r="Q355" s="4" t="s">
        <v>181</v>
      </c>
    </row>
    <row r="356" spans="1:17" x14ac:dyDescent="0.25">
      <c r="A356" s="4" t="s">
        <v>64</v>
      </c>
      <c r="B356" s="4" t="s">
        <v>42</v>
      </c>
      <c r="C356" s="9" t="str">
        <f>_xlfn.XLOOKUP(Table1[[#This Row],[Genus]],'Flora of PA'!J:J,'Flora of PA'!D:D)</f>
        <v>Fagaceae</v>
      </c>
      <c r="D356" s="4" t="s">
        <v>860</v>
      </c>
      <c r="E356" s="4" t="s">
        <v>861</v>
      </c>
      <c r="F356" s="9" t="str">
        <f>Table1[[#This Row],[Genus]]&amp;" "&amp;Table1[[#This Row],[Epithet]]</f>
        <v>Quercus montana</v>
      </c>
      <c r="G356" s="4" t="s">
        <v>131</v>
      </c>
      <c r="H356" s="4" t="s">
        <v>154</v>
      </c>
      <c r="I356" s="4" t="s">
        <v>185</v>
      </c>
      <c r="J356" s="4" t="s">
        <v>186</v>
      </c>
      <c r="K356" s="4" t="s">
        <v>187</v>
      </c>
      <c r="L356" s="4" t="s">
        <v>188</v>
      </c>
      <c r="M356" s="4" t="s">
        <v>184</v>
      </c>
      <c r="N356" s="4" t="s">
        <v>183</v>
      </c>
      <c r="O356" s="4" t="s">
        <v>182</v>
      </c>
      <c r="P356" s="4" t="s">
        <v>1001</v>
      </c>
      <c r="Q356" s="4" t="s">
        <v>181</v>
      </c>
    </row>
    <row r="357" spans="1:17" x14ac:dyDescent="0.25">
      <c r="A357" s="4" t="s">
        <v>64</v>
      </c>
      <c r="B357" s="4" t="s">
        <v>42</v>
      </c>
      <c r="C357" s="9" t="str">
        <f>_xlfn.XLOOKUP(Table1[[#This Row],[Genus]],'Flora of PA'!J:J,'Flora of PA'!D:D)</f>
        <v>Nyssaceae</v>
      </c>
      <c r="D357" s="4" t="s">
        <v>847</v>
      </c>
      <c r="E357" s="4" t="s">
        <v>848</v>
      </c>
      <c r="F357" s="9" t="str">
        <f>Table1[[#This Row],[Genus]]&amp;" "&amp;Table1[[#This Row],[Epithet]]</f>
        <v>Nyssa sylvatica</v>
      </c>
      <c r="G357" s="4" t="s">
        <v>110</v>
      </c>
      <c r="H357" s="4" t="s">
        <v>173</v>
      </c>
      <c r="I357" s="4" t="s">
        <v>185</v>
      </c>
      <c r="J357" s="4" t="s">
        <v>186</v>
      </c>
      <c r="K357" s="4" t="s">
        <v>187</v>
      </c>
      <c r="L357" s="4" t="s">
        <v>188</v>
      </c>
      <c r="M357" s="4" t="s">
        <v>184</v>
      </c>
      <c r="N357" s="4" t="s">
        <v>183</v>
      </c>
      <c r="O357" s="4" t="s">
        <v>182</v>
      </c>
      <c r="P357" s="4" t="s">
        <v>1001</v>
      </c>
      <c r="Q357" s="4" t="s">
        <v>181</v>
      </c>
    </row>
    <row r="358" spans="1:17" x14ac:dyDescent="0.25">
      <c r="A358" s="4" t="s">
        <v>64</v>
      </c>
      <c r="B358" s="4" t="s">
        <v>42</v>
      </c>
      <c r="C358" s="9" t="str">
        <f>_xlfn.XLOOKUP(Table1[[#This Row],[Genus]],'Flora of PA'!J:J,'Flora of PA'!D:D)</f>
        <v>Ericaceae</v>
      </c>
      <c r="D358" s="4" t="s">
        <v>826</v>
      </c>
      <c r="E358" s="4" t="s">
        <v>829</v>
      </c>
      <c r="F358" s="9" t="str">
        <f>Table1[[#This Row],[Genus]]&amp;" "&amp;Table1[[#This Row],[Epithet]]</f>
        <v>Vaccinium angustifolium</v>
      </c>
      <c r="G358" s="4" t="s">
        <v>69</v>
      </c>
      <c r="H358" s="4" t="s">
        <v>174</v>
      </c>
      <c r="I358" s="4" t="s">
        <v>185</v>
      </c>
      <c r="J358" s="4" t="s">
        <v>186</v>
      </c>
      <c r="K358" s="4" t="s">
        <v>187</v>
      </c>
      <c r="L358" s="4" t="s">
        <v>188</v>
      </c>
      <c r="M358" s="4" t="s">
        <v>184</v>
      </c>
      <c r="N358" s="4" t="s">
        <v>183</v>
      </c>
      <c r="O358" s="4" t="s">
        <v>182</v>
      </c>
      <c r="P358" s="4" t="s">
        <v>1001</v>
      </c>
      <c r="Q358" s="4" t="s">
        <v>181</v>
      </c>
    </row>
    <row r="359" spans="1:17" x14ac:dyDescent="0.25">
      <c r="A359" s="4" t="s">
        <v>64</v>
      </c>
      <c r="B359" s="4" t="s">
        <v>42</v>
      </c>
      <c r="C359" s="9" t="str">
        <f>_xlfn.XLOOKUP(Table1[[#This Row],[Genus]],'Flora of PA'!J:J,'Flora of PA'!D:D)</f>
        <v>Ericaceae</v>
      </c>
      <c r="D359" s="4" t="s">
        <v>905</v>
      </c>
      <c r="E359" s="4" t="s">
        <v>948</v>
      </c>
      <c r="F359" s="9" t="str">
        <f>Table1[[#This Row],[Genus]]&amp;" "&amp;Table1[[#This Row],[Epithet]]</f>
        <v>Kalmia angustifolia</v>
      </c>
      <c r="G359" s="4" t="s">
        <v>85</v>
      </c>
      <c r="H359" s="4" t="s">
        <v>124</v>
      </c>
      <c r="I359" s="4" t="s">
        <v>185</v>
      </c>
      <c r="J359" s="4" t="s">
        <v>186</v>
      </c>
      <c r="K359" s="4" t="s">
        <v>187</v>
      </c>
      <c r="L359" s="4" t="s">
        <v>188</v>
      </c>
      <c r="M359" s="4" t="s">
        <v>184</v>
      </c>
      <c r="N359" s="4" t="s">
        <v>183</v>
      </c>
      <c r="O359" s="4" t="s">
        <v>182</v>
      </c>
      <c r="P359" s="4" t="s">
        <v>1001</v>
      </c>
      <c r="Q359" s="4" t="s">
        <v>181</v>
      </c>
    </row>
    <row r="360" spans="1:17" x14ac:dyDescent="0.25">
      <c r="A360" s="4" t="s">
        <v>64</v>
      </c>
      <c r="B360" s="4" t="s">
        <v>42</v>
      </c>
      <c r="C360" s="9" t="str">
        <f>_xlfn.XLOOKUP(Table1[[#This Row],[Genus]],'Flora of PA'!J:J,'Flora of PA'!D:D)</f>
        <v>Sapindaceae</v>
      </c>
      <c r="D360" s="4" t="s">
        <v>941</v>
      </c>
      <c r="E360" s="4" t="s">
        <v>942</v>
      </c>
      <c r="F360" s="9" t="str">
        <f>Table1[[#This Row],[Genus]]&amp;" "&amp;Table1[[#This Row],[Epithet]]</f>
        <v>Acer rubrum</v>
      </c>
      <c r="G360" s="4" t="s">
        <v>84</v>
      </c>
      <c r="H360" s="4" t="s">
        <v>133</v>
      </c>
      <c r="I360" s="4" t="s">
        <v>185</v>
      </c>
      <c r="J360" s="4" t="s">
        <v>186</v>
      </c>
      <c r="K360" s="4" t="s">
        <v>187</v>
      </c>
      <c r="L360" s="4" t="s">
        <v>188</v>
      </c>
      <c r="M360" s="4" t="s">
        <v>184</v>
      </c>
      <c r="N360" s="4" t="s">
        <v>183</v>
      </c>
      <c r="O360" s="4" t="s">
        <v>182</v>
      </c>
      <c r="P360" s="4" t="s">
        <v>1001</v>
      </c>
      <c r="Q360" s="4" t="s">
        <v>181</v>
      </c>
    </row>
    <row r="361" spans="1:17" x14ac:dyDescent="0.25">
      <c r="A361" s="4" t="s">
        <v>64</v>
      </c>
      <c r="B361" s="4" t="s">
        <v>61</v>
      </c>
      <c r="C361" s="9" t="str">
        <f>_xlfn.XLOOKUP(Table1[[#This Row],[Genus]],'Flora of PA'!J:J,'Flora of PA'!D:D)</f>
        <v>Fagaceae</v>
      </c>
      <c r="D361" s="4" t="s">
        <v>860</v>
      </c>
      <c r="E361" s="4" t="s">
        <v>947</v>
      </c>
      <c r="F361" s="9" t="str">
        <f>Table1[[#This Row],[Genus]]&amp;" "&amp;Table1[[#This Row],[Epithet]]</f>
        <v>Quercus ilicifolia</v>
      </c>
      <c r="G361" s="4" t="s">
        <v>75</v>
      </c>
      <c r="H361" s="4" t="s">
        <v>157</v>
      </c>
      <c r="I361" s="4" t="s">
        <v>185</v>
      </c>
      <c r="J361" s="4" t="s">
        <v>186</v>
      </c>
      <c r="K361" s="4" t="s">
        <v>187</v>
      </c>
      <c r="L361" s="4" t="s">
        <v>188</v>
      </c>
      <c r="M361" s="4" t="s">
        <v>184</v>
      </c>
      <c r="N361" s="4" t="s">
        <v>183</v>
      </c>
      <c r="O361" s="4" t="s">
        <v>182</v>
      </c>
      <c r="P361" s="4" t="s">
        <v>1001</v>
      </c>
      <c r="Q361" s="4" t="s">
        <v>181</v>
      </c>
    </row>
    <row r="362" spans="1:17" x14ac:dyDescent="0.25">
      <c r="A362" s="4" t="s">
        <v>64</v>
      </c>
      <c r="B362" s="4" t="s">
        <v>61</v>
      </c>
      <c r="C362" s="9" t="str">
        <f>_xlfn.XLOOKUP(Table1[[#This Row],[Genus]],'Flora of PA'!J:J,'Flora of PA'!D:D)</f>
        <v>Ericaceae</v>
      </c>
      <c r="D362" s="4" t="s">
        <v>827</v>
      </c>
      <c r="E362" s="4" t="s">
        <v>828</v>
      </c>
      <c r="F362" s="9" t="str">
        <f>Table1[[#This Row],[Genus]]&amp;" "&amp;Table1[[#This Row],[Epithet]]</f>
        <v>Gaylussacia baccata</v>
      </c>
      <c r="G362" s="4" t="s">
        <v>16</v>
      </c>
      <c r="H362" s="4" t="s">
        <v>45</v>
      </c>
      <c r="I362" s="4" t="s">
        <v>185</v>
      </c>
      <c r="J362" s="4" t="s">
        <v>186</v>
      </c>
      <c r="K362" s="4" t="s">
        <v>187</v>
      </c>
      <c r="L362" s="4" t="s">
        <v>188</v>
      </c>
      <c r="M362" s="4" t="s">
        <v>184</v>
      </c>
      <c r="N362" s="4" t="s">
        <v>183</v>
      </c>
      <c r="O362" s="4" t="s">
        <v>182</v>
      </c>
      <c r="P362" s="4" t="s">
        <v>1001</v>
      </c>
      <c r="Q362" s="4" t="s">
        <v>181</v>
      </c>
    </row>
    <row r="363" spans="1:17" x14ac:dyDescent="0.25">
      <c r="A363" s="4" t="s">
        <v>64</v>
      </c>
      <c r="B363" s="4" t="s">
        <v>61</v>
      </c>
      <c r="C363" s="9" t="str">
        <f>_xlfn.XLOOKUP(Table1[[#This Row],[Genus]],'Flora of PA'!J:J,'Flora of PA'!D:D)</f>
        <v>Polypodiaceae</v>
      </c>
      <c r="D363" s="4" t="s">
        <v>851</v>
      </c>
      <c r="E363" s="4" t="s">
        <v>852</v>
      </c>
      <c r="F363" s="9" t="str">
        <f>Table1[[#This Row],[Genus]]&amp;" "&amp;Table1[[#This Row],[Epithet]]</f>
        <v>Pteridium aquilinum</v>
      </c>
      <c r="G363" s="4" t="s">
        <v>58</v>
      </c>
      <c r="H363" s="4" t="s">
        <v>152</v>
      </c>
      <c r="I363" s="4" t="s">
        <v>185</v>
      </c>
      <c r="J363" s="4" t="s">
        <v>186</v>
      </c>
      <c r="K363" s="4" t="s">
        <v>187</v>
      </c>
      <c r="L363" s="4" t="s">
        <v>188</v>
      </c>
      <c r="M363" s="4" t="s">
        <v>184</v>
      </c>
      <c r="N363" s="4" t="s">
        <v>183</v>
      </c>
      <c r="O363" s="4" t="s">
        <v>182</v>
      </c>
      <c r="P363" s="4" t="s">
        <v>1001</v>
      </c>
      <c r="Q363" s="4" t="s">
        <v>181</v>
      </c>
    </row>
    <row r="364" spans="1:17" x14ac:dyDescent="0.25">
      <c r="A364" s="4" t="s">
        <v>64</v>
      </c>
      <c r="B364" s="4" t="s">
        <v>61</v>
      </c>
      <c r="C364" s="9" t="str">
        <f>_xlfn.XLOOKUP(Table1[[#This Row],[Genus]],'Flora of PA'!J:J,'Flora of PA'!D:D)</f>
        <v>Fagaceae</v>
      </c>
      <c r="D364" s="4" t="s">
        <v>860</v>
      </c>
      <c r="E364" s="4" t="s">
        <v>861</v>
      </c>
      <c r="F364" s="9" t="str">
        <f>Table1[[#This Row],[Genus]]&amp;" "&amp;Table1[[#This Row],[Epithet]]</f>
        <v>Quercus montana</v>
      </c>
      <c r="G364" s="4" t="s">
        <v>131</v>
      </c>
      <c r="H364" s="4" t="s">
        <v>132</v>
      </c>
      <c r="I364" s="4" t="s">
        <v>185</v>
      </c>
      <c r="J364" s="4" t="s">
        <v>186</v>
      </c>
      <c r="K364" s="4" t="s">
        <v>187</v>
      </c>
      <c r="L364" s="4" t="s">
        <v>188</v>
      </c>
      <c r="M364" s="4" t="s">
        <v>184</v>
      </c>
      <c r="N364" s="4" t="s">
        <v>183</v>
      </c>
      <c r="O364" s="4" t="s">
        <v>182</v>
      </c>
      <c r="P364" s="4" t="s">
        <v>1001</v>
      </c>
      <c r="Q364" s="4" t="s">
        <v>181</v>
      </c>
    </row>
    <row r="365" spans="1:17" x14ac:dyDescent="0.25">
      <c r="A365" s="4" t="s">
        <v>64</v>
      </c>
      <c r="B365" s="4" t="s">
        <v>61</v>
      </c>
      <c r="C365" s="9" t="str">
        <f>_xlfn.XLOOKUP(Table1[[#This Row],[Genus]],'Flora of PA'!J:J,'Flora of PA'!D:D)</f>
        <v>Ericaceae</v>
      </c>
      <c r="D365" s="4" t="s">
        <v>905</v>
      </c>
      <c r="E365" s="4" t="s">
        <v>948</v>
      </c>
      <c r="F365" s="9" t="str">
        <f>Table1[[#This Row],[Genus]]&amp;" "&amp;Table1[[#This Row],[Epithet]]</f>
        <v>Kalmia angustifolia</v>
      </c>
      <c r="G365" s="4" t="s">
        <v>85</v>
      </c>
      <c r="H365" s="4" t="s">
        <v>124</v>
      </c>
      <c r="I365" s="4" t="s">
        <v>185</v>
      </c>
      <c r="J365" s="4" t="s">
        <v>186</v>
      </c>
      <c r="K365" s="4" t="s">
        <v>187</v>
      </c>
      <c r="L365" s="4" t="s">
        <v>188</v>
      </c>
      <c r="M365" s="4" t="s">
        <v>184</v>
      </c>
      <c r="N365" s="4" t="s">
        <v>183</v>
      </c>
      <c r="O365" s="4" t="s">
        <v>182</v>
      </c>
      <c r="P365" s="4" t="s">
        <v>1001</v>
      </c>
      <c r="Q365" s="4" t="s">
        <v>181</v>
      </c>
    </row>
    <row r="366" spans="1:17" x14ac:dyDescent="0.25">
      <c r="A366" s="4" t="s">
        <v>64</v>
      </c>
      <c r="B366" s="4" t="s">
        <v>61</v>
      </c>
      <c r="C366" s="9" t="str">
        <f>_xlfn.XLOOKUP(Table1[[#This Row],[Genus]],'Flora of PA'!J:J,'Flora of PA'!D:D)</f>
        <v>Ericaceae</v>
      </c>
      <c r="D366" s="4" t="s">
        <v>831</v>
      </c>
      <c r="E366" s="4" t="s">
        <v>832</v>
      </c>
      <c r="F366" s="9" t="str">
        <f>Table1[[#This Row],[Genus]]&amp;" "&amp;Table1[[#This Row],[Epithet]]</f>
        <v>Gaultheria procumbens</v>
      </c>
      <c r="G366" s="4" t="s">
        <v>123</v>
      </c>
      <c r="H366" s="4" t="s">
        <v>122</v>
      </c>
      <c r="I366" s="4" t="s">
        <v>185</v>
      </c>
      <c r="J366" s="4" t="s">
        <v>186</v>
      </c>
      <c r="K366" s="4" t="s">
        <v>187</v>
      </c>
      <c r="L366" s="4" t="s">
        <v>188</v>
      </c>
      <c r="M366" s="4" t="s">
        <v>184</v>
      </c>
      <c r="N366" s="4" t="s">
        <v>183</v>
      </c>
      <c r="O366" s="4" t="s">
        <v>182</v>
      </c>
      <c r="P366" s="4" t="s">
        <v>1001</v>
      </c>
      <c r="Q366" s="4" t="s">
        <v>181</v>
      </c>
    </row>
    <row r="367" spans="1:17" x14ac:dyDescent="0.25">
      <c r="A367" s="4" t="s">
        <v>64</v>
      </c>
      <c r="B367" s="4" t="s">
        <v>62</v>
      </c>
      <c r="C367" s="9" t="str">
        <f>_xlfn.XLOOKUP(Table1[[#This Row],[Genus]],'Flora of PA'!J:J,'Flora of PA'!D:D)</f>
        <v>Ericaceae</v>
      </c>
      <c r="D367" s="4" t="s">
        <v>827</v>
      </c>
      <c r="E367" s="4" t="s">
        <v>828</v>
      </c>
      <c r="F367" s="9" t="str">
        <f>Table1[[#This Row],[Genus]]&amp;" "&amp;Table1[[#This Row],[Epithet]]</f>
        <v>Gaylussacia baccata</v>
      </c>
      <c r="G367" s="4" t="s">
        <v>16</v>
      </c>
      <c r="H367" s="4" t="s">
        <v>125</v>
      </c>
      <c r="I367" s="4" t="s">
        <v>185</v>
      </c>
      <c r="J367" s="4" t="s">
        <v>186</v>
      </c>
      <c r="K367" s="4" t="s">
        <v>187</v>
      </c>
      <c r="L367" s="4" t="s">
        <v>188</v>
      </c>
      <c r="M367" s="4" t="s">
        <v>184</v>
      </c>
      <c r="N367" s="4" t="s">
        <v>183</v>
      </c>
      <c r="O367" s="4" t="s">
        <v>182</v>
      </c>
      <c r="P367" s="4" t="s">
        <v>1001</v>
      </c>
      <c r="Q367" s="4" t="s">
        <v>181</v>
      </c>
    </row>
    <row r="368" spans="1:17" x14ac:dyDescent="0.25">
      <c r="A368" s="4" t="s">
        <v>64</v>
      </c>
      <c r="B368" s="4" t="s">
        <v>62</v>
      </c>
      <c r="C368" s="9" t="str">
        <f>_xlfn.XLOOKUP(Table1[[#This Row],[Genus]],'Flora of PA'!J:J,'Flora of PA'!D:D)</f>
        <v>Polypodiaceae</v>
      </c>
      <c r="D368" s="4" t="s">
        <v>851</v>
      </c>
      <c r="E368" s="4" t="s">
        <v>852</v>
      </c>
      <c r="F368" s="9" t="str">
        <f>Table1[[#This Row],[Genus]]&amp;" "&amp;Table1[[#This Row],[Epithet]]</f>
        <v>Pteridium aquilinum</v>
      </c>
      <c r="G368" s="4" t="s">
        <v>58</v>
      </c>
      <c r="H368" s="4" t="s">
        <v>152</v>
      </c>
      <c r="I368" s="4" t="s">
        <v>185</v>
      </c>
      <c r="J368" s="4" t="s">
        <v>186</v>
      </c>
      <c r="K368" s="4" t="s">
        <v>187</v>
      </c>
      <c r="L368" s="4" t="s">
        <v>188</v>
      </c>
      <c r="M368" s="4" t="s">
        <v>184</v>
      </c>
      <c r="N368" s="4" t="s">
        <v>183</v>
      </c>
      <c r="O368" s="4" t="s">
        <v>182</v>
      </c>
      <c r="P368" s="4" t="s">
        <v>1001</v>
      </c>
      <c r="Q368" s="4" t="s">
        <v>181</v>
      </c>
    </row>
    <row r="369" spans="1:17" x14ac:dyDescent="0.25">
      <c r="A369" s="4" t="s">
        <v>64</v>
      </c>
      <c r="B369" s="4" t="s">
        <v>62</v>
      </c>
      <c r="C369" s="9" t="str">
        <f>_xlfn.XLOOKUP(Table1[[#This Row],[Genus]],'Flora of PA'!J:J,'Flora of PA'!D:D)</f>
        <v>Ericaceae</v>
      </c>
      <c r="D369" s="4" t="s">
        <v>826</v>
      </c>
      <c r="E369" s="4" t="s">
        <v>829</v>
      </c>
      <c r="F369" s="9" t="str">
        <f>Table1[[#This Row],[Genus]]&amp;" "&amp;Table1[[#This Row],[Epithet]]</f>
        <v>Vaccinium angustifolium</v>
      </c>
      <c r="G369" s="4" t="s">
        <v>69</v>
      </c>
      <c r="H369" s="4" t="s">
        <v>174</v>
      </c>
      <c r="I369" s="4" t="s">
        <v>185</v>
      </c>
      <c r="J369" s="4" t="s">
        <v>186</v>
      </c>
      <c r="K369" s="4" t="s">
        <v>187</v>
      </c>
      <c r="L369" s="4" t="s">
        <v>188</v>
      </c>
      <c r="M369" s="4" t="s">
        <v>184</v>
      </c>
      <c r="N369" s="4" t="s">
        <v>183</v>
      </c>
      <c r="O369" s="4" t="s">
        <v>182</v>
      </c>
      <c r="P369" s="4" t="s">
        <v>1001</v>
      </c>
      <c r="Q369" s="4" t="s">
        <v>181</v>
      </c>
    </row>
    <row r="370" spans="1:17" x14ac:dyDescent="0.25">
      <c r="A370" s="4" t="s">
        <v>64</v>
      </c>
      <c r="B370" s="4" t="s">
        <v>62</v>
      </c>
      <c r="C370" s="9" t="str">
        <f>_xlfn.XLOOKUP(Table1[[#This Row],[Genus]],'Flora of PA'!J:J,'Flora of PA'!D:D)</f>
        <v>Ericaceae</v>
      </c>
      <c r="D370" s="4" t="s">
        <v>831</v>
      </c>
      <c r="E370" s="4" t="s">
        <v>832</v>
      </c>
      <c r="F370" s="9" t="str">
        <f>Table1[[#This Row],[Genus]]&amp;" "&amp;Table1[[#This Row],[Epithet]]</f>
        <v>Gaultheria procumbens</v>
      </c>
      <c r="G370" s="4" t="s">
        <v>123</v>
      </c>
      <c r="H370" s="4" t="s">
        <v>122</v>
      </c>
      <c r="I370" s="4" t="s">
        <v>185</v>
      </c>
      <c r="J370" s="4" t="s">
        <v>186</v>
      </c>
      <c r="K370" s="4" t="s">
        <v>187</v>
      </c>
      <c r="L370" s="4" t="s">
        <v>188</v>
      </c>
      <c r="M370" s="4" t="s">
        <v>184</v>
      </c>
      <c r="N370" s="4" t="s">
        <v>183</v>
      </c>
      <c r="O370" s="4" t="s">
        <v>182</v>
      </c>
      <c r="P370" s="4" t="s">
        <v>1001</v>
      </c>
      <c r="Q370" s="4" t="s">
        <v>181</v>
      </c>
    </row>
    <row r="371" spans="1:17" x14ac:dyDescent="0.25">
      <c r="A371" s="4" t="s">
        <v>64</v>
      </c>
      <c r="B371" s="4" t="s">
        <v>63</v>
      </c>
      <c r="C371" s="9" t="str">
        <f>_xlfn.XLOOKUP(Table1[[#This Row],[Genus]],'Flora of PA'!J:J,'Flora of PA'!D:D)</f>
        <v>Ericaceae</v>
      </c>
      <c r="D371" s="4" t="s">
        <v>831</v>
      </c>
      <c r="E371" s="4" t="s">
        <v>832</v>
      </c>
      <c r="F371" s="9" t="str">
        <f>Table1[[#This Row],[Genus]]&amp;" "&amp;Table1[[#This Row],[Epithet]]</f>
        <v>Gaultheria procumbens</v>
      </c>
      <c r="G371" s="4" t="s">
        <v>123</v>
      </c>
      <c r="H371" s="4" t="s">
        <v>172</v>
      </c>
      <c r="I371" s="4" t="s">
        <v>185</v>
      </c>
      <c r="J371" s="4" t="s">
        <v>186</v>
      </c>
      <c r="K371" s="4" t="s">
        <v>187</v>
      </c>
      <c r="L371" s="4" t="s">
        <v>188</v>
      </c>
      <c r="M371" s="4" t="s">
        <v>184</v>
      </c>
      <c r="N371" s="4" t="s">
        <v>183</v>
      </c>
      <c r="O371" s="4" t="s">
        <v>182</v>
      </c>
      <c r="P371" s="4" t="s">
        <v>1001</v>
      </c>
      <c r="Q371" s="4" t="s">
        <v>181</v>
      </c>
    </row>
    <row r="372" spans="1:17" x14ac:dyDescent="0.25">
      <c r="A372" s="4" t="s">
        <v>64</v>
      </c>
      <c r="B372" s="4" t="s">
        <v>63</v>
      </c>
      <c r="C372" s="9" t="str">
        <f>_xlfn.XLOOKUP(Table1[[#This Row],[Genus]],'Flora of PA'!J:J,'Flora of PA'!D:D)</f>
        <v>Ericaceae</v>
      </c>
      <c r="D372" s="4" t="s">
        <v>827</v>
      </c>
      <c r="E372" s="4" t="s">
        <v>828</v>
      </c>
      <c r="F372" s="9" t="str">
        <f>Table1[[#This Row],[Genus]]&amp;" "&amp;Table1[[#This Row],[Epithet]]</f>
        <v>Gaylussacia baccata</v>
      </c>
      <c r="G372" s="4" t="s">
        <v>16</v>
      </c>
      <c r="H372" s="4" t="s">
        <v>125</v>
      </c>
      <c r="I372" s="4" t="s">
        <v>185</v>
      </c>
      <c r="J372" s="4" t="s">
        <v>186</v>
      </c>
      <c r="K372" s="4" t="s">
        <v>187</v>
      </c>
      <c r="L372" s="4" t="s">
        <v>188</v>
      </c>
      <c r="M372" s="4" t="s">
        <v>184</v>
      </c>
      <c r="N372" s="4" t="s">
        <v>183</v>
      </c>
      <c r="O372" s="4" t="s">
        <v>182</v>
      </c>
      <c r="P372" s="4" t="s">
        <v>1001</v>
      </c>
      <c r="Q372" s="4" t="s">
        <v>181</v>
      </c>
    </row>
    <row r="373" spans="1:17" x14ac:dyDescent="0.25">
      <c r="A373" s="4" t="s">
        <v>64</v>
      </c>
      <c r="B373" s="4" t="s">
        <v>63</v>
      </c>
      <c r="C373" s="9" t="str">
        <f>_xlfn.XLOOKUP(Table1[[#This Row],[Genus]],'Flora of PA'!J:J,'Flora of PA'!D:D)</f>
        <v>Ericaceae</v>
      </c>
      <c r="D373" s="4" t="s">
        <v>905</v>
      </c>
      <c r="E373" s="4" t="s">
        <v>948</v>
      </c>
      <c r="F373" s="9" t="str">
        <f>Table1[[#This Row],[Genus]]&amp;" "&amp;Table1[[#This Row],[Epithet]]</f>
        <v>Kalmia angustifolia</v>
      </c>
      <c r="G373" s="4" t="s">
        <v>85</v>
      </c>
      <c r="H373" s="4" t="s">
        <v>124</v>
      </c>
      <c r="I373" s="4" t="s">
        <v>185</v>
      </c>
      <c r="J373" s="4" t="s">
        <v>186</v>
      </c>
      <c r="K373" s="4" t="s">
        <v>187</v>
      </c>
      <c r="L373" s="4" t="s">
        <v>188</v>
      </c>
      <c r="M373" s="4" t="s">
        <v>184</v>
      </c>
      <c r="N373" s="4" t="s">
        <v>183</v>
      </c>
      <c r="O373" s="4" t="s">
        <v>182</v>
      </c>
      <c r="P373" s="4" t="s">
        <v>1001</v>
      </c>
      <c r="Q373" s="4" t="s">
        <v>181</v>
      </c>
    </row>
    <row r="374" spans="1:17" x14ac:dyDescent="0.25">
      <c r="A374" s="4" t="s">
        <v>64</v>
      </c>
      <c r="B374" s="4" t="s">
        <v>63</v>
      </c>
      <c r="C374" s="9" t="str">
        <f>_xlfn.XLOOKUP(Table1[[#This Row],[Genus]],'Flora of PA'!J:J,'Flora of PA'!D:D)</f>
        <v>Fagaceae</v>
      </c>
      <c r="D374" s="4" t="s">
        <v>860</v>
      </c>
      <c r="E374" s="4" t="s">
        <v>984</v>
      </c>
      <c r="F374" s="9" t="str">
        <f>Table1[[#This Row],[Genus]]&amp;" "&amp;Table1[[#This Row],[Epithet]]</f>
        <v>Quercus velutina</v>
      </c>
      <c r="G374" s="4" t="s">
        <v>164</v>
      </c>
      <c r="H374" s="4" t="s">
        <v>175</v>
      </c>
      <c r="I374" s="4" t="s">
        <v>185</v>
      </c>
      <c r="J374" s="4" t="s">
        <v>186</v>
      </c>
      <c r="K374" s="4" t="s">
        <v>187</v>
      </c>
      <c r="L374" s="4" t="s">
        <v>188</v>
      </c>
      <c r="M374" s="4" t="s">
        <v>184</v>
      </c>
      <c r="N374" s="4" t="s">
        <v>183</v>
      </c>
      <c r="O374" s="4" t="s">
        <v>182</v>
      </c>
      <c r="P374" s="4" t="s">
        <v>1001</v>
      </c>
      <c r="Q374" s="4" t="s">
        <v>181</v>
      </c>
    </row>
    <row r="375" spans="1:17" x14ac:dyDescent="0.25">
      <c r="A375" s="4" t="s">
        <v>64</v>
      </c>
      <c r="B375" s="4" t="s">
        <v>63</v>
      </c>
      <c r="C375" s="9" t="str">
        <f>_xlfn.XLOOKUP(Table1[[#This Row],[Genus]],'Flora of PA'!J:J,'Flora of PA'!D:D)</f>
        <v>Ericaceae</v>
      </c>
      <c r="D375" s="4" t="s">
        <v>905</v>
      </c>
      <c r="E375" s="4" t="s">
        <v>906</v>
      </c>
      <c r="F375" s="9" t="str">
        <f>Table1[[#This Row],[Genus]]&amp;" "&amp;Table1[[#This Row],[Epithet]]</f>
        <v>Kalmia latifolia</v>
      </c>
      <c r="G375" s="4" t="s">
        <v>92</v>
      </c>
      <c r="H375" s="4" t="s">
        <v>176</v>
      </c>
      <c r="I375" s="4" t="s">
        <v>185</v>
      </c>
      <c r="J375" s="4" t="s">
        <v>186</v>
      </c>
      <c r="K375" s="4" t="s">
        <v>187</v>
      </c>
      <c r="L375" s="4" t="s">
        <v>188</v>
      </c>
      <c r="M375" s="4" t="s">
        <v>184</v>
      </c>
      <c r="N375" s="4" t="s">
        <v>183</v>
      </c>
      <c r="O375" s="4" t="s">
        <v>182</v>
      </c>
      <c r="P375" s="4" t="s">
        <v>1001</v>
      </c>
      <c r="Q375" s="4" t="s">
        <v>181</v>
      </c>
    </row>
    <row r="376" spans="1:17" x14ac:dyDescent="0.25">
      <c r="A376" s="4" t="s">
        <v>64</v>
      </c>
      <c r="B376" s="4" t="s">
        <v>64</v>
      </c>
      <c r="C376" s="9" t="str">
        <f>_xlfn.XLOOKUP(Table1[[#This Row],[Genus]],'Flora of PA'!J:J,'Flora of PA'!D:D)</f>
        <v>Ericaceae</v>
      </c>
      <c r="D376" s="4" t="s">
        <v>827</v>
      </c>
      <c r="E376" s="4" t="s">
        <v>828</v>
      </c>
      <c r="F376" s="9" t="str">
        <f>Table1[[#This Row],[Genus]]&amp;" "&amp;Table1[[#This Row],[Epithet]]</f>
        <v>Gaylussacia baccata</v>
      </c>
      <c r="G376" s="4" t="s">
        <v>16</v>
      </c>
      <c r="H376" s="4" t="s">
        <v>125</v>
      </c>
      <c r="I376" s="4" t="s">
        <v>185</v>
      </c>
      <c r="J376" s="4" t="s">
        <v>186</v>
      </c>
      <c r="K376" s="4" t="s">
        <v>187</v>
      </c>
      <c r="L376" s="4" t="s">
        <v>188</v>
      </c>
      <c r="M376" s="4" t="s">
        <v>184</v>
      </c>
      <c r="N376" s="4" t="s">
        <v>183</v>
      </c>
      <c r="O376" s="4" t="s">
        <v>182</v>
      </c>
      <c r="P376" s="4" t="s">
        <v>1001</v>
      </c>
      <c r="Q376" s="4" t="s">
        <v>181</v>
      </c>
    </row>
    <row r="377" spans="1:17" x14ac:dyDescent="0.25">
      <c r="A377" s="4" t="s">
        <v>64</v>
      </c>
      <c r="B377" s="4" t="s">
        <v>64</v>
      </c>
      <c r="C377" s="9" t="str">
        <f>_xlfn.XLOOKUP(Table1[[#This Row],[Genus]],'Flora of PA'!J:J,'Flora of PA'!D:D)</f>
        <v>Fagaceae</v>
      </c>
      <c r="D377" s="4" t="s">
        <v>860</v>
      </c>
      <c r="E377" s="4" t="s">
        <v>861</v>
      </c>
      <c r="F377" s="9" t="str">
        <f>Table1[[#This Row],[Genus]]&amp;" "&amp;Table1[[#This Row],[Epithet]]</f>
        <v>Quercus montana</v>
      </c>
      <c r="G377" s="4" t="s">
        <v>131</v>
      </c>
      <c r="H377" s="4" t="s">
        <v>177</v>
      </c>
      <c r="I377" s="4" t="s">
        <v>185</v>
      </c>
      <c r="J377" s="4" t="s">
        <v>186</v>
      </c>
      <c r="K377" s="4" t="s">
        <v>187</v>
      </c>
      <c r="L377" s="4" t="s">
        <v>188</v>
      </c>
      <c r="M377" s="4" t="s">
        <v>184</v>
      </c>
      <c r="N377" s="4" t="s">
        <v>183</v>
      </c>
      <c r="O377" s="4" t="s">
        <v>182</v>
      </c>
      <c r="P377" s="4" t="s">
        <v>1001</v>
      </c>
      <c r="Q377" s="4" t="s">
        <v>181</v>
      </c>
    </row>
    <row r="378" spans="1:17" x14ac:dyDescent="0.25">
      <c r="A378" s="4" t="s">
        <v>64</v>
      </c>
      <c r="B378" s="4" t="s">
        <v>64</v>
      </c>
      <c r="C378" s="9" t="str">
        <f>_xlfn.XLOOKUP(Table1[[#This Row],[Genus]],'Flora of PA'!J:J,'Flora of PA'!D:D)</f>
        <v>Sapindaceae</v>
      </c>
      <c r="D378" s="4" t="s">
        <v>941</v>
      </c>
      <c r="E378" s="4" t="s">
        <v>942</v>
      </c>
      <c r="F378" s="9" t="str">
        <f>Table1[[#This Row],[Genus]]&amp;" "&amp;Table1[[#This Row],[Epithet]]</f>
        <v>Acer rubrum</v>
      </c>
      <c r="G378" s="4" t="s">
        <v>84</v>
      </c>
      <c r="H378" s="4" t="s">
        <v>133</v>
      </c>
      <c r="I378" s="4" t="s">
        <v>185</v>
      </c>
      <c r="J378" s="4" t="s">
        <v>186</v>
      </c>
      <c r="K378" s="4" t="s">
        <v>187</v>
      </c>
      <c r="L378" s="4" t="s">
        <v>188</v>
      </c>
      <c r="M378" s="4" t="s">
        <v>184</v>
      </c>
      <c r="N378" s="4" t="s">
        <v>183</v>
      </c>
      <c r="O378" s="4" t="s">
        <v>182</v>
      </c>
      <c r="P378" s="4" t="s">
        <v>1001</v>
      </c>
      <c r="Q378" s="4" t="s">
        <v>181</v>
      </c>
    </row>
    <row r="379" spans="1:17" x14ac:dyDescent="0.25">
      <c r="A379" s="4" t="s">
        <v>64</v>
      </c>
      <c r="B379" s="4" t="s">
        <v>64</v>
      </c>
      <c r="C379" s="9" t="str">
        <f>_xlfn.XLOOKUP(Table1[[#This Row],[Genus]],'Flora of PA'!J:J,'Flora of PA'!D:D)</f>
        <v>Fagaceae</v>
      </c>
      <c r="D379" s="4" t="s">
        <v>860</v>
      </c>
      <c r="E379" s="4" t="s">
        <v>947</v>
      </c>
      <c r="F379" s="9" t="str">
        <f>Table1[[#This Row],[Genus]]&amp;" "&amp;Table1[[#This Row],[Epithet]]</f>
        <v>Quercus ilicifolia</v>
      </c>
      <c r="G379" s="4" t="s">
        <v>75</v>
      </c>
      <c r="H379" s="4" t="s">
        <v>157</v>
      </c>
      <c r="I379" s="4" t="s">
        <v>185</v>
      </c>
      <c r="J379" s="4" t="s">
        <v>186</v>
      </c>
      <c r="K379" s="4" t="s">
        <v>187</v>
      </c>
      <c r="L379" s="4" t="s">
        <v>188</v>
      </c>
      <c r="M379" s="4" t="s">
        <v>184</v>
      </c>
      <c r="N379" s="4" t="s">
        <v>183</v>
      </c>
      <c r="O379" s="4" t="s">
        <v>182</v>
      </c>
      <c r="P379" s="4" t="s">
        <v>1001</v>
      </c>
      <c r="Q379" s="4" t="s">
        <v>181</v>
      </c>
    </row>
    <row r="380" spans="1:17" x14ac:dyDescent="0.25">
      <c r="A380" s="4" t="s">
        <v>64</v>
      </c>
      <c r="B380" s="4" t="s">
        <v>64</v>
      </c>
      <c r="C380" s="9" t="str">
        <f>_xlfn.XLOOKUP(Table1[[#This Row],[Genus]],'Flora of PA'!J:J,'Flora of PA'!D:D)</f>
        <v>Ericaceae</v>
      </c>
      <c r="D380" s="4" t="s">
        <v>831</v>
      </c>
      <c r="E380" s="4" t="s">
        <v>832</v>
      </c>
      <c r="F380" s="9" t="str">
        <f>Table1[[#This Row],[Genus]]&amp;" "&amp;Table1[[#This Row],[Epithet]]</f>
        <v>Gaultheria procumbens</v>
      </c>
      <c r="G380" s="4" t="s">
        <v>123</v>
      </c>
      <c r="H380" s="4" t="s">
        <v>122</v>
      </c>
      <c r="I380" s="4" t="s">
        <v>185</v>
      </c>
      <c r="J380" s="4" t="s">
        <v>186</v>
      </c>
      <c r="K380" s="4" t="s">
        <v>187</v>
      </c>
      <c r="L380" s="4" t="s">
        <v>188</v>
      </c>
      <c r="M380" s="4" t="s">
        <v>184</v>
      </c>
      <c r="N380" s="4" t="s">
        <v>183</v>
      </c>
      <c r="O380" s="4" t="s">
        <v>182</v>
      </c>
      <c r="P380" s="4" t="s">
        <v>1001</v>
      </c>
      <c r="Q380" s="4" t="s">
        <v>181</v>
      </c>
    </row>
    <row r="381" spans="1:17" x14ac:dyDescent="0.25">
      <c r="A381" s="4" t="s">
        <v>64</v>
      </c>
      <c r="B381" s="4" t="s">
        <v>65</v>
      </c>
      <c r="C381" s="9" t="str">
        <f>_xlfn.XLOOKUP(Table1[[#This Row],[Genus]],'Flora of PA'!J:J,'Flora of PA'!D:D)</f>
        <v>Ericaceae</v>
      </c>
      <c r="D381" s="4" t="s">
        <v>905</v>
      </c>
      <c r="E381" s="4" t="s">
        <v>948</v>
      </c>
      <c r="F381" s="9" t="str">
        <f>Table1[[#This Row],[Genus]]&amp;" "&amp;Table1[[#This Row],[Epithet]]</f>
        <v>Kalmia angustifolia</v>
      </c>
      <c r="G381" s="4" t="s">
        <v>85</v>
      </c>
      <c r="H381" s="4" t="s">
        <v>124</v>
      </c>
      <c r="I381" s="4" t="s">
        <v>185</v>
      </c>
      <c r="J381" s="4" t="s">
        <v>186</v>
      </c>
      <c r="K381" s="4" t="s">
        <v>187</v>
      </c>
      <c r="L381" s="4" t="s">
        <v>188</v>
      </c>
      <c r="M381" s="4" t="s">
        <v>184</v>
      </c>
      <c r="N381" s="4" t="s">
        <v>183</v>
      </c>
      <c r="O381" s="4" t="s">
        <v>182</v>
      </c>
      <c r="P381" s="4" t="s">
        <v>1001</v>
      </c>
      <c r="Q381" s="4" t="s">
        <v>181</v>
      </c>
    </row>
    <row r="382" spans="1:17" x14ac:dyDescent="0.25">
      <c r="A382" s="4" t="s">
        <v>64</v>
      </c>
      <c r="B382" s="4" t="s">
        <v>65</v>
      </c>
      <c r="C382" s="9" t="str">
        <f>_xlfn.XLOOKUP(Table1[[#This Row],[Genus]],'Flora of PA'!J:J,'Flora of PA'!D:D)</f>
        <v>Ericaceae</v>
      </c>
      <c r="D382" s="4" t="s">
        <v>827</v>
      </c>
      <c r="E382" s="4" t="s">
        <v>828</v>
      </c>
      <c r="F382" s="9" t="str">
        <f>Table1[[#This Row],[Genus]]&amp;" "&amp;Table1[[#This Row],[Epithet]]</f>
        <v>Gaylussacia baccata</v>
      </c>
      <c r="G382" s="4" t="s">
        <v>16</v>
      </c>
      <c r="H382" s="4" t="s">
        <v>125</v>
      </c>
      <c r="I382" s="4" t="s">
        <v>185</v>
      </c>
      <c r="J382" s="4" t="s">
        <v>186</v>
      </c>
      <c r="K382" s="4" t="s">
        <v>187</v>
      </c>
      <c r="L382" s="4" t="s">
        <v>188</v>
      </c>
      <c r="M382" s="4" t="s">
        <v>184</v>
      </c>
      <c r="N382" s="4" t="s">
        <v>183</v>
      </c>
      <c r="O382" s="4" t="s">
        <v>182</v>
      </c>
      <c r="P382" s="4" t="s">
        <v>1001</v>
      </c>
      <c r="Q382" s="4" t="s">
        <v>181</v>
      </c>
    </row>
    <row r="383" spans="1:17" x14ac:dyDescent="0.25">
      <c r="A383" s="4" t="s">
        <v>64</v>
      </c>
      <c r="B383" s="4" t="s">
        <v>65</v>
      </c>
      <c r="C383" s="9" t="str">
        <f>_xlfn.XLOOKUP(Table1[[#This Row],[Genus]],'Flora of PA'!J:J,'Flora of PA'!D:D)</f>
        <v>Fagaceae</v>
      </c>
      <c r="D383" s="4" t="s">
        <v>860</v>
      </c>
      <c r="E383" s="4" t="s">
        <v>861</v>
      </c>
      <c r="F383" s="9" t="str">
        <f>Table1[[#This Row],[Genus]]&amp;" "&amp;Table1[[#This Row],[Epithet]]</f>
        <v>Quercus montana</v>
      </c>
      <c r="G383" s="4" t="s">
        <v>131</v>
      </c>
      <c r="H383" s="4" t="s">
        <v>177</v>
      </c>
      <c r="I383" s="4" t="s">
        <v>185</v>
      </c>
      <c r="J383" s="4" t="s">
        <v>186</v>
      </c>
      <c r="K383" s="4" t="s">
        <v>187</v>
      </c>
      <c r="L383" s="4" t="s">
        <v>188</v>
      </c>
      <c r="M383" s="4" t="s">
        <v>184</v>
      </c>
      <c r="N383" s="4" t="s">
        <v>183</v>
      </c>
      <c r="O383" s="4" t="s">
        <v>182</v>
      </c>
      <c r="P383" s="4" t="s">
        <v>1001</v>
      </c>
      <c r="Q383" s="4" t="s">
        <v>181</v>
      </c>
    </row>
    <row r="384" spans="1:17" x14ac:dyDescent="0.25">
      <c r="A384" s="4" t="s">
        <v>64</v>
      </c>
      <c r="B384" s="4" t="s">
        <v>65</v>
      </c>
      <c r="C384" s="9" t="str">
        <f>_xlfn.XLOOKUP(Table1[[#This Row],[Genus]],'Flora of PA'!J:J,'Flora of PA'!D:D)</f>
        <v>Hamamelidaceae</v>
      </c>
      <c r="D384" s="4" t="s">
        <v>980</v>
      </c>
      <c r="E384" s="4" t="s">
        <v>895</v>
      </c>
      <c r="F384" s="9" t="str">
        <f>Table1[[#This Row],[Genus]]&amp;" "&amp;Table1[[#This Row],[Epithet]]</f>
        <v>Hamamelis virginiana</v>
      </c>
      <c r="G384" s="4" t="s">
        <v>147</v>
      </c>
      <c r="H384" s="4" t="s">
        <v>190</v>
      </c>
      <c r="I384" s="4" t="s">
        <v>185</v>
      </c>
      <c r="J384" s="4" t="s">
        <v>186</v>
      </c>
      <c r="K384" s="4" t="s">
        <v>187</v>
      </c>
      <c r="L384" s="4" t="s">
        <v>188</v>
      </c>
      <c r="M384" s="4" t="s">
        <v>184</v>
      </c>
      <c r="N384" s="4" t="s">
        <v>183</v>
      </c>
      <c r="O384" s="4" t="s">
        <v>182</v>
      </c>
      <c r="P384" s="4" t="s">
        <v>1001</v>
      </c>
      <c r="Q384" s="4" t="s">
        <v>181</v>
      </c>
    </row>
    <row r="385" spans="1:17" x14ac:dyDescent="0.25">
      <c r="A385" s="4" t="s">
        <v>64</v>
      </c>
      <c r="B385" s="4" t="s">
        <v>65</v>
      </c>
      <c r="C385" s="9" t="str">
        <f>_xlfn.XLOOKUP(Table1[[#This Row],[Genus]],'Flora of PA'!J:J,'Flora of PA'!D:D)</f>
        <v>Ericaceae</v>
      </c>
      <c r="D385" s="4" t="s">
        <v>831</v>
      </c>
      <c r="E385" s="4" t="s">
        <v>832</v>
      </c>
      <c r="F385" s="9" t="str">
        <f>Table1[[#This Row],[Genus]]&amp;" "&amp;Table1[[#This Row],[Epithet]]</f>
        <v>Gaultheria procumbens</v>
      </c>
      <c r="G385" s="4" t="s">
        <v>123</v>
      </c>
      <c r="H385" s="4" t="s">
        <v>122</v>
      </c>
      <c r="I385" s="4" t="s">
        <v>185</v>
      </c>
      <c r="J385" s="4" t="s">
        <v>186</v>
      </c>
      <c r="K385" s="4" t="s">
        <v>187</v>
      </c>
      <c r="L385" s="4" t="s">
        <v>188</v>
      </c>
      <c r="M385" s="4" t="s">
        <v>184</v>
      </c>
      <c r="N385" s="4" t="s">
        <v>183</v>
      </c>
      <c r="O385" s="4" t="s">
        <v>182</v>
      </c>
      <c r="P385" s="4" t="s">
        <v>1001</v>
      </c>
      <c r="Q385" s="4" t="s">
        <v>181</v>
      </c>
    </row>
    <row r="386" spans="1:17" x14ac:dyDescent="0.25">
      <c r="A386" s="4" t="s">
        <v>64</v>
      </c>
      <c r="B386" s="4" t="s">
        <v>65</v>
      </c>
      <c r="C386" s="9" t="str">
        <f>_xlfn.XLOOKUP(Table1[[#This Row],[Genus]],'Flora of PA'!J:J,'Flora of PA'!D:D)</f>
        <v>Polypodiaceae</v>
      </c>
      <c r="D386" s="4" t="s">
        <v>851</v>
      </c>
      <c r="E386" s="4" t="s">
        <v>852</v>
      </c>
      <c r="F386" s="9" t="str">
        <f>Table1[[#This Row],[Genus]]&amp;" "&amp;Table1[[#This Row],[Epithet]]</f>
        <v>Pteridium aquilinum</v>
      </c>
      <c r="G386" s="4" t="s">
        <v>58</v>
      </c>
      <c r="H386" s="4" t="s">
        <v>136</v>
      </c>
      <c r="I386" s="4" t="s">
        <v>185</v>
      </c>
      <c r="J386" s="4" t="s">
        <v>186</v>
      </c>
      <c r="K386" s="4" t="s">
        <v>187</v>
      </c>
      <c r="L386" s="4" t="s">
        <v>188</v>
      </c>
      <c r="M386" s="4" t="s">
        <v>184</v>
      </c>
      <c r="N386" s="4" t="s">
        <v>183</v>
      </c>
      <c r="O386" s="4" t="s">
        <v>182</v>
      </c>
      <c r="P386" s="4" t="s">
        <v>1001</v>
      </c>
      <c r="Q386" s="4" t="s">
        <v>181</v>
      </c>
    </row>
    <row r="387" spans="1:17" x14ac:dyDescent="0.25">
      <c r="A387" s="4" t="s">
        <v>64</v>
      </c>
      <c r="B387" s="4" t="s">
        <v>66</v>
      </c>
      <c r="C387" s="9" t="str">
        <f>_xlfn.XLOOKUP(Table1[[#This Row],[Genus]],'Flora of PA'!J:J,'Flora of PA'!D:D)</f>
        <v>Polypodiaceae</v>
      </c>
      <c r="D387" s="4" t="s">
        <v>851</v>
      </c>
      <c r="E387" s="4" t="s">
        <v>852</v>
      </c>
      <c r="F387" s="9" t="str">
        <f>Table1[[#This Row],[Genus]]&amp;" "&amp;Table1[[#This Row],[Epithet]]</f>
        <v>Pteridium aquilinum</v>
      </c>
      <c r="G387" s="4" t="s">
        <v>58</v>
      </c>
      <c r="H387" s="4" t="s">
        <v>152</v>
      </c>
      <c r="I387" s="4" t="s">
        <v>185</v>
      </c>
      <c r="J387" s="4" t="s">
        <v>186</v>
      </c>
      <c r="K387" s="4" t="s">
        <v>187</v>
      </c>
      <c r="L387" s="4" t="s">
        <v>188</v>
      </c>
      <c r="M387" s="4" t="s">
        <v>184</v>
      </c>
      <c r="N387" s="4" t="s">
        <v>183</v>
      </c>
      <c r="O387" s="4" t="s">
        <v>182</v>
      </c>
      <c r="P387" s="4" t="s">
        <v>1001</v>
      </c>
      <c r="Q387" s="4" t="s">
        <v>181</v>
      </c>
    </row>
    <row r="388" spans="1:17" x14ac:dyDescent="0.25">
      <c r="A388" s="4" t="s">
        <v>64</v>
      </c>
      <c r="B388" s="4" t="s">
        <v>66</v>
      </c>
      <c r="C388" s="9" t="str">
        <f>_xlfn.XLOOKUP(Table1[[#This Row],[Genus]],'Flora of PA'!J:J,'Flora of PA'!D:D)</f>
        <v>Ericaceae</v>
      </c>
      <c r="D388" s="4" t="s">
        <v>831</v>
      </c>
      <c r="E388" s="4" t="s">
        <v>832</v>
      </c>
      <c r="F388" s="9" t="str">
        <f>Table1[[#This Row],[Genus]]&amp;" "&amp;Table1[[#This Row],[Epithet]]</f>
        <v>Gaultheria procumbens</v>
      </c>
      <c r="G388" s="4" t="s">
        <v>123</v>
      </c>
      <c r="H388" s="4" t="s">
        <v>172</v>
      </c>
      <c r="I388" s="4" t="s">
        <v>185</v>
      </c>
      <c r="J388" s="4" t="s">
        <v>186</v>
      </c>
      <c r="K388" s="4" t="s">
        <v>187</v>
      </c>
      <c r="L388" s="4" t="s">
        <v>188</v>
      </c>
      <c r="M388" s="4" t="s">
        <v>184</v>
      </c>
      <c r="N388" s="4" t="s">
        <v>183</v>
      </c>
      <c r="O388" s="4" t="s">
        <v>182</v>
      </c>
      <c r="P388" s="4" t="s">
        <v>1001</v>
      </c>
      <c r="Q388" s="4" t="s">
        <v>181</v>
      </c>
    </row>
    <row r="389" spans="1:17" x14ac:dyDescent="0.25">
      <c r="A389" s="4" t="s">
        <v>64</v>
      </c>
      <c r="B389" s="4" t="s">
        <v>66</v>
      </c>
      <c r="C389" s="9" t="str">
        <f>_xlfn.XLOOKUP(Table1[[#This Row],[Genus]],'Flora of PA'!J:J,'Flora of PA'!D:D)</f>
        <v>Ericaceae</v>
      </c>
      <c r="D389" s="4" t="s">
        <v>827</v>
      </c>
      <c r="E389" s="4" t="s">
        <v>828</v>
      </c>
      <c r="F389" s="9" t="str">
        <f>Table1[[#This Row],[Genus]]&amp;" "&amp;Table1[[#This Row],[Epithet]]</f>
        <v>Gaylussacia baccata</v>
      </c>
      <c r="G389" s="4" t="s">
        <v>16</v>
      </c>
      <c r="H389" s="4" t="s">
        <v>125</v>
      </c>
      <c r="I389" s="4" t="s">
        <v>185</v>
      </c>
      <c r="J389" s="4" t="s">
        <v>186</v>
      </c>
      <c r="K389" s="4" t="s">
        <v>187</v>
      </c>
      <c r="L389" s="4" t="s">
        <v>188</v>
      </c>
      <c r="M389" s="4" t="s">
        <v>184</v>
      </c>
      <c r="N389" s="4" t="s">
        <v>183</v>
      </c>
      <c r="O389" s="4" t="s">
        <v>182</v>
      </c>
      <c r="P389" s="4" t="s">
        <v>1001</v>
      </c>
      <c r="Q389" s="4" t="s">
        <v>181</v>
      </c>
    </row>
    <row r="390" spans="1:17" x14ac:dyDescent="0.25">
      <c r="A390" s="4" t="s">
        <v>64</v>
      </c>
      <c r="B390" s="4" t="s">
        <v>66</v>
      </c>
      <c r="C390" s="9" t="str">
        <f>_xlfn.XLOOKUP(Table1[[#This Row],[Genus]],'Flora of PA'!J:J,'Flora of PA'!D:D)</f>
        <v>Ericaceae</v>
      </c>
      <c r="D390" s="4" t="s">
        <v>826</v>
      </c>
      <c r="E390" s="4" t="s">
        <v>829</v>
      </c>
      <c r="F390" s="9" t="str">
        <f>Table1[[#This Row],[Genus]]&amp;" "&amp;Table1[[#This Row],[Epithet]]</f>
        <v>Vaccinium angustifolium</v>
      </c>
      <c r="G390" s="4" t="s">
        <v>69</v>
      </c>
      <c r="H390" s="4" t="s">
        <v>174</v>
      </c>
      <c r="I390" s="4" t="s">
        <v>185</v>
      </c>
      <c r="J390" s="4" t="s">
        <v>186</v>
      </c>
      <c r="K390" s="4" t="s">
        <v>187</v>
      </c>
      <c r="L390" s="4" t="s">
        <v>188</v>
      </c>
      <c r="M390" s="4" t="s">
        <v>184</v>
      </c>
      <c r="N390" s="4" t="s">
        <v>183</v>
      </c>
      <c r="O390" s="4" t="s">
        <v>182</v>
      </c>
      <c r="P390" s="4" t="s">
        <v>1001</v>
      </c>
      <c r="Q390" s="4" t="s">
        <v>181</v>
      </c>
    </row>
    <row r="391" spans="1:17" x14ac:dyDescent="0.25">
      <c r="A391" s="4" t="s">
        <v>64</v>
      </c>
      <c r="B391" s="4" t="s">
        <v>66</v>
      </c>
      <c r="C391" s="9" t="str">
        <f>_xlfn.XLOOKUP(Table1[[#This Row],[Genus]],'Flora of PA'!J:J,'Flora of PA'!D:D)</f>
        <v>Sapindaceae</v>
      </c>
      <c r="D391" s="4" t="s">
        <v>941</v>
      </c>
      <c r="E391" s="4" t="s">
        <v>942</v>
      </c>
      <c r="F391" s="9" t="str">
        <f>Table1[[#This Row],[Genus]]&amp;" "&amp;Table1[[#This Row],[Epithet]]</f>
        <v>Acer rubrum</v>
      </c>
      <c r="G391" s="4" t="s">
        <v>84</v>
      </c>
      <c r="H391" s="4" t="s">
        <v>133</v>
      </c>
      <c r="I391" s="4" t="s">
        <v>185</v>
      </c>
      <c r="J391" s="4" t="s">
        <v>186</v>
      </c>
      <c r="K391" s="4" t="s">
        <v>187</v>
      </c>
      <c r="L391" s="4" t="s">
        <v>188</v>
      </c>
      <c r="M391" s="4" t="s">
        <v>184</v>
      </c>
      <c r="N391" s="4" t="s">
        <v>183</v>
      </c>
      <c r="O391" s="4" t="s">
        <v>182</v>
      </c>
      <c r="P391" s="4" t="s">
        <v>1001</v>
      </c>
      <c r="Q391" s="4" t="s">
        <v>181</v>
      </c>
    </row>
    <row r="392" spans="1:17" x14ac:dyDescent="0.25">
      <c r="A392" s="4" t="s">
        <v>64</v>
      </c>
      <c r="B392" s="4" t="s">
        <v>66</v>
      </c>
      <c r="C392" s="9" t="str">
        <f>_xlfn.XLOOKUP(Table1[[#This Row],[Genus]],'Flora of PA'!J:J,'Flora of PA'!D:D)</f>
        <v>Ericaceae</v>
      </c>
      <c r="D392" s="4" t="s">
        <v>905</v>
      </c>
      <c r="E392" s="4" t="s">
        <v>906</v>
      </c>
      <c r="F392" s="9" t="str">
        <f>Table1[[#This Row],[Genus]]&amp;" "&amp;Table1[[#This Row],[Epithet]]</f>
        <v>Kalmia latifolia</v>
      </c>
      <c r="G392" s="4" t="s">
        <v>92</v>
      </c>
      <c r="H392" s="4" t="s">
        <v>108</v>
      </c>
      <c r="I392" s="4" t="s">
        <v>185</v>
      </c>
      <c r="J392" s="4" t="s">
        <v>186</v>
      </c>
      <c r="K392" s="4" t="s">
        <v>187</v>
      </c>
      <c r="L392" s="4" t="s">
        <v>188</v>
      </c>
      <c r="M392" s="4" t="s">
        <v>184</v>
      </c>
      <c r="N392" s="4" t="s">
        <v>183</v>
      </c>
      <c r="O392" s="4" t="s">
        <v>182</v>
      </c>
      <c r="P392" s="4" t="s">
        <v>1001</v>
      </c>
      <c r="Q392" s="4" t="s">
        <v>181</v>
      </c>
    </row>
    <row r="393" spans="1:17" x14ac:dyDescent="0.25">
      <c r="A393" s="4" t="s">
        <v>64</v>
      </c>
      <c r="B393" s="4" t="s">
        <v>67</v>
      </c>
      <c r="C393" s="9" t="str">
        <f>_xlfn.XLOOKUP(Table1[[#This Row],[Genus]],'Flora of PA'!J:J,'Flora of PA'!D:D)</f>
        <v>Ericaceae</v>
      </c>
      <c r="D393" s="4" t="s">
        <v>827</v>
      </c>
      <c r="E393" s="4" t="s">
        <v>828</v>
      </c>
      <c r="F393" s="9" t="str">
        <f>Table1[[#This Row],[Genus]]&amp;" "&amp;Table1[[#This Row],[Epithet]]</f>
        <v>Gaylussacia baccata</v>
      </c>
      <c r="G393" s="4" t="s">
        <v>16</v>
      </c>
      <c r="H393" s="4" t="s">
        <v>125</v>
      </c>
      <c r="I393" s="4" t="s">
        <v>185</v>
      </c>
      <c r="J393" s="4" t="s">
        <v>186</v>
      </c>
      <c r="K393" s="4" t="s">
        <v>187</v>
      </c>
      <c r="L393" s="4" t="s">
        <v>188</v>
      </c>
      <c r="M393" s="4" t="s">
        <v>184</v>
      </c>
      <c r="N393" s="4" t="s">
        <v>183</v>
      </c>
      <c r="O393" s="4" t="s">
        <v>182</v>
      </c>
      <c r="P393" s="4" t="s">
        <v>1001</v>
      </c>
      <c r="Q393" s="4" t="s">
        <v>181</v>
      </c>
    </row>
    <row r="394" spans="1:17" x14ac:dyDescent="0.25">
      <c r="A394" s="4" t="s">
        <v>64</v>
      </c>
      <c r="B394" s="4" t="s">
        <v>67</v>
      </c>
      <c r="C394" s="9" t="str">
        <f>_xlfn.XLOOKUP(Table1[[#This Row],[Genus]],'Flora of PA'!J:J,'Flora of PA'!D:D)</f>
        <v>Ericaceae</v>
      </c>
      <c r="D394" s="4" t="s">
        <v>826</v>
      </c>
      <c r="E394" s="4" t="s">
        <v>829</v>
      </c>
      <c r="F394" s="9" t="str">
        <f>Table1[[#This Row],[Genus]]&amp;" "&amp;Table1[[#This Row],[Epithet]]</f>
        <v>Vaccinium angustifolium</v>
      </c>
      <c r="G394" s="4" t="s">
        <v>69</v>
      </c>
      <c r="H394" s="4" t="s">
        <v>174</v>
      </c>
      <c r="I394" s="4" t="s">
        <v>185</v>
      </c>
      <c r="J394" s="4" t="s">
        <v>186</v>
      </c>
      <c r="K394" s="4" t="s">
        <v>187</v>
      </c>
      <c r="L394" s="4" t="s">
        <v>188</v>
      </c>
      <c r="M394" s="4" t="s">
        <v>184</v>
      </c>
      <c r="N394" s="4" t="s">
        <v>183</v>
      </c>
      <c r="O394" s="4" t="s">
        <v>182</v>
      </c>
      <c r="P394" s="4" t="s">
        <v>1001</v>
      </c>
      <c r="Q394" s="4" t="s">
        <v>181</v>
      </c>
    </row>
    <row r="395" spans="1:17" x14ac:dyDescent="0.25">
      <c r="A395" s="4" t="s">
        <v>64</v>
      </c>
      <c r="B395" s="4" t="s">
        <v>67</v>
      </c>
      <c r="C395" s="9" t="str">
        <f>_xlfn.XLOOKUP(Table1[[#This Row],[Genus]],'Flora of PA'!J:J,'Flora of PA'!D:D)</f>
        <v>Ericaceae</v>
      </c>
      <c r="D395" s="4" t="s">
        <v>831</v>
      </c>
      <c r="E395" s="4" t="s">
        <v>832</v>
      </c>
      <c r="F395" s="9" t="str">
        <f>Table1[[#This Row],[Genus]]&amp;" "&amp;Table1[[#This Row],[Epithet]]</f>
        <v>Gaultheria procumbens</v>
      </c>
      <c r="G395" s="4" t="s">
        <v>123</v>
      </c>
      <c r="H395" s="4" t="s">
        <v>172</v>
      </c>
      <c r="I395" s="4" t="s">
        <v>185</v>
      </c>
      <c r="J395" s="4" t="s">
        <v>186</v>
      </c>
      <c r="K395" s="4" t="s">
        <v>187</v>
      </c>
      <c r="L395" s="4" t="s">
        <v>188</v>
      </c>
      <c r="M395" s="4" t="s">
        <v>184</v>
      </c>
      <c r="N395" s="4" t="s">
        <v>183</v>
      </c>
      <c r="O395" s="4" t="s">
        <v>182</v>
      </c>
      <c r="P395" s="4" t="s">
        <v>1001</v>
      </c>
      <c r="Q395" s="4" t="s">
        <v>181</v>
      </c>
    </row>
    <row r="396" spans="1:17" x14ac:dyDescent="0.25">
      <c r="A396" s="4" t="s">
        <v>64</v>
      </c>
      <c r="B396" s="4" t="s">
        <v>67</v>
      </c>
      <c r="C396" s="9" t="str">
        <f>_xlfn.XLOOKUP(Table1[[#This Row],[Genus]],'Flora of PA'!J:J,'Flora of PA'!D:D)</f>
        <v>Ericaceae</v>
      </c>
      <c r="D396" s="4" t="s">
        <v>905</v>
      </c>
      <c r="E396" s="4" t="s">
        <v>906</v>
      </c>
      <c r="F396" s="9" t="str">
        <f>Table1[[#This Row],[Genus]]&amp;" "&amp;Table1[[#This Row],[Epithet]]</f>
        <v>Kalmia latifolia</v>
      </c>
      <c r="G396" s="4" t="s">
        <v>92</v>
      </c>
      <c r="H396" s="4" t="s">
        <v>178</v>
      </c>
      <c r="I396" s="4" t="s">
        <v>185</v>
      </c>
      <c r="J396" s="4" t="s">
        <v>186</v>
      </c>
      <c r="K396" s="4" t="s">
        <v>187</v>
      </c>
      <c r="L396" s="4" t="s">
        <v>188</v>
      </c>
      <c r="M396" s="4" t="s">
        <v>184</v>
      </c>
      <c r="N396" s="4" t="s">
        <v>183</v>
      </c>
      <c r="O396" s="4" t="s">
        <v>182</v>
      </c>
      <c r="P396" s="4" t="s">
        <v>1001</v>
      </c>
      <c r="Q396" s="4" t="s">
        <v>181</v>
      </c>
    </row>
    <row r="397" spans="1:17" x14ac:dyDescent="0.25">
      <c r="A397" s="4" t="s">
        <v>64</v>
      </c>
      <c r="B397" s="4" t="s">
        <v>67</v>
      </c>
      <c r="C397" s="9" t="str">
        <f>_xlfn.XLOOKUP(Table1[[#This Row],[Genus]],'Flora of PA'!J:J,'Flora of PA'!D:D)</f>
        <v>Fagaceae</v>
      </c>
      <c r="D397" s="4" t="s">
        <v>860</v>
      </c>
      <c r="E397" s="4" t="s">
        <v>861</v>
      </c>
      <c r="F397" s="9" t="str">
        <f>Table1[[#This Row],[Genus]]&amp;" "&amp;Table1[[#This Row],[Epithet]]</f>
        <v>Quercus montana</v>
      </c>
      <c r="G397" s="4" t="s">
        <v>131</v>
      </c>
      <c r="H397" s="4" t="s">
        <v>132</v>
      </c>
      <c r="I397" s="4" t="s">
        <v>185</v>
      </c>
      <c r="J397" s="4" t="s">
        <v>186</v>
      </c>
      <c r="K397" s="4" t="s">
        <v>187</v>
      </c>
      <c r="L397" s="4" t="s">
        <v>188</v>
      </c>
      <c r="M397" s="4" t="s">
        <v>184</v>
      </c>
      <c r="N397" s="4" t="s">
        <v>183</v>
      </c>
      <c r="O397" s="4" t="s">
        <v>182</v>
      </c>
      <c r="P397" s="4" t="s">
        <v>1001</v>
      </c>
      <c r="Q397" s="4" t="s">
        <v>181</v>
      </c>
    </row>
    <row r="398" spans="1:17" x14ac:dyDescent="0.25">
      <c r="A398" s="4" t="s">
        <v>64</v>
      </c>
      <c r="B398" s="4" t="s">
        <v>67</v>
      </c>
      <c r="C398" s="9" t="str">
        <f>_xlfn.XLOOKUP(Table1[[#This Row],[Genus]],'Flora of PA'!J:J,'Flora of PA'!D:D)</f>
        <v>Polypodiaceae</v>
      </c>
      <c r="D398" s="4" t="s">
        <v>851</v>
      </c>
      <c r="E398" s="4" t="s">
        <v>852</v>
      </c>
      <c r="F398" s="9" t="str">
        <f>Table1[[#This Row],[Genus]]&amp;" "&amp;Table1[[#This Row],[Epithet]]</f>
        <v>Pteridium aquilinum</v>
      </c>
      <c r="G398" s="4" t="s">
        <v>58</v>
      </c>
      <c r="H398" s="4" t="s">
        <v>152</v>
      </c>
      <c r="I398" s="4" t="s">
        <v>185</v>
      </c>
      <c r="J398" s="4" t="s">
        <v>186</v>
      </c>
      <c r="K398" s="4" t="s">
        <v>187</v>
      </c>
      <c r="L398" s="4" t="s">
        <v>188</v>
      </c>
      <c r="M398" s="4" t="s">
        <v>184</v>
      </c>
      <c r="N398" s="4" t="s">
        <v>183</v>
      </c>
      <c r="O398" s="4" t="s">
        <v>182</v>
      </c>
      <c r="P398" s="4" t="s">
        <v>1001</v>
      </c>
      <c r="Q398" s="4" t="s">
        <v>181</v>
      </c>
    </row>
    <row r="399" spans="1:17" x14ac:dyDescent="0.25">
      <c r="A399" s="4" t="s">
        <v>64</v>
      </c>
      <c r="B399" s="4" t="s">
        <v>67</v>
      </c>
      <c r="C399" s="9" t="str">
        <f>_xlfn.XLOOKUP(Table1[[#This Row],[Genus]],'Flora of PA'!J:J,'Flora of PA'!D:D)</f>
        <v>Sapindaceae</v>
      </c>
      <c r="D399" s="4" t="s">
        <v>941</v>
      </c>
      <c r="E399" s="4" t="s">
        <v>942</v>
      </c>
      <c r="F399" s="9" t="str">
        <f>Table1[[#This Row],[Genus]]&amp;" "&amp;Table1[[#This Row],[Epithet]]</f>
        <v>Acer rubrum</v>
      </c>
      <c r="G399" s="4" t="s">
        <v>84</v>
      </c>
      <c r="H399" s="4" t="s">
        <v>80</v>
      </c>
      <c r="I399" s="4" t="s">
        <v>185</v>
      </c>
      <c r="J399" s="4" t="s">
        <v>186</v>
      </c>
      <c r="K399" s="4" t="s">
        <v>187</v>
      </c>
      <c r="L399" s="4" t="s">
        <v>188</v>
      </c>
      <c r="M399" s="4" t="s">
        <v>184</v>
      </c>
      <c r="N399" s="4" t="s">
        <v>183</v>
      </c>
      <c r="O399" s="4" t="s">
        <v>182</v>
      </c>
      <c r="P399" s="4" t="s">
        <v>1001</v>
      </c>
      <c r="Q399" s="4" t="s">
        <v>181</v>
      </c>
    </row>
    <row r="400" spans="1:17" x14ac:dyDescent="0.25">
      <c r="A400" s="4" t="s">
        <v>64</v>
      </c>
      <c r="B400" s="4" t="s">
        <v>68</v>
      </c>
      <c r="C400" s="9" t="str">
        <f>_xlfn.XLOOKUP(Table1[[#This Row],[Genus]],'Flora of PA'!J:J,'Flora of PA'!D:D)</f>
        <v>Ericaceae</v>
      </c>
      <c r="D400" s="4" t="s">
        <v>827</v>
      </c>
      <c r="E400" s="4" t="s">
        <v>828</v>
      </c>
      <c r="F400" s="9" t="str">
        <f>Table1[[#This Row],[Genus]]&amp;" "&amp;Table1[[#This Row],[Epithet]]</f>
        <v>Gaylussacia baccata</v>
      </c>
      <c r="G400" s="4" t="s">
        <v>16</v>
      </c>
      <c r="H400" s="4" t="s">
        <v>125</v>
      </c>
      <c r="I400" s="4" t="s">
        <v>185</v>
      </c>
      <c r="J400" s="4" t="s">
        <v>186</v>
      </c>
      <c r="K400" s="4" t="s">
        <v>187</v>
      </c>
      <c r="L400" s="4" t="s">
        <v>188</v>
      </c>
      <c r="M400" s="4" t="s">
        <v>184</v>
      </c>
      <c r="N400" s="4" t="s">
        <v>183</v>
      </c>
      <c r="O400" s="4" t="s">
        <v>182</v>
      </c>
      <c r="P400" s="4" t="s">
        <v>1001</v>
      </c>
      <c r="Q400" s="4" t="s">
        <v>181</v>
      </c>
    </row>
    <row r="401" spans="1:19" x14ac:dyDescent="0.25">
      <c r="A401" s="4" t="s">
        <v>64</v>
      </c>
      <c r="B401" s="4" t="s">
        <v>68</v>
      </c>
      <c r="C401" s="9" t="str">
        <f>_xlfn.XLOOKUP(Table1[[#This Row],[Genus]],'Flora of PA'!J:J,'Flora of PA'!D:D)</f>
        <v>Ericaceae</v>
      </c>
      <c r="D401" s="4" t="s">
        <v>831</v>
      </c>
      <c r="E401" s="4" t="s">
        <v>832</v>
      </c>
      <c r="F401" s="9" t="str">
        <f>Table1[[#This Row],[Genus]]&amp;" "&amp;Table1[[#This Row],[Epithet]]</f>
        <v>Gaultheria procumbens</v>
      </c>
      <c r="G401" s="4" t="s">
        <v>123</v>
      </c>
      <c r="H401" s="4" t="s">
        <v>122</v>
      </c>
      <c r="I401" s="4" t="s">
        <v>185</v>
      </c>
      <c r="J401" s="4" t="s">
        <v>186</v>
      </c>
      <c r="K401" s="4" t="s">
        <v>187</v>
      </c>
      <c r="L401" s="4" t="s">
        <v>188</v>
      </c>
      <c r="M401" s="4" t="s">
        <v>184</v>
      </c>
      <c r="N401" s="4" t="s">
        <v>183</v>
      </c>
      <c r="O401" s="4" t="s">
        <v>182</v>
      </c>
      <c r="P401" s="4" t="s">
        <v>1001</v>
      </c>
      <c r="Q401" s="4" t="s">
        <v>181</v>
      </c>
    </row>
    <row r="402" spans="1:19" x14ac:dyDescent="0.25">
      <c r="A402" s="4" t="s">
        <v>64</v>
      </c>
      <c r="B402" s="4" t="s">
        <v>68</v>
      </c>
      <c r="C402" s="9" t="str">
        <f>_xlfn.XLOOKUP(Table1[[#This Row],[Genus]],'Flora of PA'!J:J,'Flora of PA'!D:D)</f>
        <v>Lauraceae</v>
      </c>
      <c r="D402" s="4" t="s">
        <v>134</v>
      </c>
      <c r="E402" s="4" t="s">
        <v>946</v>
      </c>
      <c r="F402" s="9" t="str">
        <f>Table1[[#This Row],[Genus]]&amp;" "&amp;Table1[[#This Row],[Epithet]]</f>
        <v>Sassafras albidum</v>
      </c>
      <c r="G402" s="4" t="s">
        <v>224</v>
      </c>
      <c r="H402" s="4" t="s">
        <v>179</v>
      </c>
      <c r="I402" s="4" t="s">
        <v>185</v>
      </c>
      <c r="J402" s="4" t="s">
        <v>186</v>
      </c>
      <c r="K402" s="4" t="s">
        <v>187</v>
      </c>
      <c r="L402" s="4" t="s">
        <v>188</v>
      </c>
      <c r="M402" s="4" t="s">
        <v>184</v>
      </c>
      <c r="N402" s="4" t="s">
        <v>183</v>
      </c>
      <c r="O402" s="4" t="s">
        <v>182</v>
      </c>
      <c r="P402" s="4" t="s">
        <v>1001</v>
      </c>
      <c r="Q402" s="4" t="s">
        <v>181</v>
      </c>
    </row>
    <row r="403" spans="1:19" x14ac:dyDescent="0.25">
      <c r="A403" s="4" t="s">
        <v>64</v>
      </c>
      <c r="B403" s="4" t="s">
        <v>68</v>
      </c>
      <c r="C403" s="9" t="str">
        <f>_xlfn.XLOOKUP(Table1[[#This Row],[Genus]],'Flora of PA'!J:J,'Flora of PA'!D:D)</f>
        <v>Nyssaceae</v>
      </c>
      <c r="D403" s="4" t="s">
        <v>847</v>
      </c>
      <c r="E403" s="4" t="s">
        <v>848</v>
      </c>
      <c r="F403" s="9" t="str">
        <f>Table1[[#This Row],[Genus]]&amp;" "&amp;Table1[[#This Row],[Epithet]]</f>
        <v>Nyssa sylvatica</v>
      </c>
      <c r="G403" s="4" t="s">
        <v>110</v>
      </c>
      <c r="H403" s="4" t="s">
        <v>173</v>
      </c>
      <c r="I403" s="4" t="s">
        <v>185</v>
      </c>
      <c r="J403" s="4" t="s">
        <v>186</v>
      </c>
      <c r="K403" s="4" t="s">
        <v>187</v>
      </c>
      <c r="L403" s="4" t="s">
        <v>188</v>
      </c>
      <c r="M403" s="4" t="s">
        <v>184</v>
      </c>
      <c r="N403" s="4" t="s">
        <v>183</v>
      </c>
      <c r="O403" s="4" t="s">
        <v>182</v>
      </c>
      <c r="P403" s="4" t="s">
        <v>1001</v>
      </c>
      <c r="Q403" s="4" t="s">
        <v>181</v>
      </c>
    </row>
    <row r="404" spans="1:19" x14ac:dyDescent="0.25">
      <c r="A404" s="4" t="s">
        <v>64</v>
      </c>
      <c r="B404" s="4" t="s">
        <v>68</v>
      </c>
      <c r="C404" s="9" t="s">
        <v>13193</v>
      </c>
      <c r="D404" s="4" t="s">
        <v>994</v>
      </c>
      <c r="E404" s="4" t="s">
        <v>995</v>
      </c>
      <c r="F404" s="9" t="str">
        <f>Table1[[#This Row],[Genus]]&amp;" "&amp;Table1[[#This Row],[Epithet]]</f>
        <v>Leucobryum glaucum</v>
      </c>
      <c r="G404" s="4" t="s">
        <v>225</v>
      </c>
      <c r="H404" s="4" t="s">
        <v>180</v>
      </c>
      <c r="I404" s="4" t="s">
        <v>185</v>
      </c>
      <c r="J404" s="4" t="s">
        <v>186</v>
      </c>
      <c r="K404" s="4" t="s">
        <v>187</v>
      </c>
      <c r="L404" s="4" t="s">
        <v>188</v>
      </c>
      <c r="M404" s="4" t="s">
        <v>184</v>
      </c>
      <c r="N404" s="4" t="s">
        <v>183</v>
      </c>
      <c r="O404" s="4" t="s">
        <v>182</v>
      </c>
      <c r="P404" s="4" t="s">
        <v>1001</v>
      </c>
      <c r="Q404" s="4" t="s">
        <v>181</v>
      </c>
    </row>
    <row r="405" spans="1:19" x14ac:dyDescent="0.25">
      <c r="A405" s="4" t="s">
        <v>64</v>
      </c>
      <c r="B405" s="4" t="s">
        <v>68</v>
      </c>
      <c r="C405" s="9" t="str">
        <f>_xlfn.XLOOKUP(Table1[[#This Row],[Genus]],'Flora of PA'!J:J,'Flora of PA'!D:D)</f>
        <v>Sapindaceae</v>
      </c>
      <c r="D405" s="4" t="s">
        <v>941</v>
      </c>
      <c r="E405" s="4" t="s">
        <v>942</v>
      </c>
      <c r="F405" s="9" t="str">
        <f>Table1[[#This Row],[Genus]]&amp;" "&amp;Table1[[#This Row],[Epithet]]</f>
        <v>Acer rubrum</v>
      </c>
      <c r="G405" s="4" t="s">
        <v>84</v>
      </c>
      <c r="H405" s="4" t="s">
        <v>133</v>
      </c>
      <c r="I405" s="4" t="s">
        <v>185</v>
      </c>
      <c r="J405" s="4" t="s">
        <v>186</v>
      </c>
      <c r="K405" s="4" t="s">
        <v>187</v>
      </c>
      <c r="L405" s="4" t="s">
        <v>188</v>
      </c>
      <c r="M405" s="4" t="s">
        <v>184</v>
      </c>
      <c r="N405" s="4" t="s">
        <v>183</v>
      </c>
      <c r="O405" s="4" t="s">
        <v>182</v>
      </c>
      <c r="P405" s="4" t="s">
        <v>1001</v>
      </c>
      <c r="Q405" s="4" t="s">
        <v>181</v>
      </c>
    </row>
    <row r="406" spans="1:19" x14ac:dyDescent="0.25">
      <c r="A406" s="4" t="s">
        <v>64</v>
      </c>
      <c r="B406" s="4" t="s">
        <v>68</v>
      </c>
      <c r="C406" s="9" t="str">
        <f>_xlfn.XLOOKUP(Table1[[#This Row],[Genus]],'Flora of PA'!J:J,'Flora of PA'!D:D)</f>
        <v>Ericaceae</v>
      </c>
      <c r="D406" s="4" t="s">
        <v>905</v>
      </c>
      <c r="E406" s="4" t="s">
        <v>948</v>
      </c>
      <c r="F406" s="9" t="str">
        <f>Table1[[#This Row],[Genus]]&amp;" "&amp;Table1[[#This Row],[Epithet]]</f>
        <v>Kalmia angustifolia</v>
      </c>
      <c r="G406" s="4" t="s">
        <v>85</v>
      </c>
      <c r="H406" s="4" t="s">
        <v>81</v>
      </c>
      <c r="I406" s="4" t="s">
        <v>185</v>
      </c>
      <c r="J406" s="4" t="s">
        <v>186</v>
      </c>
      <c r="K406" s="4" t="s">
        <v>187</v>
      </c>
      <c r="L406" s="4" t="s">
        <v>188</v>
      </c>
      <c r="M406" s="4" t="s">
        <v>184</v>
      </c>
      <c r="N406" s="4" t="s">
        <v>183</v>
      </c>
      <c r="O406" s="4" t="s">
        <v>182</v>
      </c>
      <c r="P406" s="4" t="s">
        <v>1001</v>
      </c>
      <c r="Q406" s="4" t="s">
        <v>181</v>
      </c>
    </row>
    <row r="407" spans="1:19" x14ac:dyDescent="0.25">
      <c r="A407" s="4" t="s">
        <v>65</v>
      </c>
      <c r="B407" s="4" t="s">
        <v>41</v>
      </c>
      <c r="C407" s="9" t="str">
        <f>_xlfn.XLOOKUP(Table1[[#This Row],[Genus]],'Flora of PA'!J:J,'Flora of PA'!D:D)</f>
        <v>Betulaceae</v>
      </c>
      <c r="D407" s="4" t="s">
        <v>883</v>
      </c>
      <c r="E407" s="4" t="s">
        <v>884</v>
      </c>
      <c r="F407" s="9" t="str">
        <f>Table1[[#This Row],[Genus]]&amp;" "&amp;Table1[[#This Row],[Epithet]]</f>
        <v>Betula populifolia</v>
      </c>
      <c r="G407" s="4" t="s">
        <v>18</v>
      </c>
      <c r="H407" t="s">
        <v>23</v>
      </c>
      <c r="I407" s="4" t="s">
        <v>192</v>
      </c>
      <c r="J407" s="4">
        <v>-75.53586</v>
      </c>
      <c r="K407" s="4" t="s">
        <v>57</v>
      </c>
      <c r="L407" s="4" t="s">
        <v>57</v>
      </c>
      <c r="M407" s="4" t="s">
        <v>184</v>
      </c>
      <c r="N407" s="4" t="s">
        <v>183</v>
      </c>
      <c r="O407" s="4" t="s">
        <v>182</v>
      </c>
      <c r="P407" s="4" t="s">
        <v>1001</v>
      </c>
      <c r="Q407" s="4" t="s">
        <v>181</v>
      </c>
    </row>
    <row r="408" spans="1:19" x14ac:dyDescent="0.25">
      <c r="A408" s="4" t="s">
        <v>65</v>
      </c>
      <c r="B408" s="4" t="s">
        <v>41</v>
      </c>
      <c r="C408" s="9" t="str">
        <f>_xlfn.XLOOKUP(Table1[[#This Row],[Genus]],'Flora of PA'!J:J,'Flora of PA'!D:D)</f>
        <v>Poaceae</v>
      </c>
      <c r="D408" s="4" t="s">
        <v>903</v>
      </c>
      <c r="E408" s="4" t="s">
        <v>904</v>
      </c>
      <c r="F408" s="9" t="str">
        <f>Table1[[#This Row],[Genus]]&amp;" "&amp;Table1[[#This Row],[Epithet]]</f>
        <v>Schizachyrium scoparium</v>
      </c>
      <c r="G408" s="4" t="s">
        <v>17</v>
      </c>
      <c r="H408" t="s">
        <v>22</v>
      </c>
      <c r="I408" s="4" t="s">
        <v>192</v>
      </c>
      <c r="J408" s="4">
        <v>-75.53586</v>
      </c>
      <c r="K408" s="4" t="s">
        <v>57</v>
      </c>
      <c r="L408" s="4" t="s">
        <v>57</v>
      </c>
      <c r="M408" s="4" t="s">
        <v>184</v>
      </c>
      <c r="N408" s="4" t="s">
        <v>183</v>
      </c>
      <c r="O408" s="4" t="s">
        <v>182</v>
      </c>
      <c r="P408" s="4" t="s">
        <v>1001</v>
      </c>
      <c r="Q408" s="4" t="s">
        <v>181</v>
      </c>
    </row>
    <row r="409" spans="1:19" x14ac:dyDescent="0.25">
      <c r="A409" s="4" t="s">
        <v>65</v>
      </c>
      <c r="B409" s="4" t="s">
        <v>41</v>
      </c>
      <c r="C409" s="9" t="str">
        <f>_xlfn.XLOOKUP(Table1[[#This Row],[Genus]],'Flora of PA'!J:J,'Flora of PA'!D:D)</f>
        <v>Poaceae</v>
      </c>
      <c r="D409" s="4" t="s">
        <v>985</v>
      </c>
      <c r="E409" s="4" t="s">
        <v>891</v>
      </c>
      <c r="F409" s="9" t="str">
        <f>Table1[[#This Row],[Genus]]&amp;" "&amp;Table1[[#This Row],[Epithet]]</f>
        <v>Dichanthelium sp.</v>
      </c>
      <c r="G409" s="4" t="s">
        <v>235</v>
      </c>
      <c r="H409" t="s">
        <v>193</v>
      </c>
      <c r="I409" s="4" t="s">
        <v>192</v>
      </c>
      <c r="J409" s="4">
        <v>-75.53586</v>
      </c>
      <c r="K409" s="4" t="s">
        <v>57</v>
      </c>
      <c r="L409" s="4" t="s">
        <v>57</v>
      </c>
      <c r="M409" s="4" t="s">
        <v>184</v>
      </c>
      <c r="N409" s="4" t="s">
        <v>183</v>
      </c>
      <c r="O409" s="4" t="s">
        <v>182</v>
      </c>
      <c r="P409" s="4" t="s">
        <v>1001</v>
      </c>
      <c r="Q409" s="4" t="s">
        <v>181</v>
      </c>
    </row>
    <row r="410" spans="1:19" x14ac:dyDescent="0.25">
      <c r="A410" s="4" t="s">
        <v>65</v>
      </c>
      <c r="B410" s="4" t="s">
        <v>41</v>
      </c>
      <c r="C410" s="9" t="str">
        <f>_xlfn.XLOOKUP(Table1[[#This Row],[Genus]],'Flora of PA'!J:J,'Flora of PA'!D:D)</f>
        <v>Poaceae</v>
      </c>
      <c r="D410" s="4" t="s">
        <v>901</v>
      </c>
      <c r="E410" s="4" t="s">
        <v>902</v>
      </c>
      <c r="F410" s="9" t="str">
        <f>Table1[[#This Row],[Genus]]&amp;" "&amp;Table1[[#This Row],[Epithet]]</f>
        <v>Poa pratensis</v>
      </c>
      <c r="G410" s="4" t="s">
        <v>372</v>
      </c>
      <c r="H410" t="s">
        <v>194</v>
      </c>
      <c r="I410" s="4" t="s">
        <v>192</v>
      </c>
      <c r="J410" s="4">
        <v>-75.53586</v>
      </c>
      <c r="K410" s="4" t="s">
        <v>57</v>
      </c>
      <c r="L410" s="4" t="s">
        <v>57</v>
      </c>
      <c r="M410" s="4" t="s">
        <v>184</v>
      </c>
      <c r="N410" s="4" t="s">
        <v>183</v>
      </c>
      <c r="O410" s="4" t="s">
        <v>182</v>
      </c>
      <c r="P410" s="4" t="s">
        <v>1001</v>
      </c>
      <c r="Q410" s="4" t="s">
        <v>181</v>
      </c>
    </row>
    <row r="411" spans="1:19" x14ac:dyDescent="0.25">
      <c r="A411" s="4" t="s">
        <v>65</v>
      </c>
      <c r="B411" s="4" t="s">
        <v>41</v>
      </c>
      <c r="C411" s="9" t="str">
        <f>_xlfn.XLOOKUP(Table1[[#This Row],[Genus]],'Flora of PA'!J:J,'Flora of PA'!D:D)</f>
        <v>Rosaceae</v>
      </c>
      <c r="D411" s="4" t="s">
        <v>834</v>
      </c>
      <c r="E411" s="4" t="s">
        <v>836</v>
      </c>
      <c r="F411" s="9" t="str">
        <f>Table1[[#This Row],[Genus]]&amp;" "&amp;Table1[[#This Row],[Epithet]]</f>
        <v>Rubus flagellaris</v>
      </c>
      <c r="G411" s="4" t="s">
        <v>227</v>
      </c>
      <c r="H411" t="s">
        <v>195</v>
      </c>
      <c r="I411" s="4" t="s">
        <v>192</v>
      </c>
      <c r="J411" s="4">
        <v>-75.53586</v>
      </c>
      <c r="K411" s="4" t="s">
        <v>57</v>
      </c>
      <c r="L411" s="4" t="s">
        <v>57</v>
      </c>
      <c r="M411" s="4" t="s">
        <v>184</v>
      </c>
      <c r="N411" s="4" t="s">
        <v>183</v>
      </c>
      <c r="O411" s="4" t="s">
        <v>182</v>
      </c>
      <c r="P411" s="4" t="s">
        <v>1001</v>
      </c>
      <c r="Q411" s="4" t="s">
        <v>181</v>
      </c>
    </row>
    <row r="412" spans="1:19" x14ac:dyDescent="0.25">
      <c r="A412" s="4" t="s">
        <v>65</v>
      </c>
      <c r="B412" s="4" t="s">
        <v>41</v>
      </c>
      <c r="C412" s="9" t="s">
        <v>991</v>
      </c>
      <c r="D412" s="4" t="s">
        <v>991</v>
      </c>
      <c r="E412" s="4" t="s">
        <v>891</v>
      </c>
      <c r="F412" s="9" t="str">
        <f>Table1[[#This Row],[Genus]]&amp;" "&amp;Table1[[#This Row],[Epithet]]</f>
        <v>Poacea sp.</v>
      </c>
      <c r="G412" s="4" t="s">
        <v>801</v>
      </c>
      <c r="H412" t="s">
        <v>197</v>
      </c>
      <c r="I412" s="4" t="s">
        <v>192</v>
      </c>
      <c r="J412" s="4">
        <v>-75.53586</v>
      </c>
      <c r="K412" s="4" t="s">
        <v>57</v>
      </c>
      <c r="L412" s="4" t="s">
        <v>57</v>
      </c>
      <c r="M412" s="4" t="s">
        <v>184</v>
      </c>
      <c r="N412" s="4" t="s">
        <v>183</v>
      </c>
      <c r="O412" s="4" t="s">
        <v>182</v>
      </c>
      <c r="P412" s="4" t="s">
        <v>1001</v>
      </c>
      <c r="Q412" s="4" t="s">
        <v>181</v>
      </c>
      <c r="S412" s="2" t="s">
        <v>198</v>
      </c>
    </row>
    <row r="413" spans="1:19" x14ac:dyDescent="0.25">
      <c r="A413" s="4" t="s">
        <v>65</v>
      </c>
      <c r="B413" s="4" t="s">
        <v>41</v>
      </c>
      <c r="C413" s="9" t="str">
        <f>_xlfn.XLOOKUP(Table1[[#This Row],[Genus]],'Flora of PA'!J:J,'Flora of PA'!D:D)</f>
        <v>Asteraceae</v>
      </c>
      <c r="D413" s="4" t="s">
        <v>885</v>
      </c>
      <c r="E413" s="4" t="s">
        <v>886</v>
      </c>
      <c r="F413" s="9" t="str">
        <f>Table1[[#This Row],[Genus]]&amp;" "&amp;Table1[[#This Row],[Epithet]]</f>
        <v>Solidago nemoralis</v>
      </c>
      <c r="G413" s="4" t="s">
        <v>226</v>
      </c>
      <c r="H413" t="s">
        <v>196</v>
      </c>
      <c r="I413" s="4" t="s">
        <v>192</v>
      </c>
      <c r="J413" s="4">
        <v>-75.53586</v>
      </c>
      <c r="K413" s="4" t="s">
        <v>57</v>
      </c>
      <c r="L413" s="4" t="s">
        <v>57</v>
      </c>
      <c r="M413" s="4" t="s">
        <v>184</v>
      </c>
      <c r="N413" s="4" t="s">
        <v>183</v>
      </c>
      <c r="O413" s="4" t="s">
        <v>182</v>
      </c>
      <c r="P413" s="4" t="s">
        <v>1001</v>
      </c>
      <c r="Q413" s="4" t="s">
        <v>181</v>
      </c>
    </row>
    <row r="414" spans="1:19" x14ac:dyDescent="0.25">
      <c r="A414" s="4" t="s">
        <v>65</v>
      </c>
      <c r="B414" s="4" t="s">
        <v>42</v>
      </c>
      <c r="C414" s="9" t="str">
        <f>_xlfn.XLOOKUP(Table1[[#This Row],[Genus]],'Flora of PA'!J:J,'Flora of PA'!D:D)</f>
        <v>Poaceae</v>
      </c>
      <c r="D414" s="4" t="s">
        <v>985</v>
      </c>
      <c r="E414" s="4" t="s">
        <v>891</v>
      </c>
      <c r="F414" s="9" t="str">
        <f>Table1[[#This Row],[Genus]]&amp;" "&amp;Table1[[#This Row],[Epithet]]</f>
        <v>Dichanthelium sp.</v>
      </c>
      <c r="G414" s="4" t="s">
        <v>235</v>
      </c>
      <c r="H414" t="s">
        <v>199</v>
      </c>
      <c r="I414" s="4" t="s">
        <v>192</v>
      </c>
      <c r="J414" s="4">
        <v>-75.53586</v>
      </c>
      <c r="K414" s="4" t="s">
        <v>57</v>
      </c>
      <c r="L414" s="4" t="s">
        <v>57</v>
      </c>
      <c r="M414" s="4" t="s">
        <v>184</v>
      </c>
      <c r="N414" s="4" t="s">
        <v>183</v>
      </c>
      <c r="O414" s="4" t="s">
        <v>182</v>
      </c>
      <c r="P414" s="4" t="s">
        <v>1001</v>
      </c>
      <c r="Q414" s="4" t="s">
        <v>181</v>
      </c>
      <c r="S414" s="2" t="s">
        <v>198</v>
      </c>
    </row>
    <row r="415" spans="1:19" x14ac:dyDescent="0.25">
      <c r="A415" s="4" t="s">
        <v>65</v>
      </c>
      <c r="B415" s="4" t="s">
        <v>42</v>
      </c>
      <c r="C415" s="9" t="str">
        <f>_xlfn.XLOOKUP(Table1[[#This Row],[Genus]],'Flora of PA'!J:J,'Flora of PA'!D:D)</f>
        <v>Betulaceae</v>
      </c>
      <c r="D415" s="4" t="s">
        <v>883</v>
      </c>
      <c r="E415" s="4" t="s">
        <v>884</v>
      </c>
      <c r="F415" s="9" t="str">
        <f>Table1[[#This Row],[Genus]]&amp;" "&amp;Table1[[#This Row],[Epithet]]</f>
        <v>Betula populifolia</v>
      </c>
      <c r="G415" s="4" t="s">
        <v>18</v>
      </c>
      <c r="H415" t="s">
        <v>23</v>
      </c>
      <c r="I415" s="4" t="s">
        <v>192</v>
      </c>
      <c r="J415" s="4">
        <v>-75.53586</v>
      </c>
      <c r="K415" s="4" t="s">
        <v>57</v>
      </c>
      <c r="L415" s="4" t="s">
        <v>57</v>
      </c>
      <c r="M415" s="4" t="s">
        <v>184</v>
      </c>
      <c r="N415" s="4" t="s">
        <v>183</v>
      </c>
      <c r="O415" s="4" t="s">
        <v>182</v>
      </c>
      <c r="P415" s="4" t="s">
        <v>1001</v>
      </c>
      <c r="Q415" s="4" t="s">
        <v>181</v>
      </c>
    </row>
    <row r="416" spans="1:19" x14ac:dyDescent="0.25">
      <c r="A416" s="4" t="s">
        <v>65</v>
      </c>
      <c r="B416" s="4" t="s">
        <v>42</v>
      </c>
      <c r="C416" s="9" t="str">
        <f>_xlfn.XLOOKUP(Table1[[#This Row],[Genus]],'Flora of PA'!J:J,'Flora of PA'!D:D)</f>
        <v>Ericaceae</v>
      </c>
      <c r="D416" s="4" t="s">
        <v>826</v>
      </c>
      <c r="E416" s="4" t="s">
        <v>829</v>
      </c>
      <c r="F416" s="9" t="str">
        <f>Table1[[#This Row],[Genus]]&amp;" "&amp;Table1[[#This Row],[Epithet]]</f>
        <v>Vaccinium angustifolium</v>
      </c>
      <c r="G416" s="4" t="s">
        <v>69</v>
      </c>
      <c r="H416" t="s">
        <v>174</v>
      </c>
      <c r="I416" s="4" t="s">
        <v>192</v>
      </c>
      <c r="J416" s="4">
        <v>-75.53586</v>
      </c>
      <c r="K416" s="4" t="s">
        <v>57</v>
      </c>
      <c r="L416" s="4" t="s">
        <v>57</v>
      </c>
      <c r="M416" s="4" t="s">
        <v>184</v>
      </c>
      <c r="N416" s="4" t="s">
        <v>183</v>
      </c>
      <c r="O416" s="4" t="s">
        <v>182</v>
      </c>
      <c r="P416" s="4" t="s">
        <v>1001</v>
      </c>
      <c r="Q416" s="4" t="s">
        <v>181</v>
      </c>
    </row>
    <row r="417" spans="1:17" x14ac:dyDescent="0.25">
      <c r="A417" s="4" t="s">
        <v>65</v>
      </c>
      <c r="B417" s="4" t="s">
        <v>42</v>
      </c>
      <c r="C417" s="9" t="str">
        <f>_xlfn.XLOOKUP(Table1[[#This Row],[Genus]],'Flora of PA'!J:J,'Flora of PA'!D:D)</f>
        <v>Ericaceae</v>
      </c>
      <c r="D417" s="4" t="s">
        <v>827</v>
      </c>
      <c r="E417" s="4" t="s">
        <v>828</v>
      </c>
      <c r="F417" s="9" t="str">
        <f>Table1[[#This Row],[Genus]]&amp;" "&amp;Table1[[#This Row],[Epithet]]</f>
        <v>Gaylussacia baccata</v>
      </c>
      <c r="G417" s="4" t="s">
        <v>16</v>
      </c>
      <c r="H417" t="s">
        <v>125</v>
      </c>
      <c r="I417" s="4" t="s">
        <v>192</v>
      </c>
      <c r="J417" s="4">
        <v>-75.53586</v>
      </c>
      <c r="K417" s="4" t="s">
        <v>57</v>
      </c>
      <c r="L417" s="4" t="s">
        <v>57</v>
      </c>
      <c r="M417" s="4" t="s">
        <v>184</v>
      </c>
      <c r="N417" s="4" t="s">
        <v>183</v>
      </c>
      <c r="O417" s="4" t="s">
        <v>182</v>
      </c>
      <c r="P417" s="4" t="s">
        <v>1001</v>
      </c>
      <c r="Q417" s="4" t="s">
        <v>181</v>
      </c>
    </row>
    <row r="418" spans="1:17" x14ac:dyDescent="0.25">
      <c r="A418" s="4" t="s">
        <v>65</v>
      </c>
      <c r="B418" s="4" t="s">
        <v>42</v>
      </c>
      <c r="C418" s="9" t="str">
        <f>_xlfn.XLOOKUP(Table1[[#This Row],[Genus]],'Flora of PA'!J:J,'Flora of PA'!D:D)</f>
        <v>Asteraceae</v>
      </c>
      <c r="D418" s="4" t="s">
        <v>885</v>
      </c>
      <c r="E418" s="4" t="s">
        <v>886</v>
      </c>
      <c r="F418" s="9" t="str">
        <f>Table1[[#This Row],[Genus]]&amp;" "&amp;Table1[[#This Row],[Epithet]]</f>
        <v>Solidago nemoralis</v>
      </c>
      <c r="G418" s="4" t="s">
        <v>226</v>
      </c>
      <c r="H418" t="s">
        <v>196</v>
      </c>
      <c r="I418" s="4" t="s">
        <v>192</v>
      </c>
      <c r="J418" s="4">
        <v>-75.53586</v>
      </c>
      <c r="K418" s="4" t="s">
        <v>57</v>
      </c>
      <c r="L418" s="4" t="s">
        <v>57</v>
      </c>
      <c r="M418" s="4" t="s">
        <v>184</v>
      </c>
      <c r="N418" s="4" t="s">
        <v>183</v>
      </c>
      <c r="O418" s="4" t="s">
        <v>182</v>
      </c>
      <c r="P418" s="4" t="s">
        <v>1001</v>
      </c>
      <c r="Q418" s="4" t="s">
        <v>181</v>
      </c>
    </row>
    <row r="419" spans="1:17" x14ac:dyDescent="0.25">
      <c r="A419" s="4" t="s">
        <v>65</v>
      </c>
      <c r="B419" s="4" t="s">
        <v>42</v>
      </c>
      <c r="C419" s="9" t="str">
        <f>_xlfn.XLOOKUP(Table1[[#This Row],[Genus]],'Flora of PA'!J:J,'Flora of PA'!D:D)</f>
        <v>Poaceae</v>
      </c>
      <c r="D419" s="4" t="s">
        <v>903</v>
      </c>
      <c r="E419" s="4" t="s">
        <v>904</v>
      </c>
      <c r="F419" s="9" t="str">
        <f>Table1[[#This Row],[Genus]]&amp;" "&amp;Table1[[#This Row],[Epithet]]</f>
        <v>Schizachyrium scoparium</v>
      </c>
      <c r="G419" s="4" t="s">
        <v>17</v>
      </c>
      <c r="H419" t="s">
        <v>161</v>
      </c>
      <c r="I419" s="4" t="s">
        <v>192</v>
      </c>
      <c r="J419" s="4">
        <v>-75.53586</v>
      </c>
      <c r="K419" s="4" t="s">
        <v>57</v>
      </c>
      <c r="L419" s="4" t="s">
        <v>57</v>
      </c>
      <c r="M419" s="4" t="s">
        <v>184</v>
      </c>
      <c r="N419" s="4" t="s">
        <v>183</v>
      </c>
      <c r="O419" s="4" t="s">
        <v>182</v>
      </c>
      <c r="P419" s="4" t="s">
        <v>1001</v>
      </c>
      <c r="Q419" s="4" t="s">
        <v>181</v>
      </c>
    </row>
    <row r="420" spans="1:17" x14ac:dyDescent="0.25">
      <c r="A420" s="4" t="s">
        <v>65</v>
      </c>
      <c r="B420" s="4" t="s">
        <v>42</v>
      </c>
      <c r="C420" s="9" t="str">
        <f>_xlfn.XLOOKUP(Table1[[#This Row],[Genus]],'Flora of PA'!J:J,'Flora of PA'!D:D)</f>
        <v>Asteraceae</v>
      </c>
      <c r="D420" s="4" t="s">
        <v>885</v>
      </c>
      <c r="E420" s="4" t="s">
        <v>983</v>
      </c>
      <c r="F420" s="9" t="str">
        <f>Table1[[#This Row],[Genus]]&amp;" "&amp;Table1[[#This Row],[Epithet]]</f>
        <v>Solidago rugosa</v>
      </c>
      <c r="G420" s="4" t="s">
        <v>19</v>
      </c>
      <c r="H420" t="s">
        <v>200</v>
      </c>
      <c r="I420" s="4" t="s">
        <v>192</v>
      </c>
      <c r="J420" s="4">
        <v>-75.53586</v>
      </c>
      <c r="K420" s="4" t="s">
        <v>57</v>
      </c>
      <c r="L420" s="4" t="s">
        <v>57</v>
      </c>
      <c r="M420" s="4" t="s">
        <v>184</v>
      </c>
      <c r="N420" s="4" t="s">
        <v>183</v>
      </c>
      <c r="O420" s="4" t="s">
        <v>182</v>
      </c>
      <c r="P420" s="4" t="s">
        <v>1001</v>
      </c>
      <c r="Q420" s="4" t="s">
        <v>181</v>
      </c>
    </row>
    <row r="421" spans="1:17" x14ac:dyDescent="0.25">
      <c r="A421" s="4" t="s">
        <v>65</v>
      </c>
      <c r="B421" s="4" t="s">
        <v>42</v>
      </c>
      <c r="C421" s="9" t="str">
        <f>_xlfn.XLOOKUP(Table1[[#This Row],[Genus]],'Flora of PA'!J:J,'Flora of PA'!D:D)</f>
        <v>Poaceae</v>
      </c>
      <c r="D421" s="4" t="s">
        <v>935</v>
      </c>
      <c r="E421" s="4" t="s">
        <v>936</v>
      </c>
      <c r="F421" s="9" t="str">
        <f>Table1[[#This Row],[Genus]]&amp;" "&amp;Table1[[#This Row],[Epithet]]</f>
        <v>Danthonia spicata</v>
      </c>
      <c r="G421" s="4" t="s">
        <v>36</v>
      </c>
      <c r="H421" t="s">
        <v>43</v>
      </c>
      <c r="I421" s="4" t="s">
        <v>192</v>
      </c>
      <c r="J421" s="4">
        <v>-75.53586</v>
      </c>
      <c r="K421" s="4" t="s">
        <v>57</v>
      </c>
      <c r="L421" s="4" t="s">
        <v>57</v>
      </c>
      <c r="M421" s="4" t="s">
        <v>184</v>
      </c>
      <c r="N421" s="4" t="s">
        <v>183</v>
      </c>
      <c r="O421" s="4" t="s">
        <v>182</v>
      </c>
      <c r="P421" s="4" t="s">
        <v>1001</v>
      </c>
      <c r="Q421" s="4" t="s">
        <v>181</v>
      </c>
    </row>
    <row r="422" spans="1:17" x14ac:dyDescent="0.25">
      <c r="A422" s="4" t="s">
        <v>65</v>
      </c>
      <c r="B422" s="4" t="s">
        <v>42</v>
      </c>
      <c r="C422" s="9" t="str">
        <f>_xlfn.XLOOKUP(Table1[[#This Row],[Genus]],'Flora of PA'!J:J,'Flora of PA'!D:D)</f>
        <v>Sapindaceae</v>
      </c>
      <c r="D422" s="4" t="s">
        <v>941</v>
      </c>
      <c r="E422" s="4" t="s">
        <v>942</v>
      </c>
      <c r="F422" s="9" t="str">
        <f>Table1[[#This Row],[Genus]]&amp;" "&amp;Table1[[#This Row],[Epithet]]</f>
        <v>Acer rubrum</v>
      </c>
      <c r="G422" s="4" t="s">
        <v>84</v>
      </c>
      <c r="H422" t="s">
        <v>133</v>
      </c>
      <c r="I422" s="4" t="s">
        <v>192</v>
      </c>
      <c r="J422" s="4">
        <v>-75.53586</v>
      </c>
      <c r="K422" s="4" t="s">
        <v>57</v>
      </c>
      <c r="L422" s="4" t="s">
        <v>57</v>
      </c>
      <c r="M422" s="4" t="s">
        <v>184</v>
      </c>
      <c r="N422" s="4" t="s">
        <v>183</v>
      </c>
      <c r="O422" s="4" t="s">
        <v>182</v>
      </c>
      <c r="P422" s="4" t="s">
        <v>1001</v>
      </c>
      <c r="Q422" s="4" t="s">
        <v>181</v>
      </c>
    </row>
    <row r="423" spans="1:17" x14ac:dyDescent="0.25">
      <c r="A423" s="4" t="s">
        <v>65</v>
      </c>
      <c r="B423" s="4" t="s">
        <v>42</v>
      </c>
      <c r="C423" s="9" t="str">
        <f>_xlfn.XLOOKUP(Table1[[#This Row],[Genus]],'Flora of PA'!J:J,'Flora of PA'!D:D)</f>
        <v>Rosaceae</v>
      </c>
      <c r="D423" s="4" t="s">
        <v>834</v>
      </c>
      <c r="E423" s="4" t="s">
        <v>836</v>
      </c>
      <c r="F423" s="9" t="str">
        <f>Table1[[#This Row],[Genus]]&amp;" "&amp;Table1[[#This Row],[Epithet]]</f>
        <v>Rubus flagellaris</v>
      </c>
      <c r="G423" s="4" t="s">
        <v>227</v>
      </c>
      <c r="H423" t="s">
        <v>201</v>
      </c>
      <c r="I423" s="4" t="s">
        <v>192</v>
      </c>
      <c r="J423" s="4">
        <v>-75.53586</v>
      </c>
      <c r="K423" s="4" t="s">
        <v>57</v>
      </c>
      <c r="L423" s="4" t="s">
        <v>57</v>
      </c>
      <c r="M423" s="4" t="s">
        <v>184</v>
      </c>
      <c r="N423" s="4" t="s">
        <v>183</v>
      </c>
      <c r="O423" s="4" t="s">
        <v>182</v>
      </c>
      <c r="P423" s="4" t="s">
        <v>1001</v>
      </c>
      <c r="Q423" s="4" t="s">
        <v>181</v>
      </c>
    </row>
    <row r="424" spans="1:17" x14ac:dyDescent="0.25">
      <c r="A424" s="4" t="s">
        <v>65</v>
      </c>
      <c r="B424" s="4" t="s">
        <v>61</v>
      </c>
      <c r="C424" s="9" t="str">
        <f>_xlfn.XLOOKUP(Table1[[#This Row],[Genus]],'Flora of PA'!J:J,'Flora of PA'!D:D)</f>
        <v>Myricaceae</v>
      </c>
      <c r="D424" s="4" t="s">
        <v>963</v>
      </c>
      <c r="E424" s="4" t="s">
        <v>964</v>
      </c>
      <c r="F424" s="9" t="str">
        <f>Table1[[#This Row],[Genus]]&amp;" "&amp;Table1[[#This Row],[Epithet]]</f>
        <v>Comptonia peregrina</v>
      </c>
      <c r="G424" s="4" t="s">
        <v>228</v>
      </c>
      <c r="H424" t="s">
        <v>202</v>
      </c>
      <c r="I424" s="4" t="s">
        <v>192</v>
      </c>
      <c r="J424" s="4">
        <v>-75.53586</v>
      </c>
      <c r="K424" s="4" t="s">
        <v>57</v>
      </c>
      <c r="L424" s="4" t="s">
        <v>57</v>
      </c>
      <c r="M424" s="4" t="s">
        <v>184</v>
      </c>
      <c r="N424" s="4" t="s">
        <v>183</v>
      </c>
      <c r="O424" s="4" t="s">
        <v>182</v>
      </c>
      <c r="P424" s="4" t="s">
        <v>1001</v>
      </c>
      <c r="Q424" s="4" t="s">
        <v>181</v>
      </c>
    </row>
    <row r="425" spans="1:17" x14ac:dyDescent="0.25">
      <c r="A425" s="4" t="s">
        <v>65</v>
      </c>
      <c r="B425" s="4" t="s">
        <v>61</v>
      </c>
      <c r="C425" s="9" t="str">
        <f>_xlfn.XLOOKUP(Table1[[#This Row],[Genus]],'Flora of PA'!J:J,'Flora of PA'!D:D)</f>
        <v>Cyperaceae</v>
      </c>
      <c r="D425" s="4" t="s">
        <v>981</v>
      </c>
      <c r="E425" s="4" t="s">
        <v>982</v>
      </c>
      <c r="F425" s="9" t="str">
        <f>Table1[[#This Row],[Genus]]&amp;" "&amp;Table1[[#This Row],[Epithet]]</f>
        <v>Scirpus cyperinus</v>
      </c>
      <c r="G425" s="4" t="s">
        <v>229</v>
      </c>
      <c r="H425" t="s">
        <v>203</v>
      </c>
      <c r="I425" s="4" t="s">
        <v>192</v>
      </c>
      <c r="J425" s="4">
        <v>-75.53586</v>
      </c>
      <c r="K425" s="4" t="s">
        <v>57</v>
      </c>
      <c r="L425" s="4" t="s">
        <v>57</v>
      </c>
      <c r="M425" s="4" t="s">
        <v>184</v>
      </c>
      <c r="N425" s="4" t="s">
        <v>183</v>
      </c>
      <c r="O425" s="4" t="s">
        <v>182</v>
      </c>
      <c r="P425" s="4" t="s">
        <v>1001</v>
      </c>
      <c r="Q425" s="4" t="s">
        <v>181</v>
      </c>
    </row>
    <row r="426" spans="1:17" x14ac:dyDescent="0.25">
      <c r="A426" s="4" t="s">
        <v>65</v>
      </c>
      <c r="B426" s="4" t="s">
        <v>61</v>
      </c>
      <c r="C426" s="9" t="str">
        <f>_xlfn.XLOOKUP(Table1[[#This Row],[Genus]],'Flora of PA'!J:J,'Flora of PA'!D:D)</f>
        <v>Ericaceae</v>
      </c>
      <c r="D426" s="4" t="s">
        <v>905</v>
      </c>
      <c r="E426" s="4" t="s">
        <v>906</v>
      </c>
      <c r="F426" s="9" t="str">
        <f>Table1[[#This Row],[Genus]]&amp;" "&amp;Table1[[#This Row],[Epithet]]</f>
        <v>Kalmia latifolia</v>
      </c>
      <c r="G426" s="4" t="s">
        <v>92</v>
      </c>
      <c r="H426" t="s">
        <v>176</v>
      </c>
      <c r="I426" s="4" t="s">
        <v>192</v>
      </c>
      <c r="J426" s="4">
        <v>-75.53586</v>
      </c>
      <c r="K426" s="4" t="s">
        <v>57</v>
      </c>
      <c r="L426" s="4" t="s">
        <v>57</v>
      </c>
      <c r="M426" s="4" t="s">
        <v>184</v>
      </c>
      <c r="N426" s="4" t="s">
        <v>183</v>
      </c>
      <c r="O426" s="4" t="s">
        <v>182</v>
      </c>
      <c r="P426" s="4" t="s">
        <v>1001</v>
      </c>
      <c r="Q426" s="4" t="s">
        <v>181</v>
      </c>
    </row>
    <row r="427" spans="1:17" x14ac:dyDescent="0.25">
      <c r="A427" s="4" t="s">
        <v>65</v>
      </c>
      <c r="B427" s="4" t="s">
        <v>61</v>
      </c>
      <c r="C427" s="9" t="str">
        <f>_xlfn.XLOOKUP(Table1[[#This Row],[Genus]],'Flora of PA'!J:J,'Flora of PA'!D:D)</f>
        <v>Betulaceae</v>
      </c>
      <c r="D427" s="4" t="s">
        <v>883</v>
      </c>
      <c r="E427" s="4" t="s">
        <v>884</v>
      </c>
      <c r="F427" s="9" t="str">
        <f>Table1[[#This Row],[Genus]]&amp;" "&amp;Table1[[#This Row],[Epithet]]</f>
        <v>Betula populifolia</v>
      </c>
      <c r="G427" s="4" t="s">
        <v>18</v>
      </c>
      <c r="H427" t="s">
        <v>236</v>
      </c>
      <c r="I427" s="4" t="s">
        <v>192</v>
      </c>
      <c r="J427" s="4">
        <v>-75.53586</v>
      </c>
      <c r="K427" s="4" t="s">
        <v>57</v>
      </c>
      <c r="L427" s="4" t="s">
        <v>57</v>
      </c>
      <c r="M427" s="4" t="s">
        <v>184</v>
      </c>
      <c r="N427" s="4" t="s">
        <v>183</v>
      </c>
      <c r="O427" s="4" t="s">
        <v>182</v>
      </c>
      <c r="P427" s="4" t="s">
        <v>1001</v>
      </c>
      <c r="Q427" s="4" t="s">
        <v>181</v>
      </c>
    </row>
    <row r="428" spans="1:17" x14ac:dyDescent="0.25">
      <c r="A428" s="4" t="s">
        <v>65</v>
      </c>
      <c r="B428" s="4" t="s">
        <v>61</v>
      </c>
      <c r="C428" s="9" t="str">
        <f>_xlfn.XLOOKUP(Table1[[#This Row],[Genus]],'Flora of PA'!J:J,'Flora of PA'!D:D)</f>
        <v>Ericaceae</v>
      </c>
      <c r="D428" s="4" t="s">
        <v>827</v>
      </c>
      <c r="E428" s="4" t="s">
        <v>828</v>
      </c>
      <c r="F428" s="9" t="str">
        <f>Table1[[#This Row],[Genus]]&amp;" "&amp;Table1[[#This Row],[Epithet]]</f>
        <v>Gaylussacia baccata</v>
      </c>
      <c r="G428" s="4" t="s">
        <v>16</v>
      </c>
      <c r="H428" t="s">
        <v>125</v>
      </c>
      <c r="I428" s="4" t="s">
        <v>192</v>
      </c>
      <c r="J428" s="4">
        <v>-75.53586</v>
      </c>
      <c r="K428" s="4" t="s">
        <v>57</v>
      </c>
      <c r="L428" s="4" t="s">
        <v>57</v>
      </c>
      <c r="M428" s="4" t="s">
        <v>184</v>
      </c>
      <c r="N428" s="4" t="s">
        <v>183</v>
      </c>
      <c r="O428" s="4" t="s">
        <v>182</v>
      </c>
      <c r="P428" s="4" t="s">
        <v>1001</v>
      </c>
      <c r="Q428" s="4" t="s">
        <v>181</v>
      </c>
    </row>
    <row r="429" spans="1:17" x14ac:dyDescent="0.25">
      <c r="A429" s="4" t="s">
        <v>65</v>
      </c>
      <c r="B429" s="4" t="s">
        <v>61</v>
      </c>
      <c r="C429" s="9" t="str">
        <f>_xlfn.XLOOKUP(Table1[[#This Row],[Genus]],'Flora of PA'!J:J,'Flora of PA'!D:D)</f>
        <v>Poaceae</v>
      </c>
      <c r="D429" s="4" t="s">
        <v>985</v>
      </c>
      <c r="E429" s="4" t="s">
        <v>891</v>
      </c>
      <c r="F429" s="9" t="str">
        <f>Table1[[#This Row],[Genus]]&amp;" "&amp;Table1[[#This Row],[Epithet]]</f>
        <v>Dichanthelium sp.</v>
      </c>
      <c r="G429" s="4" t="s">
        <v>235</v>
      </c>
      <c r="H429" t="s">
        <v>204</v>
      </c>
      <c r="I429" s="4" t="s">
        <v>192</v>
      </c>
      <c r="J429" s="4">
        <v>-75.53586</v>
      </c>
      <c r="K429" s="4" t="s">
        <v>57</v>
      </c>
      <c r="L429" s="4" t="s">
        <v>57</v>
      </c>
      <c r="M429" s="4" t="s">
        <v>184</v>
      </c>
      <c r="N429" s="4" t="s">
        <v>183</v>
      </c>
      <c r="O429" s="4" t="s">
        <v>182</v>
      </c>
      <c r="P429" s="4" t="s">
        <v>1001</v>
      </c>
      <c r="Q429" s="4" t="s">
        <v>181</v>
      </c>
    </row>
    <row r="430" spans="1:17" x14ac:dyDescent="0.25">
      <c r="A430" s="4" t="s">
        <v>65</v>
      </c>
      <c r="B430" s="4" t="s">
        <v>61</v>
      </c>
      <c r="C430" s="9" t="str">
        <f>_xlfn.XLOOKUP(Table1[[#This Row],[Genus]],'Flora of PA'!J:J,'Flora of PA'!D:D)</f>
        <v>Poaceae</v>
      </c>
      <c r="D430" s="4" t="s">
        <v>935</v>
      </c>
      <c r="E430" s="4" t="s">
        <v>936</v>
      </c>
      <c r="F430" s="9" t="str">
        <f>Table1[[#This Row],[Genus]]&amp;" "&amp;Table1[[#This Row],[Epithet]]</f>
        <v>Danthonia spicata</v>
      </c>
      <c r="G430" s="4" t="s">
        <v>36</v>
      </c>
      <c r="H430" t="s">
        <v>43</v>
      </c>
      <c r="I430" s="4" t="s">
        <v>192</v>
      </c>
      <c r="J430" s="4">
        <v>-75.53586</v>
      </c>
      <c r="K430" s="4" t="s">
        <v>57</v>
      </c>
      <c r="L430" s="4" t="s">
        <v>57</v>
      </c>
      <c r="M430" s="4" t="s">
        <v>184</v>
      </c>
      <c r="N430" s="4" t="s">
        <v>183</v>
      </c>
      <c r="O430" s="4" t="s">
        <v>182</v>
      </c>
      <c r="P430" s="4" t="s">
        <v>1001</v>
      </c>
      <c r="Q430" s="4" t="s">
        <v>181</v>
      </c>
    </row>
    <row r="431" spans="1:17" x14ac:dyDescent="0.25">
      <c r="A431" s="4" t="s">
        <v>65</v>
      </c>
      <c r="B431" s="4" t="s">
        <v>61</v>
      </c>
      <c r="C431" s="9" t="str">
        <f>_xlfn.XLOOKUP(Table1[[#This Row],[Genus]],'Flora of PA'!J:J,'Flora of PA'!D:D)</f>
        <v>Ericaceae</v>
      </c>
      <c r="D431" s="4" t="s">
        <v>905</v>
      </c>
      <c r="E431" s="4" t="s">
        <v>948</v>
      </c>
      <c r="F431" s="9" t="str">
        <f>Table1[[#This Row],[Genus]]&amp;" "&amp;Table1[[#This Row],[Epithet]]</f>
        <v>Kalmia angustifolia</v>
      </c>
      <c r="G431" s="4" t="s">
        <v>85</v>
      </c>
      <c r="H431" t="s">
        <v>124</v>
      </c>
      <c r="I431" s="4" t="s">
        <v>192</v>
      </c>
      <c r="J431" s="4">
        <v>-75.53586</v>
      </c>
      <c r="K431" s="4" t="s">
        <v>57</v>
      </c>
      <c r="L431" s="4" t="s">
        <v>57</v>
      </c>
      <c r="M431" s="4" t="s">
        <v>184</v>
      </c>
      <c r="N431" s="4" t="s">
        <v>183</v>
      </c>
      <c r="O431" s="4" t="s">
        <v>182</v>
      </c>
      <c r="P431" s="4" t="s">
        <v>1001</v>
      </c>
      <c r="Q431" s="4" t="s">
        <v>181</v>
      </c>
    </row>
    <row r="432" spans="1:17" x14ac:dyDescent="0.25">
      <c r="A432" s="4" t="s">
        <v>65</v>
      </c>
      <c r="B432" s="4" t="s">
        <v>62</v>
      </c>
      <c r="C432" s="9" t="str">
        <f>_xlfn.XLOOKUP(Table1[[#This Row],[Genus]],'Flora of PA'!J:J,'Flora of PA'!D:D)</f>
        <v>Myricaceae</v>
      </c>
      <c r="D432" s="4" t="s">
        <v>963</v>
      </c>
      <c r="E432" s="4" t="s">
        <v>964</v>
      </c>
      <c r="F432" s="9" t="str">
        <f>Table1[[#This Row],[Genus]]&amp;" "&amp;Table1[[#This Row],[Epithet]]</f>
        <v>Comptonia peregrina</v>
      </c>
      <c r="G432" s="4" t="s">
        <v>228</v>
      </c>
      <c r="H432" t="s">
        <v>202</v>
      </c>
      <c r="I432" s="4" t="s">
        <v>192</v>
      </c>
      <c r="J432" s="4">
        <v>-75.53586</v>
      </c>
      <c r="K432" s="4" t="s">
        <v>57</v>
      </c>
      <c r="L432" s="4" t="s">
        <v>57</v>
      </c>
      <c r="M432" s="4" t="s">
        <v>184</v>
      </c>
      <c r="N432" s="4" t="s">
        <v>183</v>
      </c>
      <c r="O432" s="4" t="s">
        <v>182</v>
      </c>
      <c r="P432" s="4" t="s">
        <v>1001</v>
      </c>
      <c r="Q432" s="4" t="s">
        <v>181</v>
      </c>
    </row>
    <row r="433" spans="1:17" x14ac:dyDescent="0.25">
      <c r="A433" s="4" t="s">
        <v>65</v>
      </c>
      <c r="B433" s="4" t="s">
        <v>62</v>
      </c>
      <c r="C433" s="9" t="str">
        <f>_xlfn.XLOOKUP(Table1[[#This Row],[Genus]],'Flora of PA'!J:J,'Flora of PA'!D:D)</f>
        <v>Ericaceae</v>
      </c>
      <c r="D433" s="4" t="s">
        <v>905</v>
      </c>
      <c r="E433" s="4" t="s">
        <v>906</v>
      </c>
      <c r="F433" s="9" t="str">
        <f>Table1[[#This Row],[Genus]]&amp;" "&amp;Table1[[#This Row],[Epithet]]</f>
        <v>Kalmia latifolia</v>
      </c>
      <c r="G433" s="4" t="s">
        <v>92</v>
      </c>
      <c r="H433" t="s">
        <v>176</v>
      </c>
      <c r="I433" s="4" t="s">
        <v>192</v>
      </c>
      <c r="J433" s="4">
        <v>-75.53586</v>
      </c>
      <c r="K433" s="4" t="s">
        <v>57</v>
      </c>
      <c r="L433" s="4" t="s">
        <v>57</v>
      </c>
      <c r="M433" s="4" t="s">
        <v>184</v>
      </c>
      <c r="N433" s="4" t="s">
        <v>183</v>
      </c>
      <c r="O433" s="4" t="s">
        <v>182</v>
      </c>
      <c r="P433" s="4" t="s">
        <v>1001</v>
      </c>
      <c r="Q433" s="4" t="s">
        <v>181</v>
      </c>
    </row>
    <row r="434" spans="1:17" x14ac:dyDescent="0.25">
      <c r="A434" s="4" t="s">
        <v>65</v>
      </c>
      <c r="B434" s="4" t="s">
        <v>62</v>
      </c>
      <c r="C434" s="9" t="str">
        <f>_xlfn.XLOOKUP(Table1[[#This Row],[Genus]],'Flora of PA'!J:J,'Flora of PA'!D:D)</f>
        <v>Ericaceae</v>
      </c>
      <c r="D434" s="4" t="s">
        <v>905</v>
      </c>
      <c r="E434" s="4" t="s">
        <v>948</v>
      </c>
      <c r="F434" s="9" t="str">
        <f>Table1[[#This Row],[Genus]]&amp;" "&amp;Table1[[#This Row],[Epithet]]</f>
        <v>Kalmia angustifolia</v>
      </c>
      <c r="G434" s="4" t="s">
        <v>85</v>
      </c>
      <c r="H434" t="s">
        <v>124</v>
      </c>
      <c r="I434" s="4" t="s">
        <v>192</v>
      </c>
      <c r="J434" s="4">
        <v>-75.53586</v>
      </c>
      <c r="K434" s="4" t="s">
        <v>57</v>
      </c>
      <c r="L434" s="4" t="s">
        <v>57</v>
      </c>
      <c r="M434" s="4" t="s">
        <v>184</v>
      </c>
      <c r="N434" s="4" t="s">
        <v>183</v>
      </c>
      <c r="O434" s="4" t="s">
        <v>182</v>
      </c>
      <c r="P434" s="4" t="s">
        <v>1001</v>
      </c>
      <c r="Q434" s="4" t="s">
        <v>181</v>
      </c>
    </row>
    <row r="435" spans="1:17" x14ac:dyDescent="0.25">
      <c r="A435" s="4" t="s">
        <v>65</v>
      </c>
      <c r="B435" s="4" t="s">
        <v>62</v>
      </c>
      <c r="C435" s="9" t="str">
        <f>_xlfn.XLOOKUP(Table1[[#This Row],[Genus]],'Flora of PA'!J:J,'Flora of PA'!D:D)</f>
        <v>Rosaceae</v>
      </c>
      <c r="D435" s="4" t="s">
        <v>834</v>
      </c>
      <c r="E435" s="4" t="s">
        <v>836</v>
      </c>
      <c r="F435" s="9" t="str">
        <f>Table1[[#This Row],[Genus]]&amp;" "&amp;Table1[[#This Row],[Epithet]]</f>
        <v>Rubus flagellaris</v>
      </c>
      <c r="G435" s="4" t="s">
        <v>227</v>
      </c>
      <c r="H435" t="s">
        <v>201</v>
      </c>
      <c r="I435" s="4" t="s">
        <v>192</v>
      </c>
      <c r="J435" s="4">
        <v>-75.53586</v>
      </c>
      <c r="K435" s="4" t="s">
        <v>57</v>
      </c>
      <c r="L435" s="4" t="s">
        <v>57</v>
      </c>
      <c r="M435" s="4" t="s">
        <v>184</v>
      </c>
      <c r="N435" s="4" t="s">
        <v>183</v>
      </c>
      <c r="O435" s="4" t="s">
        <v>182</v>
      </c>
      <c r="P435" s="4" t="s">
        <v>1001</v>
      </c>
      <c r="Q435" s="4" t="s">
        <v>181</v>
      </c>
    </row>
    <row r="436" spans="1:17" x14ac:dyDescent="0.25">
      <c r="A436" s="4" t="s">
        <v>65</v>
      </c>
      <c r="B436" s="4" t="s">
        <v>62</v>
      </c>
      <c r="C436" s="9" t="str">
        <f>_xlfn.XLOOKUP(Table1[[#This Row],[Genus]],'Flora of PA'!J:J,'Flora of PA'!D:D)</f>
        <v>Asteraceae</v>
      </c>
      <c r="D436" s="4" t="s">
        <v>885</v>
      </c>
      <c r="E436" s="4" t="s">
        <v>886</v>
      </c>
      <c r="F436" s="9" t="str">
        <f>Table1[[#This Row],[Genus]]&amp;" "&amp;Table1[[#This Row],[Epithet]]</f>
        <v>Solidago nemoralis</v>
      </c>
      <c r="G436" s="4" t="s">
        <v>226</v>
      </c>
      <c r="H436" t="s">
        <v>196</v>
      </c>
      <c r="I436" s="4" t="s">
        <v>192</v>
      </c>
      <c r="J436" s="4">
        <v>-75.53586</v>
      </c>
      <c r="K436" s="4" t="s">
        <v>57</v>
      </c>
      <c r="L436" s="4" t="s">
        <v>57</v>
      </c>
      <c r="M436" s="4" t="s">
        <v>184</v>
      </c>
      <c r="N436" s="4" t="s">
        <v>183</v>
      </c>
      <c r="O436" s="4" t="s">
        <v>182</v>
      </c>
      <c r="P436" s="4" t="s">
        <v>1001</v>
      </c>
      <c r="Q436" s="4" t="s">
        <v>181</v>
      </c>
    </row>
    <row r="437" spans="1:17" x14ac:dyDescent="0.25">
      <c r="A437" s="4" t="s">
        <v>65</v>
      </c>
      <c r="B437" s="4" t="s">
        <v>62</v>
      </c>
      <c r="C437" s="9" t="str">
        <f>_xlfn.XLOOKUP(Table1[[#This Row],[Genus]],'Flora of PA'!J:J,'Flora of PA'!D:D)</f>
        <v>Poaceae</v>
      </c>
      <c r="D437" s="4" t="s">
        <v>901</v>
      </c>
      <c r="E437" s="4" t="s">
        <v>902</v>
      </c>
      <c r="F437" s="9" t="str">
        <f>Table1[[#This Row],[Genus]]&amp;" "&amp;Table1[[#This Row],[Epithet]]</f>
        <v>Poa pratensis</v>
      </c>
      <c r="G437" s="4" t="s">
        <v>372</v>
      </c>
      <c r="H437" t="s">
        <v>194</v>
      </c>
      <c r="I437" s="4" t="s">
        <v>192</v>
      </c>
      <c r="J437" s="4">
        <v>-75.53586</v>
      </c>
      <c r="K437" s="4" t="s">
        <v>57</v>
      </c>
      <c r="L437" s="4" t="s">
        <v>57</v>
      </c>
      <c r="M437" s="4" t="s">
        <v>184</v>
      </c>
      <c r="N437" s="4" t="s">
        <v>183</v>
      </c>
      <c r="O437" s="4" t="s">
        <v>182</v>
      </c>
      <c r="P437" s="4" t="s">
        <v>1001</v>
      </c>
      <c r="Q437" s="4" t="s">
        <v>181</v>
      </c>
    </row>
    <row r="438" spans="1:17" x14ac:dyDescent="0.25">
      <c r="A438" s="4" t="s">
        <v>65</v>
      </c>
      <c r="B438" s="4" t="s">
        <v>62</v>
      </c>
      <c r="C438" s="9" t="str">
        <f>_xlfn.XLOOKUP(Table1[[#This Row],[Genus]],'Flora of PA'!J:J,'Flora of PA'!D:D)</f>
        <v>Salicaceae</v>
      </c>
      <c r="D438" s="4" t="s">
        <v>937</v>
      </c>
      <c r="E438" s="4" t="s">
        <v>938</v>
      </c>
      <c r="F438" s="9" t="str">
        <f>Table1[[#This Row],[Genus]]&amp;" "&amp;Table1[[#This Row],[Epithet]]</f>
        <v>Populus tremuloides</v>
      </c>
      <c r="G438" s="4" t="s">
        <v>35</v>
      </c>
      <c r="H438" t="s">
        <v>25</v>
      </c>
      <c r="I438" s="4" t="s">
        <v>192</v>
      </c>
      <c r="J438" s="4">
        <v>-75.53586</v>
      </c>
      <c r="K438" s="4" t="s">
        <v>57</v>
      </c>
      <c r="L438" s="4" t="s">
        <v>57</v>
      </c>
      <c r="M438" s="4" t="s">
        <v>184</v>
      </c>
      <c r="N438" s="4" t="s">
        <v>183</v>
      </c>
      <c r="O438" s="4" t="s">
        <v>182</v>
      </c>
      <c r="P438" s="4" t="s">
        <v>1001</v>
      </c>
      <c r="Q438" s="4" t="s">
        <v>181</v>
      </c>
    </row>
    <row r="439" spans="1:17" x14ac:dyDescent="0.25">
      <c r="A439" s="4" t="s">
        <v>65</v>
      </c>
      <c r="B439" s="4" t="s">
        <v>63</v>
      </c>
      <c r="C439" s="9" t="str">
        <f>_xlfn.XLOOKUP(Table1[[#This Row],[Genus]],'Flora of PA'!J:J,'Flora of PA'!D:D)</f>
        <v>Asteraceae</v>
      </c>
      <c r="D439" s="4" t="s">
        <v>885</v>
      </c>
      <c r="E439" s="4" t="s">
        <v>886</v>
      </c>
      <c r="F439" s="9" t="str">
        <f>Table1[[#This Row],[Genus]]&amp;" "&amp;Table1[[#This Row],[Epithet]]</f>
        <v>Solidago nemoralis</v>
      </c>
      <c r="G439" s="4" t="s">
        <v>226</v>
      </c>
      <c r="H439" t="s">
        <v>196</v>
      </c>
      <c r="I439" s="4" t="s">
        <v>192</v>
      </c>
      <c r="J439" s="4">
        <v>-75.53586</v>
      </c>
      <c r="K439" s="4" t="s">
        <v>57</v>
      </c>
      <c r="L439" s="4" t="s">
        <v>57</v>
      </c>
      <c r="M439" s="4" t="s">
        <v>184</v>
      </c>
      <c r="N439" s="4" t="s">
        <v>183</v>
      </c>
      <c r="O439" s="4" t="s">
        <v>182</v>
      </c>
      <c r="P439" s="4" t="s">
        <v>1001</v>
      </c>
      <c r="Q439" s="4" t="s">
        <v>181</v>
      </c>
    </row>
    <row r="440" spans="1:17" x14ac:dyDescent="0.25">
      <c r="A440" s="4" t="s">
        <v>65</v>
      </c>
      <c r="B440" s="4" t="s">
        <v>63</v>
      </c>
      <c r="C440" s="9" t="str">
        <f>_xlfn.XLOOKUP(Table1[[#This Row],[Genus]],'Flora of PA'!J:J,'Flora of PA'!D:D)</f>
        <v>Ericaceae</v>
      </c>
      <c r="D440" s="4" t="s">
        <v>905</v>
      </c>
      <c r="E440" s="4" t="s">
        <v>948</v>
      </c>
      <c r="F440" s="9" t="str">
        <f>Table1[[#This Row],[Genus]]&amp;" "&amp;Table1[[#This Row],[Epithet]]</f>
        <v>Kalmia angustifolia</v>
      </c>
      <c r="G440" s="4" t="s">
        <v>85</v>
      </c>
      <c r="H440" t="s">
        <v>124</v>
      </c>
      <c r="I440" s="4" t="s">
        <v>192</v>
      </c>
      <c r="J440" s="4">
        <v>-75.53586</v>
      </c>
      <c r="K440" s="4" t="s">
        <v>57</v>
      </c>
      <c r="L440" s="4" t="s">
        <v>57</v>
      </c>
      <c r="M440" s="4" t="s">
        <v>184</v>
      </c>
      <c r="N440" s="4" t="s">
        <v>183</v>
      </c>
      <c r="O440" s="4" t="s">
        <v>182</v>
      </c>
      <c r="P440" s="4" t="s">
        <v>1001</v>
      </c>
      <c r="Q440" s="4" t="s">
        <v>181</v>
      </c>
    </row>
    <row r="441" spans="1:17" x14ac:dyDescent="0.25">
      <c r="A441" s="4" t="s">
        <v>65</v>
      </c>
      <c r="B441" s="4" t="s">
        <v>63</v>
      </c>
      <c r="C441" s="9" t="str">
        <f>_xlfn.XLOOKUP(Table1[[#This Row],[Genus]],'Flora of PA'!J:J,'Flora of PA'!D:D)</f>
        <v>Ericaceae</v>
      </c>
      <c r="D441" s="4" t="s">
        <v>905</v>
      </c>
      <c r="E441" s="4" t="s">
        <v>906</v>
      </c>
      <c r="F441" s="9" t="str">
        <f>Table1[[#This Row],[Genus]]&amp;" "&amp;Table1[[#This Row],[Epithet]]</f>
        <v>Kalmia latifolia</v>
      </c>
      <c r="G441" s="4" t="s">
        <v>92</v>
      </c>
      <c r="H441" t="s">
        <v>176</v>
      </c>
      <c r="I441" s="4" t="s">
        <v>192</v>
      </c>
      <c r="J441" s="4">
        <v>-75.53586</v>
      </c>
      <c r="K441" s="4" t="s">
        <v>57</v>
      </c>
      <c r="L441" s="4" t="s">
        <v>57</v>
      </c>
      <c r="M441" s="4" t="s">
        <v>184</v>
      </c>
      <c r="N441" s="4" t="s">
        <v>183</v>
      </c>
      <c r="O441" s="4" t="s">
        <v>182</v>
      </c>
      <c r="P441" s="4" t="s">
        <v>1001</v>
      </c>
      <c r="Q441" s="4" t="s">
        <v>181</v>
      </c>
    </row>
    <row r="442" spans="1:17" x14ac:dyDescent="0.25">
      <c r="A442" s="4" t="s">
        <v>65</v>
      </c>
      <c r="B442" s="4" t="s">
        <v>63</v>
      </c>
      <c r="C442" s="9" t="str">
        <f>_xlfn.XLOOKUP(Table1[[#This Row],[Genus]],'Flora of PA'!J:J,'Flora of PA'!D:D)</f>
        <v>Ericaceae</v>
      </c>
      <c r="D442" s="4" t="s">
        <v>826</v>
      </c>
      <c r="E442" s="4" t="s">
        <v>829</v>
      </c>
      <c r="F442" s="9" t="str">
        <f>Table1[[#This Row],[Genus]]&amp;" "&amp;Table1[[#This Row],[Epithet]]</f>
        <v>Vaccinium angustifolium</v>
      </c>
      <c r="G442" s="4" t="s">
        <v>69</v>
      </c>
      <c r="H442" t="s">
        <v>174</v>
      </c>
      <c r="I442" s="4" t="s">
        <v>192</v>
      </c>
      <c r="J442" s="4">
        <v>-75.53586</v>
      </c>
      <c r="K442" s="4" t="s">
        <v>57</v>
      </c>
      <c r="L442" s="4" t="s">
        <v>57</v>
      </c>
      <c r="M442" s="4" t="s">
        <v>184</v>
      </c>
      <c r="N442" s="4" t="s">
        <v>183</v>
      </c>
      <c r="O442" s="4" t="s">
        <v>182</v>
      </c>
      <c r="P442" s="4" t="s">
        <v>1001</v>
      </c>
      <c r="Q442" s="4" t="s">
        <v>181</v>
      </c>
    </row>
    <row r="443" spans="1:17" x14ac:dyDescent="0.25">
      <c r="A443" s="4" t="s">
        <v>65</v>
      </c>
      <c r="B443" s="4" t="s">
        <v>63</v>
      </c>
      <c r="C443" s="9" t="str">
        <f>_xlfn.XLOOKUP(Table1[[#This Row],[Genus]],'Flora of PA'!J:J,'Flora of PA'!D:D)</f>
        <v>Poaceae</v>
      </c>
      <c r="D443" s="4" t="s">
        <v>926</v>
      </c>
      <c r="E443" s="4" t="s">
        <v>927</v>
      </c>
      <c r="F443" s="9" t="str">
        <f>Table1[[#This Row],[Genus]]&amp;" "&amp;Table1[[#This Row],[Epithet]]</f>
        <v>Lolium perenne</v>
      </c>
      <c r="G443" s="4" t="s">
        <v>237</v>
      </c>
      <c r="H443" t="s">
        <v>205</v>
      </c>
      <c r="I443" s="4" t="s">
        <v>192</v>
      </c>
      <c r="J443" s="4">
        <v>-75.53586</v>
      </c>
      <c r="K443" s="4" t="s">
        <v>57</v>
      </c>
      <c r="L443" s="4" t="s">
        <v>57</v>
      </c>
      <c r="M443" s="4" t="s">
        <v>184</v>
      </c>
      <c r="N443" s="4" t="s">
        <v>183</v>
      </c>
      <c r="O443" s="4" t="s">
        <v>182</v>
      </c>
      <c r="P443" s="4" t="s">
        <v>1001</v>
      </c>
      <c r="Q443" s="4" t="s">
        <v>181</v>
      </c>
    </row>
    <row r="444" spans="1:17" x14ac:dyDescent="0.25">
      <c r="A444" s="4" t="s">
        <v>65</v>
      </c>
      <c r="B444" s="4" t="s">
        <v>63</v>
      </c>
      <c r="C444" s="9" t="str">
        <f>_xlfn.XLOOKUP(Table1[[#This Row],[Genus]],'Flora of PA'!J:J,'Flora of PA'!D:D)</f>
        <v>Ericaceae</v>
      </c>
      <c r="D444" s="4" t="s">
        <v>826</v>
      </c>
      <c r="E444" s="4" t="s">
        <v>829</v>
      </c>
      <c r="F444" s="9" t="str">
        <f>Table1[[#This Row],[Genus]]&amp;" "&amp;Table1[[#This Row],[Epithet]]</f>
        <v>Vaccinium angustifolium</v>
      </c>
      <c r="G444" s="4" t="s">
        <v>69</v>
      </c>
      <c r="H444" t="s">
        <v>174</v>
      </c>
      <c r="I444" s="4" t="s">
        <v>192</v>
      </c>
      <c r="J444" s="4">
        <v>-75.53586</v>
      </c>
      <c r="K444" s="4" t="s">
        <v>57</v>
      </c>
      <c r="L444" s="4" t="s">
        <v>57</v>
      </c>
      <c r="M444" s="4" t="s">
        <v>184</v>
      </c>
      <c r="N444" s="4" t="s">
        <v>183</v>
      </c>
      <c r="O444" s="4" t="s">
        <v>182</v>
      </c>
      <c r="P444" s="4" t="s">
        <v>1001</v>
      </c>
      <c r="Q444" s="4" t="s">
        <v>181</v>
      </c>
    </row>
    <row r="445" spans="1:17" x14ac:dyDescent="0.25">
      <c r="A445" s="4" t="s">
        <v>65</v>
      </c>
      <c r="B445" s="4" t="s">
        <v>63</v>
      </c>
      <c r="C445" s="9" t="str">
        <f>_xlfn.XLOOKUP(Table1[[#This Row],[Genus]],'Flora of PA'!J:J,'Flora of PA'!D:D)</f>
        <v>Cyperaceae</v>
      </c>
      <c r="D445" s="4" t="s">
        <v>981</v>
      </c>
      <c r="E445" s="4" t="s">
        <v>982</v>
      </c>
      <c r="F445" s="9" t="str">
        <f>Table1[[#This Row],[Genus]]&amp;" "&amp;Table1[[#This Row],[Epithet]]</f>
        <v>Scirpus cyperinus</v>
      </c>
      <c r="G445" s="4" t="s">
        <v>229</v>
      </c>
      <c r="H445" t="s">
        <v>203</v>
      </c>
      <c r="I445" s="4" t="s">
        <v>192</v>
      </c>
      <c r="J445" s="4">
        <v>-75.53586</v>
      </c>
      <c r="K445" s="4" t="s">
        <v>57</v>
      </c>
      <c r="L445" s="4" t="s">
        <v>57</v>
      </c>
      <c r="M445" s="4" t="s">
        <v>184</v>
      </c>
      <c r="N445" s="4" t="s">
        <v>183</v>
      </c>
      <c r="O445" s="4" t="s">
        <v>182</v>
      </c>
      <c r="P445" s="4" t="s">
        <v>1001</v>
      </c>
      <c r="Q445" s="4" t="s">
        <v>181</v>
      </c>
    </row>
    <row r="446" spans="1:17" x14ac:dyDescent="0.25">
      <c r="A446" s="4" t="s">
        <v>65</v>
      </c>
      <c r="B446" s="4" t="s">
        <v>63</v>
      </c>
      <c r="C446" s="9" t="str">
        <f>_xlfn.XLOOKUP(Table1[[#This Row],[Genus]],'Flora of PA'!J:J,'Flora of PA'!D:D)</f>
        <v>Rosaceae</v>
      </c>
      <c r="D446" s="4" t="s">
        <v>834</v>
      </c>
      <c r="E446" s="4" t="s">
        <v>836</v>
      </c>
      <c r="F446" s="9" t="str">
        <f>Table1[[#This Row],[Genus]]&amp;" "&amp;Table1[[#This Row],[Epithet]]</f>
        <v>Rubus flagellaris</v>
      </c>
      <c r="G446" s="4" t="s">
        <v>227</v>
      </c>
      <c r="H446" t="s">
        <v>201</v>
      </c>
      <c r="I446" s="4" t="s">
        <v>192</v>
      </c>
      <c r="J446" s="4">
        <v>-75.53586</v>
      </c>
      <c r="K446" s="4" t="s">
        <v>57</v>
      </c>
      <c r="L446" s="4" t="s">
        <v>57</v>
      </c>
      <c r="M446" s="4" t="s">
        <v>184</v>
      </c>
      <c r="N446" s="4" t="s">
        <v>183</v>
      </c>
      <c r="O446" s="4" t="s">
        <v>182</v>
      </c>
      <c r="P446" s="4" t="s">
        <v>1001</v>
      </c>
      <c r="Q446" s="4" t="s">
        <v>181</v>
      </c>
    </row>
    <row r="447" spans="1:17" x14ac:dyDescent="0.25">
      <c r="A447" s="4" t="s">
        <v>65</v>
      </c>
      <c r="B447" s="4" t="s">
        <v>64</v>
      </c>
      <c r="C447" s="9" t="str">
        <f>_xlfn.XLOOKUP(Table1[[#This Row],[Genus]],'Flora of PA'!J:J,'Flora of PA'!D:D)</f>
        <v>Ericaceae</v>
      </c>
      <c r="D447" s="4" t="s">
        <v>905</v>
      </c>
      <c r="E447" s="4" t="s">
        <v>948</v>
      </c>
      <c r="F447" s="9" t="str">
        <f>Table1[[#This Row],[Genus]]&amp;" "&amp;Table1[[#This Row],[Epithet]]</f>
        <v>Kalmia angustifolia</v>
      </c>
      <c r="G447" s="4" t="s">
        <v>85</v>
      </c>
      <c r="H447" t="s">
        <v>124</v>
      </c>
      <c r="I447" s="4" t="s">
        <v>192</v>
      </c>
      <c r="J447" s="4">
        <v>-75.53586</v>
      </c>
      <c r="K447" s="4" t="s">
        <v>57</v>
      </c>
      <c r="L447" s="4" t="s">
        <v>57</v>
      </c>
      <c r="M447" s="4" t="s">
        <v>184</v>
      </c>
      <c r="N447" s="4" t="s">
        <v>183</v>
      </c>
      <c r="O447" s="4" t="s">
        <v>182</v>
      </c>
      <c r="P447" s="4" t="s">
        <v>1001</v>
      </c>
      <c r="Q447" s="4" t="s">
        <v>181</v>
      </c>
    </row>
    <row r="448" spans="1:17" x14ac:dyDescent="0.25">
      <c r="A448" s="4" t="s">
        <v>65</v>
      </c>
      <c r="B448" s="4" t="s">
        <v>64</v>
      </c>
      <c r="C448" s="9" t="str">
        <f>_xlfn.XLOOKUP(Table1[[#This Row],[Genus]],'Flora of PA'!J:J,'Flora of PA'!D:D)</f>
        <v>Ericaceae</v>
      </c>
      <c r="D448" s="4" t="s">
        <v>905</v>
      </c>
      <c r="E448" s="4" t="s">
        <v>906</v>
      </c>
      <c r="F448" s="9" t="str">
        <f>Table1[[#This Row],[Genus]]&amp;" "&amp;Table1[[#This Row],[Epithet]]</f>
        <v>Kalmia latifolia</v>
      </c>
      <c r="G448" s="4" t="s">
        <v>92</v>
      </c>
      <c r="H448" t="s">
        <v>176</v>
      </c>
      <c r="I448" s="4" t="s">
        <v>192</v>
      </c>
      <c r="J448" s="4">
        <v>-75.53586</v>
      </c>
      <c r="K448" s="4" t="s">
        <v>57</v>
      </c>
      <c r="L448" s="4" t="s">
        <v>57</v>
      </c>
      <c r="M448" s="4" t="s">
        <v>184</v>
      </c>
      <c r="N448" s="4" t="s">
        <v>183</v>
      </c>
      <c r="O448" s="4" t="s">
        <v>182</v>
      </c>
      <c r="P448" s="4" t="s">
        <v>1001</v>
      </c>
      <c r="Q448" s="4" t="s">
        <v>181</v>
      </c>
    </row>
    <row r="449" spans="1:17" x14ac:dyDescent="0.25">
      <c r="A449" s="4" t="s">
        <v>65</v>
      </c>
      <c r="B449" s="4" t="s">
        <v>64</v>
      </c>
      <c r="C449" s="9" t="str">
        <f>_xlfn.XLOOKUP(Table1[[#This Row],[Genus]],'Flora of PA'!J:J,'Flora of PA'!D:D)</f>
        <v>Betulaceae</v>
      </c>
      <c r="D449" s="4" t="s">
        <v>883</v>
      </c>
      <c r="E449" s="4" t="s">
        <v>884</v>
      </c>
      <c r="F449" s="9" t="str">
        <f>Table1[[#This Row],[Genus]]&amp;" "&amp;Table1[[#This Row],[Epithet]]</f>
        <v>Betula populifolia</v>
      </c>
      <c r="G449" s="4" t="s">
        <v>18</v>
      </c>
      <c r="H449" t="s">
        <v>23</v>
      </c>
      <c r="I449" s="4" t="s">
        <v>192</v>
      </c>
      <c r="J449" s="4">
        <v>-75.53586</v>
      </c>
      <c r="K449" s="4" t="s">
        <v>57</v>
      </c>
      <c r="L449" s="4" t="s">
        <v>57</v>
      </c>
      <c r="M449" s="4" t="s">
        <v>184</v>
      </c>
      <c r="N449" s="4" t="s">
        <v>183</v>
      </c>
      <c r="O449" s="4" t="s">
        <v>182</v>
      </c>
      <c r="P449" s="4" t="s">
        <v>1001</v>
      </c>
      <c r="Q449" s="4" t="s">
        <v>181</v>
      </c>
    </row>
    <row r="450" spans="1:17" x14ac:dyDescent="0.25">
      <c r="A450" s="4" t="s">
        <v>65</v>
      </c>
      <c r="B450" s="4" t="s">
        <v>64</v>
      </c>
      <c r="C450" s="9" t="str">
        <f>_xlfn.XLOOKUP(Table1[[#This Row],[Genus]],'Flora of PA'!J:J,'Flora of PA'!D:D)</f>
        <v>Myricaceae</v>
      </c>
      <c r="D450" s="4" t="s">
        <v>963</v>
      </c>
      <c r="E450" s="4" t="s">
        <v>964</v>
      </c>
      <c r="F450" s="9" t="str">
        <f>Table1[[#This Row],[Genus]]&amp;" "&amp;Table1[[#This Row],[Epithet]]</f>
        <v>Comptonia peregrina</v>
      </c>
      <c r="G450" s="4" t="s">
        <v>228</v>
      </c>
      <c r="H450" t="s">
        <v>202</v>
      </c>
      <c r="I450" s="4" t="s">
        <v>192</v>
      </c>
      <c r="J450" s="4">
        <v>-75.53586</v>
      </c>
      <c r="K450" s="4" t="s">
        <v>57</v>
      </c>
      <c r="L450" s="4" t="s">
        <v>57</v>
      </c>
      <c r="M450" s="4" t="s">
        <v>184</v>
      </c>
      <c r="N450" s="4" t="s">
        <v>183</v>
      </c>
      <c r="O450" s="4" t="s">
        <v>182</v>
      </c>
      <c r="P450" s="4" t="s">
        <v>1001</v>
      </c>
      <c r="Q450" s="4" t="s">
        <v>181</v>
      </c>
    </row>
    <row r="451" spans="1:17" x14ac:dyDescent="0.25">
      <c r="A451" s="4" t="s">
        <v>65</v>
      </c>
      <c r="B451" s="4" t="s">
        <v>64</v>
      </c>
      <c r="C451" s="9" t="str">
        <f>_xlfn.XLOOKUP(Table1[[#This Row],[Genus]],'Flora of PA'!J:J,'Flora of PA'!D:D)</f>
        <v>Rosaceae</v>
      </c>
      <c r="D451" s="4" t="s">
        <v>834</v>
      </c>
      <c r="E451" s="4" t="s">
        <v>836</v>
      </c>
      <c r="F451" s="9" t="str">
        <f>Table1[[#This Row],[Genus]]&amp;" "&amp;Table1[[#This Row],[Epithet]]</f>
        <v>Rubus flagellaris</v>
      </c>
      <c r="G451" s="4" t="s">
        <v>227</v>
      </c>
      <c r="H451" t="s">
        <v>201</v>
      </c>
      <c r="I451" s="4" t="s">
        <v>192</v>
      </c>
      <c r="J451" s="4">
        <v>-75.53586</v>
      </c>
      <c r="K451" s="4" t="s">
        <v>57</v>
      </c>
      <c r="L451" s="4" t="s">
        <v>57</v>
      </c>
      <c r="M451" s="4" t="s">
        <v>184</v>
      </c>
      <c r="N451" s="4" t="s">
        <v>183</v>
      </c>
      <c r="O451" s="4" t="s">
        <v>182</v>
      </c>
      <c r="P451" s="4" t="s">
        <v>1001</v>
      </c>
      <c r="Q451" s="4" t="s">
        <v>181</v>
      </c>
    </row>
    <row r="452" spans="1:17" x14ac:dyDescent="0.25">
      <c r="A452" s="4" t="s">
        <v>65</v>
      </c>
      <c r="B452" s="4" t="s">
        <v>64</v>
      </c>
      <c r="C452" s="9" t="str">
        <f>_xlfn.XLOOKUP(Table1[[#This Row],[Genus]],'Flora of PA'!J:J,'Flora of PA'!D:D)</f>
        <v>Poaceae</v>
      </c>
      <c r="D452" s="4" t="s">
        <v>903</v>
      </c>
      <c r="E452" s="4" t="s">
        <v>904</v>
      </c>
      <c r="F452" s="9" t="str">
        <f>Table1[[#This Row],[Genus]]&amp;" "&amp;Table1[[#This Row],[Epithet]]</f>
        <v>Schizachyrium scoparium</v>
      </c>
      <c r="G452" s="4" t="s">
        <v>17</v>
      </c>
      <c r="H452" t="s">
        <v>22</v>
      </c>
      <c r="I452" s="4" t="s">
        <v>192</v>
      </c>
      <c r="J452" s="4">
        <v>-75.53586</v>
      </c>
      <c r="K452" s="4" t="s">
        <v>57</v>
      </c>
      <c r="L452" s="4" t="s">
        <v>57</v>
      </c>
      <c r="M452" s="4" t="s">
        <v>184</v>
      </c>
      <c r="N452" s="4" t="s">
        <v>183</v>
      </c>
      <c r="O452" s="4" t="s">
        <v>182</v>
      </c>
      <c r="P452" s="4" t="s">
        <v>1001</v>
      </c>
      <c r="Q452" s="4" t="s">
        <v>181</v>
      </c>
    </row>
    <row r="453" spans="1:17" x14ac:dyDescent="0.25">
      <c r="A453" s="4" t="s">
        <v>65</v>
      </c>
      <c r="B453" s="4" t="s">
        <v>64</v>
      </c>
      <c r="C453" s="9" t="str">
        <f>_xlfn.XLOOKUP(Table1[[#This Row],[Genus]],'Flora of PA'!J:J,'Flora of PA'!D:D)</f>
        <v>Poaceae</v>
      </c>
      <c r="D453" s="4" t="s">
        <v>985</v>
      </c>
      <c r="E453" s="4" t="s">
        <v>891</v>
      </c>
      <c r="F453" s="9" t="str">
        <f>Table1[[#This Row],[Genus]]&amp;" "&amp;Table1[[#This Row],[Epithet]]</f>
        <v>Dichanthelium sp.</v>
      </c>
      <c r="G453" s="4" t="s">
        <v>235</v>
      </c>
      <c r="H453" t="s">
        <v>199</v>
      </c>
      <c r="I453" s="4" t="s">
        <v>192</v>
      </c>
      <c r="J453" s="4">
        <v>-75.53586</v>
      </c>
      <c r="K453" s="4" t="s">
        <v>57</v>
      </c>
      <c r="L453" s="4" t="s">
        <v>57</v>
      </c>
      <c r="M453" s="4" t="s">
        <v>184</v>
      </c>
      <c r="N453" s="4" t="s">
        <v>183</v>
      </c>
      <c r="O453" s="4" t="s">
        <v>182</v>
      </c>
      <c r="P453" s="4" t="s">
        <v>1001</v>
      </c>
      <c r="Q453" s="4" t="s">
        <v>181</v>
      </c>
    </row>
    <row r="454" spans="1:17" x14ac:dyDescent="0.25">
      <c r="A454" s="4" t="s">
        <v>65</v>
      </c>
      <c r="B454" s="4" t="s">
        <v>64</v>
      </c>
      <c r="C454" s="9" t="str">
        <f>_xlfn.XLOOKUP(Table1[[#This Row],[Genus]],'Flora of PA'!J:J,'Flora of PA'!D:D)</f>
        <v>Asteraceae</v>
      </c>
      <c r="D454" s="4" t="s">
        <v>885</v>
      </c>
      <c r="E454" s="4" t="s">
        <v>886</v>
      </c>
      <c r="F454" s="9" t="str">
        <f>Table1[[#This Row],[Genus]]&amp;" "&amp;Table1[[#This Row],[Epithet]]</f>
        <v>Solidago nemoralis</v>
      </c>
      <c r="G454" s="4" t="s">
        <v>226</v>
      </c>
      <c r="H454" t="s">
        <v>196</v>
      </c>
      <c r="I454" s="4" t="s">
        <v>192</v>
      </c>
      <c r="J454" s="4">
        <v>-75.53586</v>
      </c>
      <c r="K454" s="4" t="s">
        <v>57</v>
      </c>
      <c r="L454" s="4" t="s">
        <v>57</v>
      </c>
      <c r="M454" s="4" t="s">
        <v>184</v>
      </c>
      <c r="N454" s="4" t="s">
        <v>183</v>
      </c>
      <c r="O454" s="4" t="s">
        <v>182</v>
      </c>
      <c r="P454" s="4" t="s">
        <v>1001</v>
      </c>
      <c r="Q454" s="4" t="s">
        <v>181</v>
      </c>
    </row>
    <row r="455" spans="1:17" x14ac:dyDescent="0.25">
      <c r="A455" s="4" t="s">
        <v>65</v>
      </c>
      <c r="B455" s="4" t="s">
        <v>65</v>
      </c>
      <c r="C455" s="9" t="str">
        <f>_xlfn.XLOOKUP(Table1[[#This Row],[Genus]],'Flora of PA'!J:J,'Flora of PA'!D:D)</f>
        <v>Poaceae</v>
      </c>
      <c r="D455" s="4" t="s">
        <v>985</v>
      </c>
      <c r="E455" s="4" t="s">
        <v>891</v>
      </c>
      <c r="F455" s="9" t="str">
        <f>Table1[[#This Row],[Genus]]&amp;" "&amp;Table1[[#This Row],[Epithet]]</f>
        <v>Dichanthelium sp.</v>
      </c>
      <c r="G455" s="4" t="s">
        <v>235</v>
      </c>
      <c r="H455" t="s">
        <v>199</v>
      </c>
      <c r="I455" s="4" t="s">
        <v>192</v>
      </c>
      <c r="J455" s="4">
        <v>-75.53586</v>
      </c>
      <c r="K455" s="4" t="s">
        <v>57</v>
      </c>
      <c r="L455" s="4" t="s">
        <v>57</v>
      </c>
      <c r="M455" s="4" t="s">
        <v>184</v>
      </c>
      <c r="N455" s="4" t="s">
        <v>183</v>
      </c>
      <c r="O455" s="4" t="s">
        <v>182</v>
      </c>
      <c r="P455" s="4" t="s">
        <v>1001</v>
      </c>
      <c r="Q455" s="4" t="s">
        <v>181</v>
      </c>
    </row>
    <row r="456" spans="1:17" x14ac:dyDescent="0.25">
      <c r="A456" s="4" t="s">
        <v>65</v>
      </c>
      <c r="B456" s="4" t="s">
        <v>65</v>
      </c>
      <c r="C456" s="9" t="str">
        <f>_xlfn.XLOOKUP(Table1[[#This Row],[Genus]],'Flora of PA'!J:J,'Flora of PA'!D:D)</f>
        <v>Ericaceae</v>
      </c>
      <c r="D456" s="4" t="s">
        <v>905</v>
      </c>
      <c r="E456" s="4" t="s">
        <v>906</v>
      </c>
      <c r="F456" s="9" t="str">
        <f>Table1[[#This Row],[Genus]]&amp;" "&amp;Table1[[#This Row],[Epithet]]</f>
        <v>Kalmia latifolia</v>
      </c>
      <c r="G456" s="4" t="s">
        <v>92</v>
      </c>
      <c r="H456" t="s">
        <v>176</v>
      </c>
      <c r="I456" s="4" t="s">
        <v>192</v>
      </c>
      <c r="J456" s="4">
        <v>-75.53586</v>
      </c>
      <c r="K456" s="4" t="s">
        <v>57</v>
      </c>
      <c r="L456" s="4" t="s">
        <v>57</v>
      </c>
      <c r="M456" s="4" t="s">
        <v>184</v>
      </c>
      <c r="N456" s="4" t="s">
        <v>183</v>
      </c>
      <c r="O456" s="4" t="s">
        <v>182</v>
      </c>
      <c r="P456" s="4" t="s">
        <v>1001</v>
      </c>
      <c r="Q456" s="4" t="s">
        <v>181</v>
      </c>
    </row>
    <row r="457" spans="1:17" x14ac:dyDescent="0.25">
      <c r="A457" s="4" t="s">
        <v>65</v>
      </c>
      <c r="B457" s="4" t="s">
        <v>65</v>
      </c>
      <c r="C457" s="9" t="str">
        <f>_xlfn.XLOOKUP(Table1[[#This Row],[Genus]],'Flora of PA'!J:J,'Flora of PA'!D:D)</f>
        <v>Ericaceae</v>
      </c>
      <c r="D457" s="4" t="s">
        <v>905</v>
      </c>
      <c r="E457" s="4" t="s">
        <v>948</v>
      </c>
      <c r="F457" s="9" t="str">
        <f>Table1[[#This Row],[Genus]]&amp;" "&amp;Table1[[#This Row],[Epithet]]</f>
        <v>Kalmia angustifolia</v>
      </c>
      <c r="G457" s="4" t="s">
        <v>85</v>
      </c>
      <c r="H457" t="s">
        <v>124</v>
      </c>
      <c r="I457" s="4" t="s">
        <v>192</v>
      </c>
      <c r="J457" s="4">
        <v>-75.53586</v>
      </c>
      <c r="K457" s="4" t="s">
        <v>57</v>
      </c>
      <c r="L457" s="4" t="s">
        <v>57</v>
      </c>
      <c r="M457" s="4" t="s">
        <v>184</v>
      </c>
      <c r="N457" s="4" t="s">
        <v>183</v>
      </c>
      <c r="O457" s="4" t="s">
        <v>182</v>
      </c>
      <c r="P457" s="4" t="s">
        <v>1001</v>
      </c>
      <c r="Q457" s="4" t="s">
        <v>181</v>
      </c>
    </row>
    <row r="458" spans="1:17" x14ac:dyDescent="0.25">
      <c r="A458" s="4" t="s">
        <v>65</v>
      </c>
      <c r="B458" s="4" t="s">
        <v>65</v>
      </c>
      <c r="C458" s="9" t="str">
        <f>_xlfn.XLOOKUP(Table1[[#This Row],[Genus]],'Flora of PA'!J:J,'Flora of PA'!D:D)</f>
        <v>Poaceae</v>
      </c>
      <c r="D458" s="4" t="s">
        <v>935</v>
      </c>
      <c r="E458" s="4" t="s">
        <v>936</v>
      </c>
      <c r="F458" s="9" t="str">
        <f>Table1[[#This Row],[Genus]]&amp;" "&amp;Table1[[#This Row],[Epithet]]</f>
        <v>Danthonia spicata</v>
      </c>
      <c r="G458" s="4" t="s">
        <v>36</v>
      </c>
      <c r="H458" t="s">
        <v>43</v>
      </c>
      <c r="I458" s="4" t="s">
        <v>192</v>
      </c>
      <c r="J458" s="4">
        <v>-75.53586</v>
      </c>
      <c r="K458" s="4" t="s">
        <v>57</v>
      </c>
      <c r="L458" s="4" t="s">
        <v>57</v>
      </c>
      <c r="M458" s="4" t="s">
        <v>184</v>
      </c>
      <c r="N458" s="4" t="s">
        <v>183</v>
      </c>
      <c r="O458" s="4" t="s">
        <v>182</v>
      </c>
      <c r="P458" s="4" t="s">
        <v>1001</v>
      </c>
      <c r="Q458" s="4" t="s">
        <v>181</v>
      </c>
    </row>
    <row r="459" spans="1:17" x14ac:dyDescent="0.25">
      <c r="A459" s="4" t="s">
        <v>65</v>
      </c>
      <c r="B459" s="4" t="s">
        <v>65</v>
      </c>
      <c r="C459" s="9" t="str">
        <f>_xlfn.XLOOKUP(Table1[[#This Row],[Genus]],'Flora of PA'!J:J,'Flora of PA'!D:D)</f>
        <v>Salicaceae</v>
      </c>
      <c r="D459" s="4" t="s">
        <v>937</v>
      </c>
      <c r="E459" s="4" t="s">
        <v>938</v>
      </c>
      <c r="F459" s="9" t="str">
        <f>Table1[[#This Row],[Genus]]&amp;" "&amp;Table1[[#This Row],[Epithet]]</f>
        <v>Populus tremuloides</v>
      </c>
      <c r="G459" s="4" t="s">
        <v>35</v>
      </c>
      <c r="H459" t="s">
        <v>56</v>
      </c>
      <c r="I459" s="4" t="s">
        <v>192</v>
      </c>
      <c r="J459" s="4">
        <v>-75.53586</v>
      </c>
      <c r="K459" s="4" t="s">
        <v>57</v>
      </c>
      <c r="L459" s="4" t="s">
        <v>57</v>
      </c>
      <c r="M459" s="4" t="s">
        <v>184</v>
      </c>
      <c r="N459" s="4" t="s">
        <v>183</v>
      </c>
      <c r="O459" s="4" t="s">
        <v>182</v>
      </c>
      <c r="P459" s="4" t="s">
        <v>1001</v>
      </c>
      <c r="Q459" s="4" t="s">
        <v>181</v>
      </c>
    </row>
    <row r="460" spans="1:17" x14ac:dyDescent="0.25">
      <c r="A460" s="4" t="s">
        <v>65</v>
      </c>
      <c r="B460" s="4" t="s">
        <v>65</v>
      </c>
      <c r="C460" s="9" t="str">
        <f>_xlfn.XLOOKUP(Table1[[#This Row],[Genus]],'Flora of PA'!J:J,'Flora of PA'!D:D)</f>
        <v>Asteraceae</v>
      </c>
      <c r="D460" s="4" t="s">
        <v>885</v>
      </c>
      <c r="E460" s="4" t="s">
        <v>886</v>
      </c>
      <c r="F460" s="9" t="str">
        <f>Table1[[#This Row],[Genus]]&amp;" "&amp;Table1[[#This Row],[Epithet]]</f>
        <v>Solidago nemoralis</v>
      </c>
      <c r="G460" s="4" t="s">
        <v>226</v>
      </c>
      <c r="H460" t="s">
        <v>196</v>
      </c>
      <c r="I460" s="4" t="s">
        <v>192</v>
      </c>
      <c r="J460" s="4">
        <v>-75.53586</v>
      </c>
      <c r="K460" s="4" t="s">
        <v>57</v>
      </c>
      <c r="L460" s="4" t="s">
        <v>57</v>
      </c>
      <c r="M460" s="4" t="s">
        <v>184</v>
      </c>
      <c r="N460" s="4" t="s">
        <v>183</v>
      </c>
      <c r="O460" s="4" t="s">
        <v>182</v>
      </c>
      <c r="P460" s="4" t="s">
        <v>1001</v>
      </c>
      <c r="Q460" s="4" t="s">
        <v>181</v>
      </c>
    </row>
    <row r="461" spans="1:17" x14ac:dyDescent="0.25">
      <c r="A461" s="4" t="s">
        <v>65</v>
      </c>
      <c r="B461" s="4" t="s">
        <v>66</v>
      </c>
      <c r="C461" s="9" t="str">
        <f>_xlfn.XLOOKUP(Table1[[#This Row],[Genus]],'Flora of PA'!J:J,'Flora of PA'!D:D)</f>
        <v>Asteraceae</v>
      </c>
      <c r="D461" s="4" t="s">
        <v>889</v>
      </c>
      <c r="E461" s="4" t="s">
        <v>944</v>
      </c>
      <c r="F461" s="9" t="str">
        <f>Table1[[#This Row],[Genus]]&amp;" "&amp;Table1[[#This Row],[Epithet]]</f>
        <v>Hieracium scabrum</v>
      </c>
      <c r="G461" s="4" t="s">
        <v>230</v>
      </c>
      <c r="H461" t="s">
        <v>96</v>
      </c>
      <c r="I461" s="4" t="s">
        <v>192</v>
      </c>
      <c r="J461" s="4">
        <v>-75.53586</v>
      </c>
      <c r="K461" s="4" t="s">
        <v>57</v>
      </c>
      <c r="L461" s="4" t="s">
        <v>57</v>
      </c>
      <c r="M461" s="4" t="s">
        <v>184</v>
      </c>
      <c r="N461" s="4" t="s">
        <v>183</v>
      </c>
      <c r="O461" s="4" t="s">
        <v>182</v>
      </c>
      <c r="P461" s="4" t="s">
        <v>1001</v>
      </c>
      <c r="Q461" s="4" t="s">
        <v>181</v>
      </c>
    </row>
    <row r="462" spans="1:17" x14ac:dyDescent="0.25">
      <c r="A462" s="4" t="s">
        <v>65</v>
      </c>
      <c r="B462" s="4" t="s">
        <v>66</v>
      </c>
      <c r="C462" s="9" t="str">
        <f>_xlfn.XLOOKUP(Table1[[#This Row],[Genus]],'Flora of PA'!J:J,'Flora of PA'!D:D)</f>
        <v>Betulaceae</v>
      </c>
      <c r="D462" s="4" t="s">
        <v>883</v>
      </c>
      <c r="E462" s="4" t="s">
        <v>884</v>
      </c>
      <c r="F462" s="9" t="str">
        <f>Table1[[#This Row],[Genus]]&amp;" "&amp;Table1[[#This Row],[Epithet]]</f>
        <v>Betula populifolia</v>
      </c>
      <c r="G462" s="4" t="s">
        <v>18</v>
      </c>
      <c r="H462" t="s">
        <v>23</v>
      </c>
      <c r="I462" s="4" t="s">
        <v>192</v>
      </c>
      <c r="J462" s="4">
        <v>-75.53586</v>
      </c>
      <c r="K462" s="4" t="s">
        <v>57</v>
      </c>
      <c r="L462" s="4" t="s">
        <v>57</v>
      </c>
      <c r="M462" s="4" t="s">
        <v>184</v>
      </c>
      <c r="N462" s="4" t="s">
        <v>183</v>
      </c>
      <c r="O462" s="4" t="s">
        <v>182</v>
      </c>
      <c r="P462" s="4" t="s">
        <v>1001</v>
      </c>
      <c r="Q462" s="4" t="s">
        <v>181</v>
      </c>
    </row>
    <row r="463" spans="1:17" x14ac:dyDescent="0.25">
      <c r="A463" s="4" t="s">
        <v>65</v>
      </c>
      <c r="B463" s="4" t="s">
        <v>66</v>
      </c>
      <c r="C463" s="9" t="str">
        <f>_xlfn.XLOOKUP(Table1[[#This Row],[Genus]],'Flora of PA'!J:J,'Flora of PA'!D:D)</f>
        <v>Poaceae</v>
      </c>
      <c r="D463" s="4" t="s">
        <v>985</v>
      </c>
      <c r="E463" s="4" t="s">
        <v>891</v>
      </c>
      <c r="F463" s="9" t="str">
        <f>Table1[[#This Row],[Genus]]&amp;" "&amp;Table1[[#This Row],[Epithet]]</f>
        <v>Dichanthelium sp.</v>
      </c>
      <c r="G463" s="4" t="s">
        <v>235</v>
      </c>
      <c r="H463" t="s">
        <v>204</v>
      </c>
      <c r="I463" s="4" t="s">
        <v>192</v>
      </c>
      <c r="J463" s="4">
        <v>-75.53586</v>
      </c>
      <c r="K463" s="4" t="s">
        <v>57</v>
      </c>
      <c r="L463" s="4" t="s">
        <v>57</v>
      </c>
      <c r="M463" s="4" t="s">
        <v>184</v>
      </c>
      <c r="N463" s="4" t="s">
        <v>183</v>
      </c>
      <c r="O463" s="4" t="s">
        <v>182</v>
      </c>
      <c r="P463" s="4" t="s">
        <v>1001</v>
      </c>
      <c r="Q463" s="4" t="s">
        <v>181</v>
      </c>
    </row>
    <row r="464" spans="1:17" x14ac:dyDescent="0.25">
      <c r="A464" s="4" t="s">
        <v>65</v>
      </c>
      <c r="B464" s="4" t="s">
        <v>66</v>
      </c>
      <c r="C464" s="9" t="str">
        <f>_xlfn.XLOOKUP(Table1[[#This Row],[Genus]],'Flora of PA'!J:J,'Flora of PA'!D:D)</f>
        <v>Poaceae</v>
      </c>
      <c r="D464" s="4" t="s">
        <v>935</v>
      </c>
      <c r="E464" s="4" t="s">
        <v>936</v>
      </c>
      <c r="F464" s="9" t="str">
        <f>Table1[[#This Row],[Genus]]&amp;" "&amp;Table1[[#This Row],[Epithet]]</f>
        <v>Danthonia spicata</v>
      </c>
      <c r="G464" s="4" t="s">
        <v>36</v>
      </c>
      <c r="H464" t="s">
        <v>43</v>
      </c>
      <c r="I464" s="4" t="s">
        <v>192</v>
      </c>
      <c r="J464" s="4">
        <v>-75.53586</v>
      </c>
      <c r="K464" s="4" t="s">
        <v>57</v>
      </c>
      <c r="L464" s="4" t="s">
        <v>57</v>
      </c>
      <c r="M464" s="4" t="s">
        <v>184</v>
      </c>
      <c r="N464" s="4" t="s">
        <v>183</v>
      </c>
      <c r="O464" s="4" t="s">
        <v>182</v>
      </c>
      <c r="P464" s="4" t="s">
        <v>1001</v>
      </c>
      <c r="Q464" s="4" t="s">
        <v>181</v>
      </c>
    </row>
    <row r="465" spans="1:17" x14ac:dyDescent="0.25">
      <c r="A465" s="4" t="s">
        <v>65</v>
      </c>
      <c r="B465" s="4" t="s">
        <v>66</v>
      </c>
      <c r="C465" s="9" t="str">
        <f>_xlfn.XLOOKUP(Table1[[#This Row],[Genus]],'Flora of PA'!J:J,'Flora of PA'!D:D)</f>
        <v>Ericaceae</v>
      </c>
      <c r="D465" s="4" t="s">
        <v>827</v>
      </c>
      <c r="E465" s="4" t="s">
        <v>828</v>
      </c>
      <c r="F465" s="9" t="str">
        <f>Table1[[#This Row],[Genus]]&amp;" "&amp;Table1[[#This Row],[Epithet]]</f>
        <v>Gaylussacia baccata</v>
      </c>
      <c r="G465" s="4" t="s">
        <v>16</v>
      </c>
      <c r="H465" t="s">
        <v>125</v>
      </c>
      <c r="I465" s="4" t="s">
        <v>192</v>
      </c>
      <c r="J465" s="4">
        <v>-75.53586</v>
      </c>
      <c r="K465" s="4" t="s">
        <v>57</v>
      </c>
      <c r="L465" s="4" t="s">
        <v>57</v>
      </c>
      <c r="M465" s="4" t="s">
        <v>184</v>
      </c>
      <c r="N465" s="4" t="s">
        <v>183</v>
      </c>
      <c r="O465" s="4" t="s">
        <v>182</v>
      </c>
      <c r="P465" s="4" t="s">
        <v>1001</v>
      </c>
      <c r="Q465" s="4" t="s">
        <v>181</v>
      </c>
    </row>
    <row r="466" spans="1:17" x14ac:dyDescent="0.25">
      <c r="A466" s="4" t="s">
        <v>65</v>
      </c>
      <c r="B466" s="4" t="s">
        <v>66</v>
      </c>
      <c r="C466" s="9" t="str">
        <f>_xlfn.XLOOKUP(Table1[[#This Row],[Genus]],'Flora of PA'!J:J,'Flora of PA'!D:D)</f>
        <v>Salicaceae</v>
      </c>
      <c r="D466" s="4" t="s">
        <v>937</v>
      </c>
      <c r="E466" s="4" t="s">
        <v>938</v>
      </c>
      <c r="F466" s="9" t="str">
        <f>Table1[[#This Row],[Genus]]&amp;" "&amp;Table1[[#This Row],[Epithet]]</f>
        <v>Populus tremuloides</v>
      </c>
      <c r="G466" s="4" t="s">
        <v>35</v>
      </c>
      <c r="H466" t="s">
        <v>25</v>
      </c>
      <c r="I466" s="4" t="s">
        <v>192</v>
      </c>
      <c r="J466" s="4">
        <v>-75.53586</v>
      </c>
      <c r="K466" s="4" t="s">
        <v>57</v>
      </c>
      <c r="L466" s="4" t="s">
        <v>57</v>
      </c>
      <c r="M466" s="4" t="s">
        <v>184</v>
      </c>
      <c r="N466" s="4" t="s">
        <v>183</v>
      </c>
      <c r="O466" s="4" t="s">
        <v>182</v>
      </c>
      <c r="P466" s="4" t="s">
        <v>1001</v>
      </c>
      <c r="Q466" s="4" t="s">
        <v>181</v>
      </c>
    </row>
    <row r="467" spans="1:17" x14ac:dyDescent="0.25">
      <c r="A467" s="4" t="s">
        <v>65</v>
      </c>
      <c r="B467" s="4" t="s">
        <v>67</v>
      </c>
      <c r="C467" s="9" t="str">
        <f>_xlfn.XLOOKUP(Table1[[#This Row],[Genus]],'Flora of PA'!J:J,'Flora of PA'!D:D)</f>
        <v>Poaceae</v>
      </c>
      <c r="D467" s="4" t="s">
        <v>935</v>
      </c>
      <c r="E467" s="4" t="s">
        <v>936</v>
      </c>
      <c r="F467" s="9" t="str">
        <f>Table1[[#This Row],[Genus]]&amp;" "&amp;Table1[[#This Row],[Epithet]]</f>
        <v>Danthonia spicata</v>
      </c>
      <c r="G467" s="4" t="s">
        <v>36</v>
      </c>
      <c r="H467" t="s">
        <v>27</v>
      </c>
      <c r="I467" s="4" t="s">
        <v>192</v>
      </c>
      <c r="J467" s="4">
        <v>-75.53586</v>
      </c>
      <c r="K467" s="4" t="s">
        <v>57</v>
      </c>
      <c r="L467" s="4" t="s">
        <v>57</v>
      </c>
      <c r="M467" s="4" t="s">
        <v>184</v>
      </c>
      <c r="N467" s="4" t="s">
        <v>183</v>
      </c>
      <c r="O467" s="4" t="s">
        <v>182</v>
      </c>
      <c r="P467" s="4" t="s">
        <v>1001</v>
      </c>
      <c r="Q467" s="4" t="s">
        <v>181</v>
      </c>
    </row>
    <row r="468" spans="1:17" x14ac:dyDescent="0.25">
      <c r="A468" s="4" t="s">
        <v>65</v>
      </c>
      <c r="B468" s="4" t="s">
        <v>67</v>
      </c>
      <c r="C468" s="9" t="str">
        <f>_xlfn.XLOOKUP(Table1[[#This Row],[Genus]],'Flora of PA'!J:J,'Flora of PA'!D:D)</f>
        <v>Betulaceae</v>
      </c>
      <c r="D468" s="4" t="s">
        <v>883</v>
      </c>
      <c r="E468" s="4" t="s">
        <v>884</v>
      </c>
      <c r="F468" s="9" t="str">
        <f>Table1[[#This Row],[Genus]]&amp;" "&amp;Table1[[#This Row],[Epithet]]</f>
        <v>Betula populifolia</v>
      </c>
      <c r="G468" s="4" t="s">
        <v>18</v>
      </c>
      <c r="H468" t="s">
        <v>23</v>
      </c>
      <c r="I468" s="4" t="s">
        <v>192</v>
      </c>
      <c r="J468" s="4">
        <v>-75.53586</v>
      </c>
      <c r="K468" s="4" t="s">
        <v>57</v>
      </c>
      <c r="L468" s="4" t="s">
        <v>57</v>
      </c>
      <c r="M468" s="4" t="s">
        <v>184</v>
      </c>
      <c r="N468" s="4" t="s">
        <v>183</v>
      </c>
      <c r="O468" s="4" t="s">
        <v>182</v>
      </c>
      <c r="P468" s="4" t="s">
        <v>1001</v>
      </c>
      <c r="Q468" s="4" t="s">
        <v>181</v>
      </c>
    </row>
    <row r="469" spans="1:17" x14ac:dyDescent="0.25">
      <c r="A469" s="4" t="s">
        <v>65</v>
      </c>
      <c r="B469" s="4" t="s">
        <v>67</v>
      </c>
      <c r="C469" s="9" t="str">
        <f>_xlfn.XLOOKUP(Table1[[#This Row],[Genus]],'Flora of PA'!J:J,'Flora of PA'!D:D)</f>
        <v>Poaceae</v>
      </c>
      <c r="D469" s="4" t="s">
        <v>985</v>
      </c>
      <c r="E469" s="4" t="s">
        <v>891</v>
      </c>
      <c r="F469" s="9" t="str">
        <f>Table1[[#This Row],[Genus]]&amp;" "&amp;Table1[[#This Row],[Epithet]]</f>
        <v>Dichanthelium sp.</v>
      </c>
      <c r="G469" s="4" t="s">
        <v>235</v>
      </c>
      <c r="H469" t="s">
        <v>206</v>
      </c>
      <c r="I469" s="4" t="s">
        <v>192</v>
      </c>
      <c r="J469" s="4">
        <v>-75.53586</v>
      </c>
      <c r="K469" s="4" t="s">
        <v>57</v>
      </c>
      <c r="L469" s="4" t="s">
        <v>57</v>
      </c>
      <c r="M469" s="4" t="s">
        <v>184</v>
      </c>
      <c r="N469" s="4" t="s">
        <v>183</v>
      </c>
      <c r="O469" s="4" t="s">
        <v>182</v>
      </c>
      <c r="P469" s="4" t="s">
        <v>1001</v>
      </c>
      <c r="Q469" s="4" t="s">
        <v>181</v>
      </c>
    </row>
    <row r="470" spans="1:17" x14ac:dyDescent="0.25">
      <c r="A470" s="4" t="s">
        <v>65</v>
      </c>
      <c r="B470" s="4" t="s">
        <v>67</v>
      </c>
      <c r="C470" s="9" t="str">
        <f>_xlfn.XLOOKUP(Table1[[#This Row],[Genus]],'Flora of PA'!J:J,'Flora of PA'!D:D)</f>
        <v>Ericaceae</v>
      </c>
      <c r="D470" s="4" t="s">
        <v>905</v>
      </c>
      <c r="E470" s="4" t="s">
        <v>906</v>
      </c>
      <c r="F470" s="9" t="str">
        <f>Table1[[#This Row],[Genus]]&amp;" "&amp;Table1[[#This Row],[Epithet]]</f>
        <v>Kalmia latifolia</v>
      </c>
      <c r="G470" s="4" t="s">
        <v>92</v>
      </c>
      <c r="H470" t="s">
        <v>176</v>
      </c>
      <c r="I470" s="4" t="s">
        <v>192</v>
      </c>
      <c r="J470" s="4">
        <v>-75.53586</v>
      </c>
      <c r="K470" s="4" t="s">
        <v>57</v>
      </c>
      <c r="L470" s="4" t="s">
        <v>57</v>
      </c>
      <c r="M470" s="4" t="s">
        <v>184</v>
      </c>
      <c r="N470" s="4" t="s">
        <v>183</v>
      </c>
      <c r="O470" s="4" t="s">
        <v>182</v>
      </c>
      <c r="P470" s="4" t="s">
        <v>1001</v>
      </c>
      <c r="Q470" s="4" t="s">
        <v>181</v>
      </c>
    </row>
    <row r="471" spans="1:17" x14ac:dyDescent="0.25">
      <c r="A471" s="4" t="s">
        <v>65</v>
      </c>
      <c r="B471" s="4" t="s">
        <v>67</v>
      </c>
      <c r="C471" s="9" t="str">
        <f>_xlfn.XLOOKUP(Table1[[#This Row],[Genus]],'Flora of PA'!J:J,'Flora of PA'!D:D)</f>
        <v>Ericaceae</v>
      </c>
      <c r="D471" s="4" t="s">
        <v>826</v>
      </c>
      <c r="E471" s="4" t="s">
        <v>829</v>
      </c>
      <c r="F471" s="9" t="str">
        <f>Table1[[#This Row],[Genus]]&amp;" "&amp;Table1[[#This Row],[Epithet]]</f>
        <v>Vaccinium angustifolium</v>
      </c>
      <c r="G471" s="4" t="s">
        <v>69</v>
      </c>
      <c r="H471" t="s">
        <v>174</v>
      </c>
      <c r="I471" s="4" t="s">
        <v>192</v>
      </c>
      <c r="J471" s="4">
        <v>-75.53586</v>
      </c>
      <c r="K471" s="4" t="s">
        <v>57</v>
      </c>
      <c r="L471" s="4" t="s">
        <v>57</v>
      </c>
      <c r="M471" s="4" t="s">
        <v>184</v>
      </c>
      <c r="N471" s="4" t="s">
        <v>183</v>
      </c>
      <c r="O471" s="4" t="s">
        <v>182</v>
      </c>
      <c r="P471" s="4" t="s">
        <v>1001</v>
      </c>
      <c r="Q471" s="4" t="s">
        <v>181</v>
      </c>
    </row>
    <row r="472" spans="1:17" x14ac:dyDescent="0.25">
      <c r="A472" s="4" t="s">
        <v>65</v>
      </c>
      <c r="B472" s="4" t="s">
        <v>67</v>
      </c>
      <c r="C472" s="9" t="str">
        <f>_xlfn.XLOOKUP(Table1[[#This Row],[Genus]],'Flora of PA'!J:J,'Flora of PA'!D:D)</f>
        <v>Salicaceae</v>
      </c>
      <c r="D472" s="4" t="s">
        <v>937</v>
      </c>
      <c r="E472" s="4" t="s">
        <v>938</v>
      </c>
      <c r="F472" s="9" t="str">
        <f>Table1[[#This Row],[Genus]]&amp;" "&amp;Table1[[#This Row],[Epithet]]</f>
        <v>Populus tremuloides</v>
      </c>
      <c r="G472" s="4" t="s">
        <v>35</v>
      </c>
      <c r="H472" t="s">
        <v>25</v>
      </c>
      <c r="I472" s="4" t="s">
        <v>192</v>
      </c>
      <c r="J472" s="4">
        <v>-75.53586</v>
      </c>
      <c r="K472" s="4" t="s">
        <v>57</v>
      </c>
      <c r="L472" s="4" t="s">
        <v>57</v>
      </c>
      <c r="M472" s="4" t="s">
        <v>184</v>
      </c>
      <c r="N472" s="4" t="s">
        <v>183</v>
      </c>
      <c r="O472" s="4" t="s">
        <v>182</v>
      </c>
      <c r="P472" s="4" t="s">
        <v>1001</v>
      </c>
      <c r="Q472" s="4" t="s">
        <v>181</v>
      </c>
    </row>
    <row r="473" spans="1:17" x14ac:dyDescent="0.25">
      <c r="A473" s="4" t="s">
        <v>65</v>
      </c>
      <c r="B473" s="4" t="s">
        <v>68</v>
      </c>
      <c r="C473" s="9" t="str">
        <f>_xlfn.XLOOKUP(Table1[[#This Row],[Genus]],'Flora of PA'!J:J,'Flora of PA'!D:D)</f>
        <v>Rosaceae</v>
      </c>
      <c r="D473" s="4" t="s">
        <v>974</v>
      </c>
      <c r="E473" s="4" t="s">
        <v>975</v>
      </c>
      <c r="F473" s="9" t="str">
        <f>Table1[[#This Row],[Genus]]&amp;" "&amp;Table1[[#This Row],[Epithet]]</f>
        <v>Fragaria vesca</v>
      </c>
      <c r="G473" s="4" t="s">
        <v>231</v>
      </c>
      <c r="H473" t="s">
        <v>207</v>
      </c>
      <c r="I473" s="4" t="s">
        <v>192</v>
      </c>
      <c r="J473" s="4">
        <v>-75.53586</v>
      </c>
      <c r="K473" s="4" t="s">
        <v>57</v>
      </c>
      <c r="L473" s="4" t="s">
        <v>57</v>
      </c>
      <c r="M473" s="4" t="s">
        <v>184</v>
      </c>
      <c r="N473" s="4" t="s">
        <v>183</v>
      </c>
      <c r="O473" s="4" t="s">
        <v>182</v>
      </c>
      <c r="P473" s="4" t="s">
        <v>1001</v>
      </c>
      <c r="Q473" s="4" t="s">
        <v>181</v>
      </c>
    </row>
    <row r="474" spans="1:17" x14ac:dyDescent="0.25">
      <c r="A474" s="4" t="s">
        <v>65</v>
      </c>
      <c r="B474" s="4" t="s">
        <v>68</v>
      </c>
      <c r="C474" s="9" t="str">
        <f>_xlfn.XLOOKUP(Table1[[#This Row],[Genus]],'Flora of PA'!J:J,'Flora of PA'!D:D)</f>
        <v>Asteraceae</v>
      </c>
      <c r="D474" s="4" t="s">
        <v>885</v>
      </c>
      <c r="E474" s="4" t="s">
        <v>886</v>
      </c>
      <c r="F474" s="9" t="str">
        <f>Table1[[#This Row],[Genus]]&amp;" "&amp;Table1[[#This Row],[Epithet]]</f>
        <v>Solidago nemoralis</v>
      </c>
      <c r="G474" s="4" t="s">
        <v>226</v>
      </c>
      <c r="H474" t="s">
        <v>196</v>
      </c>
      <c r="I474" s="4" t="s">
        <v>192</v>
      </c>
      <c r="J474" s="4">
        <v>-75.53586</v>
      </c>
      <c r="K474" s="4" t="s">
        <v>57</v>
      </c>
      <c r="L474" s="4" t="s">
        <v>57</v>
      </c>
      <c r="M474" s="4" t="s">
        <v>184</v>
      </c>
      <c r="N474" s="4" t="s">
        <v>183</v>
      </c>
      <c r="O474" s="4" t="s">
        <v>182</v>
      </c>
      <c r="P474" s="4" t="s">
        <v>1001</v>
      </c>
      <c r="Q474" s="4" t="s">
        <v>181</v>
      </c>
    </row>
    <row r="475" spans="1:17" x14ac:dyDescent="0.25">
      <c r="A475" s="4" t="s">
        <v>65</v>
      </c>
      <c r="B475" s="4" t="s">
        <v>68</v>
      </c>
      <c r="C475" s="9" t="str">
        <f>_xlfn.XLOOKUP(Table1[[#This Row],[Genus]],'Flora of PA'!J:J,'Flora of PA'!D:D)</f>
        <v>Betulaceae</v>
      </c>
      <c r="D475" s="4" t="s">
        <v>883</v>
      </c>
      <c r="E475" s="4" t="s">
        <v>884</v>
      </c>
      <c r="F475" s="9" t="str">
        <f>Table1[[#This Row],[Genus]]&amp;" "&amp;Table1[[#This Row],[Epithet]]</f>
        <v>Betula populifolia</v>
      </c>
      <c r="G475" s="4" t="s">
        <v>18</v>
      </c>
      <c r="H475" t="s">
        <v>23</v>
      </c>
      <c r="I475" s="4" t="s">
        <v>192</v>
      </c>
      <c r="J475" s="4">
        <v>-75.53586</v>
      </c>
      <c r="K475" s="4" t="s">
        <v>57</v>
      </c>
      <c r="L475" s="4" t="s">
        <v>57</v>
      </c>
      <c r="M475" s="4" t="s">
        <v>184</v>
      </c>
      <c r="N475" s="4" t="s">
        <v>183</v>
      </c>
      <c r="O475" s="4" t="s">
        <v>182</v>
      </c>
      <c r="P475" s="4" t="s">
        <v>1001</v>
      </c>
      <c r="Q475" s="4" t="s">
        <v>181</v>
      </c>
    </row>
    <row r="476" spans="1:17" x14ac:dyDescent="0.25">
      <c r="A476" s="4" t="s">
        <v>65</v>
      </c>
      <c r="B476" s="4" t="s">
        <v>68</v>
      </c>
      <c r="C476" s="9" t="str">
        <f>_xlfn.XLOOKUP(Table1[[#This Row],[Genus]],'Flora of PA'!J:J,'Flora of PA'!D:D)</f>
        <v>Ericaceae</v>
      </c>
      <c r="D476" s="4" t="s">
        <v>827</v>
      </c>
      <c r="E476" s="4" t="s">
        <v>828</v>
      </c>
      <c r="F476" s="9" t="str">
        <f>Table1[[#This Row],[Genus]]&amp;" "&amp;Table1[[#This Row],[Epithet]]</f>
        <v>Gaylussacia baccata</v>
      </c>
      <c r="G476" s="4" t="s">
        <v>16</v>
      </c>
      <c r="H476" t="s">
        <v>125</v>
      </c>
      <c r="I476" s="4" t="s">
        <v>192</v>
      </c>
      <c r="J476" s="4">
        <v>-75.53586</v>
      </c>
      <c r="K476" s="4" t="s">
        <v>57</v>
      </c>
      <c r="L476" s="4" t="s">
        <v>57</v>
      </c>
      <c r="M476" s="4" t="s">
        <v>184</v>
      </c>
      <c r="N476" s="4" t="s">
        <v>183</v>
      </c>
      <c r="O476" s="4" t="s">
        <v>182</v>
      </c>
      <c r="P476" s="4" t="s">
        <v>1001</v>
      </c>
      <c r="Q476" s="4" t="s">
        <v>181</v>
      </c>
    </row>
    <row r="477" spans="1:17" x14ac:dyDescent="0.25">
      <c r="A477" s="4" t="s">
        <v>65</v>
      </c>
      <c r="B477" s="4" t="s">
        <v>68</v>
      </c>
      <c r="C477" s="9" t="str">
        <f>_xlfn.XLOOKUP(Table1[[#This Row],[Genus]],'Flora of PA'!J:J,'Flora of PA'!D:D)</f>
        <v>Poaceae</v>
      </c>
      <c r="D477" s="4" t="s">
        <v>901</v>
      </c>
      <c r="E477" s="4" t="s">
        <v>902</v>
      </c>
      <c r="F477" s="9" t="str">
        <f>Table1[[#This Row],[Genus]]&amp;" "&amp;Table1[[#This Row],[Epithet]]</f>
        <v>Poa pratensis</v>
      </c>
      <c r="G477" s="4" t="s">
        <v>372</v>
      </c>
      <c r="H477" t="s">
        <v>208</v>
      </c>
      <c r="I477" s="4" t="s">
        <v>192</v>
      </c>
      <c r="J477" s="4">
        <v>-75.53586</v>
      </c>
      <c r="K477" s="4" t="s">
        <v>57</v>
      </c>
      <c r="L477" s="4" t="s">
        <v>57</v>
      </c>
      <c r="M477" s="4" t="s">
        <v>184</v>
      </c>
      <c r="N477" s="4" t="s">
        <v>183</v>
      </c>
      <c r="O477" s="4" t="s">
        <v>182</v>
      </c>
      <c r="P477" s="4" t="s">
        <v>1001</v>
      </c>
      <c r="Q477" s="4" t="s">
        <v>181</v>
      </c>
    </row>
    <row r="478" spans="1:17" x14ac:dyDescent="0.25">
      <c r="A478" s="4" t="s">
        <v>66</v>
      </c>
      <c r="B478" s="4" t="s">
        <v>41</v>
      </c>
      <c r="C478" s="9" t="str">
        <f>_xlfn.XLOOKUP(Table1[[#This Row],[Genus]],'Flora of PA'!J:J,'Flora of PA'!D:D)</f>
        <v>Ericaceae</v>
      </c>
      <c r="D478" s="4" t="s">
        <v>826</v>
      </c>
      <c r="E478" s="4" t="s">
        <v>829</v>
      </c>
      <c r="F478" s="9" t="str">
        <f>Table1[[#This Row],[Genus]]&amp;" "&amp;Table1[[#This Row],[Epithet]]</f>
        <v>Vaccinium angustifolium</v>
      </c>
      <c r="G478" s="4" t="s">
        <v>69</v>
      </c>
      <c r="H478" t="s">
        <v>174</v>
      </c>
      <c r="I478" s="4" t="s">
        <v>191</v>
      </c>
      <c r="J478" s="4" t="s">
        <v>209</v>
      </c>
      <c r="K478" s="4" t="s">
        <v>210</v>
      </c>
      <c r="L478" s="4" t="s">
        <v>211</v>
      </c>
      <c r="M478" s="4" t="s">
        <v>184</v>
      </c>
      <c r="N478" s="4" t="s">
        <v>183</v>
      </c>
      <c r="O478" s="4" t="s">
        <v>182</v>
      </c>
      <c r="P478" s="4" t="s">
        <v>1001</v>
      </c>
      <c r="Q478" s="4" t="s">
        <v>181</v>
      </c>
    </row>
    <row r="479" spans="1:17" x14ac:dyDescent="0.25">
      <c r="A479" s="4" t="s">
        <v>66</v>
      </c>
      <c r="B479" s="4" t="s">
        <v>41</v>
      </c>
      <c r="C479" s="9" t="str">
        <f>_xlfn.XLOOKUP(Table1[[#This Row],[Genus]],'Flora of PA'!J:J,'Flora of PA'!D:D)</f>
        <v>Polypodiaceae</v>
      </c>
      <c r="D479" s="4" t="s">
        <v>851</v>
      </c>
      <c r="E479" s="4" t="s">
        <v>852</v>
      </c>
      <c r="F479" s="9" t="str">
        <f>Table1[[#This Row],[Genus]]&amp;" "&amp;Table1[[#This Row],[Epithet]]</f>
        <v>Pteridium aquilinum</v>
      </c>
      <c r="G479" s="4" t="s">
        <v>58</v>
      </c>
      <c r="H479" t="s">
        <v>152</v>
      </c>
      <c r="I479" s="4" t="s">
        <v>191</v>
      </c>
      <c r="J479" s="4" t="s">
        <v>209</v>
      </c>
      <c r="K479" s="4" t="s">
        <v>210</v>
      </c>
      <c r="L479" s="4" t="s">
        <v>211</v>
      </c>
      <c r="M479" s="4" t="s">
        <v>184</v>
      </c>
      <c r="N479" s="4" t="s">
        <v>183</v>
      </c>
      <c r="O479" s="4" t="s">
        <v>182</v>
      </c>
      <c r="P479" s="4" t="s">
        <v>1001</v>
      </c>
      <c r="Q479" s="4" t="s">
        <v>181</v>
      </c>
    </row>
    <row r="480" spans="1:17" x14ac:dyDescent="0.25">
      <c r="A480" s="4" t="s">
        <v>66</v>
      </c>
      <c r="B480" s="4" t="s">
        <v>41</v>
      </c>
      <c r="C480" s="9" t="str">
        <f>_xlfn.XLOOKUP(Table1[[#This Row],[Genus]],'Flora of PA'!J:J,'Flora of PA'!D:D)</f>
        <v>Fagaceae</v>
      </c>
      <c r="D480" s="4" t="s">
        <v>860</v>
      </c>
      <c r="E480" s="4" t="s">
        <v>947</v>
      </c>
      <c r="F480" s="9" t="str">
        <f>Table1[[#This Row],[Genus]]&amp;" "&amp;Table1[[#This Row],[Epithet]]</f>
        <v>Quercus ilicifolia</v>
      </c>
      <c r="G480" s="4" t="s">
        <v>75</v>
      </c>
      <c r="H480" t="s">
        <v>157</v>
      </c>
      <c r="I480" s="4" t="s">
        <v>191</v>
      </c>
      <c r="J480" s="4" t="s">
        <v>209</v>
      </c>
      <c r="K480" s="4" t="s">
        <v>210</v>
      </c>
      <c r="L480" s="4" t="s">
        <v>211</v>
      </c>
      <c r="M480" s="4" t="s">
        <v>184</v>
      </c>
      <c r="N480" s="4" t="s">
        <v>183</v>
      </c>
      <c r="O480" s="4" t="s">
        <v>182</v>
      </c>
      <c r="P480" s="4" t="s">
        <v>1001</v>
      </c>
      <c r="Q480" s="4" t="s">
        <v>181</v>
      </c>
    </row>
    <row r="481" spans="1:17" x14ac:dyDescent="0.25">
      <c r="A481" s="4" t="s">
        <v>66</v>
      </c>
      <c r="B481" s="4" t="s">
        <v>41</v>
      </c>
      <c r="C481" s="9" t="str">
        <f>_xlfn.XLOOKUP(Table1[[#This Row],[Genus]],'Flora of PA'!J:J,'Flora of PA'!D:D)</f>
        <v>Ericaceae</v>
      </c>
      <c r="D481" s="4" t="s">
        <v>827</v>
      </c>
      <c r="E481" s="4" t="s">
        <v>828</v>
      </c>
      <c r="F481" s="9" t="str">
        <f>Table1[[#This Row],[Genus]]&amp;" "&amp;Table1[[#This Row],[Epithet]]</f>
        <v>Gaylussacia baccata</v>
      </c>
      <c r="G481" s="4" t="s">
        <v>16</v>
      </c>
      <c r="H481" t="s">
        <v>125</v>
      </c>
      <c r="I481" s="4" t="s">
        <v>191</v>
      </c>
      <c r="J481" s="4" t="s">
        <v>209</v>
      </c>
      <c r="K481" s="4" t="s">
        <v>210</v>
      </c>
      <c r="L481" s="4" t="s">
        <v>211</v>
      </c>
      <c r="M481" s="4" t="s">
        <v>184</v>
      </c>
      <c r="N481" s="4" t="s">
        <v>183</v>
      </c>
      <c r="O481" s="4" t="s">
        <v>182</v>
      </c>
      <c r="P481" s="4" t="s">
        <v>1001</v>
      </c>
      <c r="Q481" s="4" t="s">
        <v>181</v>
      </c>
    </row>
    <row r="482" spans="1:17" x14ac:dyDescent="0.25">
      <c r="A482" s="4" t="s">
        <v>66</v>
      </c>
      <c r="B482" s="4" t="s">
        <v>41</v>
      </c>
      <c r="C482" s="9" t="str">
        <f>_xlfn.XLOOKUP(Table1[[#This Row],[Genus]],'Flora of PA'!J:J,'Flora of PA'!D:D)</f>
        <v>Ericaceae</v>
      </c>
      <c r="D482" s="4" t="s">
        <v>831</v>
      </c>
      <c r="E482" s="4" t="s">
        <v>832</v>
      </c>
      <c r="F482" s="9" t="str">
        <f>Table1[[#This Row],[Genus]]&amp;" "&amp;Table1[[#This Row],[Epithet]]</f>
        <v>Gaultheria procumbens</v>
      </c>
      <c r="G482" s="4" t="s">
        <v>123</v>
      </c>
      <c r="H482" t="s">
        <v>122</v>
      </c>
      <c r="I482" s="4" t="s">
        <v>191</v>
      </c>
      <c r="J482" s="4" t="s">
        <v>209</v>
      </c>
      <c r="K482" s="4" t="s">
        <v>210</v>
      </c>
      <c r="L482" s="4" t="s">
        <v>211</v>
      </c>
      <c r="M482" s="4" t="s">
        <v>184</v>
      </c>
      <c r="N482" s="4" t="s">
        <v>183</v>
      </c>
      <c r="O482" s="4" t="s">
        <v>182</v>
      </c>
      <c r="P482" s="4" t="s">
        <v>1001</v>
      </c>
      <c r="Q482" s="4" t="s">
        <v>181</v>
      </c>
    </row>
    <row r="483" spans="1:17" x14ac:dyDescent="0.25">
      <c r="A483" s="4" t="s">
        <v>66</v>
      </c>
      <c r="B483" s="4" t="s">
        <v>42</v>
      </c>
      <c r="C483" s="9" t="str">
        <f>_xlfn.XLOOKUP(Table1[[#This Row],[Genus]],'Flora of PA'!J:J,'Flora of PA'!D:D)</f>
        <v>Polypodiaceae</v>
      </c>
      <c r="D483" s="4" t="s">
        <v>851</v>
      </c>
      <c r="E483" s="4" t="s">
        <v>852</v>
      </c>
      <c r="F483" s="9" t="str">
        <f>Table1[[#This Row],[Genus]]&amp;" "&amp;Table1[[#This Row],[Epithet]]</f>
        <v>Pteridium aquilinum</v>
      </c>
      <c r="G483" s="4" t="s">
        <v>58</v>
      </c>
      <c r="H483" t="s">
        <v>152</v>
      </c>
      <c r="I483" s="4" t="s">
        <v>191</v>
      </c>
      <c r="J483" s="4" t="s">
        <v>209</v>
      </c>
      <c r="K483" s="4" t="s">
        <v>210</v>
      </c>
      <c r="L483" s="4" t="s">
        <v>211</v>
      </c>
      <c r="M483" s="4" t="s">
        <v>184</v>
      </c>
      <c r="N483" s="4" t="s">
        <v>183</v>
      </c>
      <c r="O483" s="4" t="s">
        <v>182</v>
      </c>
      <c r="P483" s="4" t="s">
        <v>1001</v>
      </c>
      <c r="Q483" s="4" t="s">
        <v>181</v>
      </c>
    </row>
    <row r="484" spans="1:17" x14ac:dyDescent="0.25">
      <c r="A484" s="4" t="s">
        <v>66</v>
      </c>
      <c r="B484" s="4" t="s">
        <v>42</v>
      </c>
      <c r="C484" s="9" t="str">
        <f>_xlfn.XLOOKUP(Table1[[#This Row],[Genus]],'Flora of PA'!J:J,'Flora of PA'!D:D)</f>
        <v>Ericaceae</v>
      </c>
      <c r="D484" s="4" t="s">
        <v>827</v>
      </c>
      <c r="E484" s="4" t="s">
        <v>828</v>
      </c>
      <c r="F484" s="9" t="str">
        <f>Table1[[#This Row],[Genus]]&amp;" "&amp;Table1[[#This Row],[Epithet]]</f>
        <v>Gaylussacia baccata</v>
      </c>
      <c r="G484" s="4" t="s">
        <v>16</v>
      </c>
      <c r="H484" t="s">
        <v>125</v>
      </c>
      <c r="I484" s="4" t="s">
        <v>191</v>
      </c>
      <c r="J484" s="4" t="s">
        <v>209</v>
      </c>
      <c r="K484" s="4" t="s">
        <v>210</v>
      </c>
      <c r="L484" s="4" t="s">
        <v>211</v>
      </c>
      <c r="M484" s="4" t="s">
        <v>184</v>
      </c>
      <c r="N484" s="4" t="s">
        <v>183</v>
      </c>
      <c r="O484" s="4" t="s">
        <v>182</v>
      </c>
      <c r="P484" s="4" t="s">
        <v>1001</v>
      </c>
      <c r="Q484" s="4" t="s">
        <v>181</v>
      </c>
    </row>
    <row r="485" spans="1:17" x14ac:dyDescent="0.25">
      <c r="A485" s="4" t="s">
        <v>66</v>
      </c>
      <c r="B485" s="4" t="s">
        <v>42</v>
      </c>
      <c r="C485" s="9" t="str">
        <f>_xlfn.XLOOKUP(Table1[[#This Row],[Genus]],'Flora of PA'!J:J,'Flora of PA'!D:D)</f>
        <v>Fagaceae</v>
      </c>
      <c r="D485" s="4" t="s">
        <v>860</v>
      </c>
      <c r="E485" s="4" t="s">
        <v>947</v>
      </c>
      <c r="F485" s="9" t="str">
        <f>Table1[[#This Row],[Genus]]&amp;" "&amp;Table1[[#This Row],[Epithet]]</f>
        <v>Quercus ilicifolia</v>
      </c>
      <c r="G485" s="4" t="s">
        <v>75</v>
      </c>
      <c r="H485" t="s">
        <v>157</v>
      </c>
      <c r="I485" s="4" t="s">
        <v>191</v>
      </c>
      <c r="J485" s="4" t="s">
        <v>209</v>
      </c>
      <c r="K485" s="4" t="s">
        <v>210</v>
      </c>
      <c r="L485" s="4" t="s">
        <v>211</v>
      </c>
      <c r="M485" s="4" t="s">
        <v>184</v>
      </c>
      <c r="N485" s="4" t="s">
        <v>183</v>
      </c>
      <c r="O485" s="4" t="s">
        <v>182</v>
      </c>
      <c r="P485" s="4" t="s">
        <v>1001</v>
      </c>
      <c r="Q485" s="4" t="s">
        <v>181</v>
      </c>
    </row>
    <row r="486" spans="1:17" x14ac:dyDescent="0.25">
      <c r="A486" s="4" t="s">
        <v>66</v>
      </c>
      <c r="B486" s="4" t="s">
        <v>42</v>
      </c>
      <c r="C486" s="9" t="str">
        <f>_xlfn.XLOOKUP(Table1[[#This Row],[Genus]],'Flora of PA'!J:J,'Flora of PA'!D:D)</f>
        <v>Ericaceae</v>
      </c>
      <c r="D486" s="4" t="s">
        <v>831</v>
      </c>
      <c r="E486" s="4" t="s">
        <v>832</v>
      </c>
      <c r="F486" s="9" t="str">
        <f>Table1[[#This Row],[Genus]]&amp;" "&amp;Table1[[#This Row],[Epithet]]</f>
        <v>Gaultheria procumbens</v>
      </c>
      <c r="G486" s="4" t="s">
        <v>123</v>
      </c>
      <c r="H486" t="s">
        <v>122</v>
      </c>
      <c r="I486" s="4" t="s">
        <v>191</v>
      </c>
      <c r="J486" s="4" t="s">
        <v>209</v>
      </c>
      <c r="K486" s="4" t="s">
        <v>210</v>
      </c>
      <c r="L486" s="4" t="s">
        <v>211</v>
      </c>
      <c r="M486" s="4" t="s">
        <v>184</v>
      </c>
      <c r="N486" s="4" t="s">
        <v>183</v>
      </c>
      <c r="O486" s="4" t="s">
        <v>182</v>
      </c>
      <c r="P486" s="4" t="s">
        <v>1001</v>
      </c>
      <c r="Q486" s="4" t="s">
        <v>181</v>
      </c>
    </row>
    <row r="487" spans="1:17" x14ac:dyDescent="0.25">
      <c r="A487" s="4" t="s">
        <v>66</v>
      </c>
      <c r="B487" s="4" t="s">
        <v>42</v>
      </c>
      <c r="C487" s="9" t="str">
        <f>_xlfn.XLOOKUP(Table1[[#This Row],[Genus]],'Flora of PA'!J:J,'Flora of PA'!D:D)</f>
        <v>Ericaceae</v>
      </c>
      <c r="D487" s="4" t="s">
        <v>905</v>
      </c>
      <c r="E487" s="4" t="s">
        <v>906</v>
      </c>
      <c r="F487" s="9" t="str">
        <f>Table1[[#This Row],[Genus]]&amp;" "&amp;Table1[[#This Row],[Epithet]]</f>
        <v>Kalmia latifolia</v>
      </c>
      <c r="G487" s="4" t="s">
        <v>92</v>
      </c>
      <c r="H487" t="s">
        <v>176</v>
      </c>
      <c r="I487" s="4" t="s">
        <v>191</v>
      </c>
      <c r="J487" s="4" t="s">
        <v>209</v>
      </c>
      <c r="K487" s="4" t="s">
        <v>210</v>
      </c>
      <c r="L487" s="4" t="s">
        <v>211</v>
      </c>
      <c r="M487" s="4" t="s">
        <v>184</v>
      </c>
      <c r="N487" s="4" t="s">
        <v>183</v>
      </c>
      <c r="O487" s="4" t="s">
        <v>182</v>
      </c>
      <c r="P487" s="4" t="s">
        <v>1001</v>
      </c>
      <c r="Q487" s="4" t="s">
        <v>181</v>
      </c>
    </row>
    <row r="488" spans="1:17" x14ac:dyDescent="0.25">
      <c r="A488" s="4" t="s">
        <v>66</v>
      </c>
      <c r="B488" s="4" t="s">
        <v>42</v>
      </c>
      <c r="C488" s="9" t="str">
        <f>_xlfn.XLOOKUP(Table1[[#This Row],[Genus]],'Flora of PA'!J:J,'Flora of PA'!D:D)</f>
        <v>Ericaceae</v>
      </c>
      <c r="D488" s="4" t="s">
        <v>905</v>
      </c>
      <c r="E488" s="4" t="s">
        <v>948</v>
      </c>
      <c r="F488" s="9" t="str">
        <f>Table1[[#This Row],[Genus]]&amp;" "&amp;Table1[[#This Row],[Epithet]]</f>
        <v>Kalmia angustifolia</v>
      </c>
      <c r="G488" s="4" t="s">
        <v>85</v>
      </c>
      <c r="H488" t="s">
        <v>81</v>
      </c>
      <c r="I488" s="4" t="s">
        <v>191</v>
      </c>
      <c r="J488" s="4" t="s">
        <v>209</v>
      </c>
      <c r="K488" s="4" t="s">
        <v>210</v>
      </c>
      <c r="L488" s="4" t="s">
        <v>211</v>
      </c>
      <c r="M488" s="4" t="s">
        <v>184</v>
      </c>
      <c r="N488" s="4" t="s">
        <v>183</v>
      </c>
      <c r="O488" s="4" t="s">
        <v>182</v>
      </c>
      <c r="P488" s="4" t="s">
        <v>1001</v>
      </c>
      <c r="Q488" s="4" t="s">
        <v>181</v>
      </c>
    </row>
    <row r="489" spans="1:17" x14ac:dyDescent="0.25">
      <c r="A489" s="4" t="s">
        <v>66</v>
      </c>
      <c r="B489" s="4" t="s">
        <v>61</v>
      </c>
      <c r="C489" s="9" t="str">
        <f>_xlfn.XLOOKUP(Table1[[#This Row],[Genus]],'Flora of PA'!J:J,'Flora of PA'!D:D)</f>
        <v>Ericaceae</v>
      </c>
      <c r="D489" s="4" t="s">
        <v>905</v>
      </c>
      <c r="E489" s="4" t="s">
        <v>948</v>
      </c>
      <c r="F489" s="9" t="str">
        <f>Table1[[#This Row],[Genus]]&amp;" "&amp;Table1[[#This Row],[Epithet]]</f>
        <v>Kalmia angustifolia</v>
      </c>
      <c r="G489" s="4" t="s">
        <v>85</v>
      </c>
      <c r="H489" t="s">
        <v>124</v>
      </c>
      <c r="I489" s="4" t="s">
        <v>191</v>
      </c>
      <c r="J489" s="4" t="s">
        <v>209</v>
      </c>
      <c r="K489" s="4" t="s">
        <v>210</v>
      </c>
      <c r="L489" s="4" t="s">
        <v>211</v>
      </c>
      <c r="M489" s="4" t="s">
        <v>184</v>
      </c>
      <c r="N489" s="4" t="s">
        <v>183</v>
      </c>
      <c r="O489" s="4" t="s">
        <v>182</v>
      </c>
      <c r="P489" s="4" t="s">
        <v>1001</v>
      </c>
      <c r="Q489" s="4" t="s">
        <v>181</v>
      </c>
    </row>
    <row r="490" spans="1:17" x14ac:dyDescent="0.25">
      <c r="A490" s="4" t="s">
        <v>66</v>
      </c>
      <c r="B490" s="4" t="s">
        <v>61</v>
      </c>
      <c r="C490" s="9" t="str">
        <f>_xlfn.XLOOKUP(Table1[[#This Row],[Genus]],'Flora of PA'!J:J,'Flora of PA'!D:D)</f>
        <v>Polypodiaceae</v>
      </c>
      <c r="D490" s="4" t="s">
        <v>851</v>
      </c>
      <c r="E490" s="4" t="s">
        <v>852</v>
      </c>
      <c r="F490" s="9" t="str">
        <f>Table1[[#This Row],[Genus]]&amp;" "&amp;Table1[[#This Row],[Epithet]]</f>
        <v>Pteridium aquilinum</v>
      </c>
      <c r="G490" s="4" t="s">
        <v>58</v>
      </c>
      <c r="H490" t="s">
        <v>152</v>
      </c>
      <c r="I490" s="4" t="s">
        <v>191</v>
      </c>
      <c r="J490" s="4" t="s">
        <v>209</v>
      </c>
      <c r="K490" s="4" t="s">
        <v>210</v>
      </c>
      <c r="L490" s="4" t="s">
        <v>211</v>
      </c>
      <c r="M490" s="4" t="s">
        <v>184</v>
      </c>
      <c r="N490" s="4" t="s">
        <v>183</v>
      </c>
      <c r="O490" s="4" t="s">
        <v>182</v>
      </c>
      <c r="P490" s="4" t="s">
        <v>1001</v>
      </c>
      <c r="Q490" s="4" t="s">
        <v>181</v>
      </c>
    </row>
    <row r="491" spans="1:17" x14ac:dyDescent="0.25">
      <c r="A491" s="4" t="s">
        <v>66</v>
      </c>
      <c r="B491" s="4" t="s">
        <v>61</v>
      </c>
      <c r="C491" s="9" t="str">
        <f>_xlfn.XLOOKUP(Table1[[#This Row],[Genus]],'Flora of PA'!J:J,'Flora of PA'!D:D)</f>
        <v>Ericaceae</v>
      </c>
      <c r="D491" s="4" t="s">
        <v>827</v>
      </c>
      <c r="E491" s="4" t="s">
        <v>828</v>
      </c>
      <c r="F491" s="9" t="str">
        <f>Table1[[#This Row],[Genus]]&amp;" "&amp;Table1[[#This Row],[Epithet]]</f>
        <v>Gaylussacia baccata</v>
      </c>
      <c r="G491" s="4" t="s">
        <v>16</v>
      </c>
      <c r="H491" t="s">
        <v>125</v>
      </c>
      <c r="I491" s="4" t="s">
        <v>191</v>
      </c>
      <c r="J491" s="4" t="s">
        <v>209</v>
      </c>
      <c r="K491" s="4" t="s">
        <v>210</v>
      </c>
      <c r="L491" s="4" t="s">
        <v>211</v>
      </c>
      <c r="M491" s="4" t="s">
        <v>184</v>
      </c>
      <c r="N491" s="4" t="s">
        <v>183</v>
      </c>
      <c r="O491" s="4" t="s">
        <v>182</v>
      </c>
      <c r="P491" s="4" t="s">
        <v>1001</v>
      </c>
      <c r="Q491" s="4" t="s">
        <v>181</v>
      </c>
    </row>
    <row r="492" spans="1:17" x14ac:dyDescent="0.25">
      <c r="A492" s="4" t="s">
        <v>66</v>
      </c>
      <c r="B492" s="4" t="s">
        <v>61</v>
      </c>
      <c r="C492" s="9" t="str">
        <f>_xlfn.XLOOKUP(Table1[[#This Row],[Genus]],'Flora of PA'!J:J,'Flora of PA'!D:D)</f>
        <v>Fagaceae</v>
      </c>
      <c r="D492" s="4" t="s">
        <v>860</v>
      </c>
      <c r="E492" s="4" t="s">
        <v>947</v>
      </c>
      <c r="F492" s="9" t="str">
        <f>Table1[[#This Row],[Genus]]&amp;" "&amp;Table1[[#This Row],[Epithet]]</f>
        <v>Quercus ilicifolia</v>
      </c>
      <c r="G492" s="4" t="s">
        <v>75</v>
      </c>
      <c r="H492" t="s">
        <v>157</v>
      </c>
      <c r="I492" s="4" t="s">
        <v>191</v>
      </c>
      <c r="J492" s="4" t="s">
        <v>209</v>
      </c>
      <c r="K492" s="4" t="s">
        <v>210</v>
      </c>
      <c r="L492" s="4" t="s">
        <v>211</v>
      </c>
      <c r="M492" s="4" t="s">
        <v>184</v>
      </c>
      <c r="N492" s="4" t="s">
        <v>183</v>
      </c>
      <c r="O492" s="4" t="s">
        <v>182</v>
      </c>
      <c r="P492" s="4" t="s">
        <v>1001</v>
      </c>
      <c r="Q492" s="4" t="s">
        <v>181</v>
      </c>
    </row>
    <row r="493" spans="1:17" x14ac:dyDescent="0.25">
      <c r="A493" s="4" t="s">
        <v>66</v>
      </c>
      <c r="B493" s="4" t="s">
        <v>61</v>
      </c>
      <c r="C493" s="9" t="str">
        <f>_xlfn.XLOOKUP(Table1[[#This Row],[Genus]],'Flora of PA'!J:J,'Flora of PA'!D:D)</f>
        <v>Ericaceae</v>
      </c>
      <c r="D493" s="4" t="s">
        <v>831</v>
      </c>
      <c r="E493" s="4" t="s">
        <v>832</v>
      </c>
      <c r="F493" s="9" t="str">
        <f>Table1[[#This Row],[Genus]]&amp;" "&amp;Table1[[#This Row],[Epithet]]</f>
        <v>Gaultheria procumbens</v>
      </c>
      <c r="G493" s="4" t="s">
        <v>123</v>
      </c>
      <c r="H493" t="s">
        <v>122</v>
      </c>
      <c r="I493" s="4" t="s">
        <v>191</v>
      </c>
      <c r="J493" s="4" t="s">
        <v>209</v>
      </c>
      <c r="K493" s="4" t="s">
        <v>210</v>
      </c>
      <c r="L493" s="4" t="s">
        <v>211</v>
      </c>
      <c r="M493" s="4" t="s">
        <v>184</v>
      </c>
      <c r="N493" s="4" t="s">
        <v>183</v>
      </c>
      <c r="O493" s="4" t="s">
        <v>182</v>
      </c>
      <c r="P493" s="4" t="s">
        <v>1001</v>
      </c>
      <c r="Q493" s="4" t="s">
        <v>181</v>
      </c>
    </row>
    <row r="494" spans="1:17" x14ac:dyDescent="0.25">
      <c r="A494" s="4" t="s">
        <v>66</v>
      </c>
      <c r="B494" s="4" t="s">
        <v>61</v>
      </c>
      <c r="C494" s="9" t="str">
        <f>_xlfn.XLOOKUP(Table1[[#This Row],[Genus]],'Flora of PA'!J:J,'Flora of PA'!D:D)</f>
        <v>Ericaceae</v>
      </c>
      <c r="D494" s="4" t="s">
        <v>905</v>
      </c>
      <c r="E494" s="4" t="s">
        <v>906</v>
      </c>
      <c r="F494" s="9" t="str">
        <f>Table1[[#This Row],[Genus]]&amp;" "&amp;Table1[[#This Row],[Epithet]]</f>
        <v>Kalmia latifolia</v>
      </c>
      <c r="G494" s="4" t="s">
        <v>92</v>
      </c>
      <c r="H494" t="s">
        <v>108</v>
      </c>
      <c r="I494" s="4" t="s">
        <v>191</v>
      </c>
      <c r="J494" s="4" t="s">
        <v>209</v>
      </c>
      <c r="K494" s="4" t="s">
        <v>210</v>
      </c>
      <c r="L494" s="4" t="s">
        <v>211</v>
      </c>
      <c r="M494" s="4" t="s">
        <v>184</v>
      </c>
      <c r="N494" s="4" t="s">
        <v>183</v>
      </c>
      <c r="O494" s="4" t="s">
        <v>182</v>
      </c>
      <c r="P494" s="4" t="s">
        <v>1001</v>
      </c>
      <c r="Q494" s="4" t="s">
        <v>181</v>
      </c>
    </row>
    <row r="495" spans="1:17" x14ac:dyDescent="0.25">
      <c r="A495" s="4" t="s">
        <v>66</v>
      </c>
      <c r="B495" s="4" t="s">
        <v>62</v>
      </c>
      <c r="C495" s="9" t="str">
        <f>_xlfn.XLOOKUP(Table1[[#This Row],[Genus]],'Flora of PA'!J:J,'Flora of PA'!D:D)</f>
        <v>Ericaceae</v>
      </c>
      <c r="D495" s="4" t="s">
        <v>905</v>
      </c>
      <c r="E495" s="4" t="s">
        <v>948</v>
      </c>
      <c r="F495" s="9" t="str">
        <f>Table1[[#This Row],[Genus]]&amp;" "&amp;Table1[[#This Row],[Epithet]]</f>
        <v>Kalmia angustifolia</v>
      </c>
      <c r="G495" s="4" t="s">
        <v>85</v>
      </c>
      <c r="H495" t="s">
        <v>124</v>
      </c>
      <c r="I495" s="4" t="s">
        <v>191</v>
      </c>
      <c r="J495" s="4" t="s">
        <v>209</v>
      </c>
      <c r="K495" s="4" t="s">
        <v>210</v>
      </c>
      <c r="L495" s="4" t="s">
        <v>211</v>
      </c>
      <c r="M495" s="4" t="s">
        <v>184</v>
      </c>
      <c r="N495" s="4" t="s">
        <v>183</v>
      </c>
      <c r="O495" s="4" t="s">
        <v>182</v>
      </c>
      <c r="P495" s="4" t="s">
        <v>1001</v>
      </c>
      <c r="Q495" s="4" t="s">
        <v>181</v>
      </c>
    </row>
    <row r="496" spans="1:17" x14ac:dyDescent="0.25">
      <c r="A496" s="4" t="s">
        <v>66</v>
      </c>
      <c r="B496" s="4" t="s">
        <v>62</v>
      </c>
      <c r="C496" s="9" t="str">
        <f>_xlfn.XLOOKUP(Table1[[#This Row],[Genus]],'Flora of PA'!J:J,'Flora of PA'!D:D)</f>
        <v>Polypodiaceae</v>
      </c>
      <c r="D496" s="4" t="s">
        <v>851</v>
      </c>
      <c r="E496" s="4" t="s">
        <v>852</v>
      </c>
      <c r="F496" s="9" t="str">
        <f>Table1[[#This Row],[Genus]]&amp;" "&amp;Table1[[#This Row],[Epithet]]</f>
        <v>Pteridium aquilinum</v>
      </c>
      <c r="G496" s="4" t="s">
        <v>58</v>
      </c>
      <c r="H496" t="s">
        <v>152</v>
      </c>
      <c r="I496" s="4" t="s">
        <v>191</v>
      </c>
      <c r="J496" s="4" t="s">
        <v>209</v>
      </c>
      <c r="K496" s="4" t="s">
        <v>210</v>
      </c>
      <c r="L496" s="4" t="s">
        <v>211</v>
      </c>
      <c r="M496" s="4" t="s">
        <v>184</v>
      </c>
      <c r="N496" s="4" t="s">
        <v>183</v>
      </c>
      <c r="O496" s="4" t="s">
        <v>182</v>
      </c>
      <c r="P496" s="4" t="s">
        <v>1001</v>
      </c>
      <c r="Q496" s="4" t="s">
        <v>181</v>
      </c>
    </row>
    <row r="497" spans="1:17" x14ac:dyDescent="0.25">
      <c r="A497" s="4" t="s">
        <v>66</v>
      </c>
      <c r="B497" s="4" t="s">
        <v>62</v>
      </c>
      <c r="C497" s="9" t="str">
        <f>_xlfn.XLOOKUP(Table1[[#This Row],[Genus]],'Flora of PA'!J:J,'Flora of PA'!D:D)</f>
        <v>Ericaceae</v>
      </c>
      <c r="D497" s="4" t="s">
        <v>827</v>
      </c>
      <c r="E497" s="4" t="s">
        <v>828</v>
      </c>
      <c r="F497" s="9" t="str">
        <f>Table1[[#This Row],[Genus]]&amp;" "&amp;Table1[[#This Row],[Epithet]]</f>
        <v>Gaylussacia baccata</v>
      </c>
      <c r="G497" s="4" t="s">
        <v>16</v>
      </c>
      <c r="H497" t="s">
        <v>125</v>
      </c>
      <c r="I497" s="4" t="s">
        <v>191</v>
      </c>
      <c r="J497" s="4" t="s">
        <v>209</v>
      </c>
      <c r="K497" s="4" t="s">
        <v>210</v>
      </c>
      <c r="L497" s="4" t="s">
        <v>211</v>
      </c>
      <c r="M497" s="4" t="s">
        <v>184</v>
      </c>
      <c r="N497" s="4" t="s">
        <v>183</v>
      </c>
      <c r="O497" s="4" t="s">
        <v>182</v>
      </c>
      <c r="P497" s="4" t="s">
        <v>1001</v>
      </c>
      <c r="Q497" s="4" t="s">
        <v>181</v>
      </c>
    </row>
    <row r="498" spans="1:17" x14ac:dyDescent="0.25">
      <c r="A498" s="4" t="s">
        <v>66</v>
      </c>
      <c r="B498" s="4" t="s">
        <v>62</v>
      </c>
      <c r="C498" s="9" t="str">
        <f>_xlfn.XLOOKUP(Table1[[#This Row],[Genus]],'Flora of PA'!J:J,'Flora of PA'!D:D)</f>
        <v>Fagaceae</v>
      </c>
      <c r="D498" s="4" t="s">
        <v>860</v>
      </c>
      <c r="E498" s="4" t="s">
        <v>947</v>
      </c>
      <c r="F498" s="9" t="str">
        <f>Table1[[#This Row],[Genus]]&amp;" "&amp;Table1[[#This Row],[Epithet]]</f>
        <v>Quercus ilicifolia</v>
      </c>
      <c r="G498" s="4" t="s">
        <v>75</v>
      </c>
      <c r="H498" t="s">
        <v>157</v>
      </c>
      <c r="I498" s="4" t="s">
        <v>191</v>
      </c>
      <c r="J498" s="4" t="s">
        <v>209</v>
      </c>
      <c r="K498" s="4" t="s">
        <v>210</v>
      </c>
      <c r="L498" s="4" t="s">
        <v>211</v>
      </c>
      <c r="M498" s="4" t="s">
        <v>184</v>
      </c>
      <c r="N498" s="4" t="s">
        <v>183</v>
      </c>
      <c r="O498" s="4" t="s">
        <v>182</v>
      </c>
      <c r="P498" s="4" t="s">
        <v>1001</v>
      </c>
      <c r="Q498" s="4" t="s">
        <v>181</v>
      </c>
    </row>
    <row r="499" spans="1:17" x14ac:dyDescent="0.25">
      <c r="A499" s="4" t="s">
        <v>66</v>
      </c>
      <c r="B499" s="4" t="s">
        <v>62</v>
      </c>
      <c r="C499" s="9" t="str">
        <f>_xlfn.XLOOKUP(Table1[[#This Row],[Genus]],'Flora of PA'!J:J,'Flora of PA'!D:D)</f>
        <v>Ericaceae</v>
      </c>
      <c r="D499" s="4" t="s">
        <v>831</v>
      </c>
      <c r="E499" s="4" t="s">
        <v>832</v>
      </c>
      <c r="F499" s="9" t="str">
        <f>Table1[[#This Row],[Genus]]&amp;" "&amp;Table1[[#This Row],[Epithet]]</f>
        <v>Gaultheria procumbens</v>
      </c>
      <c r="G499" s="4" t="s">
        <v>123</v>
      </c>
      <c r="H499" t="s">
        <v>122</v>
      </c>
      <c r="I499" s="4" t="s">
        <v>191</v>
      </c>
      <c r="J499" s="4" t="s">
        <v>209</v>
      </c>
      <c r="K499" s="4" t="s">
        <v>210</v>
      </c>
      <c r="L499" s="4" t="s">
        <v>211</v>
      </c>
      <c r="M499" s="4" t="s">
        <v>184</v>
      </c>
      <c r="N499" s="4" t="s">
        <v>183</v>
      </c>
      <c r="O499" s="4" t="s">
        <v>182</v>
      </c>
      <c r="P499" s="4" t="s">
        <v>1001</v>
      </c>
      <c r="Q499" s="4" t="s">
        <v>181</v>
      </c>
    </row>
    <row r="500" spans="1:17" x14ac:dyDescent="0.25">
      <c r="A500" s="4" t="s">
        <v>66</v>
      </c>
      <c r="B500" s="4" t="s">
        <v>62</v>
      </c>
      <c r="C500" s="9" t="str">
        <f>_xlfn.XLOOKUP(Table1[[#This Row],[Genus]],'Flora of PA'!J:J,'Flora of PA'!D:D)</f>
        <v>Fagaceae</v>
      </c>
      <c r="D500" s="4" t="s">
        <v>860</v>
      </c>
      <c r="E500" s="4" t="s">
        <v>947</v>
      </c>
      <c r="F500" s="9" t="str">
        <f>Table1[[#This Row],[Genus]]&amp;" "&amp;Table1[[#This Row],[Epithet]]</f>
        <v>Quercus ilicifolia</v>
      </c>
      <c r="G500" s="4" t="s">
        <v>75</v>
      </c>
      <c r="H500" t="s">
        <v>157</v>
      </c>
      <c r="I500" s="4" t="s">
        <v>191</v>
      </c>
      <c r="J500" s="4" t="s">
        <v>209</v>
      </c>
      <c r="K500" s="4" t="s">
        <v>210</v>
      </c>
      <c r="L500" s="4" t="s">
        <v>211</v>
      </c>
      <c r="M500" s="4" t="s">
        <v>184</v>
      </c>
      <c r="N500" s="4" t="s">
        <v>183</v>
      </c>
      <c r="O500" s="4" t="s">
        <v>182</v>
      </c>
      <c r="P500" s="4" t="s">
        <v>1001</v>
      </c>
      <c r="Q500" s="4" t="s">
        <v>181</v>
      </c>
    </row>
    <row r="501" spans="1:17" x14ac:dyDescent="0.25">
      <c r="A501" s="4" t="s">
        <v>66</v>
      </c>
      <c r="B501" s="4" t="s">
        <v>62</v>
      </c>
      <c r="C501" s="9" t="str">
        <f>_xlfn.XLOOKUP(Table1[[#This Row],[Genus]],'Flora of PA'!J:J,'Flora of PA'!D:D)</f>
        <v>Sapindaceae</v>
      </c>
      <c r="D501" s="4" t="s">
        <v>941</v>
      </c>
      <c r="E501" s="4" t="s">
        <v>942</v>
      </c>
      <c r="F501" s="9" t="str">
        <f>Table1[[#This Row],[Genus]]&amp;" "&amp;Table1[[#This Row],[Epithet]]</f>
        <v>Acer rubrum</v>
      </c>
      <c r="G501" s="4" t="s">
        <v>84</v>
      </c>
      <c r="H501" t="s">
        <v>133</v>
      </c>
      <c r="I501" s="4" t="s">
        <v>191</v>
      </c>
      <c r="J501" s="4" t="s">
        <v>209</v>
      </c>
      <c r="K501" s="4" t="s">
        <v>210</v>
      </c>
      <c r="L501" s="4" t="s">
        <v>211</v>
      </c>
      <c r="M501" s="4" t="s">
        <v>184</v>
      </c>
      <c r="N501" s="4" t="s">
        <v>183</v>
      </c>
      <c r="O501" s="4" t="s">
        <v>182</v>
      </c>
      <c r="P501" s="4" t="s">
        <v>1001</v>
      </c>
      <c r="Q501" s="4" t="s">
        <v>181</v>
      </c>
    </row>
    <row r="502" spans="1:17" x14ac:dyDescent="0.25">
      <c r="A502" s="4" t="s">
        <v>66</v>
      </c>
      <c r="B502" s="4" t="s">
        <v>63</v>
      </c>
      <c r="C502" s="9" t="str">
        <f>_xlfn.XLOOKUP(Table1[[#This Row],[Genus]],'Flora of PA'!J:J,'Flora of PA'!D:D)</f>
        <v>Ericaceae</v>
      </c>
      <c r="D502" s="4" t="s">
        <v>905</v>
      </c>
      <c r="E502" s="4" t="s">
        <v>948</v>
      </c>
      <c r="F502" s="9" t="str">
        <f>Table1[[#This Row],[Genus]]&amp;" "&amp;Table1[[#This Row],[Epithet]]</f>
        <v>Kalmia angustifolia</v>
      </c>
      <c r="G502" s="4" t="s">
        <v>85</v>
      </c>
      <c r="H502" t="s">
        <v>124</v>
      </c>
      <c r="I502" s="4" t="s">
        <v>191</v>
      </c>
      <c r="J502" s="4" t="s">
        <v>209</v>
      </c>
      <c r="K502" s="4" t="s">
        <v>210</v>
      </c>
      <c r="L502" s="4" t="s">
        <v>211</v>
      </c>
      <c r="M502" s="4" t="s">
        <v>184</v>
      </c>
      <c r="N502" s="4" t="s">
        <v>183</v>
      </c>
      <c r="O502" s="4" t="s">
        <v>182</v>
      </c>
      <c r="P502" s="4" t="s">
        <v>1001</v>
      </c>
      <c r="Q502" s="4" t="s">
        <v>181</v>
      </c>
    </row>
    <row r="503" spans="1:17" x14ac:dyDescent="0.25">
      <c r="A503" s="4" t="s">
        <v>66</v>
      </c>
      <c r="B503" s="4" t="s">
        <v>63</v>
      </c>
      <c r="C503" s="9" t="str">
        <f>_xlfn.XLOOKUP(Table1[[#This Row],[Genus]],'Flora of PA'!J:J,'Flora of PA'!D:D)</f>
        <v>Polypodiaceae</v>
      </c>
      <c r="D503" s="4" t="s">
        <v>851</v>
      </c>
      <c r="E503" s="4" t="s">
        <v>852</v>
      </c>
      <c r="F503" s="9" t="str">
        <f>Table1[[#This Row],[Genus]]&amp;" "&amp;Table1[[#This Row],[Epithet]]</f>
        <v>Pteridium aquilinum</v>
      </c>
      <c r="G503" s="4" t="s">
        <v>58</v>
      </c>
      <c r="H503" t="s">
        <v>152</v>
      </c>
      <c r="I503" s="4" t="s">
        <v>191</v>
      </c>
      <c r="J503" s="4" t="s">
        <v>209</v>
      </c>
      <c r="K503" s="4" t="s">
        <v>210</v>
      </c>
      <c r="L503" s="4" t="s">
        <v>211</v>
      </c>
      <c r="M503" s="4" t="s">
        <v>184</v>
      </c>
      <c r="N503" s="4" t="s">
        <v>183</v>
      </c>
      <c r="O503" s="4" t="s">
        <v>182</v>
      </c>
      <c r="P503" s="4" t="s">
        <v>1001</v>
      </c>
      <c r="Q503" s="4" t="s">
        <v>181</v>
      </c>
    </row>
    <row r="504" spans="1:17" x14ac:dyDescent="0.25">
      <c r="A504" s="4" t="s">
        <v>66</v>
      </c>
      <c r="B504" s="4" t="s">
        <v>63</v>
      </c>
      <c r="C504" s="9" t="str">
        <f>_xlfn.XLOOKUP(Table1[[#This Row],[Genus]],'Flora of PA'!J:J,'Flora of PA'!D:D)</f>
        <v>Ericaceae</v>
      </c>
      <c r="D504" s="4" t="s">
        <v>827</v>
      </c>
      <c r="E504" s="4" t="s">
        <v>828</v>
      </c>
      <c r="F504" s="9" t="str">
        <f>Table1[[#This Row],[Genus]]&amp;" "&amp;Table1[[#This Row],[Epithet]]</f>
        <v>Gaylussacia baccata</v>
      </c>
      <c r="G504" s="4" t="s">
        <v>16</v>
      </c>
      <c r="H504" t="s">
        <v>125</v>
      </c>
      <c r="I504" s="4" t="s">
        <v>191</v>
      </c>
      <c r="J504" s="4" t="s">
        <v>209</v>
      </c>
      <c r="K504" s="4" t="s">
        <v>210</v>
      </c>
      <c r="L504" s="4" t="s">
        <v>211</v>
      </c>
      <c r="M504" s="4" t="s">
        <v>184</v>
      </c>
      <c r="N504" s="4" t="s">
        <v>183</v>
      </c>
      <c r="O504" s="4" t="s">
        <v>182</v>
      </c>
      <c r="P504" s="4" t="s">
        <v>1001</v>
      </c>
      <c r="Q504" s="4" t="s">
        <v>181</v>
      </c>
    </row>
    <row r="505" spans="1:17" x14ac:dyDescent="0.25">
      <c r="A505" s="4" t="s">
        <v>66</v>
      </c>
      <c r="B505" s="4" t="s">
        <v>63</v>
      </c>
      <c r="C505" s="9" t="str">
        <f>_xlfn.XLOOKUP(Table1[[#This Row],[Genus]],'Flora of PA'!J:J,'Flora of PA'!D:D)</f>
        <v>Fagaceae</v>
      </c>
      <c r="D505" s="4" t="s">
        <v>860</v>
      </c>
      <c r="E505" s="4" t="s">
        <v>947</v>
      </c>
      <c r="F505" s="9" t="str">
        <f>Table1[[#This Row],[Genus]]&amp;" "&amp;Table1[[#This Row],[Epithet]]</f>
        <v>Quercus ilicifolia</v>
      </c>
      <c r="G505" s="4" t="s">
        <v>75</v>
      </c>
      <c r="H505" t="s">
        <v>157</v>
      </c>
      <c r="I505" s="4" t="s">
        <v>191</v>
      </c>
      <c r="J505" s="4" t="s">
        <v>209</v>
      </c>
      <c r="K505" s="4" t="s">
        <v>210</v>
      </c>
      <c r="L505" s="4" t="s">
        <v>211</v>
      </c>
      <c r="M505" s="4" t="s">
        <v>184</v>
      </c>
      <c r="N505" s="4" t="s">
        <v>183</v>
      </c>
      <c r="O505" s="4" t="s">
        <v>182</v>
      </c>
      <c r="P505" s="4" t="s">
        <v>1001</v>
      </c>
      <c r="Q505" s="4" t="s">
        <v>181</v>
      </c>
    </row>
    <row r="506" spans="1:17" x14ac:dyDescent="0.25">
      <c r="A506" s="4" t="s">
        <v>66</v>
      </c>
      <c r="B506" s="4" t="s">
        <v>63</v>
      </c>
      <c r="C506" s="9" t="str">
        <f>_xlfn.XLOOKUP(Table1[[#This Row],[Genus]],'Flora of PA'!J:J,'Flora of PA'!D:D)</f>
        <v>Ericaceae</v>
      </c>
      <c r="D506" s="4" t="s">
        <v>831</v>
      </c>
      <c r="E506" s="4" t="s">
        <v>832</v>
      </c>
      <c r="F506" s="9" t="str">
        <f>Table1[[#This Row],[Genus]]&amp;" "&amp;Table1[[#This Row],[Epithet]]</f>
        <v>Gaultheria procumbens</v>
      </c>
      <c r="G506" s="4" t="s">
        <v>123</v>
      </c>
      <c r="H506" t="s">
        <v>122</v>
      </c>
      <c r="I506" s="4" t="s">
        <v>191</v>
      </c>
      <c r="J506" s="4" t="s">
        <v>209</v>
      </c>
      <c r="K506" s="4" t="s">
        <v>210</v>
      </c>
      <c r="L506" s="4" t="s">
        <v>211</v>
      </c>
      <c r="M506" s="4" t="s">
        <v>184</v>
      </c>
      <c r="N506" s="4" t="s">
        <v>183</v>
      </c>
      <c r="O506" s="4" t="s">
        <v>182</v>
      </c>
      <c r="P506" s="4" t="s">
        <v>1001</v>
      </c>
      <c r="Q506" s="4" t="s">
        <v>181</v>
      </c>
    </row>
    <row r="507" spans="1:17" x14ac:dyDescent="0.25">
      <c r="A507" s="4" t="s">
        <v>66</v>
      </c>
      <c r="B507" s="4" t="s">
        <v>64</v>
      </c>
      <c r="C507" s="9" t="str">
        <f>_xlfn.XLOOKUP(Table1[[#This Row],[Genus]],'Flora of PA'!J:J,'Flora of PA'!D:D)</f>
        <v>Ericaceae</v>
      </c>
      <c r="D507" s="4" t="s">
        <v>905</v>
      </c>
      <c r="E507" s="4" t="s">
        <v>948</v>
      </c>
      <c r="F507" s="9" t="str">
        <f>Table1[[#This Row],[Genus]]&amp;" "&amp;Table1[[#This Row],[Epithet]]</f>
        <v>Kalmia angustifolia</v>
      </c>
      <c r="G507" s="4" t="s">
        <v>85</v>
      </c>
      <c r="H507" t="s">
        <v>124</v>
      </c>
      <c r="I507" s="4" t="s">
        <v>191</v>
      </c>
      <c r="J507" s="4" t="s">
        <v>209</v>
      </c>
      <c r="K507" s="4" t="s">
        <v>210</v>
      </c>
      <c r="L507" s="4" t="s">
        <v>211</v>
      </c>
      <c r="M507" s="4" t="s">
        <v>184</v>
      </c>
      <c r="N507" s="4" t="s">
        <v>183</v>
      </c>
      <c r="O507" s="4" t="s">
        <v>182</v>
      </c>
      <c r="P507" s="4" t="s">
        <v>1001</v>
      </c>
      <c r="Q507" s="4" t="s">
        <v>181</v>
      </c>
    </row>
    <row r="508" spans="1:17" x14ac:dyDescent="0.25">
      <c r="A508" s="4" t="s">
        <v>66</v>
      </c>
      <c r="B508" s="4" t="s">
        <v>64</v>
      </c>
      <c r="C508" s="9" t="str">
        <f>_xlfn.XLOOKUP(Table1[[#This Row],[Genus]],'Flora of PA'!J:J,'Flora of PA'!D:D)</f>
        <v>Polypodiaceae</v>
      </c>
      <c r="D508" s="4" t="s">
        <v>851</v>
      </c>
      <c r="E508" s="4" t="s">
        <v>852</v>
      </c>
      <c r="F508" s="9" t="str">
        <f>Table1[[#This Row],[Genus]]&amp;" "&amp;Table1[[#This Row],[Epithet]]</f>
        <v>Pteridium aquilinum</v>
      </c>
      <c r="G508" s="4" t="s">
        <v>58</v>
      </c>
      <c r="H508" t="s">
        <v>152</v>
      </c>
      <c r="I508" s="4" t="s">
        <v>191</v>
      </c>
      <c r="J508" s="4" t="s">
        <v>209</v>
      </c>
      <c r="K508" s="4" t="s">
        <v>210</v>
      </c>
      <c r="L508" s="4" t="s">
        <v>211</v>
      </c>
      <c r="M508" s="4" t="s">
        <v>184</v>
      </c>
      <c r="N508" s="4" t="s">
        <v>183</v>
      </c>
      <c r="O508" s="4" t="s">
        <v>182</v>
      </c>
      <c r="P508" s="4" t="s">
        <v>1001</v>
      </c>
      <c r="Q508" s="4" t="s">
        <v>181</v>
      </c>
    </row>
    <row r="509" spans="1:17" x14ac:dyDescent="0.25">
      <c r="A509" s="4" t="s">
        <v>66</v>
      </c>
      <c r="B509" s="4" t="s">
        <v>64</v>
      </c>
      <c r="C509" s="9" t="str">
        <f>_xlfn.XLOOKUP(Table1[[#This Row],[Genus]],'Flora of PA'!J:J,'Flora of PA'!D:D)</f>
        <v>Ericaceae</v>
      </c>
      <c r="D509" s="4" t="s">
        <v>827</v>
      </c>
      <c r="E509" s="4" t="s">
        <v>828</v>
      </c>
      <c r="F509" s="9" t="str">
        <f>Table1[[#This Row],[Genus]]&amp;" "&amp;Table1[[#This Row],[Epithet]]</f>
        <v>Gaylussacia baccata</v>
      </c>
      <c r="G509" s="4" t="s">
        <v>16</v>
      </c>
      <c r="H509" t="s">
        <v>125</v>
      </c>
      <c r="I509" s="4" t="s">
        <v>191</v>
      </c>
      <c r="J509" s="4" t="s">
        <v>209</v>
      </c>
      <c r="K509" s="4" t="s">
        <v>210</v>
      </c>
      <c r="L509" s="4" t="s">
        <v>211</v>
      </c>
      <c r="M509" s="4" t="s">
        <v>184</v>
      </c>
      <c r="N509" s="4" t="s">
        <v>183</v>
      </c>
      <c r="O509" s="4" t="s">
        <v>182</v>
      </c>
      <c r="P509" s="4" t="s">
        <v>1001</v>
      </c>
      <c r="Q509" s="4" t="s">
        <v>181</v>
      </c>
    </row>
    <row r="510" spans="1:17" x14ac:dyDescent="0.25">
      <c r="A510" s="4" t="s">
        <v>66</v>
      </c>
      <c r="B510" s="4" t="s">
        <v>64</v>
      </c>
      <c r="C510" s="9" t="str">
        <f>_xlfn.XLOOKUP(Table1[[#This Row],[Genus]],'Flora of PA'!J:J,'Flora of PA'!D:D)</f>
        <v>Fagaceae</v>
      </c>
      <c r="D510" s="4" t="s">
        <v>860</v>
      </c>
      <c r="E510" s="4" t="s">
        <v>947</v>
      </c>
      <c r="F510" s="9" t="str">
        <f>Table1[[#This Row],[Genus]]&amp;" "&amp;Table1[[#This Row],[Epithet]]</f>
        <v>Quercus ilicifolia</v>
      </c>
      <c r="G510" s="4" t="s">
        <v>75</v>
      </c>
      <c r="H510" t="s">
        <v>157</v>
      </c>
      <c r="I510" s="4" t="s">
        <v>191</v>
      </c>
      <c r="J510" s="4" t="s">
        <v>209</v>
      </c>
      <c r="K510" s="4" t="s">
        <v>210</v>
      </c>
      <c r="L510" s="4" t="s">
        <v>211</v>
      </c>
      <c r="M510" s="4" t="s">
        <v>184</v>
      </c>
      <c r="N510" s="4" t="s">
        <v>183</v>
      </c>
      <c r="O510" s="4" t="s">
        <v>182</v>
      </c>
      <c r="P510" s="4" t="s">
        <v>1001</v>
      </c>
      <c r="Q510" s="4" t="s">
        <v>181</v>
      </c>
    </row>
    <row r="511" spans="1:17" x14ac:dyDescent="0.25">
      <c r="A511" s="4" t="s">
        <v>66</v>
      </c>
      <c r="B511" s="4" t="s">
        <v>64</v>
      </c>
      <c r="C511" s="9" t="str">
        <f>_xlfn.XLOOKUP(Table1[[#This Row],[Genus]],'Flora of PA'!J:J,'Flora of PA'!D:D)</f>
        <v>Ericaceae</v>
      </c>
      <c r="D511" s="4" t="s">
        <v>831</v>
      </c>
      <c r="E511" s="4" t="s">
        <v>832</v>
      </c>
      <c r="F511" s="9" t="str">
        <f>Table1[[#This Row],[Genus]]&amp;" "&amp;Table1[[#This Row],[Epithet]]</f>
        <v>Gaultheria procumbens</v>
      </c>
      <c r="G511" s="4" t="s">
        <v>123</v>
      </c>
      <c r="H511" t="s">
        <v>122</v>
      </c>
      <c r="I511" s="4" t="s">
        <v>191</v>
      </c>
      <c r="J511" s="4" t="s">
        <v>209</v>
      </c>
      <c r="K511" s="4" t="s">
        <v>210</v>
      </c>
      <c r="L511" s="4" t="s">
        <v>211</v>
      </c>
      <c r="M511" s="4" t="s">
        <v>184</v>
      </c>
      <c r="N511" s="4" t="s">
        <v>183</v>
      </c>
      <c r="O511" s="4" t="s">
        <v>182</v>
      </c>
      <c r="P511" s="4" t="s">
        <v>1001</v>
      </c>
      <c r="Q511" s="4" t="s">
        <v>181</v>
      </c>
    </row>
    <row r="512" spans="1:17" x14ac:dyDescent="0.25">
      <c r="A512" s="4" t="s">
        <v>66</v>
      </c>
      <c r="B512" s="4" t="s">
        <v>65</v>
      </c>
      <c r="C512" s="9" t="str">
        <f>_xlfn.XLOOKUP(Table1[[#This Row],[Genus]],'Flora of PA'!J:J,'Flora of PA'!D:D)</f>
        <v>Ericaceae</v>
      </c>
      <c r="D512" s="4" t="s">
        <v>905</v>
      </c>
      <c r="E512" s="4" t="s">
        <v>948</v>
      </c>
      <c r="F512" s="9" t="str">
        <f>Table1[[#This Row],[Genus]]&amp;" "&amp;Table1[[#This Row],[Epithet]]</f>
        <v>Kalmia angustifolia</v>
      </c>
      <c r="G512" s="4" t="s">
        <v>85</v>
      </c>
      <c r="H512" t="s">
        <v>124</v>
      </c>
      <c r="I512" s="4" t="s">
        <v>191</v>
      </c>
      <c r="J512" s="4" t="s">
        <v>209</v>
      </c>
      <c r="K512" s="4" t="s">
        <v>210</v>
      </c>
      <c r="L512" s="4" t="s">
        <v>211</v>
      </c>
      <c r="M512" s="4" t="s">
        <v>184</v>
      </c>
      <c r="N512" s="4" t="s">
        <v>183</v>
      </c>
      <c r="O512" s="4" t="s">
        <v>182</v>
      </c>
      <c r="P512" s="4" t="s">
        <v>1001</v>
      </c>
      <c r="Q512" s="4" t="s">
        <v>181</v>
      </c>
    </row>
    <row r="513" spans="1:17" x14ac:dyDescent="0.25">
      <c r="A513" s="4" t="s">
        <v>66</v>
      </c>
      <c r="B513" s="4" t="s">
        <v>65</v>
      </c>
      <c r="C513" s="9" t="str">
        <f>_xlfn.XLOOKUP(Table1[[#This Row],[Genus]],'Flora of PA'!J:J,'Flora of PA'!D:D)</f>
        <v>Polypodiaceae</v>
      </c>
      <c r="D513" s="4" t="s">
        <v>851</v>
      </c>
      <c r="E513" s="4" t="s">
        <v>852</v>
      </c>
      <c r="F513" s="9" t="str">
        <f>Table1[[#This Row],[Genus]]&amp;" "&amp;Table1[[#This Row],[Epithet]]</f>
        <v>Pteridium aquilinum</v>
      </c>
      <c r="G513" s="4" t="s">
        <v>58</v>
      </c>
      <c r="H513" t="s">
        <v>152</v>
      </c>
      <c r="I513" s="4" t="s">
        <v>191</v>
      </c>
      <c r="J513" s="4" t="s">
        <v>209</v>
      </c>
      <c r="K513" s="4" t="s">
        <v>210</v>
      </c>
      <c r="L513" s="4" t="s">
        <v>211</v>
      </c>
      <c r="M513" s="4" t="s">
        <v>184</v>
      </c>
      <c r="N513" s="4" t="s">
        <v>183</v>
      </c>
      <c r="O513" s="4" t="s">
        <v>182</v>
      </c>
      <c r="P513" s="4" t="s">
        <v>1001</v>
      </c>
      <c r="Q513" s="4" t="s">
        <v>181</v>
      </c>
    </row>
    <row r="514" spans="1:17" x14ac:dyDescent="0.25">
      <c r="A514" s="4" t="s">
        <v>66</v>
      </c>
      <c r="B514" s="4" t="s">
        <v>65</v>
      </c>
      <c r="C514" s="9" t="str">
        <f>_xlfn.XLOOKUP(Table1[[#This Row],[Genus]],'Flora of PA'!J:J,'Flora of PA'!D:D)</f>
        <v>Ericaceae</v>
      </c>
      <c r="D514" s="4" t="s">
        <v>827</v>
      </c>
      <c r="E514" s="4" t="s">
        <v>828</v>
      </c>
      <c r="F514" s="9" t="str">
        <f>Table1[[#This Row],[Genus]]&amp;" "&amp;Table1[[#This Row],[Epithet]]</f>
        <v>Gaylussacia baccata</v>
      </c>
      <c r="G514" s="4" t="s">
        <v>16</v>
      </c>
      <c r="H514" t="s">
        <v>125</v>
      </c>
      <c r="I514" s="4" t="s">
        <v>191</v>
      </c>
      <c r="J514" s="4" t="s">
        <v>209</v>
      </c>
      <c r="K514" s="4" t="s">
        <v>210</v>
      </c>
      <c r="L514" s="4" t="s">
        <v>211</v>
      </c>
      <c r="M514" s="4" t="s">
        <v>184</v>
      </c>
      <c r="N514" s="4" t="s">
        <v>183</v>
      </c>
      <c r="O514" s="4" t="s">
        <v>182</v>
      </c>
      <c r="P514" s="4" t="s">
        <v>1001</v>
      </c>
      <c r="Q514" s="4" t="s">
        <v>181</v>
      </c>
    </row>
    <row r="515" spans="1:17" x14ac:dyDescent="0.25">
      <c r="A515" s="4" t="s">
        <v>66</v>
      </c>
      <c r="B515" s="4" t="s">
        <v>65</v>
      </c>
      <c r="C515" s="9" t="str">
        <f>_xlfn.XLOOKUP(Table1[[#This Row],[Genus]],'Flora of PA'!J:J,'Flora of PA'!D:D)</f>
        <v>Fagaceae</v>
      </c>
      <c r="D515" s="4" t="s">
        <v>860</v>
      </c>
      <c r="E515" s="4" t="s">
        <v>947</v>
      </c>
      <c r="F515" s="9" t="str">
        <f>Table1[[#This Row],[Genus]]&amp;" "&amp;Table1[[#This Row],[Epithet]]</f>
        <v>Quercus ilicifolia</v>
      </c>
      <c r="G515" s="4" t="s">
        <v>75</v>
      </c>
      <c r="H515" t="s">
        <v>157</v>
      </c>
      <c r="I515" s="4" t="s">
        <v>191</v>
      </c>
      <c r="J515" s="4" t="s">
        <v>209</v>
      </c>
      <c r="K515" s="4" t="s">
        <v>210</v>
      </c>
      <c r="L515" s="4" t="s">
        <v>211</v>
      </c>
      <c r="M515" s="4" t="s">
        <v>184</v>
      </c>
      <c r="N515" s="4" t="s">
        <v>183</v>
      </c>
      <c r="O515" s="4" t="s">
        <v>182</v>
      </c>
      <c r="P515" s="4" t="s">
        <v>1001</v>
      </c>
      <c r="Q515" s="4" t="s">
        <v>181</v>
      </c>
    </row>
    <row r="516" spans="1:17" x14ac:dyDescent="0.25">
      <c r="A516" s="4" t="s">
        <v>66</v>
      </c>
      <c r="B516" s="4" t="s">
        <v>65</v>
      </c>
      <c r="C516" s="9" t="str">
        <f>_xlfn.XLOOKUP(Table1[[#This Row],[Genus]],'Flora of PA'!J:J,'Flora of PA'!D:D)</f>
        <v>Ericaceae</v>
      </c>
      <c r="D516" s="4" t="s">
        <v>831</v>
      </c>
      <c r="E516" s="4" t="s">
        <v>832</v>
      </c>
      <c r="F516" s="9" t="str">
        <f>Table1[[#This Row],[Genus]]&amp;" "&amp;Table1[[#This Row],[Epithet]]</f>
        <v>Gaultheria procumbens</v>
      </c>
      <c r="G516" s="4" t="s">
        <v>123</v>
      </c>
      <c r="H516" t="s">
        <v>122</v>
      </c>
      <c r="I516" s="4" t="s">
        <v>191</v>
      </c>
      <c r="J516" s="4" t="s">
        <v>209</v>
      </c>
      <c r="K516" s="4" t="s">
        <v>210</v>
      </c>
      <c r="L516" s="4" t="s">
        <v>211</v>
      </c>
      <c r="M516" s="4" t="s">
        <v>184</v>
      </c>
      <c r="N516" s="4" t="s">
        <v>183</v>
      </c>
      <c r="O516" s="4" t="s">
        <v>182</v>
      </c>
      <c r="P516" s="4" t="s">
        <v>1001</v>
      </c>
      <c r="Q516" s="4" t="s">
        <v>181</v>
      </c>
    </row>
    <row r="517" spans="1:17" x14ac:dyDescent="0.25">
      <c r="A517" s="4" t="s">
        <v>66</v>
      </c>
      <c r="B517" s="4" t="s">
        <v>66</v>
      </c>
      <c r="C517" s="9" t="str">
        <f>_xlfn.XLOOKUP(Table1[[#This Row],[Genus]],'Flora of PA'!J:J,'Flora of PA'!D:D)</f>
        <v>Ericaceae</v>
      </c>
      <c r="D517" s="4" t="s">
        <v>905</v>
      </c>
      <c r="E517" s="4" t="s">
        <v>948</v>
      </c>
      <c r="F517" s="9" t="str">
        <f>Table1[[#This Row],[Genus]]&amp;" "&amp;Table1[[#This Row],[Epithet]]</f>
        <v>Kalmia angustifolia</v>
      </c>
      <c r="G517" s="4" t="s">
        <v>85</v>
      </c>
      <c r="H517" t="s">
        <v>124</v>
      </c>
      <c r="I517" s="4" t="s">
        <v>191</v>
      </c>
      <c r="J517" s="4" t="s">
        <v>209</v>
      </c>
      <c r="K517" s="4" t="s">
        <v>210</v>
      </c>
      <c r="L517" s="4" t="s">
        <v>211</v>
      </c>
      <c r="M517" s="4" t="s">
        <v>184</v>
      </c>
      <c r="N517" s="4" t="s">
        <v>183</v>
      </c>
      <c r="O517" s="4" t="s">
        <v>182</v>
      </c>
      <c r="P517" s="4" t="s">
        <v>1001</v>
      </c>
      <c r="Q517" s="4" t="s">
        <v>181</v>
      </c>
    </row>
    <row r="518" spans="1:17" x14ac:dyDescent="0.25">
      <c r="A518" s="4" t="s">
        <v>66</v>
      </c>
      <c r="B518" s="4" t="s">
        <v>66</v>
      </c>
      <c r="C518" s="9" t="str">
        <f>_xlfn.XLOOKUP(Table1[[#This Row],[Genus]],'Flora of PA'!J:J,'Flora of PA'!D:D)</f>
        <v>Polypodiaceae</v>
      </c>
      <c r="D518" s="4" t="s">
        <v>851</v>
      </c>
      <c r="E518" s="4" t="s">
        <v>852</v>
      </c>
      <c r="F518" s="9" t="str">
        <f>Table1[[#This Row],[Genus]]&amp;" "&amp;Table1[[#This Row],[Epithet]]</f>
        <v>Pteridium aquilinum</v>
      </c>
      <c r="G518" s="4" t="s">
        <v>58</v>
      </c>
      <c r="H518" t="s">
        <v>152</v>
      </c>
      <c r="I518" s="4" t="s">
        <v>191</v>
      </c>
      <c r="J518" s="4" t="s">
        <v>209</v>
      </c>
      <c r="K518" s="4" t="s">
        <v>210</v>
      </c>
      <c r="L518" s="4" t="s">
        <v>211</v>
      </c>
      <c r="M518" s="4" t="s">
        <v>184</v>
      </c>
      <c r="N518" s="4" t="s">
        <v>183</v>
      </c>
      <c r="O518" s="4" t="s">
        <v>182</v>
      </c>
      <c r="P518" s="4" t="s">
        <v>1001</v>
      </c>
      <c r="Q518" s="4" t="s">
        <v>181</v>
      </c>
    </row>
    <row r="519" spans="1:17" x14ac:dyDescent="0.25">
      <c r="A519" s="4" t="s">
        <v>66</v>
      </c>
      <c r="B519" s="4" t="s">
        <v>66</v>
      </c>
      <c r="C519" s="9" t="str">
        <f>_xlfn.XLOOKUP(Table1[[#This Row],[Genus]],'Flora of PA'!J:J,'Flora of PA'!D:D)</f>
        <v>Ericaceae</v>
      </c>
      <c r="D519" s="4" t="s">
        <v>827</v>
      </c>
      <c r="E519" s="4" t="s">
        <v>828</v>
      </c>
      <c r="F519" s="9" t="str">
        <f>Table1[[#This Row],[Genus]]&amp;" "&amp;Table1[[#This Row],[Epithet]]</f>
        <v>Gaylussacia baccata</v>
      </c>
      <c r="G519" s="4" t="s">
        <v>16</v>
      </c>
      <c r="H519" t="s">
        <v>125</v>
      </c>
      <c r="I519" s="4" t="s">
        <v>191</v>
      </c>
      <c r="J519" s="4" t="s">
        <v>209</v>
      </c>
      <c r="K519" s="4" t="s">
        <v>210</v>
      </c>
      <c r="L519" s="4" t="s">
        <v>211</v>
      </c>
      <c r="M519" s="4" t="s">
        <v>184</v>
      </c>
      <c r="N519" s="4" t="s">
        <v>183</v>
      </c>
      <c r="O519" s="4" t="s">
        <v>182</v>
      </c>
      <c r="P519" s="4" t="s">
        <v>1001</v>
      </c>
      <c r="Q519" s="4" t="s">
        <v>181</v>
      </c>
    </row>
    <row r="520" spans="1:17" x14ac:dyDescent="0.25">
      <c r="A520" s="4" t="s">
        <v>66</v>
      </c>
      <c r="B520" s="4" t="s">
        <v>66</v>
      </c>
      <c r="C520" s="9" t="str">
        <f>_xlfn.XLOOKUP(Table1[[#This Row],[Genus]],'Flora of PA'!J:J,'Flora of PA'!D:D)</f>
        <v>Fagaceae</v>
      </c>
      <c r="D520" s="4" t="s">
        <v>860</v>
      </c>
      <c r="E520" s="4" t="s">
        <v>947</v>
      </c>
      <c r="F520" s="9" t="str">
        <f>Table1[[#This Row],[Genus]]&amp;" "&amp;Table1[[#This Row],[Epithet]]</f>
        <v>Quercus ilicifolia</v>
      </c>
      <c r="G520" s="4" t="s">
        <v>75</v>
      </c>
      <c r="H520" t="s">
        <v>157</v>
      </c>
      <c r="I520" s="4" t="s">
        <v>191</v>
      </c>
      <c r="J520" s="4" t="s">
        <v>209</v>
      </c>
      <c r="K520" s="4" t="s">
        <v>210</v>
      </c>
      <c r="L520" s="4" t="s">
        <v>211</v>
      </c>
      <c r="M520" s="4" t="s">
        <v>184</v>
      </c>
      <c r="N520" s="4" t="s">
        <v>183</v>
      </c>
      <c r="O520" s="4" t="s">
        <v>182</v>
      </c>
      <c r="P520" s="4" t="s">
        <v>1001</v>
      </c>
      <c r="Q520" s="4" t="s">
        <v>181</v>
      </c>
    </row>
    <row r="521" spans="1:17" x14ac:dyDescent="0.25">
      <c r="A521" s="4" t="s">
        <v>66</v>
      </c>
      <c r="B521" s="4" t="s">
        <v>66</v>
      </c>
      <c r="C521" s="9" t="str">
        <f>_xlfn.XLOOKUP(Table1[[#This Row],[Genus]],'Flora of PA'!J:J,'Flora of PA'!D:D)</f>
        <v>Ericaceae</v>
      </c>
      <c r="D521" s="4" t="s">
        <v>831</v>
      </c>
      <c r="E521" s="4" t="s">
        <v>832</v>
      </c>
      <c r="F521" s="9" t="str">
        <f>Table1[[#This Row],[Genus]]&amp;" "&amp;Table1[[#This Row],[Epithet]]</f>
        <v>Gaultheria procumbens</v>
      </c>
      <c r="G521" s="4" t="s">
        <v>123</v>
      </c>
      <c r="H521" t="s">
        <v>122</v>
      </c>
      <c r="I521" s="4" t="s">
        <v>191</v>
      </c>
      <c r="J521" s="4" t="s">
        <v>209</v>
      </c>
      <c r="K521" s="4" t="s">
        <v>210</v>
      </c>
      <c r="L521" s="4" t="s">
        <v>211</v>
      </c>
      <c r="M521" s="4" t="s">
        <v>184</v>
      </c>
      <c r="N521" s="4" t="s">
        <v>183</v>
      </c>
      <c r="O521" s="4" t="s">
        <v>182</v>
      </c>
      <c r="P521" s="4" t="s">
        <v>1001</v>
      </c>
      <c r="Q521" s="4" t="s">
        <v>181</v>
      </c>
    </row>
    <row r="522" spans="1:17" x14ac:dyDescent="0.25">
      <c r="A522" s="4" t="s">
        <v>66</v>
      </c>
      <c r="B522" s="4" t="s">
        <v>67</v>
      </c>
      <c r="C522" s="9" t="str">
        <f>_xlfn.XLOOKUP(Table1[[#This Row],[Genus]],'Flora of PA'!J:J,'Flora of PA'!D:D)</f>
        <v>Ericaceae</v>
      </c>
      <c r="D522" s="4" t="s">
        <v>905</v>
      </c>
      <c r="E522" s="4" t="s">
        <v>948</v>
      </c>
      <c r="F522" s="9" t="str">
        <f>Table1[[#This Row],[Genus]]&amp;" "&amp;Table1[[#This Row],[Epithet]]</f>
        <v>Kalmia angustifolia</v>
      </c>
      <c r="G522" s="4" t="s">
        <v>85</v>
      </c>
      <c r="H522" t="s">
        <v>124</v>
      </c>
      <c r="I522" s="4" t="s">
        <v>191</v>
      </c>
      <c r="J522" s="4" t="s">
        <v>209</v>
      </c>
      <c r="K522" s="4" t="s">
        <v>210</v>
      </c>
      <c r="L522" s="4" t="s">
        <v>211</v>
      </c>
      <c r="M522" s="4" t="s">
        <v>184</v>
      </c>
      <c r="N522" s="4" t="s">
        <v>183</v>
      </c>
      <c r="O522" s="4" t="s">
        <v>182</v>
      </c>
      <c r="P522" s="4" t="s">
        <v>1001</v>
      </c>
      <c r="Q522" s="4" t="s">
        <v>181</v>
      </c>
    </row>
    <row r="523" spans="1:17" x14ac:dyDescent="0.25">
      <c r="A523" s="4" t="s">
        <v>66</v>
      </c>
      <c r="B523" s="4" t="s">
        <v>67</v>
      </c>
      <c r="C523" s="9" t="str">
        <f>_xlfn.XLOOKUP(Table1[[#This Row],[Genus]],'Flora of PA'!J:J,'Flora of PA'!D:D)</f>
        <v>Polypodiaceae</v>
      </c>
      <c r="D523" s="4" t="s">
        <v>851</v>
      </c>
      <c r="E523" s="4" t="s">
        <v>852</v>
      </c>
      <c r="F523" s="9" t="str">
        <f>Table1[[#This Row],[Genus]]&amp;" "&amp;Table1[[#This Row],[Epithet]]</f>
        <v>Pteridium aquilinum</v>
      </c>
      <c r="G523" s="4" t="s">
        <v>58</v>
      </c>
      <c r="H523" t="s">
        <v>152</v>
      </c>
      <c r="I523" s="4" t="s">
        <v>191</v>
      </c>
      <c r="J523" s="4" t="s">
        <v>209</v>
      </c>
      <c r="K523" s="4" t="s">
        <v>210</v>
      </c>
      <c r="L523" s="4" t="s">
        <v>211</v>
      </c>
      <c r="M523" s="4" t="s">
        <v>184</v>
      </c>
      <c r="N523" s="4" t="s">
        <v>183</v>
      </c>
      <c r="O523" s="4" t="s">
        <v>182</v>
      </c>
      <c r="P523" s="4" t="s">
        <v>1001</v>
      </c>
      <c r="Q523" s="4" t="s">
        <v>181</v>
      </c>
    </row>
    <row r="524" spans="1:17" x14ac:dyDescent="0.25">
      <c r="A524" s="4" t="s">
        <v>66</v>
      </c>
      <c r="B524" s="4" t="s">
        <v>67</v>
      </c>
      <c r="C524" s="9" t="str">
        <f>_xlfn.XLOOKUP(Table1[[#This Row],[Genus]],'Flora of PA'!J:J,'Flora of PA'!D:D)</f>
        <v>Ericaceae</v>
      </c>
      <c r="D524" s="4" t="s">
        <v>827</v>
      </c>
      <c r="E524" s="4" t="s">
        <v>828</v>
      </c>
      <c r="F524" s="9" t="str">
        <f>Table1[[#This Row],[Genus]]&amp;" "&amp;Table1[[#This Row],[Epithet]]</f>
        <v>Gaylussacia baccata</v>
      </c>
      <c r="G524" s="4" t="s">
        <v>16</v>
      </c>
      <c r="H524" t="s">
        <v>125</v>
      </c>
      <c r="I524" s="4" t="s">
        <v>191</v>
      </c>
      <c r="J524" s="4" t="s">
        <v>209</v>
      </c>
      <c r="K524" s="4" t="s">
        <v>210</v>
      </c>
      <c r="L524" s="4" t="s">
        <v>211</v>
      </c>
      <c r="M524" s="4" t="s">
        <v>184</v>
      </c>
      <c r="N524" s="4" t="s">
        <v>183</v>
      </c>
      <c r="O524" s="4" t="s">
        <v>182</v>
      </c>
      <c r="P524" s="4" t="s">
        <v>1001</v>
      </c>
      <c r="Q524" s="4" t="s">
        <v>181</v>
      </c>
    </row>
    <row r="525" spans="1:17" x14ac:dyDescent="0.25">
      <c r="A525" s="4" t="s">
        <v>66</v>
      </c>
      <c r="B525" s="4" t="s">
        <v>67</v>
      </c>
      <c r="C525" s="9" t="str">
        <f>_xlfn.XLOOKUP(Table1[[#This Row],[Genus]],'Flora of PA'!J:J,'Flora of PA'!D:D)</f>
        <v>Fagaceae</v>
      </c>
      <c r="D525" s="4" t="s">
        <v>860</v>
      </c>
      <c r="E525" s="4" t="s">
        <v>947</v>
      </c>
      <c r="F525" s="9" t="str">
        <f>Table1[[#This Row],[Genus]]&amp;" "&amp;Table1[[#This Row],[Epithet]]</f>
        <v>Quercus ilicifolia</v>
      </c>
      <c r="G525" s="4" t="s">
        <v>75</v>
      </c>
      <c r="H525" t="s">
        <v>157</v>
      </c>
      <c r="I525" s="4" t="s">
        <v>191</v>
      </c>
      <c r="J525" s="4" t="s">
        <v>209</v>
      </c>
      <c r="K525" s="4" t="s">
        <v>210</v>
      </c>
      <c r="L525" s="4" t="s">
        <v>211</v>
      </c>
      <c r="M525" s="4" t="s">
        <v>184</v>
      </c>
      <c r="N525" s="4" t="s">
        <v>183</v>
      </c>
      <c r="O525" s="4" t="s">
        <v>182</v>
      </c>
      <c r="P525" s="4" t="s">
        <v>1001</v>
      </c>
      <c r="Q525" s="4" t="s">
        <v>181</v>
      </c>
    </row>
    <row r="526" spans="1:17" x14ac:dyDescent="0.25">
      <c r="A526" s="4" t="s">
        <v>66</v>
      </c>
      <c r="B526" s="4" t="s">
        <v>67</v>
      </c>
      <c r="C526" s="9" t="str">
        <f>_xlfn.XLOOKUP(Table1[[#This Row],[Genus]],'Flora of PA'!J:J,'Flora of PA'!D:D)</f>
        <v>Ericaceae</v>
      </c>
      <c r="D526" s="4" t="s">
        <v>831</v>
      </c>
      <c r="E526" s="4" t="s">
        <v>832</v>
      </c>
      <c r="F526" s="9" t="str">
        <f>Table1[[#This Row],[Genus]]&amp;" "&amp;Table1[[#This Row],[Epithet]]</f>
        <v>Gaultheria procumbens</v>
      </c>
      <c r="G526" s="4" t="s">
        <v>123</v>
      </c>
      <c r="H526" t="s">
        <v>122</v>
      </c>
      <c r="I526" s="4" t="s">
        <v>191</v>
      </c>
      <c r="J526" s="4" t="s">
        <v>209</v>
      </c>
      <c r="K526" s="4" t="s">
        <v>210</v>
      </c>
      <c r="L526" s="4" t="s">
        <v>211</v>
      </c>
      <c r="M526" s="4" t="s">
        <v>184</v>
      </c>
      <c r="N526" s="4" t="s">
        <v>183</v>
      </c>
      <c r="O526" s="4" t="s">
        <v>182</v>
      </c>
      <c r="P526" s="4" t="s">
        <v>1001</v>
      </c>
      <c r="Q526" s="4" t="s">
        <v>181</v>
      </c>
    </row>
    <row r="527" spans="1:17" x14ac:dyDescent="0.25">
      <c r="A527" s="4" t="s">
        <v>66</v>
      </c>
      <c r="B527" s="4" t="s">
        <v>67</v>
      </c>
      <c r="C527" s="9" t="str">
        <f>_xlfn.XLOOKUP(Table1[[#This Row],[Genus]],'Flora of PA'!J:J,'Flora of PA'!D:D)</f>
        <v>Poaceae</v>
      </c>
      <c r="D527" s="4" t="s">
        <v>919</v>
      </c>
      <c r="E527" s="4" t="s">
        <v>920</v>
      </c>
      <c r="F527" s="9" t="str">
        <f>Table1[[#This Row],[Genus]]&amp;" "&amp;Table1[[#This Row],[Epithet]]</f>
        <v>Dactylis glomerata</v>
      </c>
      <c r="G527" s="4" t="s">
        <v>232</v>
      </c>
      <c r="H527" t="s">
        <v>212</v>
      </c>
      <c r="I527" s="4" t="s">
        <v>191</v>
      </c>
      <c r="J527" s="4" t="s">
        <v>209</v>
      </c>
      <c r="K527" s="4" t="s">
        <v>210</v>
      </c>
      <c r="L527" s="4" t="s">
        <v>211</v>
      </c>
      <c r="M527" s="4" t="s">
        <v>184</v>
      </c>
      <c r="N527" s="4" t="s">
        <v>183</v>
      </c>
      <c r="O527" s="4" t="s">
        <v>182</v>
      </c>
      <c r="P527" s="4" t="s">
        <v>1001</v>
      </c>
      <c r="Q527" s="4" t="s">
        <v>181</v>
      </c>
    </row>
    <row r="528" spans="1:17" x14ac:dyDescent="0.25">
      <c r="A528" s="4" t="s">
        <v>66</v>
      </c>
      <c r="B528" s="4" t="s">
        <v>67</v>
      </c>
      <c r="C528" s="9" t="s">
        <v>4949</v>
      </c>
      <c r="D528" s="4" t="s">
        <v>876</v>
      </c>
      <c r="E528" s="4" t="s">
        <v>877</v>
      </c>
      <c r="F528" s="9" t="str">
        <f>Table1[[#This Row],[Genus]]&amp;" "&amp;Table1[[#This Row],[Epithet]]</f>
        <v>Dendrolycopodium obscurum</v>
      </c>
      <c r="G528" s="4" t="s">
        <v>238</v>
      </c>
      <c r="H528" t="s">
        <v>213</v>
      </c>
      <c r="I528" s="4" t="s">
        <v>191</v>
      </c>
      <c r="J528" s="4" t="s">
        <v>209</v>
      </c>
      <c r="K528" s="4" t="s">
        <v>210</v>
      </c>
      <c r="L528" s="4" t="s">
        <v>211</v>
      </c>
      <c r="M528" s="4" t="s">
        <v>184</v>
      </c>
      <c r="N528" s="4" t="s">
        <v>183</v>
      </c>
      <c r="O528" s="4" t="s">
        <v>182</v>
      </c>
      <c r="P528" s="4" t="s">
        <v>1001</v>
      </c>
      <c r="Q528" s="4" t="s">
        <v>181</v>
      </c>
    </row>
    <row r="529" spans="1:17" x14ac:dyDescent="0.25">
      <c r="A529" s="4" t="s">
        <v>66</v>
      </c>
      <c r="B529" s="4" t="s">
        <v>68</v>
      </c>
      <c r="C529" s="9" t="str">
        <f>_xlfn.XLOOKUP(Table1[[#This Row],[Genus]],'Flora of PA'!J:J,'Flora of PA'!D:D)</f>
        <v>Ericaceae</v>
      </c>
      <c r="D529" s="4" t="s">
        <v>905</v>
      </c>
      <c r="E529" s="4" t="s">
        <v>948</v>
      </c>
      <c r="F529" s="9" t="str">
        <f>Table1[[#This Row],[Genus]]&amp;" "&amp;Table1[[#This Row],[Epithet]]</f>
        <v>Kalmia angustifolia</v>
      </c>
      <c r="G529" s="4" t="s">
        <v>85</v>
      </c>
      <c r="H529" t="s">
        <v>124</v>
      </c>
      <c r="I529" s="4" t="s">
        <v>191</v>
      </c>
      <c r="J529" s="4" t="s">
        <v>209</v>
      </c>
      <c r="K529" s="4" t="s">
        <v>210</v>
      </c>
      <c r="L529" s="4" t="s">
        <v>211</v>
      </c>
      <c r="M529" s="4" t="s">
        <v>184</v>
      </c>
      <c r="N529" s="4" t="s">
        <v>183</v>
      </c>
      <c r="O529" s="4" t="s">
        <v>182</v>
      </c>
      <c r="P529" s="4" t="s">
        <v>1001</v>
      </c>
      <c r="Q529" s="4" t="s">
        <v>181</v>
      </c>
    </row>
    <row r="530" spans="1:17" x14ac:dyDescent="0.25">
      <c r="A530" s="4" t="s">
        <v>66</v>
      </c>
      <c r="B530" s="4" t="s">
        <v>68</v>
      </c>
      <c r="C530" s="9" t="str">
        <f>_xlfn.XLOOKUP(Table1[[#This Row],[Genus]],'Flora of PA'!J:J,'Flora of PA'!D:D)</f>
        <v>Polypodiaceae</v>
      </c>
      <c r="D530" s="4" t="s">
        <v>851</v>
      </c>
      <c r="E530" s="4" t="s">
        <v>852</v>
      </c>
      <c r="F530" s="9" t="str">
        <f>Table1[[#This Row],[Genus]]&amp;" "&amp;Table1[[#This Row],[Epithet]]</f>
        <v>Pteridium aquilinum</v>
      </c>
      <c r="G530" s="4" t="s">
        <v>58</v>
      </c>
      <c r="H530" t="s">
        <v>152</v>
      </c>
      <c r="I530" s="4" t="s">
        <v>191</v>
      </c>
      <c r="J530" s="4" t="s">
        <v>209</v>
      </c>
      <c r="K530" s="4" t="s">
        <v>210</v>
      </c>
      <c r="L530" s="4" t="s">
        <v>211</v>
      </c>
      <c r="M530" s="4" t="s">
        <v>184</v>
      </c>
      <c r="N530" s="4" t="s">
        <v>183</v>
      </c>
      <c r="O530" s="4" t="s">
        <v>182</v>
      </c>
      <c r="P530" s="4" t="s">
        <v>1001</v>
      </c>
      <c r="Q530" s="4" t="s">
        <v>181</v>
      </c>
    </row>
    <row r="531" spans="1:17" x14ac:dyDescent="0.25">
      <c r="A531" s="4" t="s">
        <v>66</v>
      </c>
      <c r="B531" s="4" t="s">
        <v>68</v>
      </c>
      <c r="C531" s="9" t="str">
        <f>_xlfn.XLOOKUP(Table1[[#This Row],[Genus]],'Flora of PA'!J:J,'Flora of PA'!D:D)</f>
        <v>Ericaceae</v>
      </c>
      <c r="D531" s="4" t="s">
        <v>827</v>
      </c>
      <c r="E531" s="4" t="s">
        <v>828</v>
      </c>
      <c r="F531" s="9" t="str">
        <f>Table1[[#This Row],[Genus]]&amp;" "&amp;Table1[[#This Row],[Epithet]]</f>
        <v>Gaylussacia baccata</v>
      </c>
      <c r="G531" s="4" t="s">
        <v>16</v>
      </c>
      <c r="H531" t="s">
        <v>125</v>
      </c>
      <c r="I531" s="4" t="s">
        <v>191</v>
      </c>
      <c r="J531" s="4" t="s">
        <v>209</v>
      </c>
      <c r="K531" s="4" t="s">
        <v>210</v>
      </c>
      <c r="L531" s="4" t="s">
        <v>211</v>
      </c>
      <c r="M531" s="4" t="s">
        <v>184</v>
      </c>
      <c r="N531" s="4" t="s">
        <v>183</v>
      </c>
      <c r="O531" s="4" t="s">
        <v>182</v>
      </c>
      <c r="P531" s="4" t="s">
        <v>1001</v>
      </c>
      <c r="Q531" s="4" t="s">
        <v>181</v>
      </c>
    </row>
    <row r="532" spans="1:17" x14ac:dyDescent="0.25">
      <c r="A532" s="4" t="s">
        <v>66</v>
      </c>
      <c r="B532" s="4" t="s">
        <v>68</v>
      </c>
      <c r="C532" s="9" t="str">
        <f>_xlfn.XLOOKUP(Table1[[#This Row],[Genus]],'Flora of PA'!J:J,'Flora of PA'!D:D)</f>
        <v>Fagaceae</v>
      </c>
      <c r="D532" s="4" t="s">
        <v>860</v>
      </c>
      <c r="E532" s="4" t="s">
        <v>947</v>
      </c>
      <c r="F532" s="9" t="str">
        <f>Table1[[#This Row],[Genus]]&amp;" "&amp;Table1[[#This Row],[Epithet]]</f>
        <v>Quercus ilicifolia</v>
      </c>
      <c r="G532" s="4" t="s">
        <v>75</v>
      </c>
      <c r="H532" t="s">
        <v>157</v>
      </c>
      <c r="I532" s="4" t="s">
        <v>191</v>
      </c>
      <c r="J532" s="4" t="s">
        <v>209</v>
      </c>
      <c r="K532" s="4" t="s">
        <v>210</v>
      </c>
      <c r="L532" s="4" t="s">
        <v>211</v>
      </c>
      <c r="M532" s="4" t="s">
        <v>184</v>
      </c>
      <c r="N532" s="4" t="s">
        <v>183</v>
      </c>
      <c r="O532" s="4" t="s">
        <v>182</v>
      </c>
      <c r="P532" s="4" t="s">
        <v>1001</v>
      </c>
      <c r="Q532" s="4" t="s">
        <v>181</v>
      </c>
    </row>
    <row r="533" spans="1:17" x14ac:dyDescent="0.25">
      <c r="A533" s="4" t="s">
        <v>66</v>
      </c>
      <c r="B533" s="4" t="s">
        <v>68</v>
      </c>
      <c r="C533" s="9" t="str">
        <f>_xlfn.XLOOKUP(Table1[[#This Row],[Genus]],'Flora of PA'!J:J,'Flora of PA'!D:D)</f>
        <v>Ericaceae</v>
      </c>
      <c r="D533" s="4" t="s">
        <v>831</v>
      </c>
      <c r="E533" s="4" t="s">
        <v>832</v>
      </c>
      <c r="F533" s="9" t="str">
        <f>Table1[[#This Row],[Genus]]&amp;" "&amp;Table1[[#This Row],[Epithet]]</f>
        <v>Gaultheria procumbens</v>
      </c>
      <c r="G533" s="4" t="s">
        <v>123</v>
      </c>
      <c r="H533" t="s">
        <v>122</v>
      </c>
      <c r="I533" s="4" t="s">
        <v>191</v>
      </c>
      <c r="J533" s="4" t="s">
        <v>209</v>
      </c>
      <c r="K533" s="4" t="s">
        <v>210</v>
      </c>
      <c r="L533" s="4" t="s">
        <v>211</v>
      </c>
      <c r="M533" s="4" t="s">
        <v>184</v>
      </c>
      <c r="N533" s="4" t="s">
        <v>183</v>
      </c>
      <c r="O533" s="4" t="s">
        <v>182</v>
      </c>
      <c r="P533" s="4" t="s">
        <v>1001</v>
      </c>
      <c r="Q533" s="4" t="s">
        <v>181</v>
      </c>
    </row>
    <row r="534" spans="1:17" x14ac:dyDescent="0.25">
      <c r="A534" s="4" t="s">
        <v>66</v>
      </c>
      <c r="B534" s="4" t="s">
        <v>68</v>
      </c>
      <c r="C534" s="9" t="s">
        <v>4949</v>
      </c>
      <c r="D534" s="4" t="s">
        <v>876</v>
      </c>
      <c r="E534" s="4" t="s">
        <v>877</v>
      </c>
      <c r="F534" s="9" t="str">
        <f>Table1[[#This Row],[Genus]]&amp;" "&amp;Table1[[#This Row],[Epithet]]</f>
        <v>Dendrolycopodium obscurum</v>
      </c>
      <c r="G534" s="4" t="s">
        <v>238</v>
      </c>
      <c r="H534" t="s">
        <v>213</v>
      </c>
      <c r="I534" s="4" t="s">
        <v>191</v>
      </c>
      <c r="J534" s="4" t="s">
        <v>209</v>
      </c>
      <c r="K534" s="4" t="s">
        <v>210</v>
      </c>
      <c r="L534" s="4" t="s">
        <v>211</v>
      </c>
      <c r="M534" s="4" t="s">
        <v>184</v>
      </c>
      <c r="N534" s="4" t="s">
        <v>183</v>
      </c>
      <c r="O534" s="4" t="s">
        <v>182</v>
      </c>
      <c r="P534" s="4" t="s">
        <v>1001</v>
      </c>
      <c r="Q534" s="4" t="s">
        <v>181</v>
      </c>
    </row>
    <row r="535" spans="1:17" x14ac:dyDescent="0.25">
      <c r="A535" s="4" t="s">
        <v>67</v>
      </c>
      <c r="B535" s="4" t="s">
        <v>41</v>
      </c>
      <c r="C535" s="9" t="str">
        <f>_xlfn.XLOOKUP(Table1[[#This Row],[Genus]],'Flora of PA'!J:J,'Flora of PA'!D:D)</f>
        <v>Ericaceae</v>
      </c>
      <c r="D535" s="4" t="s">
        <v>827</v>
      </c>
      <c r="E535" s="4" t="s">
        <v>828</v>
      </c>
      <c r="F535" s="9" t="str">
        <f>Table1[[#This Row],[Genus]]&amp;" "&amp;Table1[[#This Row],[Epithet]]</f>
        <v>Gaylussacia baccata</v>
      </c>
      <c r="G535" s="4" t="s">
        <v>16</v>
      </c>
      <c r="H535" t="s">
        <v>125</v>
      </c>
      <c r="I535" s="4" t="s">
        <v>191</v>
      </c>
      <c r="J535" s="4" t="s">
        <v>209</v>
      </c>
      <c r="K535" s="4" t="s">
        <v>210</v>
      </c>
      <c r="L535" s="4" t="s">
        <v>211</v>
      </c>
      <c r="M535" s="4" t="s">
        <v>184</v>
      </c>
      <c r="N535" s="4" t="s">
        <v>183</v>
      </c>
      <c r="O535" s="4" t="s">
        <v>182</v>
      </c>
      <c r="P535" s="4" t="s">
        <v>1001</v>
      </c>
      <c r="Q535" s="4" t="s">
        <v>181</v>
      </c>
    </row>
    <row r="536" spans="1:17" x14ac:dyDescent="0.25">
      <c r="A536" s="4" t="s">
        <v>67</v>
      </c>
      <c r="B536" s="4" t="s">
        <v>41</v>
      </c>
      <c r="C536" s="9" t="str">
        <f>_xlfn.XLOOKUP(Table1[[#This Row],[Genus]],'Flora of PA'!J:J,'Flora of PA'!D:D)</f>
        <v>Fagaceae</v>
      </c>
      <c r="D536" s="4" t="s">
        <v>860</v>
      </c>
      <c r="E536" s="4" t="s">
        <v>947</v>
      </c>
      <c r="F536" s="9" t="str">
        <f>Table1[[#This Row],[Genus]]&amp;" "&amp;Table1[[#This Row],[Epithet]]</f>
        <v>Quercus ilicifolia</v>
      </c>
      <c r="G536" s="4" t="s">
        <v>75</v>
      </c>
      <c r="H536" t="s">
        <v>157</v>
      </c>
      <c r="I536" s="4" t="s">
        <v>191</v>
      </c>
      <c r="J536" s="4" t="s">
        <v>209</v>
      </c>
      <c r="K536" s="4" t="s">
        <v>210</v>
      </c>
      <c r="L536" s="4" t="s">
        <v>211</v>
      </c>
      <c r="M536" s="4" t="s">
        <v>184</v>
      </c>
      <c r="N536" s="4" t="s">
        <v>183</v>
      </c>
      <c r="O536" s="4" t="s">
        <v>182</v>
      </c>
      <c r="P536" s="4" t="s">
        <v>1001</v>
      </c>
      <c r="Q536" s="4" t="s">
        <v>181</v>
      </c>
    </row>
    <row r="537" spans="1:17" x14ac:dyDescent="0.25">
      <c r="A537" s="4" t="s">
        <v>67</v>
      </c>
      <c r="B537" s="4" t="s">
        <v>41</v>
      </c>
      <c r="C537" s="9" t="str">
        <f>_xlfn.XLOOKUP(Table1[[#This Row],[Genus]],'Flora of PA'!J:J,'Flora of PA'!D:D)</f>
        <v>Polypodiaceae</v>
      </c>
      <c r="D537" s="4" t="s">
        <v>851</v>
      </c>
      <c r="E537" s="4" t="s">
        <v>852</v>
      </c>
      <c r="F537" s="9" t="str">
        <f>Table1[[#This Row],[Genus]]&amp;" "&amp;Table1[[#This Row],[Epithet]]</f>
        <v>Pteridium aquilinum</v>
      </c>
      <c r="G537" s="4" t="s">
        <v>58</v>
      </c>
      <c r="H537" t="s">
        <v>152</v>
      </c>
      <c r="I537" s="4" t="s">
        <v>191</v>
      </c>
      <c r="J537" s="4" t="s">
        <v>209</v>
      </c>
      <c r="K537" s="4" t="s">
        <v>210</v>
      </c>
      <c r="L537" s="4" t="s">
        <v>211</v>
      </c>
      <c r="M537" s="4" t="s">
        <v>184</v>
      </c>
      <c r="N537" s="4" t="s">
        <v>183</v>
      </c>
      <c r="O537" s="4" t="s">
        <v>182</v>
      </c>
      <c r="P537" s="4" t="s">
        <v>1001</v>
      </c>
      <c r="Q537" s="4" t="s">
        <v>181</v>
      </c>
    </row>
    <row r="538" spans="1:17" x14ac:dyDescent="0.25">
      <c r="A538" s="4" t="s">
        <v>67</v>
      </c>
      <c r="B538" s="4" t="s">
        <v>41</v>
      </c>
      <c r="C538" s="9" t="str">
        <f>_xlfn.XLOOKUP(Table1[[#This Row],[Genus]],'Flora of PA'!J:J,'Flora of PA'!D:D)</f>
        <v>Ericaceae</v>
      </c>
      <c r="D538" s="4" t="s">
        <v>905</v>
      </c>
      <c r="E538" s="4" t="s">
        <v>948</v>
      </c>
      <c r="F538" s="9" t="str">
        <f>Table1[[#This Row],[Genus]]&amp;" "&amp;Table1[[#This Row],[Epithet]]</f>
        <v>Kalmia angustifolia</v>
      </c>
      <c r="G538" s="4" t="s">
        <v>85</v>
      </c>
      <c r="H538" t="s">
        <v>124</v>
      </c>
      <c r="I538" s="4" t="s">
        <v>191</v>
      </c>
      <c r="J538" s="4" t="s">
        <v>209</v>
      </c>
      <c r="K538" s="4" t="s">
        <v>210</v>
      </c>
      <c r="L538" s="4" t="s">
        <v>211</v>
      </c>
      <c r="M538" s="4" t="s">
        <v>184</v>
      </c>
      <c r="N538" s="4" t="s">
        <v>183</v>
      </c>
      <c r="O538" s="4" t="s">
        <v>182</v>
      </c>
      <c r="P538" s="4" t="s">
        <v>1001</v>
      </c>
      <c r="Q538" s="4" t="s">
        <v>181</v>
      </c>
    </row>
    <row r="539" spans="1:17" x14ac:dyDescent="0.25">
      <c r="A539" s="4" t="s">
        <v>67</v>
      </c>
      <c r="B539" s="4" t="s">
        <v>41</v>
      </c>
      <c r="C539" s="9" t="str">
        <f>_xlfn.XLOOKUP(Table1[[#This Row],[Genus]],'Flora of PA'!J:J,'Flora of PA'!D:D)</f>
        <v>Ericaceae</v>
      </c>
      <c r="D539" s="4" t="s">
        <v>831</v>
      </c>
      <c r="E539" s="4" t="s">
        <v>832</v>
      </c>
      <c r="F539" s="9" t="str">
        <f>Table1[[#This Row],[Genus]]&amp;" "&amp;Table1[[#This Row],[Epithet]]</f>
        <v>Gaultheria procumbens</v>
      </c>
      <c r="G539" s="4" t="s">
        <v>123</v>
      </c>
      <c r="H539" t="s">
        <v>144</v>
      </c>
      <c r="I539" s="4" t="s">
        <v>191</v>
      </c>
      <c r="J539" s="4" t="s">
        <v>209</v>
      </c>
      <c r="K539" s="4" t="s">
        <v>210</v>
      </c>
      <c r="L539" s="4" t="s">
        <v>211</v>
      </c>
      <c r="M539" s="4" t="s">
        <v>184</v>
      </c>
      <c r="N539" s="4" t="s">
        <v>183</v>
      </c>
      <c r="O539" s="4" t="s">
        <v>182</v>
      </c>
      <c r="P539" s="4" t="s">
        <v>1001</v>
      </c>
      <c r="Q539" s="4" t="s">
        <v>181</v>
      </c>
    </row>
    <row r="540" spans="1:17" x14ac:dyDescent="0.25">
      <c r="A540" s="4" t="s">
        <v>67</v>
      </c>
      <c r="B540" s="4" t="s">
        <v>42</v>
      </c>
      <c r="C540" s="9" t="str">
        <f>_xlfn.XLOOKUP(Table1[[#This Row],[Genus]],'Flora of PA'!J:J,'Flora of PA'!D:D)</f>
        <v>Ericaceae</v>
      </c>
      <c r="D540" s="4" t="s">
        <v>827</v>
      </c>
      <c r="E540" s="4" t="s">
        <v>828</v>
      </c>
      <c r="F540" s="9" t="str">
        <f>Table1[[#This Row],[Genus]]&amp;" "&amp;Table1[[#This Row],[Epithet]]</f>
        <v>Gaylussacia baccata</v>
      </c>
      <c r="G540" s="4" t="s">
        <v>16</v>
      </c>
      <c r="H540" t="s">
        <v>125</v>
      </c>
      <c r="I540" s="4" t="s">
        <v>191</v>
      </c>
      <c r="J540" s="4" t="s">
        <v>209</v>
      </c>
      <c r="K540" s="4" t="s">
        <v>210</v>
      </c>
      <c r="L540" s="4" t="s">
        <v>211</v>
      </c>
      <c r="M540" s="4" t="s">
        <v>184</v>
      </c>
      <c r="N540" s="4" t="s">
        <v>183</v>
      </c>
      <c r="O540" s="4" t="s">
        <v>182</v>
      </c>
      <c r="P540" s="4" t="s">
        <v>1001</v>
      </c>
      <c r="Q540" s="4" t="s">
        <v>181</v>
      </c>
    </row>
    <row r="541" spans="1:17" x14ac:dyDescent="0.25">
      <c r="A541" s="4" t="s">
        <v>67</v>
      </c>
      <c r="B541" s="4" t="s">
        <v>42</v>
      </c>
      <c r="C541" s="9" t="str">
        <f>_xlfn.XLOOKUP(Table1[[#This Row],[Genus]],'Flora of PA'!J:J,'Flora of PA'!D:D)</f>
        <v>Fagaceae</v>
      </c>
      <c r="D541" s="4" t="s">
        <v>860</v>
      </c>
      <c r="E541" s="4" t="s">
        <v>947</v>
      </c>
      <c r="F541" s="9" t="str">
        <f>Table1[[#This Row],[Genus]]&amp;" "&amp;Table1[[#This Row],[Epithet]]</f>
        <v>Quercus ilicifolia</v>
      </c>
      <c r="G541" s="4" t="s">
        <v>75</v>
      </c>
      <c r="H541" t="s">
        <v>214</v>
      </c>
      <c r="I541" s="4" t="s">
        <v>191</v>
      </c>
      <c r="J541" s="4" t="s">
        <v>209</v>
      </c>
      <c r="K541" s="4" t="s">
        <v>210</v>
      </c>
      <c r="L541" s="4" t="s">
        <v>211</v>
      </c>
      <c r="M541" s="4" t="s">
        <v>184</v>
      </c>
      <c r="N541" s="4" t="s">
        <v>183</v>
      </c>
      <c r="O541" s="4" t="s">
        <v>182</v>
      </c>
      <c r="P541" s="4" t="s">
        <v>1001</v>
      </c>
      <c r="Q541" s="4" t="s">
        <v>181</v>
      </c>
    </row>
    <row r="542" spans="1:17" x14ac:dyDescent="0.25">
      <c r="A542" s="4" t="s">
        <v>67</v>
      </c>
      <c r="B542" s="4" t="s">
        <v>42</v>
      </c>
      <c r="C542" s="9" t="str">
        <f>_xlfn.XLOOKUP(Table1[[#This Row],[Genus]],'Flora of PA'!J:J,'Flora of PA'!D:D)</f>
        <v>Ericaceae</v>
      </c>
      <c r="D542" s="4" t="s">
        <v>831</v>
      </c>
      <c r="E542" s="4" t="s">
        <v>832</v>
      </c>
      <c r="F542" s="9" t="str">
        <f>Table1[[#This Row],[Genus]]&amp;" "&amp;Table1[[#This Row],[Epithet]]</f>
        <v>Gaultheria procumbens</v>
      </c>
      <c r="G542" s="4" t="s">
        <v>123</v>
      </c>
      <c r="H542" t="s">
        <v>172</v>
      </c>
      <c r="I542" s="4" t="s">
        <v>191</v>
      </c>
      <c r="J542" s="4" t="s">
        <v>209</v>
      </c>
      <c r="K542" s="4" t="s">
        <v>210</v>
      </c>
      <c r="L542" s="4" t="s">
        <v>211</v>
      </c>
      <c r="M542" s="4" t="s">
        <v>184</v>
      </c>
      <c r="N542" s="4" t="s">
        <v>183</v>
      </c>
      <c r="O542" s="4" t="s">
        <v>182</v>
      </c>
      <c r="P542" s="4" t="s">
        <v>1001</v>
      </c>
      <c r="Q542" s="4" t="s">
        <v>181</v>
      </c>
    </row>
    <row r="543" spans="1:17" x14ac:dyDescent="0.25">
      <c r="A543" s="4" t="s">
        <v>67</v>
      </c>
      <c r="B543" s="4" t="s">
        <v>42</v>
      </c>
      <c r="C543" s="9" t="str">
        <f>_xlfn.XLOOKUP(Table1[[#This Row],[Genus]],'Flora of PA'!J:J,'Flora of PA'!D:D)</f>
        <v>Polypodiaceae</v>
      </c>
      <c r="D543" s="4" t="s">
        <v>851</v>
      </c>
      <c r="E543" s="4" t="s">
        <v>852</v>
      </c>
      <c r="F543" s="9" t="str">
        <f>Table1[[#This Row],[Genus]]&amp;" "&amp;Table1[[#This Row],[Epithet]]</f>
        <v>Pteridium aquilinum</v>
      </c>
      <c r="G543" s="4" t="s">
        <v>58</v>
      </c>
      <c r="H543" t="s">
        <v>136</v>
      </c>
      <c r="I543" s="4" t="s">
        <v>191</v>
      </c>
      <c r="J543" s="4" t="s">
        <v>209</v>
      </c>
      <c r="K543" s="4" t="s">
        <v>210</v>
      </c>
      <c r="L543" s="4" t="s">
        <v>211</v>
      </c>
      <c r="M543" s="4" t="s">
        <v>184</v>
      </c>
      <c r="N543" s="4" t="s">
        <v>183</v>
      </c>
      <c r="O543" s="4" t="s">
        <v>182</v>
      </c>
      <c r="P543" s="4" t="s">
        <v>1001</v>
      </c>
      <c r="Q543" s="4" t="s">
        <v>181</v>
      </c>
    </row>
    <row r="544" spans="1:17" x14ac:dyDescent="0.25">
      <c r="A544" s="4" t="s">
        <v>67</v>
      </c>
      <c r="B544" s="4" t="s">
        <v>61</v>
      </c>
      <c r="C544" s="9" t="str">
        <f>_xlfn.XLOOKUP(Table1[[#This Row],[Genus]],'Flora of PA'!J:J,'Flora of PA'!D:D)</f>
        <v>Ericaceae</v>
      </c>
      <c r="D544" s="4" t="s">
        <v>827</v>
      </c>
      <c r="E544" s="4" t="s">
        <v>828</v>
      </c>
      <c r="F544" s="9" t="str">
        <f>Table1[[#This Row],[Genus]]&amp;" "&amp;Table1[[#This Row],[Epithet]]</f>
        <v>Gaylussacia baccata</v>
      </c>
      <c r="G544" s="4" t="s">
        <v>16</v>
      </c>
      <c r="H544" t="s">
        <v>125</v>
      </c>
      <c r="I544" s="4" t="s">
        <v>191</v>
      </c>
      <c r="J544" s="4" t="s">
        <v>209</v>
      </c>
      <c r="K544" s="4" t="s">
        <v>210</v>
      </c>
      <c r="L544" s="4" t="s">
        <v>211</v>
      </c>
      <c r="M544" s="4" t="s">
        <v>184</v>
      </c>
      <c r="N544" s="4" t="s">
        <v>183</v>
      </c>
      <c r="O544" s="4" t="s">
        <v>182</v>
      </c>
      <c r="P544" s="4" t="s">
        <v>1001</v>
      </c>
      <c r="Q544" s="4" t="s">
        <v>181</v>
      </c>
    </row>
    <row r="545" spans="1:17" x14ac:dyDescent="0.25">
      <c r="A545" s="4" t="s">
        <v>67</v>
      </c>
      <c r="B545" s="4" t="s">
        <v>61</v>
      </c>
      <c r="C545" s="9" t="str">
        <f>_xlfn.XLOOKUP(Table1[[#This Row],[Genus]],'Flora of PA'!J:J,'Flora of PA'!D:D)</f>
        <v>Fagaceae</v>
      </c>
      <c r="D545" s="4" t="s">
        <v>860</v>
      </c>
      <c r="E545" s="4" t="s">
        <v>947</v>
      </c>
      <c r="F545" s="9" t="str">
        <f>Table1[[#This Row],[Genus]]&amp;" "&amp;Table1[[#This Row],[Epithet]]</f>
        <v>Quercus ilicifolia</v>
      </c>
      <c r="G545" s="4" t="s">
        <v>75</v>
      </c>
      <c r="H545" t="s">
        <v>214</v>
      </c>
      <c r="I545" s="4" t="s">
        <v>191</v>
      </c>
      <c r="J545" s="4" t="s">
        <v>209</v>
      </c>
      <c r="K545" s="4" t="s">
        <v>210</v>
      </c>
      <c r="L545" s="4" t="s">
        <v>211</v>
      </c>
      <c r="M545" s="4" t="s">
        <v>184</v>
      </c>
      <c r="N545" s="4" t="s">
        <v>183</v>
      </c>
      <c r="O545" s="4" t="s">
        <v>182</v>
      </c>
      <c r="P545" s="4" t="s">
        <v>1001</v>
      </c>
      <c r="Q545" s="4" t="s">
        <v>181</v>
      </c>
    </row>
    <row r="546" spans="1:17" x14ac:dyDescent="0.25">
      <c r="A546" s="4" t="s">
        <v>67</v>
      </c>
      <c r="B546" s="4" t="s">
        <v>61</v>
      </c>
      <c r="C546" s="9" t="str">
        <f>_xlfn.XLOOKUP(Table1[[#This Row],[Genus]],'Flora of PA'!J:J,'Flora of PA'!D:D)</f>
        <v>Ericaceae</v>
      </c>
      <c r="D546" s="4" t="s">
        <v>831</v>
      </c>
      <c r="E546" s="4" t="s">
        <v>832</v>
      </c>
      <c r="F546" s="9" t="str">
        <f>Table1[[#This Row],[Genus]]&amp;" "&amp;Table1[[#This Row],[Epithet]]</f>
        <v>Gaultheria procumbens</v>
      </c>
      <c r="G546" s="4" t="s">
        <v>123</v>
      </c>
      <c r="H546" t="s">
        <v>172</v>
      </c>
      <c r="I546" s="4" t="s">
        <v>191</v>
      </c>
      <c r="J546" s="4" t="s">
        <v>209</v>
      </c>
      <c r="K546" s="4" t="s">
        <v>210</v>
      </c>
      <c r="L546" s="4" t="s">
        <v>211</v>
      </c>
      <c r="M546" s="4" t="s">
        <v>184</v>
      </c>
      <c r="N546" s="4" t="s">
        <v>183</v>
      </c>
      <c r="O546" s="4" t="s">
        <v>182</v>
      </c>
      <c r="P546" s="4" t="s">
        <v>1001</v>
      </c>
      <c r="Q546" s="4" t="s">
        <v>181</v>
      </c>
    </row>
    <row r="547" spans="1:17" x14ac:dyDescent="0.25">
      <c r="A547" s="4" t="s">
        <v>67</v>
      </c>
      <c r="B547" s="4" t="s">
        <v>61</v>
      </c>
      <c r="C547" s="9" t="str">
        <f>_xlfn.XLOOKUP(Table1[[#This Row],[Genus]],'Flora of PA'!J:J,'Flora of PA'!D:D)</f>
        <v>Polypodiaceae</v>
      </c>
      <c r="D547" s="4" t="s">
        <v>851</v>
      </c>
      <c r="E547" s="4" t="s">
        <v>852</v>
      </c>
      <c r="F547" s="9" t="str">
        <f>Table1[[#This Row],[Genus]]&amp;" "&amp;Table1[[#This Row],[Epithet]]</f>
        <v>Pteridium aquilinum</v>
      </c>
      <c r="G547" s="4" t="s">
        <v>58</v>
      </c>
      <c r="H547" t="s">
        <v>152</v>
      </c>
      <c r="I547" s="4" t="s">
        <v>191</v>
      </c>
      <c r="J547" s="4" t="s">
        <v>209</v>
      </c>
      <c r="K547" s="4" t="s">
        <v>210</v>
      </c>
      <c r="L547" s="4" t="s">
        <v>211</v>
      </c>
      <c r="M547" s="4" t="s">
        <v>184</v>
      </c>
      <c r="N547" s="4" t="s">
        <v>183</v>
      </c>
      <c r="O547" s="4" t="s">
        <v>182</v>
      </c>
      <c r="P547" s="4" t="s">
        <v>1001</v>
      </c>
      <c r="Q547" s="4" t="s">
        <v>181</v>
      </c>
    </row>
    <row r="548" spans="1:17" x14ac:dyDescent="0.25">
      <c r="A548" s="4" t="s">
        <v>67</v>
      </c>
      <c r="B548" s="4" t="s">
        <v>61</v>
      </c>
      <c r="C548" s="9" t="str">
        <f>_xlfn.XLOOKUP(Table1[[#This Row],[Genus]],'Flora of PA'!J:J,'Flora of PA'!D:D)</f>
        <v>Ericaceae</v>
      </c>
      <c r="D548" s="4" t="s">
        <v>905</v>
      </c>
      <c r="E548" s="4" t="s">
        <v>948</v>
      </c>
      <c r="F548" s="9" t="str">
        <f>Table1[[#This Row],[Genus]]&amp;" "&amp;Table1[[#This Row],[Epithet]]</f>
        <v>Kalmia angustifolia</v>
      </c>
      <c r="G548" s="4" t="s">
        <v>85</v>
      </c>
      <c r="H548" t="s">
        <v>124</v>
      </c>
      <c r="I548" s="4" t="s">
        <v>191</v>
      </c>
      <c r="J548" s="4" t="s">
        <v>209</v>
      </c>
      <c r="K548" s="4" t="s">
        <v>210</v>
      </c>
      <c r="L548" s="4" t="s">
        <v>211</v>
      </c>
      <c r="M548" s="4" t="s">
        <v>184</v>
      </c>
      <c r="N548" s="4" t="s">
        <v>183</v>
      </c>
      <c r="O548" s="4" t="s">
        <v>182</v>
      </c>
      <c r="P548" s="4" t="s">
        <v>1001</v>
      </c>
      <c r="Q548" s="4" t="s">
        <v>181</v>
      </c>
    </row>
    <row r="549" spans="1:17" x14ac:dyDescent="0.25">
      <c r="A549" s="4" t="s">
        <v>67</v>
      </c>
      <c r="B549" s="4" t="s">
        <v>61</v>
      </c>
      <c r="C549" s="9" t="str">
        <f>_xlfn.XLOOKUP(Table1[[#This Row],[Genus]],'Flora of PA'!J:J,'Flora of PA'!D:D)</f>
        <v>Ericaceae</v>
      </c>
      <c r="D549" s="4" t="s">
        <v>905</v>
      </c>
      <c r="E549" s="4" t="s">
        <v>906</v>
      </c>
      <c r="F549" s="9" t="str">
        <f>Table1[[#This Row],[Genus]]&amp;" "&amp;Table1[[#This Row],[Epithet]]</f>
        <v>Kalmia latifolia</v>
      </c>
      <c r="G549" s="4" t="s">
        <v>92</v>
      </c>
      <c r="H549" t="s">
        <v>176</v>
      </c>
      <c r="I549" s="4" t="s">
        <v>191</v>
      </c>
      <c r="J549" s="4" t="s">
        <v>209</v>
      </c>
      <c r="K549" s="4" t="s">
        <v>210</v>
      </c>
      <c r="L549" s="4" t="s">
        <v>211</v>
      </c>
      <c r="M549" s="4" t="s">
        <v>184</v>
      </c>
      <c r="N549" s="4" t="s">
        <v>183</v>
      </c>
      <c r="O549" s="4" t="s">
        <v>182</v>
      </c>
      <c r="P549" s="4" t="s">
        <v>1001</v>
      </c>
      <c r="Q549" s="4" t="s">
        <v>181</v>
      </c>
    </row>
    <row r="550" spans="1:17" x14ac:dyDescent="0.25">
      <c r="A550" s="4" t="s">
        <v>67</v>
      </c>
      <c r="B550" s="4" t="s">
        <v>61</v>
      </c>
      <c r="C550" s="9" t="str">
        <f>_xlfn.XLOOKUP(Table1[[#This Row],[Genus]],'Flora of PA'!J:J,'Flora of PA'!D:D)</f>
        <v>Salicaceae</v>
      </c>
      <c r="D550" s="4" t="s">
        <v>937</v>
      </c>
      <c r="E550" s="4" t="s">
        <v>938</v>
      </c>
      <c r="F550" s="9" t="str">
        <f>Table1[[#This Row],[Genus]]&amp;" "&amp;Table1[[#This Row],[Epithet]]</f>
        <v>Populus tremuloides</v>
      </c>
      <c r="G550" s="4" t="s">
        <v>35</v>
      </c>
      <c r="H550" t="s">
        <v>56</v>
      </c>
      <c r="I550" s="4" t="s">
        <v>191</v>
      </c>
      <c r="J550" s="4" t="s">
        <v>209</v>
      </c>
      <c r="K550" s="4" t="s">
        <v>210</v>
      </c>
      <c r="L550" s="4" t="s">
        <v>211</v>
      </c>
      <c r="M550" s="4" t="s">
        <v>184</v>
      </c>
      <c r="N550" s="4" t="s">
        <v>183</v>
      </c>
      <c r="O550" s="4" t="s">
        <v>182</v>
      </c>
      <c r="P550" s="4" t="s">
        <v>1001</v>
      </c>
      <c r="Q550" s="4" t="s">
        <v>181</v>
      </c>
    </row>
    <row r="551" spans="1:17" x14ac:dyDescent="0.25">
      <c r="A551" s="4" t="s">
        <v>67</v>
      </c>
      <c r="B551" s="4" t="s">
        <v>62</v>
      </c>
      <c r="C551" s="9" t="str">
        <f>_xlfn.XLOOKUP(Table1[[#This Row],[Genus]],'Flora of PA'!J:J,'Flora of PA'!D:D)</f>
        <v>Ericaceae</v>
      </c>
      <c r="D551" s="4" t="s">
        <v>827</v>
      </c>
      <c r="E551" s="4" t="s">
        <v>828</v>
      </c>
      <c r="F551" s="9" t="str">
        <f>Table1[[#This Row],[Genus]]&amp;" "&amp;Table1[[#This Row],[Epithet]]</f>
        <v>Gaylussacia baccata</v>
      </c>
      <c r="G551" s="4" t="s">
        <v>16</v>
      </c>
      <c r="H551" t="s">
        <v>125</v>
      </c>
      <c r="I551" s="4" t="s">
        <v>191</v>
      </c>
      <c r="J551" s="4" t="s">
        <v>209</v>
      </c>
      <c r="K551" s="4" t="s">
        <v>210</v>
      </c>
      <c r="L551" s="4" t="s">
        <v>211</v>
      </c>
      <c r="M551" s="4" t="s">
        <v>184</v>
      </c>
      <c r="N551" s="4" t="s">
        <v>183</v>
      </c>
      <c r="O551" s="4" t="s">
        <v>182</v>
      </c>
      <c r="P551" s="4" t="s">
        <v>1001</v>
      </c>
      <c r="Q551" s="4" t="s">
        <v>181</v>
      </c>
    </row>
    <row r="552" spans="1:17" x14ac:dyDescent="0.25">
      <c r="A552" s="4" t="s">
        <v>67</v>
      </c>
      <c r="B552" s="4" t="s">
        <v>62</v>
      </c>
      <c r="C552" s="9" t="str">
        <f>_xlfn.XLOOKUP(Table1[[#This Row],[Genus]],'Flora of PA'!J:J,'Flora of PA'!D:D)</f>
        <v>Fagaceae</v>
      </c>
      <c r="D552" s="4" t="s">
        <v>860</v>
      </c>
      <c r="E552" s="4" t="s">
        <v>947</v>
      </c>
      <c r="F552" s="9" t="str">
        <f>Table1[[#This Row],[Genus]]&amp;" "&amp;Table1[[#This Row],[Epithet]]</f>
        <v>Quercus ilicifolia</v>
      </c>
      <c r="G552" s="4" t="s">
        <v>75</v>
      </c>
      <c r="H552" t="s">
        <v>214</v>
      </c>
      <c r="I552" s="4" t="s">
        <v>191</v>
      </c>
      <c r="J552" s="4" t="s">
        <v>209</v>
      </c>
      <c r="K552" s="4" t="s">
        <v>210</v>
      </c>
      <c r="L552" s="4" t="s">
        <v>211</v>
      </c>
      <c r="M552" s="4" t="s">
        <v>184</v>
      </c>
      <c r="N552" s="4" t="s">
        <v>183</v>
      </c>
      <c r="O552" s="4" t="s">
        <v>182</v>
      </c>
      <c r="P552" s="4" t="s">
        <v>1001</v>
      </c>
      <c r="Q552" s="4" t="s">
        <v>181</v>
      </c>
    </row>
    <row r="553" spans="1:17" x14ac:dyDescent="0.25">
      <c r="A553" s="4" t="s">
        <v>67</v>
      </c>
      <c r="B553" s="4" t="s">
        <v>62</v>
      </c>
      <c r="C553" s="9" t="str">
        <f>_xlfn.XLOOKUP(Table1[[#This Row],[Genus]],'Flora of PA'!J:J,'Flora of PA'!D:D)</f>
        <v>Ericaceae</v>
      </c>
      <c r="D553" s="4" t="s">
        <v>831</v>
      </c>
      <c r="E553" s="4" t="s">
        <v>832</v>
      </c>
      <c r="F553" s="9" t="str">
        <f>Table1[[#This Row],[Genus]]&amp;" "&amp;Table1[[#This Row],[Epithet]]</f>
        <v>Gaultheria procumbens</v>
      </c>
      <c r="G553" s="4" t="s">
        <v>123</v>
      </c>
      <c r="H553" t="s">
        <v>172</v>
      </c>
      <c r="I553" s="4" t="s">
        <v>191</v>
      </c>
      <c r="J553" s="4" t="s">
        <v>209</v>
      </c>
      <c r="K553" s="4" t="s">
        <v>210</v>
      </c>
      <c r="L553" s="4" t="s">
        <v>211</v>
      </c>
      <c r="M553" s="4" t="s">
        <v>184</v>
      </c>
      <c r="N553" s="4" t="s">
        <v>183</v>
      </c>
      <c r="O553" s="4" t="s">
        <v>182</v>
      </c>
      <c r="P553" s="4" t="s">
        <v>1001</v>
      </c>
      <c r="Q553" s="4" t="s">
        <v>181</v>
      </c>
    </row>
    <row r="554" spans="1:17" x14ac:dyDescent="0.25">
      <c r="A554" s="4" t="s">
        <v>67</v>
      </c>
      <c r="B554" s="4" t="s">
        <v>62</v>
      </c>
      <c r="C554" s="9" t="str">
        <f>_xlfn.XLOOKUP(Table1[[#This Row],[Genus]],'Flora of PA'!J:J,'Flora of PA'!D:D)</f>
        <v>Polypodiaceae</v>
      </c>
      <c r="D554" s="4" t="s">
        <v>851</v>
      </c>
      <c r="E554" s="4" t="s">
        <v>852</v>
      </c>
      <c r="F554" s="9" t="str">
        <f>Table1[[#This Row],[Genus]]&amp;" "&amp;Table1[[#This Row],[Epithet]]</f>
        <v>Pteridium aquilinum</v>
      </c>
      <c r="G554" s="4" t="s">
        <v>58</v>
      </c>
      <c r="H554" t="s">
        <v>152</v>
      </c>
      <c r="I554" s="4" t="s">
        <v>191</v>
      </c>
      <c r="J554" s="4" t="s">
        <v>209</v>
      </c>
      <c r="K554" s="4" t="s">
        <v>210</v>
      </c>
      <c r="L554" s="4" t="s">
        <v>211</v>
      </c>
      <c r="M554" s="4" t="s">
        <v>184</v>
      </c>
      <c r="N554" s="4" t="s">
        <v>183</v>
      </c>
      <c r="O554" s="4" t="s">
        <v>182</v>
      </c>
      <c r="P554" s="4" t="s">
        <v>1001</v>
      </c>
      <c r="Q554" s="4" t="s">
        <v>181</v>
      </c>
    </row>
    <row r="555" spans="1:17" x14ac:dyDescent="0.25">
      <c r="A555" s="4" t="s">
        <v>67</v>
      </c>
      <c r="B555" s="4" t="s">
        <v>62</v>
      </c>
      <c r="C555" s="9" t="str">
        <f>_xlfn.XLOOKUP(Table1[[#This Row],[Genus]],'Flora of PA'!J:J,'Flora of PA'!D:D)</f>
        <v>Ericaceae</v>
      </c>
      <c r="D555" s="4" t="s">
        <v>905</v>
      </c>
      <c r="E555" s="4" t="s">
        <v>948</v>
      </c>
      <c r="F555" s="9" t="str">
        <f>Table1[[#This Row],[Genus]]&amp;" "&amp;Table1[[#This Row],[Epithet]]</f>
        <v>Kalmia angustifolia</v>
      </c>
      <c r="G555" s="4" t="s">
        <v>85</v>
      </c>
      <c r="H555" t="s">
        <v>81</v>
      </c>
      <c r="I555" s="4" t="s">
        <v>191</v>
      </c>
      <c r="J555" s="4" t="s">
        <v>209</v>
      </c>
      <c r="K555" s="4" t="s">
        <v>210</v>
      </c>
      <c r="L555" s="4" t="s">
        <v>211</v>
      </c>
      <c r="M555" s="4" t="s">
        <v>184</v>
      </c>
      <c r="N555" s="4" t="s">
        <v>183</v>
      </c>
      <c r="O555" s="4" t="s">
        <v>182</v>
      </c>
      <c r="P555" s="4" t="s">
        <v>1001</v>
      </c>
      <c r="Q555" s="4" t="s">
        <v>181</v>
      </c>
    </row>
    <row r="556" spans="1:17" x14ac:dyDescent="0.25">
      <c r="A556" s="4" t="s">
        <v>67</v>
      </c>
      <c r="B556" s="4" t="s">
        <v>63</v>
      </c>
      <c r="C556" s="9" t="str">
        <f>_xlfn.XLOOKUP(Table1[[#This Row],[Genus]],'Flora of PA'!J:J,'Flora of PA'!D:D)</f>
        <v>Ericaceae</v>
      </c>
      <c r="D556" s="4" t="s">
        <v>827</v>
      </c>
      <c r="E556" s="4" t="s">
        <v>828</v>
      </c>
      <c r="F556" s="9" t="str">
        <f>Table1[[#This Row],[Genus]]&amp;" "&amp;Table1[[#This Row],[Epithet]]</f>
        <v>Gaylussacia baccata</v>
      </c>
      <c r="G556" s="4" t="s">
        <v>16</v>
      </c>
      <c r="H556" t="s">
        <v>125</v>
      </c>
      <c r="I556" s="4" t="s">
        <v>191</v>
      </c>
      <c r="J556" s="4" t="s">
        <v>209</v>
      </c>
      <c r="K556" s="4" t="s">
        <v>210</v>
      </c>
      <c r="L556" s="4" t="s">
        <v>211</v>
      </c>
      <c r="M556" s="4" t="s">
        <v>184</v>
      </c>
      <c r="N556" s="4" t="s">
        <v>183</v>
      </c>
      <c r="O556" s="4" t="s">
        <v>182</v>
      </c>
      <c r="P556" s="4" t="s">
        <v>1001</v>
      </c>
      <c r="Q556" s="4" t="s">
        <v>181</v>
      </c>
    </row>
    <row r="557" spans="1:17" x14ac:dyDescent="0.25">
      <c r="A557" s="4" t="s">
        <v>67</v>
      </c>
      <c r="B557" s="4" t="s">
        <v>63</v>
      </c>
      <c r="C557" s="9" t="str">
        <f>_xlfn.XLOOKUP(Table1[[#This Row],[Genus]],'Flora of PA'!J:J,'Flora of PA'!D:D)</f>
        <v>Fagaceae</v>
      </c>
      <c r="D557" s="4" t="s">
        <v>860</v>
      </c>
      <c r="E557" s="4" t="s">
        <v>947</v>
      </c>
      <c r="F557" s="9" t="str">
        <f>Table1[[#This Row],[Genus]]&amp;" "&amp;Table1[[#This Row],[Epithet]]</f>
        <v>Quercus ilicifolia</v>
      </c>
      <c r="G557" s="4" t="s">
        <v>75</v>
      </c>
      <c r="H557" t="s">
        <v>214</v>
      </c>
      <c r="I557" s="4" t="s">
        <v>191</v>
      </c>
      <c r="J557" s="4" t="s">
        <v>209</v>
      </c>
      <c r="K557" s="4" t="s">
        <v>210</v>
      </c>
      <c r="L557" s="4" t="s">
        <v>211</v>
      </c>
      <c r="M557" s="4" t="s">
        <v>184</v>
      </c>
      <c r="N557" s="4" t="s">
        <v>183</v>
      </c>
      <c r="O557" s="4" t="s">
        <v>182</v>
      </c>
      <c r="P557" s="4" t="s">
        <v>1001</v>
      </c>
      <c r="Q557" s="4" t="s">
        <v>181</v>
      </c>
    </row>
    <row r="558" spans="1:17" x14ac:dyDescent="0.25">
      <c r="A558" s="4" t="s">
        <v>67</v>
      </c>
      <c r="B558" s="4" t="s">
        <v>63</v>
      </c>
      <c r="C558" s="9" t="str">
        <f>_xlfn.XLOOKUP(Table1[[#This Row],[Genus]],'Flora of PA'!J:J,'Flora of PA'!D:D)</f>
        <v>Ericaceae</v>
      </c>
      <c r="D558" s="4" t="s">
        <v>831</v>
      </c>
      <c r="E558" s="4" t="s">
        <v>832</v>
      </c>
      <c r="F558" s="9" t="str">
        <f>Table1[[#This Row],[Genus]]&amp;" "&amp;Table1[[#This Row],[Epithet]]</f>
        <v>Gaultheria procumbens</v>
      </c>
      <c r="G558" s="4" t="s">
        <v>123</v>
      </c>
      <c r="H558" t="s">
        <v>172</v>
      </c>
      <c r="I558" s="4" t="s">
        <v>191</v>
      </c>
      <c r="J558" s="4" t="s">
        <v>209</v>
      </c>
      <c r="K558" s="4" t="s">
        <v>210</v>
      </c>
      <c r="L558" s="4" t="s">
        <v>211</v>
      </c>
      <c r="M558" s="4" t="s">
        <v>184</v>
      </c>
      <c r="N558" s="4" t="s">
        <v>183</v>
      </c>
      <c r="O558" s="4" t="s">
        <v>182</v>
      </c>
      <c r="P558" s="4" t="s">
        <v>1001</v>
      </c>
      <c r="Q558" s="4" t="s">
        <v>181</v>
      </c>
    </row>
    <row r="559" spans="1:17" x14ac:dyDescent="0.25">
      <c r="A559" s="4" t="s">
        <v>67</v>
      </c>
      <c r="B559" s="4" t="s">
        <v>63</v>
      </c>
      <c r="C559" s="9" t="str">
        <f>_xlfn.XLOOKUP(Table1[[#This Row],[Genus]],'Flora of PA'!J:J,'Flora of PA'!D:D)</f>
        <v>Polypodiaceae</v>
      </c>
      <c r="D559" s="4" t="s">
        <v>851</v>
      </c>
      <c r="E559" s="4" t="s">
        <v>852</v>
      </c>
      <c r="F559" s="9" t="str">
        <f>Table1[[#This Row],[Genus]]&amp;" "&amp;Table1[[#This Row],[Epithet]]</f>
        <v>Pteridium aquilinum</v>
      </c>
      <c r="G559" s="4" t="s">
        <v>58</v>
      </c>
      <c r="H559" t="s">
        <v>152</v>
      </c>
      <c r="I559" s="4" t="s">
        <v>191</v>
      </c>
      <c r="J559" s="4" t="s">
        <v>209</v>
      </c>
      <c r="K559" s="4" t="s">
        <v>210</v>
      </c>
      <c r="L559" s="4" t="s">
        <v>211</v>
      </c>
      <c r="M559" s="4" t="s">
        <v>184</v>
      </c>
      <c r="N559" s="4" t="s">
        <v>183</v>
      </c>
      <c r="O559" s="4" t="s">
        <v>182</v>
      </c>
      <c r="P559" s="4" t="s">
        <v>1001</v>
      </c>
      <c r="Q559" s="4" t="s">
        <v>181</v>
      </c>
    </row>
    <row r="560" spans="1:17" x14ac:dyDescent="0.25">
      <c r="A560" s="4" t="s">
        <v>67</v>
      </c>
      <c r="B560" s="4" t="s">
        <v>63</v>
      </c>
      <c r="C560" s="9" t="str">
        <f>_xlfn.XLOOKUP(Table1[[#This Row],[Genus]],'Flora of PA'!J:J,'Flora of PA'!D:D)</f>
        <v>Ericaceae</v>
      </c>
      <c r="D560" s="4" t="s">
        <v>905</v>
      </c>
      <c r="E560" s="4" t="s">
        <v>948</v>
      </c>
      <c r="F560" s="9" t="str">
        <f>Table1[[#This Row],[Genus]]&amp;" "&amp;Table1[[#This Row],[Epithet]]</f>
        <v>Kalmia angustifolia</v>
      </c>
      <c r="G560" s="4" t="s">
        <v>85</v>
      </c>
      <c r="H560" t="s">
        <v>124</v>
      </c>
      <c r="I560" s="4" t="s">
        <v>191</v>
      </c>
      <c r="J560" s="4" t="s">
        <v>209</v>
      </c>
      <c r="K560" s="4" t="s">
        <v>210</v>
      </c>
      <c r="L560" s="4" t="s">
        <v>211</v>
      </c>
      <c r="M560" s="4" t="s">
        <v>184</v>
      </c>
      <c r="N560" s="4" t="s">
        <v>183</v>
      </c>
      <c r="O560" s="4" t="s">
        <v>182</v>
      </c>
      <c r="P560" s="4" t="s">
        <v>1001</v>
      </c>
      <c r="Q560" s="4" t="s">
        <v>181</v>
      </c>
    </row>
    <row r="561" spans="1:17" x14ac:dyDescent="0.25">
      <c r="A561" s="4" t="s">
        <v>67</v>
      </c>
      <c r="B561" s="4" t="s">
        <v>63</v>
      </c>
      <c r="C561" s="9" t="str">
        <f>_xlfn.XLOOKUP(Table1[[#This Row],[Genus]],'Flora of PA'!J:J,'Flora of PA'!D:D)</f>
        <v>Lauraceae</v>
      </c>
      <c r="D561" s="4" t="s">
        <v>134</v>
      </c>
      <c r="E561" s="4" t="s">
        <v>946</v>
      </c>
      <c r="F561" s="9" t="str">
        <f>Table1[[#This Row],[Genus]]&amp;" "&amp;Table1[[#This Row],[Epithet]]</f>
        <v>Sassafras albidum</v>
      </c>
      <c r="G561" s="4" t="s">
        <v>224</v>
      </c>
      <c r="H561" t="s">
        <v>179</v>
      </c>
      <c r="I561" s="4" t="s">
        <v>191</v>
      </c>
      <c r="J561" s="4" t="s">
        <v>209</v>
      </c>
      <c r="K561" s="4" t="s">
        <v>210</v>
      </c>
      <c r="L561" s="4" t="s">
        <v>211</v>
      </c>
      <c r="M561" s="4" t="s">
        <v>184</v>
      </c>
      <c r="N561" s="4" t="s">
        <v>183</v>
      </c>
      <c r="O561" s="4" t="s">
        <v>182</v>
      </c>
      <c r="P561" s="4" t="s">
        <v>1001</v>
      </c>
      <c r="Q561" s="4" t="s">
        <v>181</v>
      </c>
    </row>
    <row r="562" spans="1:17" x14ac:dyDescent="0.25">
      <c r="A562" s="4" t="s">
        <v>67</v>
      </c>
      <c r="B562" s="4" t="s">
        <v>63</v>
      </c>
      <c r="C562" s="9" t="str">
        <f>_xlfn.XLOOKUP(Table1[[#This Row],[Genus]],'Flora of PA'!J:J,'Flora of PA'!D:D)</f>
        <v>Ericaceae</v>
      </c>
      <c r="D562" s="4" t="s">
        <v>905</v>
      </c>
      <c r="E562" s="4" t="s">
        <v>906</v>
      </c>
      <c r="F562" s="9" t="str">
        <f>Table1[[#This Row],[Genus]]&amp;" "&amp;Table1[[#This Row],[Epithet]]</f>
        <v>Kalmia latifolia</v>
      </c>
      <c r="G562" s="4" t="s">
        <v>92</v>
      </c>
      <c r="H562" t="s">
        <v>108</v>
      </c>
      <c r="I562" s="4" t="s">
        <v>191</v>
      </c>
      <c r="J562" s="4" t="s">
        <v>209</v>
      </c>
      <c r="K562" s="4" t="s">
        <v>210</v>
      </c>
      <c r="L562" s="4" t="s">
        <v>211</v>
      </c>
      <c r="M562" s="4" t="s">
        <v>184</v>
      </c>
      <c r="N562" s="4" t="s">
        <v>183</v>
      </c>
      <c r="O562" s="4" t="s">
        <v>182</v>
      </c>
      <c r="P562" s="4" t="s">
        <v>1001</v>
      </c>
      <c r="Q562" s="4" t="s">
        <v>181</v>
      </c>
    </row>
    <row r="563" spans="1:17" x14ac:dyDescent="0.25">
      <c r="A563" s="4" t="s">
        <v>67</v>
      </c>
      <c r="B563" s="4" t="s">
        <v>64</v>
      </c>
      <c r="C563" s="9" t="str">
        <f>_xlfn.XLOOKUP(Table1[[#This Row],[Genus]],'Flora of PA'!J:J,'Flora of PA'!D:D)</f>
        <v>Ericaceae</v>
      </c>
      <c r="D563" s="4" t="s">
        <v>827</v>
      </c>
      <c r="E563" s="4" t="s">
        <v>828</v>
      </c>
      <c r="F563" s="9" t="str">
        <f>Table1[[#This Row],[Genus]]&amp;" "&amp;Table1[[#This Row],[Epithet]]</f>
        <v>Gaylussacia baccata</v>
      </c>
      <c r="G563" s="4" t="s">
        <v>16</v>
      </c>
      <c r="H563" t="s">
        <v>125</v>
      </c>
      <c r="I563" s="4" t="s">
        <v>191</v>
      </c>
      <c r="J563" s="4" t="s">
        <v>209</v>
      </c>
      <c r="K563" s="4" t="s">
        <v>210</v>
      </c>
      <c r="L563" s="4" t="s">
        <v>211</v>
      </c>
      <c r="M563" s="4" t="s">
        <v>184</v>
      </c>
      <c r="N563" s="4" t="s">
        <v>183</v>
      </c>
      <c r="O563" s="4" t="s">
        <v>182</v>
      </c>
      <c r="P563" s="4" t="s">
        <v>1001</v>
      </c>
      <c r="Q563" s="4" t="s">
        <v>181</v>
      </c>
    </row>
    <row r="564" spans="1:17" x14ac:dyDescent="0.25">
      <c r="A564" s="4" t="s">
        <v>67</v>
      </c>
      <c r="B564" s="4" t="s">
        <v>64</v>
      </c>
      <c r="C564" s="9" t="str">
        <f>_xlfn.XLOOKUP(Table1[[#This Row],[Genus]],'Flora of PA'!J:J,'Flora of PA'!D:D)</f>
        <v>Fagaceae</v>
      </c>
      <c r="D564" s="4" t="s">
        <v>860</v>
      </c>
      <c r="E564" s="4" t="s">
        <v>947</v>
      </c>
      <c r="F564" s="9" t="str">
        <f>Table1[[#This Row],[Genus]]&amp;" "&amp;Table1[[#This Row],[Epithet]]</f>
        <v>Quercus ilicifolia</v>
      </c>
      <c r="G564" s="4" t="s">
        <v>75</v>
      </c>
      <c r="H564" t="s">
        <v>214</v>
      </c>
      <c r="I564" s="4" t="s">
        <v>191</v>
      </c>
      <c r="J564" s="4" t="s">
        <v>209</v>
      </c>
      <c r="K564" s="4" t="s">
        <v>210</v>
      </c>
      <c r="L564" s="4" t="s">
        <v>211</v>
      </c>
      <c r="M564" s="4" t="s">
        <v>184</v>
      </c>
      <c r="N564" s="4" t="s">
        <v>183</v>
      </c>
      <c r="O564" s="4" t="s">
        <v>182</v>
      </c>
      <c r="P564" s="4" t="s">
        <v>1001</v>
      </c>
      <c r="Q564" s="4" t="s">
        <v>181</v>
      </c>
    </row>
    <row r="565" spans="1:17" x14ac:dyDescent="0.25">
      <c r="A565" s="4" t="s">
        <v>67</v>
      </c>
      <c r="B565" s="4" t="s">
        <v>64</v>
      </c>
      <c r="C565" s="9" t="str">
        <f>_xlfn.XLOOKUP(Table1[[#This Row],[Genus]],'Flora of PA'!J:J,'Flora of PA'!D:D)</f>
        <v>Ericaceae</v>
      </c>
      <c r="D565" s="4" t="s">
        <v>831</v>
      </c>
      <c r="E565" s="4" t="s">
        <v>832</v>
      </c>
      <c r="F565" s="9" t="str">
        <f>Table1[[#This Row],[Genus]]&amp;" "&amp;Table1[[#This Row],[Epithet]]</f>
        <v>Gaultheria procumbens</v>
      </c>
      <c r="G565" s="4" t="s">
        <v>123</v>
      </c>
      <c r="H565" t="s">
        <v>172</v>
      </c>
      <c r="I565" s="4" t="s">
        <v>191</v>
      </c>
      <c r="J565" s="4" t="s">
        <v>209</v>
      </c>
      <c r="K565" s="4" t="s">
        <v>210</v>
      </c>
      <c r="L565" s="4" t="s">
        <v>211</v>
      </c>
      <c r="M565" s="4" t="s">
        <v>184</v>
      </c>
      <c r="N565" s="4" t="s">
        <v>183</v>
      </c>
      <c r="O565" s="4" t="s">
        <v>182</v>
      </c>
      <c r="P565" s="4" t="s">
        <v>1001</v>
      </c>
      <c r="Q565" s="4" t="s">
        <v>181</v>
      </c>
    </row>
    <row r="566" spans="1:17" x14ac:dyDescent="0.25">
      <c r="A566" s="4" t="s">
        <v>67</v>
      </c>
      <c r="B566" s="4" t="s">
        <v>64</v>
      </c>
      <c r="C566" s="9" t="str">
        <f>_xlfn.XLOOKUP(Table1[[#This Row],[Genus]],'Flora of PA'!J:J,'Flora of PA'!D:D)</f>
        <v>Polypodiaceae</v>
      </c>
      <c r="D566" s="4" t="s">
        <v>851</v>
      </c>
      <c r="E566" s="4" t="s">
        <v>852</v>
      </c>
      <c r="F566" s="9" t="str">
        <f>Table1[[#This Row],[Genus]]&amp;" "&amp;Table1[[#This Row],[Epithet]]</f>
        <v>Pteridium aquilinum</v>
      </c>
      <c r="G566" s="4" t="s">
        <v>58</v>
      </c>
      <c r="H566" t="s">
        <v>152</v>
      </c>
      <c r="I566" s="4" t="s">
        <v>191</v>
      </c>
      <c r="J566" s="4" t="s">
        <v>209</v>
      </c>
      <c r="K566" s="4" t="s">
        <v>210</v>
      </c>
      <c r="L566" s="4" t="s">
        <v>211</v>
      </c>
      <c r="M566" s="4" t="s">
        <v>184</v>
      </c>
      <c r="N566" s="4" t="s">
        <v>183</v>
      </c>
      <c r="O566" s="4" t="s">
        <v>182</v>
      </c>
      <c r="P566" s="4" t="s">
        <v>1001</v>
      </c>
      <c r="Q566" s="4" t="s">
        <v>181</v>
      </c>
    </row>
    <row r="567" spans="1:17" x14ac:dyDescent="0.25">
      <c r="A567" s="4" t="s">
        <v>67</v>
      </c>
      <c r="B567" s="4" t="s">
        <v>64</v>
      </c>
      <c r="C567" s="9" t="str">
        <f>_xlfn.XLOOKUP(Table1[[#This Row],[Genus]],'Flora of PA'!J:J,'Flora of PA'!D:D)</f>
        <v>Ericaceae</v>
      </c>
      <c r="D567" s="4" t="s">
        <v>905</v>
      </c>
      <c r="E567" s="4" t="s">
        <v>948</v>
      </c>
      <c r="F567" s="9" t="str">
        <f>Table1[[#This Row],[Genus]]&amp;" "&amp;Table1[[#This Row],[Epithet]]</f>
        <v>Kalmia angustifolia</v>
      </c>
      <c r="G567" s="4" t="s">
        <v>85</v>
      </c>
      <c r="H567" t="s">
        <v>124</v>
      </c>
      <c r="I567" s="4" t="s">
        <v>191</v>
      </c>
      <c r="J567" s="4" t="s">
        <v>209</v>
      </c>
      <c r="K567" s="4" t="s">
        <v>210</v>
      </c>
      <c r="L567" s="4" t="s">
        <v>211</v>
      </c>
      <c r="M567" s="4" t="s">
        <v>184</v>
      </c>
      <c r="N567" s="4" t="s">
        <v>183</v>
      </c>
      <c r="O567" s="4" t="s">
        <v>182</v>
      </c>
      <c r="P567" s="4" t="s">
        <v>1001</v>
      </c>
      <c r="Q567" s="4" t="s">
        <v>181</v>
      </c>
    </row>
    <row r="568" spans="1:17" x14ac:dyDescent="0.25">
      <c r="A568" s="4" t="s">
        <v>67</v>
      </c>
      <c r="B568" s="4" t="s">
        <v>65</v>
      </c>
      <c r="C568" s="9" t="str">
        <f>_xlfn.XLOOKUP(Table1[[#This Row],[Genus]],'Flora of PA'!J:J,'Flora of PA'!D:D)</f>
        <v>Ericaceae</v>
      </c>
      <c r="D568" s="4" t="s">
        <v>827</v>
      </c>
      <c r="E568" s="4" t="s">
        <v>828</v>
      </c>
      <c r="F568" s="9" t="str">
        <f>Table1[[#This Row],[Genus]]&amp;" "&amp;Table1[[#This Row],[Epithet]]</f>
        <v>Gaylussacia baccata</v>
      </c>
      <c r="G568" s="4" t="s">
        <v>16</v>
      </c>
      <c r="H568" t="s">
        <v>125</v>
      </c>
      <c r="I568" s="4" t="s">
        <v>191</v>
      </c>
      <c r="J568" s="4" t="s">
        <v>209</v>
      </c>
      <c r="K568" s="4" t="s">
        <v>210</v>
      </c>
      <c r="L568" s="4" t="s">
        <v>211</v>
      </c>
      <c r="M568" s="4" t="s">
        <v>184</v>
      </c>
      <c r="N568" s="4" t="s">
        <v>183</v>
      </c>
      <c r="O568" s="4" t="s">
        <v>182</v>
      </c>
      <c r="P568" s="4" t="s">
        <v>1001</v>
      </c>
      <c r="Q568" s="4" t="s">
        <v>181</v>
      </c>
    </row>
    <row r="569" spans="1:17" x14ac:dyDescent="0.25">
      <c r="A569" s="4" t="s">
        <v>67</v>
      </c>
      <c r="B569" s="4" t="s">
        <v>65</v>
      </c>
      <c r="C569" s="9" t="str">
        <f>_xlfn.XLOOKUP(Table1[[#This Row],[Genus]],'Flora of PA'!J:J,'Flora of PA'!D:D)</f>
        <v>Fagaceae</v>
      </c>
      <c r="D569" s="4" t="s">
        <v>860</v>
      </c>
      <c r="E569" s="4" t="s">
        <v>947</v>
      </c>
      <c r="F569" s="9" t="str">
        <f>Table1[[#This Row],[Genus]]&amp;" "&amp;Table1[[#This Row],[Epithet]]</f>
        <v>Quercus ilicifolia</v>
      </c>
      <c r="G569" s="4" t="s">
        <v>75</v>
      </c>
      <c r="H569" t="s">
        <v>214</v>
      </c>
      <c r="I569" s="4" t="s">
        <v>191</v>
      </c>
      <c r="J569" s="4" t="s">
        <v>209</v>
      </c>
      <c r="K569" s="4" t="s">
        <v>210</v>
      </c>
      <c r="L569" s="4" t="s">
        <v>211</v>
      </c>
      <c r="M569" s="4" t="s">
        <v>184</v>
      </c>
      <c r="N569" s="4" t="s">
        <v>183</v>
      </c>
      <c r="O569" s="4" t="s">
        <v>182</v>
      </c>
      <c r="P569" s="4" t="s">
        <v>1001</v>
      </c>
      <c r="Q569" s="4" t="s">
        <v>181</v>
      </c>
    </row>
    <row r="570" spans="1:17" x14ac:dyDescent="0.25">
      <c r="A570" s="4" t="s">
        <v>67</v>
      </c>
      <c r="B570" s="4" t="s">
        <v>65</v>
      </c>
      <c r="C570" s="9" t="str">
        <f>_xlfn.XLOOKUP(Table1[[#This Row],[Genus]],'Flora of PA'!J:J,'Flora of PA'!D:D)</f>
        <v>Ericaceae</v>
      </c>
      <c r="D570" s="4" t="s">
        <v>831</v>
      </c>
      <c r="E570" s="4" t="s">
        <v>832</v>
      </c>
      <c r="F570" s="9" t="str">
        <f>Table1[[#This Row],[Genus]]&amp;" "&amp;Table1[[#This Row],[Epithet]]</f>
        <v>Gaultheria procumbens</v>
      </c>
      <c r="G570" s="4" t="s">
        <v>123</v>
      </c>
      <c r="H570" t="s">
        <v>172</v>
      </c>
      <c r="I570" s="4" t="s">
        <v>191</v>
      </c>
      <c r="J570" s="4" t="s">
        <v>209</v>
      </c>
      <c r="K570" s="4" t="s">
        <v>210</v>
      </c>
      <c r="L570" s="4" t="s">
        <v>211</v>
      </c>
      <c r="M570" s="4" t="s">
        <v>184</v>
      </c>
      <c r="N570" s="4" t="s">
        <v>183</v>
      </c>
      <c r="O570" s="4" t="s">
        <v>182</v>
      </c>
      <c r="P570" s="4" t="s">
        <v>1001</v>
      </c>
      <c r="Q570" s="4" t="s">
        <v>181</v>
      </c>
    </row>
    <row r="571" spans="1:17" x14ac:dyDescent="0.25">
      <c r="A571" s="4" t="s">
        <v>67</v>
      </c>
      <c r="B571" s="4" t="s">
        <v>65</v>
      </c>
      <c r="C571" s="9" t="str">
        <f>_xlfn.XLOOKUP(Table1[[#This Row],[Genus]],'Flora of PA'!J:J,'Flora of PA'!D:D)</f>
        <v>Polypodiaceae</v>
      </c>
      <c r="D571" s="4" t="s">
        <v>851</v>
      </c>
      <c r="E571" s="4" t="s">
        <v>852</v>
      </c>
      <c r="F571" s="9" t="str">
        <f>Table1[[#This Row],[Genus]]&amp;" "&amp;Table1[[#This Row],[Epithet]]</f>
        <v>Pteridium aquilinum</v>
      </c>
      <c r="G571" s="4" t="s">
        <v>58</v>
      </c>
      <c r="H571" t="s">
        <v>152</v>
      </c>
      <c r="I571" s="4" t="s">
        <v>191</v>
      </c>
      <c r="J571" s="4" t="s">
        <v>209</v>
      </c>
      <c r="K571" s="4" t="s">
        <v>210</v>
      </c>
      <c r="L571" s="4" t="s">
        <v>211</v>
      </c>
      <c r="M571" s="4" t="s">
        <v>184</v>
      </c>
      <c r="N571" s="4" t="s">
        <v>183</v>
      </c>
      <c r="O571" s="4" t="s">
        <v>182</v>
      </c>
      <c r="P571" s="4" t="s">
        <v>1001</v>
      </c>
      <c r="Q571" s="4" t="s">
        <v>181</v>
      </c>
    </row>
    <row r="572" spans="1:17" x14ac:dyDescent="0.25">
      <c r="A572" s="4" t="s">
        <v>67</v>
      </c>
      <c r="B572" s="4" t="s">
        <v>65</v>
      </c>
      <c r="C572" s="9" t="str">
        <f>_xlfn.XLOOKUP(Table1[[#This Row],[Genus]],'Flora of PA'!J:J,'Flora of PA'!D:D)</f>
        <v>Ericaceae</v>
      </c>
      <c r="D572" s="4" t="s">
        <v>905</v>
      </c>
      <c r="E572" s="4" t="s">
        <v>948</v>
      </c>
      <c r="F572" s="9" t="str">
        <f>Table1[[#This Row],[Genus]]&amp;" "&amp;Table1[[#This Row],[Epithet]]</f>
        <v>Kalmia angustifolia</v>
      </c>
      <c r="G572" s="4" t="s">
        <v>85</v>
      </c>
      <c r="H572" t="s">
        <v>124</v>
      </c>
      <c r="I572" s="4" t="s">
        <v>191</v>
      </c>
      <c r="J572" s="4" t="s">
        <v>209</v>
      </c>
      <c r="K572" s="4" t="s">
        <v>210</v>
      </c>
      <c r="L572" s="4" t="s">
        <v>211</v>
      </c>
      <c r="M572" s="4" t="s">
        <v>184</v>
      </c>
      <c r="N572" s="4" t="s">
        <v>183</v>
      </c>
      <c r="O572" s="4" t="s">
        <v>182</v>
      </c>
      <c r="P572" s="4" t="s">
        <v>1001</v>
      </c>
      <c r="Q572" s="4" t="s">
        <v>181</v>
      </c>
    </row>
    <row r="573" spans="1:17" x14ac:dyDescent="0.25">
      <c r="A573" s="4" t="s">
        <v>67</v>
      </c>
      <c r="B573" s="4" t="s">
        <v>66</v>
      </c>
      <c r="C573" s="9" t="str">
        <f>_xlfn.XLOOKUP(Table1[[#This Row],[Genus]],'Flora of PA'!J:J,'Flora of PA'!D:D)</f>
        <v>Ericaceae</v>
      </c>
      <c r="D573" s="4" t="s">
        <v>827</v>
      </c>
      <c r="E573" s="4" t="s">
        <v>828</v>
      </c>
      <c r="F573" s="9" t="str">
        <f>Table1[[#This Row],[Genus]]&amp;" "&amp;Table1[[#This Row],[Epithet]]</f>
        <v>Gaylussacia baccata</v>
      </c>
      <c r="G573" s="4" t="s">
        <v>16</v>
      </c>
      <c r="H573" t="s">
        <v>125</v>
      </c>
      <c r="I573" s="4" t="s">
        <v>191</v>
      </c>
      <c r="J573" s="4" t="s">
        <v>209</v>
      </c>
      <c r="K573" s="4" t="s">
        <v>210</v>
      </c>
      <c r="L573" s="4" t="s">
        <v>211</v>
      </c>
      <c r="M573" s="4" t="s">
        <v>184</v>
      </c>
      <c r="N573" s="4" t="s">
        <v>183</v>
      </c>
      <c r="O573" s="4" t="s">
        <v>182</v>
      </c>
      <c r="P573" s="4" t="s">
        <v>1001</v>
      </c>
      <c r="Q573" s="4" t="s">
        <v>181</v>
      </c>
    </row>
    <row r="574" spans="1:17" x14ac:dyDescent="0.25">
      <c r="A574" s="4" t="s">
        <v>67</v>
      </c>
      <c r="B574" s="4" t="s">
        <v>66</v>
      </c>
      <c r="C574" s="9" t="str">
        <f>_xlfn.XLOOKUP(Table1[[#This Row],[Genus]],'Flora of PA'!J:J,'Flora of PA'!D:D)</f>
        <v>Fagaceae</v>
      </c>
      <c r="D574" s="4" t="s">
        <v>860</v>
      </c>
      <c r="E574" s="4" t="s">
        <v>947</v>
      </c>
      <c r="F574" s="9" t="str">
        <f>Table1[[#This Row],[Genus]]&amp;" "&amp;Table1[[#This Row],[Epithet]]</f>
        <v>Quercus ilicifolia</v>
      </c>
      <c r="G574" s="4" t="s">
        <v>75</v>
      </c>
      <c r="H574" t="s">
        <v>214</v>
      </c>
      <c r="I574" s="4" t="s">
        <v>191</v>
      </c>
      <c r="J574" s="4" t="s">
        <v>209</v>
      </c>
      <c r="K574" s="4" t="s">
        <v>210</v>
      </c>
      <c r="L574" s="4" t="s">
        <v>211</v>
      </c>
      <c r="M574" s="4" t="s">
        <v>184</v>
      </c>
      <c r="N574" s="4" t="s">
        <v>183</v>
      </c>
      <c r="O574" s="4" t="s">
        <v>182</v>
      </c>
      <c r="P574" s="4" t="s">
        <v>1001</v>
      </c>
      <c r="Q574" s="4" t="s">
        <v>181</v>
      </c>
    </row>
    <row r="575" spans="1:17" x14ac:dyDescent="0.25">
      <c r="A575" s="4" t="s">
        <v>67</v>
      </c>
      <c r="B575" s="4" t="s">
        <v>66</v>
      </c>
      <c r="C575" s="9" t="str">
        <f>_xlfn.XLOOKUP(Table1[[#This Row],[Genus]],'Flora of PA'!J:J,'Flora of PA'!D:D)</f>
        <v>Ericaceae</v>
      </c>
      <c r="D575" s="4" t="s">
        <v>831</v>
      </c>
      <c r="E575" s="4" t="s">
        <v>832</v>
      </c>
      <c r="F575" s="9" t="str">
        <f>Table1[[#This Row],[Genus]]&amp;" "&amp;Table1[[#This Row],[Epithet]]</f>
        <v>Gaultheria procumbens</v>
      </c>
      <c r="G575" s="4" t="s">
        <v>123</v>
      </c>
      <c r="H575" t="s">
        <v>172</v>
      </c>
      <c r="I575" s="4" t="s">
        <v>191</v>
      </c>
      <c r="J575" s="4" t="s">
        <v>209</v>
      </c>
      <c r="K575" s="4" t="s">
        <v>210</v>
      </c>
      <c r="L575" s="4" t="s">
        <v>211</v>
      </c>
      <c r="M575" s="4" t="s">
        <v>184</v>
      </c>
      <c r="N575" s="4" t="s">
        <v>183</v>
      </c>
      <c r="O575" s="4" t="s">
        <v>182</v>
      </c>
      <c r="P575" s="4" t="s">
        <v>1001</v>
      </c>
      <c r="Q575" s="4" t="s">
        <v>181</v>
      </c>
    </row>
    <row r="576" spans="1:17" x14ac:dyDescent="0.25">
      <c r="A576" s="4" t="s">
        <v>67</v>
      </c>
      <c r="B576" s="4" t="s">
        <v>66</v>
      </c>
      <c r="C576" s="9" t="str">
        <f>_xlfn.XLOOKUP(Table1[[#This Row],[Genus]],'Flora of PA'!J:J,'Flora of PA'!D:D)</f>
        <v>Polypodiaceae</v>
      </c>
      <c r="D576" s="4" t="s">
        <v>851</v>
      </c>
      <c r="E576" s="4" t="s">
        <v>852</v>
      </c>
      <c r="F576" s="9" t="str">
        <f>Table1[[#This Row],[Genus]]&amp;" "&amp;Table1[[#This Row],[Epithet]]</f>
        <v>Pteridium aquilinum</v>
      </c>
      <c r="G576" s="4" t="s">
        <v>58</v>
      </c>
      <c r="H576" t="s">
        <v>152</v>
      </c>
      <c r="I576" s="4" t="s">
        <v>191</v>
      </c>
      <c r="J576" s="4" t="s">
        <v>209</v>
      </c>
      <c r="K576" s="4" t="s">
        <v>210</v>
      </c>
      <c r="L576" s="4" t="s">
        <v>211</v>
      </c>
      <c r="M576" s="4" t="s">
        <v>184</v>
      </c>
      <c r="N576" s="4" t="s">
        <v>183</v>
      </c>
      <c r="O576" s="4" t="s">
        <v>182</v>
      </c>
      <c r="P576" s="4" t="s">
        <v>1001</v>
      </c>
      <c r="Q576" s="4" t="s">
        <v>181</v>
      </c>
    </row>
    <row r="577" spans="1:17" x14ac:dyDescent="0.25">
      <c r="A577" s="4" t="s">
        <v>67</v>
      </c>
      <c r="B577" s="4" t="s">
        <v>66</v>
      </c>
      <c r="C577" s="9" t="str">
        <f>_xlfn.XLOOKUP(Table1[[#This Row],[Genus]],'Flora of PA'!J:J,'Flora of PA'!D:D)</f>
        <v>Ericaceae</v>
      </c>
      <c r="D577" s="4" t="s">
        <v>905</v>
      </c>
      <c r="E577" s="4" t="s">
        <v>948</v>
      </c>
      <c r="F577" s="9" t="str">
        <f>Table1[[#This Row],[Genus]]&amp;" "&amp;Table1[[#This Row],[Epithet]]</f>
        <v>Kalmia angustifolia</v>
      </c>
      <c r="G577" s="4" t="s">
        <v>85</v>
      </c>
      <c r="H577" t="s">
        <v>124</v>
      </c>
      <c r="I577" s="4" t="s">
        <v>191</v>
      </c>
      <c r="J577" s="4" t="s">
        <v>209</v>
      </c>
      <c r="K577" s="4" t="s">
        <v>210</v>
      </c>
      <c r="L577" s="4" t="s">
        <v>211</v>
      </c>
      <c r="M577" s="4" t="s">
        <v>184</v>
      </c>
      <c r="N577" s="4" t="s">
        <v>183</v>
      </c>
      <c r="O577" s="4" t="s">
        <v>182</v>
      </c>
      <c r="P577" s="4" t="s">
        <v>1001</v>
      </c>
      <c r="Q577" s="4" t="s">
        <v>181</v>
      </c>
    </row>
    <row r="578" spans="1:17" x14ac:dyDescent="0.25">
      <c r="A578" s="4" t="s">
        <v>67</v>
      </c>
      <c r="B578" s="4" t="s">
        <v>67</v>
      </c>
      <c r="C578" s="9" t="str">
        <f>_xlfn.XLOOKUP(Table1[[#This Row],[Genus]],'Flora of PA'!J:J,'Flora of PA'!D:D)</f>
        <v>Ericaceae</v>
      </c>
      <c r="D578" s="4" t="s">
        <v>827</v>
      </c>
      <c r="E578" s="4" t="s">
        <v>828</v>
      </c>
      <c r="F578" s="9" t="str">
        <f>Table1[[#This Row],[Genus]]&amp;" "&amp;Table1[[#This Row],[Epithet]]</f>
        <v>Gaylussacia baccata</v>
      </c>
      <c r="G578" s="4" t="s">
        <v>16</v>
      </c>
      <c r="H578" t="s">
        <v>125</v>
      </c>
      <c r="I578" s="4" t="s">
        <v>191</v>
      </c>
      <c r="J578" s="4" t="s">
        <v>209</v>
      </c>
      <c r="K578" s="4" t="s">
        <v>210</v>
      </c>
      <c r="L578" s="4" t="s">
        <v>211</v>
      </c>
      <c r="M578" s="4" t="s">
        <v>184</v>
      </c>
      <c r="N578" s="4" t="s">
        <v>183</v>
      </c>
      <c r="O578" s="4" t="s">
        <v>182</v>
      </c>
      <c r="P578" s="4" t="s">
        <v>1001</v>
      </c>
      <c r="Q578" s="4" t="s">
        <v>181</v>
      </c>
    </row>
    <row r="579" spans="1:17" x14ac:dyDescent="0.25">
      <c r="A579" s="4" t="s">
        <v>67</v>
      </c>
      <c r="B579" s="4" t="s">
        <v>67</v>
      </c>
      <c r="C579" s="9" t="str">
        <f>_xlfn.XLOOKUP(Table1[[#This Row],[Genus]],'Flora of PA'!J:J,'Flora of PA'!D:D)</f>
        <v>Fagaceae</v>
      </c>
      <c r="D579" s="4" t="s">
        <v>860</v>
      </c>
      <c r="E579" s="4" t="s">
        <v>947</v>
      </c>
      <c r="F579" s="9" t="str">
        <f>Table1[[#This Row],[Genus]]&amp;" "&amp;Table1[[#This Row],[Epithet]]</f>
        <v>Quercus ilicifolia</v>
      </c>
      <c r="G579" s="4" t="s">
        <v>75</v>
      </c>
      <c r="H579" t="s">
        <v>214</v>
      </c>
      <c r="I579" s="4" t="s">
        <v>191</v>
      </c>
      <c r="J579" s="4" t="s">
        <v>209</v>
      </c>
      <c r="K579" s="4" t="s">
        <v>210</v>
      </c>
      <c r="L579" s="4" t="s">
        <v>211</v>
      </c>
      <c r="M579" s="4" t="s">
        <v>184</v>
      </c>
      <c r="N579" s="4" t="s">
        <v>183</v>
      </c>
      <c r="O579" s="4" t="s">
        <v>182</v>
      </c>
      <c r="P579" s="4" t="s">
        <v>1001</v>
      </c>
      <c r="Q579" s="4" t="s">
        <v>181</v>
      </c>
    </row>
    <row r="580" spans="1:17" x14ac:dyDescent="0.25">
      <c r="A580" s="4" t="s">
        <v>67</v>
      </c>
      <c r="B580" s="4" t="s">
        <v>67</v>
      </c>
      <c r="C580" s="9" t="str">
        <f>_xlfn.XLOOKUP(Table1[[#This Row],[Genus]],'Flora of PA'!J:J,'Flora of PA'!D:D)</f>
        <v>Ericaceae</v>
      </c>
      <c r="D580" s="4" t="s">
        <v>831</v>
      </c>
      <c r="E580" s="4" t="s">
        <v>832</v>
      </c>
      <c r="F580" s="9" t="str">
        <f>Table1[[#This Row],[Genus]]&amp;" "&amp;Table1[[#This Row],[Epithet]]</f>
        <v>Gaultheria procumbens</v>
      </c>
      <c r="G580" s="4" t="s">
        <v>123</v>
      </c>
      <c r="H580" t="s">
        <v>172</v>
      </c>
      <c r="I580" s="4" t="s">
        <v>191</v>
      </c>
      <c r="J580" s="4" t="s">
        <v>209</v>
      </c>
      <c r="K580" s="4" t="s">
        <v>210</v>
      </c>
      <c r="L580" s="4" t="s">
        <v>211</v>
      </c>
      <c r="M580" s="4" t="s">
        <v>184</v>
      </c>
      <c r="N580" s="4" t="s">
        <v>183</v>
      </c>
      <c r="O580" s="4" t="s">
        <v>182</v>
      </c>
      <c r="P580" s="4" t="s">
        <v>1001</v>
      </c>
      <c r="Q580" s="4" t="s">
        <v>181</v>
      </c>
    </row>
    <row r="581" spans="1:17" x14ac:dyDescent="0.25">
      <c r="A581" s="4" t="s">
        <v>67</v>
      </c>
      <c r="B581" s="4" t="s">
        <v>67</v>
      </c>
      <c r="C581" s="9" t="str">
        <f>_xlfn.XLOOKUP(Table1[[#This Row],[Genus]],'Flora of PA'!J:J,'Flora of PA'!D:D)</f>
        <v>Polypodiaceae</v>
      </c>
      <c r="D581" s="4" t="s">
        <v>851</v>
      </c>
      <c r="E581" s="4" t="s">
        <v>852</v>
      </c>
      <c r="F581" s="9" t="str">
        <f>Table1[[#This Row],[Genus]]&amp;" "&amp;Table1[[#This Row],[Epithet]]</f>
        <v>Pteridium aquilinum</v>
      </c>
      <c r="G581" s="4" t="s">
        <v>58</v>
      </c>
      <c r="H581" t="s">
        <v>152</v>
      </c>
      <c r="I581" s="4" t="s">
        <v>191</v>
      </c>
      <c r="J581" s="4" t="s">
        <v>209</v>
      </c>
      <c r="K581" s="4" t="s">
        <v>210</v>
      </c>
      <c r="L581" s="4" t="s">
        <v>211</v>
      </c>
      <c r="M581" s="4" t="s">
        <v>184</v>
      </c>
      <c r="N581" s="4" t="s">
        <v>183</v>
      </c>
      <c r="O581" s="4" t="s">
        <v>182</v>
      </c>
      <c r="P581" s="4" t="s">
        <v>1001</v>
      </c>
      <c r="Q581" s="4" t="s">
        <v>181</v>
      </c>
    </row>
    <row r="582" spans="1:17" x14ac:dyDescent="0.25">
      <c r="A582" s="4" t="s">
        <v>67</v>
      </c>
      <c r="B582" s="4" t="s">
        <v>67</v>
      </c>
      <c r="C582" s="9" t="str">
        <f>_xlfn.XLOOKUP(Table1[[#This Row],[Genus]],'Flora of PA'!J:J,'Flora of PA'!D:D)</f>
        <v>Ericaceae</v>
      </c>
      <c r="D582" s="4" t="s">
        <v>905</v>
      </c>
      <c r="E582" s="4" t="s">
        <v>948</v>
      </c>
      <c r="F582" s="9" t="str">
        <f>Table1[[#This Row],[Genus]]&amp;" "&amp;Table1[[#This Row],[Epithet]]</f>
        <v>Kalmia angustifolia</v>
      </c>
      <c r="G582" s="4" t="s">
        <v>85</v>
      </c>
      <c r="H582" t="s">
        <v>124</v>
      </c>
      <c r="I582" s="4" t="s">
        <v>191</v>
      </c>
      <c r="J582" s="4" t="s">
        <v>209</v>
      </c>
      <c r="K582" s="4" t="s">
        <v>210</v>
      </c>
      <c r="L582" s="4" t="s">
        <v>211</v>
      </c>
      <c r="M582" s="4" t="s">
        <v>184</v>
      </c>
      <c r="N582" s="4" t="s">
        <v>183</v>
      </c>
      <c r="O582" s="4" t="s">
        <v>182</v>
      </c>
      <c r="P582" s="4" t="s">
        <v>1001</v>
      </c>
      <c r="Q582" s="4" t="s">
        <v>181</v>
      </c>
    </row>
    <row r="583" spans="1:17" x14ac:dyDescent="0.25">
      <c r="A583" s="4" t="s">
        <v>67</v>
      </c>
      <c r="B583" s="4" t="s">
        <v>67</v>
      </c>
      <c r="C583" s="9" t="str">
        <f>_xlfn.XLOOKUP(Table1[[#This Row],[Genus]],'Flora of PA'!J:J,'Flora of PA'!D:D)</f>
        <v>Ericaceae</v>
      </c>
      <c r="D583" s="4" t="s">
        <v>826</v>
      </c>
      <c r="E583" s="4" t="s">
        <v>829</v>
      </c>
      <c r="F583" s="9" t="str">
        <f>Table1[[#This Row],[Genus]]&amp;" "&amp;Table1[[#This Row],[Epithet]]</f>
        <v>Vaccinium angustifolium</v>
      </c>
      <c r="G583" s="4" t="s">
        <v>69</v>
      </c>
      <c r="H583" t="s">
        <v>88</v>
      </c>
      <c r="I583" s="4" t="s">
        <v>191</v>
      </c>
      <c r="J583" s="4" t="s">
        <v>209</v>
      </c>
      <c r="K583" s="4" t="s">
        <v>210</v>
      </c>
      <c r="L583" s="4" t="s">
        <v>211</v>
      </c>
      <c r="M583" s="4" t="s">
        <v>184</v>
      </c>
      <c r="N583" s="4" t="s">
        <v>183</v>
      </c>
      <c r="O583" s="4" t="s">
        <v>182</v>
      </c>
      <c r="P583" s="4" t="s">
        <v>1001</v>
      </c>
      <c r="Q583" s="4" t="s">
        <v>181</v>
      </c>
    </row>
    <row r="584" spans="1:17" x14ac:dyDescent="0.25">
      <c r="A584" s="4" t="s">
        <v>67</v>
      </c>
      <c r="B584" s="4" t="s">
        <v>68</v>
      </c>
      <c r="C584" s="9" t="str">
        <f>_xlfn.XLOOKUP(Table1[[#This Row],[Genus]],'Flora of PA'!J:J,'Flora of PA'!D:D)</f>
        <v>Ericaceae</v>
      </c>
      <c r="D584" s="4" t="s">
        <v>827</v>
      </c>
      <c r="E584" s="4" t="s">
        <v>828</v>
      </c>
      <c r="F584" s="9" t="str">
        <f>Table1[[#This Row],[Genus]]&amp;" "&amp;Table1[[#This Row],[Epithet]]</f>
        <v>Gaylussacia baccata</v>
      </c>
      <c r="G584" s="4" t="s">
        <v>16</v>
      </c>
      <c r="H584" t="s">
        <v>125</v>
      </c>
      <c r="I584" s="4" t="s">
        <v>191</v>
      </c>
      <c r="J584" s="4" t="s">
        <v>209</v>
      </c>
      <c r="K584" s="4" t="s">
        <v>210</v>
      </c>
      <c r="L584" s="4" t="s">
        <v>211</v>
      </c>
      <c r="M584" s="4" t="s">
        <v>184</v>
      </c>
      <c r="N584" s="4" t="s">
        <v>183</v>
      </c>
      <c r="O584" s="4" t="s">
        <v>182</v>
      </c>
      <c r="P584" s="4" t="s">
        <v>1001</v>
      </c>
      <c r="Q584" s="4" t="s">
        <v>181</v>
      </c>
    </row>
    <row r="585" spans="1:17" x14ac:dyDescent="0.25">
      <c r="A585" s="4" t="s">
        <v>67</v>
      </c>
      <c r="B585" s="4" t="s">
        <v>68</v>
      </c>
      <c r="C585" s="9" t="str">
        <f>_xlfn.XLOOKUP(Table1[[#This Row],[Genus]],'Flora of PA'!J:J,'Flora of PA'!D:D)</f>
        <v>Fagaceae</v>
      </c>
      <c r="D585" s="4" t="s">
        <v>860</v>
      </c>
      <c r="E585" s="4" t="s">
        <v>947</v>
      </c>
      <c r="F585" s="9" t="str">
        <f>Table1[[#This Row],[Genus]]&amp;" "&amp;Table1[[#This Row],[Epithet]]</f>
        <v>Quercus ilicifolia</v>
      </c>
      <c r="G585" s="4" t="s">
        <v>75</v>
      </c>
      <c r="H585" t="s">
        <v>214</v>
      </c>
      <c r="I585" s="4" t="s">
        <v>191</v>
      </c>
      <c r="J585" s="4" t="s">
        <v>209</v>
      </c>
      <c r="K585" s="4" t="s">
        <v>210</v>
      </c>
      <c r="L585" s="4" t="s">
        <v>211</v>
      </c>
      <c r="M585" s="4" t="s">
        <v>184</v>
      </c>
      <c r="N585" s="4" t="s">
        <v>183</v>
      </c>
      <c r="O585" s="4" t="s">
        <v>182</v>
      </c>
      <c r="P585" s="4" t="s">
        <v>1001</v>
      </c>
      <c r="Q585" s="4" t="s">
        <v>181</v>
      </c>
    </row>
    <row r="586" spans="1:17" x14ac:dyDescent="0.25">
      <c r="A586" s="4" t="s">
        <v>67</v>
      </c>
      <c r="B586" s="4" t="s">
        <v>68</v>
      </c>
      <c r="C586" s="9" t="str">
        <f>_xlfn.XLOOKUP(Table1[[#This Row],[Genus]],'Flora of PA'!J:J,'Flora of PA'!D:D)</f>
        <v>Ericaceae</v>
      </c>
      <c r="D586" s="4" t="s">
        <v>831</v>
      </c>
      <c r="E586" s="4" t="s">
        <v>832</v>
      </c>
      <c r="F586" s="9" t="str">
        <f>Table1[[#This Row],[Genus]]&amp;" "&amp;Table1[[#This Row],[Epithet]]</f>
        <v>Gaultheria procumbens</v>
      </c>
      <c r="G586" s="4" t="s">
        <v>123</v>
      </c>
      <c r="H586" t="s">
        <v>172</v>
      </c>
      <c r="I586" s="4" t="s">
        <v>191</v>
      </c>
      <c r="J586" s="4" t="s">
        <v>209</v>
      </c>
      <c r="K586" s="4" t="s">
        <v>210</v>
      </c>
      <c r="L586" s="4" t="s">
        <v>211</v>
      </c>
      <c r="M586" s="4" t="s">
        <v>184</v>
      </c>
      <c r="N586" s="4" t="s">
        <v>183</v>
      </c>
      <c r="O586" s="4" t="s">
        <v>182</v>
      </c>
      <c r="P586" s="4" t="s">
        <v>1001</v>
      </c>
      <c r="Q586" s="4" t="s">
        <v>181</v>
      </c>
    </row>
    <row r="587" spans="1:17" x14ac:dyDescent="0.25">
      <c r="A587" s="4" t="s">
        <v>67</v>
      </c>
      <c r="B587" s="4" t="s">
        <v>68</v>
      </c>
      <c r="C587" s="9" t="str">
        <f>_xlfn.XLOOKUP(Table1[[#This Row],[Genus]],'Flora of PA'!J:J,'Flora of PA'!D:D)</f>
        <v>Polypodiaceae</v>
      </c>
      <c r="D587" s="4" t="s">
        <v>851</v>
      </c>
      <c r="E587" s="4" t="s">
        <v>852</v>
      </c>
      <c r="F587" s="9" t="str">
        <f>Table1[[#This Row],[Genus]]&amp;" "&amp;Table1[[#This Row],[Epithet]]</f>
        <v>Pteridium aquilinum</v>
      </c>
      <c r="G587" s="4" t="s">
        <v>58</v>
      </c>
      <c r="H587" t="s">
        <v>152</v>
      </c>
      <c r="I587" s="4" t="s">
        <v>191</v>
      </c>
      <c r="J587" s="4" t="s">
        <v>209</v>
      </c>
      <c r="K587" s="4" t="s">
        <v>210</v>
      </c>
      <c r="L587" s="4" t="s">
        <v>211</v>
      </c>
      <c r="M587" s="4" t="s">
        <v>184</v>
      </c>
      <c r="N587" s="4" t="s">
        <v>183</v>
      </c>
      <c r="O587" s="4" t="s">
        <v>182</v>
      </c>
      <c r="P587" s="4" t="s">
        <v>1001</v>
      </c>
      <c r="Q587" s="4" t="s">
        <v>181</v>
      </c>
    </row>
    <row r="588" spans="1:17" x14ac:dyDescent="0.25">
      <c r="A588" s="4" t="s">
        <v>67</v>
      </c>
      <c r="B588" s="4" t="s">
        <v>68</v>
      </c>
      <c r="C588" s="9" t="str">
        <f>_xlfn.XLOOKUP(Table1[[#This Row],[Genus]],'Flora of PA'!J:J,'Flora of PA'!D:D)</f>
        <v>Ericaceae</v>
      </c>
      <c r="D588" s="4" t="s">
        <v>905</v>
      </c>
      <c r="E588" s="4" t="s">
        <v>948</v>
      </c>
      <c r="F588" s="9" t="str">
        <f>Table1[[#This Row],[Genus]]&amp;" "&amp;Table1[[#This Row],[Epithet]]</f>
        <v>Kalmia angustifolia</v>
      </c>
      <c r="G588" s="4" t="s">
        <v>85</v>
      </c>
      <c r="H588" t="s">
        <v>124</v>
      </c>
      <c r="I588" s="4" t="s">
        <v>191</v>
      </c>
      <c r="J588" s="4" t="s">
        <v>209</v>
      </c>
      <c r="K588" s="4" t="s">
        <v>210</v>
      </c>
      <c r="L588" s="4" t="s">
        <v>211</v>
      </c>
      <c r="M588" s="4" t="s">
        <v>184</v>
      </c>
      <c r="N588" s="4" t="s">
        <v>183</v>
      </c>
      <c r="O588" s="4" t="s">
        <v>182</v>
      </c>
      <c r="P588" s="4" t="s">
        <v>1001</v>
      </c>
      <c r="Q588" s="4" t="s">
        <v>181</v>
      </c>
    </row>
    <row r="589" spans="1:17" x14ac:dyDescent="0.25">
      <c r="A589" s="4" t="s">
        <v>68</v>
      </c>
      <c r="B589" s="4" t="s">
        <v>41</v>
      </c>
      <c r="C589" s="9" t="str">
        <f>_xlfn.XLOOKUP(Table1[[#This Row],[Genus]],'Flora of PA'!J:J,'Flora of PA'!D:D)</f>
        <v>Ericaceae</v>
      </c>
      <c r="D589" s="4" t="s">
        <v>827</v>
      </c>
      <c r="E589" s="4" t="s">
        <v>828</v>
      </c>
      <c r="F589" s="9" t="str">
        <f>Table1[[#This Row],[Genus]]&amp;" "&amp;Table1[[#This Row],[Epithet]]</f>
        <v>Gaylussacia baccata</v>
      </c>
      <c r="G589" s="4" t="s">
        <v>16</v>
      </c>
      <c r="H589" t="s">
        <v>125</v>
      </c>
      <c r="I589" s="4" t="s">
        <v>191</v>
      </c>
      <c r="J589" s="4" t="s">
        <v>209</v>
      </c>
      <c r="K589" s="4" t="s">
        <v>210</v>
      </c>
      <c r="L589" s="4" t="s">
        <v>211</v>
      </c>
      <c r="M589" s="4" t="s">
        <v>184</v>
      </c>
      <c r="N589" s="4" t="s">
        <v>183</v>
      </c>
      <c r="O589" s="4" t="s">
        <v>182</v>
      </c>
      <c r="P589" s="4" t="s">
        <v>1001</v>
      </c>
      <c r="Q589" s="4" t="s">
        <v>181</v>
      </c>
    </row>
    <row r="590" spans="1:17" x14ac:dyDescent="0.25">
      <c r="A590" s="4" t="s">
        <v>68</v>
      </c>
      <c r="B590" s="4" t="s">
        <v>41</v>
      </c>
      <c r="C590" s="9" t="str">
        <f>_xlfn.XLOOKUP(Table1[[#This Row],[Genus]],'Flora of PA'!J:J,'Flora of PA'!D:D)</f>
        <v>Fagaceae</v>
      </c>
      <c r="D590" s="4" t="s">
        <v>860</v>
      </c>
      <c r="E590" s="4" t="s">
        <v>947</v>
      </c>
      <c r="F590" s="9" t="str">
        <f>Table1[[#This Row],[Genus]]&amp;" "&amp;Table1[[#This Row],[Epithet]]</f>
        <v>Quercus ilicifolia</v>
      </c>
      <c r="G590" s="4" t="s">
        <v>75</v>
      </c>
      <c r="H590" t="s">
        <v>214</v>
      </c>
      <c r="I590" s="4" t="s">
        <v>191</v>
      </c>
      <c r="J590" s="4" t="s">
        <v>209</v>
      </c>
      <c r="K590" s="4" t="s">
        <v>210</v>
      </c>
      <c r="L590" s="4" t="s">
        <v>211</v>
      </c>
      <c r="M590" s="4" t="s">
        <v>184</v>
      </c>
      <c r="N590" s="4" t="s">
        <v>183</v>
      </c>
      <c r="O590" s="4" t="s">
        <v>182</v>
      </c>
      <c r="P590" s="4" t="s">
        <v>1001</v>
      </c>
      <c r="Q590" s="4" t="s">
        <v>181</v>
      </c>
    </row>
    <row r="591" spans="1:17" x14ac:dyDescent="0.25">
      <c r="A591" s="4" t="s">
        <v>68</v>
      </c>
      <c r="B591" s="4" t="s">
        <v>41</v>
      </c>
      <c r="C591" s="9" t="str">
        <f>_xlfn.XLOOKUP(Table1[[#This Row],[Genus]],'Flora of PA'!J:J,'Flora of PA'!D:D)</f>
        <v>Ericaceae</v>
      </c>
      <c r="D591" s="4" t="s">
        <v>831</v>
      </c>
      <c r="E591" s="4" t="s">
        <v>832</v>
      </c>
      <c r="F591" s="9" t="str">
        <f>Table1[[#This Row],[Genus]]&amp;" "&amp;Table1[[#This Row],[Epithet]]</f>
        <v>Gaultheria procumbens</v>
      </c>
      <c r="G591" s="4" t="s">
        <v>123</v>
      </c>
      <c r="H591" t="s">
        <v>172</v>
      </c>
      <c r="I591" s="4" t="s">
        <v>191</v>
      </c>
      <c r="J591" s="4" t="s">
        <v>209</v>
      </c>
      <c r="K591" s="4" t="s">
        <v>210</v>
      </c>
      <c r="L591" s="4" t="s">
        <v>211</v>
      </c>
      <c r="M591" s="4" t="s">
        <v>184</v>
      </c>
      <c r="N591" s="4" t="s">
        <v>183</v>
      </c>
      <c r="O591" s="4" t="s">
        <v>182</v>
      </c>
      <c r="P591" s="4" t="s">
        <v>1001</v>
      </c>
      <c r="Q591" s="4" t="s">
        <v>181</v>
      </c>
    </row>
    <row r="592" spans="1:17" x14ac:dyDescent="0.25">
      <c r="A592" s="4" t="s">
        <v>68</v>
      </c>
      <c r="B592" s="4" t="s">
        <v>41</v>
      </c>
      <c r="C592" s="9" t="str">
        <f>_xlfn.XLOOKUP(Table1[[#This Row],[Genus]],'Flora of PA'!J:J,'Flora of PA'!D:D)</f>
        <v>Polypodiaceae</v>
      </c>
      <c r="D592" s="4" t="s">
        <v>851</v>
      </c>
      <c r="E592" s="4" t="s">
        <v>852</v>
      </c>
      <c r="F592" s="9" t="str">
        <f>Table1[[#This Row],[Genus]]&amp;" "&amp;Table1[[#This Row],[Epithet]]</f>
        <v>Pteridium aquilinum</v>
      </c>
      <c r="G592" s="4" t="s">
        <v>58</v>
      </c>
      <c r="H592" t="s">
        <v>152</v>
      </c>
      <c r="I592" s="4" t="s">
        <v>191</v>
      </c>
      <c r="J592" s="4" t="s">
        <v>209</v>
      </c>
      <c r="K592" s="4" t="s">
        <v>210</v>
      </c>
      <c r="L592" s="4" t="s">
        <v>211</v>
      </c>
      <c r="M592" s="4" t="s">
        <v>184</v>
      </c>
      <c r="N592" s="4" t="s">
        <v>183</v>
      </c>
      <c r="O592" s="4" t="s">
        <v>182</v>
      </c>
      <c r="P592" s="4" t="s">
        <v>1001</v>
      </c>
      <c r="Q592" s="4" t="s">
        <v>181</v>
      </c>
    </row>
    <row r="593" spans="1:19" x14ac:dyDescent="0.25">
      <c r="A593" s="4" t="s">
        <v>68</v>
      </c>
      <c r="B593" s="4" t="s">
        <v>41</v>
      </c>
      <c r="C593" s="9" t="str">
        <f>_xlfn.XLOOKUP(Table1[[#This Row],[Genus]],'Flora of PA'!J:J,'Flora of PA'!D:D)</f>
        <v>Ericaceae</v>
      </c>
      <c r="D593" s="4" t="s">
        <v>905</v>
      </c>
      <c r="E593" s="4" t="s">
        <v>948</v>
      </c>
      <c r="F593" s="9" t="str">
        <f>Table1[[#This Row],[Genus]]&amp;" "&amp;Table1[[#This Row],[Epithet]]</f>
        <v>Kalmia angustifolia</v>
      </c>
      <c r="G593" s="4" t="s">
        <v>85</v>
      </c>
      <c r="H593" t="s">
        <v>124</v>
      </c>
      <c r="I593" s="4" t="s">
        <v>191</v>
      </c>
      <c r="J593" s="4" t="s">
        <v>209</v>
      </c>
      <c r="K593" s="4" t="s">
        <v>210</v>
      </c>
      <c r="L593" s="4" t="s">
        <v>211</v>
      </c>
      <c r="M593" s="4" t="s">
        <v>184</v>
      </c>
      <c r="N593" s="4" t="s">
        <v>183</v>
      </c>
      <c r="O593" s="4" t="s">
        <v>182</v>
      </c>
      <c r="P593" s="4" t="s">
        <v>1001</v>
      </c>
      <c r="Q593" s="4" t="s">
        <v>181</v>
      </c>
    </row>
    <row r="594" spans="1:19" x14ac:dyDescent="0.25">
      <c r="A594" s="4" t="s">
        <v>68</v>
      </c>
      <c r="B594" s="4" t="s">
        <v>41</v>
      </c>
      <c r="C594" s="9" t="str">
        <f>_xlfn.XLOOKUP(Table1[[#This Row],[Genus]],'Flora of PA'!J:J,'Flora of PA'!D:D)</f>
        <v>Ericaceae</v>
      </c>
      <c r="D594" s="4" t="s">
        <v>826</v>
      </c>
      <c r="E594" s="4" t="s">
        <v>829</v>
      </c>
      <c r="F594" s="9" t="str">
        <f>Table1[[#This Row],[Genus]]&amp;" "&amp;Table1[[#This Row],[Epithet]]</f>
        <v>Vaccinium angustifolium</v>
      </c>
      <c r="G594" s="4" t="s">
        <v>69</v>
      </c>
      <c r="H594" t="s">
        <v>174</v>
      </c>
      <c r="I594" s="4" t="s">
        <v>191</v>
      </c>
      <c r="J594" s="4" t="s">
        <v>209</v>
      </c>
      <c r="K594" s="4" t="s">
        <v>210</v>
      </c>
      <c r="L594" s="4" t="s">
        <v>211</v>
      </c>
      <c r="M594" s="4" t="s">
        <v>184</v>
      </c>
      <c r="N594" s="4" t="s">
        <v>183</v>
      </c>
      <c r="O594" s="4" t="s">
        <v>182</v>
      </c>
      <c r="P594" s="4" t="s">
        <v>1001</v>
      </c>
      <c r="Q594" s="4" t="s">
        <v>181</v>
      </c>
    </row>
    <row r="595" spans="1:19" x14ac:dyDescent="0.25">
      <c r="A595" s="4" t="s">
        <v>68</v>
      </c>
      <c r="B595" s="4" t="s">
        <v>42</v>
      </c>
      <c r="C595" s="9" t="str">
        <f>_xlfn.XLOOKUP(Table1[[#This Row],[Genus]],'Flora of PA'!J:J,'Flora of PA'!D:D)</f>
        <v>Ericaceae</v>
      </c>
      <c r="D595" s="4" t="s">
        <v>827</v>
      </c>
      <c r="E595" s="4" t="s">
        <v>828</v>
      </c>
      <c r="F595" s="9" t="str">
        <f>Table1[[#This Row],[Genus]]&amp;" "&amp;Table1[[#This Row],[Epithet]]</f>
        <v>Gaylussacia baccata</v>
      </c>
      <c r="G595" s="4" t="s">
        <v>16</v>
      </c>
      <c r="H595" t="s">
        <v>125</v>
      </c>
      <c r="I595" s="4" t="s">
        <v>191</v>
      </c>
      <c r="J595" s="4" t="s">
        <v>209</v>
      </c>
      <c r="K595" s="4" t="s">
        <v>210</v>
      </c>
      <c r="L595" s="4" t="s">
        <v>211</v>
      </c>
      <c r="M595" s="4" t="s">
        <v>184</v>
      </c>
      <c r="N595" s="4" t="s">
        <v>183</v>
      </c>
      <c r="O595" s="4" t="s">
        <v>182</v>
      </c>
      <c r="P595" s="4" t="s">
        <v>1001</v>
      </c>
      <c r="Q595" s="4" t="s">
        <v>181</v>
      </c>
      <c r="S595" s="2" t="s">
        <v>215</v>
      </c>
    </row>
    <row r="596" spans="1:19" x14ac:dyDescent="0.25">
      <c r="A596" s="4" t="s">
        <v>68</v>
      </c>
      <c r="B596" s="4" t="s">
        <v>42</v>
      </c>
      <c r="C596" s="9" t="str">
        <f>_xlfn.XLOOKUP(Table1[[#This Row],[Genus]],'Flora of PA'!J:J,'Flora of PA'!D:D)</f>
        <v>Fagaceae</v>
      </c>
      <c r="D596" s="4" t="s">
        <v>860</v>
      </c>
      <c r="E596" s="4" t="s">
        <v>947</v>
      </c>
      <c r="F596" s="9" t="str">
        <f>Table1[[#This Row],[Genus]]&amp;" "&amp;Table1[[#This Row],[Epithet]]</f>
        <v>Quercus ilicifolia</v>
      </c>
      <c r="G596" s="4" t="s">
        <v>75</v>
      </c>
      <c r="H596" t="s">
        <v>214</v>
      </c>
      <c r="I596" s="4" t="s">
        <v>191</v>
      </c>
      <c r="J596" s="4" t="s">
        <v>209</v>
      </c>
      <c r="K596" s="4" t="s">
        <v>210</v>
      </c>
      <c r="L596" s="4" t="s">
        <v>211</v>
      </c>
      <c r="M596" s="4" t="s">
        <v>184</v>
      </c>
      <c r="N596" s="4" t="s">
        <v>183</v>
      </c>
      <c r="O596" s="4" t="s">
        <v>182</v>
      </c>
      <c r="P596" s="4" t="s">
        <v>1001</v>
      </c>
      <c r="Q596" s="4" t="s">
        <v>181</v>
      </c>
      <c r="S596" s="2" t="s">
        <v>215</v>
      </c>
    </row>
    <row r="597" spans="1:19" x14ac:dyDescent="0.25">
      <c r="A597" s="4" t="s">
        <v>68</v>
      </c>
      <c r="B597" s="4" t="s">
        <v>42</v>
      </c>
      <c r="C597" s="9" t="str">
        <f>_xlfn.XLOOKUP(Table1[[#This Row],[Genus]],'Flora of PA'!J:J,'Flora of PA'!D:D)</f>
        <v>Ericaceae</v>
      </c>
      <c r="D597" s="4" t="s">
        <v>831</v>
      </c>
      <c r="E597" s="4" t="s">
        <v>832</v>
      </c>
      <c r="F597" s="9" t="str">
        <f>Table1[[#This Row],[Genus]]&amp;" "&amp;Table1[[#This Row],[Epithet]]</f>
        <v>Gaultheria procumbens</v>
      </c>
      <c r="G597" s="4" t="s">
        <v>123</v>
      </c>
      <c r="H597" t="s">
        <v>172</v>
      </c>
      <c r="I597" s="4" t="s">
        <v>191</v>
      </c>
      <c r="J597" s="4" t="s">
        <v>209</v>
      </c>
      <c r="K597" s="4" t="s">
        <v>210</v>
      </c>
      <c r="L597" s="4" t="s">
        <v>211</v>
      </c>
      <c r="M597" s="4" t="s">
        <v>184</v>
      </c>
      <c r="N597" s="4" t="s">
        <v>183</v>
      </c>
      <c r="O597" s="4" t="s">
        <v>182</v>
      </c>
      <c r="P597" s="4" t="s">
        <v>1001</v>
      </c>
      <c r="Q597" s="4" t="s">
        <v>181</v>
      </c>
      <c r="S597" s="2" t="s">
        <v>215</v>
      </c>
    </row>
    <row r="598" spans="1:19" x14ac:dyDescent="0.25">
      <c r="A598" s="4" t="s">
        <v>68</v>
      </c>
      <c r="B598" s="4" t="s">
        <v>42</v>
      </c>
      <c r="C598" s="9" t="str">
        <f>_xlfn.XLOOKUP(Table1[[#This Row],[Genus]],'Flora of PA'!J:J,'Flora of PA'!D:D)</f>
        <v>Polypodiaceae</v>
      </c>
      <c r="D598" s="4" t="s">
        <v>851</v>
      </c>
      <c r="E598" s="4" t="s">
        <v>852</v>
      </c>
      <c r="F598" s="9" t="str">
        <f>Table1[[#This Row],[Genus]]&amp;" "&amp;Table1[[#This Row],[Epithet]]</f>
        <v>Pteridium aquilinum</v>
      </c>
      <c r="G598" s="4" t="s">
        <v>58</v>
      </c>
      <c r="H598" t="s">
        <v>152</v>
      </c>
      <c r="I598" s="4" t="s">
        <v>191</v>
      </c>
      <c r="J598" s="4" t="s">
        <v>209</v>
      </c>
      <c r="K598" s="4" t="s">
        <v>210</v>
      </c>
      <c r="L598" s="4" t="s">
        <v>211</v>
      </c>
      <c r="M598" s="4" t="s">
        <v>184</v>
      </c>
      <c r="N598" s="4" t="s">
        <v>183</v>
      </c>
      <c r="O598" s="4" t="s">
        <v>182</v>
      </c>
      <c r="P598" s="4" t="s">
        <v>1001</v>
      </c>
      <c r="Q598" s="4" t="s">
        <v>181</v>
      </c>
      <c r="S598" s="2" t="s">
        <v>215</v>
      </c>
    </row>
    <row r="599" spans="1:19" x14ac:dyDescent="0.25">
      <c r="A599" s="4" t="s">
        <v>68</v>
      </c>
      <c r="B599" s="4" t="s">
        <v>42</v>
      </c>
      <c r="C599" s="9" t="str">
        <f>_xlfn.XLOOKUP(Table1[[#This Row],[Genus]],'Flora of PA'!J:J,'Flora of PA'!D:D)</f>
        <v>Ericaceae</v>
      </c>
      <c r="D599" s="4" t="s">
        <v>905</v>
      </c>
      <c r="E599" s="4" t="s">
        <v>948</v>
      </c>
      <c r="F599" s="9" t="str">
        <f>Table1[[#This Row],[Genus]]&amp;" "&amp;Table1[[#This Row],[Epithet]]</f>
        <v>Kalmia angustifolia</v>
      </c>
      <c r="G599" s="4" t="s">
        <v>85</v>
      </c>
      <c r="H599" t="s">
        <v>124</v>
      </c>
      <c r="I599" s="4" t="s">
        <v>191</v>
      </c>
      <c r="J599" s="4" t="s">
        <v>209</v>
      </c>
      <c r="K599" s="4" t="s">
        <v>210</v>
      </c>
      <c r="L599" s="4" t="s">
        <v>211</v>
      </c>
      <c r="M599" s="4" t="s">
        <v>184</v>
      </c>
      <c r="N599" s="4" t="s">
        <v>183</v>
      </c>
      <c r="O599" s="4" t="s">
        <v>182</v>
      </c>
      <c r="P599" s="4" t="s">
        <v>1001</v>
      </c>
      <c r="Q599" s="4" t="s">
        <v>181</v>
      </c>
      <c r="S599" s="2" t="s">
        <v>215</v>
      </c>
    </row>
    <row r="600" spans="1:19" x14ac:dyDescent="0.25">
      <c r="A600" s="4" t="s">
        <v>68</v>
      </c>
      <c r="B600" s="4" t="s">
        <v>42</v>
      </c>
      <c r="C600" s="9" t="str">
        <f>_xlfn.XLOOKUP(Table1[[#This Row],[Genus]],'Flora of PA'!J:J,'Flora of PA'!D:D)</f>
        <v>Ericaceae</v>
      </c>
      <c r="D600" s="4" t="s">
        <v>826</v>
      </c>
      <c r="E600" s="4" t="s">
        <v>829</v>
      </c>
      <c r="F600" s="9" t="str">
        <f>Table1[[#This Row],[Genus]]&amp;" "&amp;Table1[[#This Row],[Epithet]]</f>
        <v>Vaccinium angustifolium</v>
      </c>
      <c r="G600" s="4" t="s">
        <v>69</v>
      </c>
      <c r="H600" t="s">
        <v>174</v>
      </c>
      <c r="I600" s="4" t="s">
        <v>191</v>
      </c>
      <c r="J600" s="4" t="s">
        <v>209</v>
      </c>
      <c r="K600" s="4" t="s">
        <v>210</v>
      </c>
      <c r="L600" s="4" t="s">
        <v>211</v>
      </c>
      <c r="M600" s="4" t="s">
        <v>184</v>
      </c>
      <c r="N600" s="4" t="s">
        <v>183</v>
      </c>
      <c r="O600" s="4" t="s">
        <v>182</v>
      </c>
      <c r="P600" s="4" t="s">
        <v>1001</v>
      </c>
      <c r="Q600" s="4" t="s">
        <v>181</v>
      </c>
      <c r="S600" s="2" t="s">
        <v>215</v>
      </c>
    </row>
    <row r="601" spans="1:19" x14ac:dyDescent="0.25">
      <c r="A601" s="4" t="s">
        <v>68</v>
      </c>
      <c r="B601" s="4" t="s">
        <v>61</v>
      </c>
      <c r="C601" s="9" t="str">
        <f>_xlfn.XLOOKUP(Table1[[#This Row],[Genus]],'Flora of PA'!J:J,'Flora of PA'!D:D)</f>
        <v>Ericaceae</v>
      </c>
      <c r="D601" s="4" t="s">
        <v>827</v>
      </c>
      <c r="E601" s="4" t="s">
        <v>828</v>
      </c>
      <c r="F601" s="9" t="str">
        <f>Table1[[#This Row],[Genus]]&amp;" "&amp;Table1[[#This Row],[Epithet]]</f>
        <v>Gaylussacia baccata</v>
      </c>
      <c r="G601" s="4" t="s">
        <v>16</v>
      </c>
      <c r="H601" t="s">
        <v>125</v>
      </c>
      <c r="I601" s="4" t="s">
        <v>191</v>
      </c>
      <c r="J601" s="4" t="s">
        <v>209</v>
      </c>
      <c r="K601" s="4" t="s">
        <v>210</v>
      </c>
      <c r="L601" s="4" t="s">
        <v>211</v>
      </c>
      <c r="M601" s="4" t="s">
        <v>184</v>
      </c>
      <c r="N601" s="4" t="s">
        <v>183</v>
      </c>
      <c r="O601" s="4" t="s">
        <v>182</v>
      </c>
      <c r="P601" s="4" t="s">
        <v>1001</v>
      </c>
      <c r="Q601" s="4" t="s">
        <v>181</v>
      </c>
    </row>
    <row r="602" spans="1:19" x14ac:dyDescent="0.25">
      <c r="A602" s="4" t="s">
        <v>68</v>
      </c>
      <c r="B602" s="4" t="s">
        <v>61</v>
      </c>
      <c r="C602" s="9" t="str">
        <f>_xlfn.XLOOKUP(Table1[[#This Row],[Genus]],'Flora of PA'!J:J,'Flora of PA'!D:D)</f>
        <v>Fagaceae</v>
      </c>
      <c r="D602" s="4" t="s">
        <v>860</v>
      </c>
      <c r="E602" s="4" t="s">
        <v>947</v>
      </c>
      <c r="F602" s="9" t="str">
        <f>Table1[[#This Row],[Genus]]&amp;" "&amp;Table1[[#This Row],[Epithet]]</f>
        <v>Quercus ilicifolia</v>
      </c>
      <c r="G602" s="4" t="s">
        <v>75</v>
      </c>
      <c r="H602" t="s">
        <v>214</v>
      </c>
      <c r="I602" s="4" t="s">
        <v>191</v>
      </c>
      <c r="J602" s="4" t="s">
        <v>209</v>
      </c>
      <c r="K602" s="4" t="s">
        <v>210</v>
      </c>
      <c r="L602" s="4" t="s">
        <v>211</v>
      </c>
      <c r="M602" s="4" t="s">
        <v>184</v>
      </c>
      <c r="N602" s="4" t="s">
        <v>183</v>
      </c>
      <c r="O602" s="4" t="s">
        <v>182</v>
      </c>
      <c r="P602" s="4" t="s">
        <v>1001</v>
      </c>
      <c r="Q602" s="4" t="s">
        <v>181</v>
      </c>
    </row>
    <row r="603" spans="1:19" x14ac:dyDescent="0.25">
      <c r="A603" s="4" t="s">
        <v>68</v>
      </c>
      <c r="B603" s="4" t="s">
        <v>61</v>
      </c>
      <c r="C603" s="9" t="str">
        <f>_xlfn.XLOOKUP(Table1[[#This Row],[Genus]],'Flora of PA'!J:J,'Flora of PA'!D:D)</f>
        <v>Ericaceae</v>
      </c>
      <c r="D603" s="4" t="s">
        <v>831</v>
      </c>
      <c r="E603" s="4" t="s">
        <v>832</v>
      </c>
      <c r="F603" s="9" t="str">
        <f>Table1[[#This Row],[Genus]]&amp;" "&amp;Table1[[#This Row],[Epithet]]</f>
        <v>Gaultheria procumbens</v>
      </c>
      <c r="G603" s="4" t="s">
        <v>123</v>
      </c>
      <c r="H603" t="s">
        <v>172</v>
      </c>
      <c r="I603" s="4" t="s">
        <v>191</v>
      </c>
      <c r="J603" s="4" t="s">
        <v>209</v>
      </c>
      <c r="K603" s="4" t="s">
        <v>210</v>
      </c>
      <c r="L603" s="4" t="s">
        <v>211</v>
      </c>
      <c r="M603" s="4" t="s">
        <v>184</v>
      </c>
      <c r="N603" s="4" t="s">
        <v>183</v>
      </c>
      <c r="O603" s="4" t="s">
        <v>182</v>
      </c>
      <c r="P603" s="4" t="s">
        <v>1001</v>
      </c>
      <c r="Q603" s="4" t="s">
        <v>181</v>
      </c>
    </row>
    <row r="604" spans="1:19" x14ac:dyDescent="0.25">
      <c r="A604" s="4" t="s">
        <v>68</v>
      </c>
      <c r="B604" s="4" t="s">
        <v>61</v>
      </c>
      <c r="C604" s="9" t="str">
        <f>_xlfn.XLOOKUP(Table1[[#This Row],[Genus]],'Flora of PA'!J:J,'Flora of PA'!D:D)</f>
        <v>Polypodiaceae</v>
      </c>
      <c r="D604" s="4" t="s">
        <v>851</v>
      </c>
      <c r="E604" s="4" t="s">
        <v>852</v>
      </c>
      <c r="F604" s="9" t="str">
        <f>Table1[[#This Row],[Genus]]&amp;" "&amp;Table1[[#This Row],[Epithet]]</f>
        <v>Pteridium aquilinum</v>
      </c>
      <c r="G604" s="4" t="s">
        <v>58</v>
      </c>
      <c r="H604" t="s">
        <v>152</v>
      </c>
      <c r="I604" s="4" t="s">
        <v>191</v>
      </c>
      <c r="J604" s="4" t="s">
        <v>209</v>
      </c>
      <c r="K604" s="4" t="s">
        <v>210</v>
      </c>
      <c r="L604" s="4" t="s">
        <v>211</v>
      </c>
      <c r="M604" s="4" t="s">
        <v>184</v>
      </c>
      <c r="N604" s="4" t="s">
        <v>183</v>
      </c>
      <c r="O604" s="4" t="s">
        <v>182</v>
      </c>
      <c r="P604" s="4" t="s">
        <v>1001</v>
      </c>
      <c r="Q604" s="4" t="s">
        <v>181</v>
      </c>
    </row>
    <row r="605" spans="1:19" x14ac:dyDescent="0.25">
      <c r="A605" s="4" t="s">
        <v>68</v>
      </c>
      <c r="B605" s="4" t="s">
        <v>61</v>
      </c>
      <c r="C605" s="9" t="str">
        <f>_xlfn.XLOOKUP(Table1[[#This Row],[Genus]],'Flora of PA'!J:J,'Flora of PA'!D:D)</f>
        <v>Ericaceae</v>
      </c>
      <c r="D605" s="4" t="s">
        <v>905</v>
      </c>
      <c r="E605" s="4" t="s">
        <v>948</v>
      </c>
      <c r="F605" s="9" t="str">
        <f>Table1[[#This Row],[Genus]]&amp;" "&amp;Table1[[#This Row],[Epithet]]</f>
        <v>Kalmia angustifolia</v>
      </c>
      <c r="G605" s="4" t="s">
        <v>85</v>
      </c>
      <c r="H605" t="s">
        <v>124</v>
      </c>
      <c r="I605" s="4" t="s">
        <v>191</v>
      </c>
      <c r="J605" s="4" t="s">
        <v>209</v>
      </c>
      <c r="K605" s="4" t="s">
        <v>210</v>
      </c>
      <c r="L605" s="4" t="s">
        <v>211</v>
      </c>
      <c r="M605" s="4" t="s">
        <v>184</v>
      </c>
      <c r="N605" s="4" t="s">
        <v>183</v>
      </c>
      <c r="O605" s="4" t="s">
        <v>182</v>
      </c>
      <c r="P605" s="4" t="s">
        <v>1001</v>
      </c>
      <c r="Q605" s="4" t="s">
        <v>181</v>
      </c>
    </row>
    <row r="606" spans="1:19" x14ac:dyDescent="0.25">
      <c r="A606" s="4" t="s">
        <v>68</v>
      </c>
      <c r="B606" s="4" t="s">
        <v>62</v>
      </c>
      <c r="C606" s="9" t="str">
        <f>_xlfn.XLOOKUP(Table1[[#This Row],[Genus]],'Flora of PA'!J:J,'Flora of PA'!D:D)</f>
        <v>Ericaceae</v>
      </c>
      <c r="D606" s="4" t="s">
        <v>827</v>
      </c>
      <c r="E606" s="4" t="s">
        <v>828</v>
      </c>
      <c r="F606" s="9" t="str">
        <f>Table1[[#This Row],[Genus]]&amp;" "&amp;Table1[[#This Row],[Epithet]]</f>
        <v>Gaylussacia baccata</v>
      </c>
      <c r="G606" s="4" t="s">
        <v>16</v>
      </c>
      <c r="H606" t="s">
        <v>125</v>
      </c>
      <c r="I606" s="4" t="s">
        <v>191</v>
      </c>
      <c r="J606" s="4" t="s">
        <v>209</v>
      </c>
      <c r="K606" s="4" t="s">
        <v>210</v>
      </c>
      <c r="L606" s="4" t="s">
        <v>211</v>
      </c>
      <c r="M606" s="4" t="s">
        <v>184</v>
      </c>
      <c r="N606" s="4" t="s">
        <v>183</v>
      </c>
      <c r="O606" s="4" t="s">
        <v>182</v>
      </c>
      <c r="P606" s="4" t="s">
        <v>1001</v>
      </c>
      <c r="Q606" s="4" t="s">
        <v>181</v>
      </c>
    </row>
    <row r="607" spans="1:19" x14ac:dyDescent="0.25">
      <c r="A607" s="4" t="s">
        <v>68</v>
      </c>
      <c r="B607" s="4" t="s">
        <v>62</v>
      </c>
      <c r="C607" s="9" t="str">
        <f>_xlfn.XLOOKUP(Table1[[#This Row],[Genus]],'Flora of PA'!J:J,'Flora of PA'!D:D)</f>
        <v>Fagaceae</v>
      </c>
      <c r="D607" s="4" t="s">
        <v>860</v>
      </c>
      <c r="E607" s="4" t="s">
        <v>947</v>
      </c>
      <c r="F607" s="9" t="str">
        <f>Table1[[#This Row],[Genus]]&amp;" "&amp;Table1[[#This Row],[Epithet]]</f>
        <v>Quercus ilicifolia</v>
      </c>
      <c r="G607" s="4" t="s">
        <v>75</v>
      </c>
      <c r="H607" t="s">
        <v>214</v>
      </c>
      <c r="I607" s="4" t="s">
        <v>191</v>
      </c>
      <c r="J607" s="4" t="s">
        <v>209</v>
      </c>
      <c r="K607" s="4" t="s">
        <v>210</v>
      </c>
      <c r="L607" s="4" t="s">
        <v>211</v>
      </c>
      <c r="M607" s="4" t="s">
        <v>184</v>
      </c>
      <c r="N607" s="4" t="s">
        <v>183</v>
      </c>
      <c r="O607" s="4" t="s">
        <v>182</v>
      </c>
      <c r="P607" s="4" t="s">
        <v>1001</v>
      </c>
      <c r="Q607" s="4" t="s">
        <v>181</v>
      </c>
    </row>
    <row r="608" spans="1:19" x14ac:dyDescent="0.25">
      <c r="A608" s="4" t="s">
        <v>68</v>
      </c>
      <c r="B608" s="4" t="s">
        <v>62</v>
      </c>
      <c r="C608" s="9" t="str">
        <f>_xlfn.XLOOKUP(Table1[[#This Row],[Genus]],'Flora of PA'!J:J,'Flora of PA'!D:D)</f>
        <v>Ericaceae</v>
      </c>
      <c r="D608" s="4" t="s">
        <v>831</v>
      </c>
      <c r="E608" s="4" t="s">
        <v>832</v>
      </c>
      <c r="F608" s="9" t="str">
        <f>Table1[[#This Row],[Genus]]&amp;" "&amp;Table1[[#This Row],[Epithet]]</f>
        <v>Gaultheria procumbens</v>
      </c>
      <c r="G608" s="4" t="s">
        <v>123</v>
      </c>
      <c r="H608" t="s">
        <v>172</v>
      </c>
      <c r="I608" s="4" t="s">
        <v>191</v>
      </c>
      <c r="J608" s="4" t="s">
        <v>209</v>
      </c>
      <c r="K608" s="4" t="s">
        <v>210</v>
      </c>
      <c r="L608" s="4" t="s">
        <v>211</v>
      </c>
      <c r="M608" s="4" t="s">
        <v>184</v>
      </c>
      <c r="N608" s="4" t="s">
        <v>183</v>
      </c>
      <c r="O608" s="4" t="s">
        <v>182</v>
      </c>
      <c r="P608" s="4" t="s">
        <v>1001</v>
      </c>
      <c r="Q608" s="4" t="s">
        <v>181</v>
      </c>
    </row>
    <row r="609" spans="1:17" x14ac:dyDescent="0.25">
      <c r="A609" s="4" t="s">
        <v>68</v>
      </c>
      <c r="B609" s="4" t="s">
        <v>62</v>
      </c>
      <c r="C609" s="9" t="str">
        <f>_xlfn.XLOOKUP(Table1[[#This Row],[Genus]],'Flora of PA'!J:J,'Flora of PA'!D:D)</f>
        <v>Polypodiaceae</v>
      </c>
      <c r="D609" s="4" t="s">
        <v>851</v>
      </c>
      <c r="E609" s="4" t="s">
        <v>852</v>
      </c>
      <c r="F609" s="9" t="str">
        <f>Table1[[#This Row],[Genus]]&amp;" "&amp;Table1[[#This Row],[Epithet]]</f>
        <v>Pteridium aquilinum</v>
      </c>
      <c r="G609" s="4" t="s">
        <v>58</v>
      </c>
      <c r="H609" t="s">
        <v>152</v>
      </c>
      <c r="I609" s="4" t="s">
        <v>191</v>
      </c>
      <c r="J609" s="4" t="s">
        <v>209</v>
      </c>
      <c r="K609" s="4" t="s">
        <v>210</v>
      </c>
      <c r="L609" s="4" t="s">
        <v>211</v>
      </c>
      <c r="M609" s="4" t="s">
        <v>184</v>
      </c>
      <c r="N609" s="4" t="s">
        <v>183</v>
      </c>
      <c r="O609" s="4" t="s">
        <v>182</v>
      </c>
      <c r="P609" s="4" t="s">
        <v>1001</v>
      </c>
      <c r="Q609" s="4" t="s">
        <v>181</v>
      </c>
    </row>
    <row r="610" spans="1:17" x14ac:dyDescent="0.25">
      <c r="A610" s="4" t="s">
        <v>68</v>
      </c>
      <c r="B610" s="4" t="s">
        <v>62</v>
      </c>
      <c r="C610" s="9" t="str">
        <f>_xlfn.XLOOKUP(Table1[[#This Row],[Genus]],'Flora of PA'!J:J,'Flora of PA'!D:D)</f>
        <v>Ericaceae</v>
      </c>
      <c r="D610" s="4" t="s">
        <v>905</v>
      </c>
      <c r="E610" s="4" t="s">
        <v>948</v>
      </c>
      <c r="F610" s="9" t="str">
        <f>Table1[[#This Row],[Genus]]&amp;" "&amp;Table1[[#This Row],[Epithet]]</f>
        <v>Kalmia angustifolia</v>
      </c>
      <c r="G610" s="4" t="s">
        <v>85</v>
      </c>
      <c r="H610" t="s">
        <v>124</v>
      </c>
      <c r="I610" s="4" t="s">
        <v>191</v>
      </c>
      <c r="J610" s="4" t="s">
        <v>209</v>
      </c>
      <c r="K610" s="4" t="s">
        <v>210</v>
      </c>
      <c r="L610" s="4" t="s">
        <v>211</v>
      </c>
      <c r="M610" s="4" t="s">
        <v>184</v>
      </c>
      <c r="N610" s="4" t="s">
        <v>183</v>
      </c>
      <c r="O610" s="4" t="s">
        <v>182</v>
      </c>
      <c r="P610" s="4" t="s">
        <v>1001</v>
      </c>
      <c r="Q610" s="4" t="s">
        <v>181</v>
      </c>
    </row>
    <row r="611" spans="1:17" x14ac:dyDescent="0.25">
      <c r="A611" s="4" t="s">
        <v>68</v>
      </c>
      <c r="B611" s="4" t="s">
        <v>62</v>
      </c>
      <c r="C611" s="9" t="str">
        <f>_xlfn.XLOOKUP(Table1[[#This Row],[Genus]],'Flora of PA'!J:J,'Flora of PA'!D:D)</f>
        <v>Liliaceae</v>
      </c>
      <c r="D611" s="4" t="s">
        <v>894</v>
      </c>
      <c r="E611" s="4" t="s">
        <v>895</v>
      </c>
      <c r="F611" s="9" t="str">
        <f>Table1[[#This Row],[Genus]]&amp;" "&amp;Table1[[#This Row],[Epithet]]</f>
        <v>Medeola virginiana</v>
      </c>
      <c r="G611" s="4" t="s">
        <v>239</v>
      </c>
      <c r="H611" t="s">
        <v>140</v>
      </c>
      <c r="I611" s="4" t="s">
        <v>191</v>
      </c>
      <c r="J611" s="4" t="s">
        <v>209</v>
      </c>
      <c r="K611" s="4" t="s">
        <v>210</v>
      </c>
      <c r="L611" s="4" t="s">
        <v>211</v>
      </c>
      <c r="M611" s="4" t="s">
        <v>184</v>
      </c>
      <c r="N611" s="4" t="s">
        <v>183</v>
      </c>
      <c r="O611" s="4" t="s">
        <v>182</v>
      </c>
      <c r="P611" s="4" t="s">
        <v>1001</v>
      </c>
      <c r="Q611" s="4" t="s">
        <v>181</v>
      </c>
    </row>
    <row r="612" spans="1:17" x14ac:dyDescent="0.25">
      <c r="A612" s="4" t="s">
        <v>68</v>
      </c>
      <c r="B612" s="4" t="s">
        <v>62</v>
      </c>
      <c r="C612" s="9" t="str">
        <f>_xlfn.XLOOKUP(Table1[[#This Row],[Genus]],'Flora of PA'!J:J,'Flora of PA'!D:D)</f>
        <v>Myrsinaceae</v>
      </c>
      <c r="D612" s="4" t="s">
        <v>917</v>
      </c>
      <c r="E612" s="4" t="s">
        <v>968</v>
      </c>
      <c r="F612" s="9" t="str">
        <f>Table1[[#This Row],[Genus]]&amp;" "&amp;Table1[[#This Row],[Epithet]]</f>
        <v>Lysimachia quadrifolia</v>
      </c>
      <c r="G612" s="4" t="s">
        <v>117</v>
      </c>
      <c r="H612" t="s">
        <v>216</v>
      </c>
      <c r="I612" s="4" t="s">
        <v>191</v>
      </c>
      <c r="J612" s="4" t="s">
        <v>209</v>
      </c>
      <c r="K612" s="4" t="s">
        <v>210</v>
      </c>
      <c r="L612" s="4" t="s">
        <v>211</v>
      </c>
      <c r="M612" s="4" t="s">
        <v>184</v>
      </c>
      <c r="N612" s="4" t="s">
        <v>183</v>
      </c>
      <c r="O612" s="4" t="s">
        <v>182</v>
      </c>
      <c r="P612" s="4" t="s">
        <v>1001</v>
      </c>
      <c r="Q612" s="4" t="s">
        <v>181</v>
      </c>
    </row>
    <row r="613" spans="1:17" x14ac:dyDescent="0.25">
      <c r="A613" s="4" t="s">
        <v>68</v>
      </c>
      <c r="B613" s="4" t="s">
        <v>62</v>
      </c>
      <c r="C613" s="9" t="str">
        <f>_xlfn.XLOOKUP(Table1[[#This Row],[Genus]],'Flora of PA'!J:J,'Flora of PA'!D:D)</f>
        <v>Ericaceae</v>
      </c>
      <c r="D613" s="4" t="s">
        <v>826</v>
      </c>
      <c r="E613" s="4" t="s">
        <v>829</v>
      </c>
      <c r="F613" s="9" t="str">
        <f>Table1[[#This Row],[Genus]]&amp;" "&amp;Table1[[#This Row],[Epithet]]</f>
        <v>Vaccinium angustifolium</v>
      </c>
      <c r="G613" s="4" t="s">
        <v>69</v>
      </c>
      <c r="H613" t="s">
        <v>88</v>
      </c>
      <c r="I613" s="4" t="s">
        <v>191</v>
      </c>
      <c r="J613" s="4" t="s">
        <v>209</v>
      </c>
      <c r="K613" s="4" t="s">
        <v>210</v>
      </c>
      <c r="L613" s="4" t="s">
        <v>211</v>
      </c>
      <c r="M613" s="4" t="s">
        <v>184</v>
      </c>
      <c r="N613" s="4" t="s">
        <v>183</v>
      </c>
      <c r="O613" s="4" t="s">
        <v>182</v>
      </c>
      <c r="P613" s="4" t="s">
        <v>1001</v>
      </c>
      <c r="Q613" s="4" t="s">
        <v>181</v>
      </c>
    </row>
    <row r="614" spans="1:17" x14ac:dyDescent="0.25">
      <c r="A614" s="4" t="s">
        <v>68</v>
      </c>
      <c r="B614" s="4" t="s">
        <v>63</v>
      </c>
      <c r="C614" s="9" t="str">
        <f>_xlfn.XLOOKUP(Table1[[#This Row],[Genus]],'Flora of PA'!J:J,'Flora of PA'!D:D)</f>
        <v>Ericaceae</v>
      </c>
      <c r="D614" s="4" t="s">
        <v>827</v>
      </c>
      <c r="E614" s="4" t="s">
        <v>828</v>
      </c>
      <c r="F614" s="9" t="str">
        <f>Table1[[#This Row],[Genus]]&amp;" "&amp;Table1[[#This Row],[Epithet]]</f>
        <v>Gaylussacia baccata</v>
      </c>
      <c r="G614" s="4" t="s">
        <v>16</v>
      </c>
      <c r="H614" t="s">
        <v>125</v>
      </c>
      <c r="I614" s="4" t="s">
        <v>191</v>
      </c>
      <c r="J614" s="4" t="s">
        <v>209</v>
      </c>
      <c r="K614" s="4" t="s">
        <v>210</v>
      </c>
      <c r="L614" s="4" t="s">
        <v>211</v>
      </c>
      <c r="M614" s="4" t="s">
        <v>184</v>
      </c>
      <c r="N614" s="4" t="s">
        <v>183</v>
      </c>
      <c r="O614" s="4" t="s">
        <v>182</v>
      </c>
      <c r="P614" s="4" t="s">
        <v>1001</v>
      </c>
      <c r="Q614" s="4" t="s">
        <v>181</v>
      </c>
    </row>
    <row r="615" spans="1:17" x14ac:dyDescent="0.25">
      <c r="A615" s="4" t="s">
        <v>68</v>
      </c>
      <c r="B615" s="4" t="s">
        <v>63</v>
      </c>
      <c r="C615" s="9" t="str">
        <f>_xlfn.XLOOKUP(Table1[[#This Row],[Genus]],'Flora of PA'!J:J,'Flora of PA'!D:D)</f>
        <v>Fagaceae</v>
      </c>
      <c r="D615" s="4" t="s">
        <v>860</v>
      </c>
      <c r="E615" s="4" t="s">
        <v>947</v>
      </c>
      <c r="F615" s="9" t="str">
        <f>Table1[[#This Row],[Genus]]&amp;" "&amp;Table1[[#This Row],[Epithet]]</f>
        <v>Quercus ilicifolia</v>
      </c>
      <c r="G615" s="4" t="s">
        <v>75</v>
      </c>
      <c r="H615" t="s">
        <v>214</v>
      </c>
      <c r="I615" s="4" t="s">
        <v>191</v>
      </c>
      <c r="J615" s="4" t="s">
        <v>209</v>
      </c>
      <c r="K615" s="4" t="s">
        <v>210</v>
      </c>
      <c r="L615" s="4" t="s">
        <v>211</v>
      </c>
      <c r="M615" s="4" t="s">
        <v>184</v>
      </c>
      <c r="N615" s="4" t="s">
        <v>183</v>
      </c>
      <c r="O615" s="4" t="s">
        <v>182</v>
      </c>
      <c r="P615" s="4" t="s">
        <v>1001</v>
      </c>
      <c r="Q615" s="4" t="s">
        <v>181</v>
      </c>
    </row>
    <row r="616" spans="1:17" x14ac:dyDescent="0.25">
      <c r="A616" s="4" t="s">
        <v>68</v>
      </c>
      <c r="B616" s="4" t="s">
        <v>63</v>
      </c>
      <c r="C616" s="9" t="str">
        <f>_xlfn.XLOOKUP(Table1[[#This Row],[Genus]],'Flora of PA'!J:J,'Flora of PA'!D:D)</f>
        <v>Ericaceae</v>
      </c>
      <c r="D616" s="4" t="s">
        <v>831</v>
      </c>
      <c r="E616" s="4" t="s">
        <v>832</v>
      </c>
      <c r="F616" s="9" t="str">
        <f>Table1[[#This Row],[Genus]]&amp;" "&amp;Table1[[#This Row],[Epithet]]</f>
        <v>Gaultheria procumbens</v>
      </c>
      <c r="G616" s="4" t="s">
        <v>123</v>
      </c>
      <c r="H616" t="s">
        <v>172</v>
      </c>
      <c r="I616" s="4" t="s">
        <v>191</v>
      </c>
      <c r="J616" s="4" t="s">
        <v>209</v>
      </c>
      <c r="K616" s="4" t="s">
        <v>210</v>
      </c>
      <c r="L616" s="4" t="s">
        <v>211</v>
      </c>
      <c r="M616" s="4" t="s">
        <v>184</v>
      </c>
      <c r="N616" s="4" t="s">
        <v>183</v>
      </c>
      <c r="O616" s="4" t="s">
        <v>182</v>
      </c>
      <c r="P616" s="4" t="s">
        <v>1001</v>
      </c>
      <c r="Q616" s="4" t="s">
        <v>181</v>
      </c>
    </row>
    <row r="617" spans="1:17" x14ac:dyDescent="0.25">
      <c r="A617" s="4" t="s">
        <v>68</v>
      </c>
      <c r="B617" s="4" t="s">
        <v>63</v>
      </c>
      <c r="C617" s="9" t="str">
        <f>_xlfn.XLOOKUP(Table1[[#This Row],[Genus]],'Flora of PA'!J:J,'Flora of PA'!D:D)</f>
        <v>Polypodiaceae</v>
      </c>
      <c r="D617" s="4" t="s">
        <v>851</v>
      </c>
      <c r="E617" s="4" t="s">
        <v>852</v>
      </c>
      <c r="F617" s="9" t="str">
        <f>Table1[[#This Row],[Genus]]&amp;" "&amp;Table1[[#This Row],[Epithet]]</f>
        <v>Pteridium aquilinum</v>
      </c>
      <c r="G617" s="4" t="s">
        <v>58</v>
      </c>
      <c r="H617" t="s">
        <v>152</v>
      </c>
      <c r="I617" s="4" t="s">
        <v>191</v>
      </c>
      <c r="J617" s="4" t="s">
        <v>209</v>
      </c>
      <c r="K617" s="4" t="s">
        <v>210</v>
      </c>
      <c r="L617" s="4" t="s">
        <v>211</v>
      </c>
      <c r="M617" s="4" t="s">
        <v>184</v>
      </c>
      <c r="N617" s="4" t="s">
        <v>183</v>
      </c>
      <c r="O617" s="4" t="s">
        <v>182</v>
      </c>
      <c r="P617" s="4" t="s">
        <v>1001</v>
      </c>
      <c r="Q617" s="4" t="s">
        <v>181</v>
      </c>
    </row>
    <row r="618" spans="1:17" x14ac:dyDescent="0.25">
      <c r="A618" s="4" t="s">
        <v>68</v>
      </c>
      <c r="B618" s="4" t="s">
        <v>63</v>
      </c>
      <c r="C618" s="9" t="str">
        <f>_xlfn.XLOOKUP(Table1[[#This Row],[Genus]],'Flora of PA'!J:J,'Flora of PA'!D:D)</f>
        <v>Ericaceae</v>
      </c>
      <c r="D618" s="4" t="s">
        <v>905</v>
      </c>
      <c r="E618" s="4" t="s">
        <v>948</v>
      </c>
      <c r="F618" s="9" t="str">
        <f>Table1[[#This Row],[Genus]]&amp;" "&amp;Table1[[#This Row],[Epithet]]</f>
        <v>Kalmia angustifolia</v>
      </c>
      <c r="G618" s="4" t="s">
        <v>85</v>
      </c>
      <c r="H618" t="s">
        <v>124</v>
      </c>
      <c r="I618" s="4" t="s">
        <v>191</v>
      </c>
      <c r="J618" s="4" t="s">
        <v>209</v>
      </c>
      <c r="K618" s="4" t="s">
        <v>210</v>
      </c>
      <c r="L618" s="4" t="s">
        <v>211</v>
      </c>
      <c r="M618" s="4" t="s">
        <v>184</v>
      </c>
      <c r="N618" s="4" t="s">
        <v>183</v>
      </c>
      <c r="O618" s="4" t="s">
        <v>182</v>
      </c>
      <c r="P618" s="4" t="s">
        <v>1001</v>
      </c>
      <c r="Q618" s="4" t="s">
        <v>181</v>
      </c>
    </row>
    <row r="619" spans="1:17" x14ac:dyDescent="0.25">
      <c r="A619" s="4" t="s">
        <v>68</v>
      </c>
      <c r="B619" s="4" t="s">
        <v>63</v>
      </c>
      <c r="C619" s="9" t="str">
        <f>_xlfn.XLOOKUP(Table1[[#This Row],[Genus]],'Flora of PA'!J:J,'Flora of PA'!D:D)</f>
        <v>Liliaceae</v>
      </c>
      <c r="D619" s="4" t="s">
        <v>894</v>
      </c>
      <c r="E619" s="4" t="s">
        <v>895</v>
      </c>
      <c r="F619" s="9" t="str">
        <f>Table1[[#This Row],[Genus]]&amp;" "&amp;Table1[[#This Row],[Epithet]]</f>
        <v>Medeola virginiana</v>
      </c>
      <c r="G619" s="4" t="s">
        <v>239</v>
      </c>
      <c r="H619" t="s">
        <v>140</v>
      </c>
      <c r="I619" s="4" t="s">
        <v>191</v>
      </c>
      <c r="J619" s="4" t="s">
        <v>209</v>
      </c>
      <c r="K619" s="4" t="s">
        <v>210</v>
      </c>
      <c r="L619" s="4" t="s">
        <v>211</v>
      </c>
      <c r="M619" s="4" t="s">
        <v>184</v>
      </c>
      <c r="N619" s="4" t="s">
        <v>183</v>
      </c>
      <c r="O619" s="4" t="s">
        <v>182</v>
      </c>
      <c r="P619" s="4" t="s">
        <v>1001</v>
      </c>
      <c r="Q619" s="4" t="s">
        <v>181</v>
      </c>
    </row>
    <row r="620" spans="1:17" x14ac:dyDescent="0.25">
      <c r="A620" s="4" t="s">
        <v>68</v>
      </c>
      <c r="B620" s="4" t="s">
        <v>63</v>
      </c>
      <c r="C620" s="9" t="str">
        <f>_xlfn.XLOOKUP(Table1[[#This Row],[Genus]],'Flora of PA'!J:J,'Flora of PA'!D:D)</f>
        <v>Lauraceae</v>
      </c>
      <c r="D620" s="4" t="s">
        <v>134</v>
      </c>
      <c r="E620" s="4" t="s">
        <v>946</v>
      </c>
      <c r="F620" s="9" t="str">
        <f>Table1[[#This Row],[Genus]]&amp;" "&amp;Table1[[#This Row],[Epithet]]</f>
        <v>Sassafras albidum</v>
      </c>
      <c r="G620" s="4" t="s">
        <v>224</v>
      </c>
      <c r="H620" t="s">
        <v>135</v>
      </c>
      <c r="I620" s="4" t="s">
        <v>191</v>
      </c>
      <c r="J620" s="4" t="s">
        <v>209</v>
      </c>
      <c r="K620" s="4" t="s">
        <v>210</v>
      </c>
      <c r="L620" s="4" t="s">
        <v>211</v>
      </c>
      <c r="M620" s="4" t="s">
        <v>184</v>
      </c>
      <c r="N620" s="4" t="s">
        <v>183</v>
      </c>
      <c r="O620" s="4" t="s">
        <v>182</v>
      </c>
      <c r="P620" s="4" t="s">
        <v>1001</v>
      </c>
      <c r="Q620" s="4" t="s">
        <v>181</v>
      </c>
    </row>
    <row r="621" spans="1:17" x14ac:dyDescent="0.25">
      <c r="A621" s="4" t="s">
        <v>68</v>
      </c>
      <c r="B621" s="4" t="s">
        <v>64</v>
      </c>
      <c r="C621" s="9" t="str">
        <f>_xlfn.XLOOKUP(Table1[[#This Row],[Genus]],'Flora of PA'!J:J,'Flora of PA'!D:D)</f>
        <v>Ericaceae</v>
      </c>
      <c r="D621" s="4" t="s">
        <v>827</v>
      </c>
      <c r="E621" s="4" t="s">
        <v>828</v>
      </c>
      <c r="F621" s="9" t="str">
        <f>Table1[[#This Row],[Genus]]&amp;" "&amp;Table1[[#This Row],[Epithet]]</f>
        <v>Gaylussacia baccata</v>
      </c>
      <c r="G621" s="4" t="s">
        <v>16</v>
      </c>
      <c r="H621" t="s">
        <v>125</v>
      </c>
      <c r="I621" s="4" t="s">
        <v>191</v>
      </c>
      <c r="J621" s="4" t="s">
        <v>209</v>
      </c>
      <c r="K621" s="4" t="s">
        <v>210</v>
      </c>
      <c r="L621" s="4" t="s">
        <v>211</v>
      </c>
      <c r="M621" s="4" t="s">
        <v>184</v>
      </c>
      <c r="N621" s="4" t="s">
        <v>183</v>
      </c>
      <c r="O621" s="4" t="s">
        <v>182</v>
      </c>
      <c r="P621" s="4" t="s">
        <v>1001</v>
      </c>
      <c r="Q621" s="4" t="s">
        <v>181</v>
      </c>
    </row>
    <row r="622" spans="1:17" x14ac:dyDescent="0.25">
      <c r="A622" s="4" t="s">
        <v>68</v>
      </c>
      <c r="B622" s="4" t="s">
        <v>64</v>
      </c>
      <c r="C622" s="9" t="str">
        <f>_xlfn.XLOOKUP(Table1[[#This Row],[Genus]],'Flora of PA'!J:J,'Flora of PA'!D:D)</f>
        <v>Fagaceae</v>
      </c>
      <c r="D622" s="4" t="s">
        <v>860</v>
      </c>
      <c r="E622" s="4" t="s">
        <v>947</v>
      </c>
      <c r="F622" s="9" t="str">
        <f>Table1[[#This Row],[Genus]]&amp;" "&amp;Table1[[#This Row],[Epithet]]</f>
        <v>Quercus ilicifolia</v>
      </c>
      <c r="G622" s="4" t="s">
        <v>75</v>
      </c>
      <c r="H622" t="s">
        <v>214</v>
      </c>
      <c r="I622" s="4" t="s">
        <v>191</v>
      </c>
      <c r="J622" s="4" t="s">
        <v>209</v>
      </c>
      <c r="K622" s="4" t="s">
        <v>210</v>
      </c>
      <c r="L622" s="4" t="s">
        <v>211</v>
      </c>
      <c r="M622" s="4" t="s">
        <v>184</v>
      </c>
      <c r="N622" s="4" t="s">
        <v>183</v>
      </c>
      <c r="O622" s="4" t="s">
        <v>182</v>
      </c>
      <c r="P622" s="4" t="s">
        <v>1001</v>
      </c>
      <c r="Q622" s="4" t="s">
        <v>181</v>
      </c>
    </row>
    <row r="623" spans="1:17" x14ac:dyDescent="0.25">
      <c r="A623" s="4" t="s">
        <v>68</v>
      </c>
      <c r="B623" s="4" t="s">
        <v>64</v>
      </c>
      <c r="C623" s="9" t="str">
        <f>_xlfn.XLOOKUP(Table1[[#This Row],[Genus]],'Flora of PA'!J:J,'Flora of PA'!D:D)</f>
        <v>Ericaceae</v>
      </c>
      <c r="D623" s="4" t="s">
        <v>831</v>
      </c>
      <c r="E623" s="4" t="s">
        <v>832</v>
      </c>
      <c r="F623" s="9" t="str">
        <f>Table1[[#This Row],[Genus]]&amp;" "&amp;Table1[[#This Row],[Epithet]]</f>
        <v>Gaultheria procumbens</v>
      </c>
      <c r="G623" s="4" t="s">
        <v>123</v>
      </c>
      <c r="H623" t="s">
        <v>172</v>
      </c>
      <c r="I623" s="4" t="s">
        <v>191</v>
      </c>
      <c r="J623" s="4" t="s">
        <v>209</v>
      </c>
      <c r="K623" s="4" t="s">
        <v>210</v>
      </c>
      <c r="L623" s="4" t="s">
        <v>211</v>
      </c>
      <c r="M623" s="4" t="s">
        <v>184</v>
      </c>
      <c r="N623" s="4" t="s">
        <v>183</v>
      </c>
      <c r="O623" s="4" t="s">
        <v>182</v>
      </c>
      <c r="P623" s="4" t="s">
        <v>1001</v>
      </c>
      <c r="Q623" s="4" t="s">
        <v>181</v>
      </c>
    </row>
    <row r="624" spans="1:17" x14ac:dyDescent="0.25">
      <c r="A624" s="4" t="s">
        <v>68</v>
      </c>
      <c r="B624" s="4" t="s">
        <v>64</v>
      </c>
      <c r="C624" s="9" t="str">
        <f>_xlfn.XLOOKUP(Table1[[#This Row],[Genus]],'Flora of PA'!J:J,'Flora of PA'!D:D)</f>
        <v>Polypodiaceae</v>
      </c>
      <c r="D624" s="4" t="s">
        <v>851</v>
      </c>
      <c r="E624" s="4" t="s">
        <v>852</v>
      </c>
      <c r="F624" s="9" t="str">
        <f>Table1[[#This Row],[Genus]]&amp;" "&amp;Table1[[#This Row],[Epithet]]</f>
        <v>Pteridium aquilinum</v>
      </c>
      <c r="G624" s="4" t="s">
        <v>58</v>
      </c>
      <c r="H624" t="s">
        <v>152</v>
      </c>
      <c r="I624" s="4" t="s">
        <v>191</v>
      </c>
      <c r="J624" s="4" t="s">
        <v>209</v>
      </c>
      <c r="K624" s="4" t="s">
        <v>210</v>
      </c>
      <c r="L624" s="4" t="s">
        <v>211</v>
      </c>
      <c r="M624" s="4" t="s">
        <v>184</v>
      </c>
      <c r="N624" s="4" t="s">
        <v>183</v>
      </c>
      <c r="O624" s="4" t="s">
        <v>182</v>
      </c>
      <c r="P624" s="4" t="s">
        <v>1001</v>
      </c>
      <c r="Q624" s="4" t="s">
        <v>181</v>
      </c>
    </row>
    <row r="625" spans="1:20" x14ac:dyDescent="0.25">
      <c r="A625" s="4" t="s">
        <v>68</v>
      </c>
      <c r="B625" s="4" t="s">
        <v>64</v>
      </c>
      <c r="C625" s="9" t="str">
        <f>_xlfn.XLOOKUP(Table1[[#This Row],[Genus]],'Flora of PA'!J:J,'Flora of PA'!D:D)</f>
        <v>Ericaceae</v>
      </c>
      <c r="D625" s="4" t="s">
        <v>905</v>
      </c>
      <c r="E625" s="4" t="s">
        <v>948</v>
      </c>
      <c r="F625" s="9" t="str">
        <f>Table1[[#This Row],[Genus]]&amp;" "&amp;Table1[[#This Row],[Epithet]]</f>
        <v>Kalmia angustifolia</v>
      </c>
      <c r="G625" s="4" t="s">
        <v>85</v>
      </c>
      <c r="H625" t="s">
        <v>124</v>
      </c>
      <c r="I625" s="4" t="s">
        <v>191</v>
      </c>
      <c r="J625" s="4" t="s">
        <v>209</v>
      </c>
      <c r="K625" s="4" t="s">
        <v>210</v>
      </c>
      <c r="L625" s="4" t="s">
        <v>211</v>
      </c>
      <c r="M625" s="4" t="s">
        <v>184</v>
      </c>
      <c r="N625" s="4" t="s">
        <v>183</v>
      </c>
      <c r="O625" s="4" t="s">
        <v>182</v>
      </c>
      <c r="P625" s="4" t="s">
        <v>1001</v>
      </c>
      <c r="Q625" s="4" t="s">
        <v>181</v>
      </c>
    </row>
    <row r="626" spans="1:20" x14ac:dyDescent="0.25">
      <c r="A626" s="4" t="s">
        <v>68</v>
      </c>
      <c r="B626" s="4" t="s">
        <v>64</v>
      </c>
      <c r="C626" s="9" t="str">
        <f>_xlfn.XLOOKUP(Table1[[#This Row],[Genus]],'Flora of PA'!J:J,'Flora of PA'!D:D)</f>
        <v>Liliaceae</v>
      </c>
      <c r="D626" s="4" t="s">
        <v>894</v>
      </c>
      <c r="E626" s="4" t="s">
        <v>895</v>
      </c>
      <c r="F626" s="9" t="str">
        <f>Table1[[#This Row],[Genus]]&amp;" "&amp;Table1[[#This Row],[Epithet]]</f>
        <v>Medeola virginiana</v>
      </c>
      <c r="G626" s="4" t="s">
        <v>239</v>
      </c>
      <c r="H626" t="s">
        <v>140</v>
      </c>
      <c r="I626" s="4" t="s">
        <v>191</v>
      </c>
      <c r="J626" s="4" t="s">
        <v>209</v>
      </c>
      <c r="K626" s="4" t="s">
        <v>210</v>
      </c>
      <c r="L626" s="4" t="s">
        <v>211</v>
      </c>
      <c r="M626" s="4" t="s">
        <v>184</v>
      </c>
      <c r="N626" s="4" t="s">
        <v>183</v>
      </c>
      <c r="O626" s="4" t="s">
        <v>182</v>
      </c>
      <c r="P626" s="4" t="s">
        <v>1001</v>
      </c>
      <c r="Q626" s="4" t="s">
        <v>181</v>
      </c>
    </row>
    <row r="627" spans="1:20" x14ac:dyDescent="0.25">
      <c r="A627" s="4" t="s">
        <v>68</v>
      </c>
      <c r="B627" s="4" t="s">
        <v>64</v>
      </c>
      <c r="C627" s="9" t="s">
        <v>8618</v>
      </c>
      <c r="D627" s="4" t="s">
        <v>862</v>
      </c>
      <c r="E627" s="4" t="s">
        <v>863</v>
      </c>
      <c r="F627" s="9" t="str">
        <f>Table1[[#This Row],[Genus]]&amp;" "&amp;Table1[[#This Row],[Epithet]]</f>
        <v>Osmundastrum cinnamomeum</v>
      </c>
      <c r="G627" s="4" t="s">
        <v>233</v>
      </c>
      <c r="H627" t="s">
        <v>217</v>
      </c>
      <c r="I627" s="4" t="s">
        <v>191</v>
      </c>
      <c r="J627" s="4" t="s">
        <v>209</v>
      </c>
      <c r="K627" s="4" t="s">
        <v>210</v>
      </c>
      <c r="L627" s="4" t="s">
        <v>211</v>
      </c>
      <c r="M627" s="4" t="s">
        <v>184</v>
      </c>
      <c r="N627" s="4" t="s">
        <v>183</v>
      </c>
      <c r="O627" s="4" t="s">
        <v>182</v>
      </c>
      <c r="P627" s="4" t="s">
        <v>1001</v>
      </c>
      <c r="Q627" s="4" t="s">
        <v>181</v>
      </c>
    </row>
    <row r="628" spans="1:20" x14ac:dyDescent="0.25">
      <c r="A628" s="4" t="s">
        <v>68</v>
      </c>
      <c r="B628" s="4" t="s">
        <v>64</v>
      </c>
      <c r="C628" s="9" t="s">
        <v>218</v>
      </c>
      <c r="D628" s="4" t="s">
        <v>218</v>
      </c>
      <c r="E628" s="4" t="s">
        <v>891</v>
      </c>
      <c r="F628" s="9" t="str">
        <f>Table1[[#This Row],[Genus]]&amp;" "&amp;Table1[[#This Row],[Epithet]]</f>
        <v>Moss sp.</v>
      </c>
      <c r="G628" s="4" t="s">
        <v>241</v>
      </c>
      <c r="H628" t="s">
        <v>218</v>
      </c>
      <c r="I628" s="4" t="s">
        <v>191</v>
      </c>
      <c r="J628" s="4" t="s">
        <v>209</v>
      </c>
      <c r="K628" s="4" t="s">
        <v>210</v>
      </c>
      <c r="L628" s="4" t="s">
        <v>211</v>
      </c>
      <c r="M628" s="4" t="s">
        <v>184</v>
      </c>
      <c r="N628" s="4" t="s">
        <v>183</v>
      </c>
      <c r="O628" s="4" t="s">
        <v>182</v>
      </c>
      <c r="P628" s="4" t="s">
        <v>1001</v>
      </c>
      <c r="Q628" s="4" t="s">
        <v>181</v>
      </c>
      <c r="S628" s="2" t="s">
        <v>198</v>
      </c>
      <c r="T628" s="2" t="s">
        <v>13198</v>
      </c>
    </row>
    <row r="629" spans="1:20" x14ac:dyDescent="0.25">
      <c r="A629" s="4" t="s">
        <v>68</v>
      </c>
      <c r="B629" s="4" t="s">
        <v>65</v>
      </c>
      <c r="C629" s="9" t="str">
        <f>_xlfn.XLOOKUP(Table1[[#This Row],[Genus]],'Flora of PA'!J:J,'Flora of PA'!D:D)</f>
        <v>Ericaceae</v>
      </c>
      <c r="D629" s="4" t="s">
        <v>827</v>
      </c>
      <c r="E629" s="4" t="s">
        <v>828</v>
      </c>
      <c r="F629" s="9" t="str">
        <f>Table1[[#This Row],[Genus]]&amp;" "&amp;Table1[[#This Row],[Epithet]]</f>
        <v>Gaylussacia baccata</v>
      </c>
      <c r="G629" s="4" t="s">
        <v>16</v>
      </c>
      <c r="H629" t="s">
        <v>125</v>
      </c>
      <c r="I629" s="4" t="s">
        <v>191</v>
      </c>
      <c r="J629" s="4" t="s">
        <v>209</v>
      </c>
      <c r="K629" s="4" t="s">
        <v>210</v>
      </c>
      <c r="L629" s="4" t="s">
        <v>211</v>
      </c>
      <c r="M629" s="4" t="s">
        <v>184</v>
      </c>
      <c r="N629" s="4" t="s">
        <v>183</v>
      </c>
      <c r="O629" s="4" t="s">
        <v>182</v>
      </c>
      <c r="P629" s="4" t="s">
        <v>1001</v>
      </c>
      <c r="Q629" s="4" t="s">
        <v>181</v>
      </c>
    </row>
    <row r="630" spans="1:20" x14ac:dyDescent="0.25">
      <c r="A630" s="4" t="s">
        <v>68</v>
      </c>
      <c r="B630" s="4" t="s">
        <v>65</v>
      </c>
      <c r="C630" s="9" t="str">
        <f>_xlfn.XLOOKUP(Table1[[#This Row],[Genus]],'Flora of PA'!J:J,'Flora of PA'!D:D)</f>
        <v>Fagaceae</v>
      </c>
      <c r="D630" s="4" t="s">
        <v>860</v>
      </c>
      <c r="E630" s="4" t="s">
        <v>947</v>
      </c>
      <c r="F630" s="9" t="str">
        <f>Table1[[#This Row],[Genus]]&amp;" "&amp;Table1[[#This Row],[Epithet]]</f>
        <v>Quercus ilicifolia</v>
      </c>
      <c r="G630" s="4" t="s">
        <v>75</v>
      </c>
      <c r="H630" t="s">
        <v>214</v>
      </c>
      <c r="I630" s="4" t="s">
        <v>191</v>
      </c>
      <c r="J630" s="4" t="s">
        <v>209</v>
      </c>
      <c r="K630" s="4" t="s">
        <v>210</v>
      </c>
      <c r="L630" s="4" t="s">
        <v>211</v>
      </c>
      <c r="M630" s="4" t="s">
        <v>184</v>
      </c>
      <c r="N630" s="4" t="s">
        <v>183</v>
      </c>
      <c r="O630" s="4" t="s">
        <v>182</v>
      </c>
      <c r="P630" s="4" t="s">
        <v>1001</v>
      </c>
      <c r="Q630" s="4" t="s">
        <v>181</v>
      </c>
    </row>
    <row r="631" spans="1:20" x14ac:dyDescent="0.25">
      <c r="A631" s="4" t="s">
        <v>68</v>
      </c>
      <c r="B631" s="4" t="s">
        <v>65</v>
      </c>
      <c r="C631" s="9" t="str">
        <f>_xlfn.XLOOKUP(Table1[[#This Row],[Genus]],'Flora of PA'!J:J,'Flora of PA'!D:D)</f>
        <v>Ericaceae</v>
      </c>
      <c r="D631" s="4" t="s">
        <v>831</v>
      </c>
      <c r="E631" s="4" t="s">
        <v>832</v>
      </c>
      <c r="F631" s="9" t="str">
        <f>Table1[[#This Row],[Genus]]&amp;" "&amp;Table1[[#This Row],[Epithet]]</f>
        <v>Gaultheria procumbens</v>
      </c>
      <c r="G631" s="4" t="s">
        <v>123</v>
      </c>
      <c r="H631" t="s">
        <v>172</v>
      </c>
      <c r="I631" s="4" t="s">
        <v>191</v>
      </c>
      <c r="J631" s="4" t="s">
        <v>209</v>
      </c>
      <c r="K631" s="4" t="s">
        <v>210</v>
      </c>
      <c r="L631" s="4" t="s">
        <v>211</v>
      </c>
      <c r="M631" s="4" t="s">
        <v>184</v>
      </c>
      <c r="N631" s="4" t="s">
        <v>183</v>
      </c>
      <c r="O631" s="4" t="s">
        <v>182</v>
      </c>
      <c r="P631" s="4" t="s">
        <v>1001</v>
      </c>
      <c r="Q631" s="4" t="s">
        <v>181</v>
      </c>
    </row>
    <row r="632" spans="1:20" x14ac:dyDescent="0.25">
      <c r="A632" s="4" t="s">
        <v>68</v>
      </c>
      <c r="B632" s="4" t="s">
        <v>65</v>
      </c>
      <c r="C632" s="9" t="str">
        <f>_xlfn.XLOOKUP(Table1[[#This Row],[Genus]],'Flora of PA'!J:J,'Flora of PA'!D:D)</f>
        <v>Polypodiaceae</v>
      </c>
      <c r="D632" s="4" t="s">
        <v>851</v>
      </c>
      <c r="E632" s="4" t="s">
        <v>852</v>
      </c>
      <c r="F632" s="9" t="str">
        <f>Table1[[#This Row],[Genus]]&amp;" "&amp;Table1[[#This Row],[Epithet]]</f>
        <v>Pteridium aquilinum</v>
      </c>
      <c r="G632" s="4" t="s">
        <v>58</v>
      </c>
      <c r="H632" t="s">
        <v>152</v>
      </c>
      <c r="I632" s="4" t="s">
        <v>191</v>
      </c>
      <c r="J632" s="4" t="s">
        <v>209</v>
      </c>
      <c r="K632" s="4" t="s">
        <v>210</v>
      </c>
      <c r="L632" s="4" t="s">
        <v>211</v>
      </c>
      <c r="M632" s="4" t="s">
        <v>184</v>
      </c>
      <c r="N632" s="4" t="s">
        <v>183</v>
      </c>
      <c r="O632" s="4" t="s">
        <v>182</v>
      </c>
      <c r="P632" s="4" t="s">
        <v>1001</v>
      </c>
      <c r="Q632" s="4" t="s">
        <v>181</v>
      </c>
    </row>
    <row r="633" spans="1:20" x14ac:dyDescent="0.25">
      <c r="A633" s="4" t="s">
        <v>68</v>
      </c>
      <c r="B633" s="4" t="s">
        <v>65</v>
      </c>
      <c r="C633" s="9" t="str">
        <f>_xlfn.XLOOKUP(Table1[[#This Row],[Genus]],'Flora of PA'!J:J,'Flora of PA'!D:D)</f>
        <v>Ericaceae</v>
      </c>
      <c r="D633" s="4" t="s">
        <v>905</v>
      </c>
      <c r="E633" s="4" t="s">
        <v>948</v>
      </c>
      <c r="F633" s="9" t="str">
        <f>Table1[[#This Row],[Genus]]&amp;" "&amp;Table1[[#This Row],[Epithet]]</f>
        <v>Kalmia angustifolia</v>
      </c>
      <c r="G633" s="4" t="s">
        <v>85</v>
      </c>
      <c r="H633" t="s">
        <v>124</v>
      </c>
      <c r="I633" s="4" t="s">
        <v>191</v>
      </c>
      <c r="J633" s="4" t="s">
        <v>209</v>
      </c>
      <c r="K633" s="4" t="s">
        <v>210</v>
      </c>
      <c r="L633" s="4" t="s">
        <v>211</v>
      </c>
      <c r="M633" s="4" t="s">
        <v>184</v>
      </c>
      <c r="N633" s="4" t="s">
        <v>183</v>
      </c>
      <c r="O633" s="4" t="s">
        <v>182</v>
      </c>
      <c r="P633" s="4" t="s">
        <v>1001</v>
      </c>
      <c r="Q633" s="4" t="s">
        <v>181</v>
      </c>
    </row>
    <row r="634" spans="1:20" x14ac:dyDescent="0.25">
      <c r="A634" s="4" t="s">
        <v>68</v>
      </c>
      <c r="B634" s="4" t="s">
        <v>65</v>
      </c>
      <c r="C634" s="9" t="s">
        <v>218</v>
      </c>
      <c r="D634" s="4" t="s">
        <v>218</v>
      </c>
      <c r="E634" s="4" t="s">
        <v>891</v>
      </c>
      <c r="F634" s="9" t="str">
        <f>Table1[[#This Row],[Genus]]&amp;" "&amp;Table1[[#This Row],[Epithet]]</f>
        <v>Moss sp.</v>
      </c>
      <c r="G634" s="4" t="s">
        <v>241</v>
      </c>
      <c r="H634" t="s">
        <v>219</v>
      </c>
      <c r="I634" s="4" t="s">
        <v>191</v>
      </c>
      <c r="J634" s="4" t="s">
        <v>209</v>
      </c>
      <c r="K634" s="4" t="s">
        <v>210</v>
      </c>
      <c r="L634" s="4" t="s">
        <v>211</v>
      </c>
      <c r="M634" s="4" t="s">
        <v>184</v>
      </c>
      <c r="N634" s="4" t="s">
        <v>183</v>
      </c>
      <c r="O634" s="4" t="s">
        <v>182</v>
      </c>
      <c r="P634" s="4" t="s">
        <v>1001</v>
      </c>
      <c r="Q634" s="4" t="s">
        <v>181</v>
      </c>
      <c r="S634" s="2" t="s">
        <v>198</v>
      </c>
      <c r="T634" s="2" t="s">
        <v>13198</v>
      </c>
    </row>
    <row r="635" spans="1:20" x14ac:dyDescent="0.25">
      <c r="A635" s="4" t="s">
        <v>68</v>
      </c>
      <c r="B635" s="4" t="s">
        <v>65</v>
      </c>
      <c r="C635" s="9" t="str">
        <f>_xlfn.XLOOKUP(Table1[[#This Row],[Genus]],'Flora of PA'!J:J,'Flora of PA'!D:D)</f>
        <v>Ruscaceae</v>
      </c>
      <c r="D635" s="4" t="s">
        <v>855</v>
      </c>
      <c r="E635" s="4" t="s">
        <v>873</v>
      </c>
      <c r="F635" s="9" t="str">
        <f>Table1[[#This Row],[Genus]]&amp;" "&amp;Table1[[#This Row],[Epithet]]</f>
        <v>Maianthemum racemosum</v>
      </c>
      <c r="G635" s="4" t="s">
        <v>242</v>
      </c>
      <c r="H635" t="s">
        <v>220</v>
      </c>
      <c r="I635" s="4" t="s">
        <v>191</v>
      </c>
      <c r="J635" s="4" t="s">
        <v>209</v>
      </c>
      <c r="K635" s="4" t="s">
        <v>210</v>
      </c>
      <c r="L635" s="4" t="s">
        <v>211</v>
      </c>
      <c r="M635" s="4" t="s">
        <v>184</v>
      </c>
      <c r="N635" s="4" t="s">
        <v>183</v>
      </c>
      <c r="O635" s="4" t="s">
        <v>182</v>
      </c>
      <c r="P635" s="4" t="s">
        <v>1001</v>
      </c>
      <c r="Q635" s="4" t="s">
        <v>181</v>
      </c>
    </row>
    <row r="636" spans="1:20" x14ac:dyDescent="0.25">
      <c r="A636" s="4" t="s">
        <v>68</v>
      </c>
      <c r="B636" s="4" t="s">
        <v>65</v>
      </c>
      <c r="C636" s="9" t="str">
        <f>_xlfn.XLOOKUP(Table1[[#This Row],[Genus]],'Flora of PA'!J:J,'Flora of PA'!D:D)</f>
        <v>Myrsinaceae</v>
      </c>
      <c r="D636" s="4" t="s">
        <v>917</v>
      </c>
      <c r="E636" s="4" t="s">
        <v>968</v>
      </c>
      <c r="F636" s="9" t="str">
        <f>Table1[[#This Row],[Genus]]&amp;" "&amp;Table1[[#This Row],[Epithet]]</f>
        <v>Lysimachia quadrifolia</v>
      </c>
      <c r="G636" s="4" t="s">
        <v>117</v>
      </c>
      <c r="H636" t="s">
        <v>221</v>
      </c>
      <c r="I636" s="4" t="s">
        <v>191</v>
      </c>
      <c r="J636" s="4" t="s">
        <v>209</v>
      </c>
      <c r="K636" s="4" t="s">
        <v>210</v>
      </c>
      <c r="L636" s="4" t="s">
        <v>211</v>
      </c>
      <c r="M636" s="4" t="s">
        <v>184</v>
      </c>
      <c r="N636" s="4" t="s">
        <v>183</v>
      </c>
      <c r="O636" s="4" t="s">
        <v>182</v>
      </c>
      <c r="P636" s="4" t="s">
        <v>1001</v>
      </c>
      <c r="Q636" s="4" t="s">
        <v>181</v>
      </c>
    </row>
    <row r="637" spans="1:20" x14ac:dyDescent="0.25">
      <c r="A637" s="4" t="s">
        <v>68</v>
      </c>
      <c r="B637" s="4" t="s">
        <v>65</v>
      </c>
      <c r="C637" s="9" t="str">
        <f>_xlfn.XLOOKUP(Table1[[#This Row],[Genus]],'Flora of PA'!J:J,'Flora of PA'!D:D)</f>
        <v>Sapindaceae</v>
      </c>
      <c r="D637" s="4" t="s">
        <v>941</v>
      </c>
      <c r="E637" s="4" t="s">
        <v>942</v>
      </c>
      <c r="F637" s="9" t="str">
        <f>Table1[[#This Row],[Genus]]&amp;" "&amp;Table1[[#This Row],[Epithet]]</f>
        <v>Acer rubrum</v>
      </c>
      <c r="G637" s="4" t="s">
        <v>84</v>
      </c>
      <c r="H637" t="s">
        <v>133</v>
      </c>
      <c r="I637" s="4" t="s">
        <v>191</v>
      </c>
      <c r="J637" s="4" t="s">
        <v>209</v>
      </c>
      <c r="K637" s="4" t="s">
        <v>210</v>
      </c>
      <c r="L637" s="4" t="s">
        <v>211</v>
      </c>
      <c r="M637" s="4" t="s">
        <v>184</v>
      </c>
      <c r="N637" s="4" t="s">
        <v>183</v>
      </c>
      <c r="O637" s="4" t="s">
        <v>182</v>
      </c>
      <c r="P637" s="4" t="s">
        <v>1001</v>
      </c>
      <c r="Q637" s="4" t="s">
        <v>181</v>
      </c>
    </row>
    <row r="638" spans="1:20" x14ac:dyDescent="0.25">
      <c r="A638" s="4" t="s">
        <v>68</v>
      </c>
      <c r="B638" s="4" t="s">
        <v>66</v>
      </c>
      <c r="C638" s="9" t="str">
        <f>_xlfn.XLOOKUP(Table1[[#This Row],[Genus]],'Flora of PA'!J:J,'Flora of PA'!D:D)</f>
        <v>Ericaceae</v>
      </c>
      <c r="D638" s="4" t="s">
        <v>827</v>
      </c>
      <c r="E638" s="4" t="s">
        <v>828</v>
      </c>
      <c r="F638" s="9" t="str">
        <f>Table1[[#This Row],[Genus]]&amp;" "&amp;Table1[[#This Row],[Epithet]]</f>
        <v>Gaylussacia baccata</v>
      </c>
      <c r="G638" s="4" t="s">
        <v>16</v>
      </c>
      <c r="H638" t="s">
        <v>125</v>
      </c>
      <c r="I638" s="4" t="s">
        <v>191</v>
      </c>
      <c r="J638" s="4" t="s">
        <v>209</v>
      </c>
      <c r="K638" s="4" t="s">
        <v>210</v>
      </c>
      <c r="L638" s="4" t="s">
        <v>211</v>
      </c>
      <c r="M638" s="4" t="s">
        <v>184</v>
      </c>
      <c r="N638" s="4" t="s">
        <v>183</v>
      </c>
      <c r="O638" s="4" t="s">
        <v>182</v>
      </c>
      <c r="P638" s="4" t="s">
        <v>1001</v>
      </c>
      <c r="Q638" s="4" t="s">
        <v>181</v>
      </c>
    </row>
    <row r="639" spans="1:20" x14ac:dyDescent="0.25">
      <c r="A639" s="4" t="s">
        <v>68</v>
      </c>
      <c r="B639" s="4" t="s">
        <v>66</v>
      </c>
      <c r="C639" s="9" t="str">
        <f>_xlfn.XLOOKUP(Table1[[#This Row],[Genus]],'Flora of PA'!J:J,'Flora of PA'!D:D)</f>
        <v>Fagaceae</v>
      </c>
      <c r="D639" s="4" t="s">
        <v>860</v>
      </c>
      <c r="E639" s="4" t="s">
        <v>947</v>
      </c>
      <c r="F639" s="9" t="str">
        <f>Table1[[#This Row],[Genus]]&amp;" "&amp;Table1[[#This Row],[Epithet]]</f>
        <v>Quercus ilicifolia</v>
      </c>
      <c r="G639" s="4" t="s">
        <v>75</v>
      </c>
      <c r="H639" t="s">
        <v>214</v>
      </c>
      <c r="I639" s="4" t="s">
        <v>191</v>
      </c>
      <c r="J639" s="4" t="s">
        <v>209</v>
      </c>
      <c r="K639" s="4" t="s">
        <v>210</v>
      </c>
      <c r="L639" s="4" t="s">
        <v>211</v>
      </c>
      <c r="M639" s="4" t="s">
        <v>184</v>
      </c>
      <c r="N639" s="4" t="s">
        <v>183</v>
      </c>
      <c r="O639" s="4" t="s">
        <v>182</v>
      </c>
      <c r="P639" s="4" t="s">
        <v>1001</v>
      </c>
      <c r="Q639" s="4" t="s">
        <v>181</v>
      </c>
    </row>
    <row r="640" spans="1:20" x14ac:dyDescent="0.25">
      <c r="A640" s="4" t="s">
        <v>68</v>
      </c>
      <c r="B640" s="4" t="s">
        <v>66</v>
      </c>
      <c r="C640" s="9" t="str">
        <f>_xlfn.XLOOKUP(Table1[[#This Row],[Genus]],'Flora of PA'!J:J,'Flora of PA'!D:D)</f>
        <v>Ericaceae</v>
      </c>
      <c r="D640" s="4" t="s">
        <v>831</v>
      </c>
      <c r="E640" s="4" t="s">
        <v>832</v>
      </c>
      <c r="F640" s="9" t="str">
        <f>Table1[[#This Row],[Genus]]&amp;" "&amp;Table1[[#This Row],[Epithet]]</f>
        <v>Gaultheria procumbens</v>
      </c>
      <c r="G640" s="4" t="s">
        <v>123</v>
      </c>
      <c r="H640" t="s">
        <v>172</v>
      </c>
      <c r="I640" s="4" t="s">
        <v>191</v>
      </c>
      <c r="J640" s="4" t="s">
        <v>209</v>
      </c>
      <c r="K640" s="4" t="s">
        <v>210</v>
      </c>
      <c r="L640" s="4" t="s">
        <v>211</v>
      </c>
      <c r="M640" s="4" t="s">
        <v>184</v>
      </c>
      <c r="N640" s="4" t="s">
        <v>183</v>
      </c>
      <c r="O640" s="4" t="s">
        <v>182</v>
      </c>
      <c r="P640" s="4" t="s">
        <v>1001</v>
      </c>
      <c r="Q640" s="4" t="s">
        <v>181</v>
      </c>
    </row>
    <row r="641" spans="1:17" x14ac:dyDescent="0.25">
      <c r="A641" s="4" t="s">
        <v>68</v>
      </c>
      <c r="B641" s="4" t="s">
        <v>66</v>
      </c>
      <c r="C641" s="9" t="str">
        <f>_xlfn.XLOOKUP(Table1[[#This Row],[Genus]],'Flora of PA'!J:J,'Flora of PA'!D:D)</f>
        <v>Polypodiaceae</v>
      </c>
      <c r="D641" s="4" t="s">
        <v>851</v>
      </c>
      <c r="E641" s="4" t="s">
        <v>852</v>
      </c>
      <c r="F641" s="9" t="str">
        <f>Table1[[#This Row],[Genus]]&amp;" "&amp;Table1[[#This Row],[Epithet]]</f>
        <v>Pteridium aquilinum</v>
      </c>
      <c r="G641" s="4" t="s">
        <v>58</v>
      </c>
      <c r="H641" t="s">
        <v>152</v>
      </c>
      <c r="I641" s="4" t="s">
        <v>191</v>
      </c>
      <c r="J641" s="4" t="s">
        <v>209</v>
      </c>
      <c r="K641" s="4" t="s">
        <v>210</v>
      </c>
      <c r="L641" s="4" t="s">
        <v>211</v>
      </c>
      <c r="M641" s="4" t="s">
        <v>184</v>
      </c>
      <c r="N641" s="4" t="s">
        <v>183</v>
      </c>
      <c r="O641" s="4" t="s">
        <v>182</v>
      </c>
      <c r="P641" s="4" t="s">
        <v>1001</v>
      </c>
      <c r="Q641" s="4" t="s">
        <v>181</v>
      </c>
    </row>
    <row r="642" spans="1:17" x14ac:dyDescent="0.25">
      <c r="A642" s="4" t="s">
        <v>68</v>
      </c>
      <c r="B642" s="4" t="s">
        <v>66</v>
      </c>
      <c r="C642" s="9" t="str">
        <f>_xlfn.XLOOKUP(Table1[[#This Row],[Genus]],'Flora of PA'!J:J,'Flora of PA'!D:D)</f>
        <v>Ericaceae</v>
      </c>
      <c r="D642" s="4" t="s">
        <v>905</v>
      </c>
      <c r="E642" s="4" t="s">
        <v>948</v>
      </c>
      <c r="F642" s="9" t="str">
        <f>Table1[[#This Row],[Genus]]&amp;" "&amp;Table1[[#This Row],[Epithet]]</f>
        <v>Kalmia angustifolia</v>
      </c>
      <c r="G642" s="4" t="s">
        <v>85</v>
      </c>
      <c r="H642" t="s">
        <v>124</v>
      </c>
      <c r="I642" s="4" t="s">
        <v>191</v>
      </c>
      <c r="J642" s="4" t="s">
        <v>209</v>
      </c>
      <c r="K642" s="4" t="s">
        <v>210</v>
      </c>
      <c r="L642" s="4" t="s">
        <v>211</v>
      </c>
      <c r="M642" s="4" t="s">
        <v>184</v>
      </c>
      <c r="N642" s="4" t="s">
        <v>183</v>
      </c>
      <c r="O642" s="4" t="s">
        <v>182</v>
      </c>
      <c r="P642" s="4" t="s">
        <v>1001</v>
      </c>
      <c r="Q642" s="4" t="s">
        <v>181</v>
      </c>
    </row>
    <row r="643" spans="1:17" x14ac:dyDescent="0.25">
      <c r="A643" s="4" t="s">
        <v>68</v>
      </c>
      <c r="B643" s="4" t="s">
        <v>66</v>
      </c>
      <c r="C643" s="9" t="str">
        <f>_xlfn.XLOOKUP(Table1[[#This Row],[Genus]],'Flora of PA'!J:J,'Flora of PA'!D:D)</f>
        <v>Liliaceae</v>
      </c>
      <c r="D643" s="4" t="s">
        <v>894</v>
      </c>
      <c r="E643" s="4" t="s">
        <v>895</v>
      </c>
      <c r="F643" s="9" t="str">
        <f>Table1[[#This Row],[Genus]]&amp;" "&amp;Table1[[#This Row],[Epithet]]</f>
        <v>Medeola virginiana</v>
      </c>
      <c r="G643" s="4" t="s">
        <v>239</v>
      </c>
      <c r="H643" t="s">
        <v>140</v>
      </c>
      <c r="I643" s="4" t="s">
        <v>191</v>
      </c>
      <c r="J643" s="4" t="s">
        <v>209</v>
      </c>
      <c r="K643" s="4" t="s">
        <v>210</v>
      </c>
      <c r="L643" s="4" t="s">
        <v>211</v>
      </c>
      <c r="M643" s="4" t="s">
        <v>184</v>
      </c>
      <c r="N643" s="4" t="s">
        <v>183</v>
      </c>
      <c r="O643" s="4" t="s">
        <v>182</v>
      </c>
      <c r="P643" s="4" t="s">
        <v>1001</v>
      </c>
      <c r="Q643" s="4" t="s">
        <v>181</v>
      </c>
    </row>
    <row r="644" spans="1:17" x14ac:dyDescent="0.25">
      <c r="A644" s="4" t="s">
        <v>68</v>
      </c>
      <c r="B644" s="4" t="s">
        <v>66</v>
      </c>
      <c r="C644" s="4" t="s">
        <v>1266</v>
      </c>
      <c r="D644" s="4" t="s">
        <v>137</v>
      </c>
      <c r="E644" s="4" t="s">
        <v>846</v>
      </c>
      <c r="F644" s="9" t="str">
        <f>Table1[[#This Row],[Genus]]&amp;" "&amp;Table1[[#This Row],[Epithet]]</f>
        <v>Aronia melanocarpa</v>
      </c>
      <c r="G644" s="4" t="s">
        <v>138</v>
      </c>
      <c r="H644" t="s">
        <v>222</v>
      </c>
      <c r="I644" s="4" t="s">
        <v>191</v>
      </c>
      <c r="J644" s="4" t="s">
        <v>209</v>
      </c>
      <c r="K644" s="4" t="s">
        <v>210</v>
      </c>
      <c r="L644" s="4" t="s">
        <v>211</v>
      </c>
      <c r="M644" s="4" t="s">
        <v>184</v>
      </c>
      <c r="N644" s="4" t="s">
        <v>183</v>
      </c>
      <c r="O644" s="4" t="s">
        <v>182</v>
      </c>
      <c r="P644" s="4" t="s">
        <v>1001</v>
      </c>
      <c r="Q644" s="4" t="s">
        <v>181</v>
      </c>
    </row>
    <row r="645" spans="1:17" x14ac:dyDescent="0.25">
      <c r="A645" s="4" t="s">
        <v>68</v>
      </c>
      <c r="B645" s="4" t="s">
        <v>67</v>
      </c>
      <c r="C645" s="4" t="s">
        <v>1266</v>
      </c>
      <c r="D645" s="4" t="s">
        <v>137</v>
      </c>
      <c r="E645" s="4" t="s">
        <v>846</v>
      </c>
      <c r="F645" s="9" t="str">
        <f>Table1[[#This Row],[Genus]]&amp;" "&amp;Table1[[#This Row],[Epithet]]</f>
        <v>Aronia melanocarpa</v>
      </c>
      <c r="G645" s="4" t="s">
        <v>138</v>
      </c>
      <c r="H645" t="s">
        <v>222</v>
      </c>
      <c r="I645" s="4" t="s">
        <v>191</v>
      </c>
      <c r="J645" s="4" t="s">
        <v>209</v>
      </c>
      <c r="K645" s="4" t="s">
        <v>210</v>
      </c>
      <c r="L645" s="4" t="s">
        <v>211</v>
      </c>
      <c r="M645" s="4" t="s">
        <v>184</v>
      </c>
      <c r="N645" s="4" t="s">
        <v>183</v>
      </c>
      <c r="O645" s="4" t="s">
        <v>182</v>
      </c>
      <c r="P645" s="4" t="s">
        <v>1001</v>
      </c>
      <c r="Q645" s="4" t="s">
        <v>181</v>
      </c>
    </row>
    <row r="646" spans="1:17" x14ac:dyDescent="0.25">
      <c r="A646" s="4" t="s">
        <v>68</v>
      </c>
      <c r="B646" s="4" t="s">
        <v>67</v>
      </c>
      <c r="C646" s="9" t="str">
        <f>_xlfn.XLOOKUP(Table1[[#This Row],[Genus]],'Flora of PA'!J:J,'Flora of PA'!D:D)</f>
        <v>Ericaceae</v>
      </c>
      <c r="D646" s="4" t="s">
        <v>827</v>
      </c>
      <c r="E646" s="4" t="s">
        <v>828</v>
      </c>
      <c r="F646" s="9" t="str">
        <f>Table1[[#This Row],[Genus]]&amp;" "&amp;Table1[[#This Row],[Epithet]]</f>
        <v>Gaylussacia baccata</v>
      </c>
      <c r="G646" s="4" t="s">
        <v>16</v>
      </c>
      <c r="H646" t="s">
        <v>125</v>
      </c>
      <c r="I646" s="4" t="s">
        <v>191</v>
      </c>
      <c r="J646" s="4" t="s">
        <v>209</v>
      </c>
      <c r="K646" s="4" t="s">
        <v>210</v>
      </c>
      <c r="L646" s="4" t="s">
        <v>211</v>
      </c>
      <c r="M646" s="4" t="s">
        <v>184</v>
      </c>
      <c r="N646" s="4" t="s">
        <v>183</v>
      </c>
      <c r="O646" s="4" t="s">
        <v>182</v>
      </c>
      <c r="P646" s="4" t="s">
        <v>1001</v>
      </c>
      <c r="Q646" s="4" t="s">
        <v>181</v>
      </c>
    </row>
    <row r="647" spans="1:17" x14ac:dyDescent="0.25">
      <c r="A647" s="4" t="s">
        <v>68</v>
      </c>
      <c r="B647" s="4" t="s">
        <v>67</v>
      </c>
      <c r="C647" s="9" t="str">
        <f>_xlfn.XLOOKUP(Table1[[#This Row],[Genus]],'Flora of PA'!J:J,'Flora of PA'!D:D)</f>
        <v>Fagaceae</v>
      </c>
      <c r="D647" s="4" t="s">
        <v>860</v>
      </c>
      <c r="E647" s="4" t="s">
        <v>947</v>
      </c>
      <c r="F647" s="9" t="str">
        <f>Table1[[#This Row],[Genus]]&amp;" "&amp;Table1[[#This Row],[Epithet]]</f>
        <v>Quercus ilicifolia</v>
      </c>
      <c r="G647" s="4" t="s">
        <v>75</v>
      </c>
      <c r="H647" t="s">
        <v>214</v>
      </c>
      <c r="I647" s="4" t="s">
        <v>191</v>
      </c>
      <c r="J647" s="4" t="s">
        <v>209</v>
      </c>
      <c r="K647" s="4" t="s">
        <v>210</v>
      </c>
      <c r="L647" s="4" t="s">
        <v>211</v>
      </c>
      <c r="M647" s="4" t="s">
        <v>184</v>
      </c>
      <c r="N647" s="4" t="s">
        <v>183</v>
      </c>
      <c r="O647" s="4" t="s">
        <v>182</v>
      </c>
      <c r="P647" s="4" t="s">
        <v>1001</v>
      </c>
      <c r="Q647" s="4" t="s">
        <v>181</v>
      </c>
    </row>
    <row r="648" spans="1:17" x14ac:dyDescent="0.25">
      <c r="A648" s="4" t="s">
        <v>68</v>
      </c>
      <c r="B648" s="4" t="s">
        <v>67</v>
      </c>
      <c r="C648" s="9" t="str">
        <f>_xlfn.XLOOKUP(Table1[[#This Row],[Genus]],'Flora of PA'!J:J,'Flora of PA'!D:D)</f>
        <v>Ericaceae</v>
      </c>
      <c r="D648" s="4" t="s">
        <v>831</v>
      </c>
      <c r="E648" s="4" t="s">
        <v>832</v>
      </c>
      <c r="F648" s="9" t="str">
        <f>Table1[[#This Row],[Genus]]&amp;" "&amp;Table1[[#This Row],[Epithet]]</f>
        <v>Gaultheria procumbens</v>
      </c>
      <c r="G648" s="4" t="s">
        <v>123</v>
      </c>
      <c r="H648" t="s">
        <v>172</v>
      </c>
      <c r="I648" s="4" t="s">
        <v>191</v>
      </c>
      <c r="J648" s="4" t="s">
        <v>209</v>
      </c>
      <c r="K648" s="4" t="s">
        <v>210</v>
      </c>
      <c r="L648" s="4" t="s">
        <v>211</v>
      </c>
      <c r="M648" s="4" t="s">
        <v>184</v>
      </c>
      <c r="N648" s="4" t="s">
        <v>183</v>
      </c>
      <c r="O648" s="4" t="s">
        <v>182</v>
      </c>
      <c r="P648" s="4" t="s">
        <v>1001</v>
      </c>
      <c r="Q648" s="4" t="s">
        <v>181</v>
      </c>
    </row>
    <row r="649" spans="1:17" x14ac:dyDescent="0.25">
      <c r="A649" s="4" t="s">
        <v>68</v>
      </c>
      <c r="B649" s="4" t="s">
        <v>67</v>
      </c>
      <c r="C649" s="9" t="str">
        <f>_xlfn.XLOOKUP(Table1[[#This Row],[Genus]],'Flora of PA'!J:J,'Flora of PA'!D:D)</f>
        <v>Polypodiaceae</v>
      </c>
      <c r="D649" s="4" t="s">
        <v>851</v>
      </c>
      <c r="E649" s="4" t="s">
        <v>852</v>
      </c>
      <c r="F649" s="9" t="str">
        <f>Table1[[#This Row],[Genus]]&amp;" "&amp;Table1[[#This Row],[Epithet]]</f>
        <v>Pteridium aquilinum</v>
      </c>
      <c r="G649" s="4" t="s">
        <v>58</v>
      </c>
      <c r="H649" t="s">
        <v>152</v>
      </c>
      <c r="I649" s="4" t="s">
        <v>191</v>
      </c>
      <c r="J649" s="4" t="s">
        <v>209</v>
      </c>
      <c r="K649" s="4" t="s">
        <v>210</v>
      </c>
      <c r="L649" s="4" t="s">
        <v>211</v>
      </c>
      <c r="M649" s="4" t="s">
        <v>184</v>
      </c>
      <c r="N649" s="4" t="s">
        <v>183</v>
      </c>
      <c r="O649" s="4" t="s">
        <v>182</v>
      </c>
      <c r="P649" s="4" t="s">
        <v>1001</v>
      </c>
      <c r="Q649" s="4" t="s">
        <v>181</v>
      </c>
    </row>
    <row r="650" spans="1:17" x14ac:dyDescent="0.25">
      <c r="A650" s="4" t="s">
        <v>68</v>
      </c>
      <c r="B650" s="4" t="s">
        <v>67</v>
      </c>
      <c r="C650" s="9" t="str">
        <f>_xlfn.XLOOKUP(Table1[[#This Row],[Genus]],'Flora of PA'!J:J,'Flora of PA'!D:D)</f>
        <v>Ericaceae</v>
      </c>
      <c r="D650" s="4" t="s">
        <v>905</v>
      </c>
      <c r="E650" s="4" t="s">
        <v>948</v>
      </c>
      <c r="F650" s="9" t="str">
        <f>Table1[[#This Row],[Genus]]&amp;" "&amp;Table1[[#This Row],[Epithet]]</f>
        <v>Kalmia angustifolia</v>
      </c>
      <c r="G650" s="4" t="s">
        <v>85</v>
      </c>
      <c r="H650" t="s">
        <v>124</v>
      </c>
      <c r="I650" s="4" t="s">
        <v>191</v>
      </c>
      <c r="J650" s="4" t="s">
        <v>209</v>
      </c>
      <c r="K650" s="4" t="s">
        <v>210</v>
      </c>
      <c r="L650" s="4" t="s">
        <v>211</v>
      </c>
      <c r="M650" s="4" t="s">
        <v>184</v>
      </c>
      <c r="N650" s="4" t="s">
        <v>183</v>
      </c>
      <c r="O650" s="4" t="s">
        <v>182</v>
      </c>
      <c r="P650" s="4" t="s">
        <v>1001</v>
      </c>
      <c r="Q650" s="4" t="s">
        <v>181</v>
      </c>
    </row>
    <row r="651" spans="1:17" x14ac:dyDescent="0.25">
      <c r="A651" s="4" t="s">
        <v>68</v>
      </c>
      <c r="B651" s="4" t="s">
        <v>67</v>
      </c>
      <c r="C651" s="9" t="str">
        <f>_xlfn.XLOOKUP(Table1[[#This Row],[Genus]],'Flora of PA'!J:J,'Flora of PA'!D:D)</f>
        <v>Smilacaceae</v>
      </c>
      <c r="D651" s="4" t="s">
        <v>858</v>
      </c>
      <c r="E651" s="4" t="s">
        <v>859</v>
      </c>
      <c r="F651" s="9" t="str">
        <f>Table1[[#This Row],[Genus]]&amp;" "&amp;Table1[[#This Row],[Epithet]]</f>
        <v>Smilax rotundifolia</v>
      </c>
      <c r="G651" s="4" t="s">
        <v>234</v>
      </c>
      <c r="H651" t="s">
        <v>223</v>
      </c>
      <c r="I651" s="4" t="s">
        <v>191</v>
      </c>
      <c r="J651" s="4" t="s">
        <v>209</v>
      </c>
      <c r="K651" s="4" t="s">
        <v>210</v>
      </c>
      <c r="L651" s="4" t="s">
        <v>211</v>
      </c>
      <c r="M651" s="4" t="s">
        <v>184</v>
      </c>
      <c r="N651" s="4" t="s">
        <v>183</v>
      </c>
      <c r="O651" s="4" t="s">
        <v>182</v>
      </c>
      <c r="P651" s="4" t="s">
        <v>1001</v>
      </c>
      <c r="Q651" s="4" t="s">
        <v>181</v>
      </c>
    </row>
    <row r="652" spans="1:17" x14ac:dyDescent="0.25">
      <c r="A652" s="4" t="s">
        <v>68</v>
      </c>
      <c r="B652" s="4" t="s">
        <v>67</v>
      </c>
      <c r="C652" s="9" t="str">
        <f>_xlfn.XLOOKUP(Table1[[#This Row],[Genus]],'Flora of PA'!J:J,'Flora of PA'!D:D)</f>
        <v>Liliaceae</v>
      </c>
      <c r="D652" s="4" t="s">
        <v>894</v>
      </c>
      <c r="E652" s="4" t="s">
        <v>895</v>
      </c>
      <c r="F652" s="9" t="str">
        <f>Table1[[#This Row],[Genus]]&amp;" "&amp;Table1[[#This Row],[Epithet]]</f>
        <v>Medeola virginiana</v>
      </c>
      <c r="G652" s="4" t="s">
        <v>239</v>
      </c>
      <c r="H652" t="s">
        <v>140</v>
      </c>
      <c r="I652" s="4" t="s">
        <v>191</v>
      </c>
      <c r="J652" s="4" t="s">
        <v>209</v>
      </c>
      <c r="K652" s="4" t="s">
        <v>210</v>
      </c>
      <c r="L652" s="4" t="s">
        <v>211</v>
      </c>
      <c r="M652" s="4" t="s">
        <v>184</v>
      </c>
      <c r="N652" s="4" t="s">
        <v>183</v>
      </c>
      <c r="O652" s="4" t="s">
        <v>182</v>
      </c>
      <c r="P652" s="4" t="s">
        <v>1001</v>
      </c>
      <c r="Q652" s="4" t="s">
        <v>181</v>
      </c>
    </row>
    <row r="653" spans="1:17" x14ac:dyDescent="0.25">
      <c r="A653" s="4" t="s">
        <v>68</v>
      </c>
      <c r="B653" s="4" t="s">
        <v>67</v>
      </c>
      <c r="C653" s="9" t="str">
        <f>_xlfn.XLOOKUP(Table1[[#This Row],[Genus]],'Flora of PA'!J:J,'Flora of PA'!D:D)</f>
        <v>Ericaceae</v>
      </c>
      <c r="D653" s="4" t="s">
        <v>826</v>
      </c>
      <c r="E653" s="4" t="s">
        <v>829</v>
      </c>
      <c r="F653" s="9" t="str">
        <f>Table1[[#This Row],[Genus]]&amp;" "&amp;Table1[[#This Row],[Epithet]]</f>
        <v>Vaccinium angustifolium</v>
      </c>
      <c r="G653" s="4" t="s">
        <v>69</v>
      </c>
      <c r="H653" t="s">
        <v>174</v>
      </c>
      <c r="I653" s="4" t="s">
        <v>191</v>
      </c>
      <c r="J653" s="4" t="s">
        <v>209</v>
      </c>
      <c r="K653" s="4" t="s">
        <v>210</v>
      </c>
      <c r="L653" s="4" t="s">
        <v>211</v>
      </c>
      <c r="M653" s="4" t="s">
        <v>184</v>
      </c>
      <c r="N653" s="4" t="s">
        <v>183</v>
      </c>
      <c r="O653" s="4" t="s">
        <v>182</v>
      </c>
      <c r="P653" s="4" t="s">
        <v>1001</v>
      </c>
      <c r="Q653" s="4" t="s">
        <v>181</v>
      </c>
    </row>
    <row r="654" spans="1:17" x14ac:dyDescent="0.25">
      <c r="A654" s="4" t="s">
        <v>68</v>
      </c>
      <c r="B654" s="4" t="s">
        <v>67</v>
      </c>
      <c r="C654" s="9" t="s">
        <v>8618</v>
      </c>
      <c r="D654" s="4" t="s">
        <v>862</v>
      </c>
      <c r="E654" s="4" t="s">
        <v>863</v>
      </c>
      <c r="F654" s="9" t="str">
        <f>Table1[[#This Row],[Genus]]&amp;" "&amp;Table1[[#This Row],[Epithet]]</f>
        <v>Osmundastrum cinnamomeum</v>
      </c>
      <c r="G654" s="4" t="s">
        <v>233</v>
      </c>
      <c r="H654" t="s">
        <v>240</v>
      </c>
      <c r="I654" s="4" t="s">
        <v>191</v>
      </c>
      <c r="J654" s="4" t="s">
        <v>209</v>
      </c>
      <c r="K654" s="4" t="s">
        <v>210</v>
      </c>
      <c r="L654" s="4" t="s">
        <v>211</v>
      </c>
      <c r="M654" s="4" t="s">
        <v>184</v>
      </c>
      <c r="N654" s="4" t="s">
        <v>183</v>
      </c>
      <c r="O654" s="4" t="s">
        <v>182</v>
      </c>
      <c r="P654" s="4" t="s">
        <v>1001</v>
      </c>
      <c r="Q654" s="4" t="s">
        <v>181</v>
      </c>
    </row>
    <row r="655" spans="1:17" x14ac:dyDescent="0.25">
      <c r="A655" s="4" t="s">
        <v>68</v>
      </c>
      <c r="B655" s="4" t="s">
        <v>68</v>
      </c>
      <c r="C655" s="9" t="str">
        <f>_xlfn.XLOOKUP(Table1[[#This Row],[Genus]],'Flora of PA'!J:J,'Flora of PA'!D:D)</f>
        <v>Ericaceae</v>
      </c>
      <c r="D655" s="4" t="s">
        <v>827</v>
      </c>
      <c r="E655" s="4" t="s">
        <v>828</v>
      </c>
      <c r="F655" s="9" t="str">
        <f>Table1[[#This Row],[Genus]]&amp;" "&amp;Table1[[#This Row],[Epithet]]</f>
        <v>Gaylussacia baccata</v>
      </c>
      <c r="G655" s="4" t="s">
        <v>16</v>
      </c>
      <c r="H655" t="s">
        <v>125</v>
      </c>
      <c r="I655" s="4" t="s">
        <v>191</v>
      </c>
      <c r="J655" s="4" t="s">
        <v>209</v>
      </c>
      <c r="K655" s="4" t="s">
        <v>210</v>
      </c>
      <c r="L655" s="4" t="s">
        <v>211</v>
      </c>
      <c r="M655" s="4" t="s">
        <v>184</v>
      </c>
      <c r="N655" s="4" t="s">
        <v>183</v>
      </c>
      <c r="O655" s="4" t="s">
        <v>182</v>
      </c>
      <c r="P655" s="4" t="s">
        <v>1001</v>
      </c>
      <c r="Q655" s="4" t="s">
        <v>181</v>
      </c>
    </row>
    <row r="656" spans="1:17" x14ac:dyDescent="0.25">
      <c r="A656" s="4" t="s">
        <v>68</v>
      </c>
      <c r="B656" s="4" t="s">
        <v>68</v>
      </c>
      <c r="C656" s="9" t="str">
        <f>_xlfn.XLOOKUP(Table1[[#This Row],[Genus]],'Flora of PA'!J:J,'Flora of PA'!D:D)</f>
        <v>Fagaceae</v>
      </c>
      <c r="D656" s="4" t="s">
        <v>860</v>
      </c>
      <c r="E656" s="4" t="s">
        <v>947</v>
      </c>
      <c r="F656" s="9" t="str">
        <f>Table1[[#This Row],[Genus]]&amp;" "&amp;Table1[[#This Row],[Epithet]]</f>
        <v>Quercus ilicifolia</v>
      </c>
      <c r="G656" s="4" t="s">
        <v>75</v>
      </c>
      <c r="H656" t="s">
        <v>214</v>
      </c>
      <c r="I656" s="4" t="s">
        <v>191</v>
      </c>
      <c r="J656" s="4" t="s">
        <v>209</v>
      </c>
      <c r="K656" s="4" t="s">
        <v>210</v>
      </c>
      <c r="L656" s="4" t="s">
        <v>211</v>
      </c>
      <c r="M656" s="4" t="s">
        <v>184</v>
      </c>
      <c r="N656" s="4" t="s">
        <v>183</v>
      </c>
      <c r="O656" s="4" t="s">
        <v>182</v>
      </c>
      <c r="P656" s="4" t="s">
        <v>1001</v>
      </c>
      <c r="Q656" s="4" t="s">
        <v>181</v>
      </c>
    </row>
    <row r="657" spans="1:17" x14ac:dyDescent="0.25">
      <c r="A657" s="4" t="s">
        <v>68</v>
      </c>
      <c r="B657" s="4" t="s">
        <v>68</v>
      </c>
      <c r="C657" s="9" t="str">
        <f>_xlfn.XLOOKUP(Table1[[#This Row],[Genus]],'Flora of PA'!J:J,'Flora of PA'!D:D)</f>
        <v>Ericaceae</v>
      </c>
      <c r="D657" s="4" t="s">
        <v>831</v>
      </c>
      <c r="E657" s="4" t="s">
        <v>832</v>
      </c>
      <c r="F657" s="9" t="str">
        <f>Table1[[#This Row],[Genus]]&amp;" "&amp;Table1[[#This Row],[Epithet]]</f>
        <v>Gaultheria procumbens</v>
      </c>
      <c r="G657" s="4" t="s">
        <v>123</v>
      </c>
      <c r="H657" t="s">
        <v>172</v>
      </c>
      <c r="I657" s="4" t="s">
        <v>191</v>
      </c>
      <c r="J657" s="4" t="s">
        <v>209</v>
      </c>
      <c r="K657" s="4" t="s">
        <v>210</v>
      </c>
      <c r="L657" s="4" t="s">
        <v>211</v>
      </c>
      <c r="M657" s="4" t="s">
        <v>184</v>
      </c>
      <c r="N657" s="4" t="s">
        <v>183</v>
      </c>
      <c r="O657" s="4" t="s">
        <v>182</v>
      </c>
      <c r="P657" s="4" t="s">
        <v>1001</v>
      </c>
      <c r="Q657" s="4" t="s">
        <v>181</v>
      </c>
    </row>
    <row r="658" spans="1:17" x14ac:dyDescent="0.25">
      <c r="A658" s="4" t="s">
        <v>68</v>
      </c>
      <c r="B658" s="4" t="s">
        <v>68</v>
      </c>
      <c r="C658" s="9" t="str">
        <f>_xlfn.XLOOKUP(Table1[[#This Row],[Genus]],'Flora of PA'!J:J,'Flora of PA'!D:D)</f>
        <v>Polypodiaceae</v>
      </c>
      <c r="D658" s="4" t="s">
        <v>851</v>
      </c>
      <c r="E658" s="4" t="s">
        <v>852</v>
      </c>
      <c r="F658" s="9" t="str">
        <f>Table1[[#This Row],[Genus]]&amp;" "&amp;Table1[[#This Row],[Epithet]]</f>
        <v>Pteridium aquilinum</v>
      </c>
      <c r="G658" s="4" t="s">
        <v>58</v>
      </c>
      <c r="H658" t="s">
        <v>152</v>
      </c>
      <c r="I658" s="4" t="s">
        <v>191</v>
      </c>
      <c r="J658" s="4" t="s">
        <v>209</v>
      </c>
      <c r="K658" s="4" t="s">
        <v>210</v>
      </c>
      <c r="L658" s="4" t="s">
        <v>211</v>
      </c>
      <c r="M658" s="4" t="s">
        <v>184</v>
      </c>
      <c r="N658" s="4" t="s">
        <v>183</v>
      </c>
      <c r="O658" s="4" t="s">
        <v>182</v>
      </c>
      <c r="P658" s="4" t="s">
        <v>1001</v>
      </c>
      <c r="Q658" s="4" t="s">
        <v>181</v>
      </c>
    </row>
    <row r="659" spans="1:17" x14ac:dyDescent="0.25">
      <c r="A659" s="4" t="s">
        <v>68</v>
      </c>
      <c r="B659" s="4" t="s">
        <v>68</v>
      </c>
      <c r="C659" s="9" t="str">
        <f>_xlfn.XLOOKUP(Table1[[#This Row],[Genus]],'Flora of PA'!J:J,'Flora of PA'!D:D)</f>
        <v>Ericaceae</v>
      </c>
      <c r="D659" s="4" t="s">
        <v>905</v>
      </c>
      <c r="E659" s="4" t="s">
        <v>948</v>
      </c>
      <c r="F659" s="9" t="str">
        <f>Table1[[#This Row],[Genus]]&amp;" "&amp;Table1[[#This Row],[Epithet]]</f>
        <v>Kalmia angustifolia</v>
      </c>
      <c r="G659" s="4" t="s">
        <v>85</v>
      </c>
      <c r="H659" t="s">
        <v>124</v>
      </c>
      <c r="I659" s="4" t="s">
        <v>191</v>
      </c>
      <c r="J659" s="4" t="s">
        <v>209</v>
      </c>
      <c r="K659" s="4" t="s">
        <v>210</v>
      </c>
      <c r="L659" s="4" t="s">
        <v>211</v>
      </c>
      <c r="M659" s="4" t="s">
        <v>184</v>
      </c>
      <c r="N659" s="4" t="s">
        <v>183</v>
      </c>
      <c r="O659" s="4" t="s">
        <v>182</v>
      </c>
      <c r="P659" s="4" t="s">
        <v>1001</v>
      </c>
      <c r="Q659" s="4" t="s">
        <v>181</v>
      </c>
    </row>
    <row r="660" spans="1:17" x14ac:dyDescent="0.25">
      <c r="A660" s="4" t="s">
        <v>243</v>
      </c>
      <c r="B660" s="4" t="s">
        <v>68</v>
      </c>
      <c r="C660" s="9" t="str">
        <f>_xlfn.XLOOKUP(Table1[[#This Row],[Genus]],'Flora of PA'!J:J,'Flora of PA'!D:D)</f>
        <v>Ericaceae</v>
      </c>
      <c r="D660" s="4" t="s">
        <v>831</v>
      </c>
      <c r="E660" s="4" t="s">
        <v>832</v>
      </c>
      <c r="F660" s="9" t="str">
        <f>Table1[[#This Row],[Genus]]&amp;" "&amp;Table1[[#This Row],[Epithet]]</f>
        <v>Gaultheria procumbens</v>
      </c>
      <c r="G660" s="4" t="s">
        <v>123</v>
      </c>
      <c r="H660" t="s">
        <v>122</v>
      </c>
      <c r="I660" s="4" t="s">
        <v>244</v>
      </c>
      <c r="J660" s="4" t="s">
        <v>245</v>
      </c>
      <c r="K660" s="4" t="s">
        <v>246</v>
      </c>
      <c r="L660" s="4" t="s">
        <v>247</v>
      </c>
      <c r="M660" s="4" t="s">
        <v>248</v>
      </c>
      <c r="N660" s="4" t="s">
        <v>250</v>
      </c>
      <c r="O660" s="4" t="s">
        <v>248</v>
      </c>
      <c r="P660" s="4" t="s">
        <v>1004</v>
      </c>
      <c r="Q660" s="4" t="s">
        <v>249</v>
      </c>
    </row>
    <row r="661" spans="1:17" x14ac:dyDescent="0.25">
      <c r="A661" s="4" t="s">
        <v>243</v>
      </c>
      <c r="B661" s="4" t="s">
        <v>68</v>
      </c>
      <c r="C661" s="9" t="str">
        <f>_xlfn.XLOOKUP(Table1[[#This Row],[Genus]],'Flora of PA'!J:J,'Flora of PA'!D:D)</f>
        <v>Polypodiaceae</v>
      </c>
      <c r="D661" s="4" t="s">
        <v>851</v>
      </c>
      <c r="E661" s="4" t="s">
        <v>852</v>
      </c>
      <c r="F661" s="9" t="str">
        <f>Table1[[#This Row],[Genus]]&amp;" "&amp;Table1[[#This Row],[Epithet]]</f>
        <v>Pteridium aquilinum</v>
      </c>
      <c r="G661" s="4" t="s">
        <v>58</v>
      </c>
      <c r="H661" t="s">
        <v>129</v>
      </c>
      <c r="I661" s="4" t="s">
        <v>244</v>
      </c>
      <c r="J661" s="4" t="s">
        <v>245</v>
      </c>
      <c r="K661" s="4" t="s">
        <v>246</v>
      </c>
      <c r="L661" s="4" t="s">
        <v>247</v>
      </c>
      <c r="M661" s="4" t="s">
        <v>248</v>
      </c>
      <c r="N661" s="4" t="s">
        <v>250</v>
      </c>
      <c r="O661" s="4" t="s">
        <v>248</v>
      </c>
      <c r="P661" s="4" t="s">
        <v>1004</v>
      </c>
      <c r="Q661" s="4" t="s">
        <v>249</v>
      </c>
    </row>
    <row r="662" spans="1:17" x14ac:dyDescent="0.25">
      <c r="A662" s="4" t="s">
        <v>243</v>
      </c>
      <c r="B662" s="4" t="s">
        <v>68</v>
      </c>
      <c r="C662" s="9" t="str">
        <f>_xlfn.XLOOKUP(Table1[[#This Row],[Genus]],'Flora of PA'!J:J,'Flora of PA'!D:D)</f>
        <v>Ericaceae</v>
      </c>
      <c r="D662" s="4" t="s">
        <v>905</v>
      </c>
      <c r="E662" s="4" t="s">
        <v>948</v>
      </c>
      <c r="F662" s="9" t="str">
        <f>Table1[[#This Row],[Genus]]&amp;" "&amp;Table1[[#This Row],[Epithet]]</f>
        <v>Kalmia angustifolia</v>
      </c>
      <c r="G662" s="4" t="s">
        <v>85</v>
      </c>
      <c r="H662" t="s">
        <v>124</v>
      </c>
      <c r="I662" s="4" t="s">
        <v>244</v>
      </c>
      <c r="J662" s="4" t="s">
        <v>245</v>
      </c>
      <c r="K662" s="4" t="s">
        <v>246</v>
      </c>
      <c r="L662" s="4" t="s">
        <v>247</v>
      </c>
      <c r="M662" s="4" t="s">
        <v>248</v>
      </c>
      <c r="N662" s="4" t="s">
        <v>250</v>
      </c>
      <c r="O662" s="4" t="s">
        <v>248</v>
      </c>
      <c r="P662" s="4" t="s">
        <v>1004</v>
      </c>
      <c r="Q662" s="4" t="s">
        <v>249</v>
      </c>
    </row>
    <row r="663" spans="1:17" x14ac:dyDescent="0.25">
      <c r="A663" s="4" t="s">
        <v>243</v>
      </c>
      <c r="B663" s="4" t="s">
        <v>68</v>
      </c>
      <c r="C663" s="9" t="str">
        <f>_xlfn.XLOOKUP(Table1[[#This Row],[Genus]],'Flora of PA'!J:J,'Flora of PA'!D:D)</f>
        <v>Ericaceae</v>
      </c>
      <c r="D663" s="4" t="s">
        <v>826</v>
      </c>
      <c r="E663" s="4" t="s">
        <v>829</v>
      </c>
      <c r="F663" s="9" t="str">
        <f>Table1[[#This Row],[Genus]]&amp;" "&amp;Table1[[#This Row],[Epithet]]</f>
        <v>Vaccinium angustifolium</v>
      </c>
      <c r="G663" s="4" t="s">
        <v>69</v>
      </c>
      <c r="H663" t="s">
        <v>174</v>
      </c>
      <c r="I663" s="4" t="s">
        <v>244</v>
      </c>
      <c r="J663" s="4" t="s">
        <v>245</v>
      </c>
      <c r="K663" s="4" t="s">
        <v>246</v>
      </c>
      <c r="L663" s="4" t="s">
        <v>247</v>
      </c>
      <c r="M663" s="4" t="s">
        <v>248</v>
      </c>
      <c r="N663" s="4" t="s">
        <v>250</v>
      </c>
      <c r="O663" s="4" t="s">
        <v>248</v>
      </c>
      <c r="P663" s="4" t="s">
        <v>1004</v>
      </c>
      <c r="Q663" s="4" t="s">
        <v>249</v>
      </c>
    </row>
    <row r="664" spans="1:17" x14ac:dyDescent="0.25">
      <c r="A664" s="4" t="s">
        <v>243</v>
      </c>
      <c r="B664" s="4" t="s">
        <v>68</v>
      </c>
      <c r="C664" s="9" t="str">
        <f>_xlfn.XLOOKUP(Table1[[#This Row],[Genus]],'Flora of PA'!J:J,'Flora of PA'!D:D)</f>
        <v>Fagaceae</v>
      </c>
      <c r="D664" s="4" t="s">
        <v>860</v>
      </c>
      <c r="E664" s="4" t="s">
        <v>861</v>
      </c>
      <c r="F664" s="9" t="str">
        <f>Table1[[#This Row],[Genus]]&amp;" "&amp;Table1[[#This Row],[Epithet]]</f>
        <v>Quercus montana</v>
      </c>
      <c r="G664" s="4" t="s">
        <v>131</v>
      </c>
      <c r="H664" t="s">
        <v>177</v>
      </c>
      <c r="I664" s="4" t="s">
        <v>244</v>
      </c>
      <c r="J664" s="4" t="s">
        <v>245</v>
      </c>
      <c r="K664" s="4" t="s">
        <v>246</v>
      </c>
      <c r="L664" s="4" t="s">
        <v>247</v>
      </c>
      <c r="M664" s="4" t="s">
        <v>248</v>
      </c>
      <c r="N664" s="4" t="s">
        <v>250</v>
      </c>
      <c r="O664" s="4" t="s">
        <v>248</v>
      </c>
      <c r="P664" s="4" t="s">
        <v>1004</v>
      </c>
      <c r="Q664" s="4" t="s">
        <v>249</v>
      </c>
    </row>
    <row r="665" spans="1:17" x14ac:dyDescent="0.25">
      <c r="A665" s="4" t="s">
        <v>243</v>
      </c>
      <c r="B665" s="4" t="s">
        <v>68</v>
      </c>
      <c r="C665" s="9" t="str">
        <f>_xlfn.XLOOKUP(Table1[[#This Row],[Genus]],'Flora of PA'!J:J,'Flora of PA'!D:D)</f>
        <v>Sapindaceae</v>
      </c>
      <c r="D665" s="4" t="s">
        <v>941</v>
      </c>
      <c r="E665" s="4" t="s">
        <v>942</v>
      </c>
      <c r="F665" s="9" t="str">
        <f>Table1[[#This Row],[Genus]]&amp;" "&amp;Table1[[#This Row],[Epithet]]</f>
        <v>Acer rubrum</v>
      </c>
      <c r="G665" s="4" t="s">
        <v>84</v>
      </c>
      <c r="H665" t="s">
        <v>133</v>
      </c>
      <c r="I665" s="4" t="s">
        <v>244</v>
      </c>
      <c r="J665" s="4" t="s">
        <v>245</v>
      </c>
      <c r="K665" s="4" t="s">
        <v>246</v>
      </c>
      <c r="L665" s="4" t="s">
        <v>247</v>
      </c>
      <c r="M665" s="4" t="s">
        <v>248</v>
      </c>
      <c r="N665" s="4" t="s">
        <v>250</v>
      </c>
      <c r="O665" s="4" t="s">
        <v>248</v>
      </c>
      <c r="P665" s="4" t="s">
        <v>1004</v>
      </c>
      <c r="Q665" s="4" t="s">
        <v>249</v>
      </c>
    </row>
    <row r="666" spans="1:17" x14ac:dyDescent="0.25">
      <c r="A666" s="4" t="s">
        <v>243</v>
      </c>
      <c r="B666" s="4" t="s">
        <v>68</v>
      </c>
      <c r="C666" s="9" t="str">
        <f>_xlfn.XLOOKUP(Table1[[#This Row],[Genus]],'Flora of PA'!J:J,'Flora of PA'!D:D)</f>
        <v>Poaceae</v>
      </c>
      <c r="D666" s="4" t="s">
        <v>970</v>
      </c>
      <c r="E666" s="4" t="s">
        <v>971</v>
      </c>
      <c r="F666" s="9" t="str">
        <f>Table1[[#This Row],[Genus]]&amp;" "&amp;Table1[[#This Row],[Epithet]]</f>
        <v>Avena fatua</v>
      </c>
      <c r="G666" s="4" t="s">
        <v>371</v>
      </c>
      <c r="H666" t="s">
        <v>251</v>
      </c>
      <c r="I666" s="4" t="s">
        <v>244</v>
      </c>
      <c r="J666" s="4" t="s">
        <v>245</v>
      </c>
      <c r="K666" s="4" t="s">
        <v>246</v>
      </c>
      <c r="L666" s="4" t="s">
        <v>247</v>
      </c>
      <c r="M666" s="4" t="s">
        <v>248</v>
      </c>
      <c r="N666" s="4" t="s">
        <v>250</v>
      </c>
      <c r="O666" s="4" t="s">
        <v>248</v>
      </c>
      <c r="P666" s="4" t="s">
        <v>1004</v>
      </c>
      <c r="Q666" s="4" t="s">
        <v>249</v>
      </c>
    </row>
    <row r="667" spans="1:17" x14ac:dyDescent="0.25">
      <c r="A667" s="4" t="s">
        <v>243</v>
      </c>
      <c r="B667" s="4" t="s">
        <v>68</v>
      </c>
      <c r="C667" s="9" t="str">
        <f>_xlfn.XLOOKUP(Table1[[#This Row],[Genus]],'Flora of PA'!J:J,'Flora of PA'!D:D)</f>
        <v>Cyperaceae</v>
      </c>
      <c r="D667" s="4" t="s">
        <v>849</v>
      </c>
      <c r="E667" s="4" t="s">
        <v>854</v>
      </c>
      <c r="F667" s="9" t="str">
        <f>Table1[[#This Row],[Genus]]&amp;" "&amp;Table1[[#This Row],[Epithet]]</f>
        <v>Carex scoparia</v>
      </c>
      <c r="G667" s="4" t="s">
        <v>853</v>
      </c>
      <c r="H667" t="s">
        <v>252</v>
      </c>
      <c r="I667" s="4" t="s">
        <v>244</v>
      </c>
      <c r="J667" s="4" t="s">
        <v>245</v>
      </c>
      <c r="K667" s="4" t="s">
        <v>246</v>
      </c>
      <c r="L667" s="4" t="s">
        <v>247</v>
      </c>
      <c r="M667" s="4" t="s">
        <v>248</v>
      </c>
      <c r="N667" s="4" t="s">
        <v>250</v>
      </c>
      <c r="O667" s="4" t="s">
        <v>248</v>
      </c>
      <c r="P667" s="4" t="s">
        <v>1004</v>
      </c>
      <c r="Q667" s="4" t="s">
        <v>249</v>
      </c>
    </row>
    <row r="668" spans="1:17" x14ac:dyDescent="0.25">
      <c r="A668" s="4" t="s">
        <v>243</v>
      </c>
      <c r="B668" s="4" t="s">
        <v>68</v>
      </c>
      <c r="C668" s="4" t="s">
        <v>1266</v>
      </c>
      <c r="D668" s="4" t="s">
        <v>137</v>
      </c>
      <c r="E668" s="4" t="s">
        <v>846</v>
      </c>
      <c r="F668" s="9" t="str">
        <f>Table1[[#This Row],[Genus]]&amp;" "&amp;Table1[[#This Row],[Epithet]]</f>
        <v>Aronia melanocarpa</v>
      </c>
      <c r="G668" s="4" t="s">
        <v>138</v>
      </c>
      <c r="H668" t="s">
        <v>137</v>
      </c>
      <c r="I668" s="4" t="s">
        <v>244</v>
      </c>
      <c r="J668" s="4" t="s">
        <v>245</v>
      </c>
      <c r="K668" s="4" t="s">
        <v>246</v>
      </c>
      <c r="L668" s="4" t="s">
        <v>247</v>
      </c>
      <c r="M668" s="4" t="s">
        <v>248</v>
      </c>
      <c r="N668" s="4" t="s">
        <v>250</v>
      </c>
      <c r="O668" s="4" t="s">
        <v>248</v>
      </c>
      <c r="P668" s="4" t="s">
        <v>1004</v>
      </c>
      <c r="Q668" s="4" t="s">
        <v>249</v>
      </c>
    </row>
    <row r="669" spans="1:17" x14ac:dyDescent="0.25">
      <c r="A669" s="4" t="s">
        <v>243</v>
      </c>
      <c r="B669" s="4" t="s">
        <v>67</v>
      </c>
      <c r="C669" s="9" t="str">
        <f>_xlfn.XLOOKUP(Table1[[#This Row],[Genus]],'Flora of PA'!J:J,'Flora of PA'!D:D)</f>
        <v>Ericaceae</v>
      </c>
      <c r="D669" s="4" t="s">
        <v>831</v>
      </c>
      <c r="E669" s="4" t="s">
        <v>832</v>
      </c>
      <c r="F669" s="9" t="str">
        <f>Table1[[#This Row],[Genus]]&amp;" "&amp;Table1[[#This Row],[Epithet]]</f>
        <v>Gaultheria procumbens</v>
      </c>
      <c r="G669" s="4" t="s">
        <v>123</v>
      </c>
      <c r="H669" t="s">
        <v>122</v>
      </c>
      <c r="I669" s="4" t="s">
        <v>244</v>
      </c>
      <c r="J669" s="4" t="s">
        <v>245</v>
      </c>
      <c r="K669" s="4" t="s">
        <v>246</v>
      </c>
      <c r="L669" s="4" t="s">
        <v>247</v>
      </c>
      <c r="M669" s="4" t="s">
        <v>248</v>
      </c>
      <c r="N669" s="4" t="s">
        <v>250</v>
      </c>
      <c r="O669" s="4" t="s">
        <v>248</v>
      </c>
      <c r="P669" s="4" t="s">
        <v>1004</v>
      </c>
      <c r="Q669" s="4" t="s">
        <v>249</v>
      </c>
    </row>
    <row r="670" spans="1:17" x14ac:dyDescent="0.25">
      <c r="A670" s="4" t="s">
        <v>243</v>
      </c>
      <c r="B670" s="4" t="s">
        <v>67</v>
      </c>
      <c r="C670" s="9" t="str">
        <f>_xlfn.XLOOKUP(Table1[[#This Row],[Genus]],'Flora of PA'!J:J,'Flora of PA'!D:D)</f>
        <v>Polypodiaceae</v>
      </c>
      <c r="D670" s="4" t="s">
        <v>851</v>
      </c>
      <c r="E670" s="4" t="s">
        <v>852</v>
      </c>
      <c r="F670" s="9" t="str">
        <f>Table1[[#This Row],[Genus]]&amp;" "&amp;Table1[[#This Row],[Epithet]]</f>
        <v>Pteridium aquilinum</v>
      </c>
      <c r="G670" s="4" t="s">
        <v>58</v>
      </c>
      <c r="H670" t="s">
        <v>129</v>
      </c>
      <c r="I670" s="4" t="s">
        <v>244</v>
      </c>
      <c r="J670" s="4" t="s">
        <v>245</v>
      </c>
      <c r="K670" s="4" t="s">
        <v>246</v>
      </c>
      <c r="L670" s="4" t="s">
        <v>247</v>
      </c>
      <c r="M670" s="4" t="s">
        <v>248</v>
      </c>
      <c r="N670" s="4" t="s">
        <v>250</v>
      </c>
      <c r="O670" s="4" t="s">
        <v>248</v>
      </c>
      <c r="P670" s="4" t="s">
        <v>1004</v>
      </c>
      <c r="Q670" s="4" t="s">
        <v>249</v>
      </c>
    </row>
    <row r="671" spans="1:17" x14ac:dyDescent="0.25">
      <c r="A671" s="4" t="s">
        <v>243</v>
      </c>
      <c r="B671" s="4" t="s">
        <v>67</v>
      </c>
      <c r="C671" s="9" t="str">
        <f>_xlfn.XLOOKUP(Table1[[#This Row],[Genus]],'Flora of PA'!J:J,'Flora of PA'!D:D)</f>
        <v>Ericaceae</v>
      </c>
      <c r="D671" s="4" t="s">
        <v>905</v>
      </c>
      <c r="E671" s="4" t="s">
        <v>948</v>
      </c>
      <c r="F671" s="9" t="str">
        <f>Table1[[#This Row],[Genus]]&amp;" "&amp;Table1[[#This Row],[Epithet]]</f>
        <v>Kalmia angustifolia</v>
      </c>
      <c r="G671" s="4" t="s">
        <v>85</v>
      </c>
      <c r="H671" t="s">
        <v>124</v>
      </c>
      <c r="I671" s="4" t="s">
        <v>244</v>
      </c>
      <c r="J671" s="4" t="s">
        <v>245</v>
      </c>
      <c r="K671" s="4" t="s">
        <v>246</v>
      </c>
      <c r="L671" s="4" t="s">
        <v>247</v>
      </c>
      <c r="M671" s="4" t="s">
        <v>248</v>
      </c>
      <c r="N671" s="4" t="s">
        <v>250</v>
      </c>
      <c r="O671" s="4" t="s">
        <v>248</v>
      </c>
      <c r="P671" s="4" t="s">
        <v>1004</v>
      </c>
      <c r="Q671" s="4" t="s">
        <v>249</v>
      </c>
    </row>
    <row r="672" spans="1:17" x14ac:dyDescent="0.25">
      <c r="A672" s="4" t="s">
        <v>243</v>
      </c>
      <c r="B672" s="4" t="s">
        <v>67</v>
      </c>
      <c r="C672" s="9" t="str">
        <f>_xlfn.XLOOKUP(Table1[[#This Row],[Genus]],'Flora of PA'!J:J,'Flora of PA'!D:D)</f>
        <v>Ericaceae</v>
      </c>
      <c r="D672" s="4" t="s">
        <v>826</v>
      </c>
      <c r="E672" s="4" t="s">
        <v>829</v>
      </c>
      <c r="F672" s="9" t="str">
        <f>Table1[[#This Row],[Genus]]&amp;" "&amp;Table1[[#This Row],[Epithet]]</f>
        <v>Vaccinium angustifolium</v>
      </c>
      <c r="G672" s="4" t="s">
        <v>69</v>
      </c>
      <c r="H672" t="s">
        <v>174</v>
      </c>
      <c r="I672" s="4" t="s">
        <v>244</v>
      </c>
      <c r="J672" s="4" t="s">
        <v>245</v>
      </c>
      <c r="K672" s="4" t="s">
        <v>246</v>
      </c>
      <c r="L672" s="4" t="s">
        <v>247</v>
      </c>
      <c r="M672" s="4" t="s">
        <v>248</v>
      </c>
      <c r="N672" s="4" t="s">
        <v>250</v>
      </c>
      <c r="O672" s="4" t="s">
        <v>248</v>
      </c>
      <c r="P672" s="4" t="s">
        <v>1004</v>
      </c>
      <c r="Q672" s="4" t="s">
        <v>249</v>
      </c>
    </row>
    <row r="673" spans="1:17" x14ac:dyDescent="0.25">
      <c r="A673" s="4" t="s">
        <v>243</v>
      </c>
      <c r="B673" s="4" t="s">
        <v>67</v>
      </c>
      <c r="C673" s="9" t="str">
        <f>_xlfn.XLOOKUP(Table1[[#This Row],[Genus]],'Flora of PA'!J:J,'Flora of PA'!D:D)</f>
        <v>Ericaceae</v>
      </c>
      <c r="D673" s="4" t="s">
        <v>827</v>
      </c>
      <c r="E673" s="4" t="s">
        <v>828</v>
      </c>
      <c r="F673" s="9" t="str">
        <f>Table1[[#This Row],[Genus]]&amp;" "&amp;Table1[[#This Row],[Epithet]]</f>
        <v>Gaylussacia baccata</v>
      </c>
      <c r="G673" s="4" t="s">
        <v>16</v>
      </c>
      <c r="H673" t="s">
        <v>125</v>
      </c>
      <c r="I673" s="4" t="s">
        <v>244</v>
      </c>
      <c r="J673" s="4" t="s">
        <v>245</v>
      </c>
      <c r="K673" s="4" t="s">
        <v>246</v>
      </c>
      <c r="L673" s="4" t="s">
        <v>247</v>
      </c>
      <c r="M673" s="4" t="s">
        <v>248</v>
      </c>
      <c r="N673" s="4" t="s">
        <v>250</v>
      </c>
      <c r="O673" s="4" t="s">
        <v>248</v>
      </c>
      <c r="P673" s="4" t="s">
        <v>1004</v>
      </c>
      <c r="Q673" s="4" t="s">
        <v>249</v>
      </c>
    </row>
    <row r="674" spans="1:17" x14ac:dyDescent="0.25">
      <c r="A674" s="4" t="s">
        <v>243</v>
      </c>
      <c r="B674" s="4" t="s">
        <v>67</v>
      </c>
      <c r="C674" s="9" t="str">
        <f>_xlfn.XLOOKUP(Table1[[#This Row],[Genus]],'Flora of PA'!J:J,'Flora of PA'!D:D)</f>
        <v>Liliaceae</v>
      </c>
      <c r="D674" s="4" t="s">
        <v>894</v>
      </c>
      <c r="E674" s="4" t="s">
        <v>895</v>
      </c>
      <c r="F674" s="9" t="str">
        <f>Table1[[#This Row],[Genus]]&amp;" "&amp;Table1[[#This Row],[Epithet]]</f>
        <v>Medeola virginiana</v>
      </c>
      <c r="G674" s="4" t="s">
        <v>239</v>
      </c>
      <c r="H674" t="s">
        <v>140</v>
      </c>
      <c r="I674" s="4" t="s">
        <v>244</v>
      </c>
      <c r="J674" s="4" t="s">
        <v>245</v>
      </c>
      <c r="K674" s="4" t="s">
        <v>246</v>
      </c>
      <c r="L674" s="4" t="s">
        <v>247</v>
      </c>
      <c r="M674" s="4" t="s">
        <v>248</v>
      </c>
      <c r="N674" s="4" t="s">
        <v>250</v>
      </c>
      <c r="O674" s="4" t="s">
        <v>248</v>
      </c>
      <c r="P674" s="4" t="s">
        <v>1004</v>
      </c>
      <c r="Q674" s="4" t="s">
        <v>249</v>
      </c>
    </row>
    <row r="675" spans="1:17" x14ac:dyDescent="0.25">
      <c r="A675" s="4" t="s">
        <v>243</v>
      </c>
      <c r="B675" s="4" t="s">
        <v>67</v>
      </c>
      <c r="C675" s="9" t="str">
        <f>_xlfn.XLOOKUP(Table1[[#This Row],[Genus]],'Flora of PA'!J:J,'Flora of PA'!D:D)</f>
        <v>Cyperaceae</v>
      </c>
      <c r="D675" s="4" t="s">
        <v>849</v>
      </c>
      <c r="E675" s="4" t="s">
        <v>854</v>
      </c>
      <c r="F675" s="9" t="str">
        <f>Table1[[#This Row],[Genus]]&amp;" "&amp;Table1[[#This Row],[Epithet]]</f>
        <v>Carex scoparia</v>
      </c>
      <c r="G675" s="4" t="s">
        <v>853</v>
      </c>
      <c r="H675" t="s">
        <v>260</v>
      </c>
      <c r="I675" s="4" t="s">
        <v>244</v>
      </c>
      <c r="J675" s="4" t="s">
        <v>245</v>
      </c>
      <c r="K675" s="4" t="s">
        <v>246</v>
      </c>
      <c r="L675" s="4" t="s">
        <v>247</v>
      </c>
      <c r="M675" s="4" t="s">
        <v>248</v>
      </c>
      <c r="N675" s="4" t="s">
        <v>250</v>
      </c>
      <c r="O675" s="4" t="s">
        <v>248</v>
      </c>
      <c r="P675" s="4" t="s">
        <v>1004</v>
      </c>
      <c r="Q675" s="4" t="s">
        <v>249</v>
      </c>
    </row>
    <row r="676" spans="1:17" x14ac:dyDescent="0.25">
      <c r="A676" s="4" t="s">
        <v>243</v>
      </c>
      <c r="B676" s="4" t="s">
        <v>67</v>
      </c>
      <c r="C676" s="9" t="str">
        <f>_xlfn.XLOOKUP(Table1[[#This Row],[Genus]],'Flora of PA'!J:J,'Flora of PA'!D:D)</f>
        <v>Fagaceae</v>
      </c>
      <c r="D676" s="4" t="s">
        <v>860</v>
      </c>
      <c r="E676" s="4" t="s">
        <v>943</v>
      </c>
      <c r="F676" s="9" t="str">
        <f>Table1[[#This Row],[Genus]]&amp;" "&amp;Table1[[#This Row],[Epithet]]</f>
        <v>Quercus rubra</v>
      </c>
      <c r="G676" s="4" t="s">
        <v>165</v>
      </c>
      <c r="H676" t="s">
        <v>261</v>
      </c>
      <c r="I676" s="4" t="s">
        <v>244</v>
      </c>
      <c r="J676" s="4" t="s">
        <v>245</v>
      </c>
      <c r="K676" s="4" t="s">
        <v>246</v>
      </c>
      <c r="L676" s="4" t="s">
        <v>247</v>
      </c>
      <c r="M676" s="4" t="s">
        <v>248</v>
      </c>
      <c r="N676" s="4" t="s">
        <v>250</v>
      </c>
      <c r="O676" s="4" t="s">
        <v>248</v>
      </c>
      <c r="P676" s="4" t="s">
        <v>1004</v>
      </c>
      <c r="Q676" s="4" t="s">
        <v>249</v>
      </c>
    </row>
    <row r="677" spans="1:17" x14ac:dyDescent="0.25">
      <c r="A677" s="4" t="s">
        <v>243</v>
      </c>
      <c r="B677" s="4" t="s">
        <v>67</v>
      </c>
      <c r="C677" s="9" t="s">
        <v>13193</v>
      </c>
      <c r="D677" s="4" t="s">
        <v>994</v>
      </c>
      <c r="E677" s="4" t="s">
        <v>995</v>
      </c>
      <c r="F677" s="9" t="str">
        <f>Table1[[#This Row],[Genus]]&amp;" "&amp;Table1[[#This Row],[Epithet]]</f>
        <v>Leucobryum glaucum</v>
      </c>
      <c r="G677" s="4" t="s">
        <v>225</v>
      </c>
      <c r="H677" t="s">
        <v>180</v>
      </c>
      <c r="I677" s="4" t="s">
        <v>244</v>
      </c>
      <c r="J677" s="4" t="s">
        <v>245</v>
      </c>
      <c r="K677" s="4" t="s">
        <v>246</v>
      </c>
      <c r="L677" s="4" t="s">
        <v>247</v>
      </c>
      <c r="M677" s="4" t="s">
        <v>248</v>
      </c>
      <c r="N677" s="4" t="s">
        <v>250</v>
      </c>
      <c r="O677" s="4" t="s">
        <v>248</v>
      </c>
      <c r="P677" s="4" t="s">
        <v>1004</v>
      </c>
      <c r="Q677" s="4" t="s">
        <v>249</v>
      </c>
    </row>
    <row r="678" spans="1:17" x14ac:dyDescent="0.25">
      <c r="A678" s="4" t="s">
        <v>243</v>
      </c>
      <c r="B678" s="4" t="s">
        <v>67</v>
      </c>
      <c r="C678" s="9" t="str">
        <f>_xlfn.XLOOKUP(Table1[[#This Row],[Genus]],'Flora of PA'!J:J,'Flora of PA'!D:D)</f>
        <v>Sapindaceae</v>
      </c>
      <c r="D678" s="4" t="s">
        <v>941</v>
      </c>
      <c r="E678" s="4" t="s">
        <v>942</v>
      </c>
      <c r="F678" s="9" t="str">
        <f>Table1[[#This Row],[Genus]]&amp;" "&amp;Table1[[#This Row],[Epithet]]</f>
        <v>Acer rubrum</v>
      </c>
      <c r="G678" s="4" t="s">
        <v>84</v>
      </c>
      <c r="H678" t="s">
        <v>133</v>
      </c>
      <c r="I678" s="4" t="s">
        <v>244</v>
      </c>
      <c r="J678" s="4" t="s">
        <v>245</v>
      </c>
      <c r="K678" s="4" t="s">
        <v>246</v>
      </c>
      <c r="L678" s="4" t="s">
        <v>247</v>
      </c>
      <c r="M678" s="4" t="s">
        <v>248</v>
      </c>
      <c r="N678" s="4" t="s">
        <v>250</v>
      </c>
      <c r="O678" s="4" t="s">
        <v>248</v>
      </c>
      <c r="P678" s="4" t="s">
        <v>1004</v>
      </c>
      <c r="Q678" s="4" t="s">
        <v>249</v>
      </c>
    </row>
    <row r="679" spans="1:17" x14ac:dyDescent="0.25">
      <c r="A679" s="4" t="s">
        <v>243</v>
      </c>
      <c r="B679" s="4" t="s">
        <v>67</v>
      </c>
      <c r="C679" s="9" t="str">
        <f>_xlfn.XLOOKUP(Table1[[#This Row],[Genus]],'Flora of PA'!J:J,'Flora of PA'!D:D)</f>
        <v>Poaceae</v>
      </c>
      <c r="D679" s="4" t="s">
        <v>901</v>
      </c>
      <c r="E679" s="4" t="s">
        <v>902</v>
      </c>
      <c r="F679" s="9" t="str">
        <f>Table1[[#This Row],[Genus]]&amp;" "&amp;Table1[[#This Row],[Epithet]]</f>
        <v>Poa pratensis</v>
      </c>
      <c r="G679" s="4" t="s">
        <v>372</v>
      </c>
      <c r="H679" t="s">
        <v>194</v>
      </c>
      <c r="I679" s="4" t="s">
        <v>244</v>
      </c>
      <c r="J679" s="4" t="s">
        <v>245</v>
      </c>
      <c r="K679" s="4" t="s">
        <v>246</v>
      </c>
      <c r="L679" s="4" t="s">
        <v>247</v>
      </c>
      <c r="M679" s="4" t="s">
        <v>248</v>
      </c>
      <c r="N679" s="4" t="s">
        <v>250</v>
      </c>
      <c r="O679" s="4" t="s">
        <v>248</v>
      </c>
      <c r="P679" s="4" t="s">
        <v>1004</v>
      </c>
      <c r="Q679" s="4" t="s">
        <v>249</v>
      </c>
    </row>
    <row r="680" spans="1:17" x14ac:dyDescent="0.25">
      <c r="A680" s="4" t="s">
        <v>243</v>
      </c>
      <c r="B680" s="4" t="s">
        <v>67</v>
      </c>
      <c r="C680" s="9" t="str">
        <f>_xlfn.XLOOKUP(Table1[[#This Row],[Genus]],'Flora of PA'!J:J,'Flora of PA'!D:D)</f>
        <v>Ruscaceae</v>
      </c>
      <c r="D680" s="4" t="s">
        <v>855</v>
      </c>
      <c r="E680" s="4" t="s">
        <v>856</v>
      </c>
      <c r="F680" s="9" t="str">
        <f>Table1[[#This Row],[Genus]]&amp;" "&amp;Table1[[#This Row],[Epithet]]</f>
        <v>Maianthemum canadense</v>
      </c>
      <c r="G680" s="4" t="s">
        <v>373</v>
      </c>
      <c r="H680" t="s">
        <v>262</v>
      </c>
      <c r="I680" s="4" t="s">
        <v>244</v>
      </c>
      <c r="J680" s="4" t="s">
        <v>245</v>
      </c>
      <c r="K680" s="4" t="s">
        <v>246</v>
      </c>
      <c r="L680" s="4" t="s">
        <v>247</v>
      </c>
      <c r="M680" s="4" t="s">
        <v>248</v>
      </c>
      <c r="N680" s="4" t="s">
        <v>250</v>
      </c>
      <c r="O680" s="4" t="s">
        <v>248</v>
      </c>
      <c r="P680" s="4" t="s">
        <v>1004</v>
      </c>
      <c r="Q680" s="4" t="s">
        <v>249</v>
      </c>
    </row>
    <row r="681" spans="1:17" x14ac:dyDescent="0.25">
      <c r="A681" s="4" t="s">
        <v>243</v>
      </c>
      <c r="B681" s="4" t="s">
        <v>67</v>
      </c>
      <c r="C681" s="9" t="str">
        <f>_xlfn.XLOOKUP(Table1[[#This Row],[Genus]],'Flora of PA'!J:J,'Flora of PA'!D:D)</f>
        <v>Betulaceae</v>
      </c>
      <c r="D681" s="4" t="s">
        <v>883</v>
      </c>
      <c r="E681" s="4" t="s">
        <v>962</v>
      </c>
      <c r="F681" s="9" t="str">
        <f>Table1[[#This Row],[Genus]]&amp;" "&amp;Table1[[#This Row],[Epithet]]</f>
        <v>Betula lenta</v>
      </c>
      <c r="G681" s="4" t="s">
        <v>374</v>
      </c>
      <c r="H681" t="s">
        <v>263</v>
      </c>
      <c r="I681" s="4" t="s">
        <v>244</v>
      </c>
      <c r="J681" s="4" t="s">
        <v>245</v>
      </c>
      <c r="K681" s="4" t="s">
        <v>246</v>
      </c>
      <c r="L681" s="4" t="s">
        <v>247</v>
      </c>
      <c r="M681" s="4" t="s">
        <v>248</v>
      </c>
      <c r="N681" s="4" t="s">
        <v>250</v>
      </c>
      <c r="O681" s="4" t="s">
        <v>248</v>
      </c>
      <c r="P681" s="4" t="s">
        <v>1004</v>
      </c>
      <c r="Q681" s="4" t="s">
        <v>249</v>
      </c>
    </row>
    <row r="682" spans="1:17" x14ac:dyDescent="0.25">
      <c r="A682" s="4" t="s">
        <v>243</v>
      </c>
      <c r="B682" s="4" t="s">
        <v>66</v>
      </c>
      <c r="C682" s="9" t="str">
        <f>_xlfn.XLOOKUP(Table1[[#This Row],[Genus]],'Flora of PA'!J:J,'Flora of PA'!D:D)</f>
        <v>Myrsinaceae</v>
      </c>
      <c r="D682" s="4" t="s">
        <v>917</v>
      </c>
      <c r="E682" s="4" t="s">
        <v>918</v>
      </c>
      <c r="F682" s="9" t="str">
        <f>Table1[[#This Row],[Genus]]&amp;" "&amp;Table1[[#This Row],[Epithet]]</f>
        <v>Lysimachia borealis</v>
      </c>
      <c r="G682" s="4" t="s">
        <v>375</v>
      </c>
      <c r="H682" t="s">
        <v>267</v>
      </c>
      <c r="I682" s="4" t="s">
        <v>244</v>
      </c>
      <c r="J682" s="4" t="s">
        <v>245</v>
      </c>
      <c r="K682" s="4" t="s">
        <v>246</v>
      </c>
      <c r="L682" s="4" t="s">
        <v>247</v>
      </c>
      <c r="M682" s="4" t="s">
        <v>248</v>
      </c>
      <c r="N682" s="4" t="s">
        <v>250</v>
      </c>
      <c r="O682" s="4" t="s">
        <v>248</v>
      </c>
      <c r="P682" s="4" t="s">
        <v>1004</v>
      </c>
      <c r="Q682" s="4" t="s">
        <v>249</v>
      </c>
    </row>
    <row r="683" spans="1:17" x14ac:dyDescent="0.25">
      <c r="A683" s="4" t="s">
        <v>243</v>
      </c>
      <c r="B683" s="4" t="s">
        <v>66</v>
      </c>
      <c r="C683" s="9" t="str">
        <f>_xlfn.XLOOKUP(Table1[[#This Row],[Genus]],'Flora of PA'!J:J,'Flora of PA'!D:D)</f>
        <v>Polypodiaceae</v>
      </c>
      <c r="D683" s="4" t="s">
        <v>851</v>
      </c>
      <c r="E683" s="4" t="s">
        <v>852</v>
      </c>
      <c r="F683" s="9" t="str">
        <f>Table1[[#This Row],[Genus]]&amp;" "&amp;Table1[[#This Row],[Epithet]]</f>
        <v>Pteridium aquilinum</v>
      </c>
      <c r="G683" s="4" t="s">
        <v>58</v>
      </c>
      <c r="H683" t="s">
        <v>129</v>
      </c>
      <c r="I683" s="4" t="s">
        <v>244</v>
      </c>
      <c r="J683" s="4" t="s">
        <v>245</v>
      </c>
      <c r="K683" s="4" t="s">
        <v>246</v>
      </c>
      <c r="L683" s="4" t="s">
        <v>247</v>
      </c>
      <c r="M683" s="4" t="s">
        <v>248</v>
      </c>
      <c r="N683" s="4" t="s">
        <v>250</v>
      </c>
      <c r="O683" s="4" t="s">
        <v>248</v>
      </c>
      <c r="P683" s="4" t="s">
        <v>1004</v>
      </c>
      <c r="Q683" s="4" t="s">
        <v>249</v>
      </c>
    </row>
    <row r="684" spans="1:17" x14ac:dyDescent="0.25">
      <c r="A684" s="4" t="s">
        <v>243</v>
      </c>
      <c r="B684" s="4" t="s">
        <v>66</v>
      </c>
      <c r="C684" s="9" t="str">
        <f>_xlfn.XLOOKUP(Table1[[#This Row],[Genus]],'Flora of PA'!J:J,'Flora of PA'!D:D)</f>
        <v>Sapindaceae</v>
      </c>
      <c r="D684" s="4" t="s">
        <v>941</v>
      </c>
      <c r="E684" s="4" t="s">
        <v>942</v>
      </c>
      <c r="F684" s="9" t="str">
        <f>Table1[[#This Row],[Genus]]&amp;" "&amp;Table1[[#This Row],[Epithet]]</f>
        <v>Acer rubrum</v>
      </c>
      <c r="G684" s="4" t="s">
        <v>84</v>
      </c>
      <c r="H684" t="s">
        <v>133</v>
      </c>
      <c r="I684" s="4" t="s">
        <v>244</v>
      </c>
      <c r="J684" s="4" t="s">
        <v>245</v>
      </c>
      <c r="K684" s="4" t="s">
        <v>246</v>
      </c>
      <c r="L684" s="4" t="s">
        <v>247</v>
      </c>
      <c r="M684" s="4" t="s">
        <v>248</v>
      </c>
      <c r="N684" s="4" t="s">
        <v>250</v>
      </c>
      <c r="O684" s="4" t="s">
        <v>248</v>
      </c>
      <c r="P684" s="4" t="s">
        <v>1004</v>
      </c>
      <c r="Q684" s="4" t="s">
        <v>249</v>
      </c>
    </row>
    <row r="685" spans="1:17" x14ac:dyDescent="0.25">
      <c r="A685" s="4" t="s">
        <v>243</v>
      </c>
      <c r="B685" s="4" t="s">
        <v>66</v>
      </c>
      <c r="C685" s="9" t="str">
        <f>_xlfn.XLOOKUP(Table1[[#This Row],[Genus]],'Flora of PA'!J:J,'Flora of PA'!D:D)</f>
        <v>Ruscaceae</v>
      </c>
      <c r="D685" s="4" t="s">
        <v>855</v>
      </c>
      <c r="E685" s="4" t="s">
        <v>856</v>
      </c>
      <c r="F685" s="9" t="str">
        <f>Table1[[#This Row],[Genus]]&amp;" "&amp;Table1[[#This Row],[Epithet]]</f>
        <v>Maianthemum canadense</v>
      </c>
      <c r="G685" s="4" t="s">
        <v>373</v>
      </c>
      <c r="H685" t="s">
        <v>262</v>
      </c>
      <c r="I685" s="4" t="s">
        <v>244</v>
      </c>
      <c r="J685" s="4" t="s">
        <v>245</v>
      </c>
      <c r="K685" s="4" t="s">
        <v>246</v>
      </c>
      <c r="L685" s="4" t="s">
        <v>247</v>
      </c>
      <c r="M685" s="4" t="s">
        <v>248</v>
      </c>
      <c r="N685" s="4" t="s">
        <v>250</v>
      </c>
      <c r="O685" s="4" t="s">
        <v>248</v>
      </c>
      <c r="P685" s="4" t="s">
        <v>1004</v>
      </c>
      <c r="Q685" s="4" t="s">
        <v>249</v>
      </c>
    </row>
    <row r="686" spans="1:17" x14ac:dyDescent="0.25">
      <c r="A686" s="4" t="s">
        <v>243</v>
      </c>
      <c r="B686" s="4" t="s">
        <v>66</v>
      </c>
      <c r="C686" s="9" t="str">
        <f>_xlfn.XLOOKUP(Table1[[#This Row],[Genus]],'Flora of PA'!J:J,'Flora of PA'!D:D)</f>
        <v>Ericaceae</v>
      </c>
      <c r="D686" s="4" t="s">
        <v>827</v>
      </c>
      <c r="E686" s="4" t="s">
        <v>828</v>
      </c>
      <c r="F686" s="9" t="str">
        <f>Table1[[#This Row],[Genus]]&amp;" "&amp;Table1[[#This Row],[Epithet]]</f>
        <v>Gaylussacia baccata</v>
      </c>
      <c r="G686" s="4" t="s">
        <v>16</v>
      </c>
      <c r="H686" t="s">
        <v>125</v>
      </c>
      <c r="I686" s="4" t="s">
        <v>244</v>
      </c>
      <c r="J686" s="4" t="s">
        <v>245</v>
      </c>
      <c r="K686" s="4" t="s">
        <v>246</v>
      </c>
      <c r="L686" s="4" t="s">
        <v>247</v>
      </c>
      <c r="M686" s="4" t="s">
        <v>248</v>
      </c>
      <c r="N686" s="4" t="s">
        <v>250</v>
      </c>
      <c r="O686" s="4" t="s">
        <v>248</v>
      </c>
      <c r="P686" s="4" t="s">
        <v>1004</v>
      </c>
      <c r="Q686" s="4" t="s">
        <v>249</v>
      </c>
    </row>
    <row r="687" spans="1:17" x14ac:dyDescent="0.25">
      <c r="A687" s="4" t="s">
        <v>243</v>
      </c>
      <c r="B687" s="4" t="s">
        <v>66</v>
      </c>
      <c r="C687" s="9" t="s">
        <v>13192</v>
      </c>
      <c r="D687" s="4" t="s">
        <v>910</v>
      </c>
      <c r="E687" s="4" t="s">
        <v>911</v>
      </c>
      <c r="F687" s="9" t="str">
        <f>Table1[[#This Row],[Genus]]&amp;" "&amp;Table1[[#This Row],[Epithet]]</f>
        <v>Amauropelta noveboracensis</v>
      </c>
      <c r="G687" s="4" t="s">
        <v>376</v>
      </c>
      <c r="H687" t="s">
        <v>268</v>
      </c>
      <c r="I687" s="4" t="s">
        <v>244</v>
      </c>
      <c r="J687" s="4" t="s">
        <v>245</v>
      </c>
      <c r="K687" s="4" t="s">
        <v>246</v>
      </c>
      <c r="L687" s="4" t="s">
        <v>247</v>
      </c>
      <c r="M687" s="4" t="s">
        <v>248</v>
      </c>
      <c r="N687" s="4" t="s">
        <v>250</v>
      </c>
      <c r="O687" s="4" t="s">
        <v>248</v>
      </c>
      <c r="P687" s="4" t="s">
        <v>1004</v>
      </c>
      <c r="Q687" s="4" t="s">
        <v>249</v>
      </c>
    </row>
    <row r="688" spans="1:17" x14ac:dyDescent="0.25">
      <c r="A688" s="4" t="s">
        <v>243</v>
      </c>
      <c r="B688" s="4" t="s">
        <v>66</v>
      </c>
      <c r="C688" s="9" t="str">
        <f>_xlfn.XLOOKUP(Table1[[#This Row],[Genus]],'Flora of PA'!J:J,'Flora of PA'!D:D)</f>
        <v>Ericaceae</v>
      </c>
      <c r="D688" s="4" t="s">
        <v>826</v>
      </c>
      <c r="E688" s="4" t="s">
        <v>829</v>
      </c>
      <c r="F688" s="9" t="str">
        <f>Table1[[#This Row],[Genus]]&amp;" "&amp;Table1[[#This Row],[Epithet]]</f>
        <v>Vaccinium angustifolium</v>
      </c>
      <c r="G688" s="4" t="s">
        <v>69</v>
      </c>
      <c r="H688" t="s">
        <v>174</v>
      </c>
      <c r="I688" s="4" t="s">
        <v>244</v>
      </c>
      <c r="J688" s="4" t="s">
        <v>245</v>
      </c>
      <c r="K688" s="4" t="s">
        <v>246</v>
      </c>
      <c r="L688" s="4" t="s">
        <v>247</v>
      </c>
      <c r="M688" s="4" t="s">
        <v>248</v>
      </c>
      <c r="N688" s="4" t="s">
        <v>250</v>
      </c>
      <c r="O688" s="4" t="s">
        <v>248</v>
      </c>
      <c r="P688" s="4" t="s">
        <v>1004</v>
      </c>
      <c r="Q688" s="4" t="s">
        <v>249</v>
      </c>
    </row>
    <row r="689" spans="1:19" x14ac:dyDescent="0.25">
      <c r="A689" s="4" t="s">
        <v>243</v>
      </c>
      <c r="B689" s="4" t="s">
        <v>66</v>
      </c>
      <c r="C689" s="9" t="str">
        <f>_xlfn.XLOOKUP(Table1[[#This Row],[Genus]],'Flora of PA'!J:J,'Flora of PA'!D:D)</f>
        <v>Poaceae</v>
      </c>
      <c r="D689" s="4" t="s">
        <v>970</v>
      </c>
      <c r="E689" s="4" t="s">
        <v>971</v>
      </c>
      <c r="F689" s="9" t="str">
        <f>Table1[[#This Row],[Genus]]&amp;" "&amp;Table1[[#This Row],[Epithet]]</f>
        <v>Avena fatua</v>
      </c>
      <c r="G689" s="4" t="s">
        <v>371</v>
      </c>
      <c r="H689" t="s">
        <v>251</v>
      </c>
      <c r="I689" s="4" t="s">
        <v>244</v>
      </c>
      <c r="J689" s="4" t="s">
        <v>245</v>
      </c>
      <c r="K689" s="4" t="s">
        <v>246</v>
      </c>
      <c r="L689" s="4" t="s">
        <v>247</v>
      </c>
      <c r="M689" s="4" t="s">
        <v>248</v>
      </c>
      <c r="N689" s="4" t="s">
        <v>250</v>
      </c>
      <c r="O689" s="4" t="s">
        <v>248</v>
      </c>
      <c r="P689" s="4" t="s">
        <v>1004</v>
      </c>
      <c r="Q689" s="4" t="s">
        <v>249</v>
      </c>
      <c r="S689" s="2" t="s">
        <v>198</v>
      </c>
    </row>
    <row r="690" spans="1:19" x14ac:dyDescent="0.25">
      <c r="A690" s="4" t="s">
        <v>243</v>
      </c>
      <c r="B690" s="4" t="s">
        <v>66</v>
      </c>
      <c r="C690" s="9" t="str">
        <f>_xlfn.XLOOKUP(Table1[[#This Row],[Genus]],'Flora of PA'!J:J,'Flora of PA'!D:D)</f>
        <v>Poaceae</v>
      </c>
      <c r="D690" s="4" t="s">
        <v>903</v>
      </c>
      <c r="E690" s="4" t="s">
        <v>904</v>
      </c>
      <c r="F690" s="9" t="str">
        <f>Table1[[#This Row],[Genus]]&amp;" "&amp;Table1[[#This Row],[Epithet]]</f>
        <v>Schizachyrium scoparium</v>
      </c>
      <c r="G690" s="4" t="s">
        <v>17</v>
      </c>
      <c r="H690" t="s">
        <v>269</v>
      </c>
      <c r="I690" s="4" t="s">
        <v>244</v>
      </c>
      <c r="J690" s="4" t="s">
        <v>245</v>
      </c>
      <c r="K690" s="4" t="s">
        <v>246</v>
      </c>
      <c r="L690" s="4" t="s">
        <v>247</v>
      </c>
      <c r="M690" s="4" t="s">
        <v>248</v>
      </c>
      <c r="N690" s="4" t="s">
        <v>250</v>
      </c>
      <c r="O690" s="4" t="s">
        <v>248</v>
      </c>
      <c r="P690" s="4" t="s">
        <v>1004</v>
      </c>
      <c r="Q690" s="4" t="s">
        <v>249</v>
      </c>
    </row>
    <row r="691" spans="1:19" x14ac:dyDescent="0.25">
      <c r="A691" s="4" t="s">
        <v>243</v>
      </c>
      <c r="B691" s="4" t="s">
        <v>66</v>
      </c>
      <c r="C691" s="9" t="str">
        <f>_xlfn.XLOOKUP(Table1[[#This Row],[Genus]],'Flora of PA'!J:J,'Flora of PA'!D:D)</f>
        <v>Ericaceae</v>
      </c>
      <c r="D691" s="4" t="s">
        <v>831</v>
      </c>
      <c r="E691" s="4" t="s">
        <v>832</v>
      </c>
      <c r="F691" s="9" t="str">
        <f>Table1[[#This Row],[Genus]]&amp;" "&amp;Table1[[#This Row],[Epithet]]</f>
        <v>Gaultheria procumbens</v>
      </c>
      <c r="G691" s="4" t="s">
        <v>123</v>
      </c>
      <c r="H691" t="s">
        <v>122</v>
      </c>
      <c r="I691" s="4" t="s">
        <v>244</v>
      </c>
      <c r="J691" s="4" t="s">
        <v>245</v>
      </c>
      <c r="K691" s="4" t="s">
        <v>246</v>
      </c>
      <c r="L691" s="4" t="s">
        <v>247</v>
      </c>
      <c r="M691" s="4" t="s">
        <v>248</v>
      </c>
      <c r="N691" s="4" t="s">
        <v>250</v>
      </c>
      <c r="O691" s="4" t="s">
        <v>248</v>
      </c>
      <c r="P691" s="4" t="s">
        <v>1004</v>
      </c>
      <c r="Q691" s="4" t="s">
        <v>249</v>
      </c>
    </row>
    <row r="692" spans="1:19" x14ac:dyDescent="0.25">
      <c r="A692" s="4" t="s">
        <v>243</v>
      </c>
      <c r="B692" s="4" t="s">
        <v>66</v>
      </c>
      <c r="C692" s="9" t="str">
        <f>_xlfn.XLOOKUP(Table1[[#This Row],[Genus]],'Flora of PA'!J:J,'Flora of PA'!D:D)</f>
        <v>Fagaceae</v>
      </c>
      <c r="D692" s="4" t="s">
        <v>860</v>
      </c>
      <c r="E692" s="4" t="s">
        <v>943</v>
      </c>
      <c r="F692" s="9" t="str">
        <f>Table1[[#This Row],[Genus]]&amp;" "&amp;Table1[[#This Row],[Epithet]]</f>
        <v>Quercus rubra</v>
      </c>
      <c r="G692" s="4" t="s">
        <v>165</v>
      </c>
      <c r="H692" t="s">
        <v>261</v>
      </c>
      <c r="I692" s="4" t="s">
        <v>244</v>
      </c>
      <c r="J692" s="4" t="s">
        <v>245</v>
      </c>
      <c r="K692" s="4" t="s">
        <v>246</v>
      </c>
      <c r="L692" s="4" t="s">
        <v>247</v>
      </c>
      <c r="M692" s="4" t="s">
        <v>248</v>
      </c>
      <c r="N692" s="4" t="s">
        <v>250</v>
      </c>
      <c r="O692" s="4" t="s">
        <v>248</v>
      </c>
      <c r="P692" s="4" t="s">
        <v>1004</v>
      </c>
      <c r="Q692" s="4" t="s">
        <v>249</v>
      </c>
    </row>
    <row r="693" spans="1:19" x14ac:dyDescent="0.25">
      <c r="A693" s="4" t="s">
        <v>243</v>
      </c>
      <c r="B693" s="4" t="s">
        <v>66</v>
      </c>
      <c r="C693" s="9" t="str">
        <f>_xlfn.XLOOKUP(Table1[[#This Row],[Genus]],'Flora of PA'!J:J,'Flora of PA'!D:D)</f>
        <v>Cyperaceae</v>
      </c>
      <c r="D693" s="4" t="s">
        <v>849</v>
      </c>
      <c r="E693" s="4" t="s">
        <v>925</v>
      </c>
      <c r="F693" s="9" t="str">
        <f>Table1[[#This Row],[Genus]]&amp;" "&amp;Table1[[#This Row],[Epithet]]</f>
        <v>Carex pensylvanica</v>
      </c>
      <c r="G693" s="4" t="s">
        <v>380</v>
      </c>
      <c r="H693" t="s">
        <v>270</v>
      </c>
      <c r="I693" s="4" t="s">
        <v>244</v>
      </c>
      <c r="J693" s="4" t="s">
        <v>245</v>
      </c>
      <c r="K693" s="4" t="s">
        <v>246</v>
      </c>
      <c r="L693" s="4" t="s">
        <v>247</v>
      </c>
      <c r="M693" s="4" t="s">
        <v>248</v>
      </c>
      <c r="N693" s="4" t="s">
        <v>250</v>
      </c>
      <c r="O693" s="4" t="s">
        <v>248</v>
      </c>
      <c r="P693" s="4" t="s">
        <v>1004</v>
      </c>
      <c r="Q693" s="4" t="s">
        <v>249</v>
      </c>
    </row>
    <row r="694" spans="1:19" x14ac:dyDescent="0.25">
      <c r="A694" s="4" t="s">
        <v>243</v>
      </c>
      <c r="B694" s="4" t="s">
        <v>65</v>
      </c>
      <c r="C694" s="9" t="str">
        <f>_xlfn.XLOOKUP(Table1[[#This Row],[Genus]],'Flora of PA'!J:J,'Flora of PA'!D:D)</f>
        <v>Ericaceae</v>
      </c>
      <c r="D694" s="4" t="s">
        <v>831</v>
      </c>
      <c r="E694" s="4" t="s">
        <v>832</v>
      </c>
      <c r="F694" s="9" t="str">
        <f>Table1[[#This Row],[Genus]]&amp;" "&amp;Table1[[#This Row],[Epithet]]</f>
        <v>Gaultheria procumbens</v>
      </c>
      <c r="G694" s="4" t="s">
        <v>123</v>
      </c>
      <c r="H694" t="s">
        <v>122</v>
      </c>
      <c r="I694" s="4" t="s">
        <v>244</v>
      </c>
      <c r="J694" s="4" t="s">
        <v>245</v>
      </c>
      <c r="K694" s="4" t="s">
        <v>246</v>
      </c>
      <c r="L694" s="4" t="s">
        <v>247</v>
      </c>
      <c r="M694" s="4" t="s">
        <v>248</v>
      </c>
      <c r="N694" s="4" t="s">
        <v>250</v>
      </c>
      <c r="O694" s="4" t="s">
        <v>248</v>
      </c>
      <c r="P694" s="4" t="s">
        <v>1004</v>
      </c>
      <c r="Q694" s="4" t="s">
        <v>249</v>
      </c>
    </row>
    <row r="695" spans="1:19" x14ac:dyDescent="0.25">
      <c r="A695" s="4" t="s">
        <v>243</v>
      </c>
      <c r="B695" s="4" t="s">
        <v>65</v>
      </c>
      <c r="C695" s="9" t="str">
        <f>_xlfn.XLOOKUP(Table1[[#This Row],[Genus]],'Flora of PA'!J:J,'Flora of PA'!D:D)</f>
        <v>Cyperaceae</v>
      </c>
      <c r="D695" s="4" t="s">
        <v>849</v>
      </c>
      <c r="E695" s="4" t="s">
        <v>925</v>
      </c>
      <c r="F695" s="9" t="str">
        <f>Table1[[#This Row],[Genus]]&amp;" "&amp;Table1[[#This Row],[Epithet]]</f>
        <v>Carex pensylvanica</v>
      </c>
      <c r="G695" s="4" t="s">
        <v>380</v>
      </c>
      <c r="H695" t="s">
        <v>271</v>
      </c>
      <c r="I695" s="4" t="s">
        <v>244</v>
      </c>
      <c r="J695" s="4" t="s">
        <v>245</v>
      </c>
      <c r="K695" s="4" t="s">
        <v>246</v>
      </c>
      <c r="L695" s="4" t="s">
        <v>247</v>
      </c>
      <c r="M695" s="4" t="s">
        <v>248</v>
      </c>
      <c r="N695" s="4" t="s">
        <v>250</v>
      </c>
      <c r="O695" s="4" t="s">
        <v>248</v>
      </c>
      <c r="P695" s="4" t="s">
        <v>1004</v>
      </c>
      <c r="Q695" s="4" t="s">
        <v>249</v>
      </c>
    </row>
    <row r="696" spans="1:19" x14ac:dyDescent="0.25">
      <c r="A696" s="4" t="s">
        <v>243</v>
      </c>
      <c r="B696" s="4" t="s">
        <v>65</v>
      </c>
      <c r="C696" s="9" t="str">
        <f>_xlfn.XLOOKUP(Table1[[#This Row],[Genus]],'Flora of PA'!J:J,'Flora of PA'!D:D)</f>
        <v>Polypodiaceae</v>
      </c>
      <c r="D696" s="4" t="s">
        <v>851</v>
      </c>
      <c r="E696" s="4" t="s">
        <v>852</v>
      </c>
      <c r="F696" s="9" t="str">
        <f>Table1[[#This Row],[Genus]]&amp;" "&amp;Table1[[#This Row],[Epithet]]</f>
        <v>Pteridium aquilinum</v>
      </c>
      <c r="G696" s="4" t="s">
        <v>58</v>
      </c>
      <c r="H696" t="s">
        <v>129</v>
      </c>
      <c r="I696" s="4" t="s">
        <v>244</v>
      </c>
      <c r="J696" s="4" t="s">
        <v>245</v>
      </c>
      <c r="K696" s="4" t="s">
        <v>246</v>
      </c>
      <c r="L696" s="4" t="s">
        <v>247</v>
      </c>
      <c r="M696" s="4" t="s">
        <v>248</v>
      </c>
      <c r="N696" s="4" t="s">
        <v>250</v>
      </c>
      <c r="O696" s="4" t="s">
        <v>248</v>
      </c>
      <c r="P696" s="4" t="s">
        <v>1004</v>
      </c>
      <c r="Q696" s="4" t="s">
        <v>249</v>
      </c>
    </row>
    <row r="697" spans="1:19" x14ac:dyDescent="0.25">
      <c r="A697" s="4" t="s">
        <v>243</v>
      </c>
      <c r="B697" s="4" t="s">
        <v>65</v>
      </c>
      <c r="C697" s="9" t="str">
        <f>_xlfn.XLOOKUP(Table1[[#This Row],[Genus]],'Flora of PA'!J:J,'Flora of PA'!D:D)</f>
        <v>Sapindaceae</v>
      </c>
      <c r="D697" s="4" t="s">
        <v>941</v>
      </c>
      <c r="E697" s="4" t="s">
        <v>942</v>
      </c>
      <c r="F697" s="9" t="str">
        <f>Table1[[#This Row],[Genus]]&amp;" "&amp;Table1[[#This Row],[Epithet]]</f>
        <v>Acer rubrum</v>
      </c>
      <c r="G697" s="4" t="s">
        <v>84</v>
      </c>
      <c r="H697" t="s">
        <v>133</v>
      </c>
      <c r="I697" s="4" t="s">
        <v>244</v>
      </c>
      <c r="J697" s="4" t="s">
        <v>245</v>
      </c>
      <c r="K697" s="4" t="s">
        <v>246</v>
      </c>
      <c r="L697" s="4" t="s">
        <v>247</v>
      </c>
      <c r="M697" s="4" t="s">
        <v>248</v>
      </c>
      <c r="N697" s="4" t="s">
        <v>250</v>
      </c>
      <c r="O697" s="4" t="s">
        <v>248</v>
      </c>
      <c r="P697" s="4" t="s">
        <v>1004</v>
      </c>
      <c r="Q697" s="4" t="s">
        <v>249</v>
      </c>
    </row>
    <row r="698" spans="1:19" x14ac:dyDescent="0.25">
      <c r="A698" s="4" t="s">
        <v>243</v>
      </c>
      <c r="B698" s="4" t="s">
        <v>65</v>
      </c>
      <c r="C698" s="9" t="str">
        <f>_xlfn.XLOOKUP(Table1[[#This Row],[Genus]],'Flora of PA'!J:J,'Flora of PA'!D:D)</f>
        <v>Poaceae</v>
      </c>
      <c r="D698" s="4" t="s">
        <v>970</v>
      </c>
      <c r="E698" s="4" t="s">
        <v>971</v>
      </c>
      <c r="F698" s="9" t="str">
        <f>Table1[[#This Row],[Genus]]&amp;" "&amp;Table1[[#This Row],[Epithet]]</f>
        <v>Avena fatua</v>
      </c>
      <c r="G698" s="4" t="s">
        <v>371</v>
      </c>
      <c r="H698" t="s">
        <v>251</v>
      </c>
      <c r="I698" s="4" t="s">
        <v>244</v>
      </c>
      <c r="J698" s="4" t="s">
        <v>245</v>
      </c>
      <c r="K698" s="4" t="s">
        <v>246</v>
      </c>
      <c r="L698" s="4" t="s">
        <v>247</v>
      </c>
      <c r="M698" s="4" t="s">
        <v>248</v>
      </c>
      <c r="N698" s="4" t="s">
        <v>250</v>
      </c>
      <c r="O698" s="4" t="s">
        <v>248</v>
      </c>
      <c r="P698" s="4" t="s">
        <v>1004</v>
      </c>
      <c r="Q698" s="4" t="s">
        <v>249</v>
      </c>
    </row>
    <row r="699" spans="1:19" x14ac:dyDescent="0.25">
      <c r="A699" s="4" t="s">
        <v>243</v>
      </c>
      <c r="B699" s="4" t="s">
        <v>65</v>
      </c>
      <c r="C699" s="9" t="str">
        <f>_xlfn.XLOOKUP(Table1[[#This Row],[Genus]],'Flora of PA'!J:J,'Flora of PA'!D:D)</f>
        <v>Ericaceae</v>
      </c>
      <c r="D699" s="4" t="s">
        <v>826</v>
      </c>
      <c r="E699" s="4" t="s">
        <v>829</v>
      </c>
      <c r="F699" s="9" t="str">
        <f>Table1[[#This Row],[Genus]]&amp;" "&amp;Table1[[#This Row],[Epithet]]</f>
        <v>Vaccinium angustifolium</v>
      </c>
      <c r="G699" s="4" t="s">
        <v>69</v>
      </c>
      <c r="H699" t="s">
        <v>174</v>
      </c>
      <c r="I699" s="4" t="s">
        <v>244</v>
      </c>
      <c r="J699" s="4" t="s">
        <v>245</v>
      </c>
      <c r="K699" s="4" t="s">
        <v>246</v>
      </c>
      <c r="L699" s="4" t="s">
        <v>247</v>
      </c>
      <c r="M699" s="4" t="s">
        <v>248</v>
      </c>
      <c r="N699" s="4" t="s">
        <v>250</v>
      </c>
      <c r="O699" s="4" t="s">
        <v>248</v>
      </c>
      <c r="P699" s="4" t="s">
        <v>1004</v>
      </c>
      <c r="Q699" s="4" t="s">
        <v>249</v>
      </c>
    </row>
    <row r="700" spans="1:19" x14ac:dyDescent="0.25">
      <c r="A700" s="4" t="s">
        <v>243</v>
      </c>
      <c r="B700" s="4" t="s">
        <v>65</v>
      </c>
      <c r="C700" s="9" t="str">
        <f>_xlfn.XLOOKUP(Table1[[#This Row],[Genus]],'Flora of PA'!J:J,'Flora of PA'!D:D)</f>
        <v>Adoxaceae</v>
      </c>
      <c r="D700" s="4" t="s">
        <v>952</v>
      </c>
      <c r="E700" s="4" t="s">
        <v>953</v>
      </c>
      <c r="F700" s="9" t="str">
        <f>Table1[[#This Row],[Genus]]&amp;" "&amp;Table1[[#This Row],[Epithet]]</f>
        <v>Viburnum nudum</v>
      </c>
      <c r="G700" s="4" t="s">
        <v>381</v>
      </c>
      <c r="H700" t="s">
        <v>272</v>
      </c>
      <c r="I700" s="4" t="s">
        <v>244</v>
      </c>
      <c r="J700" s="4" t="s">
        <v>245</v>
      </c>
      <c r="K700" s="4" t="s">
        <v>246</v>
      </c>
      <c r="L700" s="4" t="s">
        <v>247</v>
      </c>
      <c r="M700" s="4" t="s">
        <v>248</v>
      </c>
      <c r="N700" s="4" t="s">
        <v>250</v>
      </c>
      <c r="O700" s="4" t="s">
        <v>248</v>
      </c>
      <c r="P700" s="4" t="s">
        <v>1004</v>
      </c>
      <c r="Q700" s="4" t="s">
        <v>249</v>
      </c>
    </row>
    <row r="701" spans="1:19" x14ac:dyDescent="0.25">
      <c r="A701" s="4" t="s">
        <v>243</v>
      </c>
      <c r="B701" s="4" t="s">
        <v>65</v>
      </c>
      <c r="C701" s="9" t="str">
        <f>_xlfn.XLOOKUP(Table1[[#This Row],[Genus]],'Flora of PA'!J:J,'Flora of PA'!D:D)</f>
        <v>Ericaceae</v>
      </c>
      <c r="D701" s="4" t="s">
        <v>905</v>
      </c>
      <c r="E701" s="4" t="s">
        <v>948</v>
      </c>
      <c r="F701" s="9" t="str">
        <f>Table1[[#This Row],[Genus]]&amp;" "&amp;Table1[[#This Row],[Epithet]]</f>
        <v>Kalmia angustifolia</v>
      </c>
      <c r="G701" s="4" t="s">
        <v>85</v>
      </c>
      <c r="H701" t="s">
        <v>124</v>
      </c>
      <c r="I701" s="4" t="s">
        <v>244</v>
      </c>
      <c r="J701" s="4" t="s">
        <v>245</v>
      </c>
      <c r="K701" s="4" t="s">
        <v>246</v>
      </c>
      <c r="L701" s="4" t="s">
        <v>247</v>
      </c>
      <c r="M701" s="4" t="s">
        <v>248</v>
      </c>
      <c r="N701" s="4" t="s">
        <v>250</v>
      </c>
      <c r="O701" s="4" t="s">
        <v>248</v>
      </c>
      <c r="P701" s="4" t="s">
        <v>1004</v>
      </c>
      <c r="Q701" s="4" t="s">
        <v>249</v>
      </c>
    </row>
    <row r="702" spans="1:19" x14ac:dyDescent="0.25">
      <c r="A702" s="4" t="s">
        <v>243</v>
      </c>
      <c r="B702" s="4" t="s">
        <v>65</v>
      </c>
      <c r="C702" s="9" t="str">
        <f>_xlfn.XLOOKUP(Table1[[#This Row],[Genus]],'Flora of PA'!J:J,'Flora of PA'!D:D)</f>
        <v>Fagaceae</v>
      </c>
      <c r="D702" s="4" t="s">
        <v>860</v>
      </c>
      <c r="E702" s="4" t="s">
        <v>943</v>
      </c>
      <c r="F702" s="9" t="str">
        <f>Table1[[#This Row],[Genus]]&amp;" "&amp;Table1[[#This Row],[Epithet]]</f>
        <v>Quercus rubra</v>
      </c>
      <c r="G702" s="4" t="s">
        <v>165</v>
      </c>
      <c r="H702" t="s">
        <v>261</v>
      </c>
      <c r="I702" s="4" t="s">
        <v>244</v>
      </c>
      <c r="J702" s="4" t="s">
        <v>245</v>
      </c>
      <c r="K702" s="4" t="s">
        <v>246</v>
      </c>
      <c r="L702" s="4" t="s">
        <v>247</v>
      </c>
      <c r="M702" s="4" t="s">
        <v>248</v>
      </c>
      <c r="N702" s="4" t="s">
        <v>250</v>
      </c>
      <c r="O702" s="4" t="s">
        <v>248</v>
      </c>
      <c r="P702" s="4" t="s">
        <v>1004</v>
      </c>
      <c r="Q702" s="4" t="s">
        <v>249</v>
      </c>
    </row>
    <row r="703" spans="1:19" x14ac:dyDescent="0.25">
      <c r="A703" s="4" t="s">
        <v>243</v>
      </c>
      <c r="B703" s="4" t="s">
        <v>65</v>
      </c>
      <c r="C703" s="9" t="str">
        <f>_xlfn.XLOOKUP(Table1[[#This Row],[Genus]],'Flora of PA'!J:J,'Flora of PA'!D:D)</f>
        <v>Fagaceae</v>
      </c>
      <c r="D703" s="4" t="s">
        <v>860</v>
      </c>
      <c r="E703" s="4" t="s">
        <v>861</v>
      </c>
      <c r="F703" s="9" t="str">
        <f>Table1[[#This Row],[Genus]]&amp;" "&amp;Table1[[#This Row],[Epithet]]</f>
        <v>Quercus montana</v>
      </c>
      <c r="G703" s="4" t="s">
        <v>131</v>
      </c>
      <c r="H703" t="s">
        <v>130</v>
      </c>
      <c r="I703" s="4" t="s">
        <v>244</v>
      </c>
      <c r="J703" s="4" t="s">
        <v>245</v>
      </c>
      <c r="K703" s="4" t="s">
        <v>246</v>
      </c>
      <c r="L703" s="4" t="s">
        <v>247</v>
      </c>
      <c r="M703" s="4" t="s">
        <v>248</v>
      </c>
      <c r="N703" s="4" t="s">
        <v>250</v>
      </c>
      <c r="O703" s="4" t="s">
        <v>248</v>
      </c>
      <c r="P703" s="4" t="s">
        <v>1004</v>
      </c>
      <c r="Q703" s="4" t="s">
        <v>249</v>
      </c>
    </row>
    <row r="704" spans="1:19" x14ac:dyDescent="0.25">
      <c r="A704" s="4" t="s">
        <v>243</v>
      </c>
      <c r="B704" s="4" t="s">
        <v>64</v>
      </c>
      <c r="C704" s="9" t="str">
        <f>_xlfn.XLOOKUP(Table1[[#This Row],[Genus]],'Flora of PA'!J:J,'Flora of PA'!D:D)</f>
        <v>Fagaceae</v>
      </c>
      <c r="D704" s="4" t="s">
        <v>860</v>
      </c>
      <c r="E704" s="4" t="s">
        <v>861</v>
      </c>
      <c r="F704" s="9" t="str">
        <f>Table1[[#This Row],[Genus]]&amp;" "&amp;Table1[[#This Row],[Epithet]]</f>
        <v>Quercus montana</v>
      </c>
      <c r="G704" s="4" t="s">
        <v>131</v>
      </c>
      <c r="H704" t="s">
        <v>177</v>
      </c>
      <c r="I704" s="4" t="s">
        <v>244</v>
      </c>
      <c r="J704" s="4" t="s">
        <v>245</v>
      </c>
      <c r="K704" s="4" t="s">
        <v>246</v>
      </c>
      <c r="L704" s="4" t="s">
        <v>247</v>
      </c>
      <c r="M704" s="4" t="s">
        <v>248</v>
      </c>
      <c r="N704" s="4" t="s">
        <v>250</v>
      </c>
      <c r="O704" s="4" t="s">
        <v>248</v>
      </c>
      <c r="P704" s="4" t="s">
        <v>1004</v>
      </c>
      <c r="Q704" s="4" t="s">
        <v>249</v>
      </c>
    </row>
    <row r="705" spans="1:17" x14ac:dyDescent="0.25">
      <c r="A705" s="4" t="s">
        <v>243</v>
      </c>
      <c r="B705" s="4" t="s">
        <v>64</v>
      </c>
      <c r="C705" s="9" t="str">
        <f>_xlfn.XLOOKUP(Table1[[#This Row],[Genus]],'Flora of PA'!J:J,'Flora of PA'!D:D)</f>
        <v>Ericaceae</v>
      </c>
      <c r="D705" s="4" t="s">
        <v>905</v>
      </c>
      <c r="E705" s="4" t="s">
        <v>948</v>
      </c>
      <c r="F705" s="9" t="str">
        <f>Table1[[#This Row],[Genus]]&amp;" "&amp;Table1[[#This Row],[Epithet]]</f>
        <v>Kalmia angustifolia</v>
      </c>
      <c r="G705" s="4" t="s">
        <v>85</v>
      </c>
      <c r="H705" t="s">
        <v>124</v>
      </c>
      <c r="I705" s="4" t="s">
        <v>244</v>
      </c>
      <c r="J705" s="4" t="s">
        <v>245</v>
      </c>
      <c r="K705" s="4" t="s">
        <v>246</v>
      </c>
      <c r="L705" s="4" t="s">
        <v>247</v>
      </c>
      <c r="M705" s="4" t="s">
        <v>248</v>
      </c>
      <c r="N705" s="4" t="s">
        <v>250</v>
      </c>
      <c r="O705" s="4" t="s">
        <v>248</v>
      </c>
      <c r="P705" s="4" t="s">
        <v>1004</v>
      </c>
      <c r="Q705" s="4" t="s">
        <v>249</v>
      </c>
    </row>
    <row r="706" spans="1:17" x14ac:dyDescent="0.25">
      <c r="A706" s="4" t="s">
        <v>243</v>
      </c>
      <c r="B706" s="4" t="s">
        <v>64</v>
      </c>
      <c r="C706" s="9" t="str">
        <f>_xlfn.XLOOKUP(Table1[[#This Row],[Genus]],'Flora of PA'!J:J,'Flora of PA'!D:D)</f>
        <v>Polypodiaceae</v>
      </c>
      <c r="D706" s="4" t="s">
        <v>851</v>
      </c>
      <c r="E706" s="4" t="s">
        <v>852</v>
      </c>
      <c r="F706" s="9" t="str">
        <f>Table1[[#This Row],[Genus]]&amp;" "&amp;Table1[[#This Row],[Epithet]]</f>
        <v>Pteridium aquilinum</v>
      </c>
      <c r="G706" s="4" t="s">
        <v>58</v>
      </c>
      <c r="H706" t="s">
        <v>129</v>
      </c>
      <c r="I706" s="4" t="s">
        <v>244</v>
      </c>
      <c r="J706" s="4" t="s">
        <v>245</v>
      </c>
      <c r="K706" s="4" t="s">
        <v>246</v>
      </c>
      <c r="L706" s="4" t="s">
        <v>247</v>
      </c>
      <c r="M706" s="4" t="s">
        <v>248</v>
      </c>
      <c r="N706" s="4" t="s">
        <v>250</v>
      </c>
      <c r="O706" s="4" t="s">
        <v>248</v>
      </c>
      <c r="P706" s="4" t="s">
        <v>1004</v>
      </c>
      <c r="Q706" s="4" t="s">
        <v>249</v>
      </c>
    </row>
    <row r="707" spans="1:17" x14ac:dyDescent="0.25">
      <c r="A707" s="4" t="s">
        <v>243</v>
      </c>
      <c r="B707" s="4" t="s">
        <v>64</v>
      </c>
      <c r="C707" s="9" t="str">
        <f>_xlfn.XLOOKUP(Table1[[#This Row],[Genus]],'Flora of PA'!J:J,'Flora of PA'!D:D)</f>
        <v>Ericaceae</v>
      </c>
      <c r="D707" s="4" t="s">
        <v>831</v>
      </c>
      <c r="E707" s="4" t="s">
        <v>832</v>
      </c>
      <c r="F707" s="9" t="str">
        <f>Table1[[#This Row],[Genus]]&amp;" "&amp;Table1[[#This Row],[Epithet]]</f>
        <v>Gaultheria procumbens</v>
      </c>
      <c r="G707" s="4" t="s">
        <v>123</v>
      </c>
      <c r="H707" t="s">
        <v>122</v>
      </c>
      <c r="I707" s="4" t="s">
        <v>244</v>
      </c>
      <c r="J707" s="4" t="s">
        <v>245</v>
      </c>
      <c r="K707" s="4" t="s">
        <v>246</v>
      </c>
      <c r="L707" s="4" t="s">
        <v>247</v>
      </c>
      <c r="M707" s="4" t="s">
        <v>248</v>
      </c>
      <c r="N707" s="4" t="s">
        <v>250</v>
      </c>
      <c r="O707" s="4" t="s">
        <v>248</v>
      </c>
      <c r="P707" s="4" t="s">
        <v>1004</v>
      </c>
      <c r="Q707" s="4" t="s">
        <v>249</v>
      </c>
    </row>
    <row r="708" spans="1:17" x14ac:dyDescent="0.25">
      <c r="A708" s="4" t="s">
        <v>243</v>
      </c>
      <c r="B708" s="4" t="s">
        <v>64</v>
      </c>
      <c r="C708" s="9" t="str">
        <f>_xlfn.XLOOKUP(Table1[[#This Row],[Genus]],'Flora of PA'!J:J,'Flora of PA'!D:D)</f>
        <v>Poaceae</v>
      </c>
      <c r="D708" s="4" t="s">
        <v>970</v>
      </c>
      <c r="E708" s="4" t="s">
        <v>971</v>
      </c>
      <c r="F708" s="9" t="str">
        <f>Table1[[#This Row],[Genus]]&amp;" "&amp;Table1[[#This Row],[Epithet]]</f>
        <v>Avena fatua</v>
      </c>
      <c r="G708" s="4" t="s">
        <v>371</v>
      </c>
      <c r="H708" t="s">
        <v>251</v>
      </c>
      <c r="I708" s="4" t="s">
        <v>244</v>
      </c>
      <c r="J708" s="4" t="s">
        <v>245</v>
      </c>
      <c r="K708" s="4" t="s">
        <v>246</v>
      </c>
      <c r="L708" s="4" t="s">
        <v>247</v>
      </c>
      <c r="M708" s="4" t="s">
        <v>248</v>
      </c>
      <c r="N708" s="4" t="s">
        <v>250</v>
      </c>
      <c r="O708" s="4" t="s">
        <v>248</v>
      </c>
      <c r="P708" s="4" t="s">
        <v>1004</v>
      </c>
      <c r="Q708" s="4" t="s">
        <v>249</v>
      </c>
    </row>
    <row r="709" spans="1:17" x14ac:dyDescent="0.25">
      <c r="A709" s="4" t="s">
        <v>243</v>
      </c>
      <c r="B709" s="4" t="s">
        <v>64</v>
      </c>
      <c r="C709" s="9" t="str">
        <f>_xlfn.XLOOKUP(Table1[[#This Row],[Genus]],'Flora of PA'!J:J,'Flora of PA'!D:D)</f>
        <v>Cyperaceae</v>
      </c>
      <c r="D709" s="4" t="s">
        <v>849</v>
      </c>
      <c r="E709" s="4" t="s">
        <v>925</v>
      </c>
      <c r="F709" s="9" t="str">
        <f>Table1[[#This Row],[Genus]]&amp;" "&amp;Table1[[#This Row],[Epithet]]</f>
        <v>Carex pensylvanica</v>
      </c>
      <c r="G709" s="4" t="s">
        <v>380</v>
      </c>
      <c r="H709" t="s">
        <v>273</v>
      </c>
      <c r="I709" s="4" t="s">
        <v>244</v>
      </c>
      <c r="J709" s="4" t="s">
        <v>245</v>
      </c>
      <c r="K709" s="4" t="s">
        <v>246</v>
      </c>
      <c r="L709" s="4" t="s">
        <v>247</v>
      </c>
      <c r="M709" s="4" t="s">
        <v>248</v>
      </c>
      <c r="N709" s="4" t="s">
        <v>250</v>
      </c>
      <c r="O709" s="4" t="s">
        <v>248</v>
      </c>
      <c r="P709" s="4" t="s">
        <v>1004</v>
      </c>
      <c r="Q709" s="4" t="s">
        <v>249</v>
      </c>
    </row>
    <row r="710" spans="1:17" x14ac:dyDescent="0.25">
      <c r="A710" s="4" t="s">
        <v>243</v>
      </c>
      <c r="B710" s="4" t="s">
        <v>64</v>
      </c>
      <c r="C710" s="9" t="str">
        <f>_xlfn.XLOOKUP(Table1[[#This Row],[Genus]],'Flora of PA'!J:J,'Flora of PA'!D:D)</f>
        <v>Fagaceae</v>
      </c>
      <c r="D710" s="4" t="s">
        <v>860</v>
      </c>
      <c r="E710" s="4" t="s">
        <v>943</v>
      </c>
      <c r="F710" s="9" t="str">
        <f>Table1[[#This Row],[Genus]]&amp;" "&amp;Table1[[#This Row],[Epithet]]</f>
        <v>Quercus rubra</v>
      </c>
      <c r="G710" s="4" t="s">
        <v>165</v>
      </c>
      <c r="H710" t="s">
        <v>261</v>
      </c>
      <c r="I710" s="4" t="s">
        <v>244</v>
      </c>
      <c r="J710" s="4" t="s">
        <v>245</v>
      </c>
      <c r="K710" s="4" t="s">
        <v>246</v>
      </c>
      <c r="L710" s="4" t="s">
        <v>247</v>
      </c>
      <c r="M710" s="4" t="s">
        <v>248</v>
      </c>
      <c r="N710" s="4" t="s">
        <v>250</v>
      </c>
      <c r="O710" s="4" t="s">
        <v>248</v>
      </c>
      <c r="P710" s="4" t="s">
        <v>1004</v>
      </c>
      <c r="Q710" s="4" t="s">
        <v>249</v>
      </c>
    </row>
    <row r="711" spans="1:17" x14ac:dyDescent="0.25">
      <c r="A711" s="4" t="s">
        <v>243</v>
      </c>
      <c r="B711" s="4" t="s">
        <v>64</v>
      </c>
      <c r="C711" s="9" t="str">
        <f>_xlfn.XLOOKUP(Table1[[#This Row],[Genus]],'Flora of PA'!J:J,'Flora of PA'!D:D)</f>
        <v>Liliaceae</v>
      </c>
      <c r="D711" s="4" t="s">
        <v>894</v>
      </c>
      <c r="E711" s="4" t="s">
        <v>895</v>
      </c>
      <c r="F711" s="9" t="str">
        <f>Table1[[#This Row],[Genus]]&amp;" "&amp;Table1[[#This Row],[Epithet]]</f>
        <v>Medeola virginiana</v>
      </c>
      <c r="G711" s="4" t="s">
        <v>239</v>
      </c>
      <c r="H711" t="s">
        <v>274</v>
      </c>
      <c r="I711" s="4" t="s">
        <v>244</v>
      </c>
      <c r="J711" s="4" t="s">
        <v>245</v>
      </c>
      <c r="K711" s="4" t="s">
        <v>246</v>
      </c>
      <c r="L711" s="4" t="s">
        <v>247</v>
      </c>
      <c r="M711" s="4" t="s">
        <v>248</v>
      </c>
      <c r="N711" s="4" t="s">
        <v>250</v>
      </c>
      <c r="O711" s="4" t="s">
        <v>248</v>
      </c>
      <c r="P711" s="4" t="s">
        <v>1004</v>
      </c>
      <c r="Q711" s="4" t="s">
        <v>249</v>
      </c>
    </row>
    <row r="712" spans="1:17" x14ac:dyDescent="0.25">
      <c r="A712" s="4" t="s">
        <v>243</v>
      </c>
      <c r="B712" s="4" t="s">
        <v>64</v>
      </c>
      <c r="C712" s="4" t="s">
        <v>1266</v>
      </c>
      <c r="D712" s="4" t="s">
        <v>137</v>
      </c>
      <c r="E712" s="4" t="s">
        <v>846</v>
      </c>
      <c r="F712" s="9" t="str">
        <f>Table1[[#This Row],[Genus]]&amp;" "&amp;Table1[[#This Row],[Epithet]]</f>
        <v>Aronia melanocarpa</v>
      </c>
      <c r="G712" s="4" t="s">
        <v>138</v>
      </c>
      <c r="H712" t="s">
        <v>222</v>
      </c>
      <c r="I712" s="4" t="s">
        <v>244</v>
      </c>
      <c r="J712" s="4" t="s">
        <v>245</v>
      </c>
      <c r="K712" s="4" t="s">
        <v>246</v>
      </c>
      <c r="L712" s="4" t="s">
        <v>247</v>
      </c>
      <c r="M712" s="4" t="s">
        <v>248</v>
      </c>
      <c r="N712" s="4" t="s">
        <v>250</v>
      </c>
      <c r="O712" s="4" t="s">
        <v>248</v>
      </c>
      <c r="P712" s="4" t="s">
        <v>1004</v>
      </c>
      <c r="Q712" s="4" t="s">
        <v>249</v>
      </c>
    </row>
    <row r="713" spans="1:17" x14ac:dyDescent="0.25">
      <c r="A713" s="4" t="s">
        <v>243</v>
      </c>
      <c r="B713" s="4" t="s">
        <v>64</v>
      </c>
      <c r="C713" s="9" t="str">
        <f>_xlfn.XLOOKUP(Table1[[#This Row],[Genus]],'Flora of PA'!J:J,'Flora of PA'!D:D)</f>
        <v>Adoxaceae</v>
      </c>
      <c r="D713" s="4" t="s">
        <v>952</v>
      </c>
      <c r="E713" s="4" t="s">
        <v>953</v>
      </c>
      <c r="F713" s="9" t="str">
        <f>Table1[[#This Row],[Genus]]&amp;" "&amp;Table1[[#This Row],[Epithet]]</f>
        <v>Viburnum nudum</v>
      </c>
      <c r="G713" s="4" t="s">
        <v>381</v>
      </c>
      <c r="H713" t="s">
        <v>272</v>
      </c>
      <c r="I713" s="4" t="s">
        <v>244</v>
      </c>
      <c r="J713" s="4" t="s">
        <v>245</v>
      </c>
      <c r="K713" s="4" t="s">
        <v>246</v>
      </c>
      <c r="L713" s="4" t="s">
        <v>247</v>
      </c>
      <c r="M713" s="4" t="s">
        <v>248</v>
      </c>
      <c r="N713" s="4" t="s">
        <v>250</v>
      </c>
      <c r="O713" s="4" t="s">
        <v>248</v>
      </c>
      <c r="P713" s="4" t="s">
        <v>1004</v>
      </c>
      <c r="Q713" s="4" t="s">
        <v>249</v>
      </c>
    </row>
    <row r="714" spans="1:17" x14ac:dyDescent="0.25">
      <c r="A714" s="4" t="s">
        <v>243</v>
      </c>
      <c r="B714" s="4" t="s">
        <v>64</v>
      </c>
      <c r="C714" s="9" t="str">
        <f>_xlfn.XLOOKUP(Table1[[#This Row],[Genus]],'Flora of PA'!J:J,'Flora of PA'!D:D)</f>
        <v>Rosaceae</v>
      </c>
      <c r="D714" s="4" t="s">
        <v>834</v>
      </c>
      <c r="E714" s="4" t="s">
        <v>835</v>
      </c>
      <c r="F714" s="9" t="str">
        <f>Table1[[#This Row],[Genus]]&amp;" "&amp;Table1[[#This Row],[Epithet]]</f>
        <v>Rubus hispidus</v>
      </c>
      <c r="G714" s="4" t="s">
        <v>833</v>
      </c>
      <c r="H714" t="s">
        <v>26</v>
      </c>
      <c r="I714" s="4" t="s">
        <v>244</v>
      </c>
      <c r="J714" s="4" t="s">
        <v>245</v>
      </c>
      <c r="K714" s="4" t="s">
        <v>246</v>
      </c>
      <c r="L714" s="4" t="s">
        <v>247</v>
      </c>
      <c r="M714" s="4" t="s">
        <v>248</v>
      </c>
      <c r="N714" s="4" t="s">
        <v>250</v>
      </c>
      <c r="O714" s="4" t="s">
        <v>248</v>
      </c>
      <c r="P714" s="4" t="s">
        <v>1004</v>
      </c>
      <c r="Q714" s="4" t="s">
        <v>249</v>
      </c>
    </row>
    <row r="715" spans="1:17" x14ac:dyDescent="0.25">
      <c r="A715" s="4" t="s">
        <v>243</v>
      </c>
      <c r="B715" s="4" t="s">
        <v>63</v>
      </c>
      <c r="C715" s="9" t="str">
        <f>_xlfn.XLOOKUP(Table1[[#This Row],[Genus]],'Flora of PA'!J:J,'Flora of PA'!D:D)</f>
        <v>Polypodiaceae</v>
      </c>
      <c r="D715" s="4" t="s">
        <v>851</v>
      </c>
      <c r="E715" s="4" t="s">
        <v>852</v>
      </c>
      <c r="F715" s="9" t="str">
        <f>Table1[[#This Row],[Genus]]&amp;" "&amp;Table1[[#This Row],[Epithet]]</f>
        <v>Pteridium aquilinum</v>
      </c>
      <c r="G715" s="4" t="s">
        <v>58</v>
      </c>
      <c r="H715" t="s">
        <v>129</v>
      </c>
      <c r="I715" s="4" t="s">
        <v>244</v>
      </c>
      <c r="J715" s="4" t="s">
        <v>245</v>
      </c>
      <c r="K715" s="4" t="s">
        <v>246</v>
      </c>
      <c r="L715" s="4" t="s">
        <v>247</v>
      </c>
      <c r="M715" s="4" t="s">
        <v>248</v>
      </c>
      <c r="N715" s="4" t="s">
        <v>250</v>
      </c>
      <c r="O715" s="4" t="s">
        <v>248</v>
      </c>
      <c r="P715" s="4" t="s">
        <v>1004</v>
      </c>
      <c r="Q715" s="4" t="s">
        <v>249</v>
      </c>
    </row>
    <row r="716" spans="1:17" x14ac:dyDescent="0.25">
      <c r="A716" s="4" t="s">
        <v>243</v>
      </c>
      <c r="B716" s="4" t="s">
        <v>63</v>
      </c>
      <c r="C716" s="9" t="str">
        <f>_xlfn.XLOOKUP(Table1[[#This Row],[Genus]],'Flora of PA'!J:J,'Flora of PA'!D:D)</f>
        <v>Ericaceae</v>
      </c>
      <c r="D716" s="4" t="s">
        <v>826</v>
      </c>
      <c r="E716" s="4" t="s">
        <v>829</v>
      </c>
      <c r="F716" s="9" t="str">
        <f>Table1[[#This Row],[Genus]]&amp;" "&amp;Table1[[#This Row],[Epithet]]</f>
        <v>Vaccinium angustifolium</v>
      </c>
      <c r="G716" s="4" t="s">
        <v>69</v>
      </c>
      <c r="H716" t="s">
        <v>174</v>
      </c>
      <c r="I716" s="4" t="s">
        <v>244</v>
      </c>
      <c r="J716" s="4" t="s">
        <v>245</v>
      </c>
      <c r="K716" s="4" t="s">
        <v>246</v>
      </c>
      <c r="L716" s="4" t="s">
        <v>247</v>
      </c>
      <c r="M716" s="4" t="s">
        <v>248</v>
      </c>
      <c r="N716" s="4" t="s">
        <v>250</v>
      </c>
      <c r="O716" s="4" t="s">
        <v>248</v>
      </c>
      <c r="P716" s="4" t="s">
        <v>1004</v>
      </c>
      <c r="Q716" s="4" t="s">
        <v>249</v>
      </c>
    </row>
    <row r="717" spans="1:17" x14ac:dyDescent="0.25">
      <c r="A717" s="4" t="s">
        <v>243</v>
      </c>
      <c r="B717" s="4" t="s">
        <v>63</v>
      </c>
      <c r="C717" s="9" t="str">
        <f>_xlfn.XLOOKUP(Table1[[#This Row],[Genus]],'Flora of PA'!J:J,'Flora of PA'!D:D)</f>
        <v>Ericaceae</v>
      </c>
      <c r="D717" s="4" t="s">
        <v>831</v>
      </c>
      <c r="E717" s="4" t="s">
        <v>832</v>
      </c>
      <c r="F717" s="9" t="str">
        <f>Table1[[#This Row],[Genus]]&amp;" "&amp;Table1[[#This Row],[Epithet]]</f>
        <v>Gaultheria procumbens</v>
      </c>
      <c r="G717" s="4" t="s">
        <v>123</v>
      </c>
      <c r="H717" t="s">
        <v>122</v>
      </c>
      <c r="I717" s="4" t="s">
        <v>244</v>
      </c>
      <c r="J717" s="4" t="s">
        <v>245</v>
      </c>
      <c r="K717" s="4" t="s">
        <v>246</v>
      </c>
      <c r="L717" s="4" t="s">
        <v>247</v>
      </c>
      <c r="M717" s="4" t="s">
        <v>248</v>
      </c>
      <c r="N717" s="4" t="s">
        <v>250</v>
      </c>
      <c r="O717" s="4" t="s">
        <v>248</v>
      </c>
      <c r="P717" s="4" t="s">
        <v>1004</v>
      </c>
      <c r="Q717" s="4" t="s">
        <v>249</v>
      </c>
    </row>
    <row r="718" spans="1:17" x14ac:dyDescent="0.25">
      <c r="A718" s="4" t="s">
        <v>243</v>
      </c>
      <c r="B718" s="4" t="s">
        <v>63</v>
      </c>
      <c r="C718" s="9" t="str">
        <f>_xlfn.XLOOKUP(Table1[[#This Row],[Genus]],'Flora of PA'!J:J,'Flora of PA'!D:D)</f>
        <v>Ericaceae</v>
      </c>
      <c r="D718" s="4" t="s">
        <v>905</v>
      </c>
      <c r="E718" s="4" t="s">
        <v>948</v>
      </c>
      <c r="F718" s="9" t="str">
        <f>Table1[[#This Row],[Genus]]&amp;" "&amp;Table1[[#This Row],[Epithet]]</f>
        <v>Kalmia angustifolia</v>
      </c>
      <c r="G718" s="4" t="s">
        <v>85</v>
      </c>
      <c r="H718" t="s">
        <v>124</v>
      </c>
      <c r="I718" s="4" t="s">
        <v>244</v>
      </c>
      <c r="J718" s="4" t="s">
        <v>245</v>
      </c>
      <c r="K718" s="4" t="s">
        <v>246</v>
      </c>
      <c r="L718" s="4" t="s">
        <v>247</v>
      </c>
      <c r="M718" s="4" t="s">
        <v>248</v>
      </c>
      <c r="N718" s="4" t="s">
        <v>250</v>
      </c>
      <c r="O718" s="4" t="s">
        <v>248</v>
      </c>
      <c r="P718" s="4" t="s">
        <v>1004</v>
      </c>
      <c r="Q718" s="4" t="s">
        <v>249</v>
      </c>
    </row>
    <row r="719" spans="1:17" x14ac:dyDescent="0.25">
      <c r="A719" s="4" t="s">
        <v>243</v>
      </c>
      <c r="B719" s="4" t="s">
        <v>63</v>
      </c>
      <c r="C719" s="9" t="str">
        <f>_xlfn.XLOOKUP(Table1[[#This Row],[Genus]],'Flora of PA'!J:J,'Flora of PA'!D:D)</f>
        <v>Lauraceae</v>
      </c>
      <c r="D719" s="4" t="s">
        <v>134</v>
      </c>
      <c r="E719" s="4" t="s">
        <v>946</v>
      </c>
      <c r="F719" s="9" t="str">
        <f>Table1[[#This Row],[Genus]]&amp;" "&amp;Table1[[#This Row],[Epithet]]</f>
        <v>Sassafras albidum</v>
      </c>
      <c r="G719" s="4" t="s">
        <v>224</v>
      </c>
      <c r="H719" t="s">
        <v>275</v>
      </c>
      <c r="I719" s="4" t="s">
        <v>244</v>
      </c>
      <c r="J719" s="4" t="s">
        <v>245</v>
      </c>
      <c r="K719" s="4" t="s">
        <v>246</v>
      </c>
      <c r="L719" s="4" t="s">
        <v>247</v>
      </c>
      <c r="M719" s="4" t="s">
        <v>248</v>
      </c>
      <c r="N719" s="4" t="s">
        <v>250</v>
      </c>
      <c r="O719" s="4" t="s">
        <v>248</v>
      </c>
      <c r="P719" s="4" t="s">
        <v>1004</v>
      </c>
      <c r="Q719" s="4" t="s">
        <v>249</v>
      </c>
    </row>
    <row r="720" spans="1:17" x14ac:dyDescent="0.25">
      <c r="A720" s="4" t="s">
        <v>243</v>
      </c>
      <c r="B720" s="4" t="s">
        <v>63</v>
      </c>
      <c r="C720" s="9" t="str">
        <f>_xlfn.XLOOKUP(Table1[[#This Row],[Genus]],'Flora of PA'!J:J,'Flora of PA'!D:D)</f>
        <v>Cyperaceae</v>
      </c>
      <c r="D720" s="4" t="s">
        <v>849</v>
      </c>
      <c r="E720" s="4" t="s">
        <v>925</v>
      </c>
      <c r="F720" s="9" t="str">
        <f>Table1[[#This Row],[Genus]]&amp;" "&amp;Table1[[#This Row],[Epithet]]</f>
        <v>Carex pensylvanica</v>
      </c>
      <c r="G720" s="4" t="s">
        <v>380</v>
      </c>
      <c r="H720" t="s">
        <v>273</v>
      </c>
      <c r="I720" s="4" t="s">
        <v>244</v>
      </c>
      <c r="J720" s="4" t="s">
        <v>245</v>
      </c>
      <c r="K720" s="4" t="s">
        <v>246</v>
      </c>
      <c r="L720" s="4" t="s">
        <v>247</v>
      </c>
      <c r="M720" s="4" t="s">
        <v>248</v>
      </c>
      <c r="N720" s="4" t="s">
        <v>250</v>
      </c>
      <c r="O720" s="4" t="s">
        <v>248</v>
      </c>
      <c r="P720" s="4" t="s">
        <v>1004</v>
      </c>
      <c r="Q720" s="4" t="s">
        <v>249</v>
      </c>
    </row>
    <row r="721" spans="1:17" x14ac:dyDescent="0.25">
      <c r="A721" s="4" t="s">
        <v>243</v>
      </c>
      <c r="B721" s="4" t="s">
        <v>63</v>
      </c>
      <c r="C721" s="9" t="str">
        <f>_xlfn.XLOOKUP(Table1[[#This Row],[Genus]],'Flora of PA'!J:J,'Flora of PA'!D:D)</f>
        <v>Fagaceae</v>
      </c>
      <c r="D721" s="4" t="s">
        <v>860</v>
      </c>
      <c r="E721" s="4" t="s">
        <v>943</v>
      </c>
      <c r="F721" s="9" t="str">
        <f>Table1[[#This Row],[Genus]]&amp;" "&amp;Table1[[#This Row],[Epithet]]</f>
        <v>Quercus rubra</v>
      </c>
      <c r="G721" s="4" t="s">
        <v>165</v>
      </c>
      <c r="H721" t="s">
        <v>159</v>
      </c>
      <c r="I721" s="4" t="s">
        <v>244</v>
      </c>
      <c r="J721" s="4" t="s">
        <v>245</v>
      </c>
      <c r="K721" s="4" t="s">
        <v>246</v>
      </c>
      <c r="L721" s="4" t="s">
        <v>247</v>
      </c>
      <c r="M721" s="4" t="s">
        <v>248</v>
      </c>
      <c r="N721" s="4" t="s">
        <v>250</v>
      </c>
      <c r="O721" s="4" t="s">
        <v>248</v>
      </c>
      <c r="P721" s="4" t="s">
        <v>1004</v>
      </c>
      <c r="Q721" s="4" t="s">
        <v>249</v>
      </c>
    </row>
    <row r="722" spans="1:17" x14ac:dyDescent="0.25">
      <c r="A722" s="4" t="s">
        <v>243</v>
      </c>
      <c r="B722" s="4" t="s">
        <v>62</v>
      </c>
      <c r="C722" s="9" t="str">
        <f>_xlfn.XLOOKUP(Table1[[#This Row],[Genus]],'Flora of PA'!J:J,'Flora of PA'!D:D)</f>
        <v>Polypodiaceae</v>
      </c>
      <c r="D722" s="4" t="s">
        <v>851</v>
      </c>
      <c r="E722" s="4" t="s">
        <v>852</v>
      </c>
      <c r="F722" s="9" t="str">
        <f>Table1[[#This Row],[Genus]]&amp;" "&amp;Table1[[#This Row],[Epithet]]</f>
        <v>Pteridium aquilinum</v>
      </c>
      <c r="G722" s="4" t="s">
        <v>58</v>
      </c>
      <c r="H722" t="s">
        <v>129</v>
      </c>
      <c r="I722" s="4" t="s">
        <v>244</v>
      </c>
      <c r="J722" s="4" t="s">
        <v>245</v>
      </c>
      <c r="K722" s="4" t="s">
        <v>246</v>
      </c>
      <c r="L722" s="4" t="s">
        <v>247</v>
      </c>
      <c r="M722" s="4" t="s">
        <v>248</v>
      </c>
      <c r="N722" s="4" t="s">
        <v>250</v>
      </c>
      <c r="O722" s="4" t="s">
        <v>248</v>
      </c>
      <c r="P722" s="4" t="s">
        <v>1004</v>
      </c>
      <c r="Q722" s="4" t="s">
        <v>249</v>
      </c>
    </row>
    <row r="723" spans="1:17" x14ac:dyDescent="0.25">
      <c r="A723" s="4" t="s">
        <v>243</v>
      </c>
      <c r="B723" s="4" t="s">
        <v>62</v>
      </c>
      <c r="C723" s="9" t="str">
        <f>_xlfn.XLOOKUP(Table1[[#This Row],[Genus]],'Flora of PA'!J:J,'Flora of PA'!D:D)</f>
        <v>Ericaceae</v>
      </c>
      <c r="D723" s="4" t="s">
        <v>826</v>
      </c>
      <c r="E723" s="4" t="s">
        <v>829</v>
      </c>
      <c r="F723" s="9" t="str">
        <f>Table1[[#This Row],[Genus]]&amp;" "&amp;Table1[[#This Row],[Epithet]]</f>
        <v>Vaccinium angustifolium</v>
      </c>
      <c r="G723" s="4" t="s">
        <v>69</v>
      </c>
      <c r="H723" t="s">
        <v>174</v>
      </c>
      <c r="I723" s="4" t="s">
        <v>244</v>
      </c>
      <c r="J723" s="4" t="s">
        <v>245</v>
      </c>
      <c r="K723" s="4" t="s">
        <v>246</v>
      </c>
      <c r="L723" s="4" t="s">
        <v>247</v>
      </c>
      <c r="M723" s="4" t="s">
        <v>248</v>
      </c>
      <c r="N723" s="4" t="s">
        <v>250</v>
      </c>
      <c r="O723" s="4" t="s">
        <v>248</v>
      </c>
      <c r="P723" s="4" t="s">
        <v>1004</v>
      </c>
      <c r="Q723" s="4" t="s">
        <v>249</v>
      </c>
    </row>
    <row r="724" spans="1:17" x14ac:dyDescent="0.25">
      <c r="A724" s="4" t="s">
        <v>243</v>
      </c>
      <c r="B724" s="4" t="s">
        <v>62</v>
      </c>
      <c r="C724" s="9" t="str">
        <f>_xlfn.XLOOKUP(Table1[[#This Row],[Genus]],'Flora of PA'!J:J,'Flora of PA'!D:D)</f>
        <v>Ericaceae</v>
      </c>
      <c r="D724" s="4" t="s">
        <v>831</v>
      </c>
      <c r="E724" s="4" t="s">
        <v>832</v>
      </c>
      <c r="F724" s="9" t="str">
        <f>Table1[[#This Row],[Genus]]&amp;" "&amp;Table1[[#This Row],[Epithet]]</f>
        <v>Gaultheria procumbens</v>
      </c>
      <c r="G724" s="4" t="s">
        <v>123</v>
      </c>
      <c r="H724" t="s">
        <v>122</v>
      </c>
      <c r="I724" s="4" t="s">
        <v>244</v>
      </c>
      <c r="J724" s="4" t="s">
        <v>245</v>
      </c>
      <c r="K724" s="4" t="s">
        <v>246</v>
      </c>
      <c r="L724" s="4" t="s">
        <v>247</v>
      </c>
      <c r="M724" s="4" t="s">
        <v>248</v>
      </c>
      <c r="N724" s="4" t="s">
        <v>250</v>
      </c>
      <c r="O724" s="4" t="s">
        <v>248</v>
      </c>
      <c r="P724" s="4" t="s">
        <v>1004</v>
      </c>
      <c r="Q724" s="4" t="s">
        <v>249</v>
      </c>
    </row>
    <row r="725" spans="1:17" x14ac:dyDescent="0.25">
      <c r="A725" s="4" t="s">
        <v>243</v>
      </c>
      <c r="B725" s="4" t="s">
        <v>62</v>
      </c>
      <c r="C725" s="9" t="str">
        <f>_xlfn.XLOOKUP(Table1[[#This Row],[Genus]],'Flora of PA'!J:J,'Flora of PA'!D:D)</f>
        <v>Ericaceae</v>
      </c>
      <c r="D725" s="4" t="s">
        <v>905</v>
      </c>
      <c r="E725" s="4" t="s">
        <v>948</v>
      </c>
      <c r="F725" s="9" t="str">
        <f>Table1[[#This Row],[Genus]]&amp;" "&amp;Table1[[#This Row],[Epithet]]</f>
        <v>Kalmia angustifolia</v>
      </c>
      <c r="G725" s="4" t="s">
        <v>85</v>
      </c>
      <c r="H725" t="s">
        <v>124</v>
      </c>
      <c r="I725" s="4" t="s">
        <v>244</v>
      </c>
      <c r="J725" s="4" t="s">
        <v>245</v>
      </c>
      <c r="K725" s="4" t="s">
        <v>246</v>
      </c>
      <c r="L725" s="4" t="s">
        <v>247</v>
      </c>
      <c r="M725" s="4" t="s">
        <v>248</v>
      </c>
      <c r="N725" s="4" t="s">
        <v>250</v>
      </c>
      <c r="O725" s="4" t="s">
        <v>248</v>
      </c>
      <c r="P725" s="4" t="s">
        <v>1004</v>
      </c>
      <c r="Q725" s="4" t="s">
        <v>249</v>
      </c>
    </row>
    <row r="726" spans="1:17" x14ac:dyDescent="0.25">
      <c r="A726" s="4" t="s">
        <v>243</v>
      </c>
      <c r="B726" s="4" t="s">
        <v>62</v>
      </c>
      <c r="C726" s="9" t="str">
        <f>_xlfn.XLOOKUP(Table1[[#This Row],[Genus]],'Flora of PA'!J:J,'Flora of PA'!D:D)</f>
        <v>Sapindaceae</v>
      </c>
      <c r="D726" s="4" t="s">
        <v>941</v>
      </c>
      <c r="E726" s="4" t="s">
        <v>942</v>
      </c>
      <c r="F726" s="9" t="str">
        <f>Table1[[#This Row],[Genus]]&amp;" "&amp;Table1[[#This Row],[Epithet]]</f>
        <v>Acer rubrum</v>
      </c>
      <c r="G726" s="4" t="s">
        <v>84</v>
      </c>
      <c r="H726" t="s">
        <v>133</v>
      </c>
      <c r="I726" s="4" t="s">
        <v>244</v>
      </c>
      <c r="J726" s="4" t="s">
        <v>245</v>
      </c>
      <c r="K726" s="4" t="s">
        <v>246</v>
      </c>
      <c r="L726" s="4" t="s">
        <v>247</v>
      </c>
      <c r="M726" s="4" t="s">
        <v>248</v>
      </c>
      <c r="N726" s="4" t="s">
        <v>250</v>
      </c>
      <c r="O726" s="4" t="s">
        <v>248</v>
      </c>
      <c r="P726" s="4" t="s">
        <v>1004</v>
      </c>
      <c r="Q726" s="4" t="s">
        <v>249</v>
      </c>
    </row>
    <row r="727" spans="1:17" x14ac:dyDescent="0.25">
      <c r="A727" s="4" t="s">
        <v>243</v>
      </c>
      <c r="B727" s="4" t="s">
        <v>62</v>
      </c>
      <c r="C727" s="9" t="str">
        <f>_xlfn.XLOOKUP(Table1[[#This Row],[Genus]],'Flora of PA'!J:J,'Flora of PA'!D:D)</f>
        <v>Hamamelidaceae</v>
      </c>
      <c r="D727" s="4" t="s">
        <v>980</v>
      </c>
      <c r="E727" s="4" t="s">
        <v>895</v>
      </c>
      <c r="F727" s="9" t="str">
        <f>Table1[[#This Row],[Genus]]&amp;" "&amp;Table1[[#This Row],[Epithet]]</f>
        <v>Hamamelis virginiana</v>
      </c>
      <c r="G727" s="4" t="s">
        <v>147</v>
      </c>
      <c r="H727" t="s">
        <v>190</v>
      </c>
      <c r="I727" s="4" t="s">
        <v>244</v>
      </c>
      <c r="J727" s="4" t="s">
        <v>245</v>
      </c>
      <c r="K727" s="4" t="s">
        <v>246</v>
      </c>
      <c r="L727" s="4" t="s">
        <v>247</v>
      </c>
      <c r="M727" s="4" t="s">
        <v>248</v>
      </c>
      <c r="N727" s="4" t="s">
        <v>250</v>
      </c>
      <c r="O727" s="4" t="s">
        <v>248</v>
      </c>
      <c r="P727" s="4" t="s">
        <v>1004</v>
      </c>
      <c r="Q727" s="4" t="s">
        <v>249</v>
      </c>
    </row>
    <row r="728" spans="1:17" x14ac:dyDescent="0.25">
      <c r="A728" s="4" t="s">
        <v>243</v>
      </c>
      <c r="B728" s="4" t="s">
        <v>62</v>
      </c>
      <c r="C728" s="9" t="str">
        <f>_xlfn.XLOOKUP(Table1[[#This Row],[Genus]],'Flora of PA'!J:J,'Flora of PA'!D:D)</f>
        <v>Fagaceae</v>
      </c>
      <c r="D728" s="4" t="s">
        <v>860</v>
      </c>
      <c r="E728" s="4" t="s">
        <v>943</v>
      </c>
      <c r="F728" s="9" t="str">
        <f>Table1[[#This Row],[Genus]]&amp;" "&amp;Table1[[#This Row],[Epithet]]</f>
        <v>Quercus rubra</v>
      </c>
      <c r="G728" s="4" t="s">
        <v>165</v>
      </c>
      <c r="H728" t="s">
        <v>261</v>
      </c>
      <c r="I728" s="4" t="s">
        <v>244</v>
      </c>
      <c r="J728" s="4" t="s">
        <v>245</v>
      </c>
      <c r="K728" s="4" t="s">
        <v>246</v>
      </c>
      <c r="L728" s="4" t="s">
        <v>247</v>
      </c>
      <c r="M728" s="4" t="s">
        <v>248</v>
      </c>
      <c r="N728" s="4" t="s">
        <v>250</v>
      </c>
      <c r="O728" s="4" t="s">
        <v>248</v>
      </c>
      <c r="P728" s="4" t="s">
        <v>1004</v>
      </c>
      <c r="Q728" s="4" t="s">
        <v>249</v>
      </c>
    </row>
    <row r="729" spans="1:17" x14ac:dyDescent="0.25">
      <c r="A729" s="4" t="s">
        <v>243</v>
      </c>
      <c r="B729" s="4" t="s">
        <v>62</v>
      </c>
      <c r="C729" s="9" t="str">
        <f>_xlfn.XLOOKUP(Table1[[#This Row],[Genus]],'Flora of PA'!J:J,'Flora of PA'!D:D)</f>
        <v>Ruscaceae</v>
      </c>
      <c r="D729" s="4" t="s">
        <v>855</v>
      </c>
      <c r="E729" s="4" t="s">
        <v>856</v>
      </c>
      <c r="F729" s="9" t="str">
        <f>Table1[[#This Row],[Genus]]&amp;" "&amp;Table1[[#This Row],[Epithet]]</f>
        <v>Maianthemum canadense</v>
      </c>
      <c r="G729" s="4" t="s">
        <v>373</v>
      </c>
      <c r="H729" t="s">
        <v>262</v>
      </c>
      <c r="I729" s="4" t="s">
        <v>244</v>
      </c>
      <c r="J729" s="4" t="s">
        <v>245</v>
      </c>
      <c r="K729" s="4" t="s">
        <v>246</v>
      </c>
      <c r="L729" s="4" t="s">
        <v>247</v>
      </c>
      <c r="M729" s="4" t="s">
        <v>248</v>
      </c>
      <c r="N729" s="4" t="s">
        <v>250</v>
      </c>
      <c r="O729" s="4" t="s">
        <v>248</v>
      </c>
      <c r="P729" s="4" t="s">
        <v>1004</v>
      </c>
      <c r="Q729" s="4" t="s">
        <v>249</v>
      </c>
    </row>
    <row r="730" spans="1:17" x14ac:dyDescent="0.25">
      <c r="A730" s="4" t="s">
        <v>243</v>
      </c>
      <c r="B730" s="4" t="s">
        <v>62</v>
      </c>
      <c r="C730" s="9" t="str">
        <f>_xlfn.XLOOKUP(Table1[[#This Row],[Genus]],'Flora of PA'!J:J,'Flora of PA'!D:D)</f>
        <v>Poaceae</v>
      </c>
      <c r="D730" s="4" t="s">
        <v>970</v>
      </c>
      <c r="E730" s="4" t="s">
        <v>971</v>
      </c>
      <c r="F730" s="9" t="str">
        <f>Table1[[#This Row],[Genus]]&amp;" "&amp;Table1[[#This Row],[Epithet]]</f>
        <v>Avena fatua</v>
      </c>
      <c r="G730" s="4" t="s">
        <v>371</v>
      </c>
      <c r="H730" t="s">
        <v>251</v>
      </c>
      <c r="I730" s="4" t="s">
        <v>244</v>
      </c>
      <c r="J730" s="4" t="s">
        <v>245</v>
      </c>
      <c r="K730" s="4" t="s">
        <v>246</v>
      </c>
      <c r="L730" s="4" t="s">
        <v>247</v>
      </c>
      <c r="M730" s="4" t="s">
        <v>248</v>
      </c>
      <c r="N730" s="4" t="s">
        <v>250</v>
      </c>
      <c r="O730" s="4" t="s">
        <v>248</v>
      </c>
      <c r="P730" s="4" t="s">
        <v>1004</v>
      </c>
      <c r="Q730" s="4" t="s">
        <v>249</v>
      </c>
    </row>
    <row r="731" spans="1:17" x14ac:dyDescent="0.25">
      <c r="A731" s="4" t="s">
        <v>243</v>
      </c>
      <c r="B731" s="4" t="s">
        <v>62</v>
      </c>
      <c r="C731" s="9" t="str">
        <f>_xlfn.XLOOKUP(Table1[[#This Row],[Genus]],'Flora of PA'!J:J,'Flora of PA'!D:D)</f>
        <v>Cyperaceae</v>
      </c>
      <c r="D731" s="4" t="s">
        <v>849</v>
      </c>
      <c r="E731" s="4" t="s">
        <v>925</v>
      </c>
      <c r="F731" s="9" t="str">
        <f>Table1[[#This Row],[Genus]]&amp;" "&amp;Table1[[#This Row],[Epithet]]</f>
        <v>Carex pensylvanica</v>
      </c>
      <c r="G731" s="4" t="s">
        <v>380</v>
      </c>
      <c r="H731" t="s">
        <v>273</v>
      </c>
      <c r="I731" s="4" t="s">
        <v>244</v>
      </c>
      <c r="J731" s="4" t="s">
        <v>245</v>
      </c>
      <c r="K731" s="4" t="s">
        <v>246</v>
      </c>
      <c r="L731" s="4" t="s">
        <v>247</v>
      </c>
      <c r="M731" s="4" t="s">
        <v>248</v>
      </c>
      <c r="N731" s="4" t="s">
        <v>250</v>
      </c>
      <c r="O731" s="4" t="s">
        <v>248</v>
      </c>
      <c r="P731" s="4" t="s">
        <v>1004</v>
      </c>
      <c r="Q731" s="4" t="s">
        <v>249</v>
      </c>
    </row>
    <row r="732" spans="1:17" x14ac:dyDescent="0.25">
      <c r="A732" s="4" t="s">
        <v>243</v>
      </c>
      <c r="B732" s="4" t="s">
        <v>62</v>
      </c>
      <c r="C732" s="9" t="str">
        <f>_xlfn.XLOOKUP(Table1[[#This Row],[Genus]],'Flora of PA'!J:J,'Flora of PA'!D:D)</f>
        <v>Lauraceae</v>
      </c>
      <c r="D732" s="4" t="s">
        <v>134</v>
      </c>
      <c r="E732" s="4" t="s">
        <v>946</v>
      </c>
      <c r="F732" s="9" t="str">
        <f>Table1[[#This Row],[Genus]]&amp;" "&amp;Table1[[#This Row],[Epithet]]</f>
        <v>Sassafras albidum</v>
      </c>
      <c r="G732" s="4" t="s">
        <v>224</v>
      </c>
      <c r="H732" t="s">
        <v>275</v>
      </c>
      <c r="I732" s="4" t="s">
        <v>244</v>
      </c>
      <c r="J732" s="4" t="s">
        <v>245</v>
      </c>
      <c r="K732" s="4" t="s">
        <v>246</v>
      </c>
      <c r="L732" s="4" t="s">
        <v>247</v>
      </c>
      <c r="M732" s="4" t="s">
        <v>248</v>
      </c>
      <c r="N732" s="4" t="s">
        <v>250</v>
      </c>
      <c r="O732" s="4" t="s">
        <v>248</v>
      </c>
      <c r="P732" s="4" t="s">
        <v>1004</v>
      </c>
      <c r="Q732" s="4" t="s">
        <v>249</v>
      </c>
    </row>
    <row r="733" spans="1:17" x14ac:dyDescent="0.25">
      <c r="A733" s="4" t="s">
        <v>243</v>
      </c>
      <c r="B733" s="4" t="s">
        <v>61</v>
      </c>
      <c r="C733" s="9" t="str">
        <f>_xlfn.XLOOKUP(Table1[[#This Row],[Genus]],'Flora of PA'!J:J,'Flora of PA'!D:D)</f>
        <v>Polypodiaceae</v>
      </c>
      <c r="D733" s="4" t="s">
        <v>851</v>
      </c>
      <c r="E733" s="4" t="s">
        <v>852</v>
      </c>
      <c r="F733" s="9" t="str">
        <f>Table1[[#This Row],[Genus]]&amp;" "&amp;Table1[[#This Row],[Epithet]]</f>
        <v>Pteridium aquilinum</v>
      </c>
      <c r="G733" s="4" t="s">
        <v>58</v>
      </c>
      <c r="H733" t="s">
        <v>129</v>
      </c>
      <c r="I733" s="4" t="s">
        <v>244</v>
      </c>
      <c r="J733" s="4" t="s">
        <v>245</v>
      </c>
      <c r="K733" s="4" t="s">
        <v>246</v>
      </c>
      <c r="L733" s="4" t="s">
        <v>247</v>
      </c>
      <c r="M733" s="4" t="s">
        <v>248</v>
      </c>
      <c r="N733" s="4" t="s">
        <v>250</v>
      </c>
      <c r="O733" s="4" t="s">
        <v>248</v>
      </c>
      <c r="P733" s="4" t="s">
        <v>1004</v>
      </c>
      <c r="Q733" s="4" t="s">
        <v>249</v>
      </c>
    </row>
    <row r="734" spans="1:17" x14ac:dyDescent="0.25">
      <c r="A734" s="4" t="s">
        <v>243</v>
      </c>
      <c r="B734" s="4" t="s">
        <v>61</v>
      </c>
      <c r="C734" s="9" t="str">
        <f>_xlfn.XLOOKUP(Table1[[#This Row],[Genus]],'Flora of PA'!J:J,'Flora of PA'!D:D)</f>
        <v>Ericaceae</v>
      </c>
      <c r="D734" s="4" t="s">
        <v>826</v>
      </c>
      <c r="E734" s="4" t="s">
        <v>829</v>
      </c>
      <c r="F734" s="9" t="str">
        <f>Table1[[#This Row],[Genus]]&amp;" "&amp;Table1[[#This Row],[Epithet]]</f>
        <v>Vaccinium angustifolium</v>
      </c>
      <c r="G734" s="4" t="s">
        <v>69</v>
      </c>
      <c r="H734" t="s">
        <v>174</v>
      </c>
      <c r="I734" s="4" t="s">
        <v>244</v>
      </c>
      <c r="J734" s="4" t="s">
        <v>245</v>
      </c>
      <c r="K734" s="4" t="s">
        <v>246</v>
      </c>
      <c r="L734" s="4" t="s">
        <v>247</v>
      </c>
      <c r="M734" s="4" t="s">
        <v>248</v>
      </c>
      <c r="N734" s="4" t="s">
        <v>250</v>
      </c>
      <c r="O734" s="4" t="s">
        <v>248</v>
      </c>
      <c r="P734" s="4" t="s">
        <v>1004</v>
      </c>
      <c r="Q734" s="4" t="s">
        <v>249</v>
      </c>
    </row>
    <row r="735" spans="1:17" x14ac:dyDescent="0.25">
      <c r="A735" s="4" t="s">
        <v>243</v>
      </c>
      <c r="B735" s="4" t="s">
        <v>61</v>
      </c>
      <c r="C735" s="9" t="str">
        <f>_xlfn.XLOOKUP(Table1[[#This Row],[Genus]],'Flora of PA'!J:J,'Flora of PA'!D:D)</f>
        <v>Ericaceae</v>
      </c>
      <c r="D735" s="4" t="s">
        <v>831</v>
      </c>
      <c r="E735" s="4" t="s">
        <v>832</v>
      </c>
      <c r="F735" s="9" t="str">
        <f>Table1[[#This Row],[Genus]]&amp;" "&amp;Table1[[#This Row],[Epithet]]</f>
        <v>Gaultheria procumbens</v>
      </c>
      <c r="G735" s="4" t="s">
        <v>123</v>
      </c>
      <c r="H735" t="s">
        <v>122</v>
      </c>
      <c r="I735" s="4" t="s">
        <v>244</v>
      </c>
      <c r="J735" s="4" t="s">
        <v>245</v>
      </c>
      <c r="K735" s="4" t="s">
        <v>246</v>
      </c>
      <c r="L735" s="4" t="s">
        <v>247</v>
      </c>
      <c r="M735" s="4" t="s">
        <v>248</v>
      </c>
      <c r="N735" s="4" t="s">
        <v>250</v>
      </c>
      <c r="O735" s="4" t="s">
        <v>248</v>
      </c>
      <c r="P735" s="4" t="s">
        <v>1004</v>
      </c>
      <c r="Q735" s="4" t="s">
        <v>249</v>
      </c>
    </row>
    <row r="736" spans="1:17" x14ac:dyDescent="0.25">
      <c r="A736" s="4" t="s">
        <v>243</v>
      </c>
      <c r="B736" s="4" t="s">
        <v>61</v>
      </c>
      <c r="C736" s="9" t="str">
        <f>_xlfn.XLOOKUP(Table1[[#This Row],[Genus]],'Flora of PA'!J:J,'Flora of PA'!D:D)</f>
        <v>Ericaceae</v>
      </c>
      <c r="D736" s="4" t="s">
        <v>905</v>
      </c>
      <c r="E736" s="4" t="s">
        <v>948</v>
      </c>
      <c r="F736" s="9" t="str">
        <f>Table1[[#This Row],[Genus]]&amp;" "&amp;Table1[[#This Row],[Epithet]]</f>
        <v>Kalmia angustifolia</v>
      </c>
      <c r="G736" s="4" t="s">
        <v>85</v>
      </c>
      <c r="H736" t="s">
        <v>124</v>
      </c>
      <c r="I736" s="4" t="s">
        <v>244</v>
      </c>
      <c r="J736" s="4" t="s">
        <v>245</v>
      </c>
      <c r="K736" s="4" t="s">
        <v>246</v>
      </c>
      <c r="L736" s="4" t="s">
        <v>247</v>
      </c>
      <c r="M736" s="4" t="s">
        <v>248</v>
      </c>
      <c r="N736" s="4" t="s">
        <v>250</v>
      </c>
      <c r="O736" s="4" t="s">
        <v>248</v>
      </c>
      <c r="P736" s="4" t="s">
        <v>1004</v>
      </c>
      <c r="Q736" s="4" t="s">
        <v>249</v>
      </c>
    </row>
    <row r="737" spans="1:17" x14ac:dyDescent="0.25">
      <c r="A737" s="4" t="s">
        <v>243</v>
      </c>
      <c r="B737" s="4" t="s">
        <v>61</v>
      </c>
      <c r="C737" s="9" t="str">
        <f>_xlfn.XLOOKUP(Table1[[#This Row],[Genus]],'Flora of PA'!J:J,'Flora of PA'!D:D)</f>
        <v>Sapindaceae</v>
      </c>
      <c r="D737" s="4" t="s">
        <v>941</v>
      </c>
      <c r="E737" s="4" t="s">
        <v>942</v>
      </c>
      <c r="F737" s="9" t="str">
        <f>Table1[[#This Row],[Genus]]&amp;" "&amp;Table1[[#This Row],[Epithet]]</f>
        <v>Acer rubrum</v>
      </c>
      <c r="G737" s="4" t="s">
        <v>84</v>
      </c>
      <c r="H737" t="s">
        <v>133</v>
      </c>
      <c r="I737" s="4" t="s">
        <v>244</v>
      </c>
      <c r="J737" s="4" t="s">
        <v>245</v>
      </c>
      <c r="K737" s="4" t="s">
        <v>246</v>
      </c>
      <c r="L737" s="4" t="s">
        <v>247</v>
      </c>
      <c r="M737" s="4" t="s">
        <v>248</v>
      </c>
      <c r="N737" s="4" t="s">
        <v>250</v>
      </c>
      <c r="O737" s="4" t="s">
        <v>248</v>
      </c>
      <c r="P737" s="4" t="s">
        <v>1004</v>
      </c>
      <c r="Q737" s="4" t="s">
        <v>249</v>
      </c>
    </row>
    <row r="738" spans="1:17" x14ac:dyDescent="0.25">
      <c r="A738" s="4" t="s">
        <v>243</v>
      </c>
      <c r="B738" s="4" t="s">
        <v>61</v>
      </c>
      <c r="C738" s="9" t="str">
        <f>_xlfn.XLOOKUP(Table1[[#This Row],[Genus]],'Flora of PA'!J:J,'Flora of PA'!D:D)</f>
        <v>Lauraceae</v>
      </c>
      <c r="D738" s="4" t="s">
        <v>134</v>
      </c>
      <c r="E738" s="4" t="s">
        <v>946</v>
      </c>
      <c r="F738" s="9" t="str">
        <f>Table1[[#This Row],[Genus]]&amp;" "&amp;Table1[[#This Row],[Epithet]]</f>
        <v>Sassafras albidum</v>
      </c>
      <c r="G738" s="4" t="s">
        <v>224</v>
      </c>
      <c r="H738" t="s">
        <v>275</v>
      </c>
      <c r="I738" s="4" t="s">
        <v>244</v>
      </c>
      <c r="J738" s="4" t="s">
        <v>245</v>
      </c>
      <c r="K738" s="4" t="s">
        <v>246</v>
      </c>
      <c r="L738" s="4" t="s">
        <v>247</v>
      </c>
      <c r="M738" s="4" t="s">
        <v>248</v>
      </c>
      <c r="N738" s="4" t="s">
        <v>250</v>
      </c>
      <c r="O738" s="4" t="s">
        <v>248</v>
      </c>
      <c r="P738" s="4" t="s">
        <v>1004</v>
      </c>
      <c r="Q738" s="4" t="s">
        <v>249</v>
      </c>
    </row>
    <row r="739" spans="1:17" x14ac:dyDescent="0.25">
      <c r="A739" s="4" t="s">
        <v>243</v>
      </c>
      <c r="B739" s="4" t="s">
        <v>61</v>
      </c>
      <c r="C739" s="9" t="str">
        <f>_xlfn.XLOOKUP(Table1[[#This Row],[Genus]],'Flora of PA'!J:J,'Flora of PA'!D:D)</f>
        <v>Cyperaceae</v>
      </c>
      <c r="D739" s="4" t="s">
        <v>849</v>
      </c>
      <c r="E739" s="4" t="s">
        <v>925</v>
      </c>
      <c r="F739" s="9" t="str">
        <f>Table1[[#This Row],[Genus]]&amp;" "&amp;Table1[[#This Row],[Epithet]]</f>
        <v>Carex pensylvanica</v>
      </c>
      <c r="G739" s="4" t="s">
        <v>380</v>
      </c>
      <c r="H739" t="s">
        <v>273</v>
      </c>
      <c r="I739" s="4" t="s">
        <v>244</v>
      </c>
      <c r="J739" s="4" t="s">
        <v>245</v>
      </c>
      <c r="K739" s="4" t="s">
        <v>246</v>
      </c>
      <c r="L739" s="4" t="s">
        <v>247</v>
      </c>
      <c r="M739" s="4" t="s">
        <v>248</v>
      </c>
      <c r="N739" s="4" t="s">
        <v>250</v>
      </c>
      <c r="O739" s="4" t="s">
        <v>248</v>
      </c>
      <c r="P739" s="4" t="s">
        <v>1004</v>
      </c>
      <c r="Q739" s="4" t="s">
        <v>249</v>
      </c>
    </row>
    <row r="740" spans="1:17" x14ac:dyDescent="0.25">
      <c r="A740" s="4" t="s">
        <v>243</v>
      </c>
      <c r="B740" s="4" t="s">
        <v>61</v>
      </c>
      <c r="C740" s="9" t="str">
        <f>_xlfn.XLOOKUP(Table1[[#This Row],[Genus]],'Flora of PA'!J:J,'Flora of PA'!D:D)</f>
        <v>Fagaceae</v>
      </c>
      <c r="D740" s="4" t="s">
        <v>860</v>
      </c>
      <c r="E740" s="4" t="s">
        <v>943</v>
      </c>
      <c r="F740" s="9" t="str">
        <f>Table1[[#This Row],[Genus]]&amp;" "&amp;Table1[[#This Row],[Epithet]]</f>
        <v>Quercus rubra</v>
      </c>
      <c r="G740" s="4" t="s">
        <v>165</v>
      </c>
      <c r="H740" t="s">
        <v>261</v>
      </c>
      <c r="I740" s="4" t="s">
        <v>244</v>
      </c>
      <c r="J740" s="4" t="s">
        <v>245</v>
      </c>
      <c r="K740" s="4" t="s">
        <v>246</v>
      </c>
      <c r="L740" s="4" t="s">
        <v>247</v>
      </c>
      <c r="M740" s="4" t="s">
        <v>248</v>
      </c>
      <c r="N740" s="4" t="s">
        <v>250</v>
      </c>
      <c r="O740" s="4" t="s">
        <v>248</v>
      </c>
      <c r="P740" s="4" t="s">
        <v>1004</v>
      </c>
      <c r="Q740" s="4" t="s">
        <v>249</v>
      </c>
    </row>
    <row r="741" spans="1:17" x14ac:dyDescent="0.25">
      <c r="A741" s="4" t="s">
        <v>243</v>
      </c>
      <c r="B741" s="4" t="s">
        <v>61</v>
      </c>
      <c r="C741" s="4" t="s">
        <v>1266</v>
      </c>
      <c r="D741" s="4" t="s">
        <v>137</v>
      </c>
      <c r="E741" s="4" t="s">
        <v>846</v>
      </c>
      <c r="F741" s="9" t="str">
        <f>Table1[[#This Row],[Genus]]&amp;" "&amp;Table1[[#This Row],[Epithet]]</f>
        <v>Aronia melanocarpa</v>
      </c>
      <c r="G741" s="4" t="s">
        <v>138</v>
      </c>
      <c r="H741" t="s">
        <v>222</v>
      </c>
      <c r="I741" s="4" t="s">
        <v>244</v>
      </c>
      <c r="J741" s="4" t="s">
        <v>245</v>
      </c>
      <c r="K741" s="4" t="s">
        <v>246</v>
      </c>
      <c r="L741" s="4" t="s">
        <v>247</v>
      </c>
      <c r="M741" s="4" t="s">
        <v>248</v>
      </c>
      <c r="N741" s="4" t="s">
        <v>250</v>
      </c>
      <c r="O741" s="4" t="s">
        <v>248</v>
      </c>
      <c r="P741" s="4" t="s">
        <v>1004</v>
      </c>
      <c r="Q741" s="4" t="s">
        <v>249</v>
      </c>
    </row>
    <row r="742" spans="1:17" x14ac:dyDescent="0.25">
      <c r="A742" s="4" t="s">
        <v>243</v>
      </c>
      <c r="B742" s="4" t="s">
        <v>61</v>
      </c>
      <c r="C742" s="9" t="str">
        <f>_xlfn.XLOOKUP(Table1[[#This Row],[Genus]],'Flora of PA'!J:J,'Flora of PA'!D:D)</f>
        <v>Liliaceae</v>
      </c>
      <c r="D742" s="4" t="s">
        <v>894</v>
      </c>
      <c r="E742" s="4" t="s">
        <v>895</v>
      </c>
      <c r="F742" s="9" t="str">
        <f>Table1[[#This Row],[Genus]]&amp;" "&amp;Table1[[#This Row],[Epithet]]</f>
        <v>Medeola virginiana</v>
      </c>
      <c r="G742" s="4" t="s">
        <v>239</v>
      </c>
      <c r="H742" t="s">
        <v>276</v>
      </c>
      <c r="I742" s="4" t="s">
        <v>244</v>
      </c>
      <c r="J742" s="4" t="s">
        <v>245</v>
      </c>
      <c r="K742" s="4" t="s">
        <v>246</v>
      </c>
      <c r="L742" s="4" t="s">
        <v>247</v>
      </c>
      <c r="M742" s="4" t="s">
        <v>248</v>
      </c>
      <c r="N742" s="4" t="s">
        <v>250</v>
      </c>
      <c r="O742" s="4" t="s">
        <v>248</v>
      </c>
      <c r="P742" s="4" t="s">
        <v>1004</v>
      </c>
      <c r="Q742" s="4" t="s">
        <v>249</v>
      </c>
    </row>
    <row r="743" spans="1:17" x14ac:dyDescent="0.25">
      <c r="A743" s="4" t="s">
        <v>243</v>
      </c>
      <c r="B743" s="4" t="s">
        <v>42</v>
      </c>
      <c r="C743" s="9" t="s">
        <v>13192</v>
      </c>
      <c r="D743" s="4" t="s">
        <v>910</v>
      </c>
      <c r="E743" s="4" t="s">
        <v>911</v>
      </c>
      <c r="F743" s="9" t="str">
        <f>Table1[[#This Row],[Genus]]&amp;" "&amp;Table1[[#This Row],[Epithet]]</f>
        <v>Amauropelta noveboracensis</v>
      </c>
      <c r="G743" s="4" t="s">
        <v>376</v>
      </c>
      <c r="H743" t="s">
        <v>268</v>
      </c>
      <c r="I743" s="4" t="s">
        <v>244</v>
      </c>
      <c r="J743" s="4" t="s">
        <v>245</v>
      </c>
      <c r="K743" s="4" t="s">
        <v>246</v>
      </c>
      <c r="L743" s="4" t="s">
        <v>247</v>
      </c>
      <c r="M743" s="4" t="s">
        <v>248</v>
      </c>
      <c r="N743" s="4" t="s">
        <v>250</v>
      </c>
      <c r="O743" s="4" t="s">
        <v>248</v>
      </c>
      <c r="P743" s="4" t="s">
        <v>1004</v>
      </c>
      <c r="Q743" s="4" t="s">
        <v>249</v>
      </c>
    </row>
    <row r="744" spans="1:17" x14ac:dyDescent="0.25">
      <c r="A744" s="4" t="s">
        <v>243</v>
      </c>
      <c r="B744" s="4" t="s">
        <v>42</v>
      </c>
      <c r="C744" s="9" t="str">
        <f>_xlfn.XLOOKUP(Table1[[#This Row],[Genus]],'Flora of PA'!J:J,'Flora of PA'!D:D)</f>
        <v>Polypodiaceae</v>
      </c>
      <c r="D744" s="4" t="s">
        <v>851</v>
      </c>
      <c r="E744" s="4" t="s">
        <v>852</v>
      </c>
      <c r="F744" s="9" t="str">
        <f>Table1[[#This Row],[Genus]]&amp;" "&amp;Table1[[#This Row],[Epithet]]</f>
        <v>Pteridium aquilinum</v>
      </c>
      <c r="G744" s="4" t="s">
        <v>58</v>
      </c>
      <c r="H744" t="s">
        <v>129</v>
      </c>
      <c r="I744" s="4" t="s">
        <v>244</v>
      </c>
      <c r="J744" s="4" t="s">
        <v>245</v>
      </c>
      <c r="K744" s="4" t="s">
        <v>246</v>
      </c>
      <c r="L744" s="4" t="s">
        <v>247</v>
      </c>
      <c r="M744" s="4" t="s">
        <v>248</v>
      </c>
      <c r="N744" s="4" t="s">
        <v>250</v>
      </c>
      <c r="O744" s="4" t="s">
        <v>248</v>
      </c>
      <c r="P744" s="4" t="s">
        <v>1004</v>
      </c>
      <c r="Q744" s="4" t="s">
        <v>249</v>
      </c>
    </row>
    <row r="745" spans="1:17" x14ac:dyDescent="0.25">
      <c r="A745" s="4" t="s">
        <v>243</v>
      </c>
      <c r="B745" s="4" t="s">
        <v>42</v>
      </c>
      <c r="C745" s="9" t="str">
        <f>_xlfn.XLOOKUP(Table1[[#This Row],[Genus]],'Flora of PA'!J:J,'Flora of PA'!D:D)</f>
        <v>Ericaceae</v>
      </c>
      <c r="D745" s="4" t="s">
        <v>826</v>
      </c>
      <c r="E745" s="4" t="s">
        <v>829</v>
      </c>
      <c r="F745" s="9" t="str">
        <f>Table1[[#This Row],[Genus]]&amp;" "&amp;Table1[[#This Row],[Epithet]]</f>
        <v>Vaccinium angustifolium</v>
      </c>
      <c r="G745" s="4" t="s">
        <v>69</v>
      </c>
      <c r="H745" t="s">
        <v>174</v>
      </c>
      <c r="I745" s="4" t="s">
        <v>244</v>
      </c>
      <c r="J745" s="4" t="s">
        <v>245</v>
      </c>
      <c r="K745" s="4" t="s">
        <v>246</v>
      </c>
      <c r="L745" s="4" t="s">
        <v>247</v>
      </c>
      <c r="M745" s="4" t="s">
        <v>248</v>
      </c>
      <c r="N745" s="4" t="s">
        <v>250</v>
      </c>
      <c r="O745" s="4" t="s">
        <v>248</v>
      </c>
      <c r="P745" s="4" t="s">
        <v>1004</v>
      </c>
      <c r="Q745" s="4" t="s">
        <v>249</v>
      </c>
    </row>
    <row r="746" spans="1:17" x14ac:dyDescent="0.25">
      <c r="A746" s="4" t="s">
        <v>243</v>
      </c>
      <c r="B746" s="4" t="s">
        <v>42</v>
      </c>
      <c r="C746" s="9" t="str">
        <f>_xlfn.XLOOKUP(Table1[[#This Row],[Genus]],'Flora of PA'!J:J,'Flora of PA'!D:D)</f>
        <v>Ericaceae</v>
      </c>
      <c r="D746" s="4" t="s">
        <v>831</v>
      </c>
      <c r="E746" s="4" t="s">
        <v>832</v>
      </c>
      <c r="F746" s="9" t="str">
        <f>Table1[[#This Row],[Genus]]&amp;" "&amp;Table1[[#This Row],[Epithet]]</f>
        <v>Gaultheria procumbens</v>
      </c>
      <c r="G746" s="4" t="s">
        <v>123</v>
      </c>
      <c r="H746" t="s">
        <v>122</v>
      </c>
      <c r="I746" s="4" t="s">
        <v>244</v>
      </c>
      <c r="J746" s="4" t="s">
        <v>245</v>
      </c>
      <c r="K746" s="4" t="s">
        <v>246</v>
      </c>
      <c r="L746" s="4" t="s">
        <v>247</v>
      </c>
      <c r="M746" s="4" t="s">
        <v>248</v>
      </c>
      <c r="N746" s="4" t="s">
        <v>250</v>
      </c>
      <c r="O746" s="4" t="s">
        <v>248</v>
      </c>
      <c r="P746" s="4" t="s">
        <v>1004</v>
      </c>
      <c r="Q746" s="4" t="s">
        <v>249</v>
      </c>
    </row>
    <row r="747" spans="1:17" x14ac:dyDescent="0.25">
      <c r="A747" s="4" t="s">
        <v>243</v>
      </c>
      <c r="B747" s="4" t="s">
        <v>42</v>
      </c>
      <c r="C747" s="9" t="str">
        <f>_xlfn.XLOOKUP(Table1[[#This Row],[Genus]],'Flora of PA'!J:J,'Flora of PA'!D:D)</f>
        <v>Ericaceae</v>
      </c>
      <c r="D747" s="4" t="s">
        <v>905</v>
      </c>
      <c r="E747" s="4" t="s">
        <v>948</v>
      </c>
      <c r="F747" s="9" t="str">
        <f>Table1[[#This Row],[Genus]]&amp;" "&amp;Table1[[#This Row],[Epithet]]</f>
        <v>Kalmia angustifolia</v>
      </c>
      <c r="G747" s="4" t="s">
        <v>85</v>
      </c>
      <c r="H747" t="s">
        <v>124</v>
      </c>
      <c r="I747" s="4" t="s">
        <v>244</v>
      </c>
      <c r="J747" s="4" t="s">
        <v>245</v>
      </c>
      <c r="K747" s="4" t="s">
        <v>246</v>
      </c>
      <c r="L747" s="4" t="s">
        <v>247</v>
      </c>
      <c r="M747" s="4" t="s">
        <v>248</v>
      </c>
      <c r="N747" s="4" t="s">
        <v>250</v>
      </c>
      <c r="O747" s="4" t="s">
        <v>248</v>
      </c>
      <c r="P747" s="4" t="s">
        <v>1004</v>
      </c>
      <c r="Q747" s="4" t="s">
        <v>249</v>
      </c>
    </row>
    <row r="748" spans="1:17" x14ac:dyDescent="0.25">
      <c r="A748" s="4" t="s">
        <v>243</v>
      </c>
      <c r="B748" s="4" t="s">
        <v>42</v>
      </c>
      <c r="C748" s="9" t="str">
        <f>_xlfn.XLOOKUP(Table1[[#This Row],[Genus]],'Flora of PA'!J:J,'Flora of PA'!D:D)</f>
        <v>Sapindaceae</v>
      </c>
      <c r="D748" s="4" t="s">
        <v>941</v>
      </c>
      <c r="E748" s="4" t="s">
        <v>942</v>
      </c>
      <c r="F748" s="9" t="str">
        <f>Table1[[#This Row],[Genus]]&amp;" "&amp;Table1[[#This Row],[Epithet]]</f>
        <v>Acer rubrum</v>
      </c>
      <c r="G748" s="4" t="s">
        <v>84</v>
      </c>
      <c r="H748" t="s">
        <v>133</v>
      </c>
      <c r="I748" s="4" t="s">
        <v>244</v>
      </c>
      <c r="J748" s="4" t="s">
        <v>245</v>
      </c>
      <c r="K748" s="4" t="s">
        <v>246</v>
      </c>
      <c r="L748" s="4" t="s">
        <v>247</v>
      </c>
      <c r="M748" s="4" t="s">
        <v>248</v>
      </c>
      <c r="N748" s="4" t="s">
        <v>250</v>
      </c>
      <c r="O748" s="4" t="s">
        <v>248</v>
      </c>
      <c r="P748" s="4" t="s">
        <v>1004</v>
      </c>
      <c r="Q748" s="4" t="s">
        <v>249</v>
      </c>
    </row>
    <row r="749" spans="1:17" x14ac:dyDescent="0.25">
      <c r="A749" s="4" t="s">
        <v>243</v>
      </c>
      <c r="B749" s="4" t="s">
        <v>42</v>
      </c>
      <c r="C749" s="9" t="str">
        <f>_xlfn.XLOOKUP(Table1[[#This Row],[Genus]],'Flora of PA'!J:J,'Flora of PA'!D:D)</f>
        <v>Cyperaceae</v>
      </c>
      <c r="D749" s="4" t="s">
        <v>849</v>
      </c>
      <c r="E749" s="4" t="s">
        <v>925</v>
      </c>
      <c r="F749" s="9" t="str">
        <f>Table1[[#This Row],[Genus]]&amp;" "&amp;Table1[[#This Row],[Epithet]]</f>
        <v>Carex pensylvanica</v>
      </c>
      <c r="G749" s="4" t="s">
        <v>380</v>
      </c>
      <c r="H749" t="s">
        <v>273</v>
      </c>
      <c r="I749" s="4" t="s">
        <v>244</v>
      </c>
      <c r="J749" s="4" t="s">
        <v>245</v>
      </c>
      <c r="K749" s="4" t="s">
        <v>246</v>
      </c>
      <c r="L749" s="4" t="s">
        <v>247</v>
      </c>
      <c r="M749" s="4" t="s">
        <v>248</v>
      </c>
      <c r="N749" s="4" t="s">
        <v>250</v>
      </c>
      <c r="O749" s="4" t="s">
        <v>248</v>
      </c>
      <c r="P749" s="4" t="s">
        <v>1004</v>
      </c>
      <c r="Q749" s="4" t="s">
        <v>249</v>
      </c>
    </row>
    <row r="750" spans="1:17" x14ac:dyDescent="0.25">
      <c r="A750" s="4" t="s">
        <v>243</v>
      </c>
      <c r="B750" s="4" t="s">
        <v>42</v>
      </c>
      <c r="C750" s="9" t="str">
        <f>_xlfn.XLOOKUP(Table1[[#This Row],[Genus]],'Flora of PA'!J:J,'Flora of PA'!D:D)</f>
        <v>Poaceae</v>
      </c>
      <c r="D750" s="4" t="s">
        <v>970</v>
      </c>
      <c r="E750" s="4" t="s">
        <v>971</v>
      </c>
      <c r="F750" s="9" t="str">
        <f>Table1[[#This Row],[Genus]]&amp;" "&amp;Table1[[#This Row],[Epithet]]</f>
        <v>Avena fatua</v>
      </c>
      <c r="G750" s="4" t="s">
        <v>371</v>
      </c>
      <c r="H750" t="s">
        <v>251</v>
      </c>
      <c r="I750" s="4" t="s">
        <v>244</v>
      </c>
      <c r="J750" s="4" t="s">
        <v>245</v>
      </c>
      <c r="K750" s="4" t="s">
        <v>246</v>
      </c>
      <c r="L750" s="4" t="s">
        <v>247</v>
      </c>
      <c r="M750" s="4" t="s">
        <v>248</v>
      </c>
      <c r="N750" s="4" t="s">
        <v>250</v>
      </c>
      <c r="O750" s="4" t="s">
        <v>248</v>
      </c>
      <c r="P750" s="4" t="s">
        <v>1004</v>
      </c>
      <c r="Q750" s="4" t="s">
        <v>249</v>
      </c>
    </row>
    <row r="751" spans="1:17" x14ac:dyDescent="0.25">
      <c r="A751" s="4" t="s">
        <v>243</v>
      </c>
      <c r="B751" s="4" t="s">
        <v>42</v>
      </c>
      <c r="C751" s="9" t="str">
        <f>_xlfn.XLOOKUP(Table1[[#This Row],[Genus]],'Flora of PA'!J:J,'Flora of PA'!D:D)</f>
        <v>Betulaceae</v>
      </c>
      <c r="D751" s="4" t="s">
        <v>883</v>
      </c>
      <c r="E751" s="4" t="s">
        <v>962</v>
      </c>
      <c r="F751" s="9" t="str">
        <f>Table1[[#This Row],[Genus]]&amp;" "&amp;Table1[[#This Row],[Epithet]]</f>
        <v>Betula lenta</v>
      </c>
      <c r="G751" s="4" t="s">
        <v>374</v>
      </c>
      <c r="H751" t="s">
        <v>263</v>
      </c>
      <c r="I751" s="4" t="s">
        <v>244</v>
      </c>
      <c r="J751" s="4" t="s">
        <v>245</v>
      </c>
      <c r="K751" s="4" t="s">
        <v>246</v>
      </c>
      <c r="L751" s="4" t="s">
        <v>247</v>
      </c>
      <c r="M751" s="4" t="s">
        <v>248</v>
      </c>
      <c r="N751" s="4" t="s">
        <v>250</v>
      </c>
      <c r="O751" s="4" t="s">
        <v>248</v>
      </c>
      <c r="P751" s="4" t="s">
        <v>1004</v>
      </c>
      <c r="Q751" s="4" t="s">
        <v>249</v>
      </c>
    </row>
    <row r="752" spans="1:17" x14ac:dyDescent="0.25">
      <c r="A752" s="4" t="s">
        <v>243</v>
      </c>
      <c r="B752" s="4" t="s">
        <v>42</v>
      </c>
      <c r="C752" s="9" t="str">
        <f>_xlfn.XLOOKUP(Table1[[#This Row],[Genus]],'Flora of PA'!J:J,'Flora of PA'!D:D)</f>
        <v>Fagaceae</v>
      </c>
      <c r="D752" s="4" t="s">
        <v>860</v>
      </c>
      <c r="E752" s="4" t="s">
        <v>943</v>
      </c>
      <c r="F752" s="9" t="str">
        <f>Table1[[#This Row],[Genus]]&amp;" "&amp;Table1[[#This Row],[Epithet]]</f>
        <v>Quercus rubra</v>
      </c>
      <c r="G752" s="4" t="s">
        <v>165</v>
      </c>
      <c r="H752" t="s">
        <v>261</v>
      </c>
      <c r="I752" s="4" t="s">
        <v>244</v>
      </c>
      <c r="J752" s="4" t="s">
        <v>245</v>
      </c>
      <c r="K752" s="4" t="s">
        <v>246</v>
      </c>
      <c r="L752" s="4" t="s">
        <v>247</v>
      </c>
      <c r="M752" s="4" t="s">
        <v>248</v>
      </c>
      <c r="N752" s="4" t="s">
        <v>250</v>
      </c>
      <c r="O752" s="4" t="s">
        <v>248</v>
      </c>
      <c r="P752" s="4" t="s">
        <v>1004</v>
      </c>
      <c r="Q752" s="4" t="s">
        <v>249</v>
      </c>
    </row>
    <row r="753" spans="1:17" x14ac:dyDescent="0.25">
      <c r="A753" s="4" t="s">
        <v>243</v>
      </c>
      <c r="B753" s="4" t="s">
        <v>42</v>
      </c>
      <c r="C753" s="9" t="str">
        <f>_xlfn.XLOOKUP(Table1[[#This Row],[Genus]],'Flora of PA'!J:J,'Flora of PA'!D:D)</f>
        <v>Lauraceae</v>
      </c>
      <c r="D753" s="4" t="s">
        <v>134</v>
      </c>
      <c r="E753" s="4" t="s">
        <v>946</v>
      </c>
      <c r="F753" s="9" t="str">
        <f>Table1[[#This Row],[Genus]]&amp;" "&amp;Table1[[#This Row],[Epithet]]</f>
        <v>Sassafras albidum</v>
      </c>
      <c r="G753" s="4" t="s">
        <v>224</v>
      </c>
      <c r="H753" t="s">
        <v>275</v>
      </c>
      <c r="I753" s="4" t="s">
        <v>244</v>
      </c>
      <c r="J753" s="4" t="s">
        <v>245</v>
      </c>
      <c r="K753" s="4" t="s">
        <v>246</v>
      </c>
      <c r="L753" s="4" t="s">
        <v>247</v>
      </c>
      <c r="M753" s="4" t="s">
        <v>248</v>
      </c>
      <c r="N753" s="4" t="s">
        <v>250</v>
      </c>
      <c r="O753" s="4" t="s">
        <v>248</v>
      </c>
      <c r="P753" s="4" t="s">
        <v>1004</v>
      </c>
      <c r="Q753" s="4" t="s">
        <v>249</v>
      </c>
    </row>
    <row r="754" spans="1:17" x14ac:dyDescent="0.25">
      <c r="A754" s="4" t="s">
        <v>243</v>
      </c>
      <c r="B754" s="4" t="s">
        <v>42</v>
      </c>
      <c r="C754" s="9" t="str">
        <f>_xlfn.XLOOKUP(Table1[[#This Row],[Genus]],'Flora of PA'!J:J,'Flora of PA'!D:D)</f>
        <v>Ruscaceae</v>
      </c>
      <c r="D754" s="4" t="s">
        <v>855</v>
      </c>
      <c r="E754" s="4" t="s">
        <v>856</v>
      </c>
      <c r="F754" s="9" t="str">
        <f>Table1[[#This Row],[Genus]]&amp;" "&amp;Table1[[#This Row],[Epithet]]</f>
        <v>Maianthemum canadense</v>
      </c>
      <c r="G754" s="4" t="s">
        <v>373</v>
      </c>
      <c r="H754" t="s">
        <v>262</v>
      </c>
      <c r="I754" s="4" t="s">
        <v>244</v>
      </c>
      <c r="J754" s="4" t="s">
        <v>245</v>
      </c>
      <c r="K754" s="4" t="s">
        <v>246</v>
      </c>
      <c r="L754" s="4" t="s">
        <v>247</v>
      </c>
      <c r="M754" s="4" t="s">
        <v>248</v>
      </c>
      <c r="N754" s="4" t="s">
        <v>250</v>
      </c>
      <c r="O754" s="4" t="s">
        <v>248</v>
      </c>
      <c r="P754" s="4" t="s">
        <v>1004</v>
      </c>
      <c r="Q754" s="4" t="s">
        <v>249</v>
      </c>
    </row>
    <row r="755" spans="1:17" x14ac:dyDescent="0.25">
      <c r="A755" s="4" t="s">
        <v>243</v>
      </c>
      <c r="B755" s="4" t="s">
        <v>42</v>
      </c>
      <c r="C755" s="9" t="str">
        <f>_xlfn.XLOOKUP(Table1[[#This Row],[Genus]],'Flora of PA'!J:J,'Flora of PA'!D:D)</f>
        <v>Myrsinaceae</v>
      </c>
      <c r="D755" s="4" t="s">
        <v>917</v>
      </c>
      <c r="E755" s="4" t="s">
        <v>918</v>
      </c>
      <c r="F755" s="9" t="str">
        <f>Table1[[#This Row],[Genus]]&amp;" "&amp;Table1[[#This Row],[Epithet]]</f>
        <v>Lysimachia borealis</v>
      </c>
      <c r="G755" s="4" t="s">
        <v>375</v>
      </c>
      <c r="H755" t="s">
        <v>277</v>
      </c>
      <c r="I755" s="4" t="s">
        <v>244</v>
      </c>
      <c r="J755" s="4" t="s">
        <v>245</v>
      </c>
      <c r="K755" s="4" t="s">
        <v>246</v>
      </c>
      <c r="L755" s="4" t="s">
        <v>247</v>
      </c>
      <c r="M755" s="4" t="s">
        <v>248</v>
      </c>
      <c r="N755" s="4" t="s">
        <v>250</v>
      </c>
      <c r="O755" s="4" t="s">
        <v>248</v>
      </c>
      <c r="P755" s="4" t="s">
        <v>1004</v>
      </c>
      <c r="Q755" s="4" t="s">
        <v>249</v>
      </c>
    </row>
    <row r="756" spans="1:17" x14ac:dyDescent="0.25">
      <c r="A756" s="4" t="s">
        <v>243</v>
      </c>
      <c r="B756" s="4" t="s">
        <v>41</v>
      </c>
      <c r="C756" s="9" t="str">
        <f>_xlfn.XLOOKUP(Table1[[#This Row],[Genus]],'Flora of PA'!J:J,'Flora of PA'!D:D)</f>
        <v>Polypodiaceae</v>
      </c>
      <c r="D756" s="4" t="s">
        <v>851</v>
      </c>
      <c r="E756" s="4" t="s">
        <v>852</v>
      </c>
      <c r="F756" s="9" t="str">
        <f>Table1[[#This Row],[Genus]]&amp;" "&amp;Table1[[#This Row],[Epithet]]</f>
        <v>Pteridium aquilinum</v>
      </c>
      <c r="G756" s="4" t="s">
        <v>58</v>
      </c>
      <c r="H756" t="s">
        <v>129</v>
      </c>
      <c r="I756" s="4" t="s">
        <v>244</v>
      </c>
      <c r="J756" s="4" t="s">
        <v>245</v>
      </c>
      <c r="K756" s="4" t="s">
        <v>246</v>
      </c>
      <c r="L756" s="4" t="s">
        <v>247</v>
      </c>
      <c r="M756" s="4" t="s">
        <v>248</v>
      </c>
      <c r="N756" s="4" t="s">
        <v>250</v>
      </c>
      <c r="O756" s="4" t="s">
        <v>248</v>
      </c>
      <c r="P756" s="4" t="s">
        <v>1004</v>
      </c>
      <c r="Q756" s="4" t="s">
        <v>249</v>
      </c>
    </row>
    <row r="757" spans="1:17" x14ac:dyDescent="0.25">
      <c r="A757" s="4" t="s">
        <v>243</v>
      </c>
      <c r="B757" s="4" t="s">
        <v>41</v>
      </c>
      <c r="C757" s="9" t="str">
        <f>_xlfn.XLOOKUP(Table1[[#This Row],[Genus]],'Flora of PA'!J:J,'Flora of PA'!D:D)</f>
        <v>Ericaceae</v>
      </c>
      <c r="D757" s="4" t="s">
        <v>826</v>
      </c>
      <c r="E757" s="4" t="s">
        <v>829</v>
      </c>
      <c r="F757" s="9" t="str">
        <f>Table1[[#This Row],[Genus]]&amp;" "&amp;Table1[[#This Row],[Epithet]]</f>
        <v>Vaccinium angustifolium</v>
      </c>
      <c r="G757" s="4" t="s">
        <v>69</v>
      </c>
      <c r="H757" t="s">
        <v>174</v>
      </c>
      <c r="I757" s="4" t="s">
        <v>244</v>
      </c>
      <c r="J757" s="4" t="s">
        <v>245</v>
      </c>
      <c r="K757" s="4" t="s">
        <v>246</v>
      </c>
      <c r="L757" s="4" t="s">
        <v>247</v>
      </c>
      <c r="M757" s="4" t="s">
        <v>248</v>
      </c>
      <c r="N757" s="4" t="s">
        <v>250</v>
      </c>
      <c r="O757" s="4" t="s">
        <v>248</v>
      </c>
      <c r="P757" s="4" t="s">
        <v>1004</v>
      </c>
      <c r="Q757" s="4" t="s">
        <v>249</v>
      </c>
    </row>
    <row r="758" spans="1:17" x14ac:dyDescent="0.25">
      <c r="A758" s="4" t="s">
        <v>243</v>
      </c>
      <c r="B758" s="4" t="s">
        <v>41</v>
      </c>
      <c r="C758" s="9" t="str">
        <f>_xlfn.XLOOKUP(Table1[[#This Row],[Genus]],'Flora of PA'!J:J,'Flora of PA'!D:D)</f>
        <v>Ericaceae</v>
      </c>
      <c r="D758" s="4" t="s">
        <v>831</v>
      </c>
      <c r="E758" s="4" t="s">
        <v>832</v>
      </c>
      <c r="F758" s="9" t="str">
        <f>Table1[[#This Row],[Genus]]&amp;" "&amp;Table1[[#This Row],[Epithet]]</f>
        <v>Gaultheria procumbens</v>
      </c>
      <c r="G758" s="4" t="s">
        <v>123</v>
      </c>
      <c r="H758" t="s">
        <v>122</v>
      </c>
      <c r="I758" s="4" t="s">
        <v>244</v>
      </c>
      <c r="J758" s="4" t="s">
        <v>245</v>
      </c>
      <c r="K758" s="4" t="s">
        <v>246</v>
      </c>
      <c r="L758" s="4" t="s">
        <v>247</v>
      </c>
      <c r="M758" s="4" t="s">
        <v>248</v>
      </c>
      <c r="N758" s="4" t="s">
        <v>250</v>
      </c>
      <c r="O758" s="4" t="s">
        <v>248</v>
      </c>
      <c r="P758" s="4" t="s">
        <v>1004</v>
      </c>
      <c r="Q758" s="4" t="s">
        <v>249</v>
      </c>
    </row>
    <row r="759" spans="1:17" x14ac:dyDescent="0.25">
      <c r="A759" s="4" t="s">
        <v>243</v>
      </c>
      <c r="B759" s="4" t="s">
        <v>41</v>
      </c>
      <c r="C759" s="9" t="str">
        <f>_xlfn.XLOOKUP(Table1[[#This Row],[Genus]],'Flora of PA'!J:J,'Flora of PA'!D:D)</f>
        <v>Ericaceae</v>
      </c>
      <c r="D759" s="4" t="s">
        <v>905</v>
      </c>
      <c r="E759" s="4" t="s">
        <v>948</v>
      </c>
      <c r="F759" s="9" t="str">
        <f>Table1[[#This Row],[Genus]]&amp;" "&amp;Table1[[#This Row],[Epithet]]</f>
        <v>Kalmia angustifolia</v>
      </c>
      <c r="G759" s="4" t="s">
        <v>85</v>
      </c>
      <c r="H759" t="s">
        <v>124</v>
      </c>
      <c r="I759" s="4" t="s">
        <v>244</v>
      </c>
      <c r="J759" s="4" t="s">
        <v>245</v>
      </c>
      <c r="K759" s="4" t="s">
        <v>246</v>
      </c>
      <c r="L759" s="4" t="s">
        <v>247</v>
      </c>
      <c r="M759" s="4" t="s">
        <v>248</v>
      </c>
      <c r="N759" s="4" t="s">
        <v>250</v>
      </c>
      <c r="O759" s="4" t="s">
        <v>248</v>
      </c>
      <c r="P759" s="4" t="s">
        <v>1004</v>
      </c>
      <c r="Q759" s="4" t="s">
        <v>249</v>
      </c>
    </row>
    <row r="760" spans="1:17" x14ac:dyDescent="0.25">
      <c r="A760" s="4" t="s">
        <v>243</v>
      </c>
      <c r="B760" s="4" t="s">
        <v>41</v>
      </c>
      <c r="C760" s="9" t="str">
        <f>_xlfn.XLOOKUP(Table1[[#This Row],[Genus]],'Flora of PA'!J:J,'Flora of PA'!D:D)</f>
        <v>Cyperaceae</v>
      </c>
      <c r="D760" s="4" t="s">
        <v>849</v>
      </c>
      <c r="E760" s="4" t="s">
        <v>925</v>
      </c>
      <c r="F760" s="9" t="str">
        <f>Table1[[#This Row],[Genus]]&amp;" "&amp;Table1[[#This Row],[Epithet]]</f>
        <v>Carex pensylvanica</v>
      </c>
      <c r="G760" s="4" t="s">
        <v>380</v>
      </c>
      <c r="H760" t="s">
        <v>273</v>
      </c>
      <c r="I760" s="4" t="s">
        <v>244</v>
      </c>
      <c r="J760" s="4" t="s">
        <v>245</v>
      </c>
      <c r="K760" s="4" t="s">
        <v>246</v>
      </c>
      <c r="L760" s="4" t="s">
        <v>247</v>
      </c>
      <c r="M760" s="4" t="s">
        <v>248</v>
      </c>
      <c r="N760" s="4" t="s">
        <v>250</v>
      </c>
      <c r="O760" s="4" t="s">
        <v>248</v>
      </c>
      <c r="P760" s="4" t="s">
        <v>1004</v>
      </c>
      <c r="Q760" s="4" t="s">
        <v>249</v>
      </c>
    </row>
    <row r="761" spans="1:17" x14ac:dyDescent="0.25">
      <c r="A761" s="4" t="s">
        <v>243</v>
      </c>
      <c r="B761" s="4" t="s">
        <v>41</v>
      </c>
      <c r="C761" s="9" t="str">
        <f>_xlfn.XLOOKUP(Table1[[#This Row],[Genus]],'Flora of PA'!J:J,'Flora of PA'!D:D)</f>
        <v>Liliaceae</v>
      </c>
      <c r="D761" s="4" t="s">
        <v>894</v>
      </c>
      <c r="E761" s="4" t="s">
        <v>895</v>
      </c>
      <c r="F761" s="9" t="str">
        <f>Table1[[#This Row],[Genus]]&amp;" "&amp;Table1[[#This Row],[Epithet]]</f>
        <v>Medeola virginiana</v>
      </c>
      <c r="G761" s="4" t="s">
        <v>239</v>
      </c>
      <c r="H761" t="s">
        <v>274</v>
      </c>
      <c r="I761" s="4" t="s">
        <v>244</v>
      </c>
      <c r="J761" s="4" t="s">
        <v>245</v>
      </c>
      <c r="K761" s="4" t="s">
        <v>246</v>
      </c>
      <c r="L761" s="4" t="s">
        <v>247</v>
      </c>
      <c r="M761" s="4" t="s">
        <v>248</v>
      </c>
      <c r="N761" s="4" t="s">
        <v>250</v>
      </c>
      <c r="O761" s="4" t="s">
        <v>248</v>
      </c>
      <c r="P761" s="4" t="s">
        <v>1004</v>
      </c>
      <c r="Q761" s="4" t="s">
        <v>249</v>
      </c>
    </row>
    <row r="762" spans="1:17" x14ac:dyDescent="0.25">
      <c r="A762" s="4" t="s">
        <v>243</v>
      </c>
      <c r="B762" s="4" t="s">
        <v>41</v>
      </c>
      <c r="C762" s="9" t="str">
        <f>_xlfn.XLOOKUP(Table1[[#This Row],[Genus]],'Flora of PA'!J:J,'Flora of PA'!D:D)</f>
        <v>Fagaceae</v>
      </c>
      <c r="D762" s="4" t="s">
        <v>860</v>
      </c>
      <c r="E762" s="4" t="s">
        <v>943</v>
      </c>
      <c r="F762" s="9" t="str">
        <f>Table1[[#This Row],[Genus]]&amp;" "&amp;Table1[[#This Row],[Epithet]]</f>
        <v>Quercus rubra</v>
      </c>
      <c r="G762" s="4" t="s">
        <v>165</v>
      </c>
      <c r="H762" t="s">
        <v>261</v>
      </c>
      <c r="I762" s="4" t="s">
        <v>244</v>
      </c>
      <c r="J762" s="4" t="s">
        <v>245</v>
      </c>
      <c r="K762" s="4" t="s">
        <v>246</v>
      </c>
      <c r="L762" s="4" t="s">
        <v>247</v>
      </c>
      <c r="M762" s="4" t="s">
        <v>248</v>
      </c>
      <c r="N762" s="4" t="s">
        <v>250</v>
      </c>
      <c r="O762" s="4" t="s">
        <v>248</v>
      </c>
      <c r="P762" s="4" t="s">
        <v>1004</v>
      </c>
      <c r="Q762" s="4" t="s">
        <v>249</v>
      </c>
    </row>
    <row r="763" spans="1:17" x14ac:dyDescent="0.25">
      <c r="A763" s="4" t="s">
        <v>243</v>
      </c>
      <c r="B763" s="4" t="s">
        <v>41</v>
      </c>
      <c r="C763" s="9" t="str">
        <f>_xlfn.XLOOKUP(Table1[[#This Row],[Genus]],'Flora of PA'!J:J,'Flora of PA'!D:D)</f>
        <v>Adoxaceae</v>
      </c>
      <c r="D763" s="4" t="s">
        <v>952</v>
      </c>
      <c r="E763" s="4" t="s">
        <v>953</v>
      </c>
      <c r="F763" s="9" t="str">
        <f>Table1[[#This Row],[Genus]]&amp;" "&amp;Table1[[#This Row],[Epithet]]</f>
        <v>Viburnum nudum</v>
      </c>
      <c r="G763" s="4" t="s">
        <v>381</v>
      </c>
      <c r="H763" t="s">
        <v>272</v>
      </c>
      <c r="I763" s="4" t="s">
        <v>244</v>
      </c>
      <c r="J763" s="4" t="s">
        <v>245</v>
      </c>
      <c r="K763" s="4" t="s">
        <v>246</v>
      </c>
      <c r="L763" s="4" t="s">
        <v>247</v>
      </c>
      <c r="M763" s="4" t="s">
        <v>248</v>
      </c>
      <c r="N763" s="4" t="s">
        <v>250</v>
      </c>
      <c r="O763" s="4" t="s">
        <v>248</v>
      </c>
      <c r="P763" s="4" t="s">
        <v>1004</v>
      </c>
      <c r="Q763" s="4" t="s">
        <v>249</v>
      </c>
    </row>
    <row r="764" spans="1:17" x14ac:dyDescent="0.25">
      <c r="A764" s="4" t="s">
        <v>243</v>
      </c>
      <c r="B764" s="4" t="s">
        <v>41</v>
      </c>
      <c r="C764" s="9" t="s">
        <v>13193</v>
      </c>
      <c r="D764" s="4" t="s">
        <v>994</v>
      </c>
      <c r="E764" s="4" t="s">
        <v>995</v>
      </c>
      <c r="F764" s="9" t="str">
        <f>Table1[[#This Row],[Genus]]&amp;" "&amp;Table1[[#This Row],[Epithet]]</f>
        <v>Leucobryum glaucum</v>
      </c>
      <c r="G764" s="4" t="s">
        <v>225</v>
      </c>
      <c r="H764" t="s">
        <v>180</v>
      </c>
      <c r="I764" s="4" t="s">
        <v>244</v>
      </c>
      <c r="J764" s="4" t="s">
        <v>245</v>
      </c>
      <c r="K764" s="4" t="s">
        <v>246</v>
      </c>
      <c r="L764" s="4" t="s">
        <v>247</v>
      </c>
      <c r="M764" s="4" t="s">
        <v>248</v>
      </c>
      <c r="N764" s="4" t="s">
        <v>250</v>
      </c>
      <c r="O764" s="4" t="s">
        <v>248</v>
      </c>
      <c r="P764" s="4" t="s">
        <v>1004</v>
      </c>
      <c r="Q764" s="4" t="s">
        <v>249</v>
      </c>
    </row>
    <row r="765" spans="1:17" x14ac:dyDescent="0.25">
      <c r="A765" s="4" t="s">
        <v>253</v>
      </c>
      <c r="B765" s="4" t="s">
        <v>68</v>
      </c>
      <c r="C765" s="9" t="str">
        <f>_xlfn.XLOOKUP(Table1[[#This Row],[Genus]],'Flora of PA'!J:J,'Flora of PA'!D:D)</f>
        <v>Ericaceae</v>
      </c>
      <c r="D765" s="4" t="s">
        <v>831</v>
      </c>
      <c r="E765" s="4" t="s">
        <v>832</v>
      </c>
      <c r="F765" s="9" t="str">
        <f>Table1[[#This Row],[Genus]]&amp;" "&amp;Table1[[#This Row],[Epithet]]</f>
        <v>Gaultheria procumbens</v>
      </c>
      <c r="G765" s="4" t="s">
        <v>123</v>
      </c>
      <c r="H765" t="s">
        <v>122</v>
      </c>
      <c r="I765" s="4" t="s">
        <v>280</v>
      </c>
      <c r="J765" s="4" t="s">
        <v>282</v>
      </c>
      <c r="K765" s="4" t="s">
        <v>281</v>
      </c>
      <c r="L765" s="4" t="s">
        <v>283</v>
      </c>
      <c r="M765" s="4" t="s">
        <v>248</v>
      </c>
      <c r="N765" s="4" t="s">
        <v>250</v>
      </c>
      <c r="O765" s="4" t="s">
        <v>248</v>
      </c>
      <c r="P765" s="4" t="s">
        <v>1004</v>
      </c>
      <c r="Q765" s="4" t="s">
        <v>249</v>
      </c>
    </row>
    <row r="766" spans="1:17" x14ac:dyDescent="0.25">
      <c r="A766" s="4" t="s">
        <v>253</v>
      </c>
      <c r="B766" s="4" t="s">
        <v>68</v>
      </c>
      <c r="C766" s="9" t="str">
        <f>_xlfn.XLOOKUP(Table1[[#This Row],[Genus]],'Flora of PA'!J:J,'Flora of PA'!D:D)</f>
        <v>Ericaceae</v>
      </c>
      <c r="D766" s="4" t="s">
        <v>905</v>
      </c>
      <c r="E766" s="4" t="s">
        <v>948</v>
      </c>
      <c r="F766" s="9" t="str">
        <f>Table1[[#This Row],[Genus]]&amp;" "&amp;Table1[[#This Row],[Epithet]]</f>
        <v>Kalmia angustifolia</v>
      </c>
      <c r="G766" s="4" t="s">
        <v>85</v>
      </c>
      <c r="H766" t="s">
        <v>124</v>
      </c>
      <c r="I766" s="4" t="s">
        <v>280</v>
      </c>
      <c r="J766" s="4" t="s">
        <v>282</v>
      </c>
      <c r="K766" s="4" t="s">
        <v>281</v>
      </c>
      <c r="L766" s="4" t="s">
        <v>283</v>
      </c>
      <c r="M766" s="4" t="s">
        <v>248</v>
      </c>
      <c r="N766" s="4" t="s">
        <v>250</v>
      </c>
      <c r="O766" s="4" t="s">
        <v>248</v>
      </c>
      <c r="P766" s="4" t="s">
        <v>1004</v>
      </c>
      <c r="Q766" s="4" t="s">
        <v>249</v>
      </c>
    </row>
    <row r="767" spans="1:17" x14ac:dyDescent="0.25">
      <c r="A767" s="4" t="s">
        <v>253</v>
      </c>
      <c r="B767" s="4" t="s">
        <v>68</v>
      </c>
      <c r="C767" s="9" t="str">
        <f>_xlfn.XLOOKUP(Table1[[#This Row],[Genus]],'Flora of PA'!J:J,'Flora of PA'!D:D)</f>
        <v>Araliaceae</v>
      </c>
      <c r="D767" s="4" t="s">
        <v>972</v>
      </c>
      <c r="E767" s="4" t="s">
        <v>973</v>
      </c>
      <c r="F767" s="9" t="str">
        <f>Table1[[#This Row],[Genus]]&amp;" "&amp;Table1[[#This Row],[Epithet]]</f>
        <v>Aralia nudicaulis</v>
      </c>
      <c r="G767" s="4" t="s">
        <v>382</v>
      </c>
      <c r="H767" t="s">
        <v>284</v>
      </c>
      <c r="I767" s="4" t="s">
        <v>280</v>
      </c>
      <c r="J767" s="4" t="s">
        <v>282</v>
      </c>
      <c r="K767" s="4" t="s">
        <v>281</v>
      </c>
      <c r="L767" s="4" t="s">
        <v>283</v>
      </c>
      <c r="M767" s="4" t="s">
        <v>248</v>
      </c>
      <c r="N767" s="4" t="s">
        <v>250</v>
      </c>
      <c r="O767" s="4" t="s">
        <v>248</v>
      </c>
      <c r="P767" s="4" t="s">
        <v>1004</v>
      </c>
      <c r="Q767" s="4" t="s">
        <v>249</v>
      </c>
    </row>
    <row r="768" spans="1:17" x14ac:dyDescent="0.25">
      <c r="A768" s="4" t="s">
        <v>253</v>
      </c>
      <c r="B768" s="4" t="s">
        <v>68</v>
      </c>
      <c r="C768" s="9" t="str">
        <f>_xlfn.XLOOKUP(Table1[[#This Row],[Genus]],'Flora of PA'!J:J,'Flora of PA'!D:D)</f>
        <v>Fagaceae</v>
      </c>
      <c r="D768" s="4" t="s">
        <v>860</v>
      </c>
      <c r="E768" s="4" t="s">
        <v>943</v>
      </c>
      <c r="F768" s="9" t="str">
        <f>Table1[[#This Row],[Genus]]&amp;" "&amp;Table1[[#This Row],[Epithet]]</f>
        <v>Quercus rubra</v>
      </c>
      <c r="G768" s="4" t="s">
        <v>165</v>
      </c>
      <c r="H768" t="s">
        <v>261</v>
      </c>
      <c r="I768" s="4" t="s">
        <v>280</v>
      </c>
      <c r="J768" s="4" t="s">
        <v>282</v>
      </c>
      <c r="K768" s="4" t="s">
        <v>281</v>
      </c>
      <c r="L768" s="4" t="s">
        <v>283</v>
      </c>
      <c r="M768" s="4" t="s">
        <v>248</v>
      </c>
      <c r="N768" s="4" t="s">
        <v>250</v>
      </c>
      <c r="O768" s="4" t="s">
        <v>248</v>
      </c>
      <c r="P768" s="4" t="s">
        <v>1004</v>
      </c>
      <c r="Q768" s="4" t="s">
        <v>249</v>
      </c>
    </row>
    <row r="769" spans="1:17" x14ac:dyDescent="0.25">
      <c r="A769" s="4" t="s">
        <v>253</v>
      </c>
      <c r="B769" s="4" t="s">
        <v>68</v>
      </c>
      <c r="C769" s="9" t="str">
        <f>_xlfn.XLOOKUP(Table1[[#This Row],[Genus]],'Flora of PA'!J:J,'Flora of PA'!D:D)</f>
        <v>Lauraceae</v>
      </c>
      <c r="D769" s="4" t="s">
        <v>134</v>
      </c>
      <c r="E769" s="4" t="s">
        <v>946</v>
      </c>
      <c r="F769" s="9" t="str">
        <f>Table1[[#This Row],[Genus]]&amp;" "&amp;Table1[[#This Row],[Epithet]]</f>
        <v>Sassafras albidum</v>
      </c>
      <c r="G769" s="4" t="s">
        <v>224</v>
      </c>
      <c r="H769" t="s">
        <v>275</v>
      </c>
      <c r="I769" s="4" t="s">
        <v>280</v>
      </c>
      <c r="J769" s="4" t="s">
        <v>282</v>
      </c>
      <c r="K769" s="4" t="s">
        <v>281</v>
      </c>
      <c r="L769" s="4" t="s">
        <v>283</v>
      </c>
      <c r="M769" s="4" t="s">
        <v>248</v>
      </c>
      <c r="N769" s="4" t="s">
        <v>250</v>
      </c>
      <c r="O769" s="4" t="s">
        <v>248</v>
      </c>
      <c r="P769" s="4" t="s">
        <v>1004</v>
      </c>
      <c r="Q769" s="4" t="s">
        <v>249</v>
      </c>
    </row>
    <row r="770" spans="1:17" x14ac:dyDescent="0.25">
      <c r="A770" s="4" t="s">
        <v>253</v>
      </c>
      <c r="B770" s="4" t="s">
        <v>68</v>
      </c>
      <c r="C770" s="9" t="str">
        <f>_xlfn.XLOOKUP(Table1[[#This Row],[Genus]],'Flora of PA'!J:J,'Flora of PA'!D:D)</f>
        <v>Polypodiaceae</v>
      </c>
      <c r="D770" s="4" t="s">
        <v>851</v>
      </c>
      <c r="E770" s="4" t="s">
        <v>852</v>
      </c>
      <c r="F770" s="9" t="str">
        <f>Table1[[#This Row],[Genus]]&amp;" "&amp;Table1[[#This Row],[Epithet]]</f>
        <v>Pteridium aquilinum</v>
      </c>
      <c r="G770" s="4" t="s">
        <v>58</v>
      </c>
      <c r="H770" t="s">
        <v>129</v>
      </c>
      <c r="I770" s="4" t="s">
        <v>280</v>
      </c>
      <c r="J770" s="4" t="s">
        <v>282</v>
      </c>
      <c r="K770" s="4" t="s">
        <v>281</v>
      </c>
      <c r="L770" s="4" t="s">
        <v>283</v>
      </c>
      <c r="M770" s="4" t="s">
        <v>248</v>
      </c>
      <c r="N770" s="4" t="s">
        <v>250</v>
      </c>
      <c r="O770" s="4" t="s">
        <v>248</v>
      </c>
      <c r="P770" s="4" t="s">
        <v>1004</v>
      </c>
      <c r="Q770" s="4" t="s">
        <v>249</v>
      </c>
    </row>
    <row r="771" spans="1:17" x14ac:dyDescent="0.25">
      <c r="A771" s="4" t="s">
        <v>253</v>
      </c>
      <c r="B771" s="4" t="s">
        <v>68</v>
      </c>
      <c r="C771" s="9" t="str">
        <f>_xlfn.XLOOKUP(Table1[[#This Row],[Genus]],'Flora of PA'!J:J,'Flora of PA'!D:D)</f>
        <v>Ericaceae</v>
      </c>
      <c r="D771" s="4" t="s">
        <v>826</v>
      </c>
      <c r="E771" s="4" t="s">
        <v>829</v>
      </c>
      <c r="F771" s="9" t="str">
        <f>Table1[[#This Row],[Genus]]&amp;" "&amp;Table1[[#This Row],[Epithet]]</f>
        <v>Vaccinium angustifolium</v>
      </c>
      <c r="G771" s="4" t="s">
        <v>69</v>
      </c>
      <c r="H771" t="s">
        <v>174</v>
      </c>
      <c r="I771" s="4" t="s">
        <v>280</v>
      </c>
      <c r="J771" s="4" t="s">
        <v>282</v>
      </c>
      <c r="K771" s="4" t="s">
        <v>281</v>
      </c>
      <c r="L771" s="4" t="s">
        <v>283</v>
      </c>
      <c r="M771" s="4" t="s">
        <v>248</v>
      </c>
      <c r="N771" s="4" t="s">
        <v>250</v>
      </c>
      <c r="O771" s="4" t="s">
        <v>248</v>
      </c>
      <c r="P771" s="4" t="s">
        <v>1004</v>
      </c>
      <c r="Q771" s="4" t="s">
        <v>249</v>
      </c>
    </row>
    <row r="772" spans="1:17" x14ac:dyDescent="0.25">
      <c r="A772" s="4" t="s">
        <v>253</v>
      </c>
      <c r="B772" s="4" t="s">
        <v>68</v>
      </c>
      <c r="C772" s="9" t="str">
        <f>_xlfn.XLOOKUP(Table1[[#This Row],[Genus]],'Flora of PA'!J:J,'Flora of PA'!D:D)</f>
        <v>Fagaceae</v>
      </c>
      <c r="D772" s="4" t="s">
        <v>860</v>
      </c>
      <c r="E772" s="4" t="s">
        <v>967</v>
      </c>
      <c r="F772" s="9" t="str">
        <f>Table1[[#This Row],[Genus]]&amp;" "&amp;Table1[[#This Row],[Epithet]]</f>
        <v>Quercus alba</v>
      </c>
      <c r="G772" s="4" t="s">
        <v>377</v>
      </c>
      <c r="H772" t="s">
        <v>285</v>
      </c>
      <c r="I772" s="4" t="s">
        <v>280</v>
      </c>
      <c r="J772" s="4" t="s">
        <v>282</v>
      </c>
      <c r="K772" s="4" t="s">
        <v>281</v>
      </c>
      <c r="L772" s="4" t="s">
        <v>283</v>
      </c>
      <c r="M772" s="4" t="s">
        <v>248</v>
      </c>
      <c r="N772" s="4" t="s">
        <v>250</v>
      </c>
      <c r="O772" s="4" t="s">
        <v>248</v>
      </c>
      <c r="P772" s="4" t="s">
        <v>1004</v>
      </c>
      <c r="Q772" s="4" t="s">
        <v>249</v>
      </c>
    </row>
    <row r="773" spans="1:17" x14ac:dyDescent="0.25">
      <c r="A773" s="4" t="s">
        <v>253</v>
      </c>
      <c r="B773" s="4" t="s">
        <v>68</v>
      </c>
      <c r="C773" s="9" t="s">
        <v>3498</v>
      </c>
      <c r="D773" s="4" t="s">
        <v>3500</v>
      </c>
      <c r="E773" s="4" t="s">
        <v>839</v>
      </c>
      <c r="F773" s="9" t="str">
        <f>Table1[[#This Row],[Genus]]&amp;" "&amp;Table1[[#This Row],[Epithet]]</f>
        <v>Castanea dentata</v>
      </c>
      <c r="G773" s="4" t="s">
        <v>800</v>
      </c>
      <c r="H773" t="s">
        <v>286</v>
      </c>
      <c r="I773" s="4" t="s">
        <v>280</v>
      </c>
      <c r="J773" s="4" t="s">
        <v>282</v>
      </c>
      <c r="K773" s="4" t="s">
        <v>281</v>
      </c>
      <c r="L773" s="4" t="s">
        <v>283</v>
      </c>
      <c r="M773" s="4" t="s">
        <v>248</v>
      </c>
      <c r="N773" s="4" t="s">
        <v>250</v>
      </c>
      <c r="O773" s="4" t="s">
        <v>248</v>
      </c>
      <c r="P773" s="4" t="s">
        <v>1004</v>
      </c>
      <c r="Q773" s="4" t="s">
        <v>249</v>
      </c>
    </row>
    <row r="774" spans="1:17" x14ac:dyDescent="0.25">
      <c r="A774" s="4" t="s">
        <v>253</v>
      </c>
      <c r="B774" s="4" t="s">
        <v>67</v>
      </c>
      <c r="C774" s="9" t="str">
        <f>_xlfn.XLOOKUP(Table1[[#This Row],[Genus]],'Flora of PA'!J:J,'Flora of PA'!D:D)</f>
        <v>Cyperaceae</v>
      </c>
      <c r="D774" s="4" t="s">
        <v>849</v>
      </c>
      <c r="E774" s="4" t="s">
        <v>925</v>
      </c>
      <c r="F774" s="9" t="str">
        <f>Table1[[#This Row],[Genus]]&amp;" "&amp;Table1[[#This Row],[Epithet]]</f>
        <v>Carex pensylvanica</v>
      </c>
      <c r="G774" s="4" t="s">
        <v>380</v>
      </c>
      <c r="H774" t="s">
        <v>271</v>
      </c>
      <c r="I774" s="4" t="s">
        <v>280</v>
      </c>
      <c r="J774" s="4" t="s">
        <v>282</v>
      </c>
      <c r="K774" s="4" t="s">
        <v>281</v>
      </c>
      <c r="L774" s="4" t="s">
        <v>283</v>
      </c>
      <c r="M774" s="4" t="s">
        <v>248</v>
      </c>
      <c r="N774" s="4" t="s">
        <v>250</v>
      </c>
      <c r="O774" s="4" t="s">
        <v>248</v>
      </c>
      <c r="P774" s="4" t="s">
        <v>1004</v>
      </c>
      <c r="Q774" s="4" t="s">
        <v>249</v>
      </c>
    </row>
    <row r="775" spans="1:17" x14ac:dyDescent="0.25">
      <c r="A775" s="4" t="s">
        <v>253</v>
      </c>
      <c r="B775" s="4" t="s">
        <v>67</v>
      </c>
      <c r="C775" s="9" t="str">
        <f>_xlfn.XLOOKUP(Table1[[#This Row],[Genus]],'Flora of PA'!J:J,'Flora of PA'!D:D)</f>
        <v>Ericaceae</v>
      </c>
      <c r="D775" s="4" t="s">
        <v>831</v>
      </c>
      <c r="E775" s="4" t="s">
        <v>832</v>
      </c>
      <c r="F775" s="9" t="str">
        <f>Table1[[#This Row],[Genus]]&amp;" "&amp;Table1[[#This Row],[Epithet]]</f>
        <v>Gaultheria procumbens</v>
      </c>
      <c r="G775" s="4" t="s">
        <v>123</v>
      </c>
      <c r="H775" t="s">
        <v>122</v>
      </c>
      <c r="I775" s="4" t="s">
        <v>280</v>
      </c>
      <c r="J775" s="4" t="s">
        <v>282</v>
      </c>
      <c r="K775" s="4" t="s">
        <v>281</v>
      </c>
      <c r="L775" s="4" t="s">
        <v>283</v>
      </c>
      <c r="M775" s="4" t="s">
        <v>248</v>
      </c>
      <c r="N775" s="4" t="s">
        <v>250</v>
      </c>
      <c r="O775" s="4" t="s">
        <v>248</v>
      </c>
      <c r="P775" s="4" t="s">
        <v>1004</v>
      </c>
      <c r="Q775" s="4" t="s">
        <v>249</v>
      </c>
    </row>
    <row r="776" spans="1:17" x14ac:dyDescent="0.25">
      <c r="A776" s="4" t="s">
        <v>253</v>
      </c>
      <c r="B776" s="4" t="s">
        <v>67</v>
      </c>
      <c r="C776" s="9" t="str">
        <f>_xlfn.XLOOKUP(Table1[[#This Row],[Genus]],'Flora of PA'!J:J,'Flora of PA'!D:D)</f>
        <v>Lauraceae</v>
      </c>
      <c r="D776" s="4" t="s">
        <v>134</v>
      </c>
      <c r="E776" s="4" t="s">
        <v>946</v>
      </c>
      <c r="F776" s="9" t="str">
        <f>Table1[[#This Row],[Genus]]&amp;" "&amp;Table1[[#This Row],[Epithet]]</f>
        <v>Sassafras albidum</v>
      </c>
      <c r="G776" s="4" t="s">
        <v>224</v>
      </c>
      <c r="H776" t="s">
        <v>275</v>
      </c>
      <c r="I776" s="4" t="s">
        <v>280</v>
      </c>
      <c r="J776" s="4" t="s">
        <v>282</v>
      </c>
      <c r="K776" s="4" t="s">
        <v>281</v>
      </c>
      <c r="L776" s="4" t="s">
        <v>283</v>
      </c>
      <c r="M776" s="4" t="s">
        <v>248</v>
      </c>
      <c r="N776" s="4" t="s">
        <v>250</v>
      </c>
      <c r="O776" s="4" t="s">
        <v>248</v>
      </c>
      <c r="P776" s="4" t="s">
        <v>1004</v>
      </c>
      <c r="Q776" s="4" t="s">
        <v>249</v>
      </c>
    </row>
    <row r="777" spans="1:17" x14ac:dyDescent="0.25">
      <c r="A777" s="4" t="s">
        <v>253</v>
      </c>
      <c r="B777" s="4" t="s">
        <v>67</v>
      </c>
      <c r="C777" s="9" t="str">
        <f>_xlfn.XLOOKUP(Table1[[#This Row],[Genus]],'Flora of PA'!J:J,'Flora of PA'!D:D)</f>
        <v>Polypodiaceae</v>
      </c>
      <c r="D777" s="4" t="s">
        <v>851</v>
      </c>
      <c r="E777" s="4" t="s">
        <v>852</v>
      </c>
      <c r="F777" s="9" t="str">
        <f>Table1[[#This Row],[Genus]]&amp;" "&amp;Table1[[#This Row],[Epithet]]</f>
        <v>Pteridium aquilinum</v>
      </c>
      <c r="G777" s="4" t="s">
        <v>58</v>
      </c>
      <c r="H777" t="s">
        <v>129</v>
      </c>
      <c r="I777" s="4" t="s">
        <v>280</v>
      </c>
      <c r="J777" s="4" t="s">
        <v>282</v>
      </c>
      <c r="K777" s="4" t="s">
        <v>281</v>
      </c>
      <c r="L777" s="4" t="s">
        <v>283</v>
      </c>
      <c r="M777" s="4" t="s">
        <v>248</v>
      </c>
      <c r="N777" s="4" t="s">
        <v>250</v>
      </c>
      <c r="O777" s="4" t="s">
        <v>248</v>
      </c>
      <c r="P777" s="4" t="s">
        <v>1004</v>
      </c>
      <c r="Q777" s="4" t="s">
        <v>249</v>
      </c>
    </row>
    <row r="778" spans="1:17" x14ac:dyDescent="0.25">
      <c r="A778" s="4" t="s">
        <v>253</v>
      </c>
      <c r="B778" s="4" t="s">
        <v>67</v>
      </c>
      <c r="C778" s="9" t="str">
        <f>_xlfn.XLOOKUP(Table1[[#This Row],[Genus]],'Flora of PA'!J:J,'Flora of PA'!D:D)</f>
        <v>Liliaceae</v>
      </c>
      <c r="D778" s="4" t="s">
        <v>894</v>
      </c>
      <c r="E778" s="4" t="s">
        <v>895</v>
      </c>
      <c r="F778" s="9" t="str">
        <f>Table1[[#This Row],[Genus]]&amp;" "&amp;Table1[[#This Row],[Epithet]]</f>
        <v>Medeola virginiana</v>
      </c>
      <c r="G778" s="4" t="s">
        <v>239</v>
      </c>
      <c r="H778" t="s">
        <v>274</v>
      </c>
      <c r="I778" s="4" t="s">
        <v>280</v>
      </c>
      <c r="J778" s="4" t="s">
        <v>282</v>
      </c>
      <c r="K778" s="4" t="s">
        <v>281</v>
      </c>
      <c r="L778" s="4" t="s">
        <v>283</v>
      </c>
      <c r="M778" s="4" t="s">
        <v>248</v>
      </c>
      <c r="N778" s="4" t="s">
        <v>250</v>
      </c>
      <c r="O778" s="4" t="s">
        <v>248</v>
      </c>
      <c r="P778" s="4" t="s">
        <v>1004</v>
      </c>
      <c r="Q778" s="4" t="s">
        <v>249</v>
      </c>
    </row>
    <row r="779" spans="1:17" x14ac:dyDescent="0.25">
      <c r="A779" s="4" t="s">
        <v>253</v>
      </c>
      <c r="B779" s="4" t="s">
        <v>67</v>
      </c>
      <c r="C779" s="9" t="str">
        <f>_xlfn.XLOOKUP(Table1[[#This Row],[Genus]],'Flora of PA'!J:J,'Flora of PA'!D:D)</f>
        <v>Ericaceae</v>
      </c>
      <c r="D779" s="4" t="s">
        <v>826</v>
      </c>
      <c r="E779" s="4" t="s">
        <v>829</v>
      </c>
      <c r="F779" s="9" t="str">
        <f>Table1[[#This Row],[Genus]]&amp;" "&amp;Table1[[#This Row],[Epithet]]</f>
        <v>Vaccinium angustifolium</v>
      </c>
      <c r="G779" s="4" t="s">
        <v>69</v>
      </c>
      <c r="H779" t="s">
        <v>174</v>
      </c>
      <c r="I779" s="4" t="s">
        <v>280</v>
      </c>
      <c r="J779" s="4" t="s">
        <v>282</v>
      </c>
      <c r="K779" s="4" t="s">
        <v>281</v>
      </c>
      <c r="L779" s="4" t="s">
        <v>283</v>
      </c>
      <c r="M779" s="4" t="s">
        <v>248</v>
      </c>
      <c r="N779" s="4" t="s">
        <v>250</v>
      </c>
      <c r="O779" s="4" t="s">
        <v>248</v>
      </c>
      <c r="P779" s="4" t="s">
        <v>1004</v>
      </c>
      <c r="Q779" s="4" t="s">
        <v>249</v>
      </c>
    </row>
    <row r="780" spans="1:17" x14ac:dyDescent="0.25">
      <c r="A780" s="4" t="s">
        <v>253</v>
      </c>
      <c r="B780" s="4" t="s">
        <v>67</v>
      </c>
      <c r="C780" s="9" t="str">
        <f>_xlfn.XLOOKUP(Table1[[#This Row],[Genus]],'Flora of PA'!J:J,'Flora of PA'!D:D)</f>
        <v>Ericaceae</v>
      </c>
      <c r="D780" s="4" t="s">
        <v>905</v>
      </c>
      <c r="E780" s="4" t="s">
        <v>948</v>
      </c>
      <c r="F780" s="9" t="str">
        <f>Table1[[#This Row],[Genus]]&amp;" "&amp;Table1[[#This Row],[Epithet]]</f>
        <v>Kalmia angustifolia</v>
      </c>
      <c r="G780" s="4" t="s">
        <v>85</v>
      </c>
      <c r="H780" t="s">
        <v>124</v>
      </c>
      <c r="I780" s="4" t="s">
        <v>280</v>
      </c>
      <c r="J780" s="4" t="s">
        <v>282</v>
      </c>
      <c r="K780" s="4" t="s">
        <v>281</v>
      </c>
      <c r="L780" s="4" t="s">
        <v>283</v>
      </c>
      <c r="M780" s="4" t="s">
        <v>248</v>
      </c>
      <c r="N780" s="4" t="s">
        <v>250</v>
      </c>
      <c r="O780" s="4" t="s">
        <v>248</v>
      </c>
      <c r="P780" s="4" t="s">
        <v>1004</v>
      </c>
      <c r="Q780" s="4" t="s">
        <v>249</v>
      </c>
    </row>
    <row r="781" spans="1:17" x14ac:dyDescent="0.25">
      <c r="A781" s="4" t="s">
        <v>253</v>
      </c>
      <c r="B781" s="4" t="s">
        <v>67</v>
      </c>
      <c r="C781" s="9" t="str">
        <f>_xlfn.XLOOKUP(Table1[[#This Row],[Genus]],'Flora of PA'!J:J,'Flora of PA'!D:D)</f>
        <v>Fagaceae</v>
      </c>
      <c r="D781" s="4" t="s">
        <v>860</v>
      </c>
      <c r="E781" s="4" t="s">
        <v>967</v>
      </c>
      <c r="F781" s="9" t="str">
        <f>Table1[[#This Row],[Genus]]&amp;" "&amp;Table1[[#This Row],[Epithet]]</f>
        <v>Quercus alba</v>
      </c>
      <c r="G781" s="4" t="s">
        <v>377</v>
      </c>
      <c r="H781" t="s">
        <v>287</v>
      </c>
      <c r="I781" s="4" t="s">
        <v>280</v>
      </c>
      <c r="J781" s="4" t="s">
        <v>282</v>
      </c>
      <c r="K781" s="4" t="s">
        <v>281</v>
      </c>
      <c r="L781" s="4" t="s">
        <v>283</v>
      </c>
      <c r="M781" s="4" t="s">
        <v>248</v>
      </c>
      <c r="N781" s="4" t="s">
        <v>250</v>
      </c>
      <c r="O781" s="4" t="s">
        <v>248</v>
      </c>
      <c r="P781" s="4" t="s">
        <v>1004</v>
      </c>
      <c r="Q781" s="4" t="s">
        <v>249</v>
      </c>
    </row>
    <row r="782" spans="1:17" x14ac:dyDescent="0.25">
      <c r="A782" s="4" t="s">
        <v>253</v>
      </c>
      <c r="B782" s="4" t="s">
        <v>66</v>
      </c>
      <c r="C782" s="9" t="str">
        <f>_xlfn.XLOOKUP(Table1[[#This Row],[Genus]],'Flora of PA'!J:J,'Flora of PA'!D:D)</f>
        <v>Ericaceae</v>
      </c>
      <c r="D782" s="4" t="s">
        <v>831</v>
      </c>
      <c r="E782" s="4" t="s">
        <v>832</v>
      </c>
      <c r="F782" s="9" t="str">
        <f>Table1[[#This Row],[Genus]]&amp;" "&amp;Table1[[#This Row],[Epithet]]</f>
        <v>Gaultheria procumbens</v>
      </c>
      <c r="G782" s="4" t="s">
        <v>123</v>
      </c>
      <c r="H782" t="s">
        <v>122</v>
      </c>
      <c r="I782" s="4" t="s">
        <v>280</v>
      </c>
      <c r="J782" s="4" t="s">
        <v>282</v>
      </c>
      <c r="K782" s="4" t="s">
        <v>281</v>
      </c>
      <c r="L782" s="4" t="s">
        <v>283</v>
      </c>
      <c r="M782" s="4" t="s">
        <v>248</v>
      </c>
      <c r="N782" s="4" t="s">
        <v>250</v>
      </c>
      <c r="O782" s="4" t="s">
        <v>248</v>
      </c>
      <c r="P782" s="4" t="s">
        <v>1004</v>
      </c>
      <c r="Q782" s="4" t="s">
        <v>249</v>
      </c>
    </row>
    <row r="783" spans="1:17" x14ac:dyDescent="0.25">
      <c r="A783" s="4" t="s">
        <v>253</v>
      </c>
      <c r="B783" s="4" t="s">
        <v>66</v>
      </c>
      <c r="C783" s="9" t="str">
        <f>_xlfn.XLOOKUP(Table1[[#This Row],[Genus]],'Flora of PA'!J:J,'Flora of PA'!D:D)</f>
        <v>Polypodiaceae</v>
      </c>
      <c r="D783" s="4" t="s">
        <v>851</v>
      </c>
      <c r="E783" s="4" t="s">
        <v>852</v>
      </c>
      <c r="F783" s="9" t="str">
        <f>Table1[[#This Row],[Genus]]&amp;" "&amp;Table1[[#This Row],[Epithet]]</f>
        <v>Pteridium aquilinum</v>
      </c>
      <c r="G783" s="4" t="s">
        <v>58</v>
      </c>
      <c r="H783" t="s">
        <v>288</v>
      </c>
      <c r="I783" s="4" t="s">
        <v>280</v>
      </c>
      <c r="J783" s="4" t="s">
        <v>282</v>
      </c>
      <c r="K783" s="4" t="s">
        <v>281</v>
      </c>
      <c r="L783" s="4" t="s">
        <v>283</v>
      </c>
      <c r="M783" s="4" t="s">
        <v>248</v>
      </c>
      <c r="N783" s="4" t="s">
        <v>250</v>
      </c>
      <c r="O783" s="4" t="s">
        <v>248</v>
      </c>
      <c r="P783" s="4" t="s">
        <v>1004</v>
      </c>
      <c r="Q783" s="4" t="s">
        <v>249</v>
      </c>
    </row>
    <row r="784" spans="1:17" x14ac:dyDescent="0.25">
      <c r="A784" s="4" t="s">
        <v>253</v>
      </c>
      <c r="B784" s="4" t="s">
        <v>66</v>
      </c>
      <c r="C784" s="9" t="str">
        <f>_xlfn.XLOOKUP(Table1[[#This Row],[Genus]],'Flora of PA'!J:J,'Flora of PA'!D:D)</f>
        <v>Ericaceae</v>
      </c>
      <c r="D784" s="4" t="s">
        <v>826</v>
      </c>
      <c r="E784" s="4" t="s">
        <v>829</v>
      </c>
      <c r="F784" s="9" t="str">
        <f>Table1[[#This Row],[Genus]]&amp;" "&amp;Table1[[#This Row],[Epithet]]</f>
        <v>Vaccinium angustifolium</v>
      </c>
      <c r="G784" s="4" t="s">
        <v>69</v>
      </c>
      <c r="H784" t="s">
        <v>174</v>
      </c>
      <c r="I784" s="4" t="s">
        <v>280</v>
      </c>
      <c r="J784" s="4" t="s">
        <v>282</v>
      </c>
      <c r="K784" s="4" t="s">
        <v>281</v>
      </c>
      <c r="L784" s="4" t="s">
        <v>283</v>
      </c>
      <c r="M784" s="4" t="s">
        <v>248</v>
      </c>
      <c r="N784" s="4" t="s">
        <v>250</v>
      </c>
      <c r="O784" s="4" t="s">
        <v>248</v>
      </c>
      <c r="P784" s="4" t="s">
        <v>1004</v>
      </c>
      <c r="Q784" s="4" t="s">
        <v>249</v>
      </c>
    </row>
    <row r="785" spans="1:17" x14ac:dyDescent="0.25">
      <c r="A785" s="4" t="s">
        <v>253</v>
      </c>
      <c r="B785" s="4" t="s">
        <v>66</v>
      </c>
      <c r="C785" s="9" t="str">
        <f>_xlfn.XLOOKUP(Table1[[#This Row],[Genus]],'Flora of PA'!J:J,'Flora of PA'!D:D)</f>
        <v>Cyperaceae</v>
      </c>
      <c r="D785" s="4" t="s">
        <v>849</v>
      </c>
      <c r="E785" s="4" t="s">
        <v>925</v>
      </c>
      <c r="F785" s="9" t="str">
        <f>Table1[[#This Row],[Genus]]&amp;" "&amp;Table1[[#This Row],[Epithet]]</f>
        <v>Carex pensylvanica</v>
      </c>
      <c r="G785" s="4" t="s">
        <v>380</v>
      </c>
      <c r="H785" t="s">
        <v>271</v>
      </c>
      <c r="I785" s="4" t="s">
        <v>280</v>
      </c>
      <c r="J785" s="4" t="s">
        <v>282</v>
      </c>
      <c r="K785" s="4" t="s">
        <v>281</v>
      </c>
      <c r="L785" s="4" t="s">
        <v>283</v>
      </c>
      <c r="M785" s="4" t="s">
        <v>248</v>
      </c>
      <c r="N785" s="4" t="s">
        <v>250</v>
      </c>
      <c r="O785" s="4" t="s">
        <v>248</v>
      </c>
      <c r="P785" s="4" t="s">
        <v>1004</v>
      </c>
      <c r="Q785" s="4" t="s">
        <v>249</v>
      </c>
    </row>
    <row r="786" spans="1:17" x14ac:dyDescent="0.25">
      <c r="A786" s="4" t="s">
        <v>253</v>
      </c>
      <c r="B786" s="4" t="s">
        <v>66</v>
      </c>
      <c r="C786" s="9" t="str">
        <f>_xlfn.XLOOKUP(Table1[[#This Row],[Genus]],'Flora of PA'!J:J,'Flora of PA'!D:D)</f>
        <v>Ericaceae</v>
      </c>
      <c r="D786" s="4" t="s">
        <v>905</v>
      </c>
      <c r="E786" s="4" t="s">
        <v>948</v>
      </c>
      <c r="F786" s="9" t="str">
        <f>Table1[[#This Row],[Genus]]&amp;" "&amp;Table1[[#This Row],[Epithet]]</f>
        <v>Kalmia angustifolia</v>
      </c>
      <c r="G786" s="4" t="s">
        <v>85</v>
      </c>
      <c r="H786" t="s">
        <v>124</v>
      </c>
      <c r="I786" s="4" t="s">
        <v>280</v>
      </c>
      <c r="J786" s="4" t="s">
        <v>282</v>
      </c>
      <c r="K786" s="4" t="s">
        <v>281</v>
      </c>
      <c r="L786" s="4" t="s">
        <v>283</v>
      </c>
      <c r="M786" s="4" t="s">
        <v>248</v>
      </c>
      <c r="N786" s="4" t="s">
        <v>250</v>
      </c>
      <c r="O786" s="4" t="s">
        <v>248</v>
      </c>
      <c r="P786" s="4" t="s">
        <v>1004</v>
      </c>
      <c r="Q786" s="4" t="s">
        <v>249</v>
      </c>
    </row>
    <row r="787" spans="1:17" x14ac:dyDescent="0.25">
      <c r="A787" s="4" t="s">
        <v>253</v>
      </c>
      <c r="B787" s="4" t="s">
        <v>66</v>
      </c>
      <c r="C787" s="9" t="str">
        <f>_xlfn.XLOOKUP(Table1[[#This Row],[Genus]],'Flora of PA'!J:J,'Flora of PA'!D:D)</f>
        <v>Liliaceae</v>
      </c>
      <c r="D787" s="4" t="s">
        <v>894</v>
      </c>
      <c r="E787" s="4" t="s">
        <v>895</v>
      </c>
      <c r="F787" s="9" t="str">
        <f>Table1[[#This Row],[Genus]]&amp;" "&amp;Table1[[#This Row],[Epithet]]</f>
        <v>Medeola virginiana</v>
      </c>
      <c r="G787" s="4" t="s">
        <v>239</v>
      </c>
      <c r="H787" t="s">
        <v>274</v>
      </c>
      <c r="I787" s="4" t="s">
        <v>280</v>
      </c>
      <c r="J787" s="4" t="s">
        <v>282</v>
      </c>
      <c r="K787" s="4" t="s">
        <v>281</v>
      </c>
      <c r="L787" s="4" t="s">
        <v>283</v>
      </c>
      <c r="M787" s="4" t="s">
        <v>248</v>
      </c>
      <c r="N787" s="4" t="s">
        <v>250</v>
      </c>
      <c r="O787" s="4" t="s">
        <v>248</v>
      </c>
      <c r="P787" s="4" t="s">
        <v>1004</v>
      </c>
      <c r="Q787" s="4" t="s">
        <v>249</v>
      </c>
    </row>
    <row r="788" spans="1:17" x14ac:dyDescent="0.25">
      <c r="A788" s="4" t="s">
        <v>253</v>
      </c>
      <c r="B788" s="4" t="s">
        <v>66</v>
      </c>
      <c r="C788" s="9" t="str">
        <f>_xlfn.XLOOKUP(Table1[[#This Row],[Genus]],'Flora of PA'!J:J,'Flora of PA'!D:D)</f>
        <v>Poaceae</v>
      </c>
      <c r="D788" s="4" t="s">
        <v>970</v>
      </c>
      <c r="E788" s="4" t="s">
        <v>971</v>
      </c>
      <c r="F788" s="9" t="str">
        <f>Table1[[#This Row],[Genus]]&amp;" "&amp;Table1[[#This Row],[Epithet]]</f>
        <v>Avena fatua</v>
      </c>
      <c r="G788" s="4" t="s">
        <v>371</v>
      </c>
      <c r="H788" t="s">
        <v>251</v>
      </c>
      <c r="I788" s="4" t="s">
        <v>280</v>
      </c>
      <c r="J788" s="4" t="s">
        <v>282</v>
      </c>
      <c r="K788" s="4" t="s">
        <v>281</v>
      </c>
      <c r="L788" s="4" t="s">
        <v>283</v>
      </c>
      <c r="M788" s="4" t="s">
        <v>248</v>
      </c>
      <c r="N788" s="4" t="s">
        <v>250</v>
      </c>
      <c r="O788" s="4" t="s">
        <v>248</v>
      </c>
      <c r="P788" s="4" t="s">
        <v>1004</v>
      </c>
      <c r="Q788" s="4" t="s">
        <v>249</v>
      </c>
    </row>
    <row r="789" spans="1:17" x14ac:dyDescent="0.25">
      <c r="A789" s="4" t="s">
        <v>253</v>
      </c>
      <c r="B789" s="4" t="s">
        <v>66</v>
      </c>
      <c r="C789" s="9" t="str">
        <f>_xlfn.XLOOKUP(Table1[[#This Row],[Genus]],'Flora of PA'!J:J,'Flora of PA'!D:D)</f>
        <v>Orobanchaceae</v>
      </c>
      <c r="D789" s="4" t="s">
        <v>840</v>
      </c>
      <c r="E789" s="4" t="s">
        <v>841</v>
      </c>
      <c r="F789" s="9" t="str">
        <f>Table1[[#This Row],[Genus]]&amp;" "&amp;Table1[[#This Row],[Epithet]]</f>
        <v>Melampyrum lineare</v>
      </c>
      <c r="G789" s="4" t="s">
        <v>383</v>
      </c>
      <c r="H789" t="s">
        <v>289</v>
      </c>
      <c r="I789" s="4" t="s">
        <v>280</v>
      </c>
      <c r="J789" s="4" t="s">
        <v>282</v>
      </c>
      <c r="K789" s="4" t="s">
        <v>281</v>
      </c>
      <c r="L789" s="4" t="s">
        <v>283</v>
      </c>
      <c r="M789" s="4" t="s">
        <v>248</v>
      </c>
      <c r="N789" s="4" t="s">
        <v>250</v>
      </c>
      <c r="O789" s="4" t="s">
        <v>248</v>
      </c>
      <c r="P789" s="4" t="s">
        <v>1004</v>
      </c>
      <c r="Q789" s="4" t="s">
        <v>249</v>
      </c>
    </row>
    <row r="790" spans="1:17" x14ac:dyDescent="0.25">
      <c r="A790" s="4" t="s">
        <v>253</v>
      </c>
      <c r="B790" s="4" t="s">
        <v>66</v>
      </c>
      <c r="C790" s="9" t="str">
        <f>_xlfn.XLOOKUP(Table1[[#This Row],[Genus]],'Flora of PA'!J:J,'Flora of PA'!D:D)</f>
        <v>Sapindaceae</v>
      </c>
      <c r="D790" s="4" t="s">
        <v>941</v>
      </c>
      <c r="E790" s="4" t="s">
        <v>942</v>
      </c>
      <c r="F790" s="9" t="str">
        <f>Table1[[#This Row],[Genus]]&amp;" "&amp;Table1[[#This Row],[Epithet]]</f>
        <v>Acer rubrum</v>
      </c>
      <c r="G790" s="4" t="s">
        <v>84</v>
      </c>
      <c r="H790" t="s">
        <v>133</v>
      </c>
      <c r="I790" s="4" t="s">
        <v>280</v>
      </c>
      <c r="J790" s="4" t="s">
        <v>282</v>
      </c>
      <c r="K790" s="4" t="s">
        <v>281</v>
      </c>
      <c r="L790" s="4" t="s">
        <v>283</v>
      </c>
      <c r="M790" s="4" t="s">
        <v>248</v>
      </c>
      <c r="N790" s="4" t="s">
        <v>250</v>
      </c>
      <c r="O790" s="4" t="s">
        <v>248</v>
      </c>
      <c r="P790" s="4" t="s">
        <v>1004</v>
      </c>
      <c r="Q790" s="4" t="s">
        <v>249</v>
      </c>
    </row>
    <row r="791" spans="1:17" x14ac:dyDescent="0.25">
      <c r="A791" s="4" t="s">
        <v>253</v>
      </c>
      <c r="B791" s="4" t="s">
        <v>66</v>
      </c>
      <c r="C791" s="9" t="str">
        <f>_xlfn.XLOOKUP(Table1[[#This Row],[Genus]],'Flora of PA'!J:J,'Flora of PA'!D:D)</f>
        <v>Fagaceae</v>
      </c>
      <c r="D791" s="4" t="s">
        <v>860</v>
      </c>
      <c r="E791" s="4" t="s">
        <v>943</v>
      </c>
      <c r="F791" s="9" t="str">
        <f>Table1[[#This Row],[Genus]]&amp;" "&amp;Table1[[#This Row],[Epithet]]</f>
        <v>Quercus rubra</v>
      </c>
      <c r="G791" s="4" t="s">
        <v>165</v>
      </c>
      <c r="H791" t="s">
        <v>159</v>
      </c>
      <c r="I791" s="4" t="s">
        <v>280</v>
      </c>
      <c r="J791" s="4" t="s">
        <v>282</v>
      </c>
      <c r="K791" s="4" t="s">
        <v>281</v>
      </c>
      <c r="L791" s="4" t="s">
        <v>283</v>
      </c>
      <c r="M791" s="4" t="s">
        <v>248</v>
      </c>
      <c r="N791" s="4" t="s">
        <v>250</v>
      </c>
      <c r="O791" s="4" t="s">
        <v>248</v>
      </c>
      <c r="P791" s="4" t="s">
        <v>1004</v>
      </c>
      <c r="Q791" s="4" t="s">
        <v>249</v>
      </c>
    </row>
    <row r="792" spans="1:17" x14ac:dyDescent="0.25">
      <c r="A792" s="4" t="s">
        <v>253</v>
      </c>
      <c r="B792" s="4" t="s">
        <v>65</v>
      </c>
      <c r="C792" s="9" t="str">
        <f>_xlfn.XLOOKUP(Table1[[#This Row],[Genus]],'Flora of PA'!J:J,'Flora of PA'!D:D)</f>
        <v>Ericaceae</v>
      </c>
      <c r="D792" s="4" t="s">
        <v>831</v>
      </c>
      <c r="E792" s="4" t="s">
        <v>832</v>
      </c>
      <c r="F792" s="9" t="str">
        <f>Table1[[#This Row],[Genus]]&amp;" "&amp;Table1[[#This Row],[Epithet]]</f>
        <v>Gaultheria procumbens</v>
      </c>
      <c r="G792" s="4" t="s">
        <v>123</v>
      </c>
      <c r="H792" t="s">
        <v>122</v>
      </c>
      <c r="I792" s="4" t="s">
        <v>280</v>
      </c>
      <c r="J792" s="4" t="s">
        <v>282</v>
      </c>
      <c r="K792" s="4" t="s">
        <v>281</v>
      </c>
      <c r="L792" s="4" t="s">
        <v>283</v>
      </c>
      <c r="M792" s="4" t="s">
        <v>248</v>
      </c>
      <c r="N792" s="4" t="s">
        <v>250</v>
      </c>
      <c r="O792" s="4" t="s">
        <v>248</v>
      </c>
      <c r="P792" s="4" t="s">
        <v>1004</v>
      </c>
      <c r="Q792" s="4" t="s">
        <v>249</v>
      </c>
    </row>
    <row r="793" spans="1:17" x14ac:dyDescent="0.25">
      <c r="A793" s="4" t="s">
        <v>253</v>
      </c>
      <c r="B793" s="4" t="s">
        <v>65</v>
      </c>
      <c r="C793" s="9" t="str">
        <f>_xlfn.XLOOKUP(Table1[[#This Row],[Genus]],'Flora of PA'!J:J,'Flora of PA'!D:D)</f>
        <v>Polypodiaceae</v>
      </c>
      <c r="D793" s="4" t="s">
        <v>851</v>
      </c>
      <c r="E793" s="4" t="s">
        <v>852</v>
      </c>
      <c r="F793" s="9" t="str">
        <f>Table1[[#This Row],[Genus]]&amp;" "&amp;Table1[[#This Row],[Epithet]]</f>
        <v>Pteridium aquilinum</v>
      </c>
      <c r="G793" s="4" t="s">
        <v>58</v>
      </c>
      <c r="H793" t="s">
        <v>288</v>
      </c>
      <c r="I793" s="4" t="s">
        <v>280</v>
      </c>
      <c r="J793" s="4" t="s">
        <v>282</v>
      </c>
      <c r="K793" s="4" t="s">
        <v>281</v>
      </c>
      <c r="L793" s="4" t="s">
        <v>283</v>
      </c>
      <c r="M793" s="4" t="s">
        <v>248</v>
      </c>
      <c r="N793" s="4" t="s">
        <v>250</v>
      </c>
      <c r="O793" s="4" t="s">
        <v>248</v>
      </c>
      <c r="P793" s="4" t="s">
        <v>1004</v>
      </c>
      <c r="Q793" s="4" t="s">
        <v>249</v>
      </c>
    </row>
    <row r="794" spans="1:17" x14ac:dyDescent="0.25">
      <c r="A794" s="4" t="s">
        <v>253</v>
      </c>
      <c r="B794" s="4" t="s">
        <v>65</v>
      </c>
      <c r="C794" s="9" t="str">
        <f>_xlfn.XLOOKUP(Table1[[#This Row],[Genus]],'Flora of PA'!J:J,'Flora of PA'!D:D)</f>
        <v>Ericaceae</v>
      </c>
      <c r="D794" s="4" t="s">
        <v>826</v>
      </c>
      <c r="E794" s="4" t="s">
        <v>829</v>
      </c>
      <c r="F794" s="9" t="str">
        <f>Table1[[#This Row],[Genus]]&amp;" "&amp;Table1[[#This Row],[Epithet]]</f>
        <v>Vaccinium angustifolium</v>
      </c>
      <c r="G794" s="4" t="s">
        <v>69</v>
      </c>
      <c r="H794" t="s">
        <v>174</v>
      </c>
      <c r="I794" s="4" t="s">
        <v>280</v>
      </c>
      <c r="J794" s="4" t="s">
        <v>282</v>
      </c>
      <c r="K794" s="4" t="s">
        <v>281</v>
      </c>
      <c r="L794" s="4" t="s">
        <v>283</v>
      </c>
      <c r="M794" s="4" t="s">
        <v>248</v>
      </c>
      <c r="N794" s="4" t="s">
        <v>250</v>
      </c>
      <c r="O794" s="4" t="s">
        <v>248</v>
      </c>
      <c r="P794" s="4" t="s">
        <v>1004</v>
      </c>
      <c r="Q794" s="4" t="s">
        <v>249</v>
      </c>
    </row>
    <row r="795" spans="1:17" x14ac:dyDescent="0.25">
      <c r="A795" s="4" t="s">
        <v>253</v>
      </c>
      <c r="B795" s="4" t="s">
        <v>65</v>
      </c>
      <c r="C795" s="9" t="str">
        <f>_xlfn.XLOOKUP(Table1[[#This Row],[Genus]],'Flora of PA'!J:J,'Flora of PA'!D:D)</f>
        <v>Cyperaceae</v>
      </c>
      <c r="D795" s="4" t="s">
        <v>849</v>
      </c>
      <c r="E795" s="4" t="s">
        <v>925</v>
      </c>
      <c r="F795" s="9" t="str">
        <f>Table1[[#This Row],[Genus]]&amp;" "&amp;Table1[[#This Row],[Epithet]]</f>
        <v>Carex pensylvanica</v>
      </c>
      <c r="G795" s="4" t="s">
        <v>380</v>
      </c>
      <c r="H795" t="s">
        <v>271</v>
      </c>
      <c r="I795" s="4" t="s">
        <v>280</v>
      </c>
      <c r="J795" s="4" t="s">
        <v>282</v>
      </c>
      <c r="K795" s="4" t="s">
        <v>281</v>
      </c>
      <c r="L795" s="4" t="s">
        <v>283</v>
      </c>
      <c r="M795" s="4" t="s">
        <v>248</v>
      </c>
      <c r="N795" s="4" t="s">
        <v>250</v>
      </c>
      <c r="O795" s="4" t="s">
        <v>248</v>
      </c>
      <c r="P795" s="4" t="s">
        <v>1004</v>
      </c>
      <c r="Q795" s="4" t="s">
        <v>249</v>
      </c>
    </row>
    <row r="796" spans="1:17" x14ac:dyDescent="0.25">
      <c r="A796" s="4" t="s">
        <v>253</v>
      </c>
      <c r="B796" s="4" t="s">
        <v>65</v>
      </c>
      <c r="C796" s="9" t="str">
        <f>_xlfn.XLOOKUP(Table1[[#This Row],[Genus]],'Flora of PA'!J:J,'Flora of PA'!D:D)</f>
        <v>Ericaceae</v>
      </c>
      <c r="D796" s="4" t="s">
        <v>905</v>
      </c>
      <c r="E796" s="4" t="s">
        <v>948</v>
      </c>
      <c r="F796" s="9" t="str">
        <f>Table1[[#This Row],[Genus]]&amp;" "&amp;Table1[[#This Row],[Epithet]]</f>
        <v>Kalmia angustifolia</v>
      </c>
      <c r="G796" s="4" t="s">
        <v>85</v>
      </c>
      <c r="H796" t="s">
        <v>124</v>
      </c>
      <c r="I796" s="4" t="s">
        <v>280</v>
      </c>
      <c r="J796" s="4" t="s">
        <v>282</v>
      </c>
      <c r="K796" s="4" t="s">
        <v>281</v>
      </c>
      <c r="L796" s="4" t="s">
        <v>283</v>
      </c>
      <c r="M796" s="4" t="s">
        <v>248</v>
      </c>
      <c r="N796" s="4" t="s">
        <v>250</v>
      </c>
      <c r="O796" s="4" t="s">
        <v>248</v>
      </c>
      <c r="P796" s="4" t="s">
        <v>1004</v>
      </c>
      <c r="Q796" s="4" t="s">
        <v>249</v>
      </c>
    </row>
    <row r="797" spans="1:17" x14ac:dyDescent="0.25">
      <c r="A797" s="4" t="s">
        <v>253</v>
      </c>
      <c r="B797" s="4" t="s">
        <v>65</v>
      </c>
      <c r="C797" s="9" t="str">
        <f>_xlfn.XLOOKUP(Table1[[#This Row],[Genus]],'Flora of PA'!J:J,'Flora of PA'!D:D)</f>
        <v>Lauraceae</v>
      </c>
      <c r="D797" s="4" t="s">
        <v>134</v>
      </c>
      <c r="E797" s="4" t="s">
        <v>946</v>
      </c>
      <c r="F797" s="9" t="str">
        <f>Table1[[#This Row],[Genus]]&amp;" "&amp;Table1[[#This Row],[Epithet]]</f>
        <v>Sassafras albidum</v>
      </c>
      <c r="G797" s="4" t="s">
        <v>224</v>
      </c>
      <c r="H797" t="s">
        <v>275</v>
      </c>
      <c r="I797" s="4" t="s">
        <v>280</v>
      </c>
      <c r="J797" s="4" t="s">
        <v>282</v>
      </c>
      <c r="K797" s="4" t="s">
        <v>281</v>
      </c>
      <c r="L797" s="4" t="s">
        <v>283</v>
      </c>
      <c r="M797" s="4" t="s">
        <v>248</v>
      </c>
      <c r="N797" s="4" t="s">
        <v>250</v>
      </c>
      <c r="O797" s="4" t="s">
        <v>248</v>
      </c>
      <c r="P797" s="4" t="s">
        <v>1004</v>
      </c>
      <c r="Q797" s="4" t="s">
        <v>249</v>
      </c>
    </row>
    <row r="798" spans="1:17" x14ac:dyDescent="0.25">
      <c r="A798" s="4" t="s">
        <v>253</v>
      </c>
      <c r="B798" s="4" t="s">
        <v>65</v>
      </c>
      <c r="C798" s="9" t="str">
        <f>_xlfn.XLOOKUP(Table1[[#This Row],[Genus]],'Flora of PA'!J:J,'Flora of PA'!D:D)</f>
        <v>Araliaceae</v>
      </c>
      <c r="D798" s="4" t="s">
        <v>972</v>
      </c>
      <c r="E798" s="4" t="s">
        <v>973</v>
      </c>
      <c r="F798" s="9" t="str">
        <f>Table1[[#This Row],[Genus]]&amp;" "&amp;Table1[[#This Row],[Epithet]]</f>
        <v>Aralia nudicaulis</v>
      </c>
      <c r="G798" s="4" t="s">
        <v>382</v>
      </c>
      <c r="H798" t="s">
        <v>284</v>
      </c>
      <c r="I798" s="4" t="s">
        <v>280</v>
      </c>
      <c r="J798" s="4" t="s">
        <v>282</v>
      </c>
      <c r="K798" s="4" t="s">
        <v>281</v>
      </c>
      <c r="L798" s="4" t="s">
        <v>283</v>
      </c>
      <c r="M798" s="4" t="s">
        <v>248</v>
      </c>
      <c r="N798" s="4" t="s">
        <v>250</v>
      </c>
      <c r="O798" s="4" t="s">
        <v>248</v>
      </c>
      <c r="P798" s="4" t="s">
        <v>1004</v>
      </c>
      <c r="Q798" s="4" t="s">
        <v>249</v>
      </c>
    </row>
    <row r="799" spans="1:17" x14ac:dyDescent="0.25">
      <c r="A799" s="4" t="s">
        <v>253</v>
      </c>
      <c r="B799" s="4" t="s">
        <v>65</v>
      </c>
      <c r="C799" s="9" t="str">
        <f>_xlfn.XLOOKUP(Table1[[#This Row],[Genus]],'Flora of PA'!J:J,'Flora of PA'!D:D)</f>
        <v>Orobanchaceae</v>
      </c>
      <c r="D799" s="4" t="s">
        <v>840</v>
      </c>
      <c r="E799" s="4" t="s">
        <v>841</v>
      </c>
      <c r="F799" s="9" t="str">
        <f>Table1[[#This Row],[Genus]]&amp;" "&amp;Table1[[#This Row],[Epithet]]</f>
        <v>Melampyrum lineare</v>
      </c>
      <c r="G799" s="4" t="s">
        <v>383</v>
      </c>
      <c r="H799" t="s">
        <v>289</v>
      </c>
      <c r="I799" s="4" t="s">
        <v>280</v>
      </c>
      <c r="J799" s="4" t="s">
        <v>282</v>
      </c>
      <c r="K799" s="4" t="s">
        <v>281</v>
      </c>
      <c r="L799" s="4" t="s">
        <v>283</v>
      </c>
      <c r="M799" s="4" t="s">
        <v>248</v>
      </c>
      <c r="N799" s="4" t="s">
        <v>250</v>
      </c>
      <c r="O799" s="4" t="s">
        <v>248</v>
      </c>
      <c r="P799" s="4" t="s">
        <v>1004</v>
      </c>
      <c r="Q799" s="4" t="s">
        <v>249</v>
      </c>
    </row>
    <row r="800" spans="1:17" x14ac:dyDescent="0.25">
      <c r="A800" s="4" t="s">
        <v>253</v>
      </c>
      <c r="B800" s="4" t="s">
        <v>65</v>
      </c>
      <c r="C800" s="9" t="s">
        <v>3498</v>
      </c>
      <c r="D800" s="4" t="s">
        <v>3500</v>
      </c>
      <c r="E800" s="4" t="s">
        <v>839</v>
      </c>
      <c r="F800" s="9" t="str">
        <f>Table1[[#This Row],[Genus]]&amp;" "&amp;Table1[[#This Row],[Epithet]]</f>
        <v>Castanea dentata</v>
      </c>
      <c r="G800" s="4" t="s">
        <v>800</v>
      </c>
      <c r="H800" t="s">
        <v>286</v>
      </c>
      <c r="I800" s="4" t="s">
        <v>280</v>
      </c>
      <c r="J800" s="4" t="s">
        <v>282</v>
      </c>
      <c r="K800" s="4" t="s">
        <v>281</v>
      </c>
      <c r="L800" s="4" t="s">
        <v>283</v>
      </c>
      <c r="M800" s="4" t="s">
        <v>248</v>
      </c>
      <c r="N800" s="4" t="s">
        <v>250</v>
      </c>
      <c r="O800" s="4" t="s">
        <v>248</v>
      </c>
      <c r="P800" s="4" t="s">
        <v>1004</v>
      </c>
      <c r="Q800" s="4" t="s">
        <v>249</v>
      </c>
    </row>
    <row r="801" spans="1:19" x14ac:dyDescent="0.25">
      <c r="A801" s="4" t="s">
        <v>253</v>
      </c>
      <c r="B801" s="4" t="s">
        <v>65</v>
      </c>
      <c r="C801" s="9" t="str">
        <f>_xlfn.XLOOKUP(Table1[[#This Row],[Genus]],'Flora of PA'!J:J,'Flora of PA'!D:D)</f>
        <v>Fagaceae</v>
      </c>
      <c r="D801" s="4" t="s">
        <v>860</v>
      </c>
      <c r="E801" s="4" t="s">
        <v>967</v>
      </c>
      <c r="F801" s="9" t="str">
        <f>Table1[[#This Row],[Genus]]&amp;" "&amp;Table1[[#This Row],[Epithet]]</f>
        <v>Quercus alba</v>
      </c>
      <c r="G801" s="4" t="s">
        <v>377</v>
      </c>
      <c r="H801" t="s">
        <v>285</v>
      </c>
      <c r="I801" s="4" t="s">
        <v>280</v>
      </c>
      <c r="J801" s="4" t="s">
        <v>282</v>
      </c>
      <c r="K801" s="4" t="s">
        <v>281</v>
      </c>
      <c r="L801" s="4" t="s">
        <v>283</v>
      </c>
      <c r="M801" s="4" t="s">
        <v>248</v>
      </c>
      <c r="N801" s="4" t="s">
        <v>250</v>
      </c>
      <c r="O801" s="4" t="s">
        <v>248</v>
      </c>
      <c r="P801" s="4" t="s">
        <v>1004</v>
      </c>
      <c r="Q801" s="4" t="s">
        <v>249</v>
      </c>
    </row>
    <row r="802" spans="1:19" x14ac:dyDescent="0.25">
      <c r="A802" s="4" t="s">
        <v>253</v>
      </c>
      <c r="B802" s="4" t="s">
        <v>65</v>
      </c>
      <c r="C802" s="9" t="str">
        <f>_xlfn.XLOOKUP(Table1[[#This Row],[Genus]],'Flora of PA'!J:J,'Flora of PA'!D:D)</f>
        <v>Poaceae</v>
      </c>
      <c r="D802" s="4" t="s">
        <v>935</v>
      </c>
      <c r="E802" s="4" t="s">
        <v>936</v>
      </c>
      <c r="F802" s="9" t="str">
        <f>Table1[[#This Row],[Genus]]&amp;" "&amp;Table1[[#This Row],[Epithet]]</f>
        <v>Danthonia spicata</v>
      </c>
      <c r="G802" s="4" t="s">
        <v>36</v>
      </c>
      <c r="H802" t="s">
        <v>290</v>
      </c>
      <c r="I802" s="4" t="s">
        <v>280</v>
      </c>
      <c r="J802" s="4" t="s">
        <v>282</v>
      </c>
      <c r="K802" s="4" t="s">
        <v>281</v>
      </c>
      <c r="L802" s="4" t="s">
        <v>283</v>
      </c>
      <c r="M802" s="4" t="s">
        <v>248</v>
      </c>
      <c r="N802" s="4" t="s">
        <v>250</v>
      </c>
      <c r="O802" s="4" t="s">
        <v>248</v>
      </c>
      <c r="P802" s="4" t="s">
        <v>1004</v>
      </c>
      <c r="Q802" s="4" t="s">
        <v>249</v>
      </c>
    </row>
    <row r="803" spans="1:19" x14ac:dyDescent="0.25">
      <c r="A803" s="4" t="s">
        <v>253</v>
      </c>
      <c r="B803" s="4" t="s">
        <v>65</v>
      </c>
      <c r="C803" s="9" t="str">
        <f>_xlfn.XLOOKUP(Table1[[#This Row],[Genus]],'Flora of PA'!J:J,'Flora of PA'!D:D)</f>
        <v>Rosaceae</v>
      </c>
      <c r="D803" s="4" t="s">
        <v>834</v>
      </c>
      <c r="E803" s="4" t="s">
        <v>836</v>
      </c>
      <c r="F803" s="9" t="str">
        <f>Table1[[#This Row],[Genus]]&amp;" "&amp;Table1[[#This Row],[Epithet]]</f>
        <v>Rubus flagellaris</v>
      </c>
      <c r="G803" s="4" t="s">
        <v>227</v>
      </c>
      <c r="H803" t="s">
        <v>201</v>
      </c>
      <c r="I803" s="4" t="s">
        <v>280</v>
      </c>
      <c r="J803" s="4" t="s">
        <v>282</v>
      </c>
      <c r="K803" s="4" t="s">
        <v>281</v>
      </c>
      <c r="L803" s="4" t="s">
        <v>283</v>
      </c>
      <c r="M803" s="4" t="s">
        <v>248</v>
      </c>
      <c r="N803" s="4" t="s">
        <v>250</v>
      </c>
      <c r="O803" s="4" t="s">
        <v>248</v>
      </c>
      <c r="P803" s="4" t="s">
        <v>1004</v>
      </c>
      <c r="Q803" s="4" t="s">
        <v>249</v>
      </c>
    </row>
    <row r="804" spans="1:19" x14ac:dyDescent="0.25">
      <c r="A804" s="4" t="s">
        <v>253</v>
      </c>
      <c r="B804" s="4" t="s">
        <v>64</v>
      </c>
      <c r="C804" s="9" t="str">
        <f>_xlfn.XLOOKUP(Table1[[#This Row],[Genus]],'Flora of PA'!J:J,'Flora of PA'!D:D)</f>
        <v>Ericaceae</v>
      </c>
      <c r="D804" s="4" t="s">
        <v>831</v>
      </c>
      <c r="E804" s="4" t="s">
        <v>832</v>
      </c>
      <c r="F804" s="9" t="str">
        <f>Table1[[#This Row],[Genus]]&amp;" "&amp;Table1[[#This Row],[Epithet]]</f>
        <v>Gaultheria procumbens</v>
      </c>
      <c r="G804" s="4" t="s">
        <v>123</v>
      </c>
      <c r="H804" t="s">
        <v>122</v>
      </c>
      <c r="I804" s="4" t="s">
        <v>280</v>
      </c>
      <c r="J804" s="4" t="s">
        <v>282</v>
      </c>
      <c r="K804" s="4" t="s">
        <v>281</v>
      </c>
      <c r="L804" s="4" t="s">
        <v>283</v>
      </c>
      <c r="M804" s="4" t="s">
        <v>248</v>
      </c>
      <c r="N804" s="4" t="s">
        <v>250</v>
      </c>
      <c r="O804" s="4" t="s">
        <v>248</v>
      </c>
      <c r="P804" s="4" t="s">
        <v>1004</v>
      </c>
      <c r="Q804" s="4" t="s">
        <v>249</v>
      </c>
    </row>
    <row r="805" spans="1:19" x14ac:dyDescent="0.25">
      <c r="A805" s="4" t="s">
        <v>253</v>
      </c>
      <c r="B805" s="4" t="s">
        <v>64</v>
      </c>
      <c r="C805" s="9" t="str">
        <f>_xlfn.XLOOKUP(Table1[[#This Row],[Genus]],'Flora of PA'!J:J,'Flora of PA'!D:D)</f>
        <v>Polypodiaceae</v>
      </c>
      <c r="D805" s="4" t="s">
        <v>851</v>
      </c>
      <c r="E805" s="4" t="s">
        <v>852</v>
      </c>
      <c r="F805" s="9" t="str">
        <f>Table1[[#This Row],[Genus]]&amp;" "&amp;Table1[[#This Row],[Epithet]]</f>
        <v>Pteridium aquilinum</v>
      </c>
      <c r="G805" s="4" t="s">
        <v>58</v>
      </c>
      <c r="H805" t="s">
        <v>288</v>
      </c>
      <c r="I805" s="4" t="s">
        <v>280</v>
      </c>
      <c r="J805" s="4" t="s">
        <v>282</v>
      </c>
      <c r="K805" s="4" t="s">
        <v>281</v>
      </c>
      <c r="L805" s="4" t="s">
        <v>283</v>
      </c>
      <c r="M805" s="4" t="s">
        <v>248</v>
      </c>
      <c r="N805" s="4" t="s">
        <v>250</v>
      </c>
      <c r="O805" s="4" t="s">
        <v>248</v>
      </c>
      <c r="P805" s="4" t="s">
        <v>1004</v>
      </c>
      <c r="Q805" s="4" t="s">
        <v>249</v>
      </c>
    </row>
    <row r="806" spans="1:19" x14ac:dyDescent="0.25">
      <c r="A806" s="4" t="s">
        <v>253</v>
      </c>
      <c r="B806" s="4" t="s">
        <v>64</v>
      </c>
      <c r="C806" s="9" t="str">
        <f>_xlfn.XLOOKUP(Table1[[#This Row],[Genus]],'Flora of PA'!J:J,'Flora of PA'!D:D)</f>
        <v>Ericaceae</v>
      </c>
      <c r="D806" s="4" t="s">
        <v>826</v>
      </c>
      <c r="E806" s="4" t="s">
        <v>829</v>
      </c>
      <c r="F806" s="9" t="str">
        <f>Table1[[#This Row],[Genus]]&amp;" "&amp;Table1[[#This Row],[Epithet]]</f>
        <v>Vaccinium angustifolium</v>
      </c>
      <c r="G806" s="4" t="s">
        <v>69</v>
      </c>
      <c r="H806" t="s">
        <v>174</v>
      </c>
      <c r="I806" s="4" t="s">
        <v>280</v>
      </c>
      <c r="J806" s="4" t="s">
        <v>282</v>
      </c>
      <c r="K806" s="4" t="s">
        <v>281</v>
      </c>
      <c r="L806" s="4" t="s">
        <v>283</v>
      </c>
      <c r="M806" s="4" t="s">
        <v>248</v>
      </c>
      <c r="N806" s="4" t="s">
        <v>250</v>
      </c>
      <c r="O806" s="4" t="s">
        <v>248</v>
      </c>
      <c r="P806" s="4" t="s">
        <v>1004</v>
      </c>
      <c r="Q806" s="4" t="s">
        <v>249</v>
      </c>
    </row>
    <row r="807" spans="1:19" x14ac:dyDescent="0.25">
      <c r="A807" s="4" t="s">
        <v>253</v>
      </c>
      <c r="B807" s="4" t="s">
        <v>64</v>
      </c>
      <c r="C807" s="9" t="str">
        <f>_xlfn.XLOOKUP(Table1[[#This Row],[Genus]],'Flora of PA'!J:J,'Flora of PA'!D:D)</f>
        <v>Cyperaceae</v>
      </c>
      <c r="D807" s="4" t="s">
        <v>849</v>
      </c>
      <c r="E807" s="4" t="s">
        <v>925</v>
      </c>
      <c r="F807" s="9" t="str">
        <f>Table1[[#This Row],[Genus]]&amp;" "&amp;Table1[[#This Row],[Epithet]]</f>
        <v>Carex pensylvanica</v>
      </c>
      <c r="G807" s="4" t="s">
        <v>380</v>
      </c>
      <c r="H807" t="s">
        <v>271</v>
      </c>
      <c r="I807" s="4" t="s">
        <v>280</v>
      </c>
      <c r="J807" s="4" t="s">
        <v>282</v>
      </c>
      <c r="K807" s="4" t="s">
        <v>281</v>
      </c>
      <c r="L807" s="4" t="s">
        <v>283</v>
      </c>
      <c r="M807" s="4" t="s">
        <v>248</v>
      </c>
      <c r="N807" s="4" t="s">
        <v>250</v>
      </c>
      <c r="O807" s="4" t="s">
        <v>248</v>
      </c>
      <c r="P807" s="4" t="s">
        <v>1004</v>
      </c>
      <c r="Q807" s="4" t="s">
        <v>249</v>
      </c>
    </row>
    <row r="808" spans="1:19" x14ac:dyDescent="0.25">
      <c r="A808" s="4" t="s">
        <v>253</v>
      </c>
      <c r="B808" s="4" t="s">
        <v>64</v>
      </c>
      <c r="C808" s="9" t="s">
        <v>13195</v>
      </c>
      <c r="D808" s="4" t="s">
        <v>892</v>
      </c>
      <c r="E808" s="4" t="s">
        <v>893</v>
      </c>
      <c r="F808" s="9" t="str">
        <f>Table1[[#This Row],[Genus]]&amp;" "&amp;Table1[[#This Row],[Epithet]]</f>
        <v>Sitobolium punctilobulum</v>
      </c>
      <c r="G808" s="4" t="s">
        <v>384</v>
      </c>
      <c r="H808" t="s">
        <v>291</v>
      </c>
      <c r="I808" s="4" t="s">
        <v>280</v>
      </c>
      <c r="J808" s="4" t="s">
        <v>282</v>
      </c>
      <c r="K808" s="4" t="s">
        <v>281</v>
      </c>
      <c r="L808" s="4" t="s">
        <v>283</v>
      </c>
      <c r="M808" s="4" t="s">
        <v>248</v>
      </c>
      <c r="N808" s="4" t="s">
        <v>250</v>
      </c>
      <c r="O808" s="4" t="s">
        <v>248</v>
      </c>
      <c r="P808" s="4" t="s">
        <v>1004</v>
      </c>
      <c r="Q808" s="4" t="s">
        <v>249</v>
      </c>
    </row>
    <row r="809" spans="1:19" x14ac:dyDescent="0.25">
      <c r="A809" s="4" t="s">
        <v>253</v>
      </c>
      <c r="B809" s="4" t="s">
        <v>64</v>
      </c>
      <c r="C809" s="9" t="str">
        <f>_xlfn.XLOOKUP(Table1[[#This Row],[Genus]],'Flora of PA'!J:J,'Flora of PA'!D:D)</f>
        <v>Lauraceae</v>
      </c>
      <c r="D809" s="4" t="s">
        <v>134</v>
      </c>
      <c r="E809" s="4" t="s">
        <v>946</v>
      </c>
      <c r="F809" s="9" t="str">
        <f>Table1[[#This Row],[Genus]]&amp;" "&amp;Table1[[#This Row],[Epithet]]</f>
        <v>Sassafras albidum</v>
      </c>
      <c r="G809" s="4" t="s">
        <v>224</v>
      </c>
      <c r="H809" t="s">
        <v>275</v>
      </c>
      <c r="I809" s="4" t="s">
        <v>280</v>
      </c>
      <c r="J809" s="4" t="s">
        <v>282</v>
      </c>
      <c r="K809" s="4" t="s">
        <v>281</v>
      </c>
      <c r="L809" s="4" t="s">
        <v>283</v>
      </c>
      <c r="M809" s="4" t="s">
        <v>248</v>
      </c>
      <c r="N809" s="4" t="s">
        <v>250</v>
      </c>
      <c r="O809" s="4" t="s">
        <v>248</v>
      </c>
      <c r="P809" s="4" t="s">
        <v>1004</v>
      </c>
      <c r="Q809" s="4" t="s">
        <v>249</v>
      </c>
    </row>
    <row r="810" spans="1:19" x14ac:dyDescent="0.25">
      <c r="A810" s="4" t="s">
        <v>253</v>
      </c>
      <c r="B810" s="4" t="s">
        <v>64</v>
      </c>
      <c r="C810" s="9" t="str">
        <f>_xlfn.XLOOKUP(Table1[[#This Row],[Genus]],'Flora of PA'!J:J,'Flora of PA'!D:D)</f>
        <v>Ericaceae</v>
      </c>
      <c r="D810" s="4" t="s">
        <v>905</v>
      </c>
      <c r="E810" s="4" t="s">
        <v>948</v>
      </c>
      <c r="F810" s="9" t="str">
        <f>Table1[[#This Row],[Genus]]&amp;" "&amp;Table1[[#This Row],[Epithet]]</f>
        <v>Kalmia angustifolia</v>
      </c>
      <c r="G810" s="4" t="s">
        <v>85</v>
      </c>
      <c r="H810" t="s">
        <v>124</v>
      </c>
      <c r="I810" s="4" t="s">
        <v>280</v>
      </c>
      <c r="J810" s="4" t="s">
        <v>282</v>
      </c>
      <c r="K810" s="4" t="s">
        <v>281</v>
      </c>
      <c r="L810" s="4" t="s">
        <v>283</v>
      </c>
      <c r="M810" s="4" t="s">
        <v>248</v>
      </c>
      <c r="N810" s="4" t="s">
        <v>250</v>
      </c>
      <c r="O810" s="4" t="s">
        <v>248</v>
      </c>
      <c r="P810" s="4" t="s">
        <v>1004</v>
      </c>
      <c r="Q810" s="4" t="s">
        <v>249</v>
      </c>
    </row>
    <row r="811" spans="1:19" x14ac:dyDescent="0.25">
      <c r="A811" s="4" t="s">
        <v>253</v>
      </c>
      <c r="B811" s="4" t="s">
        <v>64</v>
      </c>
      <c r="C811" s="9" t="str">
        <f>_xlfn.XLOOKUP(Table1[[#This Row],[Genus]],'Flora of PA'!J:J,'Flora of PA'!D:D)</f>
        <v>Ericaceae</v>
      </c>
      <c r="D811" s="4" t="s">
        <v>827</v>
      </c>
      <c r="E811" s="4" t="s">
        <v>828</v>
      </c>
      <c r="F811" s="9" t="str">
        <f>Table1[[#This Row],[Genus]]&amp;" "&amp;Table1[[#This Row],[Epithet]]</f>
        <v>Gaylussacia baccata</v>
      </c>
      <c r="G811" s="4" t="s">
        <v>16</v>
      </c>
      <c r="H811" t="s">
        <v>125</v>
      </c>
      <c r="I811" s="4" t="s">
        <v>280</v>
      </c>
      <c r="J811" s="4" t="s">
        <v>282</v>
      </c>
      <c r="K811" s="4" t="s">
        <v>281</v>
      </c>
      <c r="L811" s="4" t="s">
        <v>283</v>
      </c>
      <c r="M811" s="4" t="s">
        <v>248</v>
      </c>
      <c r="N811" s="4" t="s">
        <v>250</v>
      </c>
      <c r="O811" s="4" t="s">
        <v>248</v>
      </c>
      <c r="P811" s="4" t="s">
        <v>1004</v>
      </c>
      <c r="Q811" s="4" t="s">
        <v>249</v>
      </c>
    </row>
    <row r="812" spans="1:19" x14ac:dyDescent="0.25">
      <c r="A812" s="4" t="s">
        <v>253</v>
      </c>
      <c r="B812" s="4" t="s">
        <v>64</v>
      </c>
      <c r="C812" s="9" t="str">
        <f>_xlfn.XLOOKUP(Table1[[#This Row],[Genus]],'Flora of PA'!J:J,'Flora of PA'!D:D)</f>
        <v>Betulaceae</v>
      </c>
      <c r="D812" s="4" t="s">
        <v>883</v>
      </c>
      <c r="E812" s="4" t="s">
        <v>884</v>
      </c>
      <c r="F812" s="9" t="str">
        <f>Table1[[#This Row],[Genus]]&amp;" "&amp;Table1[[#This Row],[Epithet]]</f>
        <v>Betula populifolia</v>
      </c>
      <c r="G812" s="4" t="s">
        <v>18</v>
      </c>
      <c r="H812" t="s">
        <v>23</v>
      </c>
      <c r="I812" s="4" t="s">
        <v>280</v>
      </c>
      <c r="J812" s="4" t="s">
        <v>282</v>
      </c>
      <c r="K812" s="4" t="s">
        <v>281</v>
      </c>
      <c r="L812" s="4" t="s">
        <v>283</v>
      </c>
      <c r="M812" s="4" t="s">
        <v>248</v>
      </c>
      <c r="N812" s="4" t="s">
        <v>250</v>
      </c>
      <c r="O812" s="4" t="s">
        <v>248</v>
      </c>
      <c r="P812" s="4" t="s">
        <v>1004</v>
      </c>
      <c r="Q812" s="4" t="s">
        <v>249</v>
      </c>
    </row>
    <row r="813" spans="1:19" x14ac:dyDescent="0.25">
      <c r="A813" s="4" t="s">
        <v>253</v>
      </c>
      <c r="B813" s="4" t="s">
        <v>64</v>
      </c>
      <c r="C813" s="9" t="s">
        <v>13194</v>
      </c>
      <c r="D813" s="4" t="s">
        <v>866</v>
      </c>
      <c r="E813" s="4" t="s">
        <v>867</v>
      </c>
      <c r="F813" s="9" t="str">
        <f>Table1[[#This Row],[Genus]]&amp;" "&amp;Table1[[#This Row],[Epithet]]</f>
        <v>Polytrichum commune</v>
      </c>
      <c r="G813" s="4" t="s">
        <v>802</v>
      </c>
      <c r="H813" t="s">
        <v>292</v>
      </c>
      <c r="I813" s="4" t="s">
        <v>280</v>
      </c>
      <c r="J813" s="4" t="s">
        <v>282</v>
      </c>
      <c r="K813" s="4" t="s">
        <v>281</v>
      </c>
      <c r="L813" s="4" t="s">
        <v>283</v>
      </c>
      <c r="M813" s="4" t="s">
        <v>248</v>
      </c>
      <c r="N813" s="4" t="s">
        <v>250</v>
      </c>
      <c r="O813" s="4" t="s">
        <v>248</v>
      </c>
      <c r="P813" s="4" t="s">
        <v>1004</v>
      </c>
      <c r="Q813" s="4" t="s">
        <v>249</v>
      </c>
      <c r="S813" s="2" t="s">
        <v>803</v>
      </c>
    </row>
    <row r="814" spans="1:19" x14ac:dyDescent="0.25">
      <c r="A814" s="4" t="s">
        <v>253</v>
      </c>
      <c r="B814" s="4" t="s">
        <v>64</v>
      </c>
      <c r="C814" s="9" t="str">
        <f>_xlfn.XLOOKUP(Table1[[#This Row],[Genus]],'Flora of PA'!J:J,'Flora of PA'!D:D)</f>
        <v>Fagaceae</v>
      </c>
      <c r="D814" s="4" t="s">
        <v>860</v>
      </c>
      <c r="E814" s="4" t="s">
        <v>967</v>
      </c>
      <c r="F814" s="9" t="str">
        <f>Table1[[#This Row],[Genus]]&amp;" "&amp;Table1[[#This Row],[Epithet]]</f>
        <v>Quercus alba</v>
      </c>
      <c r="G814" s="4" t="s">
        <v>377</v>
      </c>
      <c r="H814" t="s">
        <v>287</v>
      </c>
      <c r="I814" s="4" t="s">
        <v>280</v>
      </c>
      <c r="J814" s="4" t="s">
        <v>282</v>
      </c>
      <c r="K814" s="4" t="s">
        <v>281</v>
      </c>
      <c r="L814" s="4" t="s">
        <v>283</v>
      </c>
      <c r="M814" s="4" t="s">
        <v>248</v>
      </c>
      <c r="N814" s="4" t="s">
        <v>250</v>
      </c>
      <c r="O814" s="4" t="s">
        <v>248</v>
      </c>
      <c r="P814" s="4" t="s">
        <v>1004</v>
      </c>
      <c r="Q814" s="4" t="s">
        <v>249</v>
      </c>
    </row>
    <row r="815" spans="1:19" x14ac:dyDescent="0.25">
      <c r="A815" s="4" t="s">
        <v>253</v>
      </c>
      <c r="B815" s="4" t="s">
        <v>63</v>
      </c>
      <c r="C815" s="9" t="str">
        <f>_xlfn.XLOOKUP(Table1[[#This Row],[Genus]],'Flora of PA'!J:J,'Flora of PA'!D:D)</f>
        <v>Rosaceae</v>
      </c>
      <c r="D815" s="4" t="s">
        <v>834</v>
      </c>
      <c r="E815" s="4" t="s">
        <v>836</v>
      </c>
      <c r="F815" s="9" t="str">
        <f>Table1[[#This Row],[Genus]]&amp;" "&amp;Table1[[#This Row],[Epithet]]</f>
        <v>Rubus flagellaris</v>
      </c>
      <c r="G815" s="4" t="s">
        <v>227</v>
      </c>
      <c r="H815" t="s">
        <v>201</v>
      </c>
      <c r="I815" s="4" t="s">
        <v>280</v>
      </c>
      <c r="J815" s="4" t="s">
        <v>282</v>
      </c>
      <c r="K815" s="4" t="s">
        <v>281</v>
      </c>
      <c r="L815" s="4" t="s">
        <v>283</v>
      </c>
      <c r="M815" s="4" t="s">
        <v>248</v>
      </c>
      <c r="N815" s="4" t="s">
        <v>250</v>
      </c>
      <c r="O815" s="4" t="s">
        <v>248</v>
      </c>
      <c r="P815" s="4" t="s">
        <v>1004</v>
      </c>
      <c r="Q815" s="4" t="s">
        <v>249</v>
      </c>
    </row>
    <row r="816" spans="1:19" x14ac:dyDescent="0.25">
      <c r="A816" s="4" t="s">
        <v>253</v>
      </c>
      <c r="B816" s="4" t="s">
        <v>63</v>
      </c>
      <c r="C816" s="9" t="str">
        <f>_xlfn.XLOOKUP(Table1[[#This Row],[Genus]],'Flora of PA'!J:J,'Flora of PA'!D:D)</f>
        <v>Ericaceae</v>
      </c>
      <c r="D816" s="4" t="s">
        <v>831</v>
      </c>
      <c r="E816" s="4" t="s">
        <v>832</v>
      </c>
      <c r="F816" s="9" t="str">
        <f>Table1[[#This Row],[Genus]]&amp;" "&amp;Table1[[#This Row],[Epithet]]</f>
        <v>Gaultheria procumbens</v>
      </c>
      <c r="G816" s="4" t="s">
        <v>123</v>
      </c>
      <c r="H816" t="s">
        <v>122</v>
      </c>
      <c r="I816" s="4" t="s">
        <v>280</v>
      </c>
      <c r="J816" s="4" t="s">
        <v>282</v>
      </c>
      <c r="K816" s="4" t="s">
        <v>281</v>
      </c>
      <c r="L816" s="4" t="s">
        <v>283</v>
      </c>
      <c r="M816" s="4" t="s">
        <v>248</v>
      </c>
      <c r="N816" s="4" t="s">
        <v>250</v>
      </c>
      <c r="O816" s="4" t="s">
        <v>248</v>
      </c>
      <c r="P816" s="4" t="s">
        <v>1004</v>
      </c>
      <c r="Q816" s="4" t="s">
        <v>249</v>
      </c>
    </row>
    <row r="817" spans="1:17" x14ac:dyDescent="0.25">
      <c r="A817" s="4" t="s">
        <v>253</v>
      </c>
      <c r="B817" s="4" t="s">
        <v>63</v>
      </c>
      <c r="C817" s="9" t="str">
        <f>_xlfn.XLOOKUP(Table1[[#This Row],[Genus]],'Flora of PA'!J:J,'Flora of PA'!D:D)</f>
        <v>Polypodiaceae</v>
      </c>
      <c r="D817" s="4" t="s">
        <v>851</v>
      </c>
      <c r="E817" s="4" t="s">
        <v>852</v>
      </c>
      <c r="F817" s="9" t="str">
        <f>Table1[[#This Row],[Genus]]&amp;" "&amp;Table1[[#This Row],[Epithet]]</f>
        <v>Pteridium aquilinum</v>
      </c>
      <c r="G817" s="4" t="s">
        <v>58</v>
      </c>
      <c r="H817" t="s">
        <v>288</v>
      </c>
      <c r="I817" s="4" t="s">
        <v>280</v>
      </c>
      <c r="J817" s="4" t="s">
        <v>282</v>
      </c>
      <c r="K817" s="4" t="s">
        <v>281</v>
      </c>
      <c r="L817" s="4" t="s">
        <v>283</v>
      </c>
      <c r="M817" s="4" t="s">
        <v>248</v>
      </c>
      <c r="N817" s="4" t="s">
        <v>250</v>
      </c>
      <c r="O817" s="4" t="s">
        <v>248</v>
      </c>
      <c r="P817" s="4" t="s">
        <v>1004</v>
      </c>
      <c r="Q817" s="4" t="s">
        <v>249</v>
      </c>
    </row>
    <row r="818" spans="1:17" x14ac:dyDescent="0.25">
      <c r="A818" s="4" t="s">
        <v>253</v>
      </c>
      <c r="B818" s="4" t="s">
        <v>63</v>
      </c>
      <c r="C818" s="9" t="str">
        <f>_xlfn.XLOOKUP(Table1[[#This Row],[Genus]],'Flora of PA'!J:J,'Flora of PA'!D:D)</f>
        <v>Ericaceae</v>
      </c>
      <c r="D818" s="4" t="s">
        <v>826</v>
      </c>
      <c r="E818" s="4" t="s">
        <v>829</v>
      </c>
      <c r="F818" s="9" t="str">
        <f>Table1[[#This Row],[Genus]]&amp;" "&amp;Table1[[#This Row],[Epithet]]</f>
        <v>Vaccinium angustifolium</v>
      </c>
      <c r="G818" s="4" t="s">
        <v>69</v>
      </c>
      <c r="H818" t="s">
        <v>174</v>
      </c>
      <c r="I818" s="4" t="s">
        <v>280</v>
      </c>
      <c r="J818" s="4" t="s">
        <v>282</v>
      </c>
      <c r="K818" s="4" t="s">
        <v>281</v>
      </c>
      <c r="L818" s="4" t="s">
        <v>283</v>
      </c>
      <c r="M818" s="4" t="s">
        <v>248</v>
      </c>
      <c r="N818" s="4" t="s">
        <v>250</v>
      </c>
      <c r="O818" s="4" t="s">
        <v>248</v>
      </c>
      <c r="P818" s="4" t="s">
        <v>1004</v>
      </c>
      <c r="Q818" s="4" t="s">
        <v>249</v>
      </c>
    </row>
    <row r="819" spans="1:17" x14ac:dyDescent="0.25">
      <c r="A819" s="4" t="s">
        <v>253</v>
      </c>
      <c r="B819" s="4" t="s">
        <v>63</v>
      </c>
      <c r="C819" s="9" t="str">
        <f>_xlfn.XLOOKUP(Table1[[#This Row],[Genus]],'Flora of PA'!J:J,'Flora of PA'!D:D)</f>
        <v>Cyperaceae</v>
      </c>
      <c r="D819" s="4" t="s">
        <v>849</v>
      </c>
      <c r="E819" s="4" t="s">
        <v>925</v>
      </c>
      <c r="F819" s="9" t="str">
        <f>Table1[[#This Row],[Genus]]&amp;" "&amp;Table1[[#This Row],[Epithet]]</f>
        <v>Carex pensylvanica</v>
      </c>
      <c r="G819" s="4" t="s">
        <v>380</v>
      </c>
      <c r="H819" t="s">
        <v>271</v>
      </c>
      <c r="I819" s="4" t="s">
        <v>280</v>
      </c>
      <c r="J819" s="4" t="s">
        <v>282</v>
      </c>
      <c r="K819" s="4" t="s">
        <v>281</v>
      </c>
      <c r="L819" s="4" t="s">
        <v>283</v>
      </c>
      <c r="M819" s="4" t="s">
        <v>248</v>
      </c>
      <c r="N819" s="4" t="s">
        <v>250</v>
      </c>
      <c r="O819" s="4" t="s">
        <v>248</v>
      </c>
      <c r="P819" s="4" t="s">
        <v>1004</v>
      </c>
      <c r="Q819" s="4" t="s">
        <v>249</v>
      </c>
    </row>
    <row r="820" spans="1:17" x14ac:dyDescent="0.25">
      <c r="A820" s="4" t="s">
        <v>253</v>
      </c>
      <c r="B820" s="4" t="s">
        <v>63</v>
      </c>
      <c r="C820" s="9" t="str">
        <f>_xlfn.XLOOKUP(Table1[[#This Row],[Genus]],'Flora of PA'!J:J,'Flora of PA'!D:D)</f>
        <v>Sapindaceae</v>
      </c>
      <c r="D820" s="4" t="s">
        <v>941</v>
      </c>
      <c r="E820" s="4" t="s">
        <v>942</v>
      </c>
      <c r="F820" s="9" t="str">
        <f>Table1[[#This Row],[Genus]]&amp;" "&amp;Table1[[#This Row],[Epithet]]</f>
        <v>Acer rubrum</v>
      </c>
      <c r="G820" s="4" t="s">
        <v>84</v>
      </c>
      <c r="H820" t="s">
        <v>133</v>
      </c>
      <c r="I820" s="4" t="s">
        <v>280</v>
      </c>
      <c r="J820" s="4" t="s">
        <v>282</v>
      </c>
      <c r="K820" s="4" t="s">
        <v>281</v>
      </c>
      <c r="L820" s="4" t="s">
        <v>283</v>
      </c>
      <c r="M820" s="4" t="s">
        <v>248</v>
      </c>
      <c r="N820" s="4" t="s">
        <v>250</v>
      </c>
      <c r="O820" s="4" t="s">
        <v>248</v>
      </c>
      <c r="P820" s="4" t="s">
        <v>1004</v>
      </c>
      <c r="Q820" s="4" t="s">
        <v>249</v>
      </c>
    </row>
    <row r="821" spans="1:17" x14ac:dyDescent="0.25">
      <c r="A821" s="4" t="s">
        <v>253</v>
      </c>
      <c r="B821" s="4" t="s">
        <v>63</v>
      </c>
      <c r="C821" s="9" t="str">
        <f>_xlfn.XLOOKUP(Table1[[#This Row],[Genus]],'Flora of PA'!J:J,'Flora of PA'!D:D)</f>
        <v>Ruscaceae</v>
      </c>
      <c r="D821" s="4" t="s">
        <v>855</v>
      </c>
      <c r="E821" s="4" t="s">
        <v>856</v>
      </c>
      <c r="F821" s="9" t="str">
        <f>Table1[[#This Row],[Genus]]&amp;" "&amp;Table1[[#This Row],[Epithet]]</f>
        <v>Maianthemum canadense</v>
      </c>
      <c r="G821" s="4" t="s">
        <v>373</v>
      </c>
      <c r="H821" t="s">
        <v>262</v>
      </c>
      <c r="I821" s="4" t="s">
        <v>280</v>
      </c>
      <c r="J821" s="4" t="s">
        <v>282</v>
      </c>
      <c r="K821" s="4" t="s">
        <v>281</v>
      </c>
      <c r="L821" s="4" t="s">
        <v>283</v>
      </c>
      <c r="M821" s="4" t="s">
        <v>248</v>
      </c>
      <c r="N821" s="4" t="s">
        <v>250</v>
      </c>
      <c r="O821" s="4" t="s">
        <v>248</v>
      </c>
      <c r="P821" s="4" t="s">
        <v>1004</v>
      </c>
      <c r="Q821" s="4" t="s">
        <v>249</v>
      </c>
    </row>
    <row r="822" spans="1:17" x14ac:dyDescent="0.25">
      <c r="A822" s="4" t="s">
        <v>253</v>
      </c>
      <c r="B822" s="4" t="s">
        <v>63</v>
      </c>
      <c r="C822" s="9" t="str">
        <f>_xlfn.XLOOKUP(Table1[[#This Row],[Genus]],'Flora of PA'!J:J,'Flora of PA'!D:D)</f>
        <v>Hamamelidaceae</v>
      </c>
      <c r="D822" s="4" t="s">
        <v>980</v>
      </c>
      <c r="E822" s="4" t="s">
        <v>895</v>
      </c>
      <c r="F822" s="9" t="str">
        <f>Table1[[#This Row],[Genus]]&amp;" "&amp;Table1[[#This Row],[Epithet]]</f>
        <v>Hamamelis virginiana</v>
      </c>
      <c r="G822" s="4" t="s">
        <v>147</v>
      </c>
      <c r="H822" t="s">
        <v>190</v>
      </c>
      <c r="I822" s="4" t="s">
        <v>280</v>
      </c>
      <c r="J822" s="4" t="s">
        <v>282</v>
      </c>
      <c r="K822" s="4" t="s">
        <v>281</v>
      </c>
      <c r="L822" s="4" t="s">
        <v>283</v>
      </c>
      <c r="M822" s="4" t="s">
        <v>248</v>
      </c>
      <c r="N822" s="4" t="s">
        <v>250</v>
      </c>
      <c r="O822" s="4" t="s">
        <v>248</v>
      </c>
      <c r="P822" s="4" t="s">
        <v>1004</v>
      </c>
      <c r="Q822" s="4" t="s">
        <v>249</v>
      </c>
    </row>
    <row r="823" spans="1:17" x14ac:dyDescent="0.25">
      <c r="A823" s="4" t="s">
        <v>253</v>
      </c>
      <c r="B823" s="4" t="s">
        <v>63</v>
      </c>
      <c r="C823" s="9" t="str">
        <f>_xlfn.XLOOKUP(Table1[[#This Row],[Genus]],'Flora of PA'!J:J,'Flora of PA'!D:D)</f>
        <v>Fagaceae</v>
      </c>
      <c r="D823" s="4" t="s">
        <v>860</v>
      </c>
      <c r="E823" s="4" t="s">
        <v>967</v>
      </c>
      <c r="F823" s="9" t="str">
        <f>Table1[[#This Row],[Genus]]&amp;" "&amp;Table1[[#This Row],[Epithet]]</f>
        <v>Quercus alba</v>
      </c>
      <c r="G823" s="4" t="s">
        <v>377</v>
      </c>
      <c r="H823" t="s">
        <v>285</v>
      </c>
      <c r="I823" s="4" t="s">
        <v>280</v>
      </c>
      <c r="J823" s="4" t="s">
        <v>282</v>
      </c>
      <c r="K823" s="4" t="s">
        <v>281</v>
      </c>
      <c r="L823" s="4" t="s">
        <v>283</v>
      </c>
      <c r="M823" s="4" t="s">
        <v>248</v>
      </c>
      <c r="N823" s="4" t="s">
        <v>250</v>
      </c>
      <c r="O823" s="4" t="s">
        <v>248</v>
      </c>
      <c r="P823" s="4" t="s">
        <v>1004</v>
      </c>
      <c r="Q823" s="4" t="s">
        <v>249</v>
      </c>
    </row>
    <row r="824" spans="1:17" x14ac:dyDescent="0.25">
      <c r="A824" s="4" t="s">
        <v>253</v>
      </c>
      <c r="B824" s="4" t="s">
        <v>63</v>
      </c>
      <c r="C824" s="9" t="str">
        <f>_xlfn.XLOOKUP(Table1[[#This Row],[Genus]],'Flora of PA'!J:J,'Flora of PA'!D:D)</f>
        <v>Lauraceae</v>
      </c>
      <c r="D824" s="4" t="s">
        <v>134</v>
      </c>
      <c r="E824" s="4" t="s">
        <v>946</v>
      </c>
      <c r="F824" s="9" t="str">
        <f>Table1[[#This Row],[Genus]]&amp;" "&amp;Table1[[#This Row],[Epithet]]</f>
        <v>Sassafras albidum</v>
      </c>
      <c r="G824" s="4" t="s">
        <v>224</v>
      </c>
      <c r="H824" t="s">
        <v>275</v>
      </c>
      <c r="I824" s="4" t="s">
        <v>280</v>
      </c>
      <c r="J824" s="4" t="s">
        <v>282</v>
      </c>
      <c r="K824" s="4" t="s">
        <v>281</v>
      </c>
      <c r="L824" s="4" t="s">
        <v>283</v>
      </c>
      <c r="M824" s="4" t="s">
        <v>248</v>
      </c>
      <c r="N824" s="4" t="s">
        <v>250</v>
      </c>
      <c r="O824" s="4" t="s">
        <v>248</v>
      </c>
      <c r="P824" s="4" t="s">
        <v>1004</v>
      </c>
      <c r="Q824" s="4" t="s">
        <v>249</v>
      </c>
    </row>
    <row r="825" spans="1:17" x14ac:dyDescent="0.25">
      <c r="A825" s="4" t="s">
        <v>253</v>
      </c>
      <c r="B825" s="4" t="s">
        <v>63</v>
      </c>
      <c r="C825" s="9" t="str">
        <f>_xlfn.XLOOKUP(Table1[[#This Row],[Genus]],'Flora of PA'!J:J,'Flora of PA'!D:D)</f>
        <v>Ericaceae</v>
      </c>
      <c r="D825" s="4" t="s">
        <v>905</v>
      </c>
      <c r="E825" s="4" t="s">
        <v>948</v>
      </c>
      <c r="F825" s="9" t="str">
        <f>Table1[[#This Row],[Genus]]&amp;" "&amp;Table1[[#This Row],[Epithet]]</f>
        <v>Kalmia angustifolia</v>
      </c>
      <c r="G825" s="4" t="s">
        <v>85</v>
      </c>
      <c r="H825" t="s">
        <v>124</v>
      </c>
      <c r="I825" s="4" t="s">
        <v>280</v>
      </c>
      <c r="J825" s="4" t="s">
        <v>282</v>
      </c>
      <c r="K825" s="4" t="s">
        <v>281</v>
      </c>
      <c r="L825" s="4" t="s">
        <v>283</v>
      </c>
      <c r="M825" s="4" t="s">
        <v>248</v>
      </c>
      <c r="N825" s="4" t="s">
        <v>250</v>
      </c>
      <c r="O825" s="4" t="s">
        <v>248</v>
      </c>
      <c r="P825" s="4" t="s">
        <v>1004</v>
      </c>
      <c r="Q825" s="4" t="s">
        <v>249</v>
      </c>
    </row>
    <row r="826" spans="1:17" x14ac:dyDescent="0.25">
      <c r="A826" s="4" t="s">
        <v>253</v>
      </c>
      <c r="B826" s="4" t="s">
        <v>63</v>
      </c>
      <c r="C826" s="9" t="s">
        <v>3498</v>
      </c>
      <c r="D826" s="4" t="s">
        <v>3500</v>
      </c>
      <c r="E826" s="4" t="s">
        <v>839</v>
      </c>
      <c r="F826" s="9" t="str">
        <f>Table1[[#This Row],[Genus]]&amp;" "&amp;Table1[[#This Row],[Epithet]]</f>
        <v>Castanea dentata</v>
      </c>
      <c r="G826" s="4" t="s">
        <v>800</v>
      </c>
      <c r="H826" t="s">
        <v>286</v>
      </c>
      <c r="I826" s="4" t="s">
        <v>280</v>
      </c>
      <c r="J826" s="4" t="s">
        <v>282</v>
      </c>
      <c r="K826" s="4" t="s">
        <v>281</v>
      </c>
      <c r="L826" s="4" t="s">
        <v>283</v>
      </c>
      <c r="M826" s="4" t="s">
        <v>248</v>
      </c>
      <c r="N826" s="4" t="s">
        <v>250</v>
      </c>
      <c r="O826" s="4" t="s">
        <v>248</v>
      </c>
      <c r="P826" s="4" t="s">
        <v>1004</v>
      </c>
      <c r="Q826" s="4" t="s">
        <v>249</v>
      </c>
    </row>
    <row r="827" spans="1:17" x14ac:dyDescent="0.25">
      <c r="A827" s="4" t="s">
        <v>253</v>
      </c>
      <c r="B827" s="4" t="s">
        <v>62</v>
      </c>
      <c r="C827" s="9" t="str">
        <f>_xlfn.XLOOKUP(Table1[[#This Row],[Genus]],'Flora of PA'!J:J,'Flora of PA'!D:D)</f>
        <v>Hamamelidaceae</v>
      </c>
      <c r="D827" s="4" t="s">
        <v>980</v>
      </c>
      <c r="E827" s="4" t="s">
        <v>895</v>
      </c>
      <c r="F827" s="9" t="str">
        <f>Table1[[#This Row],[Genus]]&amp;" "&amp;Table1[[#This Row],[Epithet]]</f>
        <v>Hamamelis virginiana</v>
      </c>
      <c r="G827" s="4" t="s">
        <v>147</v>
      </c>
      <c r="H827" t="s">
        <v>190</v>
      </c>
      <c r="I827" s="4" t="s">
        <v>280</v>
      </c>
      <c r="J827" s="4" t="s">
        <v>282</v>
      </c>
      <c r="K827" s="4" t="s">
        <v>281</v>
      </c>
      <c r="L827" s="4" t="s">
        <v>283</v>
      </c>
      <c r="M827" s="4" t="s">
        <v>248</v>
      </c>
      <c r="N827" s="4" t="s">
        <v>250</v>
      </c>
      <c r="O827" s="4" t="s">
        <v>248</v>
      </c>
      <c r="P827" s="4" t="s">
        <v>1004</v>
      </c>
      <c r="Q827" s="4" t="s">
        <v>249</v>
      </c>
    </row>
    <row r="828" spans="1:17" x14ac:dyDescent="0.25">
      <c r="A828" s="4" t="s">
        <v>253</v>
      </c>
      <c r="B828" s="4" t="s">
        <v>62</v>
      </c>
      <c r="C828" s="9" t="str">
        <f>_xlfn.XLOOKUP(Table1[[#This Row],[Genus]],'Flora of PA'!J:J,'Flora of PA'!D:D)</f>
        <v>Ericaceae</v>
      </c>
      <c r="D828" s="4" t="s">
        <v>905</v>
      </c>
      <c r="E828" s="4" t="s">
        <v>948</v>
      </c>
      <c r="F828" s="9" t="str">
        <f>Table1[[#This Row],[Genus]]&amp;" "&amp;Table1[[#This Row],[Epithet]]</f>
        <v>Kalmia angustifolia</v>
      </c>
      <c r="G828" s="4" t="s">
        <v>85</v>
      </c>
      <c r="H828" t="s">
        <v>293</v>
      </c>
      <c r="I828" s="4" t="s">
        <v>280</v>
      </c>
      <c r="J828" s="4" t="s">
        <v>282</v>
      </c>
      <c r="K828" s="4" t="s">
        <v>281</v>
      </c>
      <c r="L828" s="4" t="s">
        <v>283</v>
      </c>
      <c r="M828" s="4" t="s">
        <v>248</v>
      </c>
      <c r="N828" s="4" t="s">
        <v>250</v>
      </c>
      <c r="O828" s="4" t="s">
        <v>248</v>
      </c>
      <c r="P828" s="4" t="s">
        <v>1004</v>
      </c>
      <c r="Q828" s="4" t="s">
        <v>249</v>
      </c>
    </row>
    <row r="829" spans="1:17" x14ac:dyDescent="0.25">
      <c r="A829" s="4" t="s">
        <v>253</v>
      </c>
      <c r="B829" s="4" t="s">
        <v>62</v>
      </c>
      <c r="C829" s="9" t="str">
        <f>_xlfn.XLOOKUP(Table1[[#This Row],[Genus]],'Flora of PA'!J:J,'Flora of PA'!D:D)</f>
        <v>Ericaceae</v>
      </c>
      <c r="D829" s="4" t="s">
        <v>831</v>
      </c>
      <c r="E829" s="4" t="s">
        <v>832</v>
      </c>
      <c r="F829" s="9" t="str">
        <f>Table1[[#This Row],[Genus]]&amp;" "&amp;Table1[[#This Row],[Epithet]]</f>
        <v>Gaultheria procumbens</v>
      </c>
      <c r="G829" s="4" t="s">
        <v>123</v>
      </c>
      <c r="H829" t="s">
        <v>122</v>
      </c>
      <c r="I829" s="4" t="s">
        <v>280</v>
      </c>
      <c r="J829" s="4" t="s">
        <v>282</v>
      </c>
      <c r="K829" s="4" t="s">
        <v>281</v>
      </c>
      <c r="L829" s="4" t="s">
        <v>283</v>
      </c>
      <c r="M829" s="4" t="s">
        <v>248</v>
      </c>
      <c r="N829" s="4" t="s">
        <v>250</v>
      </c>
      <c r="O829" s="4" t="s">
        <v>248</v>
      </c>
      <c r="P829" s="4" t="s">
        <v>1004</v>
      </c>
      <c r="Q829" s="4" t="s">
        <v>249</v>
      </c>
    </row>
    <row r="830" spans="1:17" x14ac:dyDescent="0.25">
      <c r="A830" s="4" t="s">
        <v>253</v>
      </c>
      <c r="B830" s="4" t="s">
        <v>62</v>
      </c>
      <c r="C830" s="9" t="str">
        <f>_xlfn.XLOOKUP(Table1[[#This Row],[Genus]],'Flora of PA'!J:J,'Flora of PA'!D:D)</f>
        <v>Polypodiaceae</v>
      </c>
      <c r="D830" s="4" t="s">
        <v>851</v>
      </c>
      <c r="E830" s="4" t="s">
        <v>852</v>
      </c>
      <c r="F830" s="9" t="str">
        <f>Table1[[#This Row],[Genus]]&amp;" "&amp;Table1[[#This Row],[Epithet]]</f>
        <v>Pteridium aquilinum</v>
      </c>
      <c r="G830" s="4" t="s">
        <v>58</v>
      </c>
      <c r="H830" t="s">
        <v>288</v>
      </c>
      <c r="I830" s="4" t="s">
        <v>280</v>
      </c>
      <c r="J830" s="4" t="s">
        <v>282</v>
      </c>
      <c r="K830" s="4" t="s">
        <v>281</v>
      </c>
      <c r="L830" s="4" t="s">
        <v>283</v>
      </c>
      <c r="M830" s="4" t="s">
        <v>248</v>
      </c>
      <c r="N830" s="4" t="s">
        <v>250</v>
      </c>
      <c r="O830" s="4" t="s">
        <v>248</v>
      </c>
      <c r="P830" s="4" t="s">
        <v>1004</v>
      </c>
      <c r="Q830" s="4" t="s">
        <v>249</v>
      </c>
    </row>
    <row r="831" spans="1:17" x14ac:dyDescent="0.25">
      <c r="A831" s="4" t="s">
        <v>253</v>
      </c>
      <c r="B831" s="4" t="s">
        <v>62</v>
      </c>
      <c r="C831" s="9" t="str">
        <f>_xlfn.XLOOKUP(Table1[[#This Row],[Genus]],'Flora of PA'!J:J,'Flora of PA'!D:D)</f>
        <v>Ericaceae</v>
      </c>
      <c r="D831" s="4" t="s">
        <v>826</v>
      </c>
      <c r="E831" s="4" t="s">
        <v>829</v>
      </c>
      <c r="F831" s="9" t="str">
        <f>Table1[[#This Row],[Genus]]&amp;" "&amp;Table1[[#This Row],[Epithet]]</f>
        <v>Vaccinium angustifolium</v>
      </c>
      <c r="G831" s="4" t="s">
        <v>69</v>
      </c>
      <c r="H831" t="s">
        <v>174</v>
      </c>
      <c r="I831" s="4" t="s">
        <v>280</v>
      </c>
      <c r="J831" s="4" t="s">
        <v>282</v>
      </c>
      <c r="K831" s="4" t="s">
        <v>281</v>
      </c>
      <c r="L831" s="4" t="s">
        <v>283</v>
      </c>
      <c r="M831" s="4" t="s">
        <v>248</v>
      </c>
      <c r="N831" s="4" t="s">
        <v>250</v>
      </c>
      <c r="O831" s="4" t="s">
        <v>248</v>
      </c>
      <c r="P831" s="4" t="s">
        <v>1004</v>
      </c>
      <c r="Q831" s="4" t="s">
        <v>249</v>
      </c>
    </row>
    <row r="832" spans="1:17" x14ac:dyDescent="0.25">
      <c r="A832" s="4" t="s">
        <v>253</v>
      </c>
      <c r="B832" s="4" t="s">
        <v>62</v>
      </c>
      <c r="C832" s="9" t="str">
        <f>_xlfn.XLOOKUP(Table1[[#This Row],[Genus]],'Flora of PA'!J:J,'Flora of PA'!D:D)</f>
        <v>Cyperaceae</v>
      </c>
      <c r="D832" s="4" t="s">
        <v>849</v>
      </c>
      <c r="E832" s="4" t="s">
        <v>925</v>
      </c>
      <c r="F832" s="9" t="str">
        <f>Table1[[#This Row],[Genus]]&amp;" "&amp;Table1[[#This Row],[Epithet]]</f>
        <v>Carex pensylvanica</v>
      </c>
      <c r="G832" s="4" t="s">
        <v>380</v>
      </c>
      <c r="H832" t="s">
        <v>271</v>
      </c>
      <c r="I832" s="4" t="s">
        <v>280</v>
      </c>
      <c r="J832" s="4" t="s">
        <v>282</v>
      </c>
      <c r="K832" s="4" t="s">
        <v>281</v>
      </c>
      <c r="L832" s="4" t="s">
        <v>283</v>
      </c>
      <c r="M832" s="4" t="s">
        <v>248</v>
      </c>
      <c r="N832" s="4" t="s">
        <v>250</v>
      </c>
      <c r="O832" s="4" t="s">
        <v>248</v>
      </c>
      <c r="P832" s="4" t="s">
        <v>1004</v>
      </c>
      <c r="Q832" s="4" t="s">
        <v>249</v>
      </c>
    </row>
    <row r="833" spans="1:17" x14ac:dyDescent="0.25">
      <c r="A833" s="4" t="s">
        <v>253</v>
      </c>
      <c r="B833" s="4" t="s">
        <v>62</v>
      </c>
      <c r="C833" s="9" t="str">
        <f>_xlfn.XLOOKUP(Table1[[#This Row],[Genus]],'Flora of PA'!J:J,'Flora of PA'!D:D)</f>
        <v>Fagaceae</v>
      </c>
      <c r="D833" s="4" t="s">
        <v>860</v>
      </c>
      <c r="E833" s="4" t="s">
        <v>943</v>
      </c>
      <c r="F833" s="9" t="str">
        <f>Table1[[#This Row],[Genus]]&amp;" "&amp;Table1[[#This Row],[Epithet]]</f>
        <v>Quercus rubra</v>
      </c>
      <c r="G833" s="4" t="s">
        <v>165</v>
      </c>
      <c r="H833" t="s">
        <v>261</v>
      </c>
      <c r="I833" s="4" t="s">
        <v>280</v>
      </c>
      <c r="J833" s="4" t="s">
        <v>282</v>
      </c>
      <c r="K833" s="4" t="s">
        <v>281</v>
      </c>
      <c r="L833" s="4" t="s">
        <v>283</v>
      </c>
      <c r="M833" s="4" t="s">
        <v>248</v>
      </c>
      <c r="N833" s="4" t="s">
        <v>250</v>
      </c>
      <c r="O833" s="4" t="s">
        <v>248</v>
      </c>
      <c r="P833" s="4" t="s">
        <v>1004</v>
      </c>
      <c r="Q833" s="4" t="s">
        <v>249</v>
      </c>
    </row>
    <row r="834" spans="1:17" x14ac:dyDescent="0.25">
      <c r="A834" s="4" t="s">
        <v>253</v>
      </c>
      <c r="B834" s="4" t="s">
        <v>62</v>
      </c>
      <c r="C834" s="4" t="s">
        <v>1266</v>
      </c>
      <c r="D834" s="4" t="s">
        <v>137</v>
      </c>
      <c r="E834" s="4" t="s">
        <v>846</v>
      </c>
      <c r="F834" s="9" t="str">
        <f>Table1[[#This Row],[Genus]]&amp;" "&amp;Table1[[#This Row],[Epithet]]</f>
        <v>Aronia melanocarpa</v>
      </c>
      <c r="G834" s="4" t="s">
        <v>138</v>
      </c>
      <c r="H834" t="s">
        <v>222</v>
      </c>
      <c r="I834" s="4" t="s">
        <v>280</v>
      </c>
      <c r="J834" s="4" t="s">
        <v>282</v>
      </c>
      <c r="K834" s="4" t="s">
        <v>281</v>
      </c>
      <c r="L834" s="4" t="s">
        <v>283</v>
      </c>
      <c r="M834" s="4" t="s">
        <v>248</v>
      </c>
      <c r="N834" s="4" t="s">
        <v>250</v>
      </c>
      <c r="O834" s="4" t="s">
        <v>248</v>
      </c>
      <c r="P834" s="4" t="s">
        <v>1004</v>
      </c>
      <c r="Q834" s="4" t="s">
        <v>249</v>
      </c>
    </row>
    <row r="835" spans="1:17" x14ac:dyDescent="0.25">
      <c r="A835" s="4" t="s">
        <v>253</v>
      </c>
      <c r="B835" s="4" t="s">
        <v>62</v>
      </c>
      <c r="C835" s="9" t="str">
        <f>_xlfn.XLOOKUP(Table1[[#This Row],[Genus]],'Flora of PA'!J:J,'Flora of PA'!D:D)</f>
        <v>Ruscaceae</v>
      </c>
      <c r="D835" s="4" t="s">
        <v>855</v>
      </c>
      <c r="E835" s="4" t="s">
        <v>856</v>
      </c>
      <c r="F835" s="9" t="str">
        <f>Table1[[#This Row],[Genus]]&amp;" "&amp;Table1[[#This Row],[Epithet]]</f>
        <v>Maianthemum canadense</v>
      </c>
      <c r="G835" s="4" t="s">
        <v>373</v>
      </c>
      <c r="H835" t="s">
        <v>262</v>
      </c>
      <c r="I835" s="4" t="s">
        <v>280</v>
      </c>
      <c r="J835" s="4" t="s">
        <v>282</v>
      </c>
      <c r="K835" s="4" t="s">
        <v>281</v>
      </c>
      <c r="L835" s="4" t="s">
        <v>283</v>
      </c>
      <c r="M835" s="4" t="s">
        <v>248</v>
      </c>
      <c r="N835" s="4" t="s">
        <v>250</v>
      </c>
      <c r="O835" s="4" t="s">
        <v>248</v>
      </c>
      <c r="P835" s="4" t="s">
        <v>1004</v>
      </c>
      <c r="Q835" s="4" t="s">
        <v>249</v>
      </c>
    </row>
    <row r="836" spans="1:17" x14ac:dyDescent="0.25">
      <c r="A836" s="4" t="s">
        <v>253</v>
      </c>
      <c r="B836" s="4" t="s">
        <v>62</v>
      </c>
      <c r="C836" s="9" t="str">
        <f>_xlfn.XLOOKUP(Table1[[#This Row],[Genus]],'Flora of PA'!J:J,'Flora of PA'!D:D)</f>
        <v>Sapindaceae</v>
      </c>
      <c r="D836" s="4" t="s">
        <v>941</v>
      </c>
      <c r="E836" s="4" t="s">
        <v>942</v>
      </c>
      <c r="F836" s="9" t="str">
        <f>Table1[[#This Row],[Genus]]&amp;" "&amp;Table1[[#This Row],[Epithet]]</f>
        <v>Acer rubrum</v>
      </c>
      <c r="G836" s="4" t="s">
        <v>84</v>
      </c>
      <c r="H836" t="s">
        <v>133</v>
      </c>
      <c r="I836" s="4" t="s">
        <v>280</v>
      </c>
      <c r="J836" s="4" t="s">
        <v>282</v>
      </c>
      <c r="K836" s="4" t="s">
        <v>281</v>
      </c>
      <c r="L836" s="4" t="s">
        <v>283</v>
      </c>
      <c r="M836" s="4" t="s">
        <v>248</v>
      </c>
      <c r="N836" s="4" t="s">
        <v>250</v>
      </c>
      <c r="O836" s="4" t="s">
        <v>248</v>
      </c>
      <c r="P836" s="4" t="s">
        <v>1004</v>
      </c>
      <c r="Q836" s="4" t="s">
        <v>249</v>
      </c>
    </row>
    <row r="837" spans="1:17" x14ac:dyDescent="0.25">
      <c r="A837" s="4" t="s">
        <v>253</v>
      </c>
      <c r="B837" s="4" t="s">
        <v>62</v>
      </c>
      <c r="C837" s="9" t="str">
        <f>_xlfn.XLOOKUP(Table1[[#This Row],[Genus]],'Flora of PA'!J:J,'Flora of PA'!D:D)</f>
        <v>Lauraceae</v>
      </c>
      <c r="D837" s="4" t="s">
        <v>134</v>
      </c>
      <c r="E837" s="4" t="s">
        <v>946</v>
      </c>
      <c r="F837" s="9" t="str">
        <f>Table1[[#This Row],[Genus]]&amp;" "&amp;Table1[[#This Row],[Epithet]]</f>
        <v>Sassafras albidum</v>
      </c>
      <c r="G837" s="4" t="s">
        <v>224</v>
      </c>
      <c r="H837" t="s">
        <v>275</v>
      </c>
      <c r="I837" s="4" t="s">
        <v>280</v>
      </c>
      <c r="J837" s="4" t="s">
        <v>282</v>
      </c>
      <c r="K837" s="4" t="s">
        <v>281</v>
      </c>
      <c r="L837" s="4" t="s">
        <v>283</v>
      </c>
      <c r="M837" s="4" t="s">
        <v>248</v>
      </c>
      <c r="N837" s="4" t="s">
        <v>250</v>
      </c>
      <c r="O837" s="4" t="s">
        <v>248</v>
      </c>
      <c r="P837" s="4" t="s">
        <v>1004</v>
      </c>
      <c r="Q837" s="4" t="s">
        <v>249</v>
      </c>
    </row>
    <row r="838" spans="1:17" x14ac:dyDescent="0.25">
      <c r="A838" s="4" t="s">
        <v>253</v>
      </c>
      <c r="B838" s="4" t="s">
        <v>61</v>
      </c>
      <c r="C838" s="9" t="s">
        <v>13195</v>
      </c>
      <c r="D838" s="4" t="s">
        <v>892</v>
      </c>
      <c r="E838" s="4" t="s">
        <v>893</v>
      </c>
      <c r="F838" s="9" t="str">
        <f>Table1[[#This Row],[Genus]]&amp;" "&amp;Table1[[#This Row],[Epithet]]</f>
        <v>Sitobolium punctilobulum</v>
      </c>
      <c r="G838" s="4" t="s">
        <v>384</v>
      </c>
      <c r="H838" t="s">
        <v>291</v>
      </c>
      <c r="I838" s="4" t="s">
        <v>280</v>
      </c>
      <c r="J838" s="4" t="s">
        <v>282</v>
      </c>
      <c r="K838" s="4" t="s">
        <v>281</v>
      </c>
      <c r="L838" s="4" t="s">
        <v>283</v>
      </c>
      <c r="M838" s="4" t="s">
        <v>248</v>
      </c>
      <c r="N838" s="4" t="s">
        <v>250</v>
      </c>
      <c r="O838" s="4" t="s">
        <v>248</v>
      </c>
      <c r="P838" s="4" t="s">
        <v>1004</v>
      </c>
      <c r="Q838" s="4" t="s">
        <v>249</v>
      </c>
    </row>
    <row r="839" spans="1:17" x14ac:dyDescent="0.25">
      <c r="A839" s="4" t="s">
        <v>253</v>
      </c>
      <c r="B839" s="4" t="s">
        <v>61</v>
      </c>
      <c r="C839" s="9" t="str">
        <f>_xlfn.XLOOKUP(Table1[[#This Row],[Genus]],'Flora of PA'!J:J,'Flora of PA'!D:D)</f>
        <v>Ericaceae</v>
      </c>
      <c r="D839" s="4" t="s">
        <v>831</v>
      </c>
      <c r="E839" s="4" t="s">
        <v>832</v>
      </c>
      <c r="F839" s="9" t="str">
        <f>Table1[[#This Row],[Genus]]&amp;" "&amp;Table1[[#This Row],[Epithet]]</f>
        <v>Gaultheria procumbens</v>
      </c>
      <c r="G839" s="4" t="s">
        <v>123</v>
      </c>
      <c r="H839" t="s">
        <v>122</v>
      </c>
      <c r="I839" s="4" t="s">
        <v>280</v>
      </c>
      <c r="J839" s="4" t="s">
        <v>282</v>
      </c>
      <c r="K839" s="4" t="s">
        <v>281</v>
      </c>
      <c r="L839" s="4" t="s">
        <v>283</v>
      </c>
      <c r="M839" s="4" t="s">
        <v>248</v>
      </c>
      <c r="N839" s="4" t="s">
        <v>250</v>
      </c>
      <c r="O839" s="4" t="s">
        <v>248</v>
      </c>
      <c r="P839" s="4" t="s">
        <v>1004</v>
      </c>
      <c r="Q839" s="4" t="s">
        <v>249</v>
      </c>
    </row>
    <row r="840" spans="1:17" x14ac:dyDescent="0.25">
      <c r="A840" s="4" t="s">
        <v>253</v>
      </c>
      <c r="B840" s="4" t="s">
        <v>61</v>
      </c>
      <c r="C840" s="9" t="str">
        <f>_xlfn.XLOOKUP(Table1[[#This Row],[Genus]],'Flora of PA'!J:J,'Flora of PA'!D:D)</f>
        <v>Polypodiaceae</v>
      </c>
      <c r="D840" s="4" t="s">
        <v>851</v>
      </c>
      <c r="E840" s="4" t="s">
        <v>852</v>
      </c>
      <c r="F840" s="9" t="str">
        <f>Table1[[#This Row],[Genus]]&amp;" "&amp;Table1[[#This Row],[Epithet]]</f>
        <v>Pteridium aquilinum</v>
      </c>
      <c r="G840" s="4" t="s">
        <v>58</v>
      </c>
      <c r="H840" t="s">
        <v>288</v>
      </c>
      <c r="I840" s="4" t="s">
        <v>280</v>
      </c>
      <c r="J840" s="4" t="s">
        <v>282</v>
      </c>
      <c r="K840" s="4" t="s">
        <v>281</v>
      </c>
      <c r="L840" s="4" t="s">
        <v>283</v>
      </c>
      <c r="M840" s="4" t="s">
        <v>248</v>
      </c>
      <c r="N840" s="4" t="s">
        <v>250</v>
      </c>
      <c r="O840" s="4" t="s">
        <v>248</v>
      </c>
      <c r="P840" s="4" t="s">
        <v>1004</v>
      </c>
      <c r="Q840" s="4" t="s">
        <v>249</v>
      </c>
    </row>
    <row r="841" spans="1:17" x14ac:dyDescent="0.25">
      <c r="A841" s="4" t="s">
        <v>253</v>
      </c>
      <c r="B841" s="4" t="s">
        <v>61</v>
      </c>
      <c r="C841" s="9" t="str">
        <f>_xlfn.XLOOKUP(Table1[[#This Row],[Genus]],'Flora of PA'!J:J,'Flora of PA'!D:D)</f>
        <v>Ericaceae</v>
      </c>
      <c r="D841" s="4" t="s">
        <v>826</v>
      </c>
      <c r="E841" s="4" t="s">
        <v>829</v>
      </c>
      <c r="F841" s="9" t="str">
        <f>Table1[[#This Row],[Genus]]&amp;" "&amp;Table1[[#This Row],[Epithet]]</f>
        <v>Vaccinium angustifolium</v>
      </c>
      <c r="G841" s="4" t="s">
        <v>69</v>
      </c>
      <c r="H841" t="s">
        <v>174</v>
      </c>
      <c r="I841" s="4" t="s">
        <v>280</v>
      </c>
      <c r="J841" s="4" t="s">
        <v>282</v>
      </c>
      <c r="K841" s="4" t="s">
        <v>281</v>
      </c>
      <c r="L841" s="4" t="s">
        <v>283</v>
      </c>
      <c r="M841" s="4" t="s">
        <v>248</v>
      </c>
      <c r="N841" s="4" t="s">
        <v>250</v>
      </c>
      <c r="O841" s="4" t="s">
        <v>248</v>
      </c>
      <c r="P841" s="4" t="s">
        <v>1004</v>
      </c>
      <c r="Q841" s="4" t="s">
        <v>249</v>
      </c>
    </row>
    <row r="842" spans="1:17" x14ac:dyDescent="0.25">
      <c r="A842" s="4" t="s">
        <v>253</v>
      </c>
      <c r="B842" s="4" t="s">
        <v>61</v>
      </c>
      <c r="C842" s="9" t="str">
        <f>_xlfn.XLOOKUP(Table1[[#This Row],[Genus]],'Flora of PA'!J:J,'Flora of PA'!D:D)</f>
        <v>Cyperaceae</v>
      </c>
      <c r="D842" s="4" t="s">
        <v>849</v>
      </c>
      <c r="E842" s="4" t="s">
        <v>925</v>
      </c>
      <c r="F842" s="9" t="str">
        <f>Table1[[#This Row],[Genus]]&amp;" "&amp;Table1[[#This Row],[Epithet]]</f>
        <v>Carex pensylvanica</v>
      </c>
      <c r="G842" s="4" t="s">
        <v>380</v>
      </c>
      <c r="H842" t="s">
        <v>271</v>
      </c>
      <c r="I842" s="4" t="s">
        <v>280</v>
      </c>
      <c r="J842" s="4" t="s">
        <v>282</v>
      </c>
      <c r="K842" s="4" t="s">
        <v>281</v>
      </c>
      <c r="L842" s="4" t="s">
        <v>283</v>
      </c>
      <c r="M842" s="4" t="s">
        <v>248</v>
      </c>
      <c r="N842" s="4" t="s">
        <v>250</v>
      </c>
      <c r="O842" s="4" t="s">
        <v>248</v>
      </c>
      <c r="P842" s="4" t="s">
        <v>1004</v>
      </c>
      <c r="Q842" s="4" t="s">
        <v>249</v>
      </c>
    </row>
    <row r="843" spans="1:17" x14ac:dyDescent="0.25">
      <c r="A843" s="4" t="s">
        <v>253</v>
      </c>
      <c r="B843" s="4" t="s">
        <v>61</v>
      </c>
      <c r="C843" s="9" t="str">
        <f>_xlfn.XLOOKUP(Table1[[#This Row],[Genus]],'Flora of PA'!J:J,'Flora of PA'!D:D)</f>
        <v>Rosaceae</v>
      </c>
      <c r="D843" s="4" t="s">
        <v>834</v>
      </c>
      <c r="E843" s="4" t="s">
        <v>836</v>
      </c>
      <c r="F843" s="9" t="str">
        <f>Table1[[#This Row],[Genus]]&amp;" "&amp;Table1[[#This Row],[Epithet]]</f>
        <v>Rubus flagellaris</v>
      </c>
      <c r="G843" s="4" t="s">
        <v>227</v>
      </c>
      <c r="H843" t="s">
        <v>201</v>
      </c>
      <c r="I843" s="4" t="s">
        <v>280</v>
      </c>
      <c r="J843" s="4" t="s">
        <v>282</v>
      </c>
      <c r="K843" s="4" t="s">
        <v>281</v>
      </c>
      <c r="L843" s="4" t="s">
        <v>283</v>
      </c>
      <c r="M843" s="4" t="s">
        <v>248</v>
      </c>
      <c r="N843" s="4" t="s">
        <v>250</v>
      </c>
      <c r="O843" s="4" t="s">
        <v>248</v>
      </c>
      <c r="P843" s="4" t="s">
        <v>1004</v>
      </c>
      <c r="Q843" s="4" t="s">
        <v>249</v>
      </c>
    </row>
    <row r="844" spans="1:17" x14ac:dyDescent="0.25">
      <c r="A844" s="4" t="s">
        <v>253</v>
      </c>
      <c r="B844" s="4" t="s">
        <v>61</v>
      </c>
      <c r="C844" s="9" t="str">
        <f>_xlfn.XLOOKUP(Table1[[#This Row],[Genus]],'Flora of PA'!J:J,'Flora of PA'!D:D)</f>
        <v>Lauraceae</v>
      </c>
      <c r="D844" s="4" t="s">
        <v>134</v>
      </c>
      <c r="E844" s="4" t="s">
        <v>946</v>
      </c>
      <c r="F844" s="9" t="str">
        <f>Table1[[#This Row],[Genus]]&amp;" "&amp;Table1[[#This Row],[Epithet]]</f>
        <v>Sassafras albidum</v>
      </c>
      <c r="G844" s="4" t="s">
        <v>224</v>
      </c>
      <c r="H844" t="s">
        <v>275</v>
      </c>
      <c r="I844" s="4" t="s">
        <v>280</v>
      </c>
      <c r="J844" s="4" t="s">
        <v>282</v>
      </c>
      <c r="K844" s="4" t="s">
        <v>281</v>
      </c>
      <c r="L844" s="4" t="s">
        <v>283</v>
      </c>
      <c r="M844" s="4" t="s">
        <v>248</v>
      </c>
      <c r="N844" s="4" t="s">
        <v>250</v>
      </c>
      <c r="O844" s="4" t="s">
        <v>248</v>
      </c>
      <c r="P844" s="4" t="s">
        <v>1004</v>
      </c>
      <c r="Q844" s="4" t="s">
        <v>249</v>
      </c>
    </row>
    <row r="845" spans="1:17" x14ac:dyDescent="0.25">
      <c r="A845" s="4" t="s">
        <v>253</v>
      </c>
      <c r="B845" s="4" t="s">
        <v>61</v>
      </c>
      <c r="C845" s="9" t="str">
        <f>_xlfn.XLOOKUP(Table1[[#This Row],[Genus]],'Flora of PA'!J:J,'Flora of PA'!D:D)</f>
        <v>Sapindaceae</v>
      </c>
      <c r="D845" s="4" t="s">
        <v>941</v>
      </c>
      <c r="E845" s="4" t="s">
        <v>942</v>
      </c>
      <c r="F845" s="9" t="str">
        <f>Table1[[#This Row],[Genus]]&amp;" "&amp;Table1[[#This Row],[Epithet]]</f>
        <v>Acer rubrum</v>
      </c>
      <c r="G845" s="4" t="s">
        <v>84</v>
      </c>
      <c r="H845" t="s">
        <v>133</v>
      </c>
      <c r="I845" s="4" t="s">
        <v>280</v>
      </c>
      <c r="J845" s="4" t="s">
        <v>282</v>
      </c>
      <c r="K845" s="4" t="s">
        <v>281</v>
      </c>
      <c r="L845" s="4" t="s">
        <v>283</v>
      </c>
      <c r="M845" s="4" t="s">
        <v>248</v>
      </c>
      <c r="N845" s="4" t="s">
        <v>250</v>
      </c>
      <c r="O845" s="4" t="s">
        <v>248</v>
      </c>
      <c r="P845" s="4" t="s">
        <v>1004</v>
      </c>
      <c r="Q845" s="4" t="s">
        <v>249</v>
      </c>
    </row>
    <row r="846" spans="1:17" x14ac:dyDescent="0.25">
      <c r="A846" s="4" t="s">
        <v>253</v>
      </c>
      <c r="B846" s="4" t="s">
        <v>61</v>
      </c>
      <c r="C846" s="9" t="str">
        <f>_xlfn.XLOOKUP(Table1[[#This Row],[Genus]],'Flora of PA'!J:J,'Flora of PA'!D:D)</f>
        <v>Ericaceae</v>
      </c>
      <c r="D846" s="4" t="s">
        <v>905</v>
      </c>
      <c r="E846" s="4" t="s">
        <v>948</v>
      </c>
      <c r="F846" s="9" t="str">
        <f>Table1[[#This Row],[Genus]]&amp;" "&amp;Table1[[#This Row],[Epithet]]</f>
        <v>Kalmia angustifolia</v>
      </c>
      <c r="G846" s="4" t="s">
        <v>85</v>
      </c>
      <c r="H846" t="s">
        <v>124</v>
      </c>
      <c r="I846" s="4" t="s">
        <v>280</v>
      </c>
      <c r="J846" s="4" t="s">
        <v>282</v>
      </c>
      <c r="K846" s="4" t="s">
        <v>281</v>
      </c>
      <c r="L846" s="4" t="s">
        <v>283</v>
      </c>
      <c r="M846" s="4" t="s">
        <v>248</v>
      </c>
      <c r="N846" s="4" t="s">
        <v>250</v>
      </c>
      <c r="O846" s="4" t="s">
        <v>248</v>
      </c>
      <c r="P846" s="4" t="s">
        <v>1004</v>
      </c>
      <c r="Q846" s="4" t="s">
        <v>249</v>
      </c>
    </row>
    <row r="847" spans="1:17" x14ac:dyDescent="0.25">
      <c r="A847" s="4" t="s">
        <v>253</v>
      </c>
      <c r="B847" s="4" t="s">
        <v>61</v>
      </c>
      <c r="C847" s="9" t="str">
        <f>_xlfn.XLOOKUP(Table1[[#This Row],[Genus]],'Flora of PA'!J:J,'Flora of PA'!D:D)</f>
        <v>Ruscaceae</v>
      </c>
      <c r="D847" s="4" t="s">
        <v>855</v>
      </c>
      <c r="E847" s="4" t="s">
        <v>856</v>
      </c>
      <c r="F847" s="9" t="str">
        <f>Table1[[#This Row],[Genus]]&amp;" "&amp;Table1[[#This Row],[Epithet]]</f>
        <v>Maianthemum canadense</v>
      </c>
      <c r="G847" s="4" t="s">
        <v>373</v>
      </c>
      <c r="H847" t="s">
        <v>262</v>
      </c>
      <c r="I847" s="4" t="s">
        <v>280</v>
      </c>
      <c r="J847" s="4" t="s">
        <v>282</v>
      </c>
      <c r="K847" s="4" t="s">
        <v>281</v>
      </c>
      <c r="L847" s="4" t="s">
        <v>283</v>
      </c>
      <c r="M847" s="4" t="s">
        <v>248</v>
      </c>
      <c r="N847" s="4" t="s">
        <v>250</v>
      </c>
      <c r="O847" s="4" t="s">
        <v>248</v>
      </c>
      <c r="P847" s="4" t="s">
        <v>1004</v>
      </c>
      <c r="Q847" s="4" t="s">
        <v>249</v>
      </c>
    </row>
    <row r="848" spans="1:17" x14ac:dyDescent="0.25">
      <c r="A848" s="4" t="s">
        <v>253</v>
      </c>
      <c r="B848" s="4" t="s">
        <v>61</v>
      </c>
      <c r="C848" s="9" t="str">
        <f>_xlfn.XLOOKUP(Table1[[#This Row],[Genus]],'Flora of PA'!J:J,'Flora of PA'!D:D)</f>
        <v>Hamamelidaceae</v>
      </c>
      <c r="D848" s="4" t="s">
        <v>980</v>
      </c>
      <c r="E848" s="4" t="s">
        <v>895</v>
      </c>
      <c r="F848" s="9" t="str">
        <f>Table1[[#This Row],[Genus]]&amp;" "&amp;Table1[[#This Row],[Epithet]]</f>
        <v>Hamamelis virginiana</v>
      </c>
      <c r="G848" s="4" t="s">
        <v>147</v>
      </c>
      <c r="H848" t="s">
        <v>190</v>
      </c>
      <c r="I848" s="4" t="s">
        <v>280</v>
      </c>
      <c r="J848" s="4" t="s">
        <v>282</v>
      </c>
      <c r="K848" s="4" t="s">
        <v>281</v>
      </c>
      <c r="L848" s="4" t="s">
        <v>283</v>
      </c>
      <c r="M848" s="4" t="s">
        <v>248</v>
      </c>
      <c r="N848" s="4" t="s">
        <v>250</v>
      </c>
      <c r="O848" s="4" t="s">
        <v>248</v>
      </c>
      <c r="P848" s="4" t="s">
        <v>1004</v>
      </c>
      <c r="Q848" s="4" t="s">
        <v>249</v>
      </c>
    </row>
    <row r="849" spans="1:17" x14ac:dyDescent="0.25">
      <c r="A849" s="4" t="s">
        <v>253</v>
      </c>
      <c r="B849" s="4" t="s">
        <v>61</v>
      </c>
      <c r="C849" s="4" t="s">
        <v>1266</v>
      </c>
      <c r="D849" s="4" t="s">
        <v>137</v>
      </c>
      <c r="E849" s="4" t="s">
        <v>846</v>
      </c>
      <c r="F849" s="9" t="str">
        <f>Table1[[#This Row],[Genus]]&amp;" "&amp;Table1[[#This Row],[Epithet]]</f>
        <v>Aronia melanocarpa</v>
      </c>
      <c r="G849" s="4" t="s">
        <v>138</v>
      </c>
      <c r="H849" t="s">
        <v>222</v>
      </c>
      <c r="I849" s="4" t="s">
        <v>280</v>
      </c>
      <c r="J849" s="4" t="s">
        <v>282</v>
      </c>
      <c r="K849" s="4" t="s">
        <v>281</v>
      </c>
      <c r="L849" s="4" t="s">
        <v>283</v>
      </c>
      <c r="M849" s="4" t="s">
        <v>248</v>
      </c>
      <c r="N849" s="4" t="s">
        <v>250</v>
      </c>
      <c r="O849" s="4" t="s">
        <v>248</v>
      </c>
      <c r="P849" s="4" t="s">
        <v>1004</v>
      </c>
      <c r="Q849" s="4" t="s">
        <v>249</v>
      </c>
    </row>
    <row r="850" spans="1:17" x14ac:dyDescent="0.25">
      <c r="A850" s="4" t="s">
        <v>253</v>
      </c>
      <c r="B850" s="4" t="s">
        <v>61</v>
      </c>
      <c r="C850" s="9" t="str">
        <f>_xlfn.XLOOKUP(Table1[[#This Row],[Genus]],'Flora of PA'!J:J,'Flora of PA'!D:D)</f>
        <v>Orobanchaceae</v>
      </c>
      <c r="D850" s="4" t="s">
        <v>840</v>
      </c>
      <c r="E850" s="4" t="s">
        <v>841</v>
      </c>
      <c r="F850" s="9" t="str">
        <f>Table1[[#This Row],[Genus]]&amp;" "&amp;Table1[[#This Row],[Epithet]]</f>
        <v>Melampyrum lineare</v>
      </c>
      <c r="G850" s="4" t="s">
        <v>383</v>
      </c>
      <c r="H850" t="s">
        <v>294</v>
      </c>
      <c r="I850" s="4" t="s">
        <v>280</v>
      </c>
      <c r="J850" s="4" t="s">
        <v>282</v>
      </c>
      <c r="K850" s="4" t="s">
        <v>281</v>
      </c>
      <c r="L850" s="4" t="s">
        <v>283</v>
      </c>
      <c r="M850" s="4" t="s">
        <v>248</v>
      </c>
      <c r="N850" s="4" t="s">
        <v>250</v>
      </c>
      <c r="O850" s="4" t="s">
        <v>248</v>
      </c>
      <c r="P850" s="4" t="s">
        <v>1004</v>
      </c>
      <c r="Q850" s="4" t="s">
        <v>249</v>
      </c>
    </row>
    <row r="851" spans="1:17" x14ac:dyDescent="0.25">
      <c r="A851" s="4" t="s">
        <v>253</v>
      </c>
      <c r="B851" s="4" t="s">
        <v>61</v>
      </c>
      <c r="C851" s="9" t="str">
        <f>_xlfn.XLOOKUP(Table1[[#This Row],[Genus]],'Flora of PA'!J:J,'Flora of PA'!D:D)</f>
        <v>Liliaceae</v>
      </c>
      <c r="D851" s="4" t="s">
        <v>894</v>
      </c>
      <c r="E851" s="4" t="s">
        <v>895</v>
      </c>
      <c r="F851" s="9" t="str">
        <f>Table1[[#This Row],[Genus]]&amp;" "&amp;Table1[[#This Row],[Epithet]]</f>
        <v>Medeola virginiana</v>
      </c>
      <c r="G851" s="4" t="s">
        <v>239</v>
      </c>
      <c r="H851" t="s">
        <v>274</v>
      </c>
      <c r="I851" s="4" t="s">
        <v>280</v>
      </c>
      <c r="J851" s="4" t="s">
        <v>282</v>
      </c>
      <c r="K851" s="4" t="s">
        <v>281</v>
      </c>
      <c r="L851" s="4" t="s">
        <v>283</v>
      </c>
      <c r="M851" s="4" t="s">
        <v>248</v>
      </c>
      <c r="N851" s="4" t="s">
        <v>250</v>
      </c>
      <c r="O851" s="4" t="s">
        <v>248</v>
      </c>
      <c r="P851" s="4" t="s">
        <v>1004</v>
      </c>
      <c r="Q851" s="4" t="s">
        <v>249</v>
      </c>
    </row>
    <row r="852" spans="1:17" x14ac:dyDescent="0.25">
      <c r="A852" s="4" t="s">
        <v>253</v>
      </c>
      <c r="B852" s="4" t="s">
        <v>61</v>
      </c>
      <c r="C852" s="9" t="str">
        <f>_xlfn.XLOOKUP(Table1[[#This Row],[Genus]],'Flora of PA'!J:J,'Flora of PA'!D:D)</f>
        <v>Fagaceae</v>
      </c>
      <c r="D852" s="4" t="s">
        <v>860</v>
      </c>
      <c r="E852" s="4" t="s">
        <v>943</v>
      </c>
      <c r="F852" s="9" t="str">
        <f>Table1[[#This Row],[Genus]]&amp;" "&amp;Table1[[#This Row],[Epithet]]</f>
        <v>Quercus rubra</v>
      </c>
      <c r="G852" s="4" t="s">
        <v>165</v>
      </c>
      <c r="H852" t="s">
        <v>261</v>
      </c>
      <c r="I852" s="4" t="s">
        <v>280</v>
      </c>
      <c r="J852" s="4" t="s">
        <v>282</v>
      </c>
      <c r="K852" s="4" t="s">
        <v>281</v>
      </c>
      <c r="L852" s="4" t="s">
        <v>283</v>
      </c>
      <c r="M852" s="4" t="s">
        <v>248</v>
      </c>
      <c r="N852" s="4" t="s">
        <v>250</v>
      </c>
      <c r="O852" s="4" t="s">
        <v>248</v>
      </c>
      <c r="P852" s="4" t="s">
        <v>1004</v>
      </c>
      <c r="Q852" s="4" t="s">
        <v>249</v>
      </c>
    </row>
    <row r="853" spans="1:17" x14ac:dyDescent="0.25">
      <c r="A853" s="4" t="s">
        <v>253</v>
      </c>
      <c r="B853" s="4" t="s">
        <v>61</v>
      </c>
      <c r="C853" s="9" t="str">
        <f>_xlfn.XLOOKUP(Table1[[#This Row],[Genus]],'Flora of PA'!J:J,'Flora of PA'!D:D)</f>
        <v>Fagaceae</v>
      </c>
      <c r="D853" s="4" t="s">
        <v>860</v>
      </c>
      <c r="E853" s="4" t="s">
        <v>967</v>
      </c>
      <c r="F853" s="9" t="str">
        <f>Table1[[#This Row],[Genus]]&amp;" "&amp;Table1[[#This Row],[Epithet]]</f>
        <v>Quercus alba</v>
      </c>
      <c r="G853" s="4" t="s">
        <v>377</v>
      </c>
      <c r="H853" t="s">
        <v>285</v>
      </c>
      <c r="I853" s="4" t="s">
        <v>280</v>
      </c>
      <c r="J853" s="4" t="s">
        <v>282</v>
      </c>
      <c r="K853" s="4" t="s">
        <v>281</v>
      </c>
      <c r="L853" s="4" t="s">
        <v>283</v>
      </c>
      <c r="M853" s="4" t="s">
        <v>248</v>
      </c>
      <c r="N853" s="4" t="s">
        <v>250</v>
      </c>
      <c r="O853" s="4" t="s">
        <v>248</v>
      </c>
      <c r="P853" s="4" t="s">
        <v>1004</v>
      </c>
      <c r="Q853" s="4" t="s">
        <v>249</v>
      </c>
    </row>
    <row r="854" spans="1:17" x14ac:dyDescent="0.25">
      <c r="A854" s="4" t="s">
        <v>253</v>
      </c>
      <c r="B854" s="4" t="s">
        <v>61</v>
      </c>
      <c r="C854" s="9" t="str">
        <f>_xlfn.XLOOKUP(Table1[[#This Row],[Genus]],'Flora of PA'!J:J,'Flora of PA'!D:D)</f>
        <v>Araliaceae</v>
      </c>
      <c r="D854" s="4" t="s">
        <v>972</v>
      </c>
      <c r="E854" s="4" t="s">
        <v>973</v>
      </c>
      <c r="F854" s="9" t="str">
        <f>Table1[[#This Row],[Genus]]&amp;" "&amp;Table1[[#This Row],[Epithet]]</f>
        <v>Aralia nudicaulis</v>
      </c>
      <c r="G854" s="4" t="s">
        <v>382</v>
      </c>
      <c r="H854" t="s">
        <v>295</v>
      </c>
      <c r="I854" s="4" t="s">
        <v>280</v>
      </c>
      <c r="J854" s="4" t="s">
        <v>282</v>
      </c>
      <c r="K854" s="4" t="s">
        <v>281</v>
      </c>
      <c r="L854" s="4" t="s">
        <v>283</v>
      </c>
      <c r="M854" s="4" t="s">
        <v>248</v>
      </c>
      <c r="N854" s="4" t="s">
        <v>250</v>
      </c>
      <c r="O854" s="4" t="s">
        <v>248</v>
      </c>
      <c r="P854" s="4" t="s">
        <v>1004</v>
      </c>
      <c r="Q854" s="4" t="s">
        <v>249</v>
      </c>
    </row>
    <row r="855" spans="1:17" x14ac:dyDescent="0.25">
      <c r="A855" s="4" t="s">
        <v>253</v>
      </c>
      <c r="B855" s="4" t="s">
        <v>42</v>
      </c>
      <c r="C855" s="9" t="str">
        <f>_xlfn.XLOOKUP(Table1[[#This Row],[Genus]],'Flora of PA'!J:J,'Flora of PA'!D:D)</f>
        <v>Betulaceae</v>
      </c>
      <c r="D855" s="4" t="s">
        <v>883</v>
      </c>
      <c r="E855" s="4" t="s">
        <v>962</v>
      </c>
      <c r="F855" s="9" t="str">
        <f>Table1[[#This Row],[Genus]]&amp;" "&amp;Table1[[#This Row],[Epithet]]</f>
        <v>Betula lenta</v>
      </c>
      <c r="G855" s="4" t="s">
        <v>374</v>
      </c>
      <c r="H855" t="s">
        <v>263</v>
      </c>
      <c r="I855" s="4" t="s">
        <v>280</v>
      </c>
      <c r="J855" s="4" t="s">
        <v>282</v>
      </c>
      <c r="K855" s="4" t="s">
        <v>281</v>
      </c>
      <c r="L855" s="4" t="s">
        <v>283</v>
      </c>
      <c r="M855" s="4" t="s">
        <v>248</v>
      </c>
      <c r="N855" s="4" t="s">
        <v>250</v>
      </c>
      <c r="O855" s="4" t="s">
        <v>248</v>
      </c>
      <c r="P855" s="4" t="s">
        <v>1004</v>
      </c>
      <c r="Q855" s="4" t="s">
        <v>249</v>
      </c>
    </row>
    <row r="856" spans="1:17" x14ac:dyDescent="0.25">
      <c r="A856" s="4" t="s">
        <v>253</v>
      </c>
      <c r="B856" s="4" t="s">
        <v>42</v>
      </c>
      <c r="C856" s="9" t="str">
        <f>_xlfn.XLOOKUP(Table1[[#This Row],[Genus]],'Flora of PA'!J:J,'Flora of PA'!D:D)</f>
        <v>Ericaceae</v>
      </c>
      <c r="D856" s="4" t="s">
        <v>831</v>
      </c>
      <c r="E856" s="4" t="s">
        <v>832</v>
      </c>
      <c r="F856" s="9" t="str">
        <f>Table1[[#This Row],[Genus]]&amp;" "&amp;Table1[[#This Row],[Epithet]]</f>
        <v>Gaultheria procumbens</v>
      </c>
      <c r="G856" s="4" t="s">
        <v>123</v>
      </c>
      <c r="H856" t="s">
        <v>122</v>
      </c>
      <c r="I856" s="4" t="s">
        <v>280</v>
      </c>
      <c r="J856" s="4" t="s">
        <v>282</v>
      </c>
      <c r="K856" s="4" t="s">
        <v>281</v>
      </c>
      <c r="L856" s="4" t="s">
        <v>283</v>
      </c>
      <c r="M856" s="4" t="s">
        <v>248</v>
      </c>
      <c r="N856" s="4" t="s">
        <v>250</v>
      </c>
      <c r="O856" s="4" t="s">
        <v>248</v>
      </c>
      <c r="P856" s="4" t="s">
        <v>1004</v>
      </c>
      <c r="Q856" s="4" t="s">
        <v>249</v>
      </c>
    </row>
    <row r="857" spans="1:17" x14ac:dyDescent="0.25">
      <c r="A857" s="4" t="s">
        <v>253</v>
      </c>
      <c r="B857" s="4" t="s">
        <v>42</v>
      </c>
      <c r="C857" s="9" t="str">
        <f>_xlfn.XLOOKUP(Table1[[#This Row],[Genus]],'Flora of PA'!J:J,'Flora of PA'!D:D)</f>
        <v>Polypodiaceae</v>
      </c>
      <c r="D857" s="4" t="s">
        <v>851</v>
      </c>
      <c r="E857" s="4" t="s">
        <v>852</v>
      </c>
      <c r="F857" s="9" t="str">
        <f>Table1[[#This Row],[Genus]]&amp;" "&amp;Table1[[#This Row],[Epithet]]</f>
        <v>Pteridium aquilinum</v>
      </c>
      <c r="G857" s="4" t="s">
        <v>58</v>
      </c>
      <c r="H857" t="s">
        <v>288</v>
      </c>
      <c r="I857" s="4" t="s">
        <v>280</v>
      </c>
      <c r="J857" s="4" t="s">
        <v>282</v>
      </c>
      <c r="K857" s="4" t="s">
        <v>281</v>
      </c>
      <c r="L857" s="4" t="s">
        <v>283</v>
      </c>
      <c r="M857" s="4" t="s">
        <v>248</v>
      </c>
      <c r="N857" s="4" t="s">
        <v>250</v>
      </c>
      <c r="O857" s="4" t="s">
        <v>248</v>
      </c>
      <c r="P857" s="4" t="s">
        <v>1004</v>
      </c>
      <c r="Q857" s="4" t="s">
        <v>249</v>
      </c>
    </row>
    <row r="858" spans="1:17" x14ac:dyDescent="0.25">
      <c r="A858" s="4" t="s">
        <v>253</v>
      </c>
      <c r="B858" s="4" t="s">
        <v>42</v>
      </c>
      <c r="C858" s="9" t="str">
        <f>_xlfn.XLOOKUP(Table1[[#This Row],[Genus]],'Flora of PA'!J:J,'Flora of PA'!D:D)</f>
        <v>Ericaceae</v>
      </c>
      <c r="D858" s="4" t="s">
        <v>826</v>
      </c>
      <c r="E858" s="4" t="s">
        <v>829</v>
      </c>
      <c r="F858" s="9" t="str">
        <f>Table1[[#This Row],[Genus]]&amp;" "&amp;Table1[[#This Row],[Epithet]]</f>
        <v>Vaccinium angustifolium</v>
      </c>
      <c r="G858" s="4" t="s">
        <v>69</v>
      </c>
      <c r="H858" t="s">
        <v>174</v>
      </c>
      <c r="I858" s="4" t="s">
        <v>280</v>
      </c>
      <c r="J858" s="4" t="s">
        <v>282</v>
      </c>
      <c r="K858" s="4" t="s">
        <v>281</v>
      </c>
      <c r="L858" s="4" t="s">
        <v>283</v>
      </c>
      <c r="M858" s="4" t="s">
        <v>248</v>
      </c>
      <c r="N858" s="4" t="s">
        <v>250</v>
      </c>
      <c r="O858" s="4" t="s">
        <v>248</v>
      </c>
      <c r="P858" s="4" t="s">
        <v>1004</v>
      </c>
      <c r="Q858" s="4" t="s">
        <v>249</v>
      </c>
    </row>
    <row r="859" spans="1:17" x14ac:dyDescent="0.25">
      <c r="A859" s="4" t="s">
        <v>253</v>
      </c>
      <c r="B859" s="4" t="s">
        <v>42</v>
      </c>
      <c r="C859" s="9" t="str">
        <f>_xlfn.XLOOKUP(Table1[[#This Row],[Genus]],'Flora of PA'!J:J,'Flora of PA'!D:D)</f>
        <v>Cyperaceae</v>
      </c>
      <c r="D859" s="4" t="s">
        <v>849</v>
      </c>
      <c r="E859" s="4" t="s">
        <v>925</v>
      </c>
      <c r="F859" s="9" t="str">
        <f>Table1[[#This Row],[Genus]]&amp;" "&amp;Table1[[#This Row],[Epithet]]</f>
        <v>Carex pensylvanica</v>
      </c>
      <c r="G859" s="4" t="s">
        <v>380</v>
      </c>
      <c r="H859" t="s">
        <v>271</v>
      </c>
      <c r="I859" s="4" t="s">
        <v>280</v>
      </c>
      <c r="J859" s="4" t="s">
        <v>282</v>
      </c>
      <c r="K859" s="4" t="s">
        <v>281</v>
      </c>
      <c r="L859" s="4" t="s">
        <v>283</v>
      </c>
      <c r="M859" s="4" t="s">
        <v>248</v>
      </c>
      <c r="N859" s="4" t="s">
        <v>250</v>
      </c>
      <c r="O859" s="4" t="s">
        <v>248</v>
      </c>
      <c r="P859" s="4" t="s">
        <v>1004</v>
      </c>
      <c r="Q859" s="4" t="s">
        <v>249</v>
      </c>
    </row>
    <row r="860" spans="1:17" x14ac:dyDescent="0.25">
      <c r="A860" s="4" t="s">
        <v>253</v>
      </c>
      <c r="B860" s="4" t="s">
        <v>42</v>
      </c>
      <c r="C860" s="9" t="str">
        <f>_xlfn.XLOOKUP(Table1[[#This Row],[Genus]],'Flora of PA'!J:J,'Flora of PA'!D:D)</f>
        <v>Lauraceae</v>
      </c>
      <c r="D860" s="4" t="s">
        <v>134</v>
      </c>
      <c r="E860" s="4" t="s">
        <v>946</v>
      </c>
      <c r="F860" s="9" t="str">
        <f>Table1[[#This Row],[Genus]]&amp;" "&amp;Table1[[#This Row],[Epithet]]</f>
        <v>Sassafras albidum</v>
      </c>
      <c r="G860" s="4" t="s">
        <v>224</v>
      </c>
      <c r="H860" t="s">
        <v>275</v>
      </c>
      <c r="I860" s="4" t="s">
        <v>280</v>
      </c>
      <c r="J860" s="4" t="s">
        <v>282</v>
      </c>
      <c r="K860" s="4" t="s">
        <v>281</v>
      </c>
      <c r="L860" s="4" t="s">
        <v>283</v>
      </c>
      <c r="M860" s="4" t="s">
        <v>248</v>
      </c>
      <c r="N860" s="4" t="s">
        <v>250</v>
      </c>
      <c r="O860" s="4" t="s">
        <v>248</v>
      </c>
      <c r="P860" s="4" t="s">
        <v>1004</v>
      </c>
      <c r="Q860" s="4" t="s">
        <v>249</v>
      </c>
    </row>
    <row r="861" spans="1:17" x14ac:dyDescent="0.25">
      <c r="A861" s="4" t="s">
        <v>253</v>
      </c>
      <c r="B861" s="4" t="s">
        <v>42</v>
      </c>
      <c r="C861" s="9" t="str">
        <f>_xlfn.XLOOKUP(Table1[[#This Row],[Genus]],'Flora of PA'!J:J,'Flora of PA'!D:D)</f>
        <v>Ruscaceae</v>
      </c>
      <c r="D861" s="4" t="s">
        <v>855</v>
      </c>
      <c r="E861" s="4" t="s">
        <v>856</v>
      </c>
      <c r="F861" s="9" t="str">
        <f>Table1[[#This Row],[Genus]]&amp;" "&amp;Table1[[#This Row],[Epithet]]</f>
        <v>Maianthemum canadense</v>
      </c>
      <c r="G861" s="4" t="s">
        <v>373</v>
      </c>
      <c r="H861" t="s">
        <v>262</v>
      </c>
      <c r="I861" s="4" t="s">
        <v>280</v>
      </c>
      <c r="J861" s="4" t="s">
        <v>282</v>
      </c>
      <c r="K861" s="4" t="s">
        <v>281</v>
      </c>
      <c r="L861" s="4" t="s">
        <v>283</v>
      </c>
      <c r="M861" s="4" t="s">
        <v>248</v>
      </c>
      <c r="N861" s="4" t="s">
        <v>250</v>
      </c>
      <c r="O861" s="4" t="s">
        <v>248</v>
      </c>
      <c r="P861" s="4" t="s">
        <v>1004</v>
      </c>
      <c r="Q861" s="4" t="s">
        <v>249</v>
      </c>
    </row>
    <row r="862" spans="1:17" x14ac:dyDescent="0.25">
      <c r="A862" s="4" t="s">
        <v>253</v>
      </c>
      <c r="B862" s="4" t="s">
        <v>42</v>
      </c>
      <c r="C862" s="9" t="str">
        <f>_xlfn.XLOOKUP(Table1[[#This Row],[Genus]],'Flora of PA'!J:J,'Flora of PA'!D:D)</f>
        <v>Ericaceae</v>
      </c>
      <c r="D862" s="4" t="s">
        <v>905</v>
      </c>
      <c r="E862" s="4" t="s">
        <v>948</v>
      </c>
      <c r="F862" s="9" t="str">
        <f>Table1[[#This Row],[Genus]]&amp;" "&amp;Table1[[#This Row],[Epithet]]</f>
        <v>Kalmia angustifolia</v>
      </c>
      <c r="G862" s="4" t="s">
        <v>85</v>
      </c>
      <c r="H862" t="s">
        <v>124</v>
      </c>
      <c r="I862" s="4" t="s">
        <v>280</v>
      </c>
      <c r="J862" s="4" t="s">
        <v>282</v>
      </c>
      <c r="K862" s="4" t="s">
        <v>281</v>
      </c>
      <c r="L862" s="4" t="s">
        <v>283</v>
      </c>
      <c r="M862" s="4" t="s">
        <v>248</v>
      </c>
      <c r="N862" s="4" t="s">
        <v>250</v>
      </c>
      <c r="O862" s="4" t="s">
        <v>248</v>
      </c>
      <c r="P862" s="4" t="s">
        <v>1004</v>
      </c>
      <c r="Q862" s="4" t="s">
        <v>249</v>
      </c>
    </row>
    <row r="863" spans="1:17" x14ac:dyDescent="0.25">
      <c r="A863" s="4" t="s">
        <v>253</v>
      </c>
      <c r="B863" s="4" t="s">
        <v>42</v>
      </c>
      <c r="C863" s="9" t="str">
        <f>_xlfn.XLOOKUP(Table1[[#This Row],[Genus]],'Flora of PA'!J:J,'Flora of PA'!D:D)</f>
        <v>Araliaceae</v>
      </c>
      <c r="D863" s="4" t="s">
        <v>972</v>
      </c>
      <c r="E863" s="4" t="s">
        <v>973</v>
      </c>
      <c r="F863" s="9" t="str">
        <f>Table1[[#This Row],[Genus]]&amp;" "&amp;Table1[[#This Row],[Epithet]]</f>
        <v>Aralia nudicaulis</v>
      </c>
      <c r="G863" s="4" t="s">
        <v>382</v>
      </c>
      <c r="H863" t="s">
        <v>284</v>
      </c>
      <c r="I863" s="4" t="s">
        <v>280</v>
      </c>
      <c r="J863" s="4" t="s">
        <v>282</v>
      </c>
      <c r="K863" s="4" t="s">
        <v>281</v>
      </c>
      <c r="L863" s="4" t="s">
        <v>283</v>
      </c>
      <c r="M863" s="4" t="s">
        <v>248</v>
      </c>
      <c r="N863" s="4" t="s">
        <v>250</v>
      </c>
      <c r="O863" s="4" t="s">
        <v>248</v>
      </c>
      <c r="P863" s="4" t="s">
        <v>1004</v>
      </c>
      <c r="Q863" s="4" t="s">
        <v>249</v>
      </c>
    </row>
    <row r="864" spans="1:17" x14ac:dyDescent="0.25">
      <c r="A864" s="4" t="s">
        <v>253</v>
      </c>
      <c r="B864" s="4" t="s">
        <v>42</v>
      </c>
      <c r="C864" s="9" t="str">
        <f>_xlfn.XLOOKUP(Table1[[#This Row],[Genus]],'Flora of PA'!J:J,'Flora of PA'!D:D)</f>
        <v>Hamamelidaceae</v>
      </c>
      <c r="D864" s="4" t="s">
        <v>980</v>
      </c>
      <c r="E864" s="4" t="s">
        <v>895</v>
      </c>
      <c r="F864" s="9" t="str">
        <f>Table1[[#This Row],[Genus]]&amp;" "&amp;Table1[[#This Row],[Epithet]]</f>
        <v>Hamamelis virginiana</v>
      </c>
      <c r="G864" s="4" t="s">
        <v>147</v>
      </c>
      <c r="H864" t="s">
        <v>190</v>
      </c>
      <c r="I864" s="4" t="s">
        <v>280</v>
      </c>
      <c r="J864" s="4" t="s">
        <v>282</v>
      </c>
      <c r="K864" s="4" t="s">
        <v>281</v>
      </c>
      <c r="L864" s="4" t="s">
        <v>283</v>
      </c>
      <c r="M864" s="4" t="s">
        <v>248</v>
      </c>
      <c r="N864" s="4" t="s">
        <v>250</v>
      </c>
      <c r="O864" s="4" t="s">
        <v>248</v>
      </c>
      <c r="P864" s="4" t="s">
        <v>1004</v>
      </c>
      <c r="Q864" s="4" t="s">
        <v>249</v>
      </c>
    </row>
    <row r="865" spans="1:17" x14ac:dyDescent="0.25">
      <c r="A865" s="4" t="s">
        <v>253</v>
      </c>
      <c r="B865" s="4" t="s">
        <v>42</v>
      </c>
      <c r="C865" s="9" t="str">
        <f>_xlfn.XLOOKUP(Table1[[#This Row],[Genus]],'Flora of PA'!J:J,'Flora of PA'!D:D)</f>
        <v>Adoxaceae</v>
      </c>
      <c r="D865" s="4" t="s">
        <v>952</v>
      </c>
      <c r="E865" s="4" t="s">
        <v>953</v>
      </c>
      <c r="F865" s="9" t="str">
        <f>Table1[[#This Row],[Genus]]&amp;" "&amp;Table1[[#This Row],[Epithet]]</f>
        <v>Viburnum nudum</v>
      </c>
      <c r="G865" s="4" t="s">
        <v>381</v>
      </c>
      <c r="H865" t="s">
        <v>272</v>
      </c>
      <c r="I865" s="4" t="s">
        <v>280</v>
      </c>
      <c r="J865" s="4" t="s">
        <v>282</v>
      </c>
      <c r="K865" s="4" t="s">
        <v>281</v>
      </c>
      <c r="L865" s="4" t="s">
        <v>283</v>
      </c>
      <c r="M865" s="4" t="s">
        <v>248</v>
      </c>
      <c r="N865" s="4" t="s">
        <v>250</v>
      </c>
      <c r="O865" s="4" t="s">
        <v>248</v>
      </c>
      <c r="P865" s="4" t="s">
        <v>1004</v>
      </c>
      <c r="Q865" s="4" t="s">
        <v>249</v>
      </c>
    </row>
    <row r="866" spans="1:17" x14ac:dyDescent="0.25">
      <c r="A866" s="4" t="s">
        <v>253</v>
      </c>
      <c r="B866" s="4" t="s">
        <v>42</v>
      </c>
      <c r="C866" s="9" t="str">
        <f>_xlfn.XLOOKUP(Table1[[#This Row],[Genus]],'Flora of PA'!J:J,'Flora of PA'!D:D)</f>
        <v>Fagaceae</v>
      </c>
      <c r="D866" s="4" t="s">
        <v>860</v>
      </c>
      <c r="E866" s="4" t="s">
        <v>967</v>
      </c>
      <c r="F866" s="9" t="str">
        <f>Table1[[#This Row],[Genus]]&amp;" "&amp;Table1[[#This Row],[Epithet]]</f>
        <v>Quercus alba</v>
      </c>
      <c r="G866" s="4" t="s">
        <v>377</v>
      </c>
      <c r="H866" t="s">
        <v>285</v>
      </c>
      <c r="I866" s="4" t="s">
        <v>280</v>
      </c>
      <c r="J866" s="4" t="s">
        <v>282</v>
      </c>
      <c r="K866" s="4" t="s">
        <v>281</v>
      </c>
      <c r="L866" s="4" t="s">
        <v>283</v>
      </c>
      <c r="M866" s="4" t="s">
        <v>248</v>
      </c>
      <c r="N866" s="4" t="s">
        <v>250</v>
      </c>
      <c r="O866" s="4" t="s">
        <v>248</v>
      </c>
      <c r="P866" s="4" t="s">
        <v>1004</v>
      </c>
      <c r="Q866" s="4" t="s">
        <v>249</v>
      </c>
    </row>
    <row r="867" spans="1:17" x14ac:dyDescent="0.25">
      <c r="A867" s="4" t="s">
        <v>253</v>
      </c>
      <c r="B867" s="4" t="s">
        <v>41</v>
      </c>
      <c r="C867" s="9" t="str">
        <f>_xlfn.XLOOKUP(Table1[[#This Row],[Genus]],'Flora of PA'!J:J,'Flora of PA'!D:D)</f>
        <v>Ericaceae</v>
      </c>
      <c r="D867" s="4" t="s">
        <v>831</v>
      </c>
      <c r="E867" s="4" t="s">
        <v>832</v>
      </c>
      <c r="F867" s="9" t="str">
        <f>Table1[[#This Row],[Genus]]&amp;" "&amp;Table1[[#This Row],[Epithet]]</f>
        <v>Gaultheria procumbens</v>
      </c>
      <c r="G867" s="4" t="s">
        <v>123</v>
      </c>
      <c r="H867" t="s">
        <v>122</v>
      </c>
      <c r="I867" s="4" t="s">
        <v>280</v>
      </c>
      <c r="J867" s="4" t="s">
        <v>282</v>
      </c>
      <c r="K867" s="4" t="s">
        <v>281</v>
      </c>
      <c r="L867" s="4" t="s">
        <v>283</v>
      </c>
      <c r="M867" s="4" t="s">
        <v>248</v>
      </c>
      <c r="N867" s="4" t="s">
        <v>250</v>
      </c>
      <c r="O867" s="4" t="s">
        <v>248</v>
      </c>
      <c r="P867" s="4" t="s">
        <v>1004</v>
      </c>
      <c r="Q867" s="4" t="s">
        <v>249</v>
      </c>
    </row>
    <row r="868" spans="1:17" x14ac:dyDescent="0.25">
      <c r="A868" s="4" t="s">
        <v>253</v>
      </c>
      <c r="B868" s="4" t="s">
        <v>41</v>
      </c>
      <c r="C868" s="9" t="str">
        <f>_xlfn.XLOOKUP(Table1[[#This Row],[Genus]],'Flora of PA'!J:J,'Flora of PA'!D:D)</f>
        <v>Polypodiaceae</v>
      </c>
      <c r="D868" s="4" t="s">
        <v>851</v>
      </c>
      <c r="E868" s="4" t="s">
        <v>852</v>
      </c>
      <c r="F868" s="9" t="str">
        <f>Table1[[#This Row],[Genus]]&amp;" "&amp;Table1[[#This Row],[Epithet]]</f>
        <v>Pteridium aquilinum</v>
      </c>
      <c r="G868" s="4" t="s">
        <v>58</v>
      </c>
      <c r="H868" t="s">
        <v>288</v>
      </c>
      <c r="I868" s="4" t="s">
        <v>280</v>
      </c>
      <c r="J868" s="4" t="s">
        <v>282</v>
      </c>
      <c r="K868" s="4" t="s">
        <v>281</v>
      </c>
      <c r="L868" s="4" t="s">
        <v>283</v>
      </c>
      <c r="M868" s="4" t="s">
        <v>248</v>
      </c>
      <c r="N868" s="4" t="s">
        <v>250</v>
      </c>
      <c r="O868" s="4" t="s">
        <v>248</v>
      </c>
      <c r="P868" s="4" t="s">
        <v>1004</v>
      </c>
      <c r="Q868" s="4" t="s">
        <v>249</v>
      </c>
    </row>
    <row r="869" spans="1:17" x14ac:dyDescent="0.25">
      <c r="A869" s="4" t="s">
        <v>253</v>
      </c>
      <c r="B869" s="4" t="s">
        <v>41</v>
      </c>
      <c r="C869" s="9" t="str">
        <f>_xlfn.XLOOKUP(Table1[[#This Row],[Genus]],'Flora of PA'!J:J,'Flora of PA'!D:D)</f>
        <v>Ericaceae</v>
      </c>
      <c r="D869" s="4" t="s">
        <v>826</v>
      </c>
      <c r="E869" s="4" t="s">
        <v>829</v>
      </c>
      <c r="F869" s="9" t="str">
        <f>Table1[[#This Row],[Genus]]&amp;" "&amp;Table1[[#This Row],[Epithet]]</f>
        <v>Vaccinium angustifolium</v>
      </c>
      <c r="G869" s="4" t="s">
        <v>69</v>
      </c>
      <c r="H869" t="s">
        <v>174</v>
      </c>
      <c r="I869" s="4" t="s">
        <v>280</v>
      </c>
      <c r="J869" s="4" t="s">
        <v>282</v>
      </c>
      <c r="K869" s="4" t="s">
        <v>281</v>
      </c>
      <c r="L869" s="4" t="s">
        <v>283</v>
      </c>
      <c r="M869" s="4" t="s">
        <v>248</v>
      </c>
      <c r="N869" s="4" t="s">
        <v>250</v>
      </c>
      <c r="O869" s="4" t="s">
        <v>248</v>
      </c>
      <c r="P869" s="4" t="s">
        <v>1004</v>
      </c>
      <c r="Q869" s="4" t="s">
        <v>249</v>
      </c>
    </row>
    <row r="870" spans="1:17" x14ac:dyDescent="0.25">
      <c r="A870" s="4" t="s">
        <v>253</v>
      </c>
      <c r="B870" s="4" t="s">
        <v>41</v>
      </c>
      <c r="C870" s="9" t="str">
        <f>_xlfn.XLOOKUP(Table1[[#This Row],[Genus]],'Flora of PA'!J:J,'Flora of PA'!D:D)</f>
        <v>Cyperaceae</v>
      </c>
      <c r="D870" s="4" t="s">
        <v>849</v>
      </c>
      <c r="E870" s="4" t="s">
        <v>925</v>
      </c>
      <c r="F870" s="9" t="str">
        <f>Table1[[#This Row],[Genus]]&amp;" "&amp;Table1[[#This Row],[Epithet]]</f>
        <v>Carex pensylvanica</v>
      </c>
      <c r="G870" s="4" t="s">
        <v>380</v>
      </c>
      <c r="H870" t="s">
        <v>271</v>
      </c>
      <c r="I870" s="4" t="s">
        <v>280</v>
      </c>
      <c r="J870" s="4" t="s">
        <v>282</v>
      </c>
      <c r="K870" s="4" t="s">
        <v>281</v>
      </c>
      <c r="L870" s="4" t="s">
        <v>283</v>
      </c>
      <c r="M870" s="4" t="s">
        <v>248</v>
      </c>
      <c r="N870" s="4" t="s">
        <v>250</v>
      </c>
      <c r="O870" s="4" t="s">
        <v>248</v>
      </c>
      <c r="P870" s="4" t="s">
        <v>1004</v>
      </c>
      <c r="Q870" s="4" t="s">
        <v>249</v>
      </c>
    </row>
    <row r="871" spans="1:17" x14ac:dyDescent="0.25">
      <c r="A871" s="4" t="s">
        <v>253</v>
      </c>
      <c r="B871" s="4" t="s">
        <v>41</v>
      </c>
      <c r="C871" s="9" t="str">
        <f>_xlfn.XLOOKUP(Table1[[#This Row],[Genus]],'Flora of PA'!J:J,'Flora of PA'!D:D)</f>
        <v>Araliaceae</v>
      </c>
      <c r="D871" s="4" t="s">
        <v>972</v>
      </c>
      <c r="E871" s="4" t="s">
        <v>973</v>
      </c>
      <c r="F871" s="9" t="str">
        <f>Table1[[#This Row],[Genus]]&amp;" "&amp;Table1[[#This Row],[Epithet]]</f>
        <v>Aralia nudicaulis</v>
      </c>
      <c r="G871" s="4" t="s">
        <v>382</v>
      </c>
      <c r="H871" t="s">
        <v>284</v>
      </c>
      <c r="I871" s="4" t="s">
        <v>280</v>
      </c>
      <c r="J871" s="4" t="s">
        <v>282</v>
      </c>
      <c r="K871" s="4" t="s">
        <v>281</v>
      </c>
      <c r="L871" s="4" t="s">
        <v>283</v>
      </c>
      <c r="M871" s="4" t="s">
        <v>248</v>
      </c>
      <c r="N871" s="4" t="s">
        <v>250</v>
      </c>
      <c r="O871" s="4" t="s">
        <v>248</v>
      </c>
      <c r="P871" s="4" t="s">
        <v>1004</v>
      </c>
      <c r="Q871" s="4" t="s">
        <v>249</v>
      </c>
    </row>
    <row r="872" spans="1:17" x14ac:dyDescent="0.25">
      <c r="A872" s="4" t="s">
        <v>253</v>
      </c>
      <c r="B872" s="4" t="s">
        <v>41</v>
      </c>
      <c r="C872" s="9" t="str">
        <f>_xlfn.XLOOKUP(Table1[[#This Row],[Genus]],'Flora of PA'!J:J,'Flora of PA'!D:D)</f>
        <v>Fagaceae</v>
      </c>
      <c r="D872" s="4" t="s">
        <v>860</v>
      </c>
      <c r="E872" s="4" t="s">
        <v>943</v>
      </c>
      <c r="F872" s="9" t="str">
        <f>Table1[[#This Row],[Genus]]&amp;" "&amp;Table1[[#This Row],[Epithet]]</f>
        <v>Quercus rubra</v>
      </c>
      <c r="G872" s="4" t="s">
        <v>165</v>
      </c>
      <c r="H872" t="s">
        <v>261</v>
      </c>
      <c r="I872" s="4" t="s">
        <v>280</v>
      </c>
      <c r="J872" s="4" t="s">
        <v>282</v>
      </c>
      <c r="K872" s="4" t="s">
        <v>281</v>
      </c>
      <c r="L872" s="4" t="s">
        <v>283</v>
      </c>
      <c r="M872" s="4" t="s">
        <v>248</v>
      </c>
      <c r="N872" s="4" t="s">
        <v>250</v>
      </c>
      <c r="O872" s="4" t="s">
        <v>248</v>
      </c>
      <c r="P872" s="4" t="s">
        <v>1004</v>
      </c>
      <c r="Q872" s="4" t="s">
        <v>249</v>
      </c>
    </row>
    <row r="873" spans="1:17" x14ac:dyDescent="0.25">
      <c r="A873" s="4" t="s">
        <v>253</v>
      </c>
      <c r="B873" s="4" t="s">
        <v>41</v>
      </c>
      <c r="C873" s="9" t="str">
        <f>_xlfn.XLOOKUP(Table1[[#This Row],[Genus]],'Flora of PA'!J:J,'Flora of PA'!D:D)</f>
        <v>Ericaceae</v>
      </c>
      <c r="D873" s="4" t="s">
        <v>905</v>
      </c>
      <c r="E873" s="4" t="s">
        <v>948</v>
      </c>
      <c r="F873" s="9" t="str">
        <f>Table1[[#This Row],[Genus]]&amp;" "&amp;Table1[[#This Row],[Epithet]]</f>
        <v>Kalmia angustifolia</v>
      </c>
      <c r="G873" s="4" t="s">
        <v>85</v>
      </c>
      <c r="H873" t="s">
        <v>124</v>
      </c>
      <c r="I873" s="4" t="s">
        <v>280</v>
      </c>
      <c r="J873" s="4" t="s">
        <v>282</v>
      </c>
      <c r="K873" s="4" t="s">
        <v>281</v>
      </c>
      <c r="L873" s="4" t="s">
        <v>283</v>
      </c>
      <c r="M873" s="4" t="s">
        <v>248</v>
      </c>
      <c r="N873" s="4" t="s">
        <v>250</v>
      </c>
      <c r="O873" s="4" t="s">
        <v>248</v>
      </c>
      <c r="P873" s="4" t="s">
        <v>1004</v>
      </c>
      <c r="Q873" s="4" t="s">
        <v>249</v>
      </c>
    </row>
    <row r="874" spans="1:17" x14ac:dyDescent="0.25">
      <c r="A874" s="4" t="s">
        <v>253</v>
      </c>
      <c r="B874" s="4" t="s">
        <v>41</v>
      </c>
      <c r="C874" s="9" t="str">
        <f>_xlfn.XLOOKUP(Table1[[#This Row],[Genus]],'Flora of PA'!J:J,'Flora of PA'!D:D)</f>
        <v>Poaceae</v>
      </c>
      <c r="D874" s="4" t="s">
        <v>970</v>
      </c>
      <c r="E874" s="4" t="s">
        <v>971</v>
      </c>
      <c r="F874" s="9" t="str">
        <f>Table1[[#This Row],[Genus]]&amp;" "&amp;Table1[[#This Row],[Epithet]]</f>
        <v>Avena fatua</v>
      </c>
      <c r="G874" s="4" t="s">
        <v>371</v>
      </c>
      <c r="H874" t="s">
        <v>251</v>
      </c>
      <c r="I874" s="4" t="s">
        <v>280</v>
      </c>
      <c r="J874" s="4" t="s">
        <v>282</v>
      </c>
      <c r="K874" s="4" t="s">
        <v>281</v>
      </c>
      <c r="L874" s="4" t="s">
        <v>283</v>
      </c>
      <c r="M874" s="4" t="s">
        <v>248</v>
      </c>
      <c r="N874" s="4" t="s">
        <v>250</v>
      </c>
      <c r="O874" s="4" t="s">
        <v>248</v>
      </c>
      <c r="P874" s="4" t="s">
        <v>1004</v>
      </c>
      <c r="Q874" s="4" t="s">
        <v>249</v>
      </c>
    </row>
    <row r="875" spans="1:17" x14ac:dyDescent="0.25">
      <c r="A875" s="4" t="s">
        <v>253</v>
      </c>
      <c r="B875" s="4" t="s">
        <v>41</v>
      </c>
      <c r="C875" s="9" t="str">
        <f>_xlfn.XLOOKUP(Table1[[#This Row],[Genus]],'Flora of PA'!J:J,'Flora of PA'!D:D)</f>
        <v>Lauraceae</v>
      </c>
      <c r="D875" s="4" t="s">
        <v>134</v>
      </c>
      <c r="E875" s="4" t="s">
        <v>946</v>
      </c>
      <c r="F875" s="9" t="str">
        <f>Table1[[#This Row],[Genus]]&amp;" "&amp;Table1[[#This Row],[Epithet]]</f>
        <v>Sassafras albidum</v>
      </c>
      <c r="G875" s="4" t="s">
        <v>224</v>
      </c>
      <c r="H875" t="s">
        <v>275</v>
      </c>
      <c r="I875" s="4" t="s">
        <v>280</v>
      </c>
      <c r="J875" s="4" t="s">
        <v>282</v>
      </c>
      <c r="K875" s="4" t="s">
        <v>281</v>
      </c>
      <c r="L875" s="4" t="s">
        <v>283</v>
      </c>
      <c r="M875" s="4" t="s">
        <v>248</v>
      </c>
      <c r="N875" s="4" t="s">
        <v>250</v>
      </c>
      <c r="O875" s="4" t="s">
        <v>248</v>
      </c>
      <c r="P875" s="4" t="s">
        <v>1004</v>
      </c>
      <c r="Q875" s="4" t="s">
        <v>249</v>
      </c>
    </row>
    <row r="876" spans="1:17" x14ac:dyDescent="0.25">
      <c r="A876" s="4" t="s">
        <v>253</v>
      </c>
      <c r="B876" s="4" t="s">
        <v>41</v>
      </c>
      <c r="C876" s="9" t="str">
        <f>_xlfn.XLOOKUP(Table1[[#This Row],[Genus]],'Flora of PA'!J:J,'Flora of PA'!D:D)</f>
        <v>Liliaceae</v>
      </c>
      <c r="D876" s="4" t="s">
        <v>894</v>
      </c>
      <c r="E876" s="4" t="s">
        <v>895</v>
      </c>
      <c r="F876" s="9" t="str">
        <f>Table1[[#This Row],[Genus]]&amp;" "&amp;Table1[[#This Row],[Epithet]]</f>
        <v>Medeola virginiana</v>
      </c>
      <c r="G876" s="4" t="s">
        <v>239</v>
      </c>
      <c r="H876" t="s">
        <v>274</v>
      </c>
      <c r="I876" s="4" t="s">
        <v>280</v>
      </c>
      <c r="J876" s="4" t="s">
        <v>282</v>
      </c>
      <c r="K876" s="4" t="s">
        <v>281</v>
      </c>
      <c r="L876" s="4" t="s">
        <v>283</v>
      </c>
      <c r="M876" s="4" t="s">
        <v>248</v>
      </c>
      <c r="N876" s="4" t="s">
        <v>250</v>
      </c>
      <c r="O876" s="4" t="s">
        <v>248</v>
      </c>
      <c r="P876" s="4" t="s">
        <v>1004</v>
      </c>
      <c r="Q876" s="4" t="s">
        <v>249</v>
      </c>
    </row>
    <row r="877" spans="1:17" x14ac:dyDescent="0.25">
      <c r="A877" s="4" t="s">
        <v>253</v>
      </c>
      <c r="B877" s="4" t="s">
        <v>41</v>
      </c>
      <c r="C877" s="9" t="str">
        <f>_xlfn.XLOOKUP(Table1[[#This Row],[Genus]],'Flora of PA'!J:J,'Flora of PA'!D:D)</f>
        <v>Sapindaceae</v>
      </c>
      <c r="D877" s="4" t="s">
        <v>941</v>
      </c>
      <c r="E877" s="4" t="s">
        <v>942</v>
      </c>
      <c r="F877" s="9" t="str">
        <f>Table1[[#This Row],[Genus]]&amp;" "&amp;Table1[[#This Row],[Epithet]]</f>
        <v>Acer rubrum</v>
      </c>
      <c r="G877" s="4" t="s">
        <v>84</v>
      </c>
      <c r="H877" t="s">
        <v>133</v>
      </c>
      <c r="I877" s="4" t="s">
        <v>280</v>
      </c>
      <c r="J877" s="4" t="s">
        <v>282</v>
      </c>
      <c r="K877" s="4" t="s">
        <v>281</v>
      </c>
      <c r="L877" s="4" t="s">
        <v>283</v>
      </c>
      <c r="M877" s="4" t="s">
        <v>248</v>
      </c>
      <c r="N877" s="4" t="s">
        <v>250</v>
      </c>
      <c r="O877" s="4" t="s">
        <v>248</v>
      </c>
      <c r="P877" s="4" t="s">
        <v>1004</v>
      </c>
      <c r="Q877" s="4" t="s">
        <v>249</v>
      </c>
    </row>
    <row r="878" spans="1:17" x14ac:dyDescent="0.25">
      <c r="A878" s="4" t="s">
        <v>253</v>
      </c>
      <c r="B878" s="4" t="s">
        <v>41</v>
      </c>
      <c r="C878" s="9" t="str">
        <f>_xlfn.XLOOKUP(Table1[[#This Row],[Genus]],'Flora of PA'!J:J,'Flora of PA'!D:D)</f>
        <v>Fagaceae</v>
      </c>
      <c r="D878" s="4" t="s">
        <v>860</v>
      </c>
      <c r="E878" s="4" t="s">
        <v>967</v>
      </c>
      <c r="F878" s="9" t="str">
        <f>Table1[[#This Row],[Genus]]&amp;" "&amp;Table1[[#This Row],[Epithet]]</f>
        <v>Quercus alba</v>
      </c>
      <c r="G878" s="4" t="s">
        <v>377</v>
      </c>
      <c r="H878" t="s">
        <v>285</v>
      </c>
      <c r="I878" s="4" t="s">
        <v>280</v>
      </c>
      <c r="J878" s="4" t="s">
        <v>282</v>
      </c>
      <c r="K878" s="4" t="s">
        <v>281</v>
      </c>
      <c r="L878" s="4" t="s">
        <v>283</v>
      </c>
      <c r="M878" s="4" t="s">
        <v>248</v>
      </c>
      <c r="N878" s="4" t="s">
        <v>250</v>
      </c>
      <c r="O878" s="4" t="s">
        <v>248</v>
      </c>
      <c r="P878" s="4" t="s">
        <v>1004</v>
      </c>
      <c r="Q878" s="4" t="s">
        <v>249</v>
      </c>
    </row>
    <row r="879" spans="1:17" x14ac:dyDescent="0.25">
      <c r="A879" s="4" t="s">
        <v>253</v>
      </c>
      <c r="B879" s="4" t="s">
        <v>41</v>
      </c>
      <c r="C879" s="9" t="str">
        <f>_xlfn.XLOOKUP(Table1[[#This Row],[Genus]],'Flora of PA'!J:J,'Flora of PA'!D:D)</f>
        <v>Ruscaceae</v>
      </c>
      <c r="D879" s="4" t="s">
        <v>855</v>
      </c>
      <c r="E879" s="4" t="s">
        <v>856</v>
      </c>
      <c r="F879" s="9" t="str">
        <f>Table1[[#This Row],[Genus]]&amp;" "&amp;Table1[[#This Row],[Epithet]]</f>
        <v>Maianthemum canadense</v>
      </c>
      <c r="G879" s="4" t="s">
        <v>373</v>
      </c>
      <c r="H879" t="s">
        <v>262</v>
      </c>
      <c r="I879" s="4" t="s">
        <v>280</v>
      </c>
      <c r="J879" s="4" t="s">
        <v>282</v>
      </c>
      <c r="K879" s="4" t="s">
        <v>281</v>
      </c>
      <c r="L879" s="4" t="s">
        <v>283</v>
      </c>
      <c r="M879" s="4" t="s">
        <v>248</v>
      </c>
      <c r="N879" s="4" t="s">
        <v>250</v>
      </c>
      <c r="O879" s="4" t="s">
        <v>248</v>
      </c>
      <c r="P879" s="4" t="s">
        <v>1004</v>
      </c>
      <c r="Q879" s="4" t="s">
        <v>249</v>
      </c>
    </row>
    <row r="880" spans="1:17" x14ac:dyDescent="0.25">
      <c r="A880" s="4" t="s">
        <v>253</v>
      </c>
      <c r="B880" s="4" t="s">
        <v>41</v>
      </c>
      <c r="C880" s="9" t="str">
        <f>_xlfn.XLOOKUP(Table1[[#This Row],[Genus]],'Flora of PA'!J:J,'Flora of PA'!D:D)</f>
        <v>Hamamelidaceae</v>
      </c>
      <c r="D880" s="4" t="s">
        <v>980</v>
      </c>
      <c r="E880" s="4" t="s">
        <v>895</v>
      </c>
      <c r="F880" s="9" t="str">
        <f>Table1[[#This Row],[Genus]]&amp;" "&amp;Table1[[#This Row],[Epithet]]</f>
        <v>Hamamelis virginiana</v>
      </c>
      <c r="G880" s="4" t="s">
        <v>147</v>
      </c>
      <c r="H880" t="s">
        <v>190</v>
      </c>
      <c r="I880" s="4" t="s">
        <v>280</v>
      </c>
      <c r="J880" s="4" t="s">
        <v>282</v>
      </c>
      <c r="K880" s="4" t="s">
        <v>281</v>
      </c>
      <c r="L880" s="4" t="s">
        <v>283</v>
      </c>
      <c r="M880" s="4" t="s">
        <v>248</v>
      </c>
      <c r="N880" s="4" t="s">
        <v>250</v>
      </c>
      <c r="O880" s="4" t="s">
        <v>248</v>
      </c>
      <c r="P880" s="4" t="s">
        <v>1004</v>
      </c>
      <c r="Q880" s="4" t="s">
        <v>249</v>
      </c>
    </row>
    <row r="881" spans="1:17" x14ac:dyDescent="0.25">
      <c r="A881" s="4" t="s">
        <v>253</v>
      </c>
      <c r="B881" s="4" t="s">
        <v>41</v>
      </c>
      <c r="C881" s="9" t="str">
        <f>_xlfn.XLOOKUP(Table1[[#This Row],[Genus]],'Flora of PA'!J:J,'Flora of PA'!D:D)</f>
        <v>Rosaceae</v>
      </c>
      <c r="D881" s="4" t="s">
        <v>834</v>
      </c>
      <c r="E881" s="4" t="s">
        <v>836</v>
      </c>
      <c r="F881" s="9" t="str">
        <f>Table1[[#This Row],[Genus]]&amp;" "&amp;Table1[[#This Row],[Epithet]]</f>
        <v>Rubus flagellaris</v>
      </c>
      <c r="G881" s="4" t="s">
        <v>227</v>
      </c>
      <c r="H881" t="s">
        <v>201</v>
      </c>
      <c r="I881" s="4" t="s">
        <v>280</v>
      </c>
      <c r="J881" s="4" t="s">
        <v>282</v>
      </c>
      <c r="K881" s="4" t="s">
        <v>281</v>
      </c>
      <c r="L881" s="4" t="s">
        <v>283</v>
      </c>
      <c r="M881" s="4" t="s">
        <v>248</v>
      </c>
      <c r="N881" s="4" t="s">
        <v>250</v>
      </c>
      <c r="O881" s="4" t="s">
        <v>248</v>
      </c>
      <c r="P881" s="4" t="s">
        <v>1004</v>
      </c>
      <c r="Q881" s="4" t="s">
        <v>249</v>
      </c>
    </row>
    <row r="882" spans="1:17" x14ac:dyDescent="0.25">
      <c r="A882" s="4" t="s">
        <v>254</v>
      </c>
      <c r="B882" s="4" t="s">
        <v>68</v>
      </c>
      <c r="C882" s="9" t="str">
        <f>_xlfn.XLOOKUP(Table1[[#This Row],[Genus]],'Flora of PA'!J:J,'Flora of PA'!D:D)</f>
        <v>Cyperaceae</v>
      </c>
      <c r="D882" s="4" t="s">
        <v>849</v>
      </c>
      <c r="E882" s="4" t="s">
        <v>925</v>
      </c>
      <c r="F882" s="9" t="str">
        <f>Table1[[#This Row],[Genus]]&amp;" "&amp;Table1[[#This Row],[Epithet]]</f>
        <v>Carex pensylvanica</v>
      </c>
      <c r="G882" s="4" t="s">
        <v>380</v>
      </c>
      <c r="H882" t="s">
        <v>273</v>
      </c>
      <c r="I882" s="4" t="s">
        <v>279</v>
      </c>
      <c r="J882" s="4" t="s">
        <v>309</v>
      </c>
      <c r="K882" s="4" t="s">
        <v>278</v>
      </c>
      <c r="L882" s="4" t="s">
        <v>310</v>
      </c>
      <c r="M882" s="4" t="s">
        <v>248</v>
      </c>
      <c r="N882" s="4" t="s">
        <v>250</v>
      </c>
      <c r="O882" s="4" t="s">
        <v>248</v>
      </c>
      <c r="P882" s="4" t="s">
        <v>1004</v>
      </c>
      <c r="Q882" s="4" t="s">
        <v>249</v>
      </c>
    </row>
    <row r="883" spans="1:17" x14ac:dyDescent="0.25">
      <c r="A883" s="4" t="s">
        <v>254</v>
      </c>
      <c r="B883" s="4" t="s">
        <v>68</v>
      </c>
      <c r="C883" s="9" t="str">
        <f>_xlfn.XLOOKUP(Table1[[#This Row],[Genus]],'Flora of PA'!J:J,'Flora of PA'!D:D)</f>
        <v>Ericaceae</v>
      </c>
      <c r="D883" s="4" t="s">
        <v>826</v>
      </c>
      <c r="E883" s="4" t="s">
        <v>829</v>
      </c>
      <c r="F883" s="9" t="str">
        <f>Table1[[#This Row],[Genus]]&amp;" "&amp;Table1[[#This Row],[Epithet]]</f>
        <v>Vaccinium angustifolium</v>
      </c>
      <c r="G883" s="4" t="s">
        <v>69</v>
      </c>
      <c r="H883" t="s">
        <v>174</v>
      </c>
      <c r="I883" s="4" t="s">
        <v>279</v>
      </c>
      <c r="J883" s="4" t="s">
        <v>309</v>
      </c>
      <c r="K883" s="4" t="s">
        <v>278</v>
      </c>
      <c r="L883" s="4" t="s">
        <v>310</v>
      </c>
      <c r="M883" s="4" t="s">
        <v>248</v>
      </c>
      <c r="N883" s="4" t="s">
        <v>250</v>
      </c>
      <c r="O883" s="4" t="s">
        <v>248</v>
      </c>
      <c r="P883" s="4" t="s">
        <v>1004</v>
      </c>
      <c r="Q883" s="4" t="s">
        <v>249</v>
      </c>
    </row>
    <row r="884" spans="1:17" x14ac:dyDescent="0.25">
      <c r="A884" s="4" t="s">
        <v>254</v>
      </c>
      <c r="B884" s="4" t="s">
        <v>68</v>
      </c>
      <c r="C884" s="9" t="str">
        <f>_xlfn.XLOOKUP(Table1[[#This Row],[Genus]],'Flora of PA'!J:J,'Flora of PA'!D:D)</f>
        <v>Polypodiaceae</v>
      </c>
      <c r="D884" s="4" t="s">
        <v>851</v>
      </c>
      <c r="E884" s="4" t="s">
        <v>852</v>
      </c>
      <c r="F884" s="9" t="str">
        <f>Table1[[#This Row],[Genus]]&amp;" "&amp;Table1[[#This Row],[Epithet]]</f>
        <v>Pteridium aquilinum</v>
      </c>
      <c r="G884" s="4" t="s">
        <v>58</v>
      </c>
      <c r="H884" t="s">
        <v>129</v>
      </c>
      <c r="I884" s="4" t="s">
        <v>279</v>
      </c>
      <c r="J884" s="4" t="s">
        <v>309</v>
      </c>
      <c r="K884" s="4" t="s">
        <v>278</v>
      </c>
      <c r="L884" s="4" t="s">
        <v>310</v>
      </c>
      <c r="M884" s="4" t="s">
        <v>248</v>
      </c>
      <c r="N884" s="4" t="s">
        <v>250</v>
      </c>
      <c r="O884" s="4" t="s">
        <v>248</v>
      </c>
      <c r="P884" s="4" t="s">
        <v>1004</v>
      </c>
      <c r="Q884" s="4" t="s">
        <v>249</v>
      </c>
    </row>
    <row r="885" spans="1:17" x14ac:dyDescent="0.25">
      <c r="A885" s="4" t="s">
        <v>254</v>
      </c>
      <c r="B885" s="4" t="s">
        <v>68</v>
      </c>
      <c r="C885" s="9" t="str">
        <f>_xlfn.XLOOKUP(Table1[[#This Row],[Genus]],'Flora of PA'!J:J,'Flora of PA'!D:D)</f>
        <v>Cyperaceae</v>
      </c>
      <c r="D885" s="4" t="s">
        <v>849</v>
      </c>
      <c r="E885" s="4" t="s">
        <v>880</v>
      </c>
      <c r="F885" s="9" t="str">
        <f>Table1[[#This Row],[Genus]]&amp;" "&amp;Table1[[#This Row],[Epithet]]</f>
        <v>Carex gracillima</v>
      </c>
      <c r="G885" s="4" t="s">
        <v>385</v>
      </c>
      <c r="H885" t="s">
        <v>300</v>
      </c>
      <c r="I885" s="4" t="s">
        <v>279</v>
      </c>
      <c r="J885" s="4" t="s">
        <v>309</v>
      </c>
      <c r="K885" s="4" t="s">
        <v>278</v>
      </c>
      <c r="L885" s="4" t="s">
        <v>310</v>
      </c>
      <c r="M885" s="4" t="s">
        <v>248</v>
      </c>
      <c r="N885" s="4" t="s">
        <v>250</v>
      </c>
      <c r="O885" s="4" t="s">
        <v>248</v>
      </c>
      <c r="P885" s="4" t="s">
        <v>1004</v>
      </c>
      <c r="Q885" s="4" t="s">
        <v>249</v>
      </c>
    </row>
    <row r="886" spans="1:17" x14ac:dyDescent="0.25">
      <c r="A886" s="4" t="s">
        <v>254</v>
      </c>
      <c r="B886" s="4" t="s">
        <v>68</v>
      </c>
      <c r="C886" s="9" t="str">
        <f>_xlfn.XLOOKUP(Table1[[#This Row],[Genus]],'Flora of PA'!J:J,'Flora of PA'!D:D)</f>
        <v>Lauraceae</v>
      </c>
      <c r="D886" s="4" t="s">
        <v>134</v>
      </c>
      <c r="E886" s="4" t="s">
        <v>946</v>
      </c>
      <c r="F886" s="9" t="str">
        <f>Table1[[#This Row],[Genus]]&amp;" "&amp;Table1[[#This Row],[Epithet]]</f>
        <v>Sassafras albidum</v>
      </c>
      <c r="G886" s="4" t="s">
        <v>224</v>
      </c>
      <c r="H886" t="s">
        <v>275</v>
      </c>
      <c r="I886" s="4" t="s">
        <v>279</v>
      </c>
      <c r="J886" s="4" t="s">
        <v>309</v>
      </c>
      <c r="K886" s="4" t="s">
        <v>278</v>
      </c>
      <c r="L886" s="4" t="s">
        <v>310</v>
      </c>
      <c r="M886" s="4" t="s">
        <v>248</v>
      </c>
      <c r="N886" s="4" t="s">
        <v>250</v>
      </c>
      <c r="O886" s="4" t="s">
        <v>248</v>
      </c>
      <c r="P886" s="4" t="s">
        <v>1004</v>
      </c>
      <c r="Q886" s="4" t="s">
        <v>249</v>
      </c>
    </row>
    <row r="887" spans="1:17" x14ac:dyDescent="0.25">
      <c r="A887" s="4" t="s">
        <v>254</v>
      </c>
      <c r="B887" s="4" t="s">
        <v>68</v>
      </c>
      <c r="C887" s="9" t="str">
        <f>_xlfn.XLOOKUP(Table1[[#This Row],[Genus]],'Flora of PA'!J:J,'Flora of PA'!D:D)</f>
        <v>Asteraceae</v>
      </c>
      <c r="D887" s="4" t="s">
        <v>885</v>
      </c>
      <c r="E887" s="4" t="s">
        <v>983</v>
      </c>
      <c r="F887" s="9" t="str">
        <f>Table1[[#This Row],[Genus]]&amp;" "&amp;Table1[[#This Row],[Epithet]]</f>
        <v>Solidago rugosa</v>
      </c>
      <c r="G887" s="4" t="s">
        <v>19</v>
      </c>
      <c r="H887" t="s">
        <v>200</v>
      </c>
      <c r="I887" s="4" t="s">
        <v>279</v>
      </c>
      <c r="J887" s="4" t="s">
        <v>309</v>
      </c>
      <c r="K887" s="4" t="s">
        <v>278</v>
      </c>
      <c r="L887" s="4" t="s">
        <v>310</v>
      </c>
      <c r="M887" s="4" t="s">
        <v>248</v>
      </c>
      <c r="N887" s="4" t="s">
        <v>250</v>
      </c>
      <c r="O887" s="4" t="s">
        <v>248</v>
      </c>
      <c r="P887" s="4" t="s">
        <v>1004</v>
      </c>
      <c r="Q887" s="4" t="s">
        <v>249</v>
      </c>
    </row>
    <row r="888" spans="1:17" x14ac:dyDescent="0.25">
      <c r="A888" s="4" t="s">
        <v>254</v>
      </c>
      <c r="B888" s="4" t="s">
        <v>68</v>
      </c>
      <c r="C888" s="4" t="s">
        <v>1266</v>
      </c>
      <c r="D888" s="4" t="s">
        <v>137</v>
      </c>
      <c r="E888" s="4" t="s">
        <v>846</v>
      </c>
      <c r="F888" s="9" t="str">
        <f>Table1[[#This Row],[Genus]]&amp;" "&amp;Table1[[#This Row],[Epithet]]</f>
        <v>Aronia melanocarpa</v>
      </c>
      <c r="G888" s="4" t="s">
        <v>138</v>
      </c>
      <c r="H888" t="s">
        <v>222</v>
      </c>
      <c r="I888" s="4" t="s">
        <v>279</v>
      </c>
      <c r="J888" s="4" t="s">
        <v>309</v>
      </c>
      <c r="K888" s="4" t="s">
        <v>278</v>
      </c>
      <c r="L888" s="4" t="s">
        <v>310</v>
      </c>
      <c r="M888" s="4" t="s">
        <v>248</v>
      </c>
      <c r="N888" s="4" t="s">
        <v>250</v>
      </c>
      <c r="O888" s="4" t="s">
        <v>248</v>
      </c>
      <c r="P888" s="4" t="s">
        <v>1004</v>
      </c>
      <c r="Q888" s="4" t="s">
        <v>249</v>
      </c>
    </row>
    <row r="889" spans="1:17" x14ac:dyDescent="0.25">
      <c r="A889" s="4" t="s">
        <v>254</v>
      </c>
      <c r="B889" s="4" t="s">
        <v>68</v>
      </c>
      <c r="C889" s="9" t="s">
        <v>1181</v>
      </c>
      <c r="D889" s="4" t="s">
        <v>965</v>
      </c>
      <c r="E889" s="4" t="s">
        <v>966</v>
      </c>
      <c r="F889" s="9" t="str">
        <f>Table1[[#This Row],[Genus]]&amp;" "&amp;Table1[[#This Row],[Epithet]]</f>
        <v>Avenella flexuosa</v>
      </c>
      <c r="G889" s="4" t="s">
        <v>386</v>
      </c>
      <c r="H889" t="s">
        <v>301</v>
      </c>
      <c r="I889" s="4" t="s">
        <v>279</v>
      </c>
      <c r="J889" s="4" t="s">
        <v>309</v>
      </c>
      <c r="K889" s="4" t="s">
        <v>278</v>
      </c>
      <c r="L889" s="4" t="s">
        <v>310</v>
      </c>
      <c r="M889" s="4" t="s">
        <v>248</v>
      </c>
      <c r="N889" s="4" t="s">
        <v>250</v>
      </c>
      <c r="O889" s="4" t="s">
        <v>248</v>
      </c>
      <c r="P889" s="4" t="s">
        <v>1004</v>
      </c>
      <c r="Q889" s="4" t="s">
        <v>249</v>
      </c>
    </row>
    <row r="890" spans="1:17" x14ac:dyDescent="0.25">
      <c r="A890" s="4" t="s">
        <v>254</v>
      </c>
      <c r="B890" s="4" t="s">
        <v>68</v>
      </c>
      <c r="C890" s="9" t="s">
        <v>13195</v>
      </c>
      <c r="D890" s="4" t="s">
        <v>892</v>
      </c>
      <c r="E890" s="4" t="s">
        <v>893</v>
      </c>
      <c r="F890" s="9" t="str">
        <f>Table1[[#This Row],[Genus]]&amp;" "&amp;Table1[[#This Row],[Epithet]]</f>
        <v>Sitobolium punctilobulum</v>
      </c>
      <c r="G890" s="4" t="s">
        <v>384</v>
      </c>
      <c r="H890" t="s">
        <v>291</v>
      </c>
      <c r="I890" s="4" t="s">
        <v>279</v>
      </c>
      <c r="J890" s="4" t="s">
        <v>309</v>
      </c>
      <c r="K890" s="4" t="s">
        <v>278</v>
      </c>
      <c r="L890" s="4" t="s">
        <v>310</v>
      </c>
      <c r="M890" s="4" t="s">
        <v>248</v>
      </c>
      <c r="N890" s="4" t="s">
        <v>250</v>
      </c>
      <c r="O890" s="4" t="s">
        <v>248</v>
      </c>
      <c r="P890" s="4" t="s">
        <v>1004</v>
      </c>
      <c r="Q890" s="4" t="s">
        <v>249</v>
      </c>
    </row>
    <row r="891" spans="1:17" x14ac:dyDescent="0.25">
      <c r="A891" s="4" t="s">
        <v>254</v>
      </c>
      <c r="B891" s="4" t="s">
        <v>68</v>
      </c>
      <c r="C891" s="9" t="str">
        <f>_xlfn.XLOOKUP(Table1[[#This Row],[Genus]],'Flora of PA'!J:J,'Flora of PA'!D:D)</f>
        <v>Ruscaceae</v>
      </c>
      <c r="D891" s="4" t="s">
        <v>855</v>
      </c>
      <c r="E891" s="4" t="s">
        <v>856</v>
      </c>
      <c r="F891" s="9" t="str">
        <f>Table1[[#This Row],[Genus]]&amp;" "&amp;Table1[[#This Row],[Epithet]]</f>
        <v>Maianthemum canadense</v>
      </c>
      <c r="G891" s="4" t="s">
        <v>373</v>
      </c>
      <c r="H891" t="s">
        <v>262</v>
      </c>
      <c r="I891" s="4" t="s">
        <v>279</v>
      </c>
      <c r="J891" s="4" t="s">
        <v>309</v>
      </c>
      <c r="K891" s="4" t="s">
        <v>278</v>
      </c>
      <c r="L891" s="4" t="s">
        <v>310</v>
      </c>
      <c r="M891" s="4" t="s">
        <v>248</v>
      </c>
      <c r="N891" s="4" t="s">
        <v>250</v>
      </c>
      <c r="O891" s="4" t="s">
        <v>248</v>
      </c>
      <c r="P891" s="4" t="s">
        <v>1004</v>
      </c>
      <c r="Q891" s="4" t="s">
        <v>249</v>
      </c>
    </row>
    <row r="892" spans="1:17" x14ac:dyDescent="0.25">
      <c r="A892" s="4" t="s">
        <v>254</v>
      </c>
      <c r="B892" s="4" t="s">
        <v>68</v>
      </c>
      <c r="C892" s="9" t="str">
        <f>_xlfn.XLOOKUP(Table1[[#This Row],[Genus]],'Flora of PA'!J:J,'Flora of PA'!D:D)</f>
        <v>Rosaceae</v>
      </c>
      <c r="D892" s="4" t="s">
        <v>834</v>
      </c>
      <c r="E892" s="4" t="s">
        <v>836</v>
      </c>
      <c r="F892" s="9" t="str">
        <f>Table1[[#This Row],[Genus]]&amp;" "&amp;Table1[[#This Row],[Epithet]]</f>
        <v>Rubus flagellaris</v>
      </c>
      <c r="G892" s="4" t="s">
        <v>227</v>
      </c>
      <c r="H892" t="s">
        <v>201</v>
      </c>
      <c r="I892" s="4" t="s">
        <v>279</v>
      </c>
      <c r="J892" s="4" t="s">
        <v>309</v>
      </c>
      <c r="K892" s="4" t="s">
        <v>278</v>
      </c>
      <c r="L892" s="4" t="s">
        <v>310</v>
      </c>
      <c r="M892" s="4" t="s">
        <v>248</v>
      </c>
      <c r="N892" s="4" t="s">
        <v>250</v>
      </c>
      <c r="O892" s="4" t="s">
        <v>248</v>
      </c>
      <c r="P892" s="4" t="s">
        <v>1004</v>
      </c>
      <c r="Q892" s="4" t="s">
        <v>249</v>
      </c>
    </row>
    <row r="893" spans="1:17" x14ac:dyDescent="0.25">
      <c r="A893" s="4" t="s">
        <v>254</v>
      </c>
      <c r="B893" s="4" t="s">
        <v>68</v>
      </c>
      <c r="C893" s="9" t="str">
        <f>_xlfn.XLOOKUP(Table1[[#This Row],[Genus]],'Flora of PA'!J:J,'Flora of PA'!D:D)</f>
        <v>Myrsinaceae</v>
      </c>
      <c r="D893" s="4" t="s">
        <v>917</v>
      </c>
      <c r="E893" s="4" t="s">
        <v>918</v>
      </c>
      <c r="F893" s="9" t="str">
        <f>Table1[[#This Row],[Genus]]&amp;" "&amp;Table1[[#This Row],[Epithet]]</f>
        <v>Lysimachia borealis</v>
      </c>
      <c r="G893" s="4" t="s">
        <v>375</v>
      </c>
      <c r="H893" t="s">
        <v>267</v>
      </c>
      <c r="I893" s="4" t="s">
        <v>279</v>
      </c>
      <c r="J893" s="4" t="s">
        <v>309</v>
      </c>
      <c r="K893" s="4" t="s">
        <v>278</v>
      </c>
      <c r="L893" s="4" t="s">
        <v>310</v>
      </c>
      <c r="M893" s="4" t="s">
        <v>248</v>
      </c>
      <c r="N893" s="4" t="s">
        <v>250</v>
      </c>
      <c r="O893" s="4" t="s">
        <v>248</v>
      </c>
      <c r="P893" s="4" t="s">
        <v>1004</v>
      </c>
      <c r="Q893" s="4" t="s">
        <v>249</v>
      </c>
    </row>
    <row r="894" spans="1:17" x14ac:dyDescent="0.25">
      <c r="A894" s="4" t="s">
        <v>254</v>
      </c>
      <c r="B894" s="4" t="s">
        <v>68</v>
      </c>
      <c r="C894" s="9" t="str">
        <f>_xlfn.XLOOKUP(Table1[[#This Row],[Genus]],'Flora of PA'!J:J,'Flora of PA'!D:D)</f>
        <v>Sapindaceae</v>
      </c>
      <c r="D894" s="4" t="s">
        <v>941</v>
      </c>
      <c r="E894" s="4" t="s">
        <v>942</v>
      </c>
      <c r="F894" s="9" t="str">
        <f>Table1[[#This Row],[Genus]]&amp;" "&amp;Table1[[#This Row],[Epithet]]</f>
        <v>Acer rubrum</v>
      </c>
      <c r="G894" s="4" t="s">
        <v>84</v>
      </c>
      <c r="H894" t="s">
        <v>133</v>
      </c>
      <c r="I894" s="4" t="s">
        <v>279</v>
      </c>
      <c r="J894" s="4" t="s">
        <v>309</v>
      </c>
      <c r="K894" s="4" t="s">
        <v>278</v>
      </c>
      <c r="L894" s="4" t="s">
        <v>310</v>
      </c>
      <c r="M894" s="4" t="s">
        <v>248</v>
      </c>
      <c r="N894" s="4" t="s">
        <v>250</v>
      </c>
      <c r="O894" s="4" t="s">
        <v>248</v>
      </c>
      <c r="P894" s="4" t="s">
        <v>1004</v>
      </c>
      <c r="Q894" s="4" t="s">
        <v>249</v>
      </c>
    </row>
    <row r="895" spans="1:17" x14ac:dyDescent="0.25">
      <c r="A895" s="4" t="s">
        <v>254</v>
      </c>
      <c r="B895" s="4" t="s">
        <v>67</v>
      </c>
      <c r="C895" s="9" t="str">
        <f>_xlfn.XLOOKUP(Table1[[#This Row],[Genus]],'Flora of PA'!J:J,'Flora of PA'!D:D)</f>
        <v>Liliaceae</v>
      </c>
      <c r="D895" s="4" t="s">
        <v>894</v>
      </c>
      <c r="E895" s="4" t="s">
        <v>895</v>
      </c>
      <c r="F895" s="9" t="str">
        <f>Table1[[#This Row],[Genus]]&amp;" "&amp;Table1[[#This Row],[Epithet]]</f>
        <v>Medeola virginiana</v>
      </c>
      <c r="G895" s="4" t="s">
        <v>239</v>
      </c>
      <c r="H895" t="s">
        <v>274</v>
      </c>
      <c r="I895" s="4" t="s">
        <v>279</v>
      </c>
      <c r="J895" s="4" t="s">
        <v>309</v>
      </c>
      <c r="K895" s="4" t="s">
        <v>278</v>
      </c>
      <c r="L895" s="4" t="s">
        <v>310</v>
      </c>
      <c r="M895" s="4" t="s">
        <v>248</v>
      </c>
      <c r="N895" s="4" t="s">
        <v>250</v>
      </c>
      <c r="O895" s="4" t="s">
        <v>248</v>
      </c>
      <c r="P895" s="4" t="s">
        <v>1004</v>
      </c>
      <c r="Q895" s="4" t="s">
        <v>249</v>
      </c>
    </row>
    <row r="896" spans="1:17" x14ac:dyDescent="0.25">
      <c r="A896" s="4" t="s">
        <v>254</v>
      </c>
      <c r="B896" s="4" t="s">
        <v>67</v>
      </c>
      <c r="C896" s="9" t="str">
        <f>_xlfn.XLOOKUP(Table1[[#This Row],[Genus]],'Flora of PA'!J:J,'Flora of PA'!D:D)</f>
        <v>Polypodiaceae</v>
      </c>
      <c r="D896" s="4" t="s">
        <v>851</v>
      </c>
      <c r="E896" s="4" t="s">
        <v>852</v>
      </c>
      <c r="F896" s="9" t="str">
        <f>Table1[[#This Row],[Genus]]&amp;" "&amp;Table1[[#This Row],[Epithet]]</f>
        <v>Pteridium aquilinum</v>
      </c>
      <c r="G896" s="4" t="s">
        <v>58</v>
      </c>
      <c r="H896" t="s">
        <v>129</v>
      </c>
      <c r="I896" s="4" t="s">
        <v>279</v>
      </c>
      <c r="J896" s="4" t="s">
        <v>309</v>
      </c>
      <c r="K896" s="4" t="s">
        <v>278</v>
      </c>
      <c r="L896" s="4" t="s">
        <v>310</v>
      </c>
      <c r="M896" s="4" t="s">
        <v>248</v>
      </c>
      <c r="N896" s="4" t="s">
        <v>250</v>
      </c>
      <c r="O896" s="4" t="s">
        <v>248</v>
      </c>
      <c r="P896" s="4" t="s">
        <v>1004</v>
      </c>
      <c r="Q896" s="4" t="s">
        <v>249</v>
      </c>
    </row>
    <row r="897" spans="1:19" x14ac:dyDescent="0.25">
      <c r="A897" s="4" t="s">
        <v>254</v>
      </c>
      <c r="B897" s="4" t="s">
        <v>67</v>
      </c>
      <c r="C897" s="9" t="str">
        <f>_xlfn.XLOOKUP(Table1[[#This Row],[Genus]],'Flora of PA'!J:J,'Flora of PA'!D:D)</f>
        <v>Ericaceae</v>
      </c>
      <c r="D897" s="4" t="s">
        <v>826</v>
      </c>
      <c r="E897" s="4" t="s">
        <v>829</v>
      </c>
      <c r="F897" s="9" t="str">
        <f>Table1[[#This Row],[Genus]]&amp;" "&amp;Table1[[#This Row],[Epithet]]</f>
        <v>Vaccinium angustifolium</v>
      </c>
      <c r="G897" s="4" t="s">
        <v>69</v>
      </c>
      <c r="H897" t="s">
        <v>174</v>
      </c>
      <c r="I897" s="4" t="s">
        <v>279</v>
      </c>
      <c r="J897" s="4" t="s">
        <v>309</v>
      </c>
      <c r="K897" s="4" t="s">
        <v>278</v>
      </c>
      <c r="L897" s="4" t="s">
        <v>310</v>
      </c>
      <c r="M897" s="4" t="s">
        <v>248</v>
      </c>
      <c r="N897" s="4" t="s">
        <v>250</v>
      </c>
      <c r="O897" s="4" t="s">
        <v>248</v>
      </c>
      <c r="P897" s="4" t="s">
        <v>1004</v>
      </c>
      <c r="Q897" s="4" t="s">
        <v>249</v>
      </c>
    </row>
    <row r="898" spans="1:19" x14ac:dyDescent="0.25">
      <c r="A898" s="4" t="s">
        <v>254</v>
      </c>
      <c r="B898" s="4" t="s">
        <v>67</v>
      </c>
      <c r="C898" s="9" t="str">
        <f>_xlfn.XLOOKUP(Table1[[#This Row],[Genus]],'Flora of PA'!J:J,'Flora of PA'!D:D)</f>
        <v>Ericaceae</v>
      </c>
      <c r="D898" s="4" t="s">
        <v>905</v>
      </c>
      <c r="E898" s="4" t="s">
        <v>948</v>
      </c>
      <c r="F898" s="9" t="str">
        <f>Table1[[#This Row],[Genus]]&amp;" "&amp;Table1[[#This Row],[Epithet]]</f>
        <v>Kalmia angustifolia</v>
      </c>
      <c r="G898" s="4" t="s">
        <v>85</v>
      </c>
      <c r="H898" t="s">
        <v>124</v>
      </c>
      <c r="I898" s="4" t="s">
        <v>279</v>
      </c>
      <c r="J898" s="4" t="s">
        <v>309</v>
      </c>
      <c r="K898" s="4" t="s">
        <v>278</v>
      </c>
      <c r="L898" s="4" t="s">
        <v>310</v>
      </c>
      <c r="M898" s="4" t="s">
        <v>248</v>
      </c>
      <c r="N898" s="4" t="s">
        <v>250</v>
      </c>
      <c r="O898" s="4" t="s">
        <v>248</v>
      </c>
      <c r="P898" s="4" t="s">
        <v>1004</v>
      </c>
      <c r="Q898" s="4" t="s">
        <v>249</v>
      </c>
    </row>
    <row r="899" spans="1:19" x14ac:dyDescent="0.25">
      <c r="A899" s="4" t="s">
        <v>254</v>
      </c>
      <c r="B899" s="4" t="s">
        <v>67</v>
      </c>
      <c r="C899" s="9" t="str">
        <f>_xlfn.XLOOKUP(Table1[[#This Row],[Genus]],'Flora of PA'!J:J,'Flora of PA'!D:D)</f>
        <v>Sapindaceae</v>
      </c>
      <c r="D899" s="4" t="s">
        <v>941</v>
      </c>
      <c r="E899" s="4" t="s">
        <v>942</v>
      </c>
      <c r="F899" s="9" t="str">
        <f>Table1[[#This Row],[Genus]]&amp;" "&amp;Table1[[#This Row],[Epithet]]</f>
        <v>Acer rubrum</v>
      </c>
      <c r="G899" s="4" t="s">
        <v>84</v>
      </c>
      <c r="H899" t="s">
        <v>133</v>
      </c>
      <c r="I899" s="4" t="s">
        <v>279</v>
      </c>
      <c r="J899" s="4" t="s">
        <v>309</v>
      </c>
      <c r="K899" s="4" t="s">
        <v>278</v>
      </c>
      <c r="L899" s="4" t="s">
        <v>310</v>
      </c>
      <c r="M899" s="4" t="s">
        <v>248</v>
      </c>
      <c r="N899" s="4" t="s">
        <v>250</v>
      </c>
      <c r="O899" s="4" t="s">
        <v>248</v>
      </c>
      <c r="P899" s="4" t="s">
        <v>1004</v>
      </c>
      <c r="Q899" s="4" t="s">
        <v>249</v>
      </c>
    </row>
    <row r="900" spans="1:19" x14ac:dyDescent="0.25">
      <c r="A900" s="4" t="s">
        <v>254</v>
      </c>
      <c r="B900" s="4" t="s">
        <v>67</v>
      </c>
      <c r="C900" s="9" t="str">
        <f>_xlfn.XLOOKUP(Table1[[#This Row],[Genus]],'Flora of PA'!J:J,'Flora of PA'!D:D)</f>
        <v>Lauraceae</v>
      </c>
      <c r="D900" s="4" t="s">
        <v>134</v>
      </c>
      <c r="E900" s="4" t="s">
        <v>946</v>
      </c>
      <c r="F900" s="9" t="str">
        <f>Table1[[#This Row],[Genus]]&amp;" "&amp;Table1[[#This Row],[Epithet]]</f>
        <v>Sassafras albidum</v>
      </c>
      <c r="G900" s="4" t="s">
        <v>224</v>
      </c>
      <c r="H900" t="s">
        <v>275</v>
      </c>
      <c r="I900" s="4" t="s">
        <v>279</v>
      </c>
      <c r="J900" s="4" t="s">
        <v>309</v>
      </c>
      <c r="K900" s="4" t="s">
        <v>278</v>
      </c>
      <c r="L900" s="4" t="s">
        <v>310</v>
      </c>
      <c r="M900" s="4" t="s">
        <v>248</v>
      </c>
      <c r="N900" s="4" t="s">
        <v>250</v>
      </c>
      <c r="O900" s="4" t="s">
        <v>248</v>
      </c>
      <c r="P900" s="4" t="s">
        <v>1004</v>
      </c>
      <c r="Q900" s="4" t="s">
        <v>249</v>
      </c>
    </row>
    <row r="901" spans="1:19" x14ac:dyDescent="0.25">
      <c r="A901" s="4" t="s">
        <v>254</v>
      </c>
      <c r="B901" s="4" t="s">
        <v>67</v>
      </c>
      <c r="C901" s="9" t="str">
        <f>_xlfn.XLOOKUP(Table1[[#This Row],[Genus]],'Flora of PA'!J:J,'Flora of PA'!D:D)</f>
        <v>Myrsinaceae</v>
      </c>
      <c r="D901" s="4" t="s">
        <v>917</v>
      </c>
      <c r="E901" s="4" t="s">
        <v>918</v>
      </c>
      <c r="F901" s="9" t="str">
        <f>Table1[[#This Row],[Genus]]&amp;" "&amp;Table1[[#This Row],[Epithet]]</f>
        <v>Lysimachia borealis</v>
      </c>
      <c r="G901" s="4" t="s">
        <v>375</v>
      </c>
      <c r="H901" t="s">
        <v>267</v>
      </c>
      <c r="I901" s="4" t="s">
        <v>279</v>
      </c>
      <c r="J901" s="4" t="s">
        <v>309</v>
      </c>
      <c r="K901" s="4" t="s">
        <v>278</v>
      </c>
      <c r="L901" s="4" t="s">
        <v>310</v>
      </c>
      <c r="M901" s="4" t="s">
        <v>248</v>
      </c>
      <c r="N901" s="4" t="s">
        <v>250</v>
      </c>
      <c r="O901" s="4" t="s">
        <v>248</v>
      </c>
      <c r="P901" s="4" t="s">
        <v>1004</v>
      </c>
      <c r="Q901" s="4" t="s">
        <v>249</v>
      </c>
    </row>
    <row r="902" spans="1:19" x14ac:dyDescent="0.25">
      <c r="A902" s="4" t="s">
        <v>254</v>
      </c>
      <c r="B902" s="4" t="s">
        <v>67</v>
      </c>
      <c r="C902" s="9" t="str">
        <f>_xlfn.XLOOKUP(Table1[[#This Row],[Genus]],'Flora of PA'!J:J,'Flora of PA'!D:D)</f>
        <v>Fagaceae</v>
      </c>
      <c r="D902" s="4" t="s">
        <v>860</v>
      </c>
      <c r="E902" s="4" t="s">
        <v>947</v>
      </c>
      <c r="F902" s="9" t="str">
        <f>Table1[[#This Row],[Genus]]&amp;" "&amp;Table1[[#This Row],[Epithet]]</f>
        <v>Quercus ilicifolia</v>
      </c>
      <c r="G902" s="4" t="s">
        <v>75</v>
      </c>
      <c r="H902" t="s">
        <v>157</v>
      </c>
      <c r="I902" s="4" t="s">
        <v>279</v>
      </c>
      <c r="J902" s="4" t="s">
        <v>309</v>
      </c>
      <c r="K902" s="4" t="s">
        <v>278</v>
      </c>
      <c r="L902" s="4" t="s">
        <v>310</v>
      </c>
      <c r="M902" s="4" t="s">
        <v>248</v>
      </c>
      <c r="N902" s="4" t="s">
        <v>250</v>
      </c>
      <c r="O902" s="4" t="s">
        <v>248</v>
      </c>
      <c r="P902" s="4" t="s">
        <v>1004</v>
      </c>
      <c r="Q902" s="4" t="s">
        <v>249</v>
      </c>
    </row>
    <row r="903" spans="1:19" x14ac:dyDescent="0.25">
      <c r="A903" s="4" t="s">
        <v>254</v>
      </c>
      <c r="B903" s="4" t="s">
        <v>67</v>
      </c>
      <c r="C903" s="9" t="str">
        <f>_xlfn.XLOOKUP(Table1[[#This Row],[Genus]],'Flora of PA'!J:J,'Flora of PA'!D:D)</f>
        <v>Ruscaceae</v>
      </c>
      <c r="D903" s="4" t="s">
        <v>855</v>
      </c>
      <c r="E903" s="4" t="s">
        <v>856</v>
      </c>
      <c r="F903" s="9" t="str">
        <f>Table1[[#This Row],[Genus]]&amp;" "&amp;Table1[[#This Row],[Epithet]]</f>
        <v>Maianthemum canadense</v>
      </c>
      <c r="G903" s="4" t="s">
        <v>373</v>
      </c>
      <c r="H903" t="s">
        <v>262</v>
      </c>
      <c r="I903" s="4" t="s">
        <v>279</v>
      </c>
      <c r="J903" s="4" t="s">
        <v>309</v>
      </c>
      <c r="K903" s="4" t="s">
        <v>278</v>
      </c>
      <c r="L903" s="4" t="s">
        <v>310</v>
      </c>
      <c r="M903" s="4" t="s">
        <v>248</v>
      </c>
      <c r="N903" s="4" t="s">
        <v>250</v>
      </c>
      <c r="O903" s="4" t="s">
        <v>248</v>
      </c>
      <c r="P903" s="4" t="s">
        <v>1004</v>
      </c>
      <c r="Q903" s="4" t="s">
        <v>249</v>
      </c>
    </row>
    <row r="904" spans="1:19" x14ac:dyDescent="0.25">
      <c r="A904" s="4" t="s">
        <v>254</v>
      </c>
      <c r="B904" s="4" t="s">
        <v>67</v>
      </c>
      <c r="C904" s="9" t="str">
        <f>_xlfn.XLOOKUP(Table1[[#This Row],[Genus]],'Flora of PA'!J:J,'Flora of PA'!D:D)</f>
        <v>Rosaceae</v>
      </c>
      <c r="D904" s="4" t="s">
        <v>834</v>
      </c>
      <c r="E904" s="4" t="s">
        <v>836</v>
      </c>
      <c r="F904" s="9" t="str">
        <f>Table1[[#This Row],[Genus]]&amp;" "&amp;Table1[[#This Row],[Epithet]]</f>
        <v>Rubus flagellaris</v>
      </c>
      <c r="G904" s="4" t="s">
        <v>227</v>
      </c>
      <c r="H904" t="s">
        <v>201</v>
      </c>
      <c r="I904" s="4" t="s">
        <v>279</v>
      </c>
      <c r="J904" s="4" t="s">
        <v>309</v>
      </c>
      <c r="K904" s="4" t="s">
        <v>278</v>
      </c>
      <c r="L904" s="4" t="s">
        <v>310</v>
      </c>
      <c r="M904" s="4" t="s">
        <v>248</v>
      </c>
      <c r="N904" s="4" t="s">
        <v>250</v>
      </c>
      <c r="O904" s="4" t="s">
        <v>248</v>
      </c>
      <c r="P904" s="4" t="s">
        <v>1004</v>
      </c>
      <c r="Q904" s="4" t="s">
        <v>249</v>
      </c>
    </row>
    <row r="905" spans="1:19" x14ac:dyDescent="0.25">
      <c r="A905" s="4" t="s">
        <v>254</v>
      </c>
      <c r="B905" s="4" t="s">
        <v>67</v>
      </c>
      <c r="C905" s="9" t="s">
        <v>13194</v>
      </c>
      <c r="D905" s="4" t="s">
        <v>866</v>
      </c>
      <c r="E905" s="4" t="s">
        <v>867</v>
      </c>
      <c r="F905" s="9" t="str">
        <f>Table1[[#This Row],[Genus]]&amp;" "&amp;Table1[[#This Row],[Epithet]]</f>
        <v>Polytrichum commune</v>
      </c>
      <c r="G905" s="4" t="s">
        <v>802</v>
      </c>
      <c r="H905" t="s">
        <v>292</v>
      </c>
      <c r="I905" s="4" t="s">
        <v>279</v>
      </c>
      <c r="J905" s="4" t="s">
        <v>309</v>
      </c>
      <c r="K905" s="4" t="s">
        <v>278</v>
      </c>
      <c r="L905" s="4" t="s">
        <v>310</v>
      </c>
      <c r="M905" s="4" t="s">
        <v>248</v>
      </c>
      <c r="N905" s="4" t="s">
        <v>250</v>
      </c>
      <c r="O905" s="4" t="s">
        <v>248</v>
      </c>
      <c r="P905" s="4" t="s">
        <v>1004</v>
      </c>
      <c r="Q905" s="4" t="s">
        <v>249</v>
      </c>
      <c r="S905" s="2" t="s">
        <v>803</v>
      </c>
    </row>
    <row r="906" spans="1:19" x14ac:dyDescent="0.25">
      <c r="A906" s="4" t="s">
        <v>254</v>
      </c>
      <c r="B906" s="4" t="s">
        <v>67</v>
      </c>
      <c r="C906" s="4" t="s">
        <v>1266</v>
      </c>
      <c r="D906" s="4" t="s">
        <v>137</v>
      </c>
      <c r="E906" s="4" t="s">
        <v>846</v>
      </c>
      <c r="F906" s="9" t="str">
        <f>Table1[[#This Row],[Genus]]&amp;" "&amp;Table1[[#This Row],[Epithet]]</f>
        <v>Aronia melanocarpa</v>
      </c>
      <c r="G906" s="4" t="s">
        <v>138</v>
      </c>
      <c r="H906" t="s">
        <v>137</v>
      </c>
      <c r="I906" s="4" t="s">
        <v>279</v>
      </c>
      <c r="J906" s="4" t="s">
        <v>309</v>
      </c>
      <c r="K906" s="4" t="s">
        <v>278</v>
      </c>
      <c r="L906" s="4" t="s">
        <v>310</v>
      </c>
      <c r="M906" s="4" t="s">
        <v>248</v>
      </c>
      <c r="N906" s="4" t="s">
        <v>250</v>
      </c>
      <c r="O906" s="4" t="s">
        <v>248</v>
      </c>
      <c r="P906" s="4" t="s">
        <v>1004</v>
      </c>
      <c r="Q906" s="4" t="s">
        <v>249</v>
      </c>
    </row>
    <row r="907" spans="1:19" x14ac:dyDescent="0.25">
      <c r="A907" s="4" t="s">
        <v>254</v>
      </c>
      <c r="B907" s="4" t="s">
        <v>66</v>
      </c>
      <c r="C907" s="9" t="str">
        <f>_xlfn.XLOOKUP(Table1[[#This Row],[Genus]],'Flora of PA'!J:J,'Flora of PA'!D:D)</f>
        <v>Lauraceae</v>
      </c>
      <c r="D907" s="4" t="s">
        <v>134</v>
      </c>
      <c r="E907" s="4" t="s">
        <v>946</v>
      </c>
      <c r="F907" s="9" t="str">
        <f>Table1[[#This Row],[Genus]]&amp;" "&amp;Table1[[#This Row],[Epithet]]</f>
        <v>Sassafras albidum</v>
      </c>
      <c r="G907" s="4" t="s">
        <v>224</v>
      </c>
      <c r="H907" t="s">
        <v>275</v>
      </c>
      <c r="I907" s="4" t="s">
        <v>279</v>
      </c>
      <c r="J907" s="4" t="s">
        <v>309</v>
      </c>
      <c r="K907" s="4" t="s">
        <v>278</v>
      </c>
      <c r="L907" s="4" t="s">
        <v>310</v>
      </c>
      <c r="M907" s="4" t="s">
        <v>248</v>
      </c>
      <c r="N907" s="4" t="s">
        <v>250</v>
      </c>
      <c r="O907" s="4" t="s">
        <v>248</v>
      </c>
      <c r="P907" s="4" t="s">
        <v>1004</v>
      </c>
      <c r="Q907" s="4" t="s">
        <v>249</v>
      </c>
    </row>
    <row r="908" spans="1:19" x14ac:dyDescent="0.25">
      <c r="A908" s="4" t="s">
        <v>254</v>
      </c>
      <c r="B908" s="4" t="s">
        <v>66</v>
      </c>
      <c r="C908" s="9" t="str">
        <f>_xlfn.XLOOKUP(Table1[[#This Row],[Genus]],'Flora of PA'!J:J,'Flora of PA'!D:D)</f>
        <v>Ericaceae</v>
      </c>
      <c r="D908" s="4" t="s">
        <v>826</v>
      </c>
      <c r="E908" s="4" t="s">
        <v>829</v>
      </c>
      <c r="F908" s="9" t="str">
        <f>Table1[[#This Row],[Genus]]&amp;" "&amp;Table1[[#This Row],[Epithet]]</f>
        <v>Vaccinium angustifolium</v>
      </c>
      <c r="G908" s="4" t="s">
        <v>69</v>
      </c>
      <c r="H908" t="s">
        <v>174</v>
      </c>
      <c r="I908" s="4" t="s">
        <v>279</v>
      </c>
      <c r="J908" s="4" t="s">
        <v>309</v>
      </c>
      <c r="K908" s="4" t="s">
        <v>278</v>
      </c>
      <c r="L908" s="4" t="s">
        <v>310</v>
      </c>
      <c r="M908" s="4" t="s">
        <v>248</v>
      </c>
      <c r="N908" s="4" t="s">
        <v>250</v>
      </c>
      <c r="O908" s="4" t="s">
        <v>248</v>
      </c>
      <c r="P908" s="4" t="s">
        <v>1004</v>
      </c>
      <c r="Q908" s="4" t="s">
        <v>249</v>
      </c>
    </row>
    <row r="909" spans="1:19" x14ac:dyDescent="0.25">
      <c r="A909" s="4" t="s">
        <v>254</v>
      </c>
      <c r="B909" s="4" t="s">
        <v>66</v>
      </c>
      <c r="C909" s="9" t="str">
        <f>_xlfn.XLOOKUP(Table1[[#This Row],[Genus]],'Flora of PA'!J:J,'Flora of PA'!D:D)</f>
        <v>Polypodiaceae</v>
      </c>
      <c r="D909" s="4" t="s">
        <v>851</v>
      </c>
      <c r="E909" s="4" t="s">
        <v>852</v>
      </c>
      <c r="F909" s="9" t="str">
        <f>Table1[[#This Row],[Genus]]&amp;" "&amp;Table1[[#This Row],[Epithet]]</f>
        <v>Pteridium aquilinum</v>
      </c>
      <c r="G909" s="4" t="s">
        <v>58</v>
      </c>
      <c r="H909" t="s">
        <v>129</v>
      </c>
      <c r="I909" s="4" t="s">
        <v>279</v>
      </c>
      <c r="J909" s="4" t="s">
        <v>309</v>
      </c>
      <c r="K909" s="4" t="s">
        <v>278</v>
      </c>
      <c r="L909" s="4" t="s">
        <v>310</v>
      </c>
      <c r="M909" s="4" t="s">
        <v>248</v>
      </c>
      <c r="N909" s="4" t="s">
        <v>250</v>
      </c>
      <c r="O909" s="4" t="s">
        <v>248</v>
      </c>
      <c r="P909" s="4" t="s">
        <v>1004</v>
      </c>
      <c r="Q909" s="4" t="s">
        <v>249</v>
      </c>
    </row>
    <row r="910" spans="1:19" x14ac:dyDescent="0.25">
      <c r="A910" s="4" t="s">
        <v>254</v>
      </c>
      <c r="B910" s="4" t="s">
        <v>66</v>
      </c>
      <c r="C910" s="9" t="str">
        <f>_xlfn.XLOOKUP(Table1[[#This Row],[Genus]],'Flora of PA'!J:J,'Flora of PA'!D:D)</f>
        <v>Sapindaceae</v>
      </c>
      <c r="D910" s="4" t="s">
        <v>941</v>
      </c>
      <c r="E910" s="4" t="s">
        <v>942</v>
      </c>
      <c r="F910" s="9" t="str">
        <f>Table1[[#This Row],[Genus]]&amp;" "&amp;Table1[[#This Row],[Epithet]]</f>
        <v>Acer rubrum</v>
      </c>
      <c r="G910" s="4" t="s">
        <v>84</v>
      </c>
      <c r="H910" t="s">
        <v>133</v>
      </c>
      <c r="I910" s="4" t="s">
        <v>279</v>
      </c>
      <c r="J910" s="4" t="s">
        <v>309</v>
      </c>
      <c r="K910" s="4" t="s">
        <v>278</v>
      </c>
      <c r="L910" s="4" t="s">
        <v>310</v>
      </c>
      <c r="M910" s="4" t="s">
        <v>248</v>
      </c>
      <c r="N910" s="4" t="s">
        <v>250</v>
      </c>
      <c r="O910" s="4" t="s">
        <v>248</v>
      </c>
      <c r="P910" s="4" t="s">
        <v>1004</v>
      </c>
      <c r="Q910" s="4" t="s">
        <v>249</v>
      </c>
    </row>
    <row r="911" spans="1:19" x14ac:dyDescent="0.25">
      <c r="A911" s="4" t="s">
        <v>254</v>
      </c>
      <c r="B911" s="4" t="s">
        <v>66</v>
      </c>
      <c r="C911" s="9" t="str">
        <f>_xlfn.XLOOKUP(Table1[[#This Row],[Genus]],'Flora of PA'!J:J,'Flora of PA'!D:D)</f>
        <v>Liliaceae</v>
      </c>
      <c r="D911" s="4" t="s">
        <v>894</v>
      </c>
      <c r="E911" s="4" t="s">
        <v>895</v>
      </c>
      <c r="F911" s="9" t="str">
        <f>Table1[[#This Row],[Genus]]&amp;" "&amp;Table1[[#This Row],[Epithet]]</f>
        <v>Medeola virginiana</v>
      </c>
      <c r="G911" s="4" t="s">
        <v>239</v>
      </c>
      <c r="H911" t="s">
        <v>274</v>
      </c>
      <c r="I911" s="4" t="s">
        <v>279</v>
      </c>
      <c r="J911" s="4" t="s">
        <v>309</v>
      </c>
      <c r="K911" s="4" t="s">
        <v>278</v>
      </c>
      <c r="L911" s="4" t="s">
        <v>310</v>
      </c>
      <c r="M911" s="4" t="s">
        <v>248</v>
      </c>
      <c r="N911" s="4" t="s">
        <v>250</v>
      </c>
      <c r="O911" s="4" t="s">
        <v>248</v>
      </c>
      <c r="P911" s="4" t="s">
        <v>1004</v>
      </c>
      <c r="Q911" s="4" t="s">
        <v>249</v>
      </c>
    </row>
    <row r="912" spans="1:19" x14ac:dyDescent="0.25">
      <c r="A912" s="4" t="s">
        <v>254</v>
      </c>
      <c r="B912" s="4" t="s">
        <v>66</v>
      </c>
      <c r="C912" s="9" t="s">
        <v>13194</v>
      </c>
      <c r="D912" s="4" t="s">
        <v>866</v>
      </c>
      <c r="E912" s="4" t="s">
        <v>867</v>
      </c>
      <c r="F912" s="9" t="str">
        <f>Table1[[#This Row],[Genus]]&amp;" "&amp;Table1[[#This Row],[Epithet]]</f>
        <v>Polytrichum commune</v>
      </c>
      <c r="G912" s="4" t="s">
        <v>802</v>
      </c>
      <c r="H912" t="s">
        <v>292</v>
      </c>
      <c r="I912" s="4" t="s">
        <v>279</v>
      </c>
      <c r="J912" s="4" t="s">
        <v>309</v>
      </c>
      <c r="K912" s="4" t="s">
        <v>278</v>
      </c>
      <c r="L912" s="4" t="s">
        <v>310</v>
      </c>
      <c r="M912" s="4" t="s">
        <v>248</v>
      </c>
      <c r="N912" s="4" t="s">
        <v>250</v>
      </c>
      <c r="O912" s="4" t="s">
        <v>248</v>
      </c>
      <c r="P912" s="4" t="s">
        <v>1004</v>
      </c>
      <c r="Q912" s="4" t="s">
        <v>249</v>
      </c>
      <c r="S912" s="2" t="s">
        <v>803</v>
      </c>
    </row>
    <row r="913" spans="1:17" x14ac:dyDescent="0.25">
      <c r="A913" s="4" t="s">
        <v>254</v>
      </c>
      <c r="B913" s="4" t="s">
        <v>66</v>
      </c>
      <c r="C913" s="4" t="s">
        <v>1266</v>
      </c>
      <c r="D913" s="4" t="s">
        <v>137</v>
      </c>
      <c r="E913" s="4" t="s">
        <v>846</v>
      </c>
      <c r="F913" s="9" t="str">
        <f>Table1[[#This Row],[Genus]]&amp;" "&amp;Table1[[#This Row],[Epithet]]</f>
        <v>Aronia melanocarpa</v>
      </c>
      <c r="G913" s="4" t="s">
        <v>138</v>
      </c>
      <c r="H913" t="s">
        <v>222</v>
      </c>
      <c r="I913" s="4" t="s">
        <v>279</v>
      </c>
      <c r="J913" s="4" t="s">
        <v>309</v>
      </c>
      <c r="K913" s="4" t="s">
        <v>278</v>
      </c>
      <c r="L913" s="4" t="s">
        <v>310</v>
      </c>
      <c r="M913" s="4" t="s">
        <v>248</v>
      </c>
      <c r="N913" s="4" t="s">
        <v>250</v>
      </c>
      <c r="O913" s="4" t="s">
        <v>248</v>
      </c>
      <c r="P913" s="4" t="s">
        <v>1004</v>
      </c>
      <c r="Q913" s="4" t="s">
        <v>249</v>
      </c>
    </row>
    <row r="914" spans="1:17" x14ac:dyDescent="0.25">
      <c r="A914" s="4" t="s">
        <v>254</v>
      </c>
      <c r="B914" s="4" t="s">
        <v>66</v>
      </c>
      <c r="C914" s="9" t="str">
        <f>_xlfn.XLOOKUP(Table1[[#This Row],[Genus]],'Flora of PA'!J:J,'Flora of PA'!D:D)</f>
        <v>Ericaceae</v>
      </c>
      <c r="D914" s="4" t="s">
        <v>905</v>
      </c>
      <c r="E914" s="4" t="s">
        <v>948</v>
      </c>
      <c r="F914" s="9" t="str">
        <f>Table1[[#This Row],[Genus]]&amp;" "&amp;Table1[[#This Row],[Epithet]]</f>
        <v>Kalmia angustifolia</v>
      </c>
      <c r="G914" s="4" t="s">
        <v>85</v>
      </c>
      <c r="H914" t="s">
        <v>124</v>
      </c>
      <c r="I914" s="4" t="s">
        <v>279</v>
      </c>
      <c r="J914" s="4" t="s">
        <v>309</v>
      </c>
      <c r="K914" s="4" t="s">
        <v>278</v>
      </c>
      <c r="L914" s="4" t="s">
        <v>310</v>
      </c>
      <c r="M914" s="4" t="s">
        <v>248</v>
      </c>
      <c r="N914" s="4" t="s">
        <v>250</v>
      </c>
      <c r="O914" s="4" t="s">
        <v>248</v>
      </c>
      <c r="P914" s="4" t="s">
        <v>1004</v>
      </c>
      <c r="Q914" s="4" t="s">
        <v>249</v>
      </c>
    </row>
    <row r="915" spans="1:17" x14ac:dyDescent="0.25">
      <c r="A915" s="4" t="s">
        <v>254</v>
      </c>
      <c r="B915" s="4" t="s">
        <v>66</v>
      </c>
      <c r="C915" s="9" t="str">
        <f>_xlfn.XLOOKUP(Table1[[#This Row],[Genus]],'Flora of PA'!J:J,'Flora of PA'!D:D)</f>
        <v>Rosaceae</v>
      </c>
      <c r="D915" s="4" t="s">
        <v>834</v>
      </c>
      <c r="E915" s="4" t="s">
        <v>836</v>
      </c>
      <c r="F915" s="9" t="str">
        <f>Table1[[#This Row],[Genus]]&amp;" "&amp;Table1[[#This Row],[Epithet]]</f>
        <v>Rubus flagellaris</v>
      </c>
      <c r="G915" s="4" t="s">
        <v>227</v>
      </c>
      <c r="H915" t="s">
        <v>201</v>
      </c>
      <c r="I915" s="4" t="s">
        <v>279</v>
      </c>
      <c r="J915" s="4" t="s">
        <v>309</v>
      </c>
      <c r="K915" s="4" t="s">
        <v>278</v>
      </c>
      <c r="L915" s="4" t="s">
        <v>310</v>
      </c>
      <c r="M915" s="4" t="s">
        <v>248</v>
      </c>
      <c r="N915" s="4" t="s">
        <v>250</v>
      </c>
      <c r="O915" s="4" t="s">
        <v>248</v>
      </c>
      <c r="P915" s="4" t="s">
        <v>1004</v>
      </c>
      <c r="Q915" s="4" t="s">
        <v>249</v>
      </c>
    </row>
    <row r="916" spans="1:17" x14ac:dyDescent="0.25">
      <c r="A916" s="4" t="s">
        <v>254</v>
      </c>
      <c r="B916" s="4" t="s">
        <v>66</v>
      </c>
      <c r="C916" s="9" t="str">
        <f>_xlfn.XLOOKUP(Table1[[#This Row],[Genus]],'Flora of PA'!J:J,'Flora of PA'!D:D)</f>
        <v>Fagaceae</v>
      </c>
      <c r="D916" s="4" t="s">
        <v>860</v>
      </c>
      <c r="E916" s="4" t="s">
        <v>947</v>
      </c>
      <c r="F916" s="9" t="str">
        <f>Table1[[#This Row],[Genus]]&amp;" "&amp;Table1[[#This Row],[Epithet]]</f>
        <v>Quercus ilicifolia</v>
      </c>
      <c r="G916" s="4" t="s">
        <v>75</v>
      </c>
      <c r="H916" t="s">
        <v>157</v>
      </c>
      <c r="I916" s="4" t="s">
        <v>279</v>
      </c>
      <c r="J916" s="4" t="s">
        <v>309</v>
      </c>
      <c r="K916" s="4" t="s">
        <v>278</v>
      </c>
      <c r="L916" s="4" t="s">
        <v>310</v>
      </c>
      <c r="M916" s="4" t="s">
        <v>248</v>
      </c>
      <c r="N916" s="4" t="s">
        <v>250</v>
      </c>
      <c r="O916" s="4" t="s">
        <v>248</v>
      </c>
      <c r="P916" s="4" t="s">
        <v>1004</v>
      </c>
      <c r="Q916" s="4" t="s">
        <v>249</v>
      </c>
    </row>
    <row r="917" spans="1:17" x14ac:dyDescent="0.25">
      <c r="A917" s="4" t="s">
        <v>254</v>
      </c>
      <c r="B917" s="4" t="s">
        <v>66</v>
      </c>
      <c r="C917" s="9" t="str">
        <f>_xlfn.XLOOKUP(Table1[[#This Row],[Genus]],'Flora of PA'!J:J,'Flora of PA'!D:D)</f>
        <v>Betulaceae</v>
      </c>
      <c r="D917" s="4" t="s">
        <v>883</v>
      </c>
      <c r="E917" s="4" t="s">
        <v>962</v>
      </c>
      <c r="F917" s="9" t="str">
        <f>Table1[[#This Row],[Genus]]&amp;" "&amp;Table1[[#This Row],[Epithet]]</f>
        <v>Betula lenta</v>
      </c>
      <c r="G917" s="4" t="s">
        <v>374</v>
      </c>
      <c r="H917" t="s">
        <v>302</v>
      </c>
      <c r="I917" s="4" t="s">
        <v>279</v>
      </c>
      <c r="J917" s="4" t="s">
        <v>309</v>
      </c>
      <c r="K917" s="4" t="s">
        <v>278</v>
      </c>
      <c r="L917" s="4" t="s">
        <v>310</v>
      </c>
      <c r="M917" s="4" t="s">
        <v>248</v>
      </c>
      <c r="N917" s="4" t="s">
        <v>250</v>
      </c>
      <c r="O917" s="4" t="s">
        <v>248</v>
      </c>
      <c r="P917" s="4" t="s">
        <v>1004</v>
      </c>
      <c r="Q917" s="4" t="s">
        <v>249</v>
      </c>
    </row>
    <row r="918" spans="1:17" x14ac:dyDescent="0.25">
      <c r="A918" s="4" t="s">
        <v>254</v>
      </c>
      <c r="B918" s="4" t="s">
        <v>65</v>
      </c>
      <c r="C918" s="9" t="str">
        <f>_xlfn.XLOOKUP(Table1[[#This Row],[Genus]],'Flora of PA'!J:J,'Flora of PA'!D:D)</f>
        <v>Ericaceae</v>
      </c>
      <c r="D918" s="4" t="s">
        <v>905</v>
      </c>
      <c r="E918" s="4" t="s">
        <v>948</v>
      </c>
      <c r="F918" s="9" t="str">
        <f>Table1[[#This Row],[Genus]]&amp;" "&amp;Table1[[#This Row],[Epithet]]</f>
        <v>Kalmia angustifolia</v>
      </c>
      <c r="G918" s="4" t="s">
        <v>85</v>
      </c>
      <c r="H918" t="s">
        <v>124</v>
      </c>
      <c r="I918" s="4" t="s">
        <v>279</v>
      </c>
      <c r="J918" s="4" t="s">
        <v>309</v>
      </c>
      <c r="K918" s="4" t="s">
        <v>278</v>
      </c>
      <c r="L918" s="4" t="s">
        <v>310</v>
      </c>
      <c r="M918" s="4" t="s">
        <v>248</v>
      </c>
      <c r="N918" s="4" t="s">
        <v>250</v>
      </c>
      <c r="O918" s="4" t="s">
        <v>248</v>
      </c>
      <c r="P918" s="4" t="s">
        <v>1004</v>
      </c>
      <c r="Q918" s="4" t="s">
        <v>249</v>
      </c>
    </row>
    <row r="919" spans="1:17" x14ac:dyDescent="0.25">
      <c r="A919" s="4" t="s">
        <v>254</v>
      </c>
      <c r="B919" s="4" t="s">
        <v>65</v>
      </c>
      <c r="C919" s="9" t="str">
        <f>_xlfn.XLOOKUP(Table1[[#This Row],[Genus]],'Flora of PA'!J:J,'Flora of PA'!D:D)</f>
        <v>Ericaceae</v>
      </c>
      <c r="D919" s="4" t="s">
        <v>826</v>
      </c>
      <c r="E919" s="4" t="s">
        <v>829</v>
      </c>
      <c r="F919" s="9" t="str">
        <f>Table1[[#This Row],[Genus]]&amp;" "&amp;Table1[[#This Row],[Epithet]]</f>
        <v>Vaccinium angustifolium</v>
      </c>
      <c r="G919" s="4" t="s">
        <v>69</v>
      </c>
      <c r="H919" t="s">
        <v>174</v>
      </c>
      <c r="I919" s="4" t="s">
        <v>279</v>
      </c>
      <c r="J919" s="4" t="s">
        <v>309</v>
      </c>
      <c r="K919" s="4" t="s">
        <v>278</v>
      </c>
      <c r="L919" s="4" t="s">
        <v>310</v>
      </c>
      <c r="M919" s="4" t="s">
        <v>248</v>
      </c>
      <c r="N919" s="4" t="s">
        <v>250</v>
      </c>
      <c r="O919" s="4" t="s">
        <v>248</v>
      </c>
      <c r="P919" s="4" t="s">
        <v>1004</v>
      </c>
      <c r="Q919" s="4" t="s">
        <v>249</v>
      </c>
    </row>
    <row r="920" spans="1:17" x14ac:dyDescent="0.25">
      <c r="A920" s="4" t="s">
        <v>254</v>
      </c>
      <c r="B920" s="4" t="s">
        <v>65</v>
      </c>
      <c r="C920" s="9" t="str">
        <f>_xlfn.XLOOKUP(Table1[[#This Row],[Genus]],'Flora of PA'!J:J,'Flora of PA'!D:D)</f>
        <v>Lauraceae</v>
      </c>
      <c r="D920" s="4" t="s">
        <v>134</v>
      </c>
      <c r="E920" s="4" t="s">
        <v>946</v>
      </c>
      <c r="F920" s="9" t="str">
        <f>Table1[[#This Row],[Genus]]&amp;" "&amp;Table1[[#This Row],[Epithet]]</f>
        <v>Sassafras albidum</v>
      </c>
      <c r="G920" s="4" t="s">
        <v>224</v>
      </c>
      <c r="H920" t="s">
        <v>275</v>
      </c>
      <c r="I920" s="4" t="s">
        <v>279</v>
      </c>
      <c r="J920" s="4" t="s">
        <v>309</v>
      </c>
      <c r="K920" s="4" t="s">
        <v>278</v>
      </c>
      <c r="L920" s="4" t="s">
        <v>310</v>
      </c>
      <c r="M920" s="4" t="s">
        <v>248</v>
      </c>
      <c r="N920" s="4" t="s">
        <v>250</v>
      </c>
      <c r="O920" s="4" t="s">
        <v>248</v>
      </c>
      <c r="P920" s="4" t="s">
        <v>1004</v>
      </c>
      <c r="Q920" s="4" t="s">
        <v>249</v>
      </c>
    </row>
    <row r="921" spans="1:17" x14ac:dyDescent="0.25">
      <c r="A921" s="4" t="s">
        <v>254</v>
      </c>
      <c r="B921" s="4" t="s">
        <v>65</v>
      </c>
      <c r="C921" s="9" t="str">
        <f>_xlfn.XLOOKUP(Table1[[#This Row],[Genus]],'Flora of PA'!J:J,'Flora of PA'!D:D)</f>
        <v>Polypodiaceae</v>
      </c>
      <c r="D921" s="4" t="s">
        <v>851</v>
      </c>
      <c r="E921" s="4" t="s">
        <v>852</v>
      </c>
      <c r="F921" s="9" t="str">
        <f>Table1[[#This Row],[Genus]]&amp;" "&amp;Table1[[#This Row],[Epithet]]</f>
        <v>Pteridium aquilinum</v>
      </c>
      <c r="G921" s="4" t="s">
        <v>58</v>
      </c>
      <c r="H921" t="s">
        <v>129</v>
      </c>
      <c r="I921" s="4" t="s">
        <v>279</v>
      </c>
      <c r="J921" s="4" t="s">
        <v>309</v>
      </c>
      <c r="K921" s="4" t="s">
        <v>278</v>
      </c>
      <c r="L921" s="4" t="s">
        <v>310</v>
      </c>
      <c r="M921" s="4" t="s">
        <v>248</v>
      </c>
      <c r="N921" s="4" t="s">
        <v>250</v>
      </c>
      <c r="O921" s="4" t="s">
        <v>248</v>
      </c>
      <c r="P921" s="4" t="s">
        <v>1004</v>
      </c>
      <c r="Q921" s="4" t="s">
        <v>249</v>
      </c>
    </row>
    <row r="922" spans="1:17" x14ac:dyDescent="0.25">
      <c r="A922" s="4" t="s">
        <v>254</v>
      </c>
      <c r="B922" s="4" t="s">
        <v>65</v>
      </c>
      <c r="C922" s="9" t="str">
        <f>_xlfn.XLOOKUP(Table1[[#This Row],[Genus]],'Flora of PA'!J:J,'Flora of PA'!D:D)</f>
        <v>Fagaceae</v>
      </c>
      <c r="D922" s="4" t="s">
        <v>860</v>
      </c>
      <c r="E922" s="4" t="s">
        <v>947</v>
      </c>
      <c r="F922" s="9" t="str">
        <f>Table1[[#This Row],[Genus]]&amp;" "&amp;Table1[[#This Row],[Epithet]]</f>
        <v>Quercus ilicifolia</v>
      </c>
      <c r="G922" s="4" t="s">
        <v>75</v>
      </c>
      <c r="H922" t="s">
        <v>157</v>
      </c>
      <c r="I922" s="4" t="s">
        <v>279</v>
      </c>
      <c r="J922" s="4" t="s">
        <v>309</v>
      </c>
      <c r="K922" s="4" t="s">
        <v>278</v>
      </c>
      <c r="L922" s="4" t="s">
        <v>310</v>
      </c>
      <c r="M922" s="4" t="s">
        <v>248</v>
      </c>
      <c r="N922" s="4" t="s">
        <v>250</v>
      </c>
      <c r="O922" s="4" t="s">
        <v>248</v>
      </c>
      <c r="P922" s="4" t="s">
        <v>1004</v>
      </c>
      <c r="Q922" s="4" t="s">
        <v>249</v>
      </c>
    </row>
    <row r="923" spans="1:17" x14ac:dyDescent="0.25">
      <c r="A923" s="4" t="s">
        <v>254</v>
      </c>
      <c r="B923" s="4" t="s">
        <v>65</v>
      </c>
      <c r="C923" s="9" t="str">
        <f>_xlfn.XLOOKUP(Table1[[#This Row],[Genus]],'Flora of PA'!J:J,'Flora of PA'!D:D)</f>
        <v>Adoxaceae</v>
      </c>
      <c r="D923" s="4" t="s">
        <v>952</v>
      </c>
      <c r="E923" s="4" t="s">
        <v>953</v>
      </c>
      <c r="F923" s="9" t="str">
        <f>Table1[[#This Row],[Genus]]&amp;" "&amp;Table1[[#This Row],[Epithet]]</f>
        <v>Viburnum nudum</v>
      </c>
      <c r="G923" s="4" t="s">
        <v>381</v>
      </c>
      <c r="H923" t="s">
        <v>272</v>
      </c>
      <c r="I923" s="4" t="s">
        <v>279</v>
      </c>
      <c r="J923" s="4" t="s">
        <v>309</v>
      </c>
      <c r="K923" s="4" t="s">
        <v>278</v>
      </c>
      <c r="L923" s="4" t="s">
        <v>310</v>
      </c>
      <c r="M923" s="4" t="s">
        <v>248</v>
      </c>
      <c r="N923" s="4" t="s">
        <v>250</v>
      </c>
      <c r="O923" s="4" t="s">
        <v>248</v>
      </c>
      <c r="P923" s="4" t="s">
        <v>1004</v>
      </c>
      <c r="Q923" s="4" t="s">
        <v>249</v>
      </c>
    </row>
    <row r="924" spans="1:17" x14ac:dyDescent="0.25">
      <c r="A924" s="4" t="s">
        <v>254</v>
      </c>
      <c r="B924" s="4" t="s">
        <v>65</v>
      </c>
      <c r="C924" s="9" t="str">
        <f>_xlfn.XLOOKUP(Table1[[#This Row],[Genus]],'Flora of PA'!J:J,'Flora of PA'!D:D)</f>
        <v>Poaceae</v>
      </c>
      <c r="D924" s="4" t="s">
        <v>970</v>
      </c>
      <c r="E924" s="4" t="s">
        <v>971</v>
      </c>
      <c r="F924" s="9" t="str">
        <f>Table1[[#This Row],[Genus]]&amp;" "&amp;Table1[[#This Row],[Epithet]]</f>
        <v>Avena fatua</v>
      </c>
      <c r="G924" s="4" t="s">
        <v>371</v>
      </c>
      <c r="H924" t="s">
        <v>251</v>
      </c>
      <c r="I924" s="4" t="s">
        <v>279</v>
      </c>
      <c r="J924" s="4" t="s">
        <v>309</v>
      </c>
      <c r="K924" s="4" t="s">
        <v>278</v>
      </c>
      <c r="L924" s="4" t="s">
        <v>310</v>
      </c>
      <c r="M924" s="4" t="s">
        <v>248</v>
      </c>
      <c r="N924" s="4" t="s">
        <v>250</v>
      </c>
      <c r="O924" s="4" t="s">
        <v>248</v>
      </c>
      <c r="P924" s="4" t="s">
        <v>1004</v>
      </c>
      <c r="Q924" s="4" t="s">
        <v>249</v>
      </c>
    </row>
    <row r="925" spans="1:17" x14ac:dyDescent="0.25">
      <c r="A925" s="4" t="s">
        <v>254</v>
      </c>
      <c r="B925" s="4" t="s">
        <v>65</v>
      </c>
      <c r="C925" s="9" t="str">
        <f>_xlfn.XLOOKUP(Table1[[#This Row],[Genus]],'Flora of PA'!J:J,'Flora of PA'!D:D)</f>
        <v>Sapindaceae</v>
      </c>
      <c r="D925" s="4" t="s">
        <v>941</v>
      </c>
      <c r="E925" s="4" t="s">
        <v>942</v>
      </c>
      <c r="F925" s="9" t="str">
        <f>Table1[[#This Row],[Genus]]&amp;" "&amp;Table1[[#This Row],[Epithet]]</f>
        <v>Acer rubrum</v>
      </c>
      <c r="G925" s="4" t="s">
        <v>84</v>
      </c>
      <c r="H925" t="s">
        <v>133</v>
      </c>
      <c r="I925" s="4" t="s">
        <v>279</v>
      </c>
      <c r="J925" s="4" t="s">
        <v>309</v>
      </c>
      <c r="K925" s="4" t="s">
        <v>278</v>
      </c>
      <c r="L925" s="4" t="s">
        <v>310</v>
      </c>
      <c r="M925" s="4" t="s">
        <v>248</v>
      </c>
      <c r="N925" s="4" t="s">
        <v>250</v>
      </c>
      <c r="O925" s="4" t="s">
        <v>248</v>
      </c>
      <c r="P925" s="4" t="s">
        <v>1004</v>
      </c>
      <c r="Q925" s="4" t="s">
        <v>249</v>
      </c>
    </row>
    <row r="926" spans="1:17" x14ac:dyDescent="0.25">
      <c r="A926" s="4" t="s">
        <v>254</v>
      </c>
      <c r="B926" s="4" t="s">
        <v>65</v>
      </c>
      <c r="C926" s="9" t="str">
        <f>_xlfn.XLOOKUP(Table1[[#This Row],[Genus]],'Flora of PA'!J:J,'Flora of PA'!D:D)</f>
        <v>Cyperaceae</v>
      </c>
      <c r="D926" s="4" t="s">
        <v>849</v>
      </c>
      <c r="E926" s="4" t="s">
        <v>925</v>
      </c>
      <c r="F926" s="9" t="str">
        <f>Table1[[#This Row],[Genus]]&amp;" "&amp;Table1[[#This Row],[Epithet]]</f>
        <v>Carex pensylvanica</v>
      </c>
      <c r="G926" s="4" t="s">
        <v>380</v>
      </c>
      <c r="H926" t="s">
        <v>273</v>
      </c>
      <c r="I926" s="4" t="s">
        <v>279</v>
      </c>
      <c r="J926" s="4" t="s">
        <v>309</v>
      </c>
      <c r="K926" s="4" t="s">
        <v>278</v>
      </c>
      <c r="L926" s="4" t="s">
        <v>310</v>
      </c>
      <c r="M926" s="4" t="s">
        <v>248</v>
      </c>
      <c r="N926" s="4" t="s">
        <v>250</v>
      </c>
      <c r="O926" s="4" t="s">
        <v>248</v>
      </c>
      <c r="P926" s="4" t="s">
        <v>1004</v>
      </c>
      <c r="Q926" s="4" t="s">
        <v>249</v>
      </c>
    </row>
    <row r="927" spans="1:17" x14ac:dyDescent="0.25">
      <c r="A927" s="4" t="s">
        <v>254</v>
      </c>
      <c r="B927" s="4" t="s">
        <v>65</v>
      </c>
      <c r="C927" s="9" t="s">
        <v>4949</v>
      </c>
      <c r="D927" s="4" t="s">
        <v>876</v>
      </c>
      <c r="E927" s="4" t="s">
        <v>877</v>
      </c>
      <c r="F927" s="9" t="str">
        <f>Table1[[#This Row],[Genus]]&amp;" "&amp;Table1[[#This Row],[Epithet]]</f>
        <v>Dendrolycopodium obscurum</v>
      </c>
      <c r="G927" s="4" t="s">
        <v>238</v>
      </c>
      <c r="H927" t="s">
        <v>303</v>
      </c>
      <c r="I927" s="4" t="s">
        <v>279</v>
      </c>
      <c r="J927" s="4" t="s">
        <v>309</v>
      </c>
      <c r="K927" s="4" t="s">
        <v>278</v>
      </c>
      <c r="L927" s="4" t="s">
        <v>310</v>
      </c>
      <c r="M927" s="4" t="s">
        <v>248</v>
      </c>
      <c r="N927" s="4" t="s">
        <v>250</v>
      </c>
      <c r="O927" s="4" t="s">
        <v>248</v>
      </c>
      <c r="P927" s="4" t="s">
        <v>1004</v>
      </c>
      <c r="Q927" s="4" t="s">
        <v>249</v>
      </c>
    </row>
    <row r="928" spans="1:17" x14ac:dyDescent="0.25">
      <c r="A928" s="4" t="s">
        <v>254</v>
      </c>
      <c r="B928" s="4" t="s">
        <v>65</v>
      </c>
      <c r="C928" s="9" t="str">
        <f>_xlfn.XLOOKUP(Table1[[#This Row],[Genus]],'Flora of PA'!J:J,'Flora of PA'!D:D)</f>
        <v>Ericaceae</v>
      </c>
      <c r="D928" s="4" t="s">
        <v>831</v>
      </c>
      <c r="E928" s="4" t="s">
        <v>832</v>
      </c>
      <c r="F928" s="9" t="str">
        <f>Table1[[#This Row],[Genus]]&amp;" "&amp;Table1[[#This Row],[Epithet]]</f>
        <v>Gaultheria procumbens</v>
      </c>
      <c r="G928" s="4" t="s">
        <v>123</v>
      </c>
      <c r="H928" t="s">
        <v>122</v>
      </c>
      <c r="I928" s="4" t="s">
        <v>279</v>
      </c>
      <c r="J928" s="4" t="s">
        <v>309</v>
      </c>
      <c r="K928" s="4" t="s">
        <v>278</v>
      </c>
      <c r="L928" s="4" t="s">
        <v>310</v>
      </c>
      <c r="M928" s="4" t="s">
        <v>248</v>
      </c>
      <c r="N928" s="4" t="s">
        <v>250</v>
      </c>
      <c r="O928" s="4" t="s">
        <v>248</v>
      </c>
      <c r="P928" s="4" t="s">
        <v>1004</v>
      </c>
      <c r="Q928" s="4" t="s">
        <v>249</v>
      </c>
    </row>
    <row r="929" spans="1:19" x14ac:dyDescent="0.25">
      <c r="A929" s="4" t="s">
        <v>254</v>
      </c>
      <c r="B929" s="4" t="s">
        <v>64</v>
      </c>
      <c r="C929" s="9" t="str">
        <f>_xlfn.XLOOKUP(Table1[[#This Row],[Genus]],'Flora of PA'!J:J,'Flora of PA'!D:D)</f>
        <v>Ericaceae</v>
      </c>
      <c r="D929" s="4" t="s">
        <v>826</v>
      </c>
      <c r="E929" s="4" t="s">
        <v>829</v>
      </c>
      <c r="F929" s="9" t="str">
        <f>Table1[[#This Row],[Genus]]&amp;" "&amp;Table1[[#This Row],[Epithet]]</f>
        <v>Vaccinium angustifolium</v>
      </c>
      <c r="G929" s="4" t="s">
        <v>69</v>
      </c>
      <c r="H929" t="s">
        <v>174</v>
      </c>
      <c r="I929" s="4" t="s">
        <v>279</v>
      </c>
      <c r="J929" s="4" t="s">
        <v>309</v>
      </c>
      <c r="K929" s="4" t="s">
        <v>278</v>
      </c>
      <c r="L929" s="4" t="s">
        <v>310</v>
      </c>
      <c r="M929" s="4" t="s">
        <v>248</v>
      </c>
      <c r="N929" s="4" t="s">
        <v>250</v>
      </c>
      <c r="O929" s="4" t="s">
        <v>248</v>
      </c>
      <c r="P929" s="4" t="s">
        <v>1004</v>
      </c>
      <c r="Q929" s="4" t="s">
        <v>249</v>
      </c>
    </row>
    <row r="930" spans="1:19" x14ac:dyDescent="0.25">
      <c r="A930" s="4" t="s">
        <v>254</v>
      </c>
      <c r="B930" s="4" t="s">
        <v>64</v>
      </c>
      <c r="C930" s="9" t="s">
        <v>13194</v>
      </c>
      <c r="D930" s="4" t="s">
        <v>866</v>
      </c>
      <c r="E930" s="4" t="s">
        <v>867</v>
      </c>
      <c r="F930" s="9" t="str">
        <f>Table1[[#This Row],[Genus]]&amp;" "&amp;Table1[[#This Row],[Epithet]]</f>
        <v>Polytrichum commune</v>
      </c>
      <c r="G930" s="4" t="s">
        <v>802</v>
      </c>
      <c r="H930" t="s">
        <v>292</v>
      </c>
      <c r="I930" s="4" t="s">
        <v>279</v>
      </c>
      <c r="J930" s="4" t="s">
        <v>309</v>
      </c>
      <c r="K930" s="4" t="s">
        <v>278</v>
      </c>
      <c r="L930" s="4" t="s">
        <v>310</v>
      </c>
      <c r="M930" s="4" t="s">
        <v>248</v>
      </c>
      <c r="N930" s="4" t="s">
        <v>250</v>
      </c>
      <c r="O930" s="4" t="s">
        <v>248</v>
      </c>
      <c r="P930" s="4" t="s">
        <v>1004</v>
      </c>
      <c r="Q930" s="4" t="s">
        <v>249</v>
      </c>
      <c r="S930" s="2" t="s">
        <v>803</v>
      </c>
    </row>
    <row r="931" spans="1:19" x14ac:dyDescent="0.25">
      <c r="A931" s="4" t="s">
        <v>254</v>
      </c>
      <c r="B931" s="4" t="s">
        <v>64</v>
      </c>
      <c r="C931" s="9" t="str">
        <f>_xlfn.XLOOKUP(Table1[[#This Row],[Genus]],'Flora of PA'!J:J,'Flora of PA'!D:D)</f>
        <v>Ericaceae</v>
      </c>
      <c r="D931" s="4" t="s">
        <v>905</v>
      </c>
      <c r="E931" s="4" t="s">
        <v>948</v>
      </c>
      <c r="F931" s="9" t="str">
        <f>Table1[[#This Row],[Genus]]&amp;" "&amp;Table1[[#This Row],[Epithet]]</f>
        <v>Kalmia angustifolia</v>
      </c>
      <c r="G931" s="4" t="s">
        <v>85</v>
      </c>
      <c r="H931" t="s">
        <v>124</v>
      </c>
      <c r="I931" s="4" t="s">
        <v>279</v>
      </c>
      <c r="J931" s="4" t="s">
        <v>309</v>
      </c>
      <c r="K931" s="4" t="s">
        <v>278</v>
      </c>
      <c r="L931" s="4" t="s">
        <v>310</v>
      </c>
      <c r="M931" s="4" t="s">
        <v>248</v>
      </c>
      <c r="N931" s="4" t="s">
        <v>250</v>
      </c>
      <c r="O931" s="4" t="s">
        <v>248</v>
      </c>
      <c r="P931" s="4" t="s">
        <v>1004</v>
      </c>
      <c r="Q931" s="4" t="s">
        <v>249</v>
      </c>
    </row>
    <row r="932" spans="1:19" x14ac:dyDescent="0.25">
      <c r="A932" s="4" t="s">
        <v>254</v>
      </c>
      <c r="B932" s="4" t="s">
        <v>64</v>
      </c>
      <c r="C932" s="9" t="str">
        <f>_xlfn.XLOOKUP(Table1[[#This Row],[Genus]],'Flora of PA'!J:J,'Flora of PA'!D:D)</f>
        <v>Ericaceae</v>
      </c>
      <c r="D932" s="4" t="s">
        <v>831</v>
      </c>
      <c r="E932" s="4" t="s">
        <v>832</v>
      </c>
      <c r="F932" s="9" t="str">
        <f>Table1[[#This Row],[Genus]]&amp;" "&amp;Table1[[#This Row],[Epithet]]</f>
        <v>Gaultheria procumbens</v>
      </c>
      <c r="G932" s="4" t="s">
        <v>123</v>
      </c>
      <c r="H932" t="s">
        <v>122</v>
      </c>
      <c r="I932" s="4" t="s">
        <v>279</v>
      </c>
      <c r="J932" s="4" t="s">
        <v>309</v>
      </c>
      <c r="K932" s="4" t="s">
        <v>278</v>
      </c>
      <c r="L932" s="4" t="s">
        <v>310</v>
      </c>
      <c r="M932" s="4" t="s">
        <v>248</v>
      </c>
      <c r="N932" s="4" t="s">
        <v>250</v>
      </c>
      <c r="O932" s="4" t="s">
        <v>248</v>
      </c>
      <c r="P932" s="4" t="s">
        <v>1004</v>
      </c>
      <c r="Q932" s="4" t="s">
        <v>249</v>
      </c>
    </row>
    <row r="933" spans="1:19" x14ac:dyDescent="0.25">
      <c r="A933" s="4" t="s">
        <v>254</v>
      </c>
      <c r="B933" s="4" t="s">
        <v>64</v>
      </c>
      <c r="C933" s="9" t="str">
        <f>_xlfn.XLOOKUP(Table1[[#This Row],[Genus]],'Flora of PA'!J:J,'Flora of PA'!D:D)</f>
        <v>Liliaceae</v>
      </c>
      <c r="D933" s="4" t="s">
        <v>894</v>
      </c>
      <c r="E933" s="4" t="s">
        <v>895</v>
      </c>
      <c r="F933" s="9" t="str">
        <f>Table1[[#This Row],[Genus]]&amp;" "&amp;Table1[[#This Row],[Epithet]]</f>
        <v>Medeola virginiana</v>
      </c>
      <c r="G933" s="4" t="s">
        <v>239</v>
      </c>
      <c r="H933" t="s">
        <v>274</v>
      </c>
      <c r="I933" s="4" t="s">
        <v>279</v>
      </c>
      <c r="J933" s="4" t="s">
        <v>309</v>
      </c>
      <c r="K933" s="4" t="s">
        <v>278</v>
      </c>
      <c r="L933" s="4" t="s">
        <v>310</v>
      </c>
      <c r="M933" s="4" t="s">
        <v>248</v>
      </c>
      <c r="N933" s="4" t="s">
        <v>250</v>
      </c>
      <c r="O933" s="4" t="s">
        <v>248</v>
      </c>
      <c r="P933" s="4" t="s">
        <v>1004</v>
      </c>
      <c r="Q933" s="4" t="s">
        <v>249</v>
      </c>
    </row>
    <row r="934" spans="1:19" x14ac:dyDescent="0.25">
      <c r="A934" s="4" t="s">
        <v>254</v>
      </c>
      <c r="B934" s="4" t="s">
        <v>64</v>
      </c>
      <c r="C934" s="9" t="str">
        <f>_xlfn.XLOOKUP(Table1[[#This Row],[Genus]],'Flora of PA'!J:J,'Flora of PA'!D:D)</f>
        <v>Sapindaceae</v>
      </c>
      <c r="D934" s="4" t="s">
        <v>941</v>
      </c>
      <c r="E934" s="4" t="s">
        <v>942</v>
      </c>
      <c r="F934" s="9" t="str">
        <f>Table1[[#This Row],[Genus]]&amp;" "&amp;Table1[[#This Row],[Epithet]]</f>
        <v>Acer rubrum</v>
      </c>
      <c r="G934" s="4" t="s">
        <v>84</v>
      </c>
      <c r="H934" t="s">
        <v>133</v>
      </c>
      <c r="I934" s="4" t="s">
        <v>279</v>
      </c>
      <c r="J934" s="4" t="s">
        <v>309</v>
      </c>
      <c r="K934" s="4" t="s">
        <v>278</v>
      </c>
      <c r="L934" s="4" t="s">
        <v>310</v>
      </c>
      <c r="M934" s="4" t="s">
        <v>248</v>
      </c>
      <c r="N934" s="4" t="s">
        <v>250</v>
      </c>
      <c r="O934" s="4" t="s">
        <v>248</v>
      </c>
      <c r="P934" s="4" t="s">
        <v>1004</v>
      </c>
      <c r="Q934" s="4" t="s">
        <v>249</v>
      </c>
    </row>
    <row r="935" spans="1:19" x14ac:dyDescent="0.25">
      <c r="A935" s="4" t="s">
        <v>254</v>
      </c>
      <c r="B935" s="4" t="s">
        <v>64</v>
      </c>
      <c r="C935" s="9" t="str">
        <f>_xlfn.XLOOKUP(Table1[[#This Row],[Genus]],'Flora of PA'!J:J,'Flora of PA'!D:D)</f>
        <v>Cyperaceae</v>
      </c>
      <c r="D935" s="4" t="s">
        <v>849</v>
      </c>
      <c r="E935" s="4" t="s">
        <v>925</v>
      </c>
      <c r="F935" s="9" t="str">
        <f>Table1[[#This Row],[Genus]]&amp;" "&amp;Table1[[#This Row],[Epithet]]</f>
        <v>Carex pensylvanica</v>
      </c>
      <c r="G935" s="4" t="s">
        <v>380</v>
      </c>
      <c r="H935" t="s">
        <v>273</v>
      </c>
      <c r="I935" s="4" t="s">
        <v>279</v>
      </c>
      <c r="J935" s="4" t="s">
        <v>309</v>
      </c>
      <c r="K935" s="4" t="s">
        <v>278</v>
      </c>
      <c r="L935" s="4" t="s">
        <v>310</v>
      </c>
      <c r="M935" s="4" t="s">
        <v>248</v>
      </c>
      <c r="N935" s="4" t="s">
        <v>250</v>
      </c>
      <c r="O935" s="4" t="s">
        <v>248</v>
      </c>
      <c r="P935" s="4" t="s">
        <v>1004</v>
      </c>
      <c r="Q935" s="4" t="s">
        <v>249</v>
      </c>
    </row>
    <row r="936" spans="1:19" x14ac:dyDescent="0.25">
      <c r="A936" s="4" t="s">
        <v>254</v>
      </c>
      <c r="B936" s="4" t="s">
        <v>64</v>
      </c>
      <c r="C936" s="9" t="str">
        <f>_xlfn.XLOOKUP(Table1[[#This Row],[Genus]],'Flora of PA'!J:J,'Flora of PA'!D:D)</f>
        <v>Fagaceae</v>
      </c>
      <c r="D936" s="4" t="s">
        <v>860</v>
      </c>
      <c r="E936" s="4" t="s">
        <v>947</v>
      </c>
      <c r="F936" s="9" t="str">
        <f>Table1[[#This Row],[Genus]]&amp;" "&amp;Table1[[#This Row],[Epithet]]</f>
        <v>Quercus ilicifolia</v>
      </c>
      <c r="G936" s="4" t="s">
        <v>75</v>
      </c>
      <c r="H936" t="s">
        <v>157</v>
      </c>
      <c r="I936" s="4" t="s">
        <v>279</v>
      </c>
      <c r="J936" s="4" t="s">
        <v>309</v>
      </c>
      <c r="K936" s="4" t="s">
        <v>278</v>
      </c>
      <c r="L936" s="4" t="s">
        <v>310</v>
      </c>
      <c r="M936" s="4" t="s">
        <v>248</v>
      </c>
      <c r="N936" s="4" t="s">
        <v>250</v>
      </c>
      <c r="O936" s="4" t="s">
        <v>248</v>
      </c>
      <c r="P936" s="4" t="s">
        <v>1004</v>
      </c>
      <c r="Q936" s="4" t="s">
        <v>249</v>
      </c>
    </row>
    <row r="937" spans="1:19" x14ac:dyDescent="0.25">
      <c r="A937" s="4" t="s">
        <v>254</v>
      </c>
      <c r="B937" s="4" t="s">
        <v>64</v>
      </c>
      <c r="C937" s="4" t="s">
        <v>1266</v>
      </c>
      <c r="D937" s="4" t="s">
        <v>137</v>
      </c>
      <c r="E937" s="4" t="s">
        <v>846</v>
      </c>
      <c r="F937" s="9" t="str">
        <f>Table1[[#This Row],[Genus]]&amp;" "&amp;Table1[[#This Row],[Epithet]]</f>
        <v>Aronia melanocarpa</v>
      </c>
      <c r="G937" s="4" t="s">
        <v>138</v>
      </c>
      <c r="H937" t="s">
        <v>222</v>
      </c>
      <c r="I937" s="4" t="s">
        <v>279</v>
      </c>
      <c r="J937" s="4" t="s">
        <v>309</v>
      </c>
      <c r="K937" s="4" t="s">
        <v>278</v>
      </c>
      <c r="L937" s="4" t="s">
        <v>310</v>
      </c>
      <c r="M937" s="4" t="s">
        <v>248</v>
      </c>
      <c r="N937" s="4" t="s">
        <v>250</v>
      </c>
      <c r="O937" s="4" t="s">
        <v>248</v>
      </c>
      <c r="P937" s="4" t="s">
        <v>1004</v>
      </c>
      <c r="Q937" s="4" t="s">
        <v>249</v>
      </c>
    </row>
    <row r="938" spans="1:19" x14ac:dyDescent="0.25">
      <c r="A938" s="4" t="s">
        <v>254</v>
      </c>
      <c r="B938" s="4" t="s">
        <v>64</v>
      </c>
      <c r="C938" s="9" t="str">
        <f>_xlfn.XLOOKUP(Table1[[#This Row],[Genus]],'Flora of PA'!J:J,'Flora of PA'!D:D)</f>
        <v>Polypodiaceae</v>
      </c>
      <c r="D938" s="4" t="s">
        <v>851</v>
      </c>
      <c r="E938" s="4" t="s">
        <v>852</v>
      </c>
      <c r="F938" s="9" t="str">
        <f>Table1[[#This Row],[Genus]]&amp;" "&amp;Table1[[#This Row],[Epithet]]</f>
        <v>Pteridium aquilinum</v>
      </c>
      <c r="G938" s="4" t="s">
        <v>58</v>
      </c>
      <c r="H938" t="s">
        <v>129</v>
      </c>
      <c r="I938" s="4" t="s">
        <v>279</v>
      </c>
      <c r="J938" s="4" t="s">
        <v>309</v>
      </c>
      <c r="K938" s="4" t="s">
        <v>278</v>
      </c>
      <c r="L938" s="4" t="s">
        <v>310</v>
      </c>
      <c r="M938" s="4" t="s">
        <v>248</v>
      </c>
      <c r="N938" s="4" t="s">
        <v>250</v>
      </c>
      <c r="O938" s="4" t="s">
        <v>248</v>
      </c>
      <c r="P938" s="4" t="s">
        <v>1004</v>
      </c>
      <c r="Q938" s="4" t="s">
        <v>249</v>
      </c>
    </row>
    <row r="939" spans="1:19" x14ac:dyDescent="0.25">
      <c r="A939" s="4" t="s">
        <v>254</v>
      </c>
      <c r="B939" s="4" t="s">
        <v>63</v>
      </c>
      <c r="C939" s="9" t="str">
        <f>_xlfn.XLOOKUP(Table1[[#This Row],[Genus]],'Flora of PA'!J:J,'Flora of PA'!D:D)</f>
        <v>Ericaceae</v>
      </c>
      <c r="D939" s="4" t="s">
        <v>826</v>
      </c>
      <c r="E939" s="4" t="s">
        <v>829</v>
      </c>
      <c r="F939" s="9" t="str">
        <f>Table1[[#This Row],[Genus]]&amp;" "&amp;Table1[[#This Row],[Epithet]]</f>
        <v>Vaccinium angustifolium</v>
      </c>
      <c r="G939" s="4" t="s">
        <v>69</v>
      </c>
      <c r="H939" t="s">
        <v>174</v>
      </c>
      <c r="I939" s="4" t="s">
        <v>279</v>
      </c>
      <c r="J939" s="4" t="s">
        <v>309</v>
      </c>
      <c r="K939" s="4" t="s">
        <v>278</v>
      </c>
      <c r="L939" s="4" t="s">
        <v>310</v>
      </c>
      <c r="M939" s="4" t="s">
        <v>248</v>
      </c>
      <c r="N939" s="4" t="s">
        <v>250</v>
      </c>
      <c r="O939" s="4" t="s">
        <v>248</v>
      </c>
      <c r="P939" s="4" t="s">
        <v>1004</v>
      </c>
      <c r="Q939" s="4" t="s">
        <v>249</v>
      </c>
    </row>
    <row r="940" spans="1:19" x14ac:dyDescent="0.25">
      <c r="A940" s="4" t="s">
        <v>254</v>
      </c>
      <c r="B940" s="4" t="s">
        <v>63</v>
      </c>
      <c r="C940" s="9" t="str">
        <f>_xlfn.XLOOKUP(Table1[[#This Row],[Genus]],'Flora of PA'!J:J,'Flora of PA'!D:D)</f>
        <v>Ericaceae</v>
      </c>
      <c r="D940" s="4" t="s">
        <v>905</v>
      </c>
      <c r="E940" s="4" t="s">
        <v>948</v>
      </c>
      <c r="F940" s="9" t="str">
        <f>Table1[[#This Row],[Genus]]&amp;" "&amp;Table1[[#This Row],[Epithet]]</f>
        <v>Kalmia angustifolia</v>
      </c>
      <c r="G940" s="4" t="s">
        <v>85</v>
      </c>
      <c r="H940" t="s">
        <v>124</v>
      </c>
      <c r="I940" s="4" t="s">
        <v>279</v>
      </c>
      <c r="J940" s="4" t="s">
        <v>309</v>
      </c>
      <c r="K940" s="4" t="s">
        <v>278</v>
      </c>
      <c r="L940" s="4" t="s">
        <v>310</v>
      </c>
      <c r="M940" s="4" t="s">
        <v>248</v>
      </c>
      <c r="N940" s="4" t="s">
        <v>250</v>
      </c>
      <c r="O940" s="4" t="s">
        <v>248</v>
      </c>
      <c r="P940" s="4" t="s">
        <v>1004</v>
      </c>
      <c r="Q940" s="4" t="s">
        <v>249</v>
      </c>
    </row>
    <row r="941" spans="1:19" x14ac:dyDescent="0.25">
      <c r="A941" s="4" t="s">
        <v>254</v>
      </c>
      <c r="B941" s="4" t="s">
        <v>63</v>
      </c>
      <c r="C941" s="9" t="str">
        <f>_xlfn.XLOOKUP(Table1[[#This Row],[Genus]],'Flora of PA'!J:J,'Flora of PA'!D:D)</f>
        <v>Fagaceae</v>
      </c>
      <c r="D941" s="4" t="s">
        <v>860</v>
      </c>
      <c r="E941" s="4" t="s">
        <v>947</v>
      </c>
      <c r="F941" s="9" t="str">
        <f>Table1[[#This Row],[Genus]]&amp;" "&amp;Table1[[#This Row],[Epithet]]</f>
        <v>Quercus ilicifolia</v>
      </c>
      <c r="G941" s="4" t="s">
        <v>75</v>
      </c>
      <c r="H941" t="s">
        <v>157</v>
      </c>
      <c r="I941" s="4" t="s">
        <v>279</v>
      </c>
      <c r="J941" s="4" t="s">
        <v>309</v>
      </c>
      <c r="K941" s="4" t="s">
        <v>278</v>
      </c>
      <c r="L941" s="4" t="s">
        <v>310</v>
      </c>
      <c r="M941" s="4" t="s">
        <v>248</v>
      </c>
      <c r="N941" s="4" t="s">
        <v>250</v>
      </c>
      <c r="O941" s="4" t="s">
        <v>248</v>
      </c>
      <c r="P941" s="4" t="s">
        <v>1004</v>
      </c>
      <c r="Q941" s="4" t="s">
        <v>249</v>
      </c>
    </row>
    <row r="942" spans="1:19" x14ac:dyDescent="0.25">
      <c r="A942" s="4" t="s">
        <v>254</v>
      </c>
      <c r="B942" s="4" t="s">
        <v>63</v>
      </c>
      <c r="C942" s="9" t="str">
        <f>_xlfn.XLOOKUP(Table1[[#This Row],[Genus]],'Flora of PA'!J:J,'Flora of PA'!D:D)</f>
        <v>Lauraceae</v>
      </c>
      <c r="D942" s="4" t="s">
        <v>134</v>
      </c>
      <c r="E942" s="4" t="s">
        <v>946</v>
      </c>
      <c r="F942" s="9" t="str">
        <f>Table1[[#This Row],[Genus]]&amp;" "&amp;Table1[[#This Row],[Epithet]]</f>
        <v>Sassafras albidum</v>
      </c>
      <c r="G942" s="4" t="s">
        <v>224</v>
      </c>
      <c r="H942" t="s">
        <v>275</v>
      </c>
      <c r="I942" s="4" t="s">
        <v>279</v>
      </c>
      <c r="J942" s="4" t="s">
        <v>309</v>
      </c>
      <c r="K942" s="4" t="s">
        <v>278</v>
      </c>
      <c r="L942" s="4" t="s">
        <v>310</v>
      </c>
      <c r="M942" s="4" t="s">
        <v>248</v>
      </c>
      <c r="N942" s="4" t="s">
        <v>250</v>
      </c>
      <c r="O942" s="4" t="s">
        <v>248</v>
      </c>
      <c r="P942" s="4" t="s">
        <v>1004</v>
      </c>
      <c r="Q942" s="4" t="s">
        <v>249</v>
      </c>
    </row>
    <row r="943" spans="1:19" x14ac:dyDescent="0.25">
      <c r="A943" s="4" t="s">
        <v>254</v>
      </c>
      <c r="B943" s="4" t="s">
        <v>63</v>
      </c>
      <c r="C943" s="9" t="s">
        <v>13194</v>
      </c>
      <c r="D943" s="4" t="s">
        <v>866</v>
      </c>
      <c r="E943" s="4" t="s">
        <v>867</v>
      </c>
      <c r="F943" s="9" t="str">
        <f>Table1[[#This Row],[Genus]]&amp;" "&amp;Table1[[#This Row],[Epithet]]</f>
        <v>Polytrichum commune</v>
      </c>
      <c r="G943" s="4" t="s">
        <v>802</v>
      </c>
      <c r="H943" t="s">
        <v>292</v>
      </c>
      <c r="I943" s="4" t="s">
        <v>279</v>
      </c>
      <c r="J943" s="4" t="s">
        <v>309</v>
      </c>
      <c r="K943" s="4" t="s">
        <v>278</v>
      </c>
      <c r="L943" s="4" t="s">
        <v>310</v>
      </c>
      <c r="M943" s="4" t="s">
        <v>248</v>
      </c>
      <c r="N943" s="4" t="s">
        <v>250</v>
      </c>
      <c r="O943" s="4" t="s">
        <v>248</v>
      </c>
      <c r="P943" s="4" t="s">
        <v>1004</v>
      </c>
      <c r="Q943" s="4" t="s">
        <v>249</v>
      </c>
      <c r="S943" s="2" t="s">
        <v>803</v>
      </c>
    </row>
    <row r="944" spans="1:19" x14ac:dyDescent="0.25">
      <c r="A944" s="4" t="s">
        <v>254</v>
      </c>
      <c r="B944" s="4" t="s">
        <v>63</v>
      </c>
      <c r="C944" s="9" t="str">
        <f>_xlfn.XLOOKUP(Table1[[#This Row],[Genus]],'Flora of PA'!J:J,'Flora of PA'!D:D)</f>
        <v>Cyperaceae</v>
      </c>
      <c r="D944" s="4" t="s">
        <v>849</v>
      </c>
      <c r="E944" s="4" t="s">
        <v>925</v>
      </c>
      <c r="F944" s="9" t="str">
        <f>Table1[[#This Row],[Genus]]&amp;" "&amp;Table1[[#This Row],[Epithet]]</f>
        <v>Carex pensylvanica</v>
      </c>
      <c r="G944" s="4" t="s">
        <v>380</v>
      </c>
      <c r="H944" t="s">
        <v>273</v>
      </c>
      <c r="I944" s="4" t="s">
        <v>279</v>
      </c>
      <c r="J944" s="4" t="s">
        <v>309</v>
      </c>
      <c r="K944" s="4" t="s">
        <v>278</v>
      </c>
      <c r="L944" s="4" t="s">
        <v>310</v>
      </c>
      <c r="M944" s="4" t="s">
        <v>248</v>
      </c>
      <c r="N944" s="4" t="s">
        <v>250</v>
      </c>
      <c r="O944" s="4" t="s">
        <v>248</v>
      </c>
      <c r="P944" s="4" t="s">
        <v>1004</v>
      </c>
      <c r="Q944" s="4" t="s">
        <v>249</v>
      </c>
    </row>
    <row r="945" spans="1:19" x14ac:dyDescent="0.25">
      <c r="A945" s="4" t="s">
        <v>254</v>
      </c>
      <c r="B945" s="4" t="s">
        <v>63</v>
      </c>
      <c r="C945" s="9" t="str">
        <f>_xlfn.XLOOKUP(Table1[[#This Row],[Genus]],'Flora of PA'!J:J,'Flora of PA'!D:D)</f>
        <v>Polypodiaceae</v>
      </c>
      <c r="D945" s="4" t="s">
        <v>851</v>
      </c>
      <c r="E945" s="4" t="s">
        <v>852</v>
      </c>
      <c r="F945" s="9" t="str">
        <f>Table1[[#This Row],[Genus]]&amp;" "&amp;Table1[[#This Row],[Epithet]]</f>
        <v>Pteridium aquilinum</v>
      </c>
      <c r="G945" s="4" t="s">
        <v>58</v>
      </c>
      <c r="H945" t="s">
        <v>129</v>
      </c>
      <c r="I945" s="4" t="s">
        <v>279</v>
      </c>
      <c r="J945" s="4" t="s">
        <v>309</v>
      </c>
      <c r="K945" s="4" t="s">
        <v>278</v>
      </c>
      <c r="L945" s="4" t="s">
        <v>310</v>
      </c>
      <c r="M945" s="4" t="s">
        <v>248</v>
      </c>
      <c r="N945" s="4" t="s">
        <v>250</v>
      </c>
      <c r="O945" s="4" t="s">
        <v>248</v>
      </c>
      <c r="P945" s="4" t="s">
        <v>1004</v>
      </c>
      <c r="Q945" s="4" t="s">
        <v>249</v>
      </c>
    </row>
    <row r="946" spans="1:19" x14ac:dyDescent="0.25">
      <c r="A946" s="4" t="s">
        <v>254</v>
      </c>
      <c r="B946" s="4" t="s">
        <v>63</v>
      </c>
      <c r="C946" s="4" t="s">
        <v>1266</v>
      </c>
      <c r="D946" s="4" t="s">
        <v>137</v>
      </c>
      <c r="E946" s="4" t="s">
        <v>846</v>
      </c>
      <c r="F946" s="9" t="str">
        <f>Table1[[#This Row],[Genus]]&amp;" "&amp;Table1[[#This Row],[Epithet]]</f>
        <v>Aronia melanocarpa</v>
      </c>
      <c r="G946" s="4" t="s">
        <v>138</v>
      </c>
      <c r="H946" t="s">
        <v>222</v>
      </c>
      <c r="I946" s="4" t="s">
        <v>279</v>
      </c>
      <c r="J946" s="4" t="s">
        <v>309</v>
      </c>
      <c r="K946" s="4" t="s">
        <v>278</v>
      </c>
      <c r="L946" s="4" t="s">
        <v>310</v>
      </c>
      <c r="M946" s="4" t="s">
        <v>248</v>
      </c>
      <c r="N946" s="4" t="s">
        <v>250</v>
      </c>
      <c r="O946" s="4" t="s">
        <v>248</v>
      </c>
      <c r="P946" s="4" t="s">
        <v>1004</v>
      </c>
      <c r="Q946" s="4" t="s">
        <v>249</v>
      </c>
    </row>
    <row r="947" spans="1:19" x14ac:dyDescent="0.25">
      <c r="A947" s="4" t="s">
        <v>254</v>
      </c>
      <c r="B947" s="4" t="s">
        <v>63</v>
      </c>
      <c r="C947" s="9" t="str">
        <f>_xlfn.XLOOKUP(Table1[[#This Row],[Genus]],'Flora of PA'!J:J,'Flora of PA'!D:D)</f>
        <v>Sapindaceae</v>
      </c>
      <c r="D947" s="4" t="s">
        <v>941</v>
      </c>
      <c r="E947" s="4" t="s">
        <v>942</v>
      </c>
      <c r="F947" s="9" t="str">
        <f>Table1[[#This Row],[Genus]]&amp;" "&amp;Table1[[#This Row],[Epithet]]</f>
        <v>Acer rubrum</v>
      </c>
      <c r="G947" s="4" t="s">
        <v>84</v>
      </c>
      <c r="H947" t="s">
        <v>133</v>
      </c>
      <c r="I947" s="4" t="s">
        <v>279</v>
      </c>
      <c r="J947" s="4" t="s">
        <v>309</v>
      </c>
      <c r="K947" s="4" t="s">
        <v>278</v>
      </c>
      <c r="L947" s="4" t="s">
        <v>310</v>
      </c>
      <c r="M947" s="4" t="s">
        <v>248</v>
      </c>
      <c r="N947" s="4" t="s">
        <v>250</v>
      </c>
      <c r="O947" s="4" t="s">
        <v>248</v>
      </c>
      <c r="P947" s="4" t="s">
        <v>1004</v>
      </c>
      <c r="Q947" s="4" t="s">
        <v>249</v>
      </c>
    </row>
    <row r="948" spans="1:19" x14ac:dyDescent="0.25">
      <c r="A948" s="4" t="s">
        <v>254</v>
      </c>
      <c r="B948" s="4" t="s">
        <v>63</v>
      </c>
      <c r="C948" s="9" t="str">
        <f>_xlfn.XLOOKUP(Table1[[#This Row],[Genus]],'Flora of PA'!J:J,'Flora of PA'!D:D)</f>
        <v>Adoxaceae</v>
      </c>
      <c r="D948" s="4" t="s">
        <v>952</v>
      </c>
      <c r="E948" s="4" t="s">
        <v>953</v>
      </c>
      <c r="F948" s="9" t="str">
        <f>Table1[[#This Row],[Genus]]&amp;" "&amp;Table1[[#This Row],[Epithet]]</f>
        <v>Viburnum nudum</v>
      </c>
      <c r="G948" s="4" t="s">
        <v>381</v>
      </c>
      <c r="H948" t="s">
        <v>304</v>
      </c>
      <c r="I948" s="4" t="s">
        <v>279</v>
      </c>
      <c r="J948" s="4" t="s">
        <v>309</v>
      </c>
      <c r="K948" s="4" t="s">
        <v>278</v>
      </c>
      <c r="L948" s="4" t="s">
        <v>310</v>
      </c>
      <c r="M948" s="4" t="s">
        <v>248</v>
      </c>
      <c r="N948" s="4" t="s">
        <v>250</v>
      </c>
      <c r="O948" s="4" t="s">
        <v>248</v>
      </c>
      <c r="P948" s="4" t="s">
        <v>1004</v>
      </c>
      <c r="Q948" s="4" t="s">
        <v>249</v>
      </c>
    </row>
    <row r="949" spans="1:19" x14ac:dyDescent="0.25">
      <c r="A949" s="4" t="s">
        <v>254</v>
      </c>
      <c r="B949" s="4" t="s">
        <v>62</v>
      </c>
      <c r="C949" s="9" t="str">
        <f>_xlfn.XLOOKUP(Table1[[#This Row],[Genus]],'Flora of PA'!J:J,'Flora of PA'!D:D)</f>
        <v>Myrsinaceae</v>
      </c>
      <c r="D949" s="4" t="s">
        <v>917</v>
      </c>
      <c r="E949" s="4" t="s">
        <v>918</v>
      </c>
      <c r="F949" s="9" t="str">
        <f>Table1[[#This Row],[Genus]]&amp;" "&amp;Table1[[#This Row],[Epithet]]</f>
        <v>Lysimachia borealis</v>
      </c>
      <c r="G949" s="4" t="s">
        <v>375</v>
      </c>
      <c r="H949" t="s">
        <v>267</v>
      </c>
      <c r="I949" s="4" t="s">
        <v>279</v>
      </c>
      <c r="J949" s="4" t="s">
        <v>309</v>
      </c>
      <c r="K949" s="4" t="s">
        <v>278</v>
      </c>
      <c r="L949" s="4" t="s">
        <v>310</v>
      </c>
      <c r="M949" s="4" t="s">
        <v>248</v>
      </c>
      <c r="N949" s="4" t="s">
        <v>250</v>
      </c>
      <c r="O949" s="4" t="s">
        <v>248</v>
      </c>
      <c r="P949" s="4" t="s">
        <v>1004</v>
      </c>
      <c r="Q949" s="4" t="s">
        <v>249</v>
      </c>
    </row>
    <row r="950" spans="1:19" x14ac:dyDescent="0.25">
      <c r="A950" s="4" t="s">
        <v>254</v>
      </c>
      <c r="B950" s="4" t="s">
        <v>62</v>
      </c>
      <c r="C950" s="9" t="str">
        <f>_xlfn.XLOOKUP(Table1[[#This Row],[Genus]],'Flora of PA'!J:J,'Flora of PA'!D:D)</f>
        <v>Ericaceae</v>
      </c>
      <c r="D950" s="4" t="s">
        <v>826</v>
      </c>
      <c r="E950" s="4" t="s">
        <v>829</v>
      </c>
      <c r="F950" s="9" t="str">
        <f>Table1[[#This Row],[Genus]]&amp;" "&amp;Table1[[#This Row],[Epithet]]</f>
        <v>Vaccinium angustifolium</v>
      </c>
      <c r="G950" s="4" t="s">
        <v>69</v>
      </c>
      <c r="H950" t="s">
        <v>174</v>
      </c>
      <c r="I950" s="4" t="s">
        <v>279</v>
      </c>
      <c r="J950" s="4" t="s">
        <v>309</v>
      </c>
      <c r="K950" s="4" t="s">
        <v>278</v>
      </c>
      <c r="L950" s="4" t="s">
        <v>310</v>
      </c>
      <c r="M950" s="4" t="s">
        <v>248</v>
      </c>
      <c r="N950" s="4" t="s">
        <v>250</v>
      </c>
      <c r="O950" s="4" t="s">
        <v>248</v>
      </c>
      <c r="P950" s="4" t="s">
        <v>1004</v>
      </c>
      <c r="Q950" s="4" t="s">
        <v>249</v>
      </c>
    </row>
    <row r="951" spans="1:19" x14ac:dyDescent="0.25">
      <c r="A951" s="4" t="s">
        <v>254</v>
      </c>
      <c r="B951" s="4" t="s">
        <v>62</v>
      </c>
      <c r="C951" s="9" t="str">
        <f>_xlfn.XLOOKUP(Table1[[#This Row],[Genus]],'Flora of PA'!J:J,'Flora of PA'!D:D)</f>
        <v>Fagaceae</v>
      </c>
      <c r="D951" s="4" t="s">
        <v>860</v>
      </c>
      <c r="E951" s="4" t="s">
        <v>947</v>
      </c>
      <c r="F951" s="9" t="str">
        <f>Table1[[#This Row],[Genus]]&amp;" "&amp;Table1[[#This Row],[Epithet]]</f>
        <v>Quercus ilicifolia</v>
      </c>
      <c r="G951" s="4" t="s">
        <v>75</v>
      </c>
      <c r="H951" t="s">
        <v>157</v>
      </c>
      <c r="I951" s="4" t="s">
        <v>279</v>
      </c>
      <c r="J951" s="4" t="s">
        <v>309</v>
      </c>
      <c r="K951" s="4" t="s">
        <v>278</v>
      </c>
      <c r="L951" s="4" t="s">
        <v>310</v>
      </c>
      <c r="M951" s="4" t="s">
        <v>248</v>
      </c>
      <c r="N951" s="4" t="s">
        <v>250</v>
      </c>
      <c r="O951" s="4" t="s">
        <v>248</v>
      </c>
      <c r="P951" s="4" t="s">
        <v>1004</v>
      </c>
      <c r="Q951" s="4" t="s">
        <v>249</v>
      </c>
    </row>
    <row r="952" spans="1:19" x14ac:dyDescent="0.25">
      <c r="A952" s="4" t="s">
        <v>254</v>
      </c>
      <c r="B952" s="4" t="s">
        <v>62</v>
      </c>
      <c r="C952" s="9" t="str">
        <f>_xlfn.XLOOKUP(Table1[[#This Row],[Genus]],'Flora of PA'!J:J,'Flora of PA'!D:D)</f>
        <v>Polypodiaceae</v>
      </c>
      <c r="D952" s="4" t="s">
        <v>851</v>
      </c>
      <c r="E952" s="4" t="s">
        <v>852</v>
      </c>
      <c r="F952" s="9" t="str">
        <f>Table1[[#This Row],[Genus]]&amp;" "&amp;Table1[[#This Row],[Epithet]]</f>
        <v>Pteridium aquilinum</v>
      </c>
      <c r="G952" s="4" t="s">
        <v>58</v>
      </c>
      <c r="H952" t="s">
        <v>129</v>
      </c>
      <c r="I952" s="4" t="s">
        <v>279</v>
      </c>
      <c r="J952" s="4" t="s">
        <v>309</v>
      </c>
      <c r="K952" s="4" t="s">
        <v>278</v>
      </c>
      <c r="L952" s="4" t="s">
        <v>310</v>
      </c>
      <c r="M952" s="4" t="s">
        <v>248</v>
      </c>
      <c r="N952" s="4" t="s">
        <v>250</v>
      </c>
      <c r="O952" s="4" t="s">
        <v>248</v>
      </c>
      <c r="P952" s="4" t="s">
        <v>1004</v>
      </c>
      <c r="Q952" s="4" t="s">
        <v>249</v>
      </c>
    </row>
    <row r="953" spans="1:19" x14ac:dyDescent="0.25">
      <c r="A953" s="4" t="s">
        <v>254</v>
      </c>
      <c r="B953" s="4" t="s">
        <v>62</v>
      </c>
      <c r="C953" s="9" t="str">
        <f>_xlfn.XLOOKUP(Table1[[#This Row],[Genus]],'Flora of PA'!J:J,'Flora of PA'!D:D)</f>
        <v>Sapindaceae</v>
      </c>
      <c r="D953" s="4" t="s">
        <v>941</v>
      </c>
      <c r="E953" s="4" t="s">
        <v>942</v>
      </c>
      <c r="F953" s="9" t="str">
        <f>Table1[[#This Row],[Genus]]&amp;" "&amp;Table1[[#This Row],[Epithet]]</f>
        <v>Acer rubrum</v>
      </c>
      <c r="G953" s="4" t="s">
        <v>84</v>
      </c>
      <c r="H953" t="s">
        <v>133</v>
      </c>
      <c r="I953" s="4" t="s">
        <v>279</v>
      </c>
      <c r="J953" s="4" t="s">
        <v>309</v>
      </c>
      <c r="K953" s="4" t="s">
        <v>278</v>
      </c>
      <c r="L953" s="4" t="s">
        <v>310</v>
      </c>
      <c r="M953" s="4" t="s">
        <v>248</v>
      </c>
      <c r="N953" s="4" t="s">
        <v>250</v>
      </c>
      <c r="O953" s="4" t="s">
        <v>248</v>
      </c>
      <c r="P953" s="4" t="s">
        <v>1004</v>
      </c>
      <c r="Q953" s="4" t="s">
        <v>249</v>
      </c>
    </row>
    <row r="954" spans="1:19" x14ac:dyDescent="0.25">
      <c r="A954" s="4" t="s">
        <v>254</v>
      </c>
      <c r="B954" s="4" t="s">
        <v>62</v>
      </c>
      <c r="C954" s="4" t="s">
        <v>1266</v>
      </c>
      <c r="D954" s="4" t="s">
        <v>137</v>
      </c>
      <c r="E954" s="4" t="s">
        <v>846</v>
      </c>
      <c r="F954" s="9" t="str">
        <f>Table1[[#This Row],[Genus]]&amp;" "&amp;Table1[[#This Row],[Epithet]]</f>
        <v>Aronia melanocarpa</v>
      </c>
      <c r="G954" s="4" t="s">
        <v>138</v>
      </c>
      <c r="H954" t="s">
        <v>222</v>
      </c>
      <c r="I954" s="4" t="s">
        <v>279</v>
      </c>
      <c r="J954" s="4" t="s">
        <v>309</v>
      </c>
      <c r="K954" s="4" t="s">
        <v>278</v>
      </c>
      <c r="L954" s="4" t="s">
        <v>310</v>
      </c>
      <c r="M954" s="4" t="s">
        <v>248</v>
      </c>
      <c r="N954" s="4" t="s">
        <v>250</v>
      </c>
      <c r="O954" s="4" t="s">
        <v>248</v>
      </c>
      <c r="P954" s="4" t="s">
        <v>1004</v>
      </c>
      <c r="Q954" s="4" t="s">
        <v>249</v>
      </c>
    </row>
    <row r="955" spans="1:19" x14ac:dyDescent="0.25">
      <c r="A955" s="4" t="s">
        <v>254</v>
      </c>
      <c r="B955" s="4" t="s">
        <v>62</v>
      </c>
      <c r="C955" s="9" t="s">
        <v>13194</v>
      </c>
      <c r="D955" s="4" t="s">
        <v>866</v>
      </c>
      <c r="E955" s="4" t="s">
        <v>867</v>
      </c>
      <c r="F955" s="9" t="str">
        <f>Table1[[#This Row],[Genus]]&amp;" "&amp;Table1[[#This Row],[Epithet]]</f>
        <v>Polytrichum commune</v>
      </c>
      <c r="G955" s="4" t="s">
        <v>802</v>
      </c>
      <c r="H955" t="s">
        <v>305</v>
      </c>
      <c r="I955" s="4" t="s">
        <v>279</v>
      </c>
      <c r="J955" s="4" t="s">
        <v>309</v>
      </c>
      <c r="K955" s="4" t="s">
        <v>278</v>
      </c>
      <c r="L955" s="4" t="s">
        <v>310</v>
      </c>
      <c r="M955" s="4" t="s">
        <v>248</v>
      </c>
      <c r="N955" s="4" t="s">
        <v>250</v>
      </c>
      <c r="O955" s="4" t="s">
        <v>248</v>
      </c>
      <c r="P955" s="4" t="s">
        <v>1004</v>
      </c>
      <c r="Q955" s="4" t="s">
        <v>249</v>
      </c>
      <c r="S955" s="2" t="s">
        <v>803</v>
      </c>
    </row>
    <row r="956" spans="1:19" x14ac:dyDescent="0.25">
      <c r="A956" s="4" t="s">
        <v>254</v>
      </c>
      <c r="B956" s="4" t="s">
        <v>62</v>
      </c>
      <c r="C956" s="9" t="str">
        <f>_xlfn.XLOOKUP(Table1[[#This Row],[Genus]],'Flora of PA'!J:J,'Flora of PA'!D:D)</f>
        <v>Cyperaceae</v>
      </c>
      <c r="D956" s="4" t="s">
        <v>849</v>
      </c>
      <c r="E956" s="4" t="s">
        <v>925</v>
      </c>
      <c r="F956" s="9" t="str">
        <f>Table1[[#This Row],[Genus]]&amp;" "&amp;Table1[[#This Row],[Epithet]]</f>
        <v>Carex pensylvanica</v>
      </c>
      <c r="G956" s="4" t="s">
        <v>380</v>
      </c>
      <c r="H956" t="s">
        <v>273</v>
      </c>
      <c r="I956" s="4" t="s">
        <v>279</v>
      </c>
      <c r="J956" s="4" t="s">
        <v>309</v>
      </c>
      <c r="K956" s="4" t="s">
        <v>278</v>
      </c>
      <c r="L956" s="4" t="s">
        <v>310</v>
      </c>
      <c r="M956" s="4" t="s">
        <v>248</v>
      </c>
      <c r="N956" s="4" t="s">
        <v>250</v>
      </c>
      <c r="O956" s="4" t="s">
        <v>248</v>
      </c>
      <c r="P956" s="4" t="s">
        <v>1004</v>
      </c>
      <c r="Q956" s="4" t="s">
        <v>249</v>
      </c>
    </row>
    <row r="957" spans="1:19" x14ac:dyDescent="0.25">
      <c r="A957" s="4" t="s">
        <v>254</v>
      </c>
      <c r="B957" s="4" t="s">
        <v>62</v>
      </c>
      <c r="C957" s="9" t="str">
        <f>_xlfn.XLOOKUP(Table1[[#This Row],[Genus]],'Flora of PA'!J:J,'Flora of PA'!D:D)</f>
        <v>Ericaceae</v>
      </c>
      <c r="D957" s="4" t="s">
        <v>905</v>
      </c>
      <c r="E957" s="4" t="s">
        <v>948</v>
      </c>
      <c r="F957" s="9" t="str">
        <f>Table1[[#This Row],[Genus]]&amp;" "&amp;Table1[[#This Row],[Epithet]]</f>
        <v>Kalmia angustifolia</v>
      </c>
      <c r="G957" s="4" t="s">
        <v>85</v>
      </c>
      <c r="H957" t="s">
        <v>124</v>
      </c>
      <c r="I957" s="4" t="s">
        <v>279</v>
      </c>
      <c r="J957" s="4" t="s">
        <v>309</v>
      </c>
      <c r="K957" s="4" t="s">
        <v>278</v>
      </c>
      <c r="L957" s="4" t="s">
        <v>310</v>
      </c>
      <c r="M957" s="4" t="s">
        <v>248</v>
      </c>
      <c r="N957" s="4" t="s">
        <v>250</v>
      </c>
      <c r="O957" s="4" t="s">
        <v>248</v>
      </c>
      <c r="P957" s="4" t="s">
        <v>1004</v>
      </c>
      <c r="Q957" s="4" t="s">
        <v>249</v>
      </c>
    </row>
    <row r="958" spans="1:19" x14ac:dyDescent="0.25">
      <c r="A958" s="4" t="s">
        <v>254</v>
      </c>
      <c r="B958" s="4" t="s">
        <v>62</v>
      </c>
      <c r="C958" s="9" t="str">
        <f>_xlfn.XLOOKUP(Table1[[#This Row],[Genus]],'Flora of PA'!J:J,'Flora of PA'!D:D)</f>
        <v>Betulaceae</v>
      </c>
      <c r="D958" s="4" t="s">
        <v>883</v>
      </c>
      <c r="E958" s="4" t="s">
        <v>884</v>
      </c>
      <c r="F958" s="9" t="str">
        <f>Table1[[#This Row],[Genus]]&amp;" "&amp;Table1[[#This Row],[Epithet]]</f>
        <v>Betula populifolia</v>
      </c>
      <c r="G958" s="4" t="s">
        <v>18</v>
      </c>
      <c r="H958" t="s">
        <v>94</v>
      </c>
      <c r="I958" s="4" t="s">
        <v>279</v>
      </c>
      <c r="J958" s="4" t="s">
        <v>309</v>
      </c>
      <c r="K958" s="4" t="s">
        <v>278</v>
      </c>
      <c r="L958" s="4" t="s">
        <v>310</v>
      </c>
      <c r="M958" s="4" t="s">
        <v>248</v>
      </c>
      <c r="N958" s="4" t="s">
        <v>250</v>
      </c>
      <c r="O958" s="4" t="s">
        <v>248</v>
      </c>
      <c r="P958" s="4" t="s">
        <v>1004</v>
      </c>
      <c r="Q958" s="4" t="s">
        <v>249</v>
      </c>
    </row>
    <row r="959" spans="1:19" x14ac:dyDescent="0.25">
      <c r="A959" s="4" t="s">
        <v>254</v>
      </c>
      <c r="B959" s="4" t="s">
        <v>61</v>
      </c>
      <c r="C959" s="9" t="str">
        <f>_xlfn.XLOOKUP(Table1[[#This Row],[Genus]],'Flora of PA'!J:J,'Flora of PA'!D:D)</f>
        <v>Ericaceae</v>
      </c>
      <c r="D959" s="4" t="s">
        <v>826</v>
      </c>
      <c r="E959" s="4" t="s">
        <v>829</v>
      </c>
      <c r="F959" s="9" t="str">
        <f>Table1[[#This Row],[Genus]]&amp;" "&amp;Table1[[#This Row],[Epithet]]</f>
        <v>Vaccinium angustifolium</v>
      </c>
      <c r="G959" s="4" t="s">
        <v>69</v>
      </c>
      <c r="H959" t="s">
        <v>174</v>
      </c>
      <c r="I959" s="4" t="s">
        <v>279</v>
      </c>
      <c r="J959" s="4" t="s">
        <v>309</v>
      </c>
      <c r="K959" s="4" t="s">
        <v>278</v>
      </c>
      <c r="L959" s="4" t="s">
        <v>310</v>
      </c>
      <c r="M959" s="4" t="s">
        <v>248</v>
      </c>
      <c r="N959" s="4" t="s">
        <v>250</v>
      </c>
      <c r="O959" s="4" t="s">
        <v>248</v>
      </c>
      <c r="P959" s="4" t="s">
        <v>1004</v>
      </c>
      <c r="Q959" s="4" t="s">
        <v>249</v>
      </c>
    </row>
    <row r="960" spans="1:19" x14ac:dyDescent="0.25">
      <c r="A960" s="4" t="s">
        <v>254</v>
      </c>
      <c r="B960" s="4" t="s">
        <v>61</v>
      </c>
      <c r="C960" s="9" t="str">
        <f>_xlfn.XLOOKUP(Table1[[#This Row],[Genus]],'Flora of PA'!J:J,'Flora of PA'!D:D)</f>
        <v>Ericaceae</v>
      </c>
      <c r="D960" s="4" t="s">
        <v>827</v>
      </c>
      <c r="E960" s="4" t="s">
        <v>828</v>
      </c>
      <c r="F960" s="9" t="str">
        <f>Table1[[#This Row],[Genus]]&amp;" "&amp;Table1[[#This Row],[Epithet]]</f>
        <v>Gaylussacia baccata</v>
      </c>
      <c r="G960" s="4" t="s">
        <v>16</v>
      </c>
      <c r="H960" t="s">
        <v>306</v>
      </c>
      <c r="I960" s="4" t="s">
        <v>279</v>
      </c>
      <c r="J960" s="4" t="s">
        <v>309</v>
      </c>
      <c r="K960" s="4" t="s">
        <v>278</v>
      </c>
      <c r="L960" s="4" t="s">
        <v>310</v>
      </c>
      <c r="M960" s="4" t="s">
        <v>248</v>
      </c>
      <c r="N960" s="4" t="s">
        <v>250</v>
      </c>
      <c r="O960" s="4" t="s">
        <v>248</v>
      </c>
      <c r="P960" s="4" t="s">
        <v>1004</v>
      </c>
      <c r="Q960" s="4" t="s">
        <v>249</v>
      </c>
    </row>
    <row r="961" spans="1:19" x14ac:dyDescent="0.25">
      <c r="A961" s="4" t="s">
        <v>254</v>
      </c>
      <c r="B961" s="4" t="s">
        <v>61</v>
      </c>
      <c r="C961" s="9" t="s">
        <v>13194</v>
      </c>
      <c r="D961" s="4" t="s">
        <v>866</v>
      </c>
      <c r="E961" s="4" t="s">
        <v>867</v>
      </c>
      <c r="F961" s="9" t="str">
        <f>Table1[[#This Row],[Genus]]&amp;" "&amp;Table1[[#This Row],[Epithet]]</f>
        <v>Polytrichum commune</v>
      </c>
      <c r="G961" s="4" t="s">
        <v>802</v>
      </c>
      <c r="H961" t="s">
        <v>292</v>
      </c>
      <c r="I961" s="4" t="s">
        <v>279</v>
      </c>
      <c r="J961" s="4" t="s">
        <v>309</v>
      </c>
      <c r="K961" s="4" t="s">
        <v>278</v>
      </c>
      <c r="L961" s="4" t="s">
        <v>310</v>
      </c>
      <c r="M961" s="4" t="s">
        <v>248</v>
      </c>
      <c r="N961" s="4" t="s">
        <v>250</v>
      </c>
      <c r="O961" s="4" t="s">
        <v>248</v>
      </c>
      <c r="P961" s="4" t="s">
        <v>1004</v>
      </c>
      <c r="Q961" s="4" t="s">
        <v>249</v>
      </c>
      <c r="S961" s="2" t="s">
        <v>803</v>
      </c>
    </row>
    <row r="962" spans="1:19" x14ac:dyDescent="0.25">
      <c r="A962" s="4" t="s">
        <v>254</v>
      </c>
      <c r="B962" s="4" t="s">
        <v>61</v>
      </c>
      <c r="C962" s="9" t="str">
        <f>_xlfn.XLOOKUP(Table1[[#This Row],[Genus]],'Flora of PA'!J:J,'Flora of PA'!D:D)</f>
        <v>Ericaceae</v>
      </c>
      <c r="D962" s="4" t="s">
        <v>831</v>
      </c>
      <c r="E962" s="4" t="s">
        <v>832</v>
      </c>
      <c r="F962" s="9" t="str">
        <f>Table1[[#This Row],[Genus]]&amp;" "&amp;Table1[[#This Row],[Epithet]]</f>
        <v>Gaultheria procumbens</v>
      </c>
      <c r="G962" s="4" t="s">
        <v>123</v>
      </c>
      <c r="H962" t="s">
        <v>122</v>
      </c>
      <c r="I962" s="4" t="s">
        <v>279</v>
      </c>
      <c r="J962" s="4" t="s">
        <v>309</v>
      </c>
      <c r="K962" s="4" t="s">
        <v>278</v>
      </c>
      <c r="L962" s="4" t="s">
        <v>310</v>
      </c>
      <c r="M962" s="4" t="s">
        <v>248</v>
      </c>
      <c r="N962" s="4" t="s">
        <v>250</v>
      </c>
      <c r="O962" s="4" t="s">
        <v>248</v>
      </c>
      <c r="P962" s="4" t="s">
        <v>1004</v>
      </c>
      <c r="Q962" s="4" t="s">
        <v>249</v>
      </c>
    </row>
    <row r="963" spans="1:19" x14ac:dyDescent="0.25">
      <c r="A963" s="4" t="s">
        <v>254</v>
      </c>
      <c r="B963" s="4" t="s">
        <v>61</v>
      </c>
      <c r="C963" s="9" t="str">
        <f>_xlfn.XLOOKUP(Table1[[#This Row],[Genus]],'Flora of PA'!J:J,'Flora of PA'!D:D)</f>
        <v>Cyperaceae</v>
      </c>
      <c r="D963" s="4" t="s">
        <v>849</v>
      </c>
      <c r="E963" s="4" t="s">
        <v>925</v>
      </c>
      <c r="F963" s="9" t="str">
        <f>Table1[[#This Row],[Genus]]&amp;" "&amp;Table1[[#This Row],[Epithet]]</f>
        <v>Carex pensylvanica</v>
      </c>
      <c r="G963" s="4" t="s">
        <v>380</v>
      </c>
      <c r="H963" t="s">
        <v>273</v>
      </c>
      <c r="I963" s="4" t="s">
        <v>279</v>
      </c>
      <c r="J963" s="4" t="s">
        <v>309</v>
      </c>
      <c r="K963" s="4" t="s">
        <v>278</v>
      </c>
      <c r="L963" s="4" t="s">
        <v>310</v>
      </c>
      <c r="M963" s="4" t="s">
        <v>248</v>
      </c>
      <c r="N963" s="4" t="s">
        <v>250</v>
      </c>
      <c r="O963" s="4" t="s">
        <v>248</v>
      </c>
      <c r="P963" s="4" t="s">
        <v>1004</v>
      </c>
      <c r="Q963" s="4" t="s">
        <v>249</v>
      </c>
    </row>
    <row r="964" spans="1:19" x14ac:dyDescent="0.25">
      <c r="A964" s="4" t="s">
        <v>254</v>
      </c>
      <c r="B964" s="4" t="s">
        <v>61</v>
      </c>
      <c r="C964" s="9" t="str">
        <f>_xlfn.XLOOKUP(Table1[[#This Row],[Genus]],'Flora of PA'!J:J,'Flora of PA'!D:D)</f>
        <v>Fagaceae</v>
      </c>
      <c r="D964" s="4" t="s">
        <v>860</v>
      </c>
      <c r="E964" s="4" t="s">
        <v>947</v>
      </c>
      <c r="F964" s="9" t="str">
        <f>Table1[[#This Row],[Genus]]&amp;" "&amp;Table1[[#This Row],[Epithet]]</f>
        <v>Quercus ilicifolia</v>
      </c>
      <c r="G964" s="4" t="s">
        <v>75</v>
      </c>
      <c r="H964" t="s">
        <v>157</v>
      </c>
      <c r="I964" s="4" t="s">
        <v>279</v>
      </c>
      <c r="J964" s="4" t="s">
        <v>309</v>
      </c>
      <c r="K964" s="4" t="s">
        <v>278</v>
      </c>
      <c r="L964" s="4" t="s">
        <v>310</v>
      </c>
      <c r="M964" s="4" t="s">
        <v>248</v>
      </c>
      <c r="N964" s="4" t="s">
        <v>250</v>
      </c>
      <c r="O964" s="4" t="s">
        <v>248</v>
      </c>
      <c r="P964" s="4" t="s">
        <v>1004</v>
      </c>
      <c r="Q964" s="4" t="s">
        <v>249</v>
      </c>
    </row>
    <row r="965" spans="1:19" x14ac:dyDescent="0.25">
      <c r="A965" s="4" t="s">
        <v>254</v>
      </c>
      <c r="B965" s="4" t="s">
        <v>61</v>
      </c>
      <c r="C965" s="4" t="s">
        <v>1266</v>
      </c>
      <c r="D965" s="4" t="s">
        <v>137</v>
      </c>
      <c r="E965" s="4" t="s">
        <v>846</v>
      </c>
      <c r="F965" s="9" t="str">
        <f>Table1[[#This Row],[Genus]]&amp;" "&amp;Table1[[#This Row],[Epithet]]</f>
        <v>Aronia melanocarpa</v>
      </c>
      <c r="G965" s="4" t="s">
        <v>138</v>
      </c>
      <c r="H965" t="s">
        <v>222</v>
      </c>
      <c r="I965" s="4" t="s">
        <v>279</v>
      </c>
      <c r="J965" s="4" t="s">
        <v>309</v>
      </c>
      <c r="K965" s="4" t="s">
        <v>278</v>
      </c>
      <c r="L965" s="4" t="s">
        <v>310</v>
      </c>
      <c r="M965" s="4" t="s">
        <v>248</v>
      </c>
      <c r="N965" s="4" t="s">
        <v>250</v>
      </c>
      <c r="O965" s="4" t="s">
        <v>248</v>
      </c>
      <c r="P965" s="4" t="s">
        <v>1004</v>
      </c>
      <c r="Q965" s="4" t="s">
        <v>249</v>
      </c>
    </row>
    <row r="966" spans="1:19" x14ac:dyDescent="0.25">
      <c r="A966" s="4" t="s">
        <v>254</v>
      </c>
      <c r="B966" s="4" t="s">
        <v>61</v>
      </c>
      <c r="C966" s="9" t="str">
        <f>_xlfn.XLOOKUP(Table1[[#This Row],[Genus]],'Flora of PA'!J:J,'Flora of PA'!D:D)</f>
        <v>Adoxaceae</v>
      </c>
      <c r="D966" s="4" t="s">
        <v>952</v>
      </c>
      <c r="E966" s="4" t="s">
        <v>953</v>
      </c>
      <c r="F966" s="9" t="str">
        <f>Table1[[#This Row],[Genus]]&amp;" "&amp;Table1[[#This Row],[Epithet]]</f>
        <v>Viburnum nudum</v>
      </c>
      <c r="G966" s="4" t="s">
        <v>381</v>
      </c>
      <c r="H966" t="s">
        <v>272</v>
      </c>
      <c r="I966" s="4" t="s">
        <v>279</v>
      </c>
      <c r="J966" s="4" t="s">
        <v>309</v>
      </c>
      <c r="K966" s="4" t="s">
        <v>278</v>
      </c>
      <c r="L966" s="4" t="s">
        <v>310</v>
      </c>
      <c r="M966" s="4" t="s">
        <v>248</v>
      </c>
      <c r="N966" s="4" t="s">
        <v>250</v>
      </c>
      <c r="O966" s="4" t="s">
        <v>248</v>
      </c>
      <c r="P966" s="4" t="s">
        <v>1004</v>
      </c>
      <c r="Q966" s="4" t="s">
        <v>249</v>
      </c>
    </row>
    <row r="967" spans="1:19" x14ac:dyDescent="0.25">
      <c r="A967" s="4" t="s">
        <v>254</v>
      </c>
      <c r="B967" s="4" t="s">
        <v>61</v>
      </c>
      <c r="C967" s="9" t="str">
        <f>_xlfn.XLOOKUP(Table1[[#This Row],[Genus]],'Flora of PA'!J:J,'Flora of PA'!D:D)</f>
        <v>Polypodiaceae</v>
      </c>
      <c r="D967" s="4" t="s">
        <v>851</v>
      </c>
      <c r="E967" s="4" t="s">
        <v>852</v>
      </c>
      <c r="F967" s="9" t="str">
        <f>Table1[[#This Row],[Genus]]&amp;" "&amp;Table1[[#This Row],[Epithet]]</f>
        <v>Pteridium aquilinum</v>
      </c>
      <c r="G967" s="4" t="s">
        <v>58</v>
      </c>
      <c r="H967" t="s">
        <v>129</v>
      </c>
      <c r="I967" s="4" t="s">
        <v>279</v>
      </c>
      <c r="J967" s="4" t="s">
        <v>309</v>
      </c>
      <c r="K967" s="4" t="s">
        <v>278</v>
      </c>
      <c r="L967" s="4" t="s">
        <v>310</v>
      </c>
      <c r="M967" s="4" t="s">
        <v>248</v>
      </c>
      <c r="N967" s="4" t="s">
        <v>250</v>
      </c>
      <c r="O967" s="4" t="s">
        <v>248</v>
      </c>
      <c r="P967" s="4" t="s">
        <v>1004</v>
      </c>
      <c r="Q967" s="4" t="s">
        <v>249</v>
      </c>
    </row>
    <row r="968" spans="1:19" x14ac:dyDescent="0.25">
      <c r="A968" s="4" t="s">
        <v>254</v>
      </c>
      <c r="B968" s="4" t="s">
        <v>61</v>
      </c>
      <c r="C968" s="9" t="str">
        <f>_xlfn.XLOOKUP(Table1[[#This Row],[Genus]],'Flora of PA'!J:J,'Flora of PA'!D:D)</f>
        <v>Lauraceae</v>
      </c>
      <c r="D968" s="4" t="s">
        <v>134</v>
      </c>
      <c r="E968" s="4" t="s">
        <v>946</v>
      </c>
      <c r="F968" s="9" t="str">
        <f>Table1[[#This Row],[Genus]]&amp;" "&amp;Table1[[#This Row],[Epithet]]</f>
        <v>Sassafras albidum</v>
      </c>
      <c r="G968" s="4" t="s">
        <v>224</v>
      </c>
      <c r="H968" t="s">
        <v>275</v>
      </c>
      <c r="I968" s="4" t="s">
        <v>279</v>
      </c>
      <c r="J968" s="4" t="s">
        <v>309</v>
      </c>
      <c r="K968" s="4" t="s">
        <v>278</v>
      </c>
      <c r="L968" s="4" t="s">
        <v>310</v>
      </c>
      <c r="M968" s="4" t="s">
        <v>248</v>
      </c>
      <c r="N968" s="4" t="s">
        <v>250</v>
      </c>
      <c r="O968" s="4" t="s">
        <v>248</v>
      </c>
      <c r="P968" s="4" t="s">
        <v>1004</v>
      </c>
      <c r="Q968" s="4" t="s">
        <v>249</v>
      </c>
    </row>
    <row r="969" spans="1:19" x14ac:dyDescent="0.25">
      <c r="A969" s="4" t="s">
        <v>254</v>
      </c>
      <c r="B969" s="4" t="s">
        <v>61</v>
      </c>
      <c r="C969" s="9" t="str">
        <f>_xlfn.XLOOKUP(Table1[[#This Row],[Genus]],'Flora of PA'!J:J,'Flora of PA'!D:D)</f>
        <v>Fagaceae</v>
      </c>
      <c r="D969" s="4" t="s">
        <v>860</v>
      </c>
      <c r="E969" s="4" t="s">
        <v>947</v>
      </c>
      <c r="F969" s="9" t="str">
        <f>Table1[[#This Row],[Genus]]&amp;" "&amp;Table1[[#This Row],[Epithet]]</f>
        <v>Quercus ilicifolia</v>
      </c>
      <c r="G969" s="4" t="s">
        <v>75</v>
      </c>
      <c r="H969" t="s">
        <v>157</v>
      </c>
      <c r="I969" s="4" t="s">
        <v>279</v>
      </c>
      <c r="J969" s="4" t="s">
        <v>309</v>
      </c>
      <c r="K969" s="4" t="s">
        <v>278</v>
      </c>
      <c r="L969" s="4" t="s">
        <v>310</v>
      </c>
      <c r="M969" s="4" t="s">
        <v>248</v>
      </c>
      <c r="N969" s="4" t="s">
        <v>250</v>
      </c>
      <c r="O969" s="4" t="s">
        <v>248</v>
      </c>
      <c r="P969" s="4" t="s">
        <v>1004</v>
      </c>
      <c r="Q969" s="4" t="s">
        <v>249</v>
      </c>
    </row>
    <row r="970" spans="1:19" x14ac:dyDescent="0.25">
      <c r="A970" s="4" t="s">
        <v>254</v>
      </c>
      <c r="B970" s="4" t="s">
        <v>42</v>
      </c>
      <c r="C970" s="9" t="str">
        <f>_xlfn.XLOOKUP(Table1[[#This Row],[Genus]],'Flora of PA'!J:J,'Flora of PA'!D:D)</f>
        <v>Lauraceae</v>
      </c>
      <c r="D970" s="4" t="s">
        <v>134</v>
      </c>
      <c r="E970" s="4" t="s">
        <v>946</v>
      </c>
      <c r="F970" s="9" t="str">
        <f>Table1[[#This Row],[Genus]]&amp;" "&amp;Table1[[#This Row],[Epithet]]</f>
        <v>Sassafras albidum</v>
      </c>
      <c r="G970" s="4" t="s">
        <v>224</v>
      </c>
      <c r="H970" t="s">
        <v>275</v>
      </c>
      <c r="I970" s="4" t="s">
        <v>279</v>
      </c>
      <c r="J970" s="4" t="s">
        <v>309</v>
      </c>
      <c r="K970" s="4" t="s">
        <v>278</v>
      </c>
      <c r="L970" s="4" t="s">
        <v>310</v>
      </c>
      <c r="M970" s="4" t="s">
        <v>248</v>
      </c>
      <c r="N970" s="4" t="s">
        <v>250</v>
      </c>
      <c r="O970" s="4" t="s">
        <v>248</v>
      </c>
      <c r="P970" s="4" t="s">
        <v>1004</v>
      </c>
      <c r="Q970" s="4" t="s">
        <v>249</v>
      </c>
    </row>
    <row r="971" spans="1:19" x14ac:dyDescent="0.25">
      <c r="A971" s="4" t="s">
        <v>254</v>
      </c>
      <c r="B971" s="4" t="s">
        <v>42</v>
      </c>
      <c r="C971" s="9" t="str">
        <f>_xlfn.XLOOKUP(Table1[[#This Row],[Genus]],'Flora of PA'!J:J,'Flora of PA'!D:D)</f>
        <v>Ericaceae</v>
      </c>
      <c r="D971" s="4" t="s">
        <v>831</v>
      </c>
      <c r="E971" s="4" t="s">
        <v>832</v>
      </c>
      <c r="F971" s="9" t="str">
        <f>Table1[[#This Row],[Genus]]&amp;" "&amp;Table1[[#This Row],[Epithet]]</f>
        <v>Gaultheria procumbens</v>
      </c>
      <c r="G971" s="4" t="s">
        <v>123</v>
      </c>
      <c r="H971" t="s">
        <v>122</v>
      </c>
      <c r="I971" s="4" t="s">
        <v>279</v>
      </c>
      <c r="J971" s="4" t="s">
        <v>309</v>
      </c>
      <c r="K971" s="4" t="s">
        <v>278</v>
      </c>
      <c r="L971" s="4" t="s">
        <v>310</v>
      </c>
      <c r="M971" s="4" t="s">
        <v>248</v>
      </c>
      <c r="N971" s="4" t="s">
        <v>250</v>
      </c>
      <c r="O971" s="4" t="s">
        <v>248</v>
      </c>
      <c r="P971" s="4" t="s">
        <v>1004</v>
      </c>
      <c r="Q971" s="4" t="s">
        <v>249</v>
      </c>
    </row>
    <row r="972" spans="1:19" x14ac:dyDescent="0.25">
      <c r="A972" s="4" t="s">
        <v>254</v>
      </c>
      <c r="B972" s="4" t="s">
        <v>42</v>
      </c>
      <c r="C972" s="9" t="str">
        <f>_xlfn.XLOOKUP(Table1[[#This Row],[Genus]],'Flora of PA'!J:J,'Flora of PA'!D:D)</f>
        <v>Cyperaceae</v>
      </c>
      <c r="D972" s="4" t="s">
        <v>849</v>
      </c>
      <c r="E972" s="4" t="s">
        <v>925</v>
      </c>
      <c r="F972" s="9" t="str">
        <f>Table1[[#This Row],[Genus]]&amp;" "&amp;Table1[[#This Row],[Epithet]]</f>
        <v>Carex pensylvanica</v>
      </c>
      <c r="G972" s="4" t="s">
        <v>380</v>
      </c>
      <c r="H972" t="s">
        <v>273</v>
      </c>
      <c r="I972" s="4" t="s">
        <v>279</v>
      </c>
      <c r="J972" s="4" t="s">
        <v>309</v>
      </c>
      <c r="K972" s="4" t="s">
        <v>278</v>
      </c>
      <c r="L972" s="4" t="s">
        <v>310</v>
      </c>
      <c r="M972" s="4" t="s">
        <v>248</v>
      </c>
      <c r="N972" s="4" t="s">
        <v>250</v>
      </c>
      <c r="O972" s="4" t="s">
        <v>248</v>
      </c>
      <c r="P972" s="4" t="s">
        <v>1004</v>
      </c>
      <c r="Q972" s="4" t="s">
        <v>249</v>
      </c>
    </row>
    <row r="973" spans="1:19" x14ac:dyDescent="0.25">
      <c r="A973" s="4" t="s">
        <v>254</v>
      </c>
      <c r="B973" s="4" t="s">
        <v>42</v>
      </c>
      <c r="C973" s="9" t="str">
        <f>_xlfn.XLOOKUP(Table1[[#This Row],[Genus]],'Flora of PA'!J:J,'Flora of PA'!D:D)</f>
        <v>Fagaceae</v>
      </c>
      <c r="D973" s="4" t="s">
        <v>860</v>
      </c>
      <c r="E973" s="4" t="s">
        <v>947</v>
      </c>
      <c r="F973" s="9" t="str">
        <f>Table1[[#This Row],[Genus]]&amp;" "&amp;Table1[[#This Row],[Epithet]]</f>
        <v>Quercus ilicifolia</v>
      </c>
      <c r="G973" s="4" t="s">
        <v>75</v>
      </c>
      <c r="H973" t="s">
        <v>157</v>
      </c>
      <c r="I973" s="4" t="s">
        <v>279</v>
      </c>
      <c r="J973" s="4" t="s">
        <v>309</v>
      </c>
      <c r="K973" s="4" t="s">
        <v>278</v>
      </c>
      <c r="L973" s="4" t="s">
        <v>310</v>
      </c>
      <c r="M973" s="4" t="s">
        <v>248</v>
      </c>
      <c r="N973" s="4" t="s">
        <v>250</v>
      </c>
      <c r="O973" s="4" t="s">
        <v>248</v>
      </c>
      <c r="P973" s="4" t="s">
        <v>1004</v>
      </c>
      <c r="Q973" s="4" t="s">
        <v>249</v>
      </c>
    </row>
    <row r="974" spans="1:19" x14ac:dyDescent="0.25">
      <c r="A974" s="4" t="s">
        <v>254</v>
      </c>
      <c r="B974" s="4" t="s">
        <v>42</v>
      </c>
      <c r="C974" s="9" t="str">
        <f>_xlfn.XLOOKUP(Table1[[#This Row],[Genus]],'Flora of PA'!J:J,'Flora of PA'!D:D)</f>
        <v>Ericaceae</v>
      </c>
      <c r="D974" s="4" t="s">
        <v>827</v>
      </c>
      <c r="E974" s="4" t="s">
        <v>828</v>
      </c>
      <c r="F974" s="9" t="str">
        <f>Table1[[#This Row],[Genus]]&amp;" "&amp;Table1[[#This Row],[Epithet]]</f>
        <v>Gaylussacia baccata</v>
      </c>
      <c r="G974" s="4" t="s">
        <v>16</v>
      </c>
      <c r="H974" t="s">
        <v>125</v>
      </c>
      <c r="I974" s="4" t="s">
        <v>279</v>
      </c>
      <c r="J974" s="4" t="s">
        <v>309</v>
      </c>
      <c r="K974" s="4" t="s">
        <v>278</v>
      </c>
      <c r="L974" s="4" t="s">
        <v>310</v>
      </c>
      <c r="M974" s="4" t="s">
        <v>248</v>
      </c>
      <c r="N974" s="4" t="s">
        <v>250</v>
      </c>
      <c r="O974" s="4" t="s">
        <v>248</v>
      </c>
      <c r="P974" s="4" t="s">
        <v>1004</v>
      </c>
      <c r="Q974" s="4" t="s">
        <v>249</v>
      </c>
    </row>
    <row r="975" spans="1:19" x14ac:dyDescent="0.25">
      <c r="A975" s="4" t="s">
        <v>254</v>
      </c>
      <c r="B975" s="4" t="s">
        <v>42</v>
      </c>
      <c r="C975" s="9" t="str">
        <f>_xlfn.XLOOKUP(Table1[[#This Row],[Genus]],'Flora of PA'!J:J,'Flora of PA'!D:D)</f>
        <v>Ericaceae</v>
      </c>
      <c r="D975" s="4" t="s">
        <v>826</v>
      </c>
      <c r="E975" s="4" t="s">
        <v>829</v>
      </c>
      <c r="F975" s="9" t="str">
        <f>Table1[[#This Row],[Genus]]&amp;" "&amp;Table1[[#This Row],[Epithet]]</f>
        <v>Vaccinium angustifolium</v>
      </c>
      <c r="G975" s="4" t="s">
        <v>69</v>
      </c>
      <c r="H975" t="s">
        <v>174</v>
      </c>
      <c r="I975" s="4" t="s">
        <v>279</v>
      </c>
      <c r="J975" s="4" t="s">
        <v>309</v>
      </c>
      <c r="K975" s="4" t="s">
        <v>278</v>
      </c>
      <c r="L975" s="4" t="s">
        <v>310</v>
      </c>
      <c r="M975" s="4" t="s">
        <v>248</v>
      </c>
      <c r="N975" s="4" t="s">
        <v>250</v>
      </c>
      <c r="O975" s="4" t="s">
        <v>248</v>
      </c>
      <c r="P975" s="4" t="s">
        <v>1004</v>
      </c>
      <c r="Q975" s="4" t="s">
        <v>249</v>
      </c>
    </row>
    <row r="976" spans="1:19" x14ac:dyDescent="0.25">
      <c r="A976" s="4" t="s">
        <v>254</v>
      </c>
      <c r="B976" s="4" t="s">
        <v>42</v>
      </c>
      <c r="C976" s="9" t="s">
        <v>13194</v>
      </c>
      <c r="D976" s="4" t="s">
        <v>866</v>
      </c>
      <c r="E976" s="4" t="s">
        <v>867</v>
      </c>
      <c r="F976" s="9" t="str">
        <f>Table1[[#This Row],[Genus]]&amp;" "&amp;Table1[[#This Row],[Epithet]]</f>
        <v>Polytrichum commune</v>
      </c>
      <c r="G976" s="4" t="s">
        <v>802</v>
      </c>
      <c r="H976" t="s">
        <v>307</v>
      </c>
      <c r="I976" s="4" t="s">
        <v>279</v>
      </c>
      <c r="J976" s="4" t="s">
        <v>309</v>
      </c>
      <c r="K976" s="4" t="s">
        <v>278</v>
      </c>
      <c r="L976" s="4" t="s">
        <v>310</v>
      </c>
      <c r="M976" s="4" t="s">
        <v>248</v>
      </c>
      <c r="N976" s="4" t="s">
        <v>250</v>
      </c>
      <c r="O976" s="4" t="s">
        <v>248</v>
      </c>
      <c r="P976" s="4" t="s">
        <v>1004</v>
      </c>
      <c r="Q976" s="4" t="s">
        <v>249</v>
      </c>
      <c r="S976" s="2" t="s">
        <v>803</v>
      </c>
    </row>
    <row r="977" spans="1:17" x14ac:dyDescent="0.25">
      <c r="A977" s="4" t="s">
        <v>254</v>
      </c>
      <c r="B977" s="4" t="s">
        <v>42</v>
      </c>
      <c r="C977" s="9" t="str">
        <f>_xlfn.XLOOKUP(Table1[[#This Row],[Genus]],'Flora of PA'!J:J,'Flora of PA'!D:D)</f>
        <v>Myrsinaceae</v>
      </c>
      <c r="D977" s="4" t="s">
        <v>917</v>
      </c>
      <c r="E977" s="4" t="s">
        <v>918</v>
      </c>
      <c r="F977" s="9" t="str">
        <f>Table1[[#This Row],[Genus]]&amp;" "&amp;Table1[[#This Row],[Epithet]]</f>
        <v>Lysimachia borealis</v>
      </c>
      <c r="G977" s="4" t="s">
        <v>375</v>
      </c>
      <c r="H977" t="s">
        <v>267</v>
      </c>
      <c r="I977" s="4" t="s">
        <v>279</v>
      </c>
      <c r="J977" s="4" t="s">
        <v>309</v>
      </c>
      <c r="K977" s="4" t="s">
        <v>278</v>
      </c>
      <c r="L977" s="4" t="s">
        <v>310</v>
      </c>
      <c r="M977" s="4" t="s">
        <v>248</v>
      </c>
      <c r="N977" s="4" t="s">
        <v>250</v>
      </c>
      <c r="O977" s="4" t="s">
        <v>248</v>
      </c>
      <c r="P977" s="4" t="s">
        <v>1004</v>
      </c>
      <c r="Q977" s="4" t="s">
        <v>249</v>
      </c>
    </row>
    <row r="978" spans="1:17" x14ac:dyDescent="0.25">
      <c r="A978" s="4" t="s">
        <v>254</v>
      </c>
      <c r="B978" s="4" t="s">
        <v>42</v>
      </c>
      <c r="C978" s="9" t="str">
        <f>_xlfn.XLOOKUP(Table1[[#This Row],[Genus]],'Flora of PA'!J:J,'Flora of PA'!D:D)</f>
        <v>Polypodiaceae</v>
      </c>
      <c r="D978" s="4" t="s">
        <v>851</v>
      </c>
      <c r="E978" s="4" t="s">
        <v>852</v>
      </c>
      <c r="F978" s="9" t="str">
        <f>Table1[[#This Row],[Genus]]&amp;" "&amp;Table1[[#This Row],[Epithet]]</f>
        <v>Pteridium aquilinum</v>
      </c>
      <c r="G978" s="4" t="s">
        <v>58</v>
      </c>
      <c r="H978" t="s">
        <v>129</v>
      </c>
      <c r="I978" s="4" t="s">
        <v>279</v>
      </c>
      <c r="J978" s="4" t="s">
        <v>309</v>
      </c>
      <c r="K978" s="4" t="s">
        <v>278</v>
      </c>
      <c r="L978" s="4" t="s">
        <v>310</v>
      </c>
      <c r="M978" s="4" t="s">
        <v>248</v>
      </c>
      <c r="N978" s="4" t="s">
        <v>250</v>
      </c>
      <c r="O978" s="4" t="s">
        <v>248</v>
      </c>
      <c r="P978" s="4" t="s">
        <v>1004</v>
      </c>
      <c r="Q978" s="4" t="s">
        <v>249</v>
      </c>
    </row>
    <row r="979" spans="1:17" x14ac:dyDescent="0.25">
      <c r="A979" s="4" t="s">
        <v>254</v>
      </c>
      <c r="B979" s="4" t="s">
        <v>42</v>
      </c>
      <c r="C979" s="9" t="str">
        <f>_xlfn.XLOOKUP(Table1[[#This Row],[Genus]],'Flora of PA'!J:J,'Flora of PA'!D:D)</f>
        <v>Ericaceae</v>
      </c>
      <c r="D979" s="4" t="s">
        <v>905</v>
      </c>
      <c r="E979" s="4" t="s">
        <v>948</v>
      </c>
      <c r="F979" s="9" t="str">
        <f>Table1[[#This Row],[Genus]]&amp;" "&amp;Table1[[#This Row],[Epithet]]</f>
        <v>Kalmia angustifolia</v>
      </c>
      <c r="G979" s="4" t="s">
        <v>85</v>
      </c>
      <c r="H979" t="s">
        <v>124</v>
      </c>
      <c r="I979" s="4" t="s">
        <v>279</v>
      </c>
      <c r="J979" s="4" t="s">
        <v>309</v>
      </c>
      <c r="K979" s="4" t="s">
        <v>278</v>
      </c>
      <c r="L979" s="4" t="s">
        <v>310</v>
      </c>
      <c r="M979" s="4" t="s">
        <v>248</v>
      </c>
      <c r="N979" s="4" t="s">
        <v>250</v>
      </c>
      <c r="O979" s="4" t="s">
        <v>248</v>
      </c>
      <c r="P979" s="4" t="s">
        <v>1004</v>
      </c>
      <c r="Q979" s="4" t="s">
        <v>249</v>
      </c>
    </row>
    <row r="980" spans="1:17" x14ac:dyDescent="0.25">
      <c r="A980" s="4" t="s">
        <v>254</v>
      </c>
      <c r="B980" s="4" t="s">
        <v>42</v>
      </c>
      <c r="C980" s="9" t="str">
        <f>_xlfn.XLOOKUP(Table1[[#This Row],[Genus]],'Flora of PA'!J:J,'Flora of PA'!D:D)</f>
        <v>Sapindaceae</v>
      </c>
      <c r="D980" s="4" t="s">
        <v>941</v>
      </c>
      <c r="E980" s="4" t="s">
        <v>942</v>
      </c>
      <c r="F980" s="9" t="str">
        <f>Table1[[#This Row],[Genus]]&amp;" "&amp;Table1[[#This Row],[Epithet]]</f>
        <v>Acer rubrum</v>
      </c>
      <c r="G980" s="4" t="s">
        <v>84</v>
      </c>
      <c r="H980" t="s">
        <v>133</v>
      </c>
      <c r="I980" s="4" t="s">
        <v>279</v>
      </c>
      <c r="J980" s="4" t="s">
        <v>309</v>
      </c>
      <c r="K980" s="4" t="s">
        <v>278</v>
      </c>
      <c r="L980" s="4" t="s">
        <v>310</v>
      </c>
      <c r="M980" s="4" t="s">
        <v>248</v>
      </c>
      <c r="N980" s="4" t="s">
        <v>250</v>
      </c>
      <c r="O980" s="4" t="s">
        <v>248</v>
      </c>
      <c r="P980" s="4" t="s">
        <v>1004</v>
      </c>
      <c r="Q980" s="4" t="s">
        <v>249</v>
      </c>
    </row>
    <row r="981" spans="1:17" x14ac:dyDescent="0.25">
      <c r="A981" s="4" t="s">
        <v>254</v>
      </c>
      <c r="B981" s="4" t="s">
        <v>42</v>
      </c>
      <c r="C981" s="9" t="str">
        <f>_xlfn.XLOOKUP(Table1[[#This Row],[Genus]],'Flora of PA'!J:J,'Flora of PA'!D:D)</f>
        <v>Liliaceae</v>
      </c>
      <c r="D981" s="4" t="s">
        <v>894</v>
      </c>
      <c r="E981" s="4" t="s">
        <v>895</v>
      </c>
      <c r="F981" s="9" t="str">
        <f>Table1[[#This Row],[Genus]]&amp;" "&amp;Table1[[#This Row],[Epithet]]</f>
        <v>Medeola virginiana</v>
      </c>
      <c r="G981" s="4" t="s">
        <v>239</v>
      </c>
      <c r="H981" t="s">
        <v>276</v>
      </c>
      <c r="I981" s="4" t="s">
        <v>279</v>
      </c>
      <c r="J981" s="4" t="s">
        <v>309</v>
      </c>
      <c r="K981" s="4" t="s">
        <v>278</v>
      </c>
      <c r="L981" s="4" t="s">
        <v>310</v>
      </c>
      <c r="M981" s="4" t="s">
        <v>248</v>
      </c>
      <c r="N981" s="4" t="s">
        <v>250</v>
      </c>
      <c r="O981" s="4" t="s">
        <v>248</v>
      </c>
      <c r="P981" s="4" t="s">
        <v>1004</v>
      </c>
      <c r="Q981" s="4" t="s">
        <v>249</v>
      </c>
    </row>
    <row r="982" spans="1:17" x14ac:dyDescent="0.25">
      <c r="A982" s="4" t="s">
        <v>254</v>
      </c>
      <c r="B982" s="4" t="s">
        <v>41</v>
      </c>
      <c r="C982" s="9" t="str">
        <f>_xlfn.XLOOKUP(Table1[[#This Row],[Genus]],'Flora of PA'!J:J,'Flora of PA'!D:D)</f>
        <v>Ericaceae</v>
      </c>
      <c r="D982" s="4" t="s">
        <v>831</v>
      </c>
      <c r="E982" s="4" t="s">
        <v>832</v>
      </c>
      <c r="F982" s="9" t="str">
        <f>Table1[[#This Row],[Genus]]&amp;" "&amp;Table1[[#This Row],[Epithet]]</f>
        <v>Gaultheria procumbens</v>
      </c>
      <c r="G982" s="4" t="s">
        <v>123</v>
      </c>
      <c r="H982" t="s">
        <v>122</v>
      </c>
      <c r="I982" s="4" t="s">
        <v>279</v>
      </c>
      <c r="J982" s="4" t="s">
        <v>309</v>
      </c>
      <c r="K982" s="4" t="s">
        <v>278</v>
      </c>
      <c r="L982" s="4" t="s">
        <v>310</v>
      </c>
      <c r="M982" s="4" t="s">
        <v>248</v>
      </c>
      <c r="N982" s="4" t="s">
        <v>250</v>
      </c>
      <c r="O982" s="4" t="s">
        <v>248</v>
      </c>
      <c r="P982" s="4" t="s">
        <v>1004</v>
      </c>
      <c r="Q982" s="4" t="s">
        <v>249</v>
      </c>
    </row>
    <row r="983" spans="1:17" x14ac:dyDescent="0.25">
      <c r="A983" s="4" t="s">
        <v>254</v>
      </c>
      <c r="B983" s="4" t="s">
        <v>41</v>
      </c>
      <c r="C983" s="9" t="str">
        <f>_xlfn.XLOOKUP(Table1[[#This Row],[Genus]],'Flora of PA'!J:J,'Flora of PA'!D:D)</f>
        <v>Ericaceae</v>
      </c>
      <c r="D983" s="4" t="s">
        <v>827</v>
      </c>
      <c r="E983" s="4" t="s">
        <v>828</v>
      </c>
      <c r="F983" s="9" t="str">
        <f>Table1[[#This Row],[Genus]]&amp;" "&amp;Table1[[#This Row],[Epithet]]</f>
        <v>Gaylussacia baccata</v>
      </c>
      <c r="G983" s="4" t="s">
        <v>16</v>
      </c>
      <c r="H983" t="s">
        <v>125</v>
      </c>
      <c r="I983" s="4" t="s">
        <v>279</v>
      </c>
      <c r="J983" s="4" t="s">
        <v>309</v>
      </c>
      <c r="K983" s="4" t="s">
        <v>278</v>
      </c>
      <c r="L983" s="4" t="s">
        <v>310</v>
      </c>
      <c r="M983" s="4" t="s">
        <v>248</v>
      </c>
      <c r="N983" s="4" t="s">
        <v>250</v>
      </c>
      <c r="O983" s="4" t="s">
        <v>248</v>
      </c>
      <c r="P983" s="4" t="s">
        <v>1004</v>
      </c>
      <c r="Q983" s="4" t="s">
        <v>249</v>
      </c>
    </row>
    <row r="984" spans="1:17" x14ac:dyDescent="0.25">
      <c r="A984" s="4" t="s">
        <v>254</v>
      </c>
      <c r="B984" s="4" t="s">
        <v>41</v>
      </c>
      <c r="C984" s="9" t="str">
        <f>_xlfn.XLOOKUP(Table1[[#This Row],[Genus]],'Flora of PA'!J:J,'Flora of PA'!D:D)</f>
        <v>Ericaceae</v>
      </c>
      <c r="D984" s="4" t="s">
        <v>826</v>
      </c>
      <c r="E984" s="4" t="s">
        <v>829</v>
      </c>
      <c r="F984" s="9" t="str">
        <f>Table1[[#This Row],[Genus]]&amp;" "&amp;Table1[[#This Row],[Epithet]]</f>
        <v>Vaccinium angustifolium</v>
      </c>
      <c r="G984" s="4" t="s">
        <v>69</v>
      </c>
      <c r="H984" t="s">
        <v>174</v>
      </c>
      <c r="I984" s="4" t="s">
        <v>279</v>
      </c>
      <c r="J984" s="4" t="s">
        <v>309</v>
      </c>
      <c r="K984" s="4" t="s">
        <v>278</v>
      </c>
      <c r="L984" s="4" t="s">
        <v>310</v>
      </c>
      <c r="M984" s="4" t="s">
        <v>248</v>
      </c>
      <c r="N984" s="4" t="s">
        <v>250</v>
      </c>
      <c r="O984" s="4" t="s">
        <v>248</v>
      </c>
      <c r="P984" s="4" t="s">
        <v>1004</v>
      </c>
      <c r="Q984" s="4" t="s">
        <v>249</v>
      </c>
    </row>
    <row r="985" spans="1:17" x14ac:dyDescent="0.25">
      <c r="A985" s="4" t="s">
        <v>254</v>
      </c>
      <c r="B985" s="4" t="s">
        <v>41</v>
      </c>
      <c r="C985" s="9" t="str">
        <f>_xlfn.XLOOKUP(Table1[[#This Row],[Genus]],'Flora of PA'!J:J,'Flora of PA'!D:D)</f>
        <v>Ericaceae</v>
      </c>
      <c r="D985" s="4" t="s">
        <v>905</v>
      </c>
      <c r="E985" s="4" t="s">
        <v>948</v>
      </c>
      <c r="F985" s="9" t="str">
        <f>Table1[[#This Row],[Genus]]&amp;" "&amp;Table1[[#This Row],[Epithet]]</f>
        <v>Kalmia angustifolia</v>
      </c>
      <c r="G985" s="4" t="s">
        <v>85</v>
      </c>
      <c r="H985" t="s">
        <v>124</v>
      </c>
      <c r="I985" s="4" t="s">
        <v>279</v>
      </c>
      <c r="J985" s="4" t="s">
        <v>309</v>
      </c>
      <c r="K985" s="4" t="s">
        <v>278</v>
      </c>
      <c r="L985" s="4" t="s">
        <v>310</v>
      </c>
      <c r="M985" s="4" t="s">
        <v>248</v>
      </c>
      <c r="N985" s="4" t="s">
        <v>250</v>
      </c>
      <c r="O985" s="4" t="s">
        <v>248</v>
      </c>
      <c r="P985" s="4" t="s">
        <v>1004</v>
      </c>
      <c r="Q985" s="4" t="s">
        <v>249</v>
      </c>
    </row>
    <row r="986" spans="1:17" x14ac:dyDescent="0.25">
      <c r="A986" s="4" t="s">
        <v>254</v>
      </c>
      <c r="B986" s="4" t="s">
        <v>41</v>
      </c>
      <c r="C986" s="9" t="str">
        <f>_xlfn.XLOOKUP(Table1[[#This Row],[Genus]],'Flora of PA'!J:J,'Flora of PA'!D:D)</f>
        <v>Fagaceae</v>
      </c>
      <c r="D986" s="4" t="s">
        <v>860</v>
      </c>
      <c r="E986" s="4" t="s">
        <v>947</v>
      </c>
      <c r="F986" s="9" t="str">
        <f>Table1[[#This Row],[Genus]]&amp;" "&amp;Table1[[#This Row],[Epithet]]</f>
        <v>Quercus ilicifolia</v>
      </c>
      <c r="G986" s="4" t="s">
        <v>75</v>
      </c>
      <c r="H986" t="s">
        <v>157</v>
      </c>
      <c r="I986" s="4" t="s">
        <v>279</v>
      </c>
      <c r="J986" s="4" t="s">
        <v>309</v>
      </c>
      <c r="K986" s="4" t="s">
        <v>278</v>
      </c>
      <c r="L986" s="4" t="s">
        <v>310</v>
      </c>
      <c r="M986" s="4" t="s">
        <v>248</v>
      </c>
      <c r="N986" s="4" t="s">
        <v>250</v>
      </c>
      <c r="O986" s="4" t="s">
        <v>248</v>
      </c>
      <c r="P986" s="4" t="s">
        <v>1004</v>
      </c>
      <c r="Q986" s="4" t="s">
        <v>249</v>
      </c>
    </row>
    <row r="987" spans="1:17" x14ac:dyDescent="0.25">
      <c r="A987" s="4" t="s">
        <v>254</v>
      </c>
      <c r="B987" s="4" t="s">
        <v>41</v>
      </c>
      <c r="C987" s="4" t="s">
        <v>1266</v>
      </c>
      <c r="D987" s="4" t="s">
        <v>137</v>
      </c>
      <c r="E987" s="4" t="s">
        <v>846</v>
      </c>
      <c r="F987" s="9" t="str">
        <f>Table1[[#This Row],[Genus]]&amp;" "&amp;Table1[[#This Row],[Epithet]]</f>
        <v>Aronia melanocarpa</v>
      </c>
      <c r="G987" s="4" t="s">
        <v>138</v>
      </c>
      <c r="H987" t="s">
        <v>222</v>
      </c>
      <c r="I987" s="4" t="s">
        <v>279</v>
      </c>
      <c r="J987" s="4" t="s">
        <v>309</v>
      </c>
      <c r="K987" s="4" t="s">
        <v>278</v>
      </c>
      <c r="L987" s="4" t="s">
        <v>310</v>
      </c>
      <c r="M987" s="4" t="s">
        <v>248</v>
      </c>
      <c r="N987" s="4" t="s">
        <v>250</v>
      </c>
      <c r="O987" s="4" t="s">
        <v>248</v>
      </c>
      <c r="P987" s="4" t="s">
        <v>1004</v>
      </c>
      <c r="Q987" s="4" t="s">
        <v>249</v>
      </c>
    </row>
    <row r="988" spans="1:17" x14ac:dyDescent="0.25">
      <c r="A988" s="4" t="s">
        <v>254</v>
      </c>
      <c r="B988" s="4" t="s">
        <v>41</v>
      </c>
      <c r="C988" s="9" t="s">
        <v>13193</v>
      </c>
      <c r="D988" s="4" t="s">
        <v>994</v>
      </c>
      <c r="E988" s="4" t="s">
        <v>995</v>
      </c>
      <c r="F988" s="9" t="str">
        <f>Table1[[#This Row],[Genus]]&amp;" "&amp;Table1[[#This Row],[Epithet]]</f>
        <v>Leucobryum glaucum</v>
      </c>
      <c r="G988" s="4" t="s">
        <v>225</v>
      </c>
      <c r="H988" t="s">
        <v>308</v>
      </c>
      <c r="I988" s="4" t="s">
        <v>279</v>
      </c>
      <c r="J988" s="4" t="s">
        <v>309</v>
      </c>
      <c r="K988" s="4" t="s">
        <v>278</v>
      </c>
      <c r="L988" s="4" t="s">
        <v>310</v>
      </c>
      <c r="M988" s="4" t="s">
        <v>248</v>
      </c>
      <c r="N988" s="4" t="s">
        <v>250</v>
      </c>
      <c r="O988" s="4" t="s">
        <v>248</v>
      </c>
      <c r="P988" s="4" t="s">
        <v>1004</v>
      </c>
      <c r="Q988" s="4" t="s">
        <v>249</v>
      </c>
    </row>
    <row r="989" spans="1:17" x14ac:dyDescent="0.25">
      <c r="A989" s="4" t="s">
        <v>255</v>
      </c>
      <c r="B989" s="4" t="s">
        <v>68</v>
      </c>
      <c r="C989" s="9" t="str">
        <f>_xlfn.XLOOKUP(Table1[[#This Row],[Genus]],'Flora of PA'!J:J,'Flora of PA'!D:D)</f>
        <v>Ericaceae</v>
      </c>
      <c r="D989" s="4" t="s">
        <v>827</v>
      </c>
      <c r="E989" s="4" t="s">
        <v>828</v>
      </c>
      <c r="F989" s="9" t="str">
        <f>Table1[[#This Row],[Genus]]&amp;" "&amp;Table1[[#This Row],[Epithet]]</f>
        <v>Gaylussacia baccata</v>
      </c>
      <c r="G989" s="4" t="s">
        <v>16</v>
      </c>
      <c r="H989" t="s">
        <v>125</v>
      </c>
      <c r="I989" s="4" t="s">
        <v>311</v>
      </c>
      <c r="J989" s="4" t="s">
        <v>312</v>
      </c>
      <c r="K989" s="4" t="s">
        <v>313</v>
      </c>
      <c r="L989" s="4" t="s">
        <v>314</v>
      </c>
      <c r="M989" s="4" t="s">
        <v>248</v>
      </c>
      <c r="N989" s="4" t="s">
        <v>250</v>
      </c>
      <c r="O989" s="4" t="s">
        <v>248</v>
      </c>
      <c r="P989" s="4" t="s">
        <v>1004</v>
      </c>
      <c r="Q989" s="4" t="s">
        <v>249</v>
      </c>
    </row>
    <row r="990" spans="1:17" x14ac:dyDescent="0.25">
      <c r="A990" s="4" t="s">
        <v>255</v>
      </c>
      <c r="B990" s="4" t="s">
        <v>68</v>
      </c>
      <c r="C990" s="9" t="str">
        <f>_xlfn.XLOOKUP(Table1[[#This Row],[Genus]],'Flora of PA'!J:J,'Flora of PA'!D:D)</f>
        <v>Polypodiaceae</v>
      </c>
      <c r="D990" s="4" t="s">
        <v>851</v>
      </c>
      <c r="E990" s="4" t="s">
        <v>852</v>
      </c>
      <c r="F990" s="9" t="str">
        <f>Table1[[#This Row],[Genus]]&amp;" "&amp;Table1[[#This Row],[Epithet]]</f>
        <v>Pteridium aquilinum</v>
      </c>
      <c r="G990" s="4" t="s">
        <v>58</v>
      </c>
      <c r="H990" t="s">
        <v>129</v>
      </c>
      <c r="I990" s="4" t="s">
        <v>311</v>
      </c>
      <c r="J990" s="4" t="s">
        <v>312</v>
      </c>
      <c r="K990" s="4" t="s">
        <v>313</v>
      </c>
      <c r="L990" s="4" t="s">
        <v>314</v>
      </c>
      <c r="M990" s="4" t="s">
        <v>248</v>
      </c>
      <c r="N990" s="4" t="s">
        <v>250</v>
      </c>
      <c r="O990" s="4" t="s">
        <v>248</v>
      </c>
      <c r="P990" s="4" t="s">
        <v>1004</v>
      </c>
      <c r="Q990" s="4" t="s">
        <v>249</v>
      </c>
    </row>
    <row r="991" spans="1:17" x14ac:dyDescent="0.25">
      <c r="A991" s="4" t="s">
        <v>255</v>
      </c>
      <c r="B991" s="4" t="s">
        <v>68</v>
      </c>
      <c r="C991" s="9" t="str">
        <f>_xlfn.XLOOKUP(Table1[[#This Row],[Genus]],'Flora of PA'!J:J,'Flora of PA'!D:D)</f>
        <v>Ericaceae</v>
      </c>
      <c r="D991" s="4" t="s">
        <v>831</v>
      </c>
      <c r="E991" s="4" t="s">
        <v>832</v>
      </c>
      <c r="F991" s="9" t="str">
        <f>Table1[[#This Row],[Genus]]&amp;" "&amp;Table1[[#This Row],[Epithet]]</f>
        <v>Gaultheria procumbens</v>
      </c>
      <c r="G991" s="4" t="s">
        <v>123</v>
      </c>
      <c r="H991" t="s">
        <v>122</v>
      </c>
      <c r="I991" s="4" t="s">
        <v>311</v>
      </c>
      <c r="J991" s="4" t="s">
        <v>312</v>
      </c>
      <c r="K991" s="4" t="s">
        <v>313</v>
      </c>
      <c r="L991" s="4" t="s">
        <v>314</v>
      </c>
      <c r="M991" s="4" t="s">
        <v>248</v>
      </c>
      <c r="N991" s="4" t="s">
        <v>250</v>
      </c>
      <c r="O991" s="4" t="s">
        <v>248</v>
      </c>
      <c r="P991" s="4" t="s">
        <v>1004</v>
      </c>
      <c r="Q991" s="4" t="s">
        <v>249</v>
      </c>
    </row>
    <row r="992" spans="1:17" x14ac:dyDescent="0.25">
      <c r="A992" s="4" t="s">
        <v>255</v>
      </c>
      <c r="B992" s="4" t="s">
        <v>68</v>
      </c>
      <c r="C992" s="9" t="str">
        <f>_xlfn.XLOOKUP(Table1[[#This Row],[Genus]],'Flora of PA'!J:J,'Flora of PA'!D:D)</f>
        <v>Fagaceae</v>
      </c>
      <c r="D992" s="4" t="s">
        <v>860</v>
      </c>
      <c r="E992" s="4" t="s">
        <v>947</v>
      </c>
      <c r="F992" s="9" t="str">
        <f>Table1[[#This Row],[Genus]]&amp;" "&amp;Table1[[#This Row],[Epithet]]</f>
        <v>Quercus ilicifolia</v>
      </c>
      <c r="G992" s="4" t="s">
        <v>75</v>
      </c>
      <c r="H992" t="s">
        <v>153</v>
      </c>
      <c r="I992" s="4" t="s">
        <v>311</v>
      </c>
      <c r="J992" s="4" t="s">
        <v>312</v>
      </c>
      <c r="K992" s="4" t="s">
        <v>313</v>
      </c>
      <c r="L992" s="4" t="s">
        <v>314</v>
      </c>
      <c r="M992" s="4" t="s">
        <v>248</v>
      </c>
      <c r="N992" s="4" t="s">
        <v>250</v>
      </c>
      <c r="O992" s="4" t="s">
        <v>248</v>
      </c>
      <c r="P992" s="4" t="s">
        <v>1004</v>
      </c>
      <c r="Q992" s="4" t="s">
        <v>249</v>
      </c>
    </row>
    <row r="993" spans="1:19" x14ac:dyDescent="0.25">
      <c r="A993" s="4" t="s">
        <v>255</v>
      </c>
      <c r="B993" s="4" t="s">
        <v>68</v>
      </c>
      <c r="C993" s="9" t="str">
        <f>_xlfn.XLOOKUP(Table1[[#This Row],[Genus]],'Flora of PA'!J:J,'Flora of PA'!D:D)</f>
        <v>Betulaceae</v>
      </c>
      <c r="D993" s="4" t="s">
        <v>883</v>
      </c>
      <c r="E993" s="4" t="s">
        <v>884</v>
      </c>
      <c r="F993" s="9" t="str">
        <f>Table1[[#This Row],[Genus]]&amp;" "&amp;Table1[[#This Row],[Epithet]]</f>
        <v>Betula populifolia</v>
      </c>
      <c r="G993" s="4" t="s">
        <v>18</v>
      </c>
      <c r="H993" t="s">
        <v>23</v>
      </c>
      <c r="I993" s="4" t="s">
        <v>311</v>
      </c>
      <c r="J993" s="4" t="s">
        <v>312</v>
      </c>
      <c r="K993" s="4" t="s">
        <v>313</v>
      </c>
      <c r="L993" s="4" t="s">
        <v>314</v>
      </c>
      <c r="M993" s="4" t="s">
        <v>248</v>
      </c>
      <c r="N993" s="4" t="s">
        <v>250</v>
      </c>
      <c r="O993" s="4" t="s">
        <v>248</v>
      </c>
      <c r="P993" s="4" t="s">
        <v>1004</v>
      </c>
      <c r="Q993" s="4" t="s">
        <v>249</v>
      </c>
    </row>
    <row r="994" spans="1:19" x14ac:dyDescent="0.25">
      <c r="A994" s="4" t="s">
        <v>255</v>
      </c>
      <c r="B994" s="4" t="s">
        <v>68</v>
      </c>
      <c r="C994" s="9" t="str">
        <f>_xlfn.XLOOKUP(Table1[[#This Row],[Genus]],'Flora of PA'!J:J,'Flora of PA'!D:D)</f>
        <v>Ericaceae</v>
      </c>
      <c r="D994" s="4" t="s">
        <v>905</v>
      </c>
      <c r="E994" s="4" t="s">
        <v>948</v>
      </c>
      <c r="F994" s="9" t="str">
        <f>Table1[[#This Row],[Genus]]&amp;" "&amp;Table1[[#This Row],[Epithet]]</f>
        <v>Kalmia angustifolia</v>
      </c>
      <c r="G994" s="4" t="s">
        <v>85</v>
      </c>
      <c r="H994" t="s">
        <v>81</v>
      </c>
      <c r="I994" s="4" t="s">
        <v>311</v>
      </c>
      <c r="J994" s="4" t="s">
        <v>312</v>
      </c>
      <c r="K994" s="4" t="s">
        <v>313</v>
      </c>
      <c r="L994" s="4" t="s">
        <v>314</v>
      </c>
      <c r="M994" s="4" t="s">
        <v>248</v>
      </c>
      <c r="N994" s="4" t="s">
        <v>250</v>
      </c>
      <c r="O994" s="4" t="s">
        <v>248</v>
      </c>
      <c r="P994" s="4" t="s">
        <v>1004</v>
      </c>
      <c r="Q994" s="4" t="s">
        <v>249</v>
      </c>
    </row>
    <row r="995" spans="1:19" x14ac:dyDescent="0.25">
      <c r="A995" s="4" t="s">
        <v>255</v>
      </c>
      <c r="B995" s="4" t="s">
        <v>67</v>
      </c>
      <c r="C995" s="9" t="str">
        <f>_xlfn.XLOOKUP(Table1[[#This Row],[Genus]],'Flora of PA'!J:J,'Flora of PA'!D:D)</f>
        <v>Ericaceae</v>
      </c>
      <c r="D995" s="4" t="s">
        <v>827</v>
      </c>
      <c r="E995" s="4" t="s">
        <v>828</v>
      </c>
      <c r="F995" s="9" t="str">
        <f>Table1[[#This Row],[Genus]]&amp;" "&amp;Table1[[#This Row],[Epithet]]</f>
        <v>Gaylussacia baccata</v>
      </c>
      <c r="G995" s="4" t="s">
        <v>16</v>
      </c>
      <c r="H995" t="s">
        <v>125</v>
      </c>
      <c r="I995" s="4" t="s">
        <v>311</v>
      </c>
      <c r="J995" s="4" t="s">
        <v>312</v>
      </c>
      <c r="K995" s="4" t="s">
        <v>313</v>
      </c>
      <c r="L995" s="4" t="s">
        <v>314</v>
      </c>
      <c r="M995" s="4" t="s">
        <v>248</v>
      </c>
      <c r="N995" s="4" t="s">
        <v>250</v>
      </c>
      <c r="O995" s="4" t="s">
        <v>248</v>
      </c>
      <c r="P995" s="4" t="s">
        <v>1004</v>
      </c>
      <c r="Q995" s="4" t="s">
        <v>249</v>
      </c>
    </row>
    <row r="996" spans="1:19" x14ac:dyDescent="0.25">
      <c r="A996" s="4" t="s">
        <v>255</v>
      </c>
      <c r="B996" s="4" t="s">
        <v>67</v>
      </c>
      <c r="C996" s="9" t="str">
        <f>_xlfn.XLOOKUP(Table1[[#This Row],[Genus]],'Flora of PA'!J:J,'Flora of PA'!D:D)</f>
        <v>Polypodiaceae</v>
      </c>
      <c r="D996" s="4" t="s">
        <v>851</v>
      </c>
      <c r="E996" s="4" t="s">
        <v>852</v>
      </c>
      <c r="F996" s="9" t="str">
        <f>Table1[[#This Row],[Genus]]&amp;" "&amp;Table1[[#This Row],[Epithet]]</f>
        <v>Pteridium aquilinum</v>
      </c>
      <c r="G996" s="4" t="s">
        <v>58</v>
      </c>
      <c r="H996" t="s">
        <v>129</v>
      </c>
      <c r="I996" s="4" t="s">
        <v>311</v>
      </c>
      <c r="J996" s="4" t="s">
        <v>312</v>
      </c>
      <c r="K996" s="4" t="s">
        <v>313</v>
      </c>
      <c r="L996" s="4" t="s">
        <v>314</v>
      </c>
      <c r="M996" s="4" t="s">
        <v>248</v>
      </c>
      <c r="N996" s="4" t="s">
        <v>250</v>
      </c>
      <c r="O996" s="4" t="s">
        <v>248</v>
      </c>
      <c r="P996" s="4" t="s">
        <v>1004</v>
      </c>
      <c r="Q996" s="4" t="s">
        <v>249</v>
      </c>
    </row>
    <row r="997" spans="1:19" x14ac:dyDescent="0.25">
      <c r="A997" s="4" t="s">
        <v>255</v>
      </c>
      <c r="B997" s="4" t="s">
        <v>67</v>
      </c>
      <c r="C997" s="9" t="str">
        <f>_xlfn.XLOOKUP(Table1[[#This Row],[Genus]],'Flora of PA'!J:J,'Flora of PA'!D:D)</f>
        <v>Ericaceae</v>
      </c>
      <c r="D997" s="4" t="s">
        <v>831</v>
      </c>
      <c r="E997" s="4" t="s">
        <v>832</v>
      </c>
      <c r="F997" s="9" t="str">
        <f>Table1[[#This Row],[Genus]]&amp;" "&amp;Table1[[#This Row],[Epithet]]</f>
        <v>Gaultheria procumbens</v>
      </c>
      <c r="G997" s="4" t="s">
        <v>123</v>
      </c>
      <c r="H997" t="s">
        <v>122</v>
      </c>
      <c r="I997" s="4" t="s">
        <v>311</v>
      </c>
      <c r="J997" s="4" t="s">
        <v>312</v>
      </c>
      <c r="K997" s="4" t="s">
        <v>313</v>
      </c>
      <c r="L997" s="4" t="s">
        <v>314</v>
      </c>
      <c r="M997" s="4" t="s">
        <v>248</v>
      </c>
      <c r="N997" s="4" t="s">
        <v>250</v>
      </c>
      <c r="O997" s="4" t="s">
        <v>248</v>
      </c>
      <c r="P997" s="4" t="s">
        <v>1004</v>
      </c>
      <c r="Q997" s="4" t="s">
        <v>249</v>
      </c>
    </row>
    <row r="998" spans="1:19" x14ac:dyDescent="0.25">
      <c r="A998" s="4" t="s">
        <v>255</v>
      </c>
      <c r="B998" s="4" t="s">
        <v>67</v>
      </c>
      <c r="C998" s="9" t="str">
        <f>_xlfn.XLOOKUP(Table1[[#This Row],[Genus]],'Flora of PA'!J:J,'Flora of PA'!D:D)</f>
        <v>Fagaceae</v>
      </c>
      <c r="D998" s="4" t="s">
        <v>860</v>
      </c>
      <c r="E998" s="4" t="s">
        <v>947</v>
      </c>
      <c r="F998" s="9" t="str">
        <f>Table1[[#This Row],[Genus]]&amp;" "&amp;Table1[[#This Row],[Epithet]]</f>
        <v>Quercus ilicifolia</v>
      </c>
      <c r="G998" s="4" t="s">
        <v>75</v>
      </c>
      <c r="H998" t="s">
        <v>153</v>
      </c>
      <c r="I998" s="4" t="s">
        <v>311</v>
      </c>
      <c r="J998" s="4" t="s">
        <v>312</v>
      </c>
      <c r="K998" s="4" t="s">
        <v>313</v>
      </c>
      <c r="L998" s="4" t="s">
        <v>314</v>
      </c>
      <c r="M998" s="4" t="s">
        <v>248</v>
      </c>
      <c r="N998" s="4" t="s">
        <v>250</v>
      </c>
      <c r="O998" s="4" t="s">
        <v>248</v>
      </c>
      <c r="P998" s="4" t="s">
        <v>1004</v>
      </c>
      <c r="Q998" s="4" t="s">
        <v>249</v>
      </c>
    </row>
    <row r="999" spans="1:19" x14ac:dyDescent="0.25">
      <c r="A999" s="4" t="s">
        <v>255</v>
      </c>
      <c r="B999" s="4" t="s">
        <v>67</v>
      </c>
      <c r="C999" s="9" t="str">
        <f>_xlfn.XLOOKUP(Table1[[#This Row],[Genus]],'Flora of PA'!J:J,'Flora of PA'!D:D)</f>
        <v>Ericaceae</v>
      </c>
      <c r="D999" s="4" t="s">
        <v>905</v>
      </c>
      <c r="E999" s="4" t="s">
        <v>948</v>
      </c>
      <c r="F999" s="9" t="str">
        <f>Table1[[#This Row],[Genus]]&amp;" "&amp;Table1[[#This Row],[Epithet]]</f>
        <v>Kalmia angustifolia</v>
      </c>
      <c r="G999" s="4" t="s">
        <v>85</v>
      </c>
      <c r="H999" t="s">
        <v>81</v>
      </c>
      <c r="I999" s="4" t="s">
        <v>311</v>
      </c>
      <c r="J999" s="4" t="s">
        <v>312</v>
      </c>
      <c r="K999" s="4" t="s">
        <v>313</v>
      </c>
      <c r="L999" s="4" t="s">
        <v>314</v>
      </c>
      <c r="M999" s="4" t="s">
        <v>248</v>
      </c>
      <c r="N999" s="4" t="s">
        <v>250</v>
      </c>
      <c r="O999" s="4" t="s">
        <v>248</v>
      </c>
      <c r="P999" s="4" t="s">
        <v>1004</v>
      </c>
      <c r="Q999" s="4" t="s">
        <v>249</v>
      </c>
    </row>
    <row r="1000" spans="1:19" x14ac:dyDescent="0.25">
      <c r="A1000" s="4" t="s">
        <v>255</v>
      </c>
      <c r="B1000" s="4" t="s">
        <v>66</v>
      </c>
      <c r="C1000" s="9" t="str">
        <f>_xlfn.XLOOKUP(Table1[[#This Row],[Genus]],'Flora of PA'!J:J,'Flora of PA'!D:D)</f>
        <v>Ericaceae</v>
      </c>
      <c r="D1000" s="4" t="s">
        <v>827</v>
      </c>
      <c r="E1000" s="4" t="s">
        <v>828</v>
      </c>
      <c r="F1000" s="9" t="str">
        <f>Table1[[#This Row],[Genus]]&amp;" "&amp;Table1[[#This Row],[Epithet]]</f>
        <v>Gaylussacia baccata</v>
      </c>
      <c r="G1000" s="4" t="s">
        <v>16</v>
      </c>
      <c r="H1000" t="s">
        <v>125</v>
      </c>
      <c r="I1000" s="4" t="s">
        <v>311</v>
      </c>
      <c r="J1000" s="4" t="s">
        <v>312</v>
      </c>
      <c r="K1000" s="4" t="s">
        <v>313</v>
      </c>
      <c r="L1000" s="4" t="s">
        <v>314</v>
      </c>
      <c r="M1000" s="4" t="s">
        <v>248</v>
      </c>
      <c r="N1000" s="4" t="s">
        <v>250</v>
      </c>
      <c r="O1000" s="4" t="s">
        <v>248</v>
      </c>
      <c r="P1000" s="4" t="s">
        <v>1004</v>
      </c>
      <c r="Q1000" s="4" t="s">
        <v>249</v>
      </c>
    </row>
    <row r="1001" spans="1:19" x14ac:dyDescent="0.25">
      <c r="A1001" s="4" t="s">
        <v>255</v>
      </c>
      <c r="B1001" s="4" t="s">
        <v>66</v>
      </c>
      <c r="C1001" s="9" t="str">
        <f>_xlfn.XLOOKUP(Table1[[#This Row],[Genus]],'Flora of PA'!J:J,'Flora of PA'!D:D)</f>
        <v>Polypodiaceae</v>
      </c>
      <c r="D1001" s="4" t="s">
        <v>851</v>
      </c>
      <c r="E1001" s="4" t="s">
        <v>852</v>
      </c>
      <c r="F1001" s="9" t="str">
        <f>Table1[[#This Row],[Genus]]&amp;" "&amp;Table1[[#This Row],[Epithet]]</f>
        <v>Pteridium aquilinum</v>
      </c>
      <c r="G1001" s="4" t="s">
        <v>58</v>
      </c>
      <c r="H1001" t="s">
        <v>129</v>
      </c>
      <c r="I1001" s="4" t="s">
        <v>311</v>
      </c>
      <c r="J1001" s="4" t="s">
        <v>312</v>
      </c>
      <c r="K1001" s="4" t="s">
        <v>313</v>
      </c>
      <c r="L1001" s="4" t="s">
        <v>314</v>
      </c>
      <c r="M1001" s="4" t="s">
        <v>248</v>
      </c>
      <c r="N1001" s="4" t="s">
        <v>250</v>
      </c>
      <c r="O1001" s="4" t="s">
        <v>248</v>
      </c>
      <c r="P1001" s="4" t="s">
        <v>1004</v>
      </c>
      <c r="Q1001" s="4" t="s">
        <v>249</v>
      </c>
    </row>
    <row r="1002" spans="1:19" x14ac:dyDescent="0.25">
      <c r="A1002" s="4" t="s">
        <v>255</v>
      </c>
      <c r="B1002" s="4" t="s">
        <v>66</v>
      </c>
      <c r="C1002" s="9" t="str">
        <f>_xlfn.XLOOKUP(Table1[[#This Row],[Genus]],'Flora of PA'!J:J,'Flora of PA'!D:D)</f>
        <v>Ericaceae</v>
      </c>
      <c r="D1002" s="4" t="s">
        <v>831</v>
      </c>
      <c r="E1002" s="4" t="s">
        <v>832</v>
      </c>
      <c r="F1002" s="9" t="str">
        <f>Table1[[#This Row],[Genus]]&amp;" "&amp;Table1[[#This Row],[Epithet]]</f>
        <v>Gaultheria procumbens</v>
      </c>
      <c r="G1002" s="4" t="s">
        <v>123</v>
      </c>
      <c r="H1002" t="s">
        <v>122</v>
      </c>
      <c r="I1002" s="4" t="s">
        <v>311</v>
      </c>
      <c r="J1002" s="4" t="s">
        <v>312</v>
      </c>
      <c r="K1002" s="4" t="s">
        <v>313</v>
      </c>
      <c r="L1002" s="4" t="s">
        <v>314</v>
      </c>
      <c r="M1002" s="4" t="s">
        <v>248</v>
      </c>
      <c r="N1002" s="4" t="s">
        <v>250</v>
      </c>
      <c r="O1002" s="4" t="s">
        <v>248</v>
      </c>
      <c r="P1002" s="4" t="s">
        <v>1004</v>
      </c>
      <c r="Q1002" s="4" t="s">
        <v>249</v>
      </c>
    </row>
    <row r="1003" spans="1:19" x14ac:dyDescent="0.25">
      <c r="A1003" s="4" t="s">
        <v>255</v>
      </c>
      <c r="B1003" s="4" t="s">
        <v>66</v>
      </c>
      <c r="C1003" s="9" t="str">
        <f>_xlfn.XLOOKUP(Table1[[#This Row],[Genus]],'Flora of PA'!J:J,'Flora of PA'!D:D)</f>
        <v>Fagaceae</v>
      </c>
      <c r="D1003" s="4" t="s">
        <v>860</v>
      </c>
      <c r="E1003" s="4" t="s">
        <v>947</v>
      </c>
      <c r="F1003" s="9" t="str">
        <f>Table1[[#This Row],[Genus]]&amp;" "&amp;Table1[[#This Row],[Epithet]]</f>
        <v>Quercus ilicifolia</v>
      </c>
      <c r="G1003" s="4" t="s">
        <v>75</v>
      </c>
      <c r="H1003" t="s">
        <v>153</v>
      </c>
      <c r="I1003" s="4" t="s">
        <v>311</v>
      </c>
      <c r="J1003" s="4" t="s">
        <v>312</v>
      </c>
      <c r="K1003" s="4" t="s">
        <v>313</v>
      </c>
      <c r="L1003" s="4" t="s">
        <v>314</v>
      </c>
      <c r="M1003" s="4" t="s">
        <v>248</v>
      </c>
      <c r="N1003" s="4" t="s">
        <v>250</v>
      </c>
      <c r="O1003" s="4" t="s">
        <v>248</v>
      </c>
      <c r="P1003" s="4" t="s">
        <v>1004</v>
      </c>
      <c r="Q1003" s="4" t="s">
        <v>249</v>
      </c>
    </row>
    <row r="1004" spans="1:19" x14ac:dyDescent="0.25">
      <c r="A1004" s="4" t="s">
        <v>255</v>
      </c>
      <c r="B1004" s="4" t="s">
        <v>66</v>
      </c>
      <c r="C1004" s="9" t="s">
        <v>13194</v>
      </c>
      <c r="D1004" s="4" t="s">
        <v>866</v>
      </c>
      <c r="E1004" s="4" t="s">
        <v>867</v>
      </c>
      <c r="F1004" s="9" t="str">
        <f>Table1[[#This Row],[Genus]]&amp;" "&amp;Table1[[#This Row],[Epithet]]</f>
        <v>Polytrichum commune</v>
      </c>
      <c r="G1004" s="4" t="s">
        <v>802</v>
      </c>
      <c r="H1004" t="s">
        <v>292</v>
      </c>
      <c r="I1004" s="4" t="s">
        <v>311</v>
      </c>
      <c r="J1004" s="4" t="s">
        <v>312</v>
      </c>
      <c r="K1004" s="4" t="s">
        <v>313</v>
      </c>
      <c r="L1004" s="4" t="s">
        <v>314</v>
      </c>
      <c r="M1004" s="4" t="s">
        <v>248</v>
      </c>
      <c r="N1004" s="4" t="s">
        <v>250</v>
      </c>
      <c r="O1004" s="4" t="s">
        <v>248</v>
      </c>
      <c r="P1004" s="4" t="s">
        <v>1004</v>
      </c>
      <c r="Q1004" s="4" t="s">
        <v>249</v>
      </c>
      <c r="S1004" s="2" t="s">
        <v>803</v>
      </c>
    </row>
    <row r="1005" spans="1:19" x14ac:dyDescent="0.25">
      <c r="A1005" s="4" t="s">
        <v>255</v>
      </c>
      <c r="B1005" s="4" t="s">
        <v>66</v>
      </c>
      <c r="C1005" s="9" t="str">
        <f>_xlfn.XLOOKUP(Table1[[#This Row],[Genus]],'Flora of PA'!J:J,'Flora of PA'!D:D)</f>
        <v>Betulaceae</v>
      </c>
      <c r="D1005" s="4" t="s">
        <v>883</v>
      </c>
      <c r="E1005" s="4" t="s">
        <v>884</v>
      </c>
      <c r="F1005" s="9" t="str">
        <f>Table1[[#This Row],[Genus]]&amp;" "&amp;Table1[[#This Row],[Epithet]]</f>
        <v>Betula populifolia</v>
      </c>
      <c r="G1005" s="4" t="s">
        <v>18</v>
      </c>
      <c r="H1005" t="s">
        <v>94</v>
      </c>
      <c r="I1005" s="4" t="s">
        <v>311</v>
      </c>
      <c r="J1005" s="4" t="s">
        <v>312</v>
      </c>
      <c r="K1005" s="4" t="s">
        <v>313</v>
      </c>
      <c r="L1005" s="4" t="s">
        <v>314</v>
      </c>
      <c r="M1005" s="4" t="s">
        <v>248</v>
      </c>
      <c r="N1005" s="4" t="s">
        <v>250</v>
      </c>
      <c r="O1005" s="4" t="s">
        <v>248</v>
      </c>
      <c r="P1005" s="4" t="s">
        <v>1004</v>
      </c>
      <c r="Q1005" s="4" t="s">
        <v>249</v>
      </c>
    </row>
    <row r="1006" spans="1:19" x14ac:dyDescent="0.25">
      <c r="A1006" s="4" t="s">
        <v>255</v>
      </c>
      <c r="B1006" s="4" t="s">
        <v>65</v>
      </c>
      <c r="C1006" s="9" t="str">
        <f>_xlfn.XLOOKUP(Table1[[#This Row],[Genus]],'Flora of PA'!J:J,'Flora of PA'!D:D)</f>
        <v>Ericaceae</v>
      </c>
      <c r="D1006" s="4" t="s">
        <v>827</v>
      </c>
      <c r="E1006" s="4" t="s">
        <v>828</v>
      </c>
      <c r="F1006" s="9" t="str">
        <f>Table1[[#This Row],[Genus]]&amp;" "&amp;Table1[[#This Row],[Epithet]]</f>
        <v>Gaylussacia baccata</v>
      </c>
      <c r="G1006" s="4" t="s">
        <v>16</v>
      </c>
      <c r="H1006" t="s">
        <v>125</v>
      </c>
      <c r="I1006" s="4" t="s">
        <v>311</v>
      </c>
      <c r="J1006" s="4" t="s">
        <v>312</v>
      </c>
      <c r="K1006" s="4" t="s">
        <v>313</v>
      </c>
      <c r="L1006" s="4" t="s">
        <v>314</v>
      </c>
      <c r="M1006" s="4" t="s">
        <v>248</v>
      </c>
      <c r="N1006" s="4" t="s">
        <v>250</v>
      </c>
      <c r="O1006" s="4" t="s">
        <v>248</v>
      </c>
      <c r="P1006" s="4" t="s">
        <v>1004</v>
      </c>
      <c r="Q1006" s="4" t="s">
        <v>249</v>
      </c>
    </row>
    <row r="1007" spans="1:19" x14ac:dyDescent="0.25">
      <c r="A1007" s="4" t="s">
        <v>255</v>
      </c>
      <c r="B1007" s="4" t="s">
        <v>65</v>
      </c>
      <c r="C1007" s="9" t="str">
        <f>_xlfn.XLOOKUP(Table1[[#This Row],[Genus]],'Flora of PA'!J:J,'Flora of PA'!D:D)</f>
        <v>Polypodiaceae</v>
      </c>
      <c r="D1007" s="4" t="s">
        <v>851</v>
      </c>
      <c r="E1007" s="4" t="s">
        <v>852</v>
      </c>
      <c r="F1007" s="9" t="str">
        <f>Table1[[#This Row],[Genus]]&amp;" "&amp;Table1[[#This Row],[Epithet]]</f>
        <v>Pteridium aquilinum</v>
      </c>
      <c r="G1007" s="4" t="s">
        <v>58</v>
      </c>
      <c r="H1007" t="s">
        <v>129</v>
      </c>
      <c r="I1007" s="4" t="s">
        <v>311</v>
      </c>
      <c r="J1007" s="4" t="s">
        <v>312</v>
      </c>
      <c r="K1007" s="4" t="s">
        <v>313</v>
      </c>
      <c r="L1007" s="4" t="s">
        <v>314</v>
      </c>
      <c r="M1007" s="4" t="s">
        <v>248</v>
      </c>
      <c r="N1007" s="4" t="s">
        <v>250</v>
      </c>
      <c r="O1007" s="4" t="s">
        <v>248</v>
      </c>
      <c r="P1007" s="4" t="s">
        <v>1004</v>
      </c>
      <c r="Q1007" s="4" t="s">
        <v>249</v>
      </c>
    </row>
    <row r="1008" spans="1:19" x14ac:dyDescent="0.25">
      <c r="A1008" s="4" t="s">
        <v>255</v>
      </c>
      <c r="B1008" s="4" t="s">
        <v>65</v>
      </c>
      <c r="C1008" s="9" t="str">
        <f>_xlfn.XLOOKUP(Table1[[#This Row],[Genus]],'Flora of PA'!J:J,'Flora of PA'!D:D)</f>
        <v>Ericaceae</v>
      </c>
      <c r="D1008" s="4" t="s">
        <v>831</v>
      </c>
      <c r="E1008" s="4" t="s">
        <v>832</v>
      </c>
      <c r="F1008" s="9" t="str">
        <f>Table1[[#This Row],[Genus]]&amp;" "&amp;Table1[[#This Row],[Epithet]]</f>
        <v>Gaultheria procumbens</v>
      </c>
      <c r="G1008" s="4" t="s">
        <v>123</v>
      </c>
      <c r="H1008" t="s">
        <v>122</v>
      </c>
      <c r="I1008" s="4" t="s">
        <v>311</v>
      </c>
      <c r="J1008" s="4" t="s">
        <v>312</v>
      </c>
      <c r="K1008" s="4" t="s">
        <v>313</v>
      </c>
      <c r="L1008" s="4" t="s">
        <v>314</v>
      </c>
      <c r="M1008" s="4" t="s">
        <v>248</v>
      </c>
      <c r="N1008" s="4" t="s">
        <v>250</v>
      </c>
      <c r="O1008" s="4" t="s">
        <v>248</v>
      </c>
      <c r="P1008" s="4" t="s">
        <v>1004</v>
      </c>
      <c r="Q1008" s="4" t="s">
        <v>249</v>
      </c>
    </row>
    <row r="1009" spans="1:17" x14ac:dyDescent="0.25">
      <c r="A1009" s="4" t="s">
        <v>255</v>
      </c>
      <c r="B1009" s="4" t="s">
        <v>65</v>
      </c>
      <c r="C1009" s="9" t="str">
        <f>_xlfn.XLOOKUP(Table1[[#This Row],[Genus]],'Flora of PA'!J:J,'Flora of PA'!D:D)</f>
        <v>Fagaceae</v>
      </c>
      <c r="D1009" s="4" t="s">
        <v>860</v>
      </c>
      <c r="E1009" s="4" t="s">
        <v>947</v>
      </c>
      <c r="F1009" s="9" t="str">
        <f>Table1[[#This Row],[Genus]]&amp;" "&amp;Table1[[#This Row],[Epithet]]</f>
        <v>Quercus ilicifolia</v>
      </c>
      <c r="G1009" s="4" t="s">
        <v>75</v>
      </c>
      <c r="H1009" t="s">
        <v>153</v>
      </c>
      <c r="I1009" s="4" t="s">
        <v>311</v>
      </c>
      <c r="J1009" s="4" t="s">
        <v>312</v>
      </c>
      <c r="K1009" s="4" t="s">
        <v>313</v>
      </c>
      <c r="L1009" s="4" t="s">
        <v>314</v>
      </c>
      <c r="M1009" s="4" t="s">
        <v>248</v>
      </c>
      <c r="N1009" s="4" t="s">
        <v>250</v>
      </c>
      <c r="O1009" s="4" t="s">
        <v>248</v>
      </c>
      <c r="P1009" s="4" t="s">
        <v>1004</v>
      </c>
      <c r="Q1009" s="4" t="s">
        <v>249</v>
      </c>
    </row>
    <row r="1010" spans="1:17" x14ac:dyDescent="0.25">
      <c r="A1010" s="4" t="s">
        <v>255</v>
      </c>
      <c r="B1010" s="4" t="s">
        <v>65</v>
      </c>
      <c r="C1010" s="4" t="s">
        <v>1266</v>
      </c>
      <c r="D1010" s="4" t="s">
        <v>137</v>
      </c>
      <c r="E1010" s="4" t="s">
        <v>846</v>
      </c>
      <c r="F1010" s="9" t="str">
        <f>Table1[[#This Row],[Genus]]&amp;" "&amp;Table1[[#This Row],[Epithet]]</f>
        <v>Aronia melanocarpa</v>
      </c>
      <c r="G1010" s="4" t="s">
        <v>138</v>
      </c>
      <c r="H1010" t="s">
        <v>222</v>
      </c>
      <c r="I1010" s="4" t="s">
        <v>311</v>
      </c>
      <c r="J1010" s="4" t="s">
        <v>312</v>
      </c>
      <c r="K1010" s="4" t="s">
        <v>313</v>
      </c>
      <c r="L1010" s="4" t="s">
        <v>314</v>
      </c>
      <c r="M1010" s="4" t="s">
        <v>248</v>
      </c>
      <c r="N1010" s="4" t="s">
        <v>250</v>
      </c>
      <c r="O1010" s="4" t="s">
        <v>248</v>
      </c>
      <c r="P1010" s="4" t="s">
        <v>1004</v>
      </c>
      <c r="Q1010" s="4" t="s">
        <v>249</v>
      </c>
    </row>
    <row r="1011" spans="1:17" x14ac:dyDescent="0.25">
      <c r="A1011" s="4" t="s">
        <v>255</v>
      </c>
      <c r="B1011" s="4" t="s">
        <v>65</v>
      </c>
      <c r="C1011" s="9" t="str">
        <f>_xlfn.XLOOKUP(Table1[[#This Row],[Genus]],'Flora of PA'!J:J,'Flora of PA'!D:D)</f>
        <v>Ericaceae</v>
      </c>
      <c r="D1011" s="4" t="s">
        <v>905</v>
      </c>
      <c r="E1011" s="4" t="s">
        <v>948</v>
      </c>
      <c r="F1011" s="9" t="str">
        <f>Table1[[#This Row],[Genus]]&amp;" "&amp;Table1[[#This Row],[Epithet]]</f>
        <v>Kalmia angustifolia</v>
      </c>
      <c r="G1011" s="4" t="s">
        <v>85</v>
      </c>
      <c r="H1011" t="s">
        <v>81</v>
      </c>
      <c r="I1011" s="4" t="s">
        <v>311</v>
      </c>
      <c r="J1011" s="4" t="s">
        <v>312</v>
      </c>
      <c r="K1011" s="4" t="s">
        <v>313</v>
      </c>
      <c r="L1011" s="4" t="s">
        <v>314</v>
      </c>
      <c r="M1011" s="4" t="s">
        <v>248</v>
      </c>
      <c r="N1011" s="4" t="s">
        <v>250</v>
      </c>
      <c r="O1011" s="4" t="s">
        <v>248</v>
      </c>
      <c r="P1011" s="4" t="s">
        <v>1004</v>
      </c>
      <c r="Q1011" s="4" t="s">
        <v>249</v>
      </c>
    </row>
    <row r="1012" spans="1:17" x14ac:dyDescent="0.25">
      <c r="A1012" s="4" t="s">
        <v>255</v>
      </c>
      <c r="B1012" s="4" t="s">
        <v>64</v>
      </c>
      <c r="C1012" s="9" t="str">
        <f>_xlfn.XLOOKUP(Table1[[#This Row],[Genus]],'Flora of PA'!J:J,'Flora of PA'!D:D)</f>
        <v>Ericaceae</v>
      </c>
      <c r="D1012" s="4" t="s">
        <v>827</v>
      </c>
      <c r="E1012" s="4" t="s">
        <v>828</v>
      </c>
      <c r="F1012" s="9" t="str">
        <f>Table1[[#This Row],[Genus]]&amp;" "&amp;Table1[[#This Row],[Epithet]]</f>
        <v>Gaylussacia baccata</v>
      </c>
      <c r="G1012" s="4" t="s">
        <v>16</v>
      </c>
      <c r="H1012" t="s">
        <v>125</v>
      </c>
      <c r="I1012" s="4" t="s">
        <v>311</v>
      </c>
      <c r="J1012" s="4" t="s">
        <v>312</v>
      </c>
      <c r="K1012" s="4" t="s">
        <v>313</v>
      </c>
      <c r="L1012" s="4" t="s">
        <v>314</v>
      </c>
      <c r="M1012" s="4" t="s">
        <v>248</v>
      </c>
      <c r="N1012" s="4" t="s">
        <v>250</v>
      </c>
      <c r="O1012" s="4" t="s">
        <v>248</v>
      </c>
      <c r="P1012" s="4" t="s">
        <v>1004</v>
      </c>
      <c r="Q1012" s="4" t="s">
        <v>249</v>
      </c>
    </row>
    <row r="1013" spans="1:17" x14ac:dyDescent="0.25">
      <c r="A1013" s="4" t="s">
        <v>255</v>
      </c>
      <c r="B1013" s="4" t="s">
        <v>64</v>
      </c>
      <c r="C1013" s="9" t="str">
        <f>_xlfn.XLOOKUP(Table1[[#This Row],[Genus]],'Flora of PA'!J:J,'Flora of PA'!D:D)</f>
        <v>Polypodiaceae</v>
      </c>
      <c r="D1013" s="4" t="s">
        <v>851</v>
      </c>
      <c r="E1013" s="4" t="s">
        <v>852</v>
      </c>
      <c r="F1013" s="9" t="str">
        <f>Table1[[#This Row],[Genus]]&amp;" "&amp;Table1[[#This Row],[Epithet]]</f>
        <v>Pteridium aquilinum</v>
      </c>
      <c r="G1013" s="4" t="s">
        <v>58</v>
      </c>
      <c r="H1013" t="s">
        <v>129</v>
      </c>
      <c r="I1013" s="4" t="s">
        <v>311</v>
      </c>
      <c r="J1013" s="4" t="s">
        <v>312</v>
      </c>
      <c r="K1013" s="4" t="s">
        <v>313</v>
      </c>
      <c r="L1013" s="4" t="s">
        <v>314</v>
      </c>
      <c r="M1013" s="4" t="s">
        <v>248</v>
      </c>
      <c r="N1013" s="4" t="s">
        <v>250</v>
      </c>
      <c r="O1013" s="4" t="s">
        <v>248</v>
      </c>
      <c r="P1013" s="4" t="s">
        <v>1004</v>
      </c>
      <c r="Q1013" s="4" t="s">
        <v>249</v>
      </c>
    </row>
    <row r="1014" spans="1:17" x14ac:dyDescent="0.25">
      <c r="A1014" s="4" t="s">
        <v>255</v>
      </c>
      <c r="B1014" s="4" t="s">
        <v>64</v>
      </c>
      <c r="C1014" s="9" t="str">
        <f>_xlfn.XLOOKUP(Table1[[#This Row],[Genus]],'Flora of PA'!J:J,'Flora of PA'!D:D)</f>
        <v>Ericaceae</v>
      </c>
      <c r="D1014" s="4" t="s">
        <v>831</v>
      </c>
      <c r="E1014" s="4" t="s">
        <v>832</v>
      </c>
      <c r="F1014" s="9" t="str">
        <f>Table1[[#This Row],[Genus]]&amp;" "&amp;Table1[[#This Row],[Epithet]]</f>
        <v>Gaultheria procumbens</v>
      </c>
      <c r="G1014" s="4" t="s">
        <v>123</v>
      </c>
      <c r="H1014" t="s">
        <v>122</v>
      </c>
      <c r="I1014" s="4" t="s">
        <v>311</v>
      </c>
      <c r="J1014" s="4" t="s">
        <v>312</v>
      </c>
      <c r="K1014" s="4" t="s">
        <v>313</v>
      </c>
      <c r="L1014" s="4" t="s">
        <v>314</v>
      </c>
      <c r="M1014" s="4" t="s">
        <v>248</v>
      </c>
      <c r="N1014" s="4" t="s">
        <v>250</v>
      </c>
      <c r="O1014" s="4" t="s">
        <v>248</v>
      </c>
      <c r="P1014" s="4" t="s">
        <v>1004</v>
      </c>
      <c r="Q1014" s="4" t="s">
        <v>249</v>
      </c>
    </row>
    <row r="1015" spans="1:17" x14ac:dyDescent="0.25">
      <c r="A1015" s="4" t="s">
        <v>255</v>
      </c>
      <c r="B1015" s="4" t="s">
        <v>64</v>
      </c>
      <c r="C1015" s="9" t="str">
        <f>_xlfn.XLOOKUP(Table1[[#This Row],[Genus]],'Flora of PA'!J:J,'Flora of PA'!D:D)</f>
        <v>Fagaceae</v>
      </c>
      <c r="D1015" s="4" t="s">
        <v>860</v>
      </c>
      <c r="E1015" s="4" t="s">
        <v>947</v>
      </c>
      <c r="F1015" s="9" t="str">
        <f>Table1[[#This Row],[Genus]]&amp;" "&amp;Table1[[#This Row],[Epithet]]</f>
        <v>Quercus ilicifolia</v>
      </c>
      <c r="G1015" s="4" t="s">
        <v>75</v>
      </c>
      <c r="H1015" t="s">
        <v>153</v>
      </c>
      <c r="I1015" s="4" t="s">
        <v>311</v>
      </c>
      <c r="J1015" s="4" t="s">
        <v>312</v>
      </c>
      <c r="K1015" s="4" t="s">
        <v>313</v>
      </c>
      <c r="L1015" s="4" t="s">
        <v>314</v>
      </c>
      <c r="M1015" s="4" t="s">
        <v>248</v>
      </c>
      <c r="N1015" s="4" t="s">
        <v>250</v>
      </c>
      <c r="O1015" s="4" t="s">
        <v>248</v>
      </c>
      <c r="P1015" s="4" t="s">
        <v>1004</v>
      </c>
      <c r="Q1015" s="4" t="s">
        <v>249</v>
      </c>
    </row>
    <row r="1016" spans="1:17" x14ac:dyDescent="0.25">
      <c r="A1016" s="4" t="s">
        <v>255</v>
      </c>
      <c r="B1016" s="4" t="s">
        <v>64</v>
      </c>
      <c r="C1016" s="9" t="str">
        <f>_xlfn.XLOOKUP(Table1[[#This Row],[Genus]],'Flora of PA'!J:J,'Flora of PA'!D:D)</f>
        <v>Ericaceae</v>
      </c>
      <c r="D1016" s="4" t="s">
        <v>905</v>
      </c>
      <c r="E1016" s="4" t="s">
        <v>948</v>
      </c>
      <c r="F1016" s="9" t="str">
        <f>Table1[[#This Row],[Genus]]&amp;" "&amp;Table1[[#This Row],[Epithet]]</f>
        <v>Kalmia angustifolia</v>
      </c>
      <c r="G1016" s="4" t="s">
        <v>85</v>
      </c>
      <c r="H1016" t="s">
        <v>124</v>
      </c>
      <c r="I1016" s="4" t="s">
        <v>311</v>
      </c>
      <c r="J1016" s="4" t="s">
        <v>312</v>
      </c>
      <c r="K1016" s="4" t="s">
        <v>313</v>
      </c>
      <c r="L1016" s="4" t="s">
        <v>314</v>
      </c>
      <c r="M1016" s="4" t="s">
        <v>248</v>
      </c>
      <c r="N1016" s="4" t="s">
        <v>250</v>
      </c>
      <c r="O1016" s="4" t="s">
        <v>248</v>
      </c>
      <c r="P1016" s="4" t="s">
        <v>1004</v>
      </c>
      <c r="Q1016" s="4" t="s">
        <v>249</v>
      </c>
    </row>
    <row r="1017" spans="1:17" x14ac:dyDescent="0.25">
      <c r="A1017" s="4" t="s">
        <v>255</v>
      </c>
      <c r="B1017" s="4" t="s">
        <v>64</v>
      </c>
      <c r="C1017" s="4" t="s">
        <v>1266</v>
      </c>
      <c r="D1017" s="4" t="s">
        <v>137</v>
      </c>
      <c r="E1017" s="4" t="s">
        <v>846</v>
      </c>
      <c r="F1017" s="9" t="str">
        <f>Table1[[#This Row],[Genus]]&amp;" "&amp;Table1[[#This Row],[Epithet]]</f>
        <v>Aronia melanocarpa</v>
      </c>
      <c r="G1017" s="4" t="s">
        <v>138</v>
      </c>
      <c r="H1017" t="s">
        <v>137</v>
      </c>
      <c r="I1017" s="4" t="s">
        <v>311</v>
      </c>
      <c r="J1017" s="4" t="s">
        <v>312</v>
      </c>
      <c r="K1017" s="4" t="s">
        <v>313</v>
      </c>
      <c r="L1017" s="4" t="s">
        <v>314</v>
      </c>
      <c r="M1017" s="4" t="s">
        <v>248</v>
      </c>
      <c r="N1017" s="4" t="s">
        <v>250</v>
      </c>
      <c r="O1017" s="4" t="s">
        <v>248</v>
      </c>
      <c r="P1017" s="4" t="s">
        <v>1004</v>
      </c>
      <c r="Q1017" s="4" t="s">
        <v>249</v>
      </c>
    </row>
    <row r="1018" spans="1:17" x14ac:dyDescent="0.25">
      <c r="A1018" s="4" t="s">
        <v>255</v>
      </c>
      <c r="B1018" s="4" t="s">
        <v>63</v>
      </c>
      <c r="C1018" s="9" t="str">
        <f>_xlfn.XLOOKUP(Table1[[#This Row],[Genus]],'Flora of PA'!J:J,'Flora of PA'!D:D)</f>
        <v>Ericaceae</v>
      </c>
      <c r="D1018" s="4" t="s">
        <v>827</v>
      </c>
      <c r="E1018" s="4" t="s">
        <v>828</v>
      </c>
      <c r="F1018" s="9" t="str">
        <f>Table1[[#This Row],[Genus]]&amp;" "&amp;Table1[[#This Row],[Epithet]]</f>
        <v>Gaylussacia baccata</v>
      </c>
      <c r="G1018" s="4" t="s">
        <v>16</v>
      </c>
      <c r="H1018" t="s">
        <v>125</v>
      </c>
      <c r="I1018" s="4" t="s">
        <v>311</v>
      </c>
      <c r="J1018" s="4" t="s">
        <v>312</v>
      </c>
      <c r="K1018" s="4" t="s">
        <v>313</v>
      </c>
      <c r="L1018" s="4" t="s">
        <v>314</v>
      </c>
      <c r="M1018" s="4" t="s">
        <v>248</v>
      </c>
      <c r="N1018" s="4" t="s">
        <v>250</v>
      </c>
      <c r="O1018" s="4" t="s">
        <v>248</v>
      </c>
      <c r="P1018" s="4" t="s">
        <v>1004</v>
      </c>
      <c r="Q1018" s="4" t="s">
        <v>249</v>
      </c>
    </row>
    <row r="1019" spans="1:17" x14ac:dyDescent="0.25">
      <c r="A1019" s="4" t="s">
        <v>255</v>
      </c>
      <c r="B1019" s="4" t="s">
        <v>63</v>
      </c>
      <c r="C1019" s="9" t="str">
        <f>_xlfn.XLOOKUP(Table1[[#This Row],[Genus]],'Flora of PA'!J:J,'Flora of PA'!D:D)</f>
        <v>Polypodiaceae</v>
      </c>
      <c r="D1019" s="4" t="s">
        <v>851</v>
      </c>
      <c r="E1019" s="4" t="s">
        <v>852</v>
      </c>
      <c r="F1019" s="9" t="str">
        <f>Table1[[#This Row],[Genus]]&amp;" "&amp;Table1[[#This Row],[Epithet]]</f>
        <v>Pteridium aquilinum</v>
      </c>
      <c r="G1019" s="4" t="s">
        <v>58</v>
      </c>
      <c r="H1019" t="s">
        <v>129</v>
      </c>
      <c r="I1019" s="4" t="s">
        <v>311</v>
      </c>
      <c r="J1019" s="4" t="s">
        <v>312</v>
      </c>
      <c r="K1019" s="4" t="s">
        <v>313</v>
      </c>
      <c r="L1019" s="4" t="s">
        <v>314</v>
      </c>
      <c r="M1019" s="4" t="s">
        <v>248</v>
      </c>
      <c r="N1019" s="4" t="s">
        <v>250</v>
      </c>
      <c r="O1019" s="4" t="s">
        <v>248</v>
      </c>
      <c r="P1019" s="4" t="s">
        <v>1004</v>
      </c>
      <c r="Q1019" s="4" t="s">
        <v>249</v>
      </c>
    </row>
    <row r="1020" spans="1:17" x14ac:dyDescent="0.25">
      <c r="A1020" s="4" t="s">
        <v>255</v>
      </c>
      <c r="B1020" s="4" t="s">
        <v>63</v>
      </c>
      <c r="C1020" s="9" t="str">
        <f>_xlfn.XLOOKUP(Table1[[#This Row],[Genus]],'Flora of PA'!J:J,'Flora of PA'!D:D)</f>
        <v>Ericaceae</v>
      </c>
      <c r="D1020" s="4" t="s">
        <v>831</v>
      </c>
      <c r="E1020" s="4" t="s">
        <v>832</v>
      </c>
      <c r="F1020" s="9" t="str">
        <f>Table1[[#This Row],[Genus]]&amp;" "&amp;Table1[[#This Row],[Epithet]]</f>
        <v>Gaultheria procumbens</v>
      </c>
      <c r="G1020" s="4" t="s">
        <v>123</v>
      </c>
      <c r="H1020" t="s">
        <v>122</v>
      </c>
      <c r="I1020" s="4" t="s">
        <v>311</v>
      </c>
      <c r="J1020" s="4" t="s">
        <v>312</v>
      </c>
      <c r="K1020" s="4" t="s">
        <v>313</v>
      </c>
      <c r="L1020" s="4" t="s">
        <v>314</v>
      </c>
      <c r="M1020" s="4" t="s">
        <v>248</v>
      </c>
      <c r="N1020" s="4" t="s">
        <v>250</v>
      </c>
      <c r="O1020" s="4" t="s">
        <v>248</v>
      </c>
      <c r="P1020" s="4" t="s">
        <v>1004</v>
      </c>
      <c r="Q1020" s="4" t="s">
        <v>249</v>
      </c>
    </row>
    <row r="1021" spans="1:17" x14ac:dyDescent="0.25">
      <c r="A1021" s="4" t="s">
        <v>255</v>
      </c>
      <c r="B1021" s="4" t="s">
        <v>63</v>
      </c>
      <c r="C1021" s="9" t="str">
        <f>_xlfn.XLOOKUP(Table1[[#This Row],[Genus]],'Flora of PA'!J:J,'Flora of PA'!D:D)</f>
        <v>Fagaceae</v>
      </c>
      <c r="D1021" s="4" t="s">
        <v>860</v>
      </c>
      <c r="E1021" s="4" t="s">
        <v>947</v>
      </c>
      <c r="F1021" s="9" t="str">
        <f>Table1[[#This Row],[Genus]]&amp;" "&amp;Table1[[#This Row],[Epithet]]</f>
        <v>Quercus ilicifolia</v>
      </c>
      <c r="G1021" s="4" t="s">
        <v>75</v>
      </c>
      <c r="H1021" t="s">
        <v>153</v>
      </c>
      <c r="I1021" s="4" t="s">
        <v>311</v>
      </c>
      <c r="J1021" s="4" t="s">
        <v>312</v>
      </c>
      <c r="K1021" s="4" t="s">
        <v>313</v>
      </c>
      <c r="L1021" s="4" t="s">
        <v>314</v>
      </c>
      <c r="M1021" s="4" t="s">
        <v>248</v>
      </c>
      <c r="N1021" s="4" t="s">
        <v>250</v>
      </c>
      <c r="O1021" s="4" t="s">
        <v>248</v>
      </c>
      <c r="P1021" s="4" t="s">
        <v>1004</v>
      </c>
      <c r="Q1021" s="4" t="s">
        <v>249</v>
      </c>
    </row>
    <row r="1022" spans="1:17" x14ac:dyDescent="0.25">
      <c r="A1022" s="4" t="s">
        <v>255</v>
      </c>
      <c r="B1022" s="4" t="s">
        <v>63</v>
      </c>
      <c r="C1022" s="9" t="str">
        <f>_xlfn.XLOOKUP(Table1[[#This Row],[Genus]],'Flora of PA'!J:J,'Flora of PA'!D:D)</f>
        <v>Sapindaceae</v>
      </c>
      <c r="D1022" s="4" t="s">
        <v>941</v>
      </c>
      <c r="E1022" s="4" t="s">
        <v>942</v>
      </c>
      <c r="F1022" s="9" t="str">
        <f>Table1[[#This Row],[Genus]]&amp;" "&amp;Table1[[#This Row],[Epithet]]</f>
        <v>Acer rubrum</v>
      </c>
      <c r="G1022" s="4" t="s">
        <v>84</v>
      </c>
      <c r="H1022" t="s">
        <v>133</v>
      </c>
      <c r="I1022" s="4" t="s">
        <v>311</v>
      </c>
      <c r="J1022" s="4" t="s">
        <v>312</v>
      </c>
      <c r="K1022" s="4" t="s">
        <v>313</v>
      </c>
      <c r="L1022" s="4" t="s">
        <v>314</v>
      </c>
      <c r="M1022" s="4" t="s">
        <v>248</v>
      </c>
      <c r="N1022" s="4" t="s">
        <v>250</v>
      </c>
      <c r="O1022" s="4" t="s">
        <v>248</v>
      </c>
      <c r="P1022" s="4" t="s">
        <v>1004</v>
      </c>
      <c r="Q1022" s="4" t="s">
        <v>249</v>
      </c>
    </row>
    <row r="1023" spans="1:17" x14ac:dyDescent="0.25">
      <c r="A1023" s="4" t="s">
        <v>255</v>
      </c>
      <c r="B1023" s="4" t="s">
        <v>63</v>
      </c>
      <c r="C1023" s="9" t="str">
        <f>_xlfn.XLOOKUP(Table1[[#This Row],[Genus]],'Flora of PA'!J:J,'Flora of PA'!D:D)</f>
        <v>Lauraceae</v>
      </c>
      <c r="D1023" s="4" t="s">
        <v>134</v>
      </c>
      <c r="E1023" s="4" t="s">
        <v>946</v>
      </c>
      <c r="F1023" s="9" t="str">
        <f>Table1[[#This Row],[Genus]]&amp;" "&amp;Table1[[#This Row],[Epithet]]</f>
        <v>Sassafras albidum</v>
      </c>
      <c r="G1023" s="4" t="s">
        <v>224</v>
      </c>
      <c r="H1023" t="s">
        <v>275</v>
      </c>
      <c r="I1023" s="4" t="s">
        <v>311</v>
      </c>
      <c r="J1023" s="4" t="s">
        <v>312</v>
      </c>
      <c r="K1023" s="4" t="s">
        <v>313</v>
      </c>
      <c r="L1023" s="4" t="s">
        <v>314</v>
      </c>
      <c r="M1023" s="4" t="s">
        <v>248</v>
      </c>
      <c r="N1023" s="4" t="s">
        <v>250</v>
      </c>
      <c r="O1023" s="4" t="s">
        <v>248</v>
      </c>
      <c r="P1023" s="4" t="s">
        <v>1004</v>
      </c>
      <c r="Q1023" s="4" t="s">
        <v>249</v>
      </c>
    </row>
    <row r="1024" spans="1:17" x14ac:dyDescent="0.25">
      <c r="A1024" s="4" t="s">
        <v>255</v>
      </c>
      <c r="B1024" s="4" t="s">
        <v>62</v>
      </c>
      <c r="C1024" s="9" t="str">
        <f>_xlfn.XLOOKUP(Table1[[#This Row],[Genus]],'Flora of PA'!J:J,'Flora of PA'!D:D)</f>
        <v>Ericaceae</v>
      </c>
      <c r="D1024" s="4" t="s">
        <v>827</v>
      </c>
      <c r="E1024" s="4" t="s">
        <v>828</v>
      </c>
      <c r="F1024" s="9" t="str">
        <f>Table1[[#This Row],[Genus]]&amp;" "&amp;Table1[[#This Row],[Epithet]]</f>
        <v>Gaylussacia baccata</v>
      </c>
      <c r="G1024" s="4" t="s">
        <v>16</v>
      </c>
      <c r="H1024" t="s">
        <v>125</v>
      </c>
      <c r="I1024" s="4" t="s">
        <v>311</v>
      </c>
      <c r="J1024" s="4" t="s">
        <v>312</v>
      </c>
      <c r="K1024" s="4" t="s">
        <v>313</v>
      </c>
      <c r="L1024" s="4" t="s">
        <v>314</v>
      </c>
      <c r="M1024" s="4" t="s">
        <v>248</v>
      </c>
      <c r="N1024" s="4" t="s">
        <v>250</v>
      </c>
      <c r="O1024" s="4" t="s">
        <v>248</v>
      </c>
      <c r="P1024" s="4" t="s">
        <v>1004</v>
      </c>
      <c r="Q1024" s="4" t="s">
        <v>249</v>
      </c>
    </row>
    <row r="1025" spans="1:17" x14ac:dyDescent="0.25">
      <c r="A1025" s="4" t="s">
        <v>255</v>
      </c>
      <c r="B1025" s="4" t="s">
        <v>62</v>
      </c>
      <c r="C1025" s="9" t="str">
        <f>_xlfn.XLOOKUP(Table1[[#This Row],[Genus]],'Flora of PA'!J:J,'Flora of PA'!D:D)</f>
        <v>Polypodiaceae</v>
      </c>
      <c r="D1025" s="4" t="s">
        <v>851</v>
      </c>
      <c r="E1025" s="4" t="s">
        <v>852</v>
      </c>
      <c r="F1025" s="9" t="str">
        <f>Table1[[#This Row],[Genus]]&amp;" "&amp;Table1[[#This Row],[Epithet]]</f>
        <v>Pteridium aquilinum</v>
      </c>
      <c r="G1025" s="4" t="s">
        <v>58</v>
      </c>
      <c r="H1025" t="s">
        <v>129</v>
      </c>
      <c r="I1025" s="4" t="s">
        <v>311</v>
      </c>
      <c r="J1025" s="4" t="s">
        <v>312</v>
      </c>
      <c r="K1025" s="4" t="s">
        <v>313</v>
      </c>
      <c r="L1025" s="4" t="s">
        <v>314</v>
      </c>
      <c r="M1025" s="4" t="s">
        <v>248</v>
      </c>
      <c r="N1025" s="4" t="s">
        <v>250</v>
      </c>
      <c r="O1025" s="4" t="s">
        <v>248</v>
      </c>
      <c r="P1025" s="4" t="s">
        <v>1004</v>
      </c>
      <c r="Q1025" s="4" t="s">
        <v>249</v>
      </c>
    </row>
    <row r="1026" spans="1:17" x14ac:dyDescent="0.25">
      <c r="A1026" s="4" t="s">
        <v>255</v>
      </c>
      <c r="B1026" s="4" t="s">
        <v>62</v>
      </c>
      <c r="C1026" s="9" t="str">
        <f>_xlfn.XLOOKUP(Table1[[#This Row],[Genus]],'Flora of PA'!J:J,'Flora of PA'!D:D)</f>
        <v>Ericaceae</v>
      </c>
      <c r="D1026" s="4" t="s">
        <v>831</v>
      </c>
      <c r="E1026" s="4" t="s">
        <v>832</v>
      </c>
      <c r="F1026" s="9" t="str">
        <f>Table1[[#This Row],[Genus]]&amp;" "&amp;Table1[[#This Row],[Epithet]]</f>
        <v>Gaultheria procumbens</v>
      </c>
      <c r="G1026" s="4" t="s">
        <v>123</v>
      </c>
      <c r="H1026" t="s">
        <v>122</v>
      </c>
      <c r="I1026" s="4" t="s">
        <v>311</v>
      </c>
      <c r="J1026" s="4" t="s">
        <v>312</v>
      </c>
      <c r="K1026" s="4" t="s">
        <v>313</v>
      </c>
      <c r="L1026" s="4" t="s">
        <v>314</v>
      </c>
      <c r="M1026" s="4" t="s">
        <v>248</v>
      </c>
      <c r="N1026" s="4" t="s">
        <v>250</v>
      </c>
      <c r="O1026" s="4" t="s">
        <v>248</v>
      </c>
      <c r="P1026" s="4" t="s">
        <v>1004</v>
      </c>
      <c r="Q1026" s="4" t="s">
        <v>249</v>
      </c>
    </row>
    <row r="1027" spans="1:17" x14ac:dyDescent="0.25">
      <c r="A1027" s="4" t="s">
        <v>255</v>
      </c>
      <c r="B1027" s="4" t="s">
        <v>62</v>
      </c>
      <c r="C1027" s="9" t="str">
        <f>_xlfn.XLOOKUP(Table1[[#This Row],[Genus]],'Flora of PA'!J:J,'Flora of PA'!D:D)</f>
        <v>Fagaceae</v>
      </c>
      <c r="D1027" s="4" t="s">
        <v>860</v>
      </c>
      <c r="E1027" s="4" t="s">
        <v>947</v>
      </c>
      <c r="F1027" s="9" t="str">
        <f>Table1[[#This Row],[Genus]]&amp;" "&amp;Table1[[#This Row],[Epithet]]</f>
        <v>Quercus ilicifolia</v>
      </c>
      <c r="G1027" s="4" t="s">
        <v>75</v>
      </c>
      <c r="H1027" t="s">
        <v>153</v>
      </c>
      <c r="I1027" s="4" t="s">
        <v>311</v>
      </c>
      <c r="J1027" s="4" t="s">
        <v>312</v>
      </c>
      <c r="K1027" s="4" t="s">
        <v>313</v>
      </c>
      <c r="L1027" s="4" t="s">
        <v>314</v>
      </c>
      <c r="M1027" s="4" t="s">
        <v>248</v>
      </c>
      <c r="N1027" s="4" t="s">
        <v>250</v>
      </c>
      <c r="O1027" s="4" t="s">
        <v>248</v>
      </c>
      <c r="P1027" s="4" t="s">
        <v>1004</v>
      </c>
      <c r="Q1027" s="4" t="s">
        <v>249</v>
      </c>
    </row>
    <row r="1028" spans="1:17" x14ac:dyDescent="0.25">
      <c r="A1028" s="4" t="s">
        <v>255</v>
      </c>
      <c r="B1028" s="4" t="s">
        <v>62</v>
      </c>
      <c r="C1028" s="9" t="str">
        <f>_xlfn.XLOOKUP(Table1[[#This Row],[Genus]],'Flora of PA'!J:J,'Flora of PA'!D:D)</f>
        <v>Sapindaceae</v>
      </c>
      <c r="D1028" s="4" t="s">
        <v>941</v>
      </c>
      <c r="E1028" s="4" t="s">
        <v>942</v>
      </c>
      <c r="F1028" s="9" t="str">
        <f>Table1[[#This Row],[Genus]]&amp;" "&amp;Table1[[#This Row],[Epithet]]</f>
        <v>Acer rubrum</v>
      </c>
      <c r="G1028" s="4" t="s">
        <v>84</v>
      </c>
      <c r="H1028" t="s">
        <v>133</v>
      </c>
      <c r="I1028" s="4" t="s">
        <v>311</v>
      </c>
      <c r="J1028" s="4" t="s">
        <v>312</v>
      </c>
      <c r="K1028" s="4" t="s">
        <v>313</v>
      </c>
      <c r="L1028" s="4" t="s">
        <v>314</v>
      </c>
      <c r="M1028" s="4" t="s">
        <v>248</v>
      </c>
      <c r="N1028" s="4" t="s">
        <v>250</v>
      </c>
      <c r="O1028" s="4" t="s">
        <v>248</v>
      </c>
      <c r="P1028" s="4" t="s">
        <v>1004</v>
      </c>
      <c r="Q1028" s="4" t="s">
        <v>249</v>
      </c>
    </row>
    <row r="1029" spans="1:17" x14ac:dyDescent="0.25">
      <c r="A1029" s="4" t="s">
        <v>255</v>
      </c>
      <c r="B1029" s="4" t="s">
        <v>62</v>
      </c>
      <c r="C1029" s="4" t="s">
        <v>1266</v>
      </c>
      <c r="D1029" s="4" t="s">
        <v>137</v>
      </c>
      <c r="E1029" s="4" t="s">
        <v>846</v>
      </c>
      <c r="F1029" s="9" t="str">
        <f>Table1[[#This Row],[Genus]]&amp;" "&amp;Table1[[#This Row],[Epithet]]</f>
        <v>Aronia melanocarpa</v>
      </c>
      <c r="G1029" s="4" t="s">
        <v>138</v>
      </c>
      <c r="H1029" t="s">
        <v>222</v>
      </c>
      <c r="I1029" s="4" t="s">
        <v>311</v>
      </c>
      <c r="J1029" s="4" t="s">
        <v>312</v>
      </c>
      <c r="K1029" s="4" t="s">
        <v>313</v>
      </c>
      <c r="L1029" s="4" t="s">
        <v>314</v>
      </c>
      <c r="M1029" s="4" t="s">
        <v>248</v>
      </c>
      <c r="N1029" s="4" t="s">
        <v>250</v>
      </c>
      <c r="O1029" s="4" t="s">
        <v>248</v>
      </c>
      <c r="P1029" s="4" t="s">
        <v>1004</v>
      </c>
      <c r="Q1029" s="4" t="s">
        <v>249</v>
      </c>
    </row>
    <row r="1030" spans="1:17" x14ac:dyDescent="0.25">
      <c r="A1030" s="4" t="s">
        <v>255</v>
      </c>
      <c r="B1030" s="4" t="s">
        <v>62</v>
      </c>
      <c r="C1030" s="9" t="str">
        <f>_xlfn.XLOOKUP(Table1[[#This Row],[Genus]],'Flora of PA'!J:J,'Flora of PA'!D:D)</f>
        <v>Myrsinaceae</v>
      </c>
      <c r="D1030" s="4" t="s">
        <v>917</v>
      </c>
      <c r="E1030" s="4" t="s">
        <v>918</v>
      </c>
      <c r="F1030" s="9" t="str">
        <f>Table1[[#This Row],[Genus]]&amp;" "&amp;Table1[[#This Row],[Epithet]]</f>
        <v>Lysimachia borealis</v>
      </c>
      <c r="G1030" s="4" t="s">
        <v>375</v>
      </c>
      <c r="H1030" t="s">
        <v>267</v>
      </c>
      <c r="I1030" s="4" t="s">
        <v>311</v>
      </c>
      <c r="J1030" s="4" t="s">
        <v>312</v>
      </c>
      <c r="K1030" s="4" t="s">
        <v>313</v>
      </c>
      <c r="L1030" s="4" t="s">
        <v>314</v>
      </c>
      <c r="M1030" s="4" t="s">
        <v>248</v>
      </c>
      <c r="N1030" s="4" t="s">
        <v>250</v>
      </c>
      <c r="O1030" s="4" t="s">
        <v>248</v>
      </c>
      <c r="P1030" s="4" t="s">
        <v>1004</v>
      </c>
      <c r="Q1030" s="4" t="s">
        <v>249</v>
      </c>
    </row>
    <row r="1031" spans="1:17" x14ac:dyDescent="0.25">
      <c r="A1031" s="4" t="s">
        <v>255</v>
      </c>
      <c r="B1031" s="4" t="s">
        <v>62</v>
      </c>
      <c r="C1031" s="9" t="str">
        <f>_xlfn.XLOOKUP(Table1[[#This Row],[Genus]],'Flora of PA'!J:J,'Flora of PA'!D:D)</f>
        <v>Ericaceae</v>
      </c>
      <c r="D1031" s="4" t="s">
        <v>905</v>
      </c>
      <c r="E1031" s="4" t="s">
        <v>948</v>
      </c>
      <c r="F1031" s="9" t="str">
        <f>Table1[[#This Row],[Genus]]&amp;" "&amp;Table1[[#This Row],[Epithet]]</f>
        <v>Kalmia angustifolia</v>
      </c>
      <c r="G1031" s="4" t="s">
        <v>85</v>
      </c>
      <c r="H1031" t="s">
        <v>124</v>
      </c>
      <c r="I1031" s="4" t="s">
        <v>311</v>
      </c>
      <c r="J1031" s="4" t="s">
        <v>312</v>
      </c>
      <c r="K1031" s="4" t="s">
        <v>313</v>
      </c>
      <c r="L1031" s="4" t="s">
        <v>314</v>
      </c>
      <c r="M1031" s="4" t="s">
        <v>248</v>
      </c>
      <c r="N1031" s="4" t="s">
        <v>250</v>
      </c>
      <c r="O1031" s="4" t="s">
        <v>248</v>
      </c>
      <c r="P1031" s="4" t="s">
        <v>1004</v>
      </c>
      <c r="Q1031" s="4" t="s">
        <v>249</v>
      </c>
    </row>
    <row r="1032" spans="1:17" x14ac:dyDescent="0.25">
      <c r="A1032" s="4" t="s">
        <v>255</v>
      </c>
      <c r="B1032" s="4" t="s">
        <v>62</v>
      </c>
      <c r="C1032" s="9" t="s">
        <v>4949</v>
      </c>
      <c r="D1032" s="4" t="s">
        <v>876</v>
      </c>
      <c r="E1032" s="4" t="s">
        <v>877</v>
      </c>
      <c r="F1032" s="9" t="str">
        <f>Table1[[#This Row],[Genus]]&amp;" "&amp;Table1[[#This Row],[Epithet]]</f>
        <v>Dendrolycopodium obscurum</v>
      </c>
      <c r="G1032" s="4" t="s">
        <v>238</v>
      </c>
      <c r="H1032" t="s">
        <v>315</v>
      </c>
      <c r="I1032" s="4" t="s">
        <v>311</v>
      </c>
      <c r="J1032" s="4" t="s">
        <v>312</v>
      </c>
      <c r="K1032" s="4" t="s">
        <v>313</v>
      </c>
      <c r="L1032" s="4" t="s">
        <v>314</v>
      </c>
      <c r="M1032" s="4" t="s">
        <v>248</v>
      </c>
      <c r="N1032" s="4" t="s">
        <v>250</v>
      </c>
      <c r="O1032" s="4" t="s">
        <v>248</v>
      </c>
      <c r="P1032" s="4" t="s">
        <v>1004</v>
      </c>
      <c r="Q1032" s="4" t="s">
        <v>249</v>
      </c>
    </row>
    <row r="1033" spans="1:17" x14ac:dyDescent="0.25">
      <c r="A1033" s="4" t="s">
        <v>255</v>
      </c>
      <c r="B1033" s="4" t="s">
        <v>61</v>
      </c>
      <c r="C1033" s="9" t="str">
        <f>_xlfn.XLOOKUP(Table1[[#This Row],[Genus]],'Flora of PA'!J:J,'Flora of PA'!D:D)</f>
        <v>Ericaceae</v>
      </c>
      <c r="D1033" s="4" t="s">
        <v>827</v>
      </c>
      <c r="E1033" s="4" t="s">
        <v>828</v>
      </c>
      <c r="F1033" s="9" t="str">
        <f>Table1[[#This Row],[Genus]]&amp;" "&amp;Table1[[#This Row],[Epithet]]</f>
        <v>Gaylussacia baccata</v>
      </c>
      <c r="G1033" s="4" t="s">
        <v>16</v>
      </c>
      <c r="H1033" t="s">
        <v>125</v>
      </c>
      <c r="I1033" s="4" t="s">
        <v>311</v>
      </c>
      <c r="J1033" s="4" t="s">
        <v>312</v>
      </c>
      <c r="K1033" s="4" t="s">
        <v>313</v>
      </c>
      <c r="L1033" s="4" t="s">
        <v>314</v>
      </c>
      <c r="M1033" s="4" t="s">
        <v>248</v>
      </c>
      <c r="N1033" s="4" t="s">
        <v>250</v>
      </c>
      <c r="O1033" s="4" t="s">
        <v>248</v>
      </c>
      <c r="P1033" s="4" t="s">
        <v>1004</v>
      </c>
      <c r="Q1033" s="4" t="s">
        <v>249</v>
      </c>
    </row>
    <row r="1034" spans="1:17" x14ac:dyDescent="0.25">
      <c r="A1034" s="4" t="s">
        <v>255</v>
      </c>
      <c r="B1034" s="4" t="s">
        <v>61</v>
      </c>
      <c r="C1034" s="9" t="str">
        <f>_xlfn.XLOOKUP(Table1[[#This Row],[Genus]],'Flora of PA'!J:J,'Flora of PA'!D:D)</f>
        <v>Polypodiaceae</v>
      </c>
      <c r="D1034" s="4" t="s">
        <v>851</v>
      </c>
      <c r="E1034" s="4" t="s">
        <v>852</v>
      </c>
      <c r="F1034" s="9" t="str">
        <f>Table1[[#This Row],[Genus]]&amp;" "&amp;Table1[[#This Row],[Epithet]]</f>
        <v>Pteridium aquilinum</v>
      </c>
      <c r="G1034" s="4" t="s">
        <v>58</v>
      </c>
      <c r="H1034" t="s">
        <v>129</v>
      </c>
      <c r="I1034" s="4" t="s">
        <v>311</v>
      </c>
      <c r="J1034" s="4" t="s">
        <v>312</v>
      </c>
      <c r="K1034" s="4" t="s">
        <v>313</v>
      </c>
      <c r="L1034" s="4" t="s">
        <v>314</v>
      </c>
      <c r="M1034" s="4" t="s">
        <v>248</v>
      </c>
      <c r="N1034" s="4" t="s">
        <v>250</v>
      </c>
      <c r="O1034" s="4" t="s">
        <v>248</v>
      </c>
      <c r="P1034" s="4" t="s">
        <v>1004</v>
      </c>
      <c r="Q1034" s="4" t="s">
        <v>249</v>
      </c>
    </row>
    <row r="1035" spans="1:17" x14ac:dyDescent="0.25">
      <c r="A1035" s="4" t="s">
        <v>255</v>
      </c>
      <c r="B1035" s="4" t="s">
        <v>61</v>
      </c>
      <c r="C1035" s="9" t="str">
        <f>_xlfn.XLOOKUP(Table1[[#This Row],[Genus]],'Flora of PA'!J:J,'Flora of PA'!D:D)</f>
        <v>Ericaceae</v>
      </c>
      <c r="D1035" s="4" t="s">
        <v>831</v>
      </c>
      <c r="E1035" s="4" t="s">
        <v>832</v>
      </c>
      <c r="F1035" s="9" t="str">
        <f>Table1[[#This Row],[Genus]]&amp;" "&amp;Table1[[#This Row],[Epithet]]</f>
        <v>Gaultheria procumbens</v>
      </c>
      <c r="G1035" s="4" t="s">
        <v>123</v>
      </c>
      <c r="H1035" t="s">
        <v>122</v>
      </c>
      <c r="I1035" s="4" t="s">
        <v>311</v>
      </c>
      <c r="J1035" s="4" t="s">
        <v>312</v>
      </c>
      <c r="K1035" s="4" t="s">
        <v>313</v>
      </c>
      <c r="L1035" s="4" t="s">
        <v>314</v>
      </c>
      <c r="M1035" s="4" t="s">
        <v>248</v>
      </c>
      <c r="N1035" s="4" t="s">
        <v>250</v>
      </c>
      <c r="O1035" s="4" t="s">
        <v>248</v>
      </c>
      <c r="P1035" s="4" t="s">
        <v>1004</v>
      </c>
      <c r="Q1035" s="4" t="s">
        <v>249</v>
      </c>
    </row>
    <row r="1036" spans="1:17" x14ac:dyDescent="0.25">
      <c r="A1036" s="4" t="s">
        <v>255</v>
      </c>
      <c r="B1036" s="4" t="s">
        <v>61</v>
      </c>
      <c r="C1036" s="9" t="str">
        <f>_xlfn.XLOOKUP(Table1[[#This Row],[Genus]],'Flora of PA'!J:J,'Flora of PA'!D:D)</f>
        <v>Fagaceae</v>
      </c>
      <c r="D1036" s="4" t="s">
        <v>860</v>
      </c>
      <c r="E1036" s="4" t="s">
        <v>947</v>
      </c>
      <c r="F1036" s="9" t="str">
        <f>Table1[[#This Row],[Genus]]&amp;" "&amp;Table1[[#This Row],[Epithet]]</f>
        <v>Quercus ilicifolia</v>
      </c>
      <c r="G1036" s="4" t="s">
        <v>75</v>
      </c>
      <c r="H1036" t="s">
        <v>153</v>
      </c>
      <c r="I1036" s="4" t="s">
        <v>311</v>
      </c>
      <c r="J1036" s="4" t="s">
        <v>312</v>
      </c>
      <c r="K1036" s="4" t="s">
        <v>313</v>
      </c>
      <c r="L1036" s="4" t="s">
        <v>314</v>
      </c>
      <c r="M1036" s="4" t="s">
        <v>248</v>
      </c>
      <c r="N1036" s="4" t="s">
        <v>250</v>
      </c>
      <c r="O1036" s="4" t="s">
        <v>248</v>
      </c>
      <c r="P1036" s="4" t="s">
        <v>1004</v>
      </c>
      <c r="Q1036" s="4" t="s">
        <v>249</v>
      </c>
    </row>
    <row r="1037" spans="1:17" x14ac:dyDescent="0.25">
      <c r="A1037" s="4" t="s">
        <v>255</v>
      </c>
      <c r="B1037" s="4" t="s">
        <v>61</v>
      </c>
      <c r="C1037" s="9" t="str">
        <f>_xlfn.XLOOKUP(Table1[[#This Row],[Genus]],'Flora of PA'!J:J,'Flora of PA'!D:D)</f>
        <v>Lauraceae</v>
      </c>
      <c r="D1037" s="4" t="s">
        <v>134</v>
      </c>
      <c r="E1037" s="4" t="s">
        <v>946</v>
      </c>
      <c r="F1037" s="9" t="str">
        <f>Table1[[#This Row],[Genus]]&amp;" "&amp;Table1[[#This Row],[Epithet]]</f>
        <v>Sassafras albidum</v>
      </c>
      <c r="G1037" s="4" t="s">
        <v>224</v>
      </c>
      <c r="H1037" t="s">
        <v>275</v>
      </c>
      <c r="I1037" s="4" t="s">
        <v>311</v>
      </c>
      <c r="J1037" s="4" t="s">
        <v>312</v>
      </c>
      <c r="K1037" s="4" t="s">
        <v>313</v>
      </c>
      <c r="L1037" s="4" t="s">
        <v>314</v>
      </c>
      <c r="M1037" s="4" t="s">
        <v>248</v>
      </c>
      <c r="N1037" s="4" t="s">
        <v>250</v>
      </c>
      <c r="O1037" s="4" t="s">
        <v>248</v>
      </c>
      <c r="P1037" s="4" t="s">
        <v>1004</v>
      </c>
      <c r="Q1037" s="4" t="s">
        <v>249</v>
      </c>
    </row>
    <row r="1038" spans="1:17" x14ac:dyDescent="0.25">
      <c r="A1038" s="4" t="s">
        <v>255</v>
      </c>
      <c r="B1038" s="4" t="s">
        <v>61</v>
      </c>
      <c r="C1038" s="9" t="str">
        <f>_xlfn.XLOOKUP(Table1[[#This Row],[Genus]],'Flora of PA'!J:J,'Flora of PA'!D:D)</f>
        <v>Myrsinaceae</v>
      </c>
      <c r="D1038" s="4" t="s">
        <v>917</v>
      </c>
      <c r="E1038" s="4" t="s">
        <v>918</v>
      </c>
      <c r="F1038" s="9" t="str">
        <f>Table1[[#This Row],[Genus]]&amp;" "&amp;Table1[[#This Row],[Epithet]]</f>
        <v>Lysimachia borealis</v>
      </c>
      <c r="G1038" s="4" t="s">
        <v>375</v>
      </c>
      <c r="H1038" t="s">
        <v>267</v>
      </c>
      <c r="I1038" s="4" t="s">
        <v>311</v>
      </c>
      <c r="J1038" s="4" t="s">
        <v>312</v>
      </c>
      <c r="K1038" s="4" t="s">
        <v>313</v>
      </c>
      <c r="L1038" s="4" t="s">
        <v>314</v>
      </c>
      <c r="M1038" s="4" t="s">
        <v>248</v>
      </c>
      <c r="N1038" s="4" t="s">
        <v>250</v>
      </c>
      <c r="O1038" s="4" t="s">
        <v>248</v>
      </c>
      <c r="P1038" s="4" t="s">
        <v>1004</v>
      </c>
      <c r="Q1038" s="4" t="s">
        <v>249</v>
      </c>
    </row>
    <row r="1039" spans="1:17" x14ac:dyDescent="0.25">
      <c r="A1039" s="4" t="s">
        <v>255</v>
      </c>
      <c r="B1039" s="4" t="s">
        <v>61</v>
      </c>
      <c r="C1039" s="9" t="str">
        <f>_xlfn.XLOOKUP(Table1[[#This Row],[Genus]],'Flora of PA'!J:J,'Flora of PA'!D:D)</f>
        <v>Sapindaceae</v>
      </c>
      <c r="D1039" s="4" t="s">
        <v>941</v>
      </c>
      <c r="E1039" s="4" t="s">
        <v>942</v>
      </c>
      <c r="F1039" s="9" t="str">
        <f>Table1[[#This Row],[Genus]]&amp;" "&amp;Table1[[#This Row],[Epithet]]</f>
        <v>Acer rubrum</v>
      </c>
      <c r="G1039" s="4" t="s">
        <v>84</v>
      </c>
      <c r="H1039" t="s">
        <v>80</v>
      </c>
      <c r="I1039" s="4" t="s">
        <v>311</v>
      </c>
      <c r="J1039" s="4" t="s">
        <v>312</v>
      </c>
      <c r="K1039" s="4" t="s">
        <v>313</v>
      </c>
      <c r="L1039" s="4" t="s">
        <v>314</v>
      </c>
      <c r="M1039" s="4" t="s">
        <v>248</v>
      </c>
      <c r="N1039" s="4" t="s">
        <v>250</v>
      </c>
      <c r="O1039" s="4" t="s">
        <v>248</v>
      </c>
      <c r="P1039" s="4" t="s">
        <v>1004</v>
      </c>
      <c r="Q1039" s="4" t="s">
        <v>249</v>
      </c>
    </row>
    <row r="1040" spans="1:17" x14ac:dyDescent="0.25">
      <c r="A1040" s="4" t="s">
        <v>255</v>
      </c>
      <c r="B1040" s="4" t="s">
        <v>42</v>
      </c>
      <c r="C1040" s="9" t="str">
        <f>_xlfn.XLOOKUP(Table1[[#This Row],[Genus]],'Flora of PA'!J:J,'Flora of PA'!D:D)</f>
        <v>Ericaceae</v>
      </c>
      <c r="D1040" s="4" t="s">
        <v>827</v>
      </c>
      <c r="E1040" s="4" t="s">
        <v>828</v>
      </c>
      <c r="F1040" s="9" t="str">
        <f>Table1[[#This Row],[Genus]]&amp;" "&amp;Table1[[#This Row],[Epithet]]</f>
        <v>Gaylussacia baccata</v>
      </c>
      <c r="G1040" s="4" t="s">
        <v>16</v>
      </c>
      <c r="H1040" t="s">
        <v>125</v>
      </c>
      <c r="I1040" s="4" t="s">
        <v>311</v>
      </c>
      <c r="J1040" s="4" t="s">
        <v>312</v>
      </c>
      <c r="K1040" s="4" t="s">
        <v>313</v>
      </c>
      <c r="L1040" s="4" t="s">
        <v>314</v>
      </c>
      <c r="M1040" s="4" t="s">
        <v>248</v>
      </c>
      <c r="N1040" s="4" t="s">
        <v>250</v>
      </c>
      <c r="O1040" s="4" t="s">
        <v>248</v>
      </c>
      <c r="P1040" s="4" t="s">
        <v>1004</v>
      </c>
      <c r="Q1040" s="4" t="s">
        <v>249</v>
      </c>
    </row>
    <row r="1041" spans="1:17" x14ac:dyDescent="0.25">
      <c r="A1041" s="4" t="s">
        <v>255</v>
      </c>
      <c r="B1041" s="4" t="s">
        <v>42</v>
      </c>
      <c r="C1041" s="9" t="str">
        <f>_xlfn.XLOOKUP(Table1[[#This Row],[Genus]],'Flora of PA'!J:J,'Flora of PA'!D:D)</f>
        <v>Polypodiaceae</v>
      </c>
      <c r="D1041" s="4" t="s">
        <v>851</v>
      </c>
      <c r="E1041" s="4" t="s">
        <v>852</v>
      </c>
      <c r="F1041" s="9" t="str">
        <f>Table1[[#This Row],[Genus]]&amp;" "&amp;Table1[[#This Row],[Epithet]]</f>
        <v>Pteridium aquilinum</v>
      </c>
      <c r="G1041" s="4" t="s">
        <v>58</v>
      </c>
      <c r="H1041" t="s">
        <v>129</v>
      </c>
      <c r="I1041" s="4" t="s">
        <v>311</v>
      </c>
      <c r="J1041" s="4" t="s">
        <v>312</v>
      </c>
      <c r="K1041" s="4" t="s">
        <v>313</v>
      </c>
      <c r="L1041" s="4" t="s">
        <v>314</v>
      </c>
      <c r="M1041" s="4" t="s">
        <v>248</v>
      </c>
      <c r="N1041" s="4" t="s">
        <v>250</v>
      </c>
      <c r="O1041" s="4" t="s">
        <v>248</v>
      </c>
      <c r="P1041" s="4" t="s">
        <v>1004</v>
      </c>
      <c r="Q1041" s="4" t="s">
        <v>249</v>
      </c>
    </row>
    <row r="1042" spans="1:17" x14ac:dyDescent="0.25">
      <c r="A1042" s="4" t="s">
        <v>255</v>
      </c>
      <c r="B1042" s="4" t="s">
        <v>42</v>
      </c>
      <c r="C1042" s="9" t="str">
        <f>_xlfn.XLOOKUP(Table1[[#This Row],[Genus]],'Flora of PA'!J:J,'Flora of PA'!D:D)</f>
        <v>Ericaceae</v>
      </c>
      <c r="D1042" s="4" t="s">
        <v>831</v>
      </c>
      <c r="E1042" s="4" t="s">
        <v>832</v>
      </c>
      <c r="F1042" s="9" t="str">
        <f>Table1[[#This Row],[Genus]]&amp;" "&amp;Table1[[#This Row],[Epithet]]</f>
        <v>Gaultheria procumbens</v>
      </c>
      <c r="G1042" s="4" t="s">
        <v>123</v>
      </c>
      <c r="H1042" t="s">
        <v>122</v>
      </c>
      <c r="I1042" s="4" t="s">
        <v>311</v>
      </c>
      <c r="J1042" s="4" t="s">
        <v>312</v>
      </c>
      <c r="K1042" s="4" t="s">
        <v>313</v>
      </c>
      <c r="L1042" s="4" t="s">
        <v>314</v>
      </c>
      <c r="M1042" s="4" t="s">
        <v>248</v>
      </c>
      <c r="N1042" s="4" t="s">
        <v>250</v>
      </c>
      <c r="O1042" s="4" t="s">
        <v>248</v>
      </c>
      <c r="P1042" s="4" t="s">
        <v>1004</v>
      </c>
      <c r="Q1042" s="4" t="s">
        <v>249</v>
      </c>
    </row>
    <row r="1043" spans="1:17" x14ac:dyDescent="0.25">
      <c r="A1043" s="4" t="s">
        <v>255</v>
      </c>
      <c r="B1043" s="4" t="s">
        <v>42</v>
      </c>
      <c r="C1043" s="9" t="str">
        <f>_xlfn.XLOOKUP(Table1[[#This Row],[Genus]],'Flora of PA'!J:J,'Flora of PA'!D:D)</f>
        <v>Fagaceae</v>
      </c>
      <c r="D1043" s="4" t="s">
        <v>860</v>
      </c>
      <c r="E1043" s="4" t="s">
        <v>947</v>
      </c>
      <c r="F1043" s="9" t="str">
        <f>Table1[[#This Row],[Genus]]&amp;" "&amp;Table1[[#This Row],[Epithet]]</f>
        <v>Quercus ilicifolia</v>
      </c>
      <c r="G1043" s="4" t="s">
        <v>75</v>
      </c>
      <c r="H1043" t="s">
        <v>153</v>
      </c>
      <c r="I1043" s="4" t="s">
        <v>311</v>
      </c>
      <c r="J1043" s="4" t="s">
        <v>312</v>
      </c>
      <c r="K1043" s="4" t="s">
        <v>313</v>
      </c>
      <c r="L1043" s="4" t="s">
        <v>314</v>
      </c>
      <c r="M1043" s="4" t="s">
        <v>248</v>
      </c>
      <c r="N1043" s="4" t="s">
        <v>250</v>
      </c>
      <c r="O1043" s="4" t="s">
        <v>248</v>
      </c>
      <c r="P1043" s="4" t="s">
        <v>1004</v>
      </c>
      <c r="Q1043" s="4" t="s">
        <v>249</v>
      </c>
    </row>
    <row r="1044" spans="1:17" x14ac:dyDescent="0.25">
      <c r="A1044" s="4" t="s">
        <v>255</v>
      </c>
      <c r="B1044" s="4" t="s">
        <v>42</v>
      </c>
      <c r="C1044" s="9" t="str">
        <f>_xlfn.XLOOKUP(Table1[[#This Row],[Genus]],'Flora of PA'!J:J,'Flora of PA'!D:D)</f>
        <v>Ericaceae</v>
      </c>
      <c r="D1044" s="4" t="s">
        <v>905</v>
      </c>
      <c r="E1044" s="4" t="s">
        <v>948</v>
      </c>
      <c r="F1044" s="9" t="str">
        <f>Table1[[#This Row],[Genus]]&amp;" "&amp;Table1[[#This Row],[Epithet]]</f>
        <v>Kalmia angustifolia</v>
      </c>
      <c r="G1044" s="4" t="s">
        <v>85</v>
      </c>
      <c r="H1044" t="s">
        <v>124</v>
      </c>
      <c r="I1044" s="4" t="s">
        <v>311</v>
      </c>
      <c r="J1044" s="4" t="s">
        <v>312</v>
      </c>
      <c r="K1044" s="4" t="s">
        <v>313</v>
      </c>
      <c r="L1044" s="4" t="s">
        <v>314</v>
      </c>
      <c r="M1044" s="4" t="s">
        <v>248</v>
      </c>
      <c r="N1044" s="4" t="s">
        <v>250</v>
      </c>
      <c r="O1044" s="4" t="s">
        <v>248</v>
      </c>
      <c r="P1044" s="4" t="s">
        <v>1004</v>
      </c>
      <c r="Q1044" s="4" t="s">
        <v>249</v>
      </c>
    </row>
    <row r="1045" spans="1:17" x14ac:dyDescent="0.25">
      <c r="A1045" s="4" t="s">
        <v>255</v>
      </c>
      <c r="B1045" s="4" t="s">
        <v>42</v>
      </c>
      <c r="C1045" s="9" t="str">
        <f>_xlfn.XLOOKUP(Table1[[#This Row],[Genus]],'Flora of PA'!J:J,'Flora of PA'!D:D)</f>
        <v>Betulaceae</v>
      </c>
      <c r="D1045" s="4" t="s">
        <v>883</v>
      </c>
      <c r="E1045" s="4" t="s">
        <v>884</v>
      </c>
      <c r="F1045" s="9" t="str">
        <f>Table1[[#This Row],[Genus]]&amp;" "&amp;Table1[[#This Row],[Epithet]]</f>
        <v>Betula populifolia</v>
      </c>
      <c r="G1045" s="4" t="s">
        <v>18</v>
      </c>
      <c r="H1045" t="s">
        <v>94</v>
      </c>
      <c r="I1045" s="4" t="s">
        <v>311</v>
      </c>
      <c r="J1045" s="4" t="s">
        <v>312</v>
      </c>
      <c r="K1045" s="4" t="s">
        <v>313</v>
      </c>
      <c r="L1045" s="4" t="s">
        <v>314</v>
      </c>
      <c r="M1045" s="4" t="s">
        <v>248</v>
      </c>
      <c r="N1045" s="4" t="s">
        <v>250</v>
      </c>
      <c r="O1045" s="4" t="s">
        <v>248</v>
      </c>
      <c r="P1045" s="4" t="s">
        <v>1004</v>
      </c>
      <c r="Q1045" s="4" t="s">
        <v>249</v>
      </c>
    </row>
    <row r="1046" spans="1:17" x14ac:dyDescent="0.25">
      <c r="A1046" s="4" t="s">
        <v>255</v>
      </c>
      <c r="B1046" s="4" t="s">
        <v>41</v>
      </c>
      <c r="C1046" s="9" t="str">
        <f>_xlfn.XLOOKUP(Table1[[#This Row],[Genus]],'Flora of PA'!J:J,'Flora of PA'!D:D)</f>
        <v>Ericaceae</v>
      </c>
      <c r="D1046" s="4" t="s">
        <v>827</v>
      </c>
      <c r="E1046" s="4" t="s">
        <v>828</v>
      </c>
      <c r="F1046" s="9" t="str">
        <f>Table1[[#This Row],[Genus]]&amp;" "&amp;Table1[[#This Row],[Epithet]]</f>
        <v>Gaylussacia baccata</v>
      </c>
      <c r="G1046" s="4" t="s">
        <v>16</v>
      </c>
      <c r="H1046" t="s">
        <v>125</v>
      </c>
      <c r="I1046" s="4" t="s">
        <v>311</v>
      </c>
      <c r="J1046" s="4" t="s">
        <v>312</v>
      </c>
      <c r="K1046" s="4" t="s">
        <v>313</v>
      </c>
      <c r="L1046" s="4" t="s">
        <v>314</v>
      </c>
      <c r="M1046" s="4" t="s">
        <v>248</v>
      </c>
      <c r="N1046" s="4" t="s">
        <v>250</v>
      </c>
      <c r="O1046" s="4" t="s">
        <v>248</v>
      </c>
      <c r="P1046" s="4" t="s">
        <v>1004</v>
      </c>
      <c r="Q1046" s="4" t="s">
        <v>249</v>
      </c>
    </row>
    <row r="1047" spans="1:17" x14ac:dyDescent="0.25">
      <c r="A1047" s="4" t="s">
        <v>255</v>
      </c>
      <c r="B1047" s="4" t="s">
        <v>41</v>
      </c>
      <c r="C1047" s="9" t="str">
        <f>_xlfn.XLOOKUP(Table1[[#This Row],[Genus]],'Flora of PA'!J:J,'Flora of PA'!D:D)</f>
        <v>Polypodiaceae</v>
      </c>
      <c r="D1047" s="4" t="s">
        <v>851</v>
      </c>
      <c r="E1047" s="4" t="s">
        <v>852</v>
      </c>
      <c r="F1047" s="9" t="str">
        <f>Table1[[#This Row],[Genus]]&amp;" "&amp;Table1[[#This Row],[Epithet]]</f>
        <v>Pteridium aquilinum</v>
      </c>
      <c r="G1047" s="4" t="s">
        <v>58</v>
      </c>
      <c r="H1047" t="s">
        <v>129</v>
      </c>
      <c r="I1047" s="4" t="s">
        <v>311</v>
      </c>
      <c r="J1047" s="4" t="s">
        <v>312</v>
      </c>
      <c r="K1047" s="4" t="s">
        <v>313</v>
      </c>
      <c r="L1047" s="4" t="s">
        <v>314</v>
      </c>
      <c r="M1047" s="4" t="s">
        <v>248</v>
      </c>
      <c r="N1047" s="4" t="s">
        <v>250</v>
      </c>
      <c r="O1047" s="4" t="s">
        <v>248</v>
      </c>
      <c r="P1047" s="4" t="s">
        <v>1004</v>
      </c>
      <c r="Q1047" s="4" t="s">
        <v>249</v>
      </c>
    </row>
    <row r="1048" spans="1:17" x14ac:dyDescent="0.25">
      <c r="A1048" s="4" t="s">
        <v>255</v>
      </c>
      <c r="B1048" s="4" t="s">
        <v>41</v>
      </c>
      <c r="C1048" s="9" t="str">
        <f>_xlfn.XLOOKUP(Table1[[#This Row],[Genus]],'Flora of PA'!J:J,'Flora of PA'!D:D)</f>
        <v>Ericaceae</v>
      </c>
      <c r="D1048" s="4" t="s">
        <v>831</v>
      </c>
      <c r="E1048" s="4" t="s">
        <v>832</v>
      </c>
      <c r="F1048" s="9" t="str">
        <f>Table1[[#This Row],[Genus]]&amp;" "&amp;Table1[[#This Row],[Epithet]]</f>
        <v>Gaultheria procumbens</v>
      </c>
      <c r="G1048" s="4" t="s">
        <v>123</v>
      </c>
      <c r="H1048" t="s">
        <v>122</v>
      </c>
      <c r="I1048" s="4" t="s">
        <v>311</v>
      </c>
      <c r="J1048" s="4" t="s">
        <v>312</v>
      </c>
      <c r="K1048" s="4" t="s">
        <v>313</v>
      </c>
      <c r="L1048" s="4" t="s">
        <v>314</v>
      </c>
      <c r="M1048" s="4" t="s">
        <v>248</v>
      </c>
      <c r="N1048" s="4" t="s">
        <v>250</v>
      </c>
      <c r="O1048" s="4" t="s">
        <v>248</v>
      </c>
      <c r="P1048" s="4" t="s">
        <v>1004</v>
      </c>
      <c r="Q1048" s="4" t="s">
        <v>249</v>
      </c>
    </row>
    <row r="1049" spans="1:17" x14ac:dyDescent="0.25">
      <c r="A1049" s="4" t="s">
        <v>255</v>
      </c>
      <c r="B1049" s="4" t="s">
        <v>41</v>
      </c>
      <c r="C1049" s="9" t="str">
        <f>_xlfn.XLOOKUP(Table1[[#This Row],[Genus]],'Flora of PA'!J:J,'Flora of PA'!D:D)</f>
        <v>Fagaceae</v>
      </c>
      <c r="D1049" s="4" t="s">
        <v>860</v>
      </c>
      <c r="E1049" s="4" t="s">
        <v>947</v>
      </c>
      <c r="F1049" s="9" t="str">
        <f>Table1[[#This Row],[Genus]]&amp;" "&amp;Table1[[#This Row],[Epithet]]</f>
        <v>Quercus ilicifolia</v>
      </c>
      <c r="G1049" s="4" t="s">
        <v>75</v>
      </c>
      <c r="H1049" t="s">
        <v>153</v>
      </c>
      <c r="I1049" s="4" t="s">
        <v>311</v>
      </c>
      <c r="J1049" s="4" t="s">
        <v>312</v>
      </c>
      <c r="K1049" s="4" t="s">
        <v>313</v>
      </c>
      <c r="L1049" s="4" t="s">
        <v>314</v>
      </c>
      <c r="M1049" s="4" t="s">
        <v>248</v>
      </c>
      <c r="N1049" s="4" t="s">
        <v>250</v>
      </c>
      <c r="O1049" s="4" t="s">
        <v>248</v>
      </c>
      <c r="P1049" s="4" t="s">
        <v>1004</v>
      </c>
      <c r="Q1049" s="4" t="s">
        <v>249</v>
      </c>
    </row>
    <row r="1050" spans="1:17" x14ac:dyDescent="0.25">
      <c r="A1050" s="4" t="s">
        <v>255</v>
      </c>
      <c r="B1050" s="4" t="s">
        <v>41</v>
      </c>
      <c r="C1050" s="9" t="str">
        <f>_xlfn.XLOOKUP(Table1[[#This Row],[Genus]],'Flora of PA'!J:J,'Flora of PA'!D:D)</f>
        <v>Lauraceae</v>
      </c>
      <c r="D1050" s="4" t="s">
        <v>134</v>
      </c>
      <c r="E1050" s="4" t="s">
        <v>946</v>
      </c>
      <c r="F1050" s="9" t="str">
        <f>Table1[[#This Row],[Genus]]&amp;" "&amp;Table1[[#This Row],[Epithet]]</f>
        <v>Sassafras albidum</v>
      </c>
      <c r="G1050" s="4" t="s">
        <v>224</v>
      </c>
      <c r="H1050" t="s">
        <v>275</v>
      </c>
      <c r="I1050" s="4" t="s">
        <v>311</v>
      </c>
      <c r="J1050" s="4" t="s">
        <v>312</v>
      </c>
      <c r="K1050" s="4" t="s">
        <v>313</v>
      </c>
      <c r="L1050" s="4" t="s">
        <v>314</v>
      </c>
      <c r="M1050" s="4" t="s">
        <v>248</v>
      </c>
      <c r="N1050" s="4" t="s">
        <v>250</v>
      </c>
      <c r="O1050" s="4" t="s">
        <v>248</v>
      </c>
      <c r="P1050" s="4" t="s">
        <v>1004</v>
      </c>
      <c r="Q1050" s="4" t="s">
        <v>249</v>
      </c>
    </row>
    <row r="1051" spans="1:17" x14ac:dyDescent="0.25">
      <c r="A1051" s="4" t="s">
        <v>255</v>
      </c>
      <c r="B1051" s="4" t="s">
        <v>41</v>
      </c>
      <c r="C1051" s="9" t="str">
        <f>_xlfn.XLOOKUP(Table1[[#This Row],[Genus]],'Flora of PA'!J:J,'Flora of PA'!D:D)</f>
        <v>Fagaceae</v>
      </c>
      <c r="D1051" s="4" t="s">
        <v>860</v>
      </c>
      <c r="E1051" s="4" t="s">
        <v>967</v>
      </c>
      <c r="F1051" s="9" t="str">
        <f>Table1[[#This Row],[Genus]]&amp;" "&amp;Table1[[#This Row],[Epithet]]</f>
        <v>Quercus alba</v>
      </c>
      <c r="G1051" s="4" t="s">
        <v>377</v>
      </c>
      <c r="H1051" t="s">
        <v>285</v>
      </c>
      <c r="I1051" s="4" t="s">
        <v>311</v>
      </c>
      <c r="J1051" s="4" t="s">
        <v>312</v>
      </c>
      <c r="K1051" s="4" t="s">
        <v>313</v>
      </c>
      <c r="L1051" s="4" t="s">
        <v>314</v>
      </c>
      <c r="M1051" s="4" t="s">
        <v>248</v>
      </c>
      <c r="N1051" s="4" t="s">
        <v>250</v>
      </c>
      <c r="O1051" s="4" t="s">
        <v>248</v>
      </c>
      <c r="P1051" s="4" t="s">
        <v>1004</v>
      </c>
      <c r="Q1051" s="4" t="s">
        <v>249</v>
      </c>
    </row>
    <row r="1052" spans="1:17" x14ac:dyDescent="0.25">
      <c r="A1052" s="4" t="s">
        <v>255</v>
      </c>
      <c r="B1052" s="4" t="s">
        <v>41</v>
      </c>
      <c r="C1052" s="9" t="str">
        <f>_xlfn.XLOOKUP(Table1[[#This Row],[Genus]],'Flora of PA'!J:J,'Flora of PA'!D:D)</f>
        <v>Ericaceae</v>
      </c>
      <c r="D1052" s="4" t="s">
        <v>905</v>
      </c>
      <c r="E1052" s="4" t="s">
        <v>948</v>
      </c>
      <c r="F1052" s="9" t="str">
        <f>Table1[[#This Row],[Genus]]&amp;" "&amp;Table1[[#This Row],[Epithet]]</f>
        <v>Kalmia angustifolia</v>
      </c>
      <c r="G1052" s="4" t="s">
        <v>85</v>
      </c>
      <c r="H1052" t="s">
        <v>124</v>
      </c>
      <c r="I1052" s="4" t="s">
        <v>311</v>
      </c>
      <c r="J1052" s="4" t="s">
        <v>312</v>
      </c>
      <c r="K1052" s="4" t="s">
        <v>313</v>
      </c>
      <c r="L1052" s="4" t="s">
        <v>314</v>
      </c>
      <c r="M1052" s="4" t="s">
        <v>248</v>
      </c>
      <c r="N1052" s="4" t="s">
        <v>250</v>
      </c>
      <c r="O1052" s="4" t="s">
        <v>248</v>
      </c>
      <c r="P1052" s="4" t="s">
        <v>1004</v>
      </c>
      <c r="Q1052" s="4" t="s">
        <v>249</v>
      </c>
    </row>
    <row r="1053" spans="1:17" x14ac:dyDescent="0.25">
      <c r="A1053" s="4" t="s">
        <v>255</v>
      </c>
      <c r="B1053" s="4" t="s">
        <v>41</v>
      </c>
      <c r="C1053" s="4" t="s">
        <v>1266</v>
      </c>
      <c r="D1053" s="4" t="s">
        <v>137</v>
      </c>
      <c r="E1053" s="4" t="s">
        <v>846</v>
      </c>
      <c r="F1053" s="9" t="str">
        <f>Table1[[#This Row],[Genus]]&amp;" "&amp;Table1[[#This Row],[Epithet]]</f>
        <v>Aronia melanocarpa</v>
      </c>
      <c r="G1053" s="4" t="s">
        <v>138</v>
      </c>
      <c r="H1053" t="s">
        <v>222</v>
      </c>
      <c r="I1053" s="4" t="s">
        <v>311</v>
      </c>
      <c r="J1053" s="4" t="s">
        <v>312</v>
      </c>
      <c r="K1053" s="4" t="s">
        <v>313</v>
      </c>
      <c r="L1053" s="4" t="s">
        <v>314</v>
      </c>
      <c r="M1053" s="4" t="s">
        <v>248</v>
      </c>
      <c r="N1053" s="4" t="s">
        <v>250</v>
      </c>
      <c r="O1053" s="4" t="s">
        <v>248</v>
      </c>
      <c r="P1053" s="4" t="s">
        <v>1004</v>
      </c>
      <c r="Q1053" s="4" t="s">
        <v>249</v>
      </c>
    </row>
    <row r="1054" spans="1:17" x14ac:dyDescent="0.25">
      <c r="A1054" s="4" t="s">
        <v>255</v>
      </c>
      <c r="B1054" s="4" t="s">
        <v>41</v>
      </c>
      <c r="C1054" s="9" t="str">
        <f>_xlfn.XLOOKUP(Table1[[#This Row],[Genus]],'Flora of PA'!J:J,'Flora of PA'!D:D)</f>
        <v>Ericaceae</v>
      </c>
      <c r="D1054" s="4" t="s">
        <v>905</v>
      </c>
      <c r="E1054" s="4" t="s">
        <v>906</v>
      </c>
      <c r="F1054" s="9" t="str">
        <f>Table1[[#This Row],[Genus]]&amp;" "&amp;Table1[[#This Row],[Epithet]]</f>
        <v>Kalmia latifolia</v>
      </c>
      <c r="G1054" s="4" t="s">
        <v>92</v>
      </c>
      <c r="H1054" t="s">
        <v>316</v>
      </c>
      <c r="I1054" s="4" t="s">
        <v>311</v>
      </c>
      <c r="J1054" s="4" t="s">
        <v>312</v>
      </c>
      <c r="K1054" s="4" t="s">
        <v>313</v>
      </c>
      <c r="L1054" s="4" t="s">
        <v>314</v>
      </c>
      <c r="M1054" s="4" t="s">
        <v>248</v>
      </c>
      <c r="N1054" s="4" t="s">
        <v>250</v>
      </c>
      <c r="O1054" s="4" t="s">
        <v>248</v>
      </c>
      <c r="P1054" s="4" t="s">
        <v>1004</v>
      </c>
      <c r="Q1054" s="4" t="s">
        <v>249</v>
      </c>
    </row>
    <row r="1055" spans="1:17" x14ac:dyDescent="0.25">
      <c r="A1055" s="4" t="s">
        <v>256</v>
      </c>
      <c r="B1055" s="4" t="s">
        <v>68</v>
      </c>
      <c r="C1055" s="9" t="str">
        <f>_xlfn.XLOOKUP(Table1[[#This Row],[Genus]],'Flora of PA'!J:J,'Flora of PA'!D:D)</f>
        <v>Polypodiaceae</v>
      </c>
      <c r="D1055" s="4" t="s">
        <v>851</v>
      </c>
      <c r="E1055" s="4" t="s">
        <v>852</v>
      </c>
      <c r="F1055" s="9" t="str">
        <f>Table1[[#This Row],[Genus]]&amp;" "&amp;Table1[[#This Row],[Epithet]]</f>
        <v>Pteridium aquilinum</v>
      </c>
      <c r="G1055" s="4" t="s">
        <v>58</v>
      </c>
      <c r="H1055" t="s">
        <v>129</v>
      </c>
      <c r="I1055" s="4" t="s">
        <v>317</v>
      </c>
      <c r="J1055" s="4" t="s">
        <v>299</v>
      </c>
      <c r="K1055" s="4" t="s">
        <v>57</v>
      </c>
      <c r="L1055" s="4" t="s">
        <v>57</v>
      </c>
      <c r="M1055" s="4" t="s">
        <v>248</v>
      </c>
      <c r="N1055" s="4" t="s">
        <v>250</v>
      </c>
      <c r="O1055" s="4" t="s">
        <v>248</v>
      </c>
      <c r="P1055" s="4" t="s">
        <v>1004</v>
      </c>
      <c r="Q1055" s="4" t="s">
        <v>249</v>
      </c>
    </row>
    <row r="1056" spans="1:17" x14ac:dyDescent="0.25">
      <c r="A1056" s="4" t="s">
        <v>256</v>
      </c>
      <c r="B1056" s="4" t="s">
        <v>68</v>
      </c>
      <c r="C1056" s="9" t="str">
        <f>_xlfn.XLOOKUP(Table1[[#This Row],[Genus]],'Flora of PA'!J:J,'Flora of PA'!D:D)</f>
        <v>Ericaceae</v>
      </c>
      <c r="D1056" s="4" t="s">
        <v>831</v>
      </c>
      <c r="E1056" s="4" t="s">
        <v>832</v>
      </c>
      <c r="F1056" s="9" t="str">
        <f>Table1[[#This Row],[Genus]]&amp;" "&amp;Table1[[#This Row],[Epithet]]</f>
        <v>Gaultheria procumbens</v>
      </c>
      <c r="G1056" s="4" t="s">
        <v>123</v>
      </c>
      <c r="H1056" t="s">
        <v>122</v>
      </c>
      <c r="I1056" s="4" t="s">
        <v>317</v>
      </c>
      <c r="J1056" s="4" t="s">
        <v>299</v>
      </c>
      <c r="K1056" s="4" t="s">
        <v>57</v>
      </c>
      <c r="L1056" s="4" t="s">
        <v>57</v>
      </c>
      <c r="M1056" s="4" t="s">
        <v>248</v>
      </c>
      <c r="N1056" s="4" t="s">
        <v>250</v>
      </c>
      <c r="O1056" s="4" t="s">
        <v>248</v>
      </c>
      <c r="P1056" s="4" t="s">
        <v>1004</v>
      </c>
      <c r="Q1056" s="4" t="s">
        <v>249</v>
      </c>
    </row>
    <row r="1057" spans="1:17" x14ac:dyDescent="0.25">
      <c r="A1057" s="4" t="s">
        <v>256</v>
      </c>
      <c r="B1057" s="4" t="s">
        <v>68</v>
      </c>
      <c r="C1057" s="9" t="str">
        <f>_xlfn.XLOOKUP(Table1[[#This Row],[Genus]],'Flora of PA'!J:J,'Flora of PA'!D:D)</f>
        <v>Ericaceae</v>
      </c>
      <c r="D1057" s="4" t="s">
        <v>905</v>
      </c>
      <c r="E1057" s="4" t="s">
        <v>948</v>
      </c>
      <c r="F1057" s="9" t="str">
        <f>Table1[[#This Row],[Genus]]&amp;" "&amp;Table1[[#This Row],[Epithet]]</f>
        <v>Kalmia angustifolia</v>
      </c>
      <c r="G1057" s="4" t="s">
        <v>85</v>
      </c>
      <c r="H1057" t="s">
        <v>124</v>
      </c>
      <c r="I1057" s="4" t="s">
        <v>317</v>
      </c>
      <c r="J1057" s="4" t="s">
        <v>299</v>
      </c>
      <c r="K1057" s="4" t="s">
        <v>57</v>
      </c>
      <c r="L1057" s="4" t="s">
        <v>57</v>
      </c>
      <c r="M1057" s="4" t="s">
        <v>248</v>
      </c>
      <c r="N1057" s="4" t="s">
        <v>250</v>
      </c>
      <c r="O1057" s="4" t="s">
        <v>248</v>
      </c>
      <c r="P1057" s="4" t="s">
        <v>1004</v>
      </c>
      <c r="Q1057" s="4" t="s">
        <v>249</v>
      </c>
    </row>
    <row r="1058" spans="1:17" x14ac:dyDescent="0.25">
      <c r="A1058" s="4" t="s">
        <v>256</v>
      </c>
      <c r="B1058" s="4" t="s">
        <v>68</v>
      </c>
      <c r="C1058" s="9" t="str">
        <f>_xlfn.XLOOKUP(Table1[[#This Row],[Genus]],'Flora of PA'!J:J,'Flora of PA'!D:D)</f>
        <v>Myrsinaceae</v>
      </c>
      <c r="D1058" s="4" t="s">
        <v>917</v>
      </c>
      <c r="E1058" s="4" t="s">
        <v>918</v>
      </c>
      <c r="F1058" s="9" t="str">
        <f>Table1[[#This Row],[Genus]]&amp;" "&amp;Table1[[#This Row],[Epithet]]</f>
        <v>Lysimachia borealis</v>
      </c>
      <c r="G1058" s="4" t="s">
        <v>375</v>
      </c>
      <c r="H1058" t="s">
        <v>267</v>
      </c>
      <c r="I1058" s="4" t="s">
        <v>317</v>
      </c>
      <c r="J1058" s="4" t="s">
        <v>299</v>
      </c>
      <c r="K1058" s="4" t="s">
        <v>57</v>
      </c>
      <c r="L1058" s="4" t="s">
        <v>57</v>
      </c>
      <c r="M1058" s="4" t="s">
        <v>248</v>
      </c>
      <c r="N1058" s="4" t="s">
        <v>250</v>
      </c>
      <c r="O1058" s="4" t="s">
        <v>248</v>
      </c>
      <c r="P1058" s="4" t="s">
        <v>1004</v>
      </c>
      <c r="Q1058" s="4" t="s">
        <v>249</v>
      </c>
    </row>
    <row r="1059" spans="1:17" x14ac:dyDescent="0.25">
      <c r="A1059" s="4" t="s">
        <v>256</v>
      </c>
      <c r="B1059" s="4" t="s">
        <v>68</v>
      </c>
      <c r="C1059" s="9" t="str">
        <f>_xlfn.XLOOKUP(Table1[[#This Row],[Genus]],'Flora of PA'!J:J,'Flora of PA'!D:D)</f>
        <v>Cyperaceae</v>
      </c>
      <c r="D1059" s="4" t="s">
        <v>849</v>
      </c>
      <c r="E1059" s="4" t="s">
        <v>925</v>
      </c>
      <c r="F1059" s="9" t="str">
        <f>Table1[[#This Row],[Genus]]&amp;" "&amp;Table1[[#This Row],[Epithet]]</f>
        <v>Carex pensylvanica</v>
      </c>
      <c r="G1059" s="4" t="s">
        <v>380</v>
      </c>
      <c r="H1059" t="s">
        <v>273</v>
      </c>
      <c r="I1059" s="4" t="s">
        <v>317</v>
      </c>
      <c r="J1059" s="4" t="s">
        <v>299</v>
      </c>
      <c r="K1059" s="4" t="s">
        <v>57</v>
      </c>
      <c r="L1059" s="4" t="s">
        <v>57</v>
      </c>
      <c r="M1059" s="4" t="s">
        <v>248</v>
      </c>
      <c r="N1059" s="4" t="s">
        <v>250</v>
      </c>
      <c r="O1059" s="4" t="s">
        <v>248</v>
      </c>
      <c r="P1059" s="4" t="s">
        <v>1004</v>
      </c>
      <c r="Q1059" s="4" t="s">
        <v>249</v>
      </c>
    </row>
    <row r="1060" spans="1:17" x14ac:dyDescent="0.25">
      <c r="A1060" s="4" t="s">
        <v>256</v>
      </c>
      <c r="B1060" s="4" t="s">
        <v>68</v>
      </c>
      <c r="C1060" s="4" t="s">
        <v>1266</v>
      </c>
      <c r="D1060" s="4" t="s">
        <v>137</v>
      </c>
      <c r="E1060" s="4" t="s">
        <v>846</v>
      </c>
      <c r="F1060" s="9" t="str">
        <f>Table1[[#This Row],[Genus]]&amp;" "&amp;Table1[[#This Row],[Epithet]]</f>
        <v>Aronia melanocarpa</v>
      </c>
      <c r="G1060" s="4" t="s">
        <v>138</v>
      </c>
      <c r="H1060" t="s">
        <v>222</v>
      </c>
      <c r="I1060" s="4" t="s">
        <v>317</v>
      </c>
      <c r="J1060" s="4" t="s">
        <v>299</v>
      </c>
      <c r="K1060" s="4" t="s">
        <v>57</v>
      </c>
      <c r="L1060" s="4" t="s">
        <v>57</v>
      </c>
      <c r="M1060" s="4" t="s">
        <v>248</v>
      </c>
      <c r="N1060" s="4" t="s">
        <v>250</v>
      </c>
      <c r="O1060" s="4" t="s">
        <v>248</v>
      </c>
      <c r="P1060" s="4" t="s">
        <v>1004</v>
      </c>
      <c r="Q1060" s="4" t="s">
        <v>249</v>
      </c>
    </row>
    <row r="1061" spans="1:17" x14ac:dyDescent="0.25">
      <c r="A1061" s="4" t="s">
        <v>256</v>
      </c>
      <c r="B1061" s="4" t="s">
        <v>68</v>
      </c>
      <c r="C1061" s="9" t="str">
        <f>_xlfn.XLOOKUP(Table1[[#This Row],[Genus]],'Flora of PA'!J:J,'Flora of PA'!D:D)</f>
        <v>Liliaceae</v>
      </c>
      <c r="D1061" s="4" t="s">
        <v>894</v>
      </c>
      <c r="E1061" s="4" t="s">
        <v>895</v>
      </c>
      <c r="F1061" s="9" t="str">
        <f>Table1[[#This Row],[Genus]]&amp;" "&amp;Table1[[#This Row],[Epithet]]</f>
        <v>Medeola virginiana</v>
      </c>
      <c r="G1061" s="4" t="s">
        <v>239</v>
      </c>
      <c r="H1061" t="s">
        <v>274</v>
      </c>
      <c r="I1061" s="4" t="s">
        <v>317</v>
      </c>
      <c r="J1061" s="4" t="s">
        <v>299</v>
      </c>
      <c r="K1061" s="4" t="s">
        <v>57</v>
      </c>
      <c r="L1061" s="4" t="s">
        <v>57</v>
      </c>
      <c r="M1061" s="4" t="s">
        <v>248</v>
      </c>
      <c r="N1061" s="4" t="s">
        <v>250</v>
      </c>
      <c r="O1061" s="4" t="s">
        <v>248</v>
      </c>
      <c r="P1061" s="4" t="s">
        <v>1004</v>
      </c>
      <c r="Q1061" s="4" t="s">
        <v>249</v>
      </c>
    </row>
    <row r="1062" spans="1:17" x14ac:dyDescent="0.25">
      <c r="A1062" s="4" t="s">
        <v>256</v>
      </c>
      <c r="B1062" s="4" t="s">
        <v>68</v>
      </c>
      <c r="C1062" s="9" t="str">
        <f>_xlfn.XLOOKUP(Table1[[#This Row],[Genus]],'Flora of PA'!J:J,'Flora of PA'!D:D)</f>
        <v>Orobanchaceae</v>
      </c>
      <c r="D1062" s="4" t="s">
        <v>840</v>
      </c>
      <c r="E1062" s="4" t="s">
        <v>841</v>
      </c>
      <c r="F1062" s="9" t="str">
        <f>Table1[[#This Row],[Genus]]&amp;" "&amp;Table1[[#This Row],[Epithet]]</f>
        <v>Melampyrum lineare</v>
      </c>
      <c r="G1062" s="4" t="s">
        <v>383</v>
      </c>
      <c r="H1062" t="s">
        <v>318</v>
      </c>
      <c r="I1062" s="4" t="s">
        <v>317</v>
      </c>
      <c r="J1062" s="4" t="s">
        <v>299</v>
      </c>
      <c r="K1062" s="4" t="s">
        <v>57</v>
      </c>
      <c r="L1062" s="4" t="s">
        <v>57</v>
      </c>
      <c r="M1062" s="4" t="s">
        <v>248</v>
      </c>
      <c r="N1062" s="4" t="s">
        <v>250</v>
      </c>
      <c r="O1062" s="4" t="s">
        <v>248</v>
      </c>
      <c r="P1062" s="4" t="s">
        <v>1004</v>
      </c>
      <c r="Q1062" s="4" t="s">
        <v>249</v>
      </c>
    </row>
    <row r="1063" spans="1:17" x14ac:dyDescent="0.25">
      <c r="A1063" s="4" t="s">
        <v>256</v>
      </c>
      <c r="B1063" s="4" t="s">
        <v>68</v>
      </c>
      <c r="C1063" s="9" t="str">
        <f>_xlfn.XLOOKUP(Table1[[#This Row],[Genus]],'Flora of PA'!J:J,'Flora of PA'!D:D)</f>
        <v>Lauraceae</v>
      </c>
      <c r="D1063" s="4" t="s">
        <v>134</v>
      </c>
      <c r="E1063" s="4" t="s">
        <v>946</v>
      </c>
      <c r="F1063" s="9" t="str">
        <f>Table1[[#This Row],[Genus]]&amp;" "&amp;Table1[[#This Row],[Epithet]]</f>
        <v>Sassafras albidum</v>
      </c>
      <c r="G1063" s="4" t="s">
        <v>224</v>
      </c>
      <c r="H1063" t="s">
        <v>275</v>
      </c>
      <c r="I1063" s="4" t="s">
        <v>317</v>
      </c>
      <c r="J1063" s="4" t="s">
        <v>299</v>
      </c>
      <c r="K1063" s="4" t="s">
        <v>57</v>
      </c>
      <c r="L1063" s="4" t="s">
        <v>57</v>
      </c>
      <c r="M1063" s="4" t="s">
        <v>248</v>
      </c>
      <c r="N1063" s="4" t="s">
        <v>250</v>
      </c>
      <c r="O1063" s="4" t="s">
        <v>248</v>
      </c>
      <c r="P1063" s="4" t="s">
        <v>1004</v>
      </c>
      <c r="Q1063" s="4" t="s">
        <v>249</v>
      </c>
    </row>
    <row r="1064" spans="1:17" x14ac:dyDescent="0.25">
      <c r="A1064" s="4" t="s">
        <v>256</v>
      </c>
      <c r="B1064" s="4" t="s">
        <v>67</v>
      </c>
      <c r="C1064" s="9" t="str">
        <f>_xlfn.XLOOKUP(Table1[[#This Row],[Genus]],'Flora of PA'!J:J,'Flora of PA'!D:D)</f>
        <v>Polypodiaceae</v>
      </c>
      <c r="D1064" s="4" t="s">
        <v>851</v>
      </c>
      <c r="E1064" s="4" t="s">
        <v>852</v>
      </c>
      <c r="F1064" s="9" t="str">
        <f>Table1[[#This Row],[Genus]]&amp;" "&amp;Table1[[#This Row],[Epithet]]</f>
        <v>Pteridium aquilinum</v>
      </c>
      <c r="G1064" s="4" t="s">
        <v>58</v>
      </c>
      <c r="H1064" t="s">
        <v>129</v>
      </c>
      <c r="I1064" s="4" t="s">
        <v>317</v>
      </c>
      <c r="J1064" s="4" t="s">
        <v>299</v>
      </c>
      <c r="K1064" s="4" t="s">
        <v>57</v>
      </c>
      <c r="L1064" s="4" t="s">
        <v>57</v>
      </c>
      <c r="M1064" s="4" t="s">
        <v>248</v>
      </c>
      <c r="N1064" s="4" t="s">
        <v>250</v>
      </c>
      <c r="O1064" s="4" t="s">
        <v>248</v>
      </c>
      <c r="P1064" s="4" t="s">
        <v>1004</v>
      </c>
      <c r="Q1064" s="4" t="s">
        <v>249</v>
      </c>
    </row>
    <row r="1065" spans="1:17" x14ac:dyDescent="0.25">
      <c r="A1065" s="4" t="s">
        <v>256</v>
      </c>
      <c r="B1065" s="4" t="s">
        <v>67</v>
      </c>
      <c r="C1065" s="9" t="str">
        <f>_xlfn.XLOOKUP(Table1[[#This Row],[Genus]],'Flora of PA'!J:J,'Flora of PA'!D:D)</f>
        <v>Ericaceae</v>
      </c>
      <c r="D1065" s="4" t="s">
        <v>831</v>
      </c>
      <c r="E1065" s="4" t="s">
        <v>832</v>
      </c>
      <c r="F1065" s="9" t="str">
        <f>Table1[[#This Row],[Genus]]&amp;" "&amp;Table1[[#This Row],[Epithet]]</f>
        <v>Gaultheria procumbens</v>
      </c>
      <c r="G1065" s="4" t="s">
        <v>123</v>
      </c>
      <c r="H1065" t="s">
        <v>122</v>
      </c>
      <c r="I1065" s="4" t="s">
        <v>317</v>
      </c>
      <c r="J1065" s="4" t="s">
        <v>299</v>
      </c>
      <c r="K1065" s="4" t="s">
        <v>57</v>
      </c>
      <c r="L1065" s="4" t="s">
        <v>57</v>
      </c>
      <c r="M1065" s="4" t="s">
        <v>248</v>
      </c>
      <c r="N1065" s="4" t="s">
        <v>250</v>
      </c>
      <c r="O1065" s="4" t="s">
        <v>248</v>
      </c>
      <c r="P1065" s="4" t="s">
        <v>1004</v>
      </c>
      <c r="Q1065" s="4" t="s">
        <v>249</v>
      </c>
    </row>
    <row r="1066" spans="1:17" x14ac:dyDescent="0.25">
      <c r="A1066" s="4" t="s">
        <v>256</v>
      </c>
      <c r="B1066" s="4" t="s">
        <v>67</v>
      </c>
      <c r="C1066" s="9" t="str">
        <f>_xlfn.XLOOKUP(Table1[[#This Row],[Genus]],'Flora of PA'!J:J,'Flora of PA'!D:D)</f>
        <v>Ericaceae</v>
      </c>
      <c r="D1066" s="4" t="s">
        <v>905</v>
      </c>
      <c r="E1066" s="4" t="s">
        <v>948</v>
      </c>
      <c r="F1066" s="9" t="str">
        <f>Table1[[#This Row],[Genus]]&amp;" "&amp;Table1[[#This Row],[Epithet]]</f>
        <v>Kalmia angustifolia</v>
      </c>
      <c r="G1066" s="4" t="s">
        <v>85</v>
      </c>
      <c r="H1066" t="s">
        <v>124</v>
      </c>
      <c r="I1066" s="4" t="s">
        <v>317</v>
      </c>
      <c r="J1066" s="4" t="s">
        <v>299</v>
      </c>
      <c r="K1066" s="4" t="s">
        <v>57</v>
      </c>
      <c r="L1066" s="4" t="s">
        <v>57</v>
      </c>
      <c r="M1066" s="4" t="s">
        <v>248</v>
      </c>
      <c r="N1066" s="4" t="s">
        <v>250</v>
      </c>
      <c r="O1066" s="4" t="s">
        <v>248</v>
      </c>
      <c r="P1066" s="4" t="s">
        <v>1004</v>
      </c>
      <c r="Q1066" s="4" t="s">
        <v>249</v>
      </c>
    </row>
    <row r="1067" spans="1:17" x14ac:dyDescent="0.25">
      <c r="A1067" s="4" t="s">
        <v>256</v>
      </c>
      <c r="B1067" s="4" t="s">
        <v>67</v>
      </c>
      <c r="C1067" s="9" t="str">
        <f>_xlfn.XLOOKUP(Table1[[#This Row],[Genus]],'Flora of PA'!J:J,'Flora of PA'!D:D)</f>
        <v>Sapindaceae</v>
      </c>
      <c r="D1067" s="4" t="s">
        <v>941</v>
      </c>
      <c r="E1067" s="4" t="s">
        <v>942</v>
      </c>
      <c r="F1067" s="9" t="str">
        <f>Table1[[#This Row],[Genus]]&amp;" "&amp;Table1[[#This Row],[Epithet]]</f>
        <v>Acer rubrum</v>
      </c>
      <c r="G1067" s="4" t="s">
        <v>84</v>
      </c>
      <c r="H1067" t="s">
        <v>133</v>
      </c>
      <c r="I1067" s="4" t="s">
        <v>317</v>
      </c>
      <c r="J1067" s="4" t="s">
        <v>299</v>
      </c>
      <c r="K1067" s="4" t="s">
        <v>57</v>
      </c>
      <c r="L1067" s="4" t="s">
        <v>57</v>
      </c>
      <c r="M1067" s="4" t="s">
        <v>248</v>
      </c>
      <c r="N1067" s="4" t="s">
        <v>250</v>
      </c>
      <c r="O1067" s="4" t="s">
        <v>248</v>
      </c>
      <c r="P1067" s="4" t="s">
        <v>1004</v>
      </c>
      <c r="Q1067" s="4" t="s">
        <v>249</v>
      </c>
    </row>
    <row r="1068" spans="1:17" x14ac:dyDescent="0.25">
      <c r="A1068" s="4" t="s">
        <v>256</v>
      </c>
      <c r="B1068" s="4" t="s">
        <v>67</v>
      </c>
      <c r="C1068" s="9" t="str">
        <f>_xlfn.XLOOKUP(Table1[[#This Row],[Genus]],'Flora of PA'!J:J,'Flora of PA'!D:D)</f>
        <v>Poaceae</v>
      </c>
      <c r="D1068" s="4" t="s">
        <v>970</v>
      </c>
      <c r="E1068" s="4" t="s">
        <v>971</v>
      </c>
      <c r="F1068" s="9" t="str">
        <f>Table1[[#This Row],[Genus]]&amp;" "&amp;Table1[[#This Row],[Epithet]]</f>
        <v>Avena fatua</v>
      </c>
      <c r="G1068" s="4" t="s">
        <v>371</v>
      </c>
      <c r="H1068" t="s">
        <v>251</v>
      </c>
      <c r="I1068" s="4" t="s">
        <v>317</v>
      </c>
      <c r="J1068" s="4" t="s">
        <v>299</v>
      </c>
      <c r="K1068" s="4" t="s">
        <v>57</v>
      </c>
      <c r="L1068" s="4" t="s">
        <v>57</v>
      </c>
      <c r="M1068" s="4" t="s">
        <v>248</v>
      </c>
      <c r="N1068" s="4" t="s">
        <v>250</v>
      </c>
      <c r="O1068" s="4" t="s">
        <v>248</v>
      </c>
      <c r="P1068" s="4" t="s">
        <v>1004</v>
      </c>
      <c r="Q1068" s="4" t="s">
        <v>249</v>
      </c>
    </row>
    <row r="1069" spans="1:17" x14ac:dyDescent="0.25">
      <c r="A1069" s="4" t="s">
        <v>256</v>
      </c>
      <c r="B1069" s="4" t="s">
        <v>67</v>
      </c>
      <c r="C1069" s="9" t="str">
        <f>_xlfn.XLOOKUP(Table1[[#This Row],[Genus]],'Flora of PA'!J:J,'Flora of PA'!D:D)</f>
        <v>Lauraceae</v>
      </c>
      <c r="D1069" s="4" t="s">
        <v>134</v>
      </c>
      <c r="E1069" s="4" t="s">
        <v>946</v>
      </c>
      <c r="F1069" s="9" t="str">
        <f>Table1[[#This Row],[Genus]]&amp;" "&amp;Table1[[#This Row],[Epithet]]</f>
        <v>Sassafras albidum</v>
      </c>
      <c r="G1069" s="4" t="s">
        <v>224</v>
      </c>
      <c r="H1069" t="s">
        <v>275</v>
      </c>
      <c r="I1069" s="4" t="s">
        <v>317</v>
      </c>
      <c r="J1069" s="4" t="s">
        <v>299</v>
      </c>
      <c r="K1069" s="4" t="s">
        <v>57</v>
      </c>
      <c r="L1069" s="4" t="s">
        <v>57</v>
      </c>
      <c r="M1069" s="4" t="s">
        <v>248</v>
      </c>
      <c r="N1069" s="4" t="s">
        <v>250</v>
      </c>
      <c r="O1069" s="4" t="s">
        <v>248</v>
      </c>
      <c r="P1069" s="4" t="s">
        <v>1004</v>
      </c>
      <c r="Q1069" s="4" t="s">
        <v>249</v>
      </c>
    </row>
    <row r="1070" spans="1:17" x14ac:dyDescent="0.25">
      <c r="A1070" s="4" t="s">
        <v>256</v>
      </c>
      <c r="B1070" s="4" t="s">
        <v>67</v>
      </c>
      <c r="C1070" s="4" t="s">
        <v>1266</v>
      </c>
      <c r="D1070" s="4" t="s">
        <v>137</v>
      </c>
      <c r="E1070" s="4" t="s">
        <v>846</v>
      </c>
      <c r="F1070" s="9" t="str">
        <f>Table1[[#This Row],[Genus]]&amp;" "&amp;Table1[[#This Row],[Epithet]]</f>
        <v>Aronia melanocarpa</v>
      </c>
      <c r="G1070" s="4" t="s">
        <v>138</v>
      </c>
      <c r="H1070" t="s">
        <v>222</v>
      </c>
      <c r="I1070" s="4" t="s">
        <v>317</v>
      </c>
      <c r="J1070" s="4" t="s">
        <v>299</v>
      </c>
      <c r="K1070" s="4" t="s">
        <v>57</v>
      </c>
      <c r="L1070" s="4" t="s">
        <v>57</v>
      </c>
      <c r="M1070" s="4" t="s">
        <v>248</v>
      </c>
      <c r="N1070" s="4" t="s">
        <v>250</v>
      </c>
      <c r="O1070" s="4" t="s">
        <v>248</v>
      </c>
      <c r="P1070" s="4" t="s">
        <v>1004</v>
      </c>
      <c r="Q1070" s="4" t="s">
        <v>249</v>
      </c>
    </row>
    <row r="1071" spans="1:17" x14ac:dyDescent="0.25">
      <c r="A1071" s="4" t="s">
        <v>256</v>
      </c>
      <c r="B1071" s="4" t="s">
        <v>67</v>
      </c>
      <c r="C1071" s="9" t="str">
        <f>_xlfn.XLOOKUP(Table1[[#This Row],[Genus]],'Flora of PA'!J:J,'Flora of PA'!D:D)</f>
        <v>Fagaceae</v>
      </c>
      <c r="D1071" s="4" t="s">
        <v>860</v>
      </c>
      <c r="E1071" s="4" t="s">
        <v>943</v>
      </c>
      <c r="F1071" s="9" t="str">
        <f>Table1[[#This Row],[Genus]]&amp;" "&amp;Table1[[#This Row],[Epithet]]</f>
        <v>Quercus rubra</v>
      </c>
      <c r="G1071" s="4" t="s">
        <v>165</v>
      </c>
      <c r="H1071" t="s">
        <v>261</v>
      </c>
      <c r="I1071" s="4" t="s">
        <v>317</v>
      </c>
      <c r="J1071" s="4" t="s">
        <v>299</v>
      </c>
      <c r="K1071" s="4" t="s">
        <v>57</v>
      </c>
      <c r="L1071" s="4" t="s">
        <v>57</v>
      </c>
      <c r="M1071" s="4" t="s">
        <v>248</v>
      </c>
      <c r="N1071" s="4" t="s">
        <v>250</v>
      </c>
      <c r="O1071" s="4" t="s">
        <v>248</v>
      </c>
      <c r="P1071" s="4" t="s">
        <v>1004</v>
      </c>
      <c r="Q1071" s="4" t="s">
        <v>249</v>
      </c>
    </row>
    <row r="1072" spans="1:17" x14ac:dyDescent="0.25">
      <c r="A1072" s="4" t="s">
        <v>256</v>
      </c>
      <c r="B1072" s="4" t="s">
        <v>67</v>
      </c>
      <c r="C1072" s="9" t="str">
        <f>_xlfn.XLOOKUP(Table1[[#This Row],[Genus]],'Flora of PA'!J:J,'Flora of PA'!D:D)</f>
        <v>Adoxaceae</v>
      </c>
      <c r="D1072" s="4" t="s">
        <v>952</v>
      </c>
      <c r="E1072" s="4" t="s">
        <v>953</v>
      </c>
      <c r="F1072" s="9" t="str">
        <f>Table1[[#This Row],[Genus]]&amp;" "&amp;Table1[[#This Row],[Epithet]]</f>
        <v>Viburnum nudum</v>
      </c>
      <c r="G1072" s="4" t="s">
        <v>381</v>
      </c>
      <c r="H1072" t="s">
        <v>304</v>
      </c>
      <c r="I1072" s="4" t="s">
        <v>317</v>
      </c>
      <c r="J1072" s="4" t="s">
        <v>299</v>
      </c>
      <c r="K1072" s="4" t="s">
        <v>57</v>
      </c>
      <c r="L1072" s="4" t="s">
        <v>57</v>
      </c>
      <c r="M1072" s="4" t="s">
        <v>248</v>
      </c>
      <c r="N1072" s="4" t="s">
        <v>250</v>
      </c>
      <c r="O1072" s="4" t="s">
        <v>248</v>
      </c>
      <c r="P1072" s="4" t="s">
        <v>1004</v>
      </c>
      <c r="Q1072" s="4" t="s">
        <v>249</v>
      </c>
    </row>
    <row r="1073" spans="1:17" x14ac:dyDescent="0.25">
      <c r="A1073" s="4" t="s">
        <v>256</v>
      </c>
      <c r="B1073" s="4" t="s">
        <v>66</v>
      </c>
      <c r="C1073" s="9" t="str">
        <f>_xlfn.XLOOKUP(Table1[[#This Row],[Genus]],'Flora of PA'!J:J,'Flora of PA'!D:D)</f>
        <v>Polypodiaceae</v>
      </c>
      <c r="D1073" s="4" t="s">
        <v>851</v>
      </c>
      <c r="E1073" s="4" t="s">
        <v>852</v>
      </c>
      <c r="F1073" s="9" t="str">
        <f>Table1[[#This Row],[Genus]]&amp;" "&amp;Table1[[#This Row],[Epithet]]</f>
        <v>Pteridium aquilinum</v>
      </c>
      <c r="G1073" s="4" t="s">
        <v>58</v>
      </c>
      <c r="H1073" t="s">
        <v>129</v>
      </c>
      <c r="I1073" s="4" t="s">
        <v>317</v>
      </c>
      <c r="J1073" s="4" t="s">
        <v>299</v>
      </c>
      <c r="K1073" s="4" t="s">
        <v>57</v>
      </c>
      <c r="L1073" s="4" t="s">
        <v>57</v>
      </c>
      <c r="M1073" s="4" t="s">
        <v>248</v>
      </c>
      <c r="N1073" s="4" t="s">
        <v>250</v>
      </c>
      <c r="O1073" s="4" t="s">
        <v>248</v>
      </c>
      <c r="P1073" s="4" t="s">
        <v>1004</v>
      </c>
      <c r="Q1073" s="4" t="s">
        <v>249</v>
      </c>
    </row>
    <row r="1074" spans="1:17" x14ac:dyDescent="0.25">
      <c r="A1074" s="4" t="s">
        <v>256</v>
      </c>
      <c r="B1074" s="4" t="s">
        <v>66</v>
      </c>
      <c r="C1074" s="9" t="str">
        <f>_xlfn.XLOOKUP(Table1[[#This Row],[Genus]],'Flora of PA'!J:J,'Flora of PA'!D:D)</f>
        <v>Ericaceae</v>
      </c>
      <c r="D1074" s="4" t="s">
        <v>831</v>
      </c>
      <c r="E1074" s="4" t="s">
        <v>832</v>
      </c>
      <c r="F1074" s="9" t="str">
        <f>Table1[[#This Row],[Genus]]&amp;" "&amp;Table1[[#This Row],[Epithet]]</f>
        <v>Gaultheria procumbens</v>
      </c>
      <c r="G1074" s="4" t="s">
        <v>123</v>
      </c>
      <c r="H1074" t="s">
        <v>122</v>
      </c>
      <c r="I1074" s="4" t="s">
        <v>317</v>
      </c>
      <c r="J1074" s="4" t="s">
        <v>299</v>
      </c>
      <c r="K1074" s="4" t="s">
        <v>57</v>
      </c>
      <c r="L1074" s="4" t="s">
        <v>57</v>
      </c>
      <c r="M1074" s="4" t="s">
        <v>248</v>
      </c>
      <c r="N1074" s="4" t="s">
        <v>250</v>
      </c>
      <c r="O1074" s="4" t="s">
        <v>248</v>
      </c>
      <c r="P1074" s="4" t="s">
        <v>1004</v>
      </c>
      <c r="Q1074" s="4" t="s">
        <v>249</v>
      </c>
    </row>
    <row r="1075" spans="1:17" x14ac:dyDescent="0.25">
      <c r="A1075" s="4" t="s">
        <v>256</v>
      </c>
      <c r="B1075" s="4" t="s">
        <v>66</v>
      </c>
      <c r="C1075" s="9" t="str">
        <f>_xlfn.XLOOKUP(Table1[[#This Row],[Genus]],'Flora of PA'!J:J,'Flora of PA'!D:D)</f>
        <v>Ericaceae</v>
      </c>
      <c r="D1075" s="4" t="s">
        <v>905</v>
      </c>
      <c r="E1075" s="4" t="s">
        <v>948</v>
      </c>
      <c r="F1075" s="9" t="str">
        <f>Table1[[#This Row],[Genus]]&amp;" "&amp;Table1[[#This Row],[Epithet]]</f>
        <v>Kalmia angustifolia</v>
      </c>
      <c r="G1075" s="4" t="s">
        <v>85</v>
      </c>
      <c r="H1075" t="s">
        <v>124</v>
      </c>
      <c r="I1075" s="4" t="s">
        <v>317</v>
      </c>
      <c r="J1075" s="4" t="s">
        <v>299</v>
      </c>
      <c r="K1075" s="4" t="s">
        <v>57</v>
      </c>
      <c r="L1075" s="4" t="s">
        <v>57</v>
      </c>
      <c r="M1075" s="4" t="s">
        <v>248</v>
      </c>
      <c r="N1075" s="4" t="s">
        <v>250</v>
      </c>
      <c r="O1075" s="4" t="s">
        <v>248</v>
      </c>
      <c r="P1075" s="4" t="s">
        <v>1004</v>
      </c>
      <c r="Q1075" s="4" t="s">
        <v>249</v>
      </c>
    </row>
    <row r="1076" spans="1:17" x14ac:dyDescent="0.25">
      <c r="A1076" s="4" t="s">
        <v>256</v>
      </c>
      <c r="B1076" s="4" t="s">
        <v>66</v>
      </c>
      <c r="C1076" s="9" t="str">
        <f>_xlfn.XLOOKUP(Table1[[#This Row],[Genus]],'Flora of PA'!J:J,'Flora of PA'!D:D)</f>
        <v>Poaceae</v>
      </c>
      <c r="D1076" s="4" t="s">
        <v>970</v>
      </c>
      <c r="E1076" s="4" t="s">
        <v>971</v>
      </c>
      <c r="F1076" s="9" t="str">
        <f>Table1[[#This Row],[Genus]]&amp;" "&amp;Table1[[#This Row],[Epithet]]</f>
        <v>Avena fatua</v>
      </c>
      <c r="G1076" s="4" t="s">
        <v>371</v>
      </c>
      <c r="H1076" t="s">
        <v>251</v>
      </c>
      <c r="I1076" s="4" t="s">
        <v>317</v>
      </c>
      <c r="J1076" s="4" t="s">
        <v>299</v>
      </c>
      <c r="K1076" s="4" t="s">
        <v>57</v>
      </c>
      <c r="L1076" s="4" t="s">
        <v>57</v>
      </c>
      <c r="M1076" s="4" t="s">
        <v>248</v>
      </c>
      <c r="N1076" s="4" t="s">
        <v>250</v>
      </c>
      <c r="O1076" s="4" t="s">
        <v>248</v>
      </c>
      <c r="P1076" s="4" t="s">
        <v>1004</v>
      </c>
      <c r="Q1076" s="4" t="s">
        <v>249</v>
      </c>
    </row>
    <row r="1077" spans="1:17" x14ac:dyDescent="0.25">
      <c r="A1077" s="4" t="s">
        <v>256</v>
      </c>
      <c r="B1077" s="4" t="s">
        <v>66</v>
      </c>
      <c r="C1077" s="9" t="str">
        <f>_xlfn.XLOOKUP(Table1[[#This Row],[Genus]],'Flora of PA'!J:J,'Flora of PA'!D:D)</f>
        <v>Adoxaceae</v>
      </c>
      <c r="D1077" s="4" t="s">
        <v>952</v>
      </c>
      <c r="E1077" s="4" t="s">
        <v>953</v>
      </c>
      <c r="F1077" s="9" t="str">
        <f>Table1[[#This Row],[Genus]]&amp;" "&amp;Table1[[#This Row],[Epithet]]</f>
        <v>Viburnum nudum</v>
      </c>
      <c r="G1077" s="4" t="s">
        <v>381</v>
      </c>
      <c r="H1077" t="s">
        <v>272</v>
      </c>
      <c r="I1077" s="4" t="s">
        <v>317</v>
      </c>
      <c r="J1077" s="4" t="s">
        <v>299</v>
      </c>
      <c r="K1077" s="4" t="s">
        <v>57</v>
      </c>
      <c r="L1077" s="4" t="s">
        <v>57</v>
      </c>
      <c r="M1077" s="4" t="s">
        <v>248</v>
      </c>
      <c r="N1077" s="4" t="s">
        <v>250</v>
      </c>
      <c r="O1077" s="4" t="s">
        <v>248</v>
      </c>
      <c r="P1077" s="4" t="s">
        <v>1004</v>
      </c>
      <c r="Q1077" s="4" t="s">
        <v>249</v>
      </c>
    </row>
    <row r="1078" spans="1:17" x14ac:dyDescent="0.25">
      <c r="A1078" s="4" t="s">
        <v>256</v>
      </c>
      <c r="B1078" s="4" t="s">
        <v>66</v>
      </c>
      <c r="C1078" s="4" t="s">
        <v>1266</v>
      </c>
      <c r="D1078" s="4" t="s">
        <v>137</v>
      </c>
      <c r="E1078" s="4" t="s">
        <v>846</v>
      </c>
      <c r="F1078" s="9" t="str">
        <f>Table1[[#This Row],[Genus]]&amp;" "&amp;Table1[[#This Row],[Epithet]]</f>
        <v>Aronia melanocarpa</v>
      </c>
      <c r="G1078" s="4" t="s">
        <v>138</v>
      </c>
      <c r="H1078" t="s">
        <v>222</v>
      </c>
      <c r="I1078" s="4" t="s">
        <v>317</v>
      </c>
      <c r="J1078" s="4" t="s">
        <v>299</v>
      </c>
      <c r="K1078" s="4" t="s">
        <v>57</v>
      </c>
      <c r="L1078" s="4" t="s">
        <v>57</v>
      </c>
      <c r="M1078" s="4" t="s">
        <v>248</v>
      </c>
      <c r="N1078" s="4" t="s">
        <v>250</v>
      </c>
      <c r="O1078" s="4" t="s">
        <v>248</v>
      </c>
      <c r="P1078" s="4" t="s">
        <v>1004</v>
      </c>
      <c r="Q1078" s="4" t="s">
        <v>249</v>
      </c>
    </row>
    <row r="1079" spans="1:17" x14ac:dyDescent="0.25">
      <c r="A1079" s="4" t="s">
        <v>256</v>
      </c>
      <c r="B1079" s="4" t="s">
        <v>66</v>
      </c>
      <c r="C1079" s="9" t="str">
        <f>_xlfn.XLOOKUP(Table1[[#This Row],[Genus]],'Flora of PA'!J:J,'Flora of PA'!D:D)</f>
        <v>Fagaceae</v>
      </c>
      <c r="D1079" s="4" t="s">
        <v>860</v>
      </c>
      <c r="E1079" s="4" t="s">
        <v>967</v>
      </c>
      <c r="F1079" s="9" t="str">
        <f>Table1[[#This Row],[Genus]]&amp;" "&amp;Table1[[#This Row],[Epithet]]</f>
        <v>Quercus alba</v>
      </c>
      <c r="G1079" s="4" t="s">
        <v>377</v>
      </c>
      <c r="H1079" t="s">
        <v>285</v>
      </c>
      <c r="I1079" s="4" t="s">
        <v>317</v>
      </c>
      <c r="J1079" s="4" t="s">
        <v>299</v>
      </c>
      <c r="K1079" s="4" t="s">
        <v>57</v>
      </c>
      <c r="L1079" s="4" t="s">
        <v>57</v>
      </c>
      <c r="M1079" s="4" t="s">
        <v>248</v>
      </c>
      <c r="N1079" s="4" t="s">
        <v>250</v>
      </c>
      <c r="O1079" s="4" t="s">
        <v>248</v>
      </c>
      <c r="P1079" s="4" t="s">
        <v>1004</v>
      </c>
      <c r="Q1079" s="4" t="s">
        <v>249</v>
      </c>
    </row>
    <row r="1080" spans="1:17" x14ac:dyDescent="0.25">
      <c r="A1080" s="4" t="s">
        <v>256</v>
      </c>
      <c r="B1080" s="4" t="s">
        <v>66</v>
      </c>
      <c r="C1080" s="9" t="str">
        <f>_xlfn.XLOOKUP(Table1[[#This Row],[Genus]],'Flora of PA'!J:J,'Flora of PA'!D:D)</f>
        <v>Liliaceae</v>
      </c>
      <c r="D1080" s="4" t="s">
        <v>894</v>
      </c>
      <c r="E1080" s="4" t="s">
        <v>895</v>
      </c>
      <c r="F1080" s="9" t="str">
        <f>Table1[[#This Row],[Genus]]&amp;" "&amp;Table1[[#This Row],[Epithet]]</f>
        <v>Medeola virginiana</v>
      </c>
      <c r="G1080" s="4" t="s">
        <v>239</v>
      </c>
      <c r="H1080" t="s">
        <v>276</v>
      </c>
      <c r="I1080" s="4" t="s">
        <v>317</v>
      </c>
      <c r="J1080" s="4" t="s">
        <v>299</v>
      </c>
      <c r="K1080" s="4" t="s">
        <v>57</v>
      </c>
      <c r="L1080" s="4" t="s">
        <v>57</v>
      </c>
      <c r="M1080" s="4" t="s">
        <v>248</v>
      </c>
      <c r="N1080" s="4" t="s">
        <v>250</v>
      </c>
      <c r="O1080" s="4" t="s">
        <v>248</v>
      </c>
      <c r="P1080" s="4" t="s">
        <v>1004</v>
      </c>
      <c r="Q1080" s="4" t="s">
        <v>249</v>
      </c>
    </row>
    <row r="1081" spans="1:17" x14ac:dyDescent="0.25">
      <c r="A1081" s="4" t="s">
        <v>256</v>
      </c>
      <c r="B1081" s="4" t="s">
        <v>65</v>
      </c>
      <c r="C1081" s="9" t="str">
        <f>_xlfn.XLOOKUP(Table1[[#This Row],[Genus]],'Flora of PA'!J:J,'Flora of PA'!D:D)</f>
        <v>Sapindaceae</v>
      </c>
      <c r="D1081" s="4" t="s">
        <v>941</v>
      </c>
      <c r="E1081" s="4" t="s">
        <v>942</v>
      </c>
      <c r="F1081" s="9" t="str">
        <f>Table1[[#This Row],[Genus]]&amp;" "&amp;Table1[[#This Row],[Epithet]]</f>
        <v>Acer rubrum</v>
      </c>
      <c r="G1081" s="4" t="s">
        <v>84</v>
      </c>
      <c r="H1081" t="s">
        <v>133</v>
      </c>
      <c r="I1081" s="4" t="s">
        <v>317</v>
      </c>
      <c r="J1081" s="4" t="s">
        <v>299</v>
      </c>
      <c r="K1081" s="4" t="s">
        <v>57</v>
      </c>
      <c r="L1081" s="4" t="s">
        <v>57</v>
      </c>
      <c r="M1081" s="4" t="s">
        <v>248</v>
      </c>
      <c r="N1081" s="4" t="s">
        <v>250</v>
      </c>
      <c r="O1081" s="4" t="s">
        <v>248</v>
      </c>
      <c r="P1081" s="4" t="s">
        <v>1004</v>
      </c>
      <c r="Q1081" s="4" t="s">
        <v>249</v>
      </c>
    </row>
    <row r="1082" spans="1:17" x14ac:dyDescent="0.25">
      <c r="A1082" s="4" t="s">
        <v>256</v>
      </c>
      <c r="B1082" s="4" t="s">
        <v>65</v>
      </c>
      <c r="C1082" s="9" t="str">
        <f>_xlfn.XLOOKUP(Table1[[#This Row],[Genus]],'Flora of PA'!J:J,'Flora of PA'!D:D)</f>
        <v>Polypodiaceae</v>
      </c>
      <c r="D1082" s="4" t="s">
        <v>851</v>
      </c>
      <c r="E1082" s="4" t="s">
        <v>852</v>
      </c>
      <c r="F1082" s="9" t="str">
        <f>Table1[[#This Row],[Genus]]&amp;" "&amp;Table1[[#This Row],[Epithet]]</f>
        <v>Pteridium aquilinum</v>
      </c>
      <c r="G1082" s="4" t="s">
        <v>58</v>
      </c>
      <c r="H1082" t="s">
        <v>129</v>
      </c>
      <c r="I1082" s="4" t="s">
        <v>317</v>
      </c>
      <c r="J1082" s="4" t="s">
        <v>299</v>
      </c>
      <c r="K1082" s="4" t="s">
        <v>57</v>
      </c>
      <c r="L1082" s="4" t="s">
        <v>57</v>
      </c>
      <c r="M1082" s="4" t="s">
        <v>248</v>
      </c>
      <c r="N1082" s="4" t="s">
        <v>250</v>
      </c>
      <c r="O1082" s="4" t="s">
        <v>248</v>
      </c>
      <c r="P1082" s="4" t="s">
        <v>1004</v>
      </c>
      <c r="Q1082" s="4" t="s">
        <v>249</v>
      </c>
    </row>
    <row r="1083" spans="1:17" x14ac:dyDescent="0.25">
      <c r="A1083" s="4" t="s">
        <v>256</v>
      </c>
      <c r="B1083" s="4" t="s">
        <v>65</v>
      </c>
      <c r="C1083" s="9" t="str">
        <f>_xlfn.XLOOKUP(Table1[[#This Row],[Genus]],'Flora of PA'!J:J,'Flora of PA'!D:D)</f>
        <v>Ericaceae</v>
      </c>
      <c r="D1083" s="4" t="s">
        <v>831</v>
      </c>
      <c r="E1083" s="4" t="s">
        <v>832</v>
      </c>
      <c r="F1083" s="9" t="str">
        <f>Table1[[#This Row],[Genus]]&amp;" "&amp;Table1[[#This Row],[Epithet]]</f>
        <v>Gaultheria procumbens</v>
      </c>
      <c r="G1083" s="4" t="s">
        <v>123</v>
      </c>
      <c r="H1083" t="s">
        <v>122</v>
      </c>
      <c r="I1083" s="4" t="s">
        <v>317</v>
      </c>
      <c r="J1083" s="4" t="s">
        <v>299</v>
      </c>
      <c r="K1083" s="4" t="s">
        <v>57</v>
      </c>
      <c r="L1083" s="4" t="s">
        <v>57</v>
      </c>
      <c r="M1083" s="4" t="s">
        <v>248</v>
      </c>
      <c r="N1083" s="4" t="s">
        <v>250</v>
      </c>
      <c r="O1083" s="4" t="s">
        <v>248</v>
      </c>
      <c r="P1083" s="4" t="s">
        <v>1004</v>
      </c>
      <c r="Q1083" s="4" t="s">
        <v>249</v>
      </c>
    </row>
    <row r="1084" spans="1:17" x14ac:dyDescent="0.25">
      <c r="A1084" s="4" t="s">
        <v>256</v>
      </c>
      <c r="B1084" s="4" t="s">
        <v>65</v>
      </c>
      <c r="C1084" s="9" t="str">
        <f>_xlfn.XLOOKUP(Table1[[#This Row],[Genus]],'Flora of PA'!J:J,'Flora of PA'!D:D)</f>
        <v>Ericaceae</v>
      </c>
      <c r="D1084" s="4" t="s">
        <v>905</v>
      </c>
      <c r="E1084" s="4" t="s">
        <v>948</v>
      </c>
      <c r="F1084" s="9" t="str">
        <f>Table1[[#This Row],[Genus]]&amp;" "&amp;Table1[[#This Row],[Epithet]]</f>
        <v>Kalmia angustifolia</v>
      </c>
      <c r="G1084" s="4" t="s">
        <v>85</v>
      </c>
      <c r="H1084" t="s">
        <v>124</v>
      </c>
      <c r="I1084" s="4" t="s">
        <v>317</v>
      </c>
      <c r="J1084" s="4" t="s">
        <v>299</v>
      </c>
      <c r="K1084" s="4" t="s">
        <v>57</v>
      </c>
      <c r="L1084" s="4" t="s">
        <v>57</v>
      </c>
      <c r="M1084" s="4" t="s">
        <v>248</v>
      </c>
      <c r="N1084" s="4" t="s">
        <v>250</v>
      </c>
      <c r="O1084" s="4" t="s">
        <v>248</v>
      </c>
      <c r="P1084" s="4" t="s">
        <v>1004</v>
      </c>
      <c r="Q1084" s="4" t="s">
        <v>249</v>
      </c>
    </row>
    <row r="1085" spans="1:17" x14ac:dyDescent="0.25">
      <c r="A1085" s="4" t="s">
        <v>256</v>
      </c>
      <c r="B1085" s="4" t="s">
        <v>65</v>
      </c>
      <c r="C1085" s="4" t="s">
        <v>1266</v>
      </c>
      <c r="D1085" s="4" t="s">
        <v>137</v>
      </c>
      <c r="E1085" s="4" t="s">
        <v>846</v>
      </c>
      <c r="F1085" s="9" t="str">
        <f>Table1[[#This Row],[Genus]]&amp;" "&amp;Table1[[#This Row],[Epithet]]</f>
        <v>Aronia melanocarpa</v>
      </c>
      <c r="G1085" s="4" t="s">
        <v>138</v>
      </c>
      <c r="H1085" t="s">
        <v>222</v>
      </c>
      <c r="I1085" s="4" t="s">
        <v>317</v>
      </c>
      <c r="J1085" s="4" t="s">
        <v>299</v>
      </c>
      <c r="K1085" s="4" t="s">
        <v>57</v>
      </c>
      <c r="L1085" s="4" t="s">
        <v>57</v>
      </c>
      <c r="M1085" s="4" t="s">
        <v>248</v>
      </c>
      <c r="N1085" s="4" t="s">
        <v>250</v>
      </c>
      <c r="O1085" s="4" t="s">
        <v>248</v>
      </c>
      <c r="P1085" s="4" t="s">
        <v>1004</v>
      </c>
      <c r="Q1085" s="4" t="s">
        <v>249</v>
      </c>
    </row>
    <row r="1086" spans="1:17" x14ac:dyDescent="0.25">
      <c r="A1086" s="4" t="s">
        <v>256</v>
      </c>
      <c r="B1086" s="4" t="s">
        <v>65</v>
      </c>
      <c r="C1086" s="9" t="str">
        <f>_xlfn.XLOOKUP(Table1[[#This Row],[Genus]],'Flora of PA'!J:J,'Flora of PA'!D:D)</f>
        <v>Ericaceae</v>
      </c>
      <c r="D1086" s="4" t="s">
        <v>826</v>
      </c>
      <c r="E1086" s="4" t="s">
        <v>829</v>
      </c>
      <c r="F1086" s="9" t="str">
        <f>Table1[[#This Row],[Genus]]&amp;" "&amp;Table1[[#This Row],[Epithet]]</f>
        <v>Vaccinium angustifolium</v>
      </c>
      <c r="G1086" s="4" t="s">
        <v>69</v>
      </c>
      <c r="H1086" t="s">
        <v>174</v>
      </c>
      <c r="I1086" s="4" t="s">
        <v>317</v>
      </c>
      <c r="J1086" s="4" t="s">
        <v>299</v>
      </c>
      <c r="K1086" s="4" t="s">
        <v>57</v>
      </c>
      <c r="L1086" s="4" t="s">
        <v>57</v>
      </c>
      <c r="M1086" s="4" t="s">
        <v>248</v>
      </c>
      <c r="N1086" s="4" t="s">
        <v>250</v>
      </c>
      <c r="O1086" s="4" t="s">
        <v>248</v>
      </c>
      <c r="P1086" s="4" t="s">
        <v>1004</v>
      </c>
      <c r="Q1086" s="4" t="s">
        <v>249</v>
      </c>
    </row>
    <row r="1087" spans="1:17" x14ac:dyDescent="0.25">
      <c r="A1087" s="4" t="s">
        <v>256</v>
      </c>
      <c r="B1087" s="4" t="s">
        <v>65</v>
      </c>
      <c r="C1087" s="9" t="str">
        <f>_xlfn.XLOOKUP(Table1[[#This Row],[Genus]],'Flora of PA'!J:J,'Flora of PA'!D:D)</f>
        <v>Liliaceae</v>
      </c>
      <c r="D1087" s="4" t="s">
        <v>894</v>
      </c>
      <c r="E1087" s="4" t="s">
        <v>895</v>
      </c>
      <c r="F1087" s="9" t="str">
        <f>Table1[[#This Row],[Genus]]&amp;" "&amp;Table1[[#This Row],[Epithet]]</f>
        <v>Medeola virginiana</v>
      </c>
      <c r="G1087" s="4" t="s">
        <v>239</v>
      </c>
      <c r="H1087" t="s">
        <v>276</v>
      </c>
      <c r="I1087" s="4" t="s">
        <v>317</v>
      </c>
      <c r="J1087" s="4" t="s">
        <v>299</v>
      </c>
      <c r="K1087" s="4" t="s">
        <v>57</v>
      </c>
      <c r="L1087" s="4" t="s">
        <v>57</v>
      </c>
      <c r="M1087" s="4" t="s">
        <v>248</v>
      </c>
      <c r="N1087" s="4" t="s">
        <v>250</v>
      </c>
      <c r="O1087" s="4" t="s">
        <v>248</v>
      </c>
      <c r="P1087" s="4" t="s">
        <v>1004</v>
      </c>
      <c r="Q1087" s="4" t="s">
        <v>249</v>
      </c>
    </row>
    <row r="1088" spans="1:17" x14ac:dyDescent="0.25">
      <c r="A1088" s="4" t="s">
        <v>256</v>
      </c>
      <c r="B1088" s="4" t="s">
        <v>64</v>
      </c>
      <c r="C1088" s="9" t="str">
        <f>_xlfn.XLOOKUP(Table1[[#This Row],[Genus]],'Flora of PA'!J:J,'Flora of PA'!D:D)</f>
        <v>Polypodiaceae</v>
      </c>
      <c r="D1088" s="4" t="s">
        <v>851</v>
      </c>
      <c r="E1088" s="4" t="s">
        <v>852</v>
      </c>
      <c r="F1088" s="9" t="str">
        <f>Table1[[#This Row],[Genus]]&amp;" "&amp;Table1[[#This Row],[Epithet]]</f>
        <v>Pteridium aquilinum</v>
      </c>
      <c r="G1088" s="4" t="s">
        <v>58</v>
      </c>
      <c r="H1088" t="s">
        <v>129</v>
      </c>
      <c r="I1088" s="4" t="s">
        <v>317</v>
      </c>
      <c r="J1088" s="4" t="s">
        <v>299</v>
      </c>
      <c r="K1088" s="4" t="s">
        <v>57</v>
      </c>
      <c r="L1088" s="4" t="s">
        <v>57</v>
      </c>
      <c r="M1088" s="4" t="s">
        <v>248</v>
      </c>
      <c r="N1088" s="4" t="s">
        <v>250</v>
      </c>
      <c r="O1088" s="4" t="s">
        <v>248</v>
      </c>
      <c r="P1088" s="4" t="s">
        <v>1004</v>
      </c>
      <c r="Q1088" s="4" t="s">
        <v>249</v>
      </c>
    </row>
    <row r="1089" spans="1:17" x14ac:dyDescent="0.25">
      <c r="A1089" s="4" t="s">
        <v>256</v>
      </c>
      <c r="B1089" s="4" t="s">
        <v>64</v>
      </c>
      <c r="C1089" s="9" t="str">
        <f>_xlfn.XLOOKUP(Table1[[#This Row],[Genus]],'Flora of PA'!J:J,'Flora of PA'!D:D)</f>
        <v>Ericaceae</v>
      </c>
      <c r="D1089" s="4" t="s">
        <v>831</v>
      </c>
      <c r="E1089" s="4" t="s">
        <v>832</v>
      </c>
      <c r="F1089" s="9" t="str">
        <f>Table1[[#This Row],[Genus]]&amp;" "&amp;Table1[[#This Row],[Epithet]]</f>
        <v>Gaultheria procumbens</v>
      </c>
      <c r="G1089" s="4" t="s">
        <v>123</v>
      </c>
      <c r="H1089" t="s">
        <v>122</v>
      </c>
      <c r="I1089" s="4" t="s">
        <v>317</v>
      </c>
      <c r="J1089" s="4" t="s">
        <v>299</v>
      </c>
      <c r="K1089" s="4" t="s">
        <v>57</v>
      </c>
      <c r="L1089" s="4" t="s">
        <v>57</v>
      </c>
      <c r="M1089" s="4" t="s">
        <v>248</v>
      </c>
      <c r="N1089" s="4" t="s">
        <v>250</v>
      </c>
      <c r="O1089" s="4" t="s">
        <v>248</v>
      </c>
      <c r="P1089" s="4" t="s">
        <v>1004</v>
      </c>
      <c r="Q1089" s="4" t="s">
        <v>249</v>
      </c>
    </row>
    <row r="1090" spans="1:17" x14ac:dyDescent="0.25">
      <c r="A1090" s="4" t="s">
        <v>256</v>
      </c>
      <c r="B1090" s="4" t="s">
        <v>64</v>
      </c>
      <c r="C1090" s="9" t="str">
        <f>_xlfn.XLOOKUP(Table1[[#This Row],[Genus]],'Flora of PA'!J:J,'Flora of PA'!D:D)</f>
        <v>Ericaceae</v>
      </c>
      <c r="D1090" s="4" t="s">
        <v>905</v>
      </c>
      <c r="E1090" s="4" t="s">
        <v>948</v>
      </c>
      <c r="F1090" s="9" t="str">
        <f>Table1[[#This Row],[Genus]]&amp;" "&amp;Table1[[#This Row],[Epithet]]</f>
        <v>Kalmia angustifolia</v>
      </c>
      <c r="G1090" s="4" t="s">
        <v>85</v>
      </c>
      <c r="H1090" t="s">
        <v>124</v>
      </c>
      <c r="I1090" s="4" t="s">
        <v>317</v>
      </c>
      <c r="J1090" s="4" t="s">
        <v>299</v>
      </c>
      <c r="K1090" s="4" t="s">
        <v>57</v>
      </c>
      <c r="L1090" s="4" t="s">
        <v>57</v>
      </c>
      <c r="M1090" s="4" t="s">
        <v>248</v>
      </c>
      <c r="N1090" s="4" t="s">
        <v>250</v>
      </c>
      <c r="O1090" s="4" t="s">
        <v>248</v>
      </c>
      <c r="P1090" s="4" t="s">
        <v>1004</v>
      </c>
      <c r="Q1090" s="4" t="s">
        <v>249</v>
      </c>
    </row>
    <row r="1091" spans="1:17" x14ac:dyDescent="0.25">
      <c r="A1091" s="4" t="s">
        <v>256</v>
      </c>
      <c r="B1091" s="4" t="s">
        <v>64</v>
      </c>
      <c r="C1091" s="9" t="str">
        <f>_xlfn.XLOOKUP(Table1[[#This Row],[Genus]],'Flora of PA'!J:J,'Flora of PA'!D:D)</f>
        <v>Ericaceae</v>
      </c>
      <c r="D1091" s="4" t="s">
        <v>826</v>
      </c>
      <c r="E1091" s="4" t="s">
        <v>829</v>
      </c>
      <c r="F1091" s="9" t="str">
        <f>Table1[[#This Row],[Genus]]&amp;" "&amp;Table1[[#This Row],[Epithet]]</f>
        <v>Vaccinium angustifolium</v>
      </c>
      <c r="G1091" s="4" t="s">
        <v>69</v>
      </c>
      <c r="H1091" t="s">
        <v>174</v>
      </c>
      <c r="I1091" s="4" t="s">
        <v>317</v>
      </c>
      <c r="J1091" s="4" t="s">
        <v>299</v>
      </c>
      <c r="K1091" s="4" t="s">
        <v>57</v>
      </c>
      <c r="L1091" s="4" t="s">
        <v>57</v>
      </c>
      <c r="M1091" s="4" t="s">
        <v>248</v>
      </c>
      <c r="N1091" s="4" t="s">
        <v>250</v>
      </c>
      <c r="O1091" s="4" t="s">
        <v>248</v>
      </c>
      <c r="P1091" s="4" t="s">
        <v>1004</v>
      </c>
      <c r="Q1091" s="4" t="s">
        <v>249</v>
      </c>
    </row>
    <row r="1092" spans="1:17" x14ac:dyDescent="0.25">
      <c r="A1092" s="4" t="s">
        <v>256</v>
      </c>
      <c r="B1092" s="4" t="s">
        <v>64</v>
      </c>
      <c r="C1092" s="4" t="s">
        <v>1266</v>
      </c>
      <c r="D1092" s="4" t="s">
        <v>137</v>
      </c>
      <c r="E1092" s="4" t="s">
        <v>846</v>
      </c>
      <c r="F1092" s="9" t="str">
        <f>Table1[[#This Row],[Genus]]&amp;" "&amp;Table1[[#This Row],[Epithet]]</f>
        <v>Aronia melanocarpa</v>
      </c>
      <c r="G1092" s="4" t="s">
        <v>138</v>
      </c>
      <c r="H1092" t="s">
        <v>222</v>
      </c>
      <c r="I1092" s="4" t="s">
        <v>317</v>
      </c>
      <c r="J1092" s="4" t="s">
        <v>299</v>
      </c>
      <c r="K1092" s="4" t="s">
        <v>57</v>
      </c>
      <c r="L1092" s="4" t="s">
        <v>57</v>
      </c>
      <c r="M1092" s="4" t="s">
        <v>248</v>
      </c>
      <c r="N1092" s="4" t="s">
        <v>250</v>
      </c>
      <c r="O1092" s="4" t="s">
        <v>248</v>
      </c>
      <c r="P1092" s="4" t="s">
        <v>1004</v>
      </c>
      <c r="Q1092" s="4" t="s">
        <v>249</v>
      </c>
    </row>
    <row r="1093" spans="1:17" x14ac:dyDescent="0.25">
      <c r="A1093" s="4" t="s">
        <v>256</v>
      </c>
      <c r="B1093" s="4" t="s">
        <v>64</v>
      </c>
      <c r="C1093" s="9" t="str">
        <f>_xlfn.XLOOKUP(Table1[[#This Row],[Genus]],'Flora of PA'!J:J,'Flora of PA'!D:D)</f>
        <v>Liliaceae</v>
      </c>
      <c r="D1093" s="4" t="s">
        <v>894</v>
      </c>
      <c r="E1093" s="4" t="s">
        <v>895</v>
      </c>
      <c r="F1093" s="9" t="str">
        <f>Table1[[#This Row],[Genus]]&amp;" "&amp;Table1[[#This Row],[Epithet]]</f>
        <v>Medeola virginiana</v>
      </c>
      <c r="G1093" s="4" t="s">
        <v>239</v>
      </c>
      <c r="H1093" t="s">
        <v>274</v>
      </c>
      <c r="I1093" s="4" t="s">
        <v>317</v>
      </c>
      <c r="J1093" s="4" t="s">
        <v>299</v>
      </c>
      <c r="K1093" s="4" t="s">
        <v>57</v>
      </c>
      <c r="L1093" s="4" t="s">
        <v>57</v>
      </c>
      <c r="M1093" s="4" t="s">
        <v>248</v>
      </c>
      <c r="N1093" s="4" t="s">
        <v>250</v>
      </c>
      <c r="O1093" s="4" t="s">
        <v>248</v>
      </c>
      <c r="P1093" s="4" t="s">
        <v>1004</v>
      </c>
      <c r="Q1093" s="4" t="s">
        <v>249</v>
      </c>
    </row>
    <row r="1094" spans="1:17" x14ac:dyDescent="0.25">
      <c r="A1094" s="4" t="s">
        <v>256</v>
      </c>
      <c r="B1094" s="4" t="s">
        <v>64</v>
      </c>
      <c r="C1094" s="9" t="str">
        <f>_xlfn.XLOOKUP(Table1[[#This Row],[Genus]],'Flora of PA'!J:J,'Flora of PA'!D:D)</f>
        <v>Cyperaceae</v>
      </c>
      <c r="D1094" s="4" t="s">
        <v>849</v>
      </c>
      <c r="E1094" s="4" t="s">
        <v>925</v>
      </c>
      <c r="F1094" s="9" t="str">
        <f>Table1[[#This Row],[Genus]]&amp;" "&amp;Table1[[#This Row],[Epithet]]</f>
        <v>Carex pensylvanica</v>
      </c>
      <c r="G1094" s="4" t="s">
        <v>380</v>
      </c>
      <c r="H1094" t="s">
        <v>273</v>
      </c>
      <c r="I1094" s="4" t="s">
        <v>317</v>
      </c>
      <c r="J1094" s="4" t="s">
        <v>299</v>
      </c>
      <c r="K1094" s="4" t="s">
        <v>57</v>
      </c>
      <c r="L1094" s="4" t="s">
        <v>57</v>
      </c>
      <c r="M1094" s="4" t="s">
        <v>248</v>
      </c>
      <c r="N1094" s="4" t="s">
        <v>250</v>
      </c>
      <c r="O1094" s="4" t="s">
        <v>248</v>
      </c>
      <c r="P1094" s="4" t="s">
        <v>1004</v>
      </c>
      <c r="Q1094" s="4" t="s">
        <v>249</v>
      </c>
    </row>
    <row r="1095" spans="1:17" x14ac:dyDescent="0.25">
      <c r="A1095" s="4" t="s">
        <v>256</v>
      </c>
      <c r="B1095" s="4" t="s">
        <v>64</v>
      </c>
      <c r="C1095" s="9" t="str">
        <f>_xlfn.XLOOKUP(Table1[[#This Row],[Genus]],'Flora of PA'!J:J,'Flora of PA'!D:D)</f>
        <v>Sapindaceae</v>
      </c>
      <c r="D1095" s="4" t="s">
        <v>941</v>
      </c>
      <c r="E1095" s="4" t="s">
        <v>942</v>
      </c>
      <c r="F1095" s="9" t="str">
        <f>Table1[[#This Row],[Genus]]&amp;" "&amp;Table1[[#This Row],[Epithet]]</f>
        <v>Acer rubrum</v>
      </c>
      <c r="G1095" s="4" t="s">
        <v>84</v>
      </c>
      <c r="H1095" t="s">
        <v>133</v>
      </c>
      <c r="I1095" s="4" t="s">
        <v>317</v>
      </c>
      <c r="J1095" s="4" t="s">
        <v>299</v>
      </c>
      <c r="K1095" s="4" t="s">
        <v>57</v>
      </c>
      <c r="L1095" s="4" t="s">
        <v>57</v>
      </c>
      <c r="M1095" s="4" t="s">
        <v>248</v>
      </c>
      <c r="N1095" s="4" t="s">
        <v>250</v>
      </c>
      <c r="O1095" s="4" t="s">
        <v>248</v>
      </c>
      <c r="P1095" s="4" t="s">
        <v>1004</v>
      </c>
      <c r="Q1095" s="4" t="s">
        <v>249</v>
      </c>
    </row>
    <row r="1096" spans="1:17" x14ac:dyDescent="0.25">
      <c r="A1096" s="4" t="s">
        <v>256</v>
      </c>
      <c r="B1096" s="4" t="s">
        <v>64</v>
      </c>
      <c r="C1096" s="9" t="str">
        <f>_xlfn.XLOOKUP(Table1[[#This Row],[Genus]],'Flora of PA'!J:J,'Flora of PA'!D:D)</f>
        <v>Adoxaceae</v>
      </c>
      <c r="D1096" s="4" t="s">
        <v>952</v>
      </c>
      <c r="E1096" s="4" t="s">
        <v>953</v>
      </c>
      <c r="F1096" s="9" t="str">
        <f>Table1[[#This Row],[Genus]]&amp;" "&amp;Table1[[#This Row],[Epithet]]</f>
        <v>Viburnum nudum</v>
      </c>
      <c r="G1096" s="4" t="s">
        <v>381</v>
      </c>
      <c r="H1096" t="s">
        <v>272</v>
      </c>
      <c r="I1096" s="4" t="s">
        <v>317</v>
      </c>
      <c r="J1096" s="4" t="s">
        <v>299</v>
      </c>
      <c r="K1096" s="4" t="s">
        <v>57</v>
      </c>
      <c r="L1096" s="4" t="s">
        <v>57</v>
      </c>
      <c r="M1096" s="4" t="s">
        <v>248</v>
      </c>
      <c r="N1096" s="4" t="s">
        <v>250</v>
      </c>
      <c r="O1096" s="4" t="s">
        <v>248</v>
      </c>
      <c r="P1096" s="4" t="s">
        <v>1004</v>
      </c>
      <c r="Q1096" s="4" t="s">
        <v>249</v>
      </c>
    </row>
    <row r="1097" spans="1:17" x14ac:dyDescent="0.25">
      <c r="A1097" s="4" t="s">
        <v>256</v>
      </c>
      <c r="B1097" s="4" t="s">
        <v>64</v>
      </c>
      <c r="C1097" s="9" t="str">
        <f>_xlfn.XLOOKUP(Table1[[#This Row],[Genus]],'Flora of PA'!J:J,'Flora of PA'!D:D)</f>
        <v>Ericaceae</v>
      </c>
      <c r="D1097" s="4" t="s">
        <v>827</v>
      </c>
      <c r="E1097" s="4" t="s">
        <v>828</v>
      </c>
      <c r="F1097" s="9" t="str">
        <f>Table1[[#This Row],[Genus]]&amp;" "&amp;Table1[[#This Row],[Epithet]]</f>
        <v>Gaylussacia baccata</v>
      </c>
      <c r="G1097" s="4" t="s">
        <v>16</v>
      </c>
      <c r="H1097" t="s">
        <v>21</v>
      </c>
      <c r="I1097" s="4" t="s">
        <v>317</v>
      </c>
      <c r="J1097" s="4" t="s">
        <v>299</v>
      </c>
      <c r="K1097" s="4" t="s">
        <v>57</v>
      </c>
      <c r="L1097" s="4" t="s">
        <v>57</v>
      </c>
      <c r="M1097" s="4" t="s">
        <v>248</v>
      </c>
      <c r="N1097" s="4" t="s">
        <v>250</v>
      </c>
      <c r="O1097" s="4" t="s">
        <v>248</v>
      </c>
      <c r="P1097" s="4" t="s">
        <v>1004</v>
      </c>
      <c r="Q1097" s="4" t="s">
        <v>249</v>
      </c>
    </row>
    <row r="1098" spans="1:17" x14ac:dyDescent="0.25">
      <c r="A1098" s="4" t="s">
        <v>256</v>
      </c>
      <c r="B1098" s="4" t="s">
        <v>63</v>
      </c>
      <c r="C1098" s="9" t="str">
        <f>_xlfn.XLOOKUP(Table1[[#This Row],[Genus]],'Flora of PA'!J:J,'Flora of PA'!D:D)</f>
        <v>Lauraceae</v>
      </c>
      <c r="D1098" s="4" t="s">
        <v>134</v>
      </c>
      <c r="E1098" s="4" t="s">
        <v>946</v>
      </c>
      <c r="F1098" s="9" t="str">
        <f>Table1[[#This Row],[Genus]]&amp;" "&amp;Table1[[#This Row],[Epithet]]</f>
        <v>Sassafras albidum</v>
      </c>
      <c r="G1098" s="4" t="s">
        <v>224</v>
      </c>
      <c r="H1098" t="s">
        <v>275</v>
      </c>
      <c r="I1098" s="4" t="s">
        <v>317</v>
      </c>
      <c r="J1098" s="4" t="s">
        <v>299</v>
      </c>
      <c r="K1098" s="4" t="s">
        <v>57</v>
      </c>
      <c r="L1098" s="4" t="s">
        <v>57</v>
      </c>
      <c r="M1098" s="4" t="s">
        <v>248</v>
      </c>
      <c r="N1098" s="4" t="s">
        <v>250</v>
      </c>
      <c r="O1098" s="4" t="s">
        <v>248</v>
      </c>
      <c r="P1098" s="4" t="s">
        <v>1004</v>
      </c>
      <c r="Q1098" s="4" t="s">
        <v>249</v>
      </c>
    </row>
    <row r="1099" spans="1:17" x14ac:dyDescent="0.25">
      <c r="A1099" s="4" t="s">
        <v>256</v>
      </c>
      <c r="B1099" s="4" t="s">
        <v>63</v>
      </c>
      <c r="C1099" s="9" t="str">
        <f>_xlfn.XLOOKUP(Table1[[#This Row],[Genus]],'Flora of PA'!J:J,'Flora of PA'!D:D)</f>
        <v>Polypodiaceae</v>
      </c>
      <c r="D1099" s="4" t="s">
        <v>851</v>
      </c>
      <c r="E1099" s="4" t="s">
        <v>852</v>
      </c>
      <c r="F1099" s="9" t="str">
        <f>Table1[[#This Row],[Genus]]&amp;" "&amp;Table1[[#This Row],[Epithet]]</f>
        <v>Pteridium aquilinum</v>
      </c>
      <c r="G1099" s="4" t="s">
        <v>58</v>
      </c>
      <c r="H1099" t="s">
        <v>129</v>
      </c>
      <c r="I1099" s="4" t="s">
        <v>317</v>
      </c>
      <c r="J1099" s="4" t="s">
        <v>299</v>
      </c>
      <c r="K1099" s="4" t="s">
        <v>57</v>
      </c>
      <c r="L1099" s="4" t="s">
        <v>57</v>
      </c>
      <c r="M1099" s="4" t="s">
        <v>248</v>
      </c>
      <c r="N1099" s="4" t="s">
        <v>250</v>
      </c>
      <c r="O1099" s="4" t="s">
        <v>248</v>
      </c>
      <c r="P1099" s="4" t="s">
        <v>1004</v>
      </c>
      <c r="Q1099" s="4" t="s">
        <v>249</v>
      </c>
    </row>
    <row r="1100" spans="1:17" x14ac:dyDescent="0.25">
      <c r="A1100" s="4" t="s">
        <v>256</v>
      </c>
      <c r="B1100" s="4" t="s">
        <v>63</v>
      </c>
      <c r="C1100" s="9" t="str">
        <f>_xlfn.XLOOKUP(Table1[[#This Row],[Genus]],'Flora of PA'!J:J,'Flora of PA'!D:D)</f>
        <v>Ericaceae</v>
      </c>
      <c r="D1100" s="4" t="s">
        <v>831</v>
      </c>
      <c r="E1100" s="4" t="s">
        <v>832</v>
      </c>
      <c r="F1100" s="9" t="str">
        <f>Table1[[#This Row],[Genus]]&amp;" "&amp;Table1[[#This Row],[Epithet]]</f>
        <v>Gaultheria procumbens</v>
      </c>
      <c r="G1100" s="4" t="s">
        <v>123</v>
      </c>
      <c r="H1100" t="s">
        <v>122</v>
      </c>
      <c r="I1100" s="4" t="s">
        <v>317</v>
      </c>
      <c r="J1100" s="4" t="s">
        <v>299</v>
      </c>
      <c r="K1100" s="4" t="s">
        <v>57</v>
      </c>
      <c r="L1100" s="4" t="s">
        <v>57</v>
      </c>
      <c r="M1100" s="4" t="s">
        <v>248</v>
      </c>
      <c r="N1100" s="4" t="s">
        <v>250</v>
      </c>
      <c r="O1100" s="4" t="s">
        <v>248</v>
      </c>
      <c r="P1100" s="4" t="s">
        <v>1004</v>
      </c>
      <c r="Q1100" s="4" t="s">
        <v>249</v>
      </c>
    </row>
    <row r="1101" spans="1:17" x14ac:dyDescent="0.25">
      <c r="A1101" s="4" t="s">
        <v>256</v>
      </c>
      <c r="B1101" s="4" t="s">
        <v>63</v>
      </c>
      <c r="C1101" s="9" t="str">
        <f>_xlfn.XLOOKUP(Table1[[#This Row],[Genus]],'Flora of PA'!J:J,'Flora of PA'!D:D)</f>
        <v>Ericaceae</v>
      </c>
      <c r="D1101" s="4" t="s">
        <v>905</v>
      </c>
      <c r="E1101" s="4" t="s">
        <v>948</v>
      </c>
      <c r="F1101" s="9" t="str">
        <f>Table1[[#This Row],[Genus]]&amp;" "&amp;Table1[[#This Row],[Epithet]]</f>
        <v>Kalmia angustifolia</v>
      </c>
      <c r="G1101" s="4" t="s">
        <v>85</v>
      </c>
      <c r="H1101" t="s">
        <v>124</v>
      </c>
      <c r="I1101" s="4" t="s">
        <v>317</v>
      </c>
      <c r="J1101" s="4" t="s">
        <v>299</v>
      </c>
      <c r="K1101" s="4" t="s">
        <v>57</v>
      </c>
      <c r="L1101" s="4" t="s">
        <v>57</v>
      </c>
      <c r="M1101" s="4" t="s">
        <v>248</v>
      </c>
      <c r="N1101" s="4" t="s">
        <v>250</v>
      </c>
      <c r="O1101" s="4" t="s">
        <v>248</v>
      </c>
      <c r="P1101" s="4" t="s">
        <v>1004</v>
      </c>
      <c r="Q1101" s="4" t="s">
        <v>249</v>
      </c>
    </row>
    <row r="1102" spans="1:17" x14ac:dyDescent="0.25">
      <c r="A1102" s="4" t="s">
        <v>256</v>
      </c>
      <c r="B1102" s="4" t="s">
        <v>63</v>
      </c>
      <c r="C1102" s="9" t="str">
        <f>_xlfn.XLOOKUP(Table1[[#This Row],[Genus]],'Flora of PA'!J:J,'Flora of PA'!D:D)</f>
        <v>Adoxaceae</v>
      </c>
      <c r="D1102" s="4" t="s">
        <v>952</v>
      </c>
      <c r="E1102" s="4" t="s">
        <v>953</v>
      </c>
      <c r="F1102" s="9" t="str">
        <f>Table1[[#This Row],[Genus]]&amp;" "&amp;Table1[[#This Row],[Epithet]]</f>
        <v>Viburnum nudum</v>
      </c>
      <c r="G1102" s="4" t="s">
        <v>381</v>
      </c>
      <c r="H1102" t="s">
        <v>272</v>
      </c>
      <c r="I1102" s="4" t="s">
        <v>317</v>
      </c>
      <c r="J1102" s="4" t="s">
        <v>299</v>
      </c>
      <c r="K1102" s="4" t="s">
        <v>57</v>
      </c>
      <c r="L1102" s="4" t="s">
        <v>57</v>
      </c>
      <c r="M1102" s="4" t="s">
        <v>248</v>
      </c>
      <c r="N1102" s="4" t="s">
        <v>250</v>
      </c>
      <c r="O1102" s="4" t="s">
        <v>248</v>
      </c>
      <c r="P1102" s="4" t="s">
        <v>1004</v>
      </c>
      <c r="Q1102" s="4" t="s">
        <v>249</v>
      </c>
    </row>
    <row r="1103" spans="1:17" x14ac:dyDescent="0.25">
      <c r="A1103" s="4" t="s">
        <v>256</v>
      </c>
      <c r="B1103" s="4" t="s">
        <v>63</v>
      </c>
      <c r="C1103" s="9" t="str">
        <f>_xlfn.XLOOKUP(Table1[[#This Row],[Genus]],'Flora of PA'!J:J,'Flora of PA'!D:D)</f>
        <v>Ericaceae</v>
      </c>
      <c r="D1103" s="4" t="s">
        <v>827</v>
      </c>
      <c r="E1103" s="4" t="s">
        <v>828</v>
      </c>
      <c r="F1103" s="9" t="str">
        <f>Table1[[#This Row],[Genus]]&amp;" "&amp;Table1[[#This Row],[Epithet]]</f>
        <v>Gaylussacia baccata</v>
      </c>
      <c r="G1103" s="4" t="s">
        <v>16</v>
      </c>
      <c r="H1103" t="s">
        <v>125</v>
      </c>
      <c r="I1103" s="4" t="s">
        <v>317</v>
      </c>
      <c r="J1103" s="4" t="s">
        <v>299</v>
      </c>
      <c r="K1103" s="4" t="s">
        <v>57</v>
      </c>
      <c r="L1103" s="4" t="s">
        <v>57</v>
      </c>
      <c r="M1103" s="4" t="s">
        <v>248</v>
      </c>
      <c r="N1103" s="4" t="s">
        <v>250</v>
      </c>
      <c r="O1103" s="4" t="s">
        <v>248</v>
      </c>
      <c r="P1103" s="4" t="s">
        <v>1004</v>
      </c>
      <c r="Q1103" s="4" t="s">
        <v>249</v>
      </c>
    </row>
    <row r="1104" spans="1:17" x14ac:dyDescent="0.25">
      <c r="A1104" s="4" t="s">
        <v>256</v>
      </c>
      <c r="B1104" s="4" t="s">
        <v>63</v>
      </c>
      <c r="C1104" s="9" t="str">
        <f>_xlfn.XLOOKUP(Table1[[#This Row],[Genus]],'Flora of PA'!J:J,'Flora of PA'!D:D)</f>
        <v>Ericaceae</v>
      </c>
      <c r="D1104" s="4" t="s">
        <v>826</v>
      </c>
      <c r="E1104" s="4" t="s">
        <v>829</v>
      </c>
      <c r="F1104" s="9" t="str">
        <f>Table1[[#This Row],[Genus]]&amp;" "&amp;Table1[[#This Row],[Epithet]]</f>
        <v>Vaccinium angustifolium</v>
      </c>
      <c r="G1104" s="4" t="s">
        <v>69</v>
      </c>
      <c r="H1104" t="s">
        <v>88</v>
      </c>
      <c r="I1104" s="4" t="s">
        <v>317</v>
      </c>
      <c r="J1104" s="4" t="s">
        <v>299</v>
      </c>
      <c r="K1104" s="4" t="s">
        <v>57</v>
      </c>
      <c r="L1104" s="4" t="s">
        <v>57</v>
      </c>
      <c r="M1104" s="4" t="s">
        <v>248</v>
      </c>
      <c r="N1104" s="4" t="s">
        <v>250</v>
      </c>
      <c r="O1104" s="4" t="s">
        <v>248</v>
      </c>
      <c r="P1104" s="4" t="s">
        <v>1004</v>
      </c>
      <c r="Q1104" s="4" t="s">
        <v>249</v>
      </c>
    </row>
    <row r="1105" spans="1:17" x14ac:dyDescent="0.25">
      <c r="A1105" s="4" t="s">
        <v>256</v>
      </c>
      <c r="B1105" s="4" t="s">
        <v>62</v>
      </c>
      <c r="C1105" s="9" t="str">
        <f>_xlfn.XLOOKUP(Table1[[#This Row],[Genus]],'Flora of PA'!J:J,'Flora of PA'!D:D)</f>
        <v>Lauraceae</v>
      </c>
      <c r="D1105" s="4" t="s">
        <v>134</v>
      </c>
      <c r="E1105" s="4" t="s">
        <v>946</v>
      </c>
      <c r="F1105" s="9" t="str">
        <f>Table1[[#This Row],[Genus]]&amp;" "&amp;Table1[[#This Row],[Epithet]]</f>
        <v>Sassafras albidum</v>
      </c>
      <c r="G1105" s="4" t="s">
        <v>224</v>
      </c>
      <c r="H1105" t="s">
        <v>275</v>
      </c>
      <c r="I1105" s="4" t="s">
        <v>317</v>
      </c>
      <c r="J1105" s="4" t="s">
        <v>299</v>
      </c>
      <c r="K1105" s="4" t="s">
        <v>57</v>
      </c>
      <c r="L1105" s="4" t="s">
        <v>57</v>
      </c>
      <c r="M1105" s="4" t="s">
        <v>248</v>
      </c>
      <c r="N1105" s="4" t="s">
        <v>250</v>
      </c>
      <c r="O1105" s="4" t="s">
        <v>248</v>
      </c>
      <c r="P1105" s="4" t="s">
        <v>1004</v>
      </c>
      <c r="Q1105" s="4" t="s">
        <v>249</v>
      </c>
    </row>
    <row r="1106" spans="1:17" x14ac:dyDescent="0.25">
      <c r="A1106" s="4" t="s">
        <v>256</v>
      </c>
      <c r="B1106" s="4" t="s">
        <v>62</v>
      </c>
      <c r="C1106" s="9" t="str">
        <f>_xlfn.XLOOKUP(Table1[[#This Row],[Genus]],'Flora of PA'!J:J,'Flora of PA'!D:D)</f>
        <v>Polypodiaceae</v>
      </c>
      <c r="D1106" s="4" t="s">
        <v>851</v>
      </c>
      <c r="E1106" s="4" t="s">
        <v>852</v>
      </c>
      <c r="F1106" s="9" t="str">
        <f>Table1[[#This Row],[Genus]]&amp;" "&amp;Table1[[#This Row],[Epithet]]</f>
        <v>Pteridium aquilinum</v>
      </c>
      <c r="G1106" s="4" t="s">
        <v>58</v>
      </c>
      <c r="H1106" t="s">
        <v>129</v>
      </c>
      <c r="I1106" s="4" t="s">
        <v>317</v>
      </c>
      <c r="J1106" s="4" t="s">
        <v>299</v>
      </c>
      <c r="K1106" s="4" t="s">
        <v>57</v>
      </c>
      <c r="L1106" s="4" t="s">
        <v>57</v>
      </c>
      <c r="M1106" s="4" t="s">
        <v>248</v>
      </c>
      <c r="N1106" s="4" t="s">
        <v>250</v>
      </c>
      <c r="O1106" s="4" t="s">
        <v>248</v>
      </c>
      <c r="P1106" s="4" t="s">
        <v>1004</v>
      </c>
      <c r="Q1106" s="4" t="s">
        <v>249</v>
      </c>
    </row>
    <row r="1107" spans="1:17" x14ac:dyDescent="0.25">
      <c r="A1107" s="4" t="s">
        <v>256</v>
      </c>
      <c r="B1107" s="4" t="s">
        <v>62</v>
      </c>
      <c r="C1107" s="9" t="str">
        <f>_xlfn.XLOOKUP(Table1[[#This Row],[Genus]],'Flora of PA'!J:J,'Flora of PA'!D:D)</f>
        <v>Ericaceae</v>
      </c>
      <c r="D1107" s="4" t="s">
        <v>831</v>
      </c>
      <c r="E1107" s="4" t="s">
        <v>832</v>
      </c>
      <c r="F1107" s="9" t="str">
        <f>Table1[[#This Row],[Genus]]&amp;" "&amp;Table1[[#This Row],[Epithet]]</f>
        <v>Gaultheria procumbens</v>
      </c>
      <c r="G1107" s="4" t="s">
        <v>123</v>
      </c>
      <c r="H1107" t="s">
        <v>122</v>
      </c>
      <c r="I1107" s="4" t="s">
        <v>317</v>
      </c>
      <c r="J1107" s="4" t="s">
        <v>299</v>
      </c>
      <c r="K1107" s="4" t="s">
        <v>57</v>
      </c>
      <c r="L1107" s="4" t="s">
        <v>57</v>
      </c>
      <c r="M1107" s="4" t="s">
        <v>248</v>
      </c>
      <c r="N1107" s="4" t="s">
        <v>250</v>
      </c>
      <c r="O1107" s="4" t="s">
        <v>248</v>
      </c>
      <c r="P1107" s="4" t="s">
        <v>1004</v>
      </c>
      <c r="Q1107" s="4" t="s">
        <v>249</v>
      </c>
    </row>
    <row r="1108" spans="1:17" x14ac:dyDescent="0.25">
      <c r="A1108" s="4" t="s">
        <v>256</v>
      </c>
      <c r="B1108" s="4" t="s">
        <v>62</v>
      </c>
      <c r="C1108" s="9" t="str">
        <f>_xlfn.XLOOKUP(Table1[[#This Row],[Genus]],'Flora of PA'!J:J,'Flora of PA'!D:D)</f>
        <v>Ericaceae</v>
      </c>
      <c r="D1108" s="4" t="s">
        <v>905</v>
      </c>
      <c r="E1108" s="4" t="s">
        <v>948</v>
      </c>
      <c r="F1108" s="9" t="str">
        <f>Table1[[#This Row],[Genus]]&amp;" "&amp;Table1[[#This Row],[Epithet]]</f>
        <v>Kalmia angustifolia</v>
      </c>
      <c r="G1108" s="4" t="s">
        <v>85</v>
      </c>
      <c r="H1108" t="s">
        <v>124</v>
      </c>
      <c r="I1108" s="4" t="s">
        <v>317</v>
      </c>
      <c r="J1108" s="4" t="s">
        <v>299</v>
      </c>
      <c r="K1108" s="4" t="s">
        <v>57</v>
      </c>
      <c r="L1108" s="4" t="s">
        <v>57</v>
      </c>
      <c r="M1108" s="4" t="s">
        <v>248</v>
      </c>
      <c r="N1108" s="4" t="s">
        <v>250</v>
      </c>
      <c r="O1108" s="4" t="s">
        <v>248</v>
      </c>
      <c r="P1108" s="4" t="s">
        <v>1004</v>
      </c>
      <c r="Q1108" s="4" t="s">
        <v>249</v>
      </c>
    </row>
    <row r="1109" spans="1:17" x14ac:dyDescent="0.25">
      <c r="A1109" s="4" t="s">
        <v>256</v>
      </c>
      <c r="B1109" s="4" t="s">
        <v>62</v>
      </c>
      <c r="C1109" s="9" t="str">
        <f>_xlfn.XLOOKUP(Table1[[#This Row],[Genus]],'Flora of PA'!J:J,'Flora of PA'!D:D)</f>
        <v>Adoxaceae</v>
      </c>
      <c r="D1109" s="4" t="s">
        <v>952</v>
      </c>
      <c r="E1109" s="4" t="s">
        <v>953</v>
      </c>
      <c r="F1109" s="9" t="str">
        <f>Table1[[#This Row],[Genus]]&amp;" "&amp;Table1[[#This Row],[Epithet]]</f>
        <v>Viburnum nudum</v>
      </c>
      <c r="G1109" s="4" t="s">
        <v>381</v>
      </c>
      <c r="H1109" t="s">
        <v>272</v>
      </c>
      <c r="I1109" s="4" t="s">
        <v>317</v>
      </c>
      <c r="J1109" s="4" t="s">
        <v>299</v>
      </c>
      <c r="K1109" s="4" t="s">
        <v>57</v>
      </c>
      <c r="L1109" s="4" t="s">
        <v>57</v>
      </c>
      <c r="M1109" s="4" t="s">
        <v>248</v>
      </c>
      <c r="N1109" s="4" t="s">
        <v>250</v>
      </c>
      <c r="O1109" s="4" t="s">
        <v>248</v>
      </c>
      <c r="P1109" s="4" t="s">
        <v>1004</v>
      </c>
      <c r="Q1109" s="4" t="s">
        <v>249</v>
      </c>
    </row>
    <row r="1110" spans="1:17" x14ac:dyDescent="0.25">
      <c r="A1110" s="4" t="s">
        <v>256</v>
      </c>
      <c r="B1110" s="4" t="s">
        <v>62</v>
      </c>
      <c r="C1110" s="9" t="str">
        <f>_xlfn.XLOOKUP(Table1[[#This Row],[Genus]],'Flora of PA'!J:J,'Flora of PA'!D:D)</f>
        <v>Sapindaceae</v>
      </c>
      <c r="D1110" s="4" t="s">
        <v>941</v>
      </c>
      <c r="E1110" s="4" t="s">
        <v>942</v>
      </c>
      <c r="F1110" s="9" t="str">
        <f>Table1[[#This Row],[Genus]]&amp;" "&amp;Table1[[#This Row],[Epithet]]</f>
        <v>Acer rubrum</v>
      </c>
      <c r="G1110" s="4" t="s">
        <v>84</v>
      </c>
      <c r="H1110" t="s">
        <v>133</v>
      </c>
      <c r="I1110" s="4" t="s">
        <v>317</v>
      </c>
      <c r="J1110" s="4" t="s">
        <v>299</v>
      </c>
      <c r="K1110" s="4" t="s">
        <v>57</v>
      </c>
      <c r="L1110" s="4" t="s">
        <v>57</v>
      </c>
      <c r="M1110" s="4" t="s">
        <v>248</v>
      </c>
      <c r="N1110" s="4" t="s">
        <v>250</v>
      </c>
      <c r="O1110" s="4" t="s">
        <v>248</v>
      </c>
      <c r="P1110" s="4" t="s">
        <v>1004</v>
      </c>
      <c r="Q1110" s="4" t="s">
        <v>249</v>
      </c>
    </row>
    <row r="1111" spans="1:17" x14ac:dyDescent="0.25">
      <c r="A1111" s="4" t="s">
        <v>256</v>
      </c>
      <c r="B1111" s="4" t="s">
        <v>62</v>
      </c>
      <c r="C1111" s="9" t="str">
        <f>_xlfn.XLOOKUP(Table1[[#This Row],[Genus]],'Flora of PA'!J:J,'Flora of PA'!D:D)</f>
        <v>Ericaceae</v>
      </c>
      <c r="D1111" s="4" t="s">
        <v>905</v>
      </c>
      <c r="E1111" s="4" t="s">
        <v>906</v>
      </c>
      <c r="F1111" s="9" t="str">
        <f>Table1[[#This Row],[Genus]]&amp;" "&amp;Table1[[#This Row],[Epithet]]</f>
        <v>Kalmia latifolia</v>
      </c>
      <c r="G1111" s="4" t="s">
        <v>92</v>
      </c>
      <c r="H1111" t="s">
        <v>316</v>
      </c>
      <c r="I1111" s="4" t="s">
        <v>317</v>
      </c>
      <c r="J1111" s="4" t="s">
        <v>299</v>
      </c>
      <c r="K1111" s="4" t="s">
        <v>57</v>
      </c>
      <c r="L1111" s="4" t="s">
        <v>57</v>
      </c>
      <c r="M1111" s="4" t="s">
        <v>248</v>
      </c>
      <c r="N1111" s="4" t="s">
        <v>250</v>
      </c>
      <c r="O1111" s="4" t="s">
        <v>248</v>
      </c>
      <c r="P1111" s="4" t="s">
        <v>1004</v>
      </c>
      <c r="Q1111" s="4" t="s">
        <v>249</v>
      </c>
    </row>
    <row r="1112" spans="1:17" x14ac:dyDescent="0.25">
      <c r="A1112" s="4" t="s">
        <v>256</v>
      </c>
      <c r="B1112" s="4" t="s">
        <v>62</v>
      </c>
      <c r="C1112" s="4" t="s">
        <v>1266</v>
      </c>
      <c r="D1112" s="4" t="s">
        <v>137</v>
      </c>
      <c r="E1112" s="4" t="s">
        <v>846</v>
      </c>
      <c r="F1112" s="9" t="str">
        <f>Table1[[#This Row],[Genus]]&amp;" "&amp;Table1[[#This Row],[Epithet]]</f>
        <v>Aronia melanocarpa</v>
      </c>
      <c r="G1112" s="4" t="s">
        <v>138</v>
      </c>
      <c r="H1112" t="s">
        <v>222</v>
      </c>
      <c r="I1112" s="4" t="s">
        <v>317</v>
      </c>
      <c r="J1112" s="4" t="s">
        <v>299</v>
      </c>
      <c r="K1112" s="4" t="s">
        <v>57</v>
      </c>
      <c r="L1112" s="4" t="s">
        <v>57</v>
      </c>
      <c r="M1112" s="4" t="s">
        <v>248</v>
      </c>
      <c r="N1112" s="4" t="s">
        <v>250</v>
      </c>
      <c r="O1112" s="4" t="s">
        <v>248</v>
      </c>
      <c r="P1112" s="4" t="s">
        <v>1004</v>
      </c>
      <c r="Q1112" s="4" t="s">
        <v>249</v>
      </c>
    </row>
    <row r="1113" spans="1:17" x14ac:dyDescent="0.25">
      <c r="A1113" s="4" t="s">
        <v>256</v>
      </c>
      <c r="B1113" s="4" t="s">
        <v>62</v>
      </c>
      <c r="C1113" s="9" t="str">
        <f>_xlfn.XLOOKUP(Table1[[#This Row],[Genus]],'Flora of PA'!J:J,'Flora of PA'!D:D)</f>
        <v>Fagaceae</v>
      </c>
      <c r="D1113" s="4" t="s">
        <v>860</v>
      </c>
      <c r="E1113" s="4" t="s">
        <v>947</v>
      </c>
      <c r="F1113" s="9" t="str">
        <f>Table1[[#This Row],[Genus]]&amp;" "&amp;Table1[[#This Row],[Epithet]]</f>
        <v>Quercus ilicifolia</v>
      </c>
      <c r="G1113" s="4" t="s">
        <v>75</v>
      </c>
      <c r="H1113" t="s">
        <v>157</v>
      </c>
      <c r="I1113" s="4" t="s">
        <v>317</v>
      </c>
      <c r="J1113" s="4" t="s">
        <v>299</v>
      </c>
      <c r="K1113" s="4" t="s">
        <v>57</v>
      </c>
      <c r="L1113" s="4" t="s">
        <v>57</v>
      </c>
      <c r="M1113" s="4" t="s">
        <v>248</v>
      </c>
      <c r="N1113" s="4" t="s">
        <v>250</v>
      </c>
      <c r="O1113" s="4" t="s">
        <v>248</v>
      </c>
      <c r="P1113" s="4" t="s">
        <v>1004</v>
      </c>
      <c r="Q1113" s="4" t="s">
        <v>249</v>
      </c>
    </row>
    <row r="1114" spans="1:17" x14ac:dyDescent="0.25">
      <c r="A1114" s="4" t="s">
        <v>256</v>
      </c>
      <c r="B1114" s="4" t="s">
        <v>62</v>
      </c>
      <c r="C1114" s="9" t="str">
        <f>_xlfn.XLOOKUP(Table1[[#This Row],[Genus]],'Flora of PA'!J:J,'Flora of PA'!D:D)</f>
        <v>Ericaceae</v>
      </c>
      <c r="D1114" s="4" t="s">
        <v>827</v>
      </c>
      <c r="E1114" s="4" t="s">
        <v>828</v>
      </c>
      <c r="F1114" s="9" t="str">
        <f>Table1[[#This Row],[Genus]]&amp;" "&amp;Table1[[#This Row],[Epithet]]</f>
        <v>Gaylussacia baccata</v>
      </c>
      <c r="G1114" s="4" t="s">
        <v>16</v>
      </c>
      <c r="H1114" t="s">
        <v>125</v>
      </c>
      <c r="I1114" s="4" t="s">
        <v>317</v>
      </c>
      <c r="J1114" s="4" t="s">
        <v>299</v>
      </c>
      <c r="K1114" s="4" t="s">
        <v>57</v>
      </c>
      <c r="L1114" s="4" t="s">
        <v>57</v>
      </c>
      <c r="M1114" s="4" t="s">
        <v>248</v>
      </c>
      <c r="N1114" s="4" t="s">
        <v>250</v>
      </c>
      <c r="O1114" s="4" t="s">
        <v>248</v>
      </c>
      <c r="P1114" s="4" t="s">
        <v>1004</v>
      </c>
      <c r="Q1114" s="4" t="s">
        <v>249</v>
      </c>
    </row>
    <row r="1115" spans="1:17" x14ac:dyDescent="0.25">
      <c r="A1115" s="4" t="s">
        <v>256</v>
      </c>
      <c r="B1115" s="4" t="s">
        <v>62</v>
      </c>
      <c r="C1115" s="9" t="str">
        <f>_xlfn.XLOOKUP(Table1[[#This Row],[Genus]],'Flora of PA'!J:J,'Flora of PA'!D:D)</f>
        <v>Ericaceae</v>
      </c>
      <c r="D1115" s="4" t="s">
        <v>826</v>
      </c>
      <c r="E1115" s="4" t="s">
        <v>829</v>
      </c>
      <c r="F1115" s="9" t="str">
        <f>Table1[[#This Row],[Genus]]&amp;" "&amp;Table1[[#This Row],[Epithet]]</f>
        <v>Vaccinium angustifolium</v>
      </c>
      <c r="G1115" s="4" t="s">
        <v>69</v>
      </c>
      <c r="H1115" t="s">
        <v>88</v>
      </c>
      <c r="I1115" s="4" t="s">
        <v>317</v>
      </c>
      <c r="J1115" s="4" t="s">
        <v>299</v>
      </c>
      <c r="K1115" s="4" t="s">
        <v>57</v>
      </c>
      <c r="L1115" s="4" t="s">
        <v>57</v>
      </c>
      <c r="M1115" s="4" t="s">
        <v>248</v>
      </c>
      <c r="N1115" s="4" t="s">
        <v>250</v>
      </c>
      <c r="O1115" s="4" t="s">
        <v>248</v>
      </c>
      <c r="P1115" s="4" t="s">
        <v>1004</v>
      </c>
      <c r="Q1115" s="4" t="s">
        <v>249</v>
      </c>
    </row>
    <row r="1116" spans="1:17" x14ac:dyDescent="0.25">
      <c r="A1116" s="4" t="s">
        <v>256</v>
      </c>
      <c r="B1116" s="4" t="s">
        <v>61</v>
      </c>
      <c r="C1116" s="9" t="str">
        <f>_xlfn.XLOOKUP(Table1[[#This Row],[Genus]],'Flora of PA'!J:J,'Flora of PA'!D:D)</f>
        <v>Lauraceae</v>
      </c>
      <c r="D1116" s="4" t="s">
        <v>134</v>
      </c>
      <c r="E1116" s="4" t="s">
        <v>946</v>
      </c>
      <c r="F1116" s="9" t="str">
        <f>Table1[[#This Row],[Genus]]&amp;" "&amp;Table1[[#This Row],[Epithet]]</f>
        <v>Sassafras albidum</v>
      </c>
      <c r="G1116" s="4" t="s">
        <v>224</v>
      </c>
      <c r="H1116" t="s">
        <v>275</v>
      </c>
      <c r="I1116" s="4" t="s">
        <v>317</v>
      </c>
      <c r="J1116" s="4" t="s">
        <v>299</v>
      </c>
      <c r="K1116" s="4" t="s">
        <v>57</v>
      </c>
      <c r="L1116" s="4" t="s">
        <v>57</v>
      </c>
      <c r="M1116" s="4" t="s">
        <v>248</v>
      </c>
      <c r="N1116" s="4" t="s">
        <v>250</v>
      </c>
      <c r="O1116" s="4" t="s">
        <v>248</v>
      </c>
      <c r="P1116" s="4" t="s">
        <v>1004</v>
      </c>
      <c r="Q1116" s="4" t="s">
        <v>249</v>
      </c>
    </row>
    <row r="1117" spans="1:17" x14ac:dyDescent="0.25">
      <c r="A1117" s="4" t="s">
        <v>256</v>
      </c>
      <c r="B1117" s="4" t="s">
        <v>61</v>
      </c>
      <c r="C1117" s="9" t="str">
        <f>_xlfn.XLOOKUP(Table1[[#This Row],[Genus]],'Flora of PA'!J:J,'Flora of PA'!D:D)</f>
        <v>Polypodiaceae</v>
      </c>
      <c r="D1117" s="4" t="s">
        <v>851</v>
      </c>
      <c r="E1117" s="4" t="s">
        <v>852</v>
      </c>
      <c r="F1117" s="9" t="str">
        <f>Table1[[#This Row],[Genus]]&amp;" "&amp;Table1[[#This Row],[Epithet]]</f>
        <v>Pteridium aquilinum</v>
      </c>
      <c r="G1117" s="4" t="s">
        <v>58</v>
      </c>
      <c r="H1117" t="s">
        <v>129</v>
      </c>
      <c r="I1117" s="4" t="s">
        <v>317</v>
      </c>
      <c r="J1117" s="4" t="s">
        <v>299</v>
      </c>
      <c r="K1117" s="4" t="s">
        <v>57</v>
      </c>
      <c r="L1117" s="4" t="s">
        <v>57</v>
      </c>
      <c r="M1117" s="4" t="s">
        <v>248</v>
      </c>
      <c r="N1117" s="4" t="s">
        <v>250</v>
      </c>
      <c r="O1117" s="4" t="s">
        <v>248</v>
      </c>
      <c r="P1117" s="4" t="s">
        <v>1004</v>
      </c>
      <c r="Q1117" s="4" t="s">
        <v>249</v>
      </c>
    </row>
    <row r="1118" spans="1:17" x14ac:dyDescent="0.25">
      <c r="A1118" s="4" t="s">
        <v>256</v>
      </c>
      <c r="B1118" s="4" t="s">
        <v>61</v>
      </c>
      <c r="C1118" s="9" t="str">
        <f>_xlfn.XLOOKUP(Table1[[#This Row],[Genus]],'Flora of PA'!J:J,'Flora of PA'!D:D)</f>
        <v>Ericaceae</v>
      </c>
      <c r="D1118" s="4" t="s">
        <v>831</v>
      </c>
      <c r="E1118" s="4" t="s">
        <v>832</v>
      </c>
      <c r="F1118" s="9" t="str">
        <f>Table1[[#This Row],[Genus]]&amp;" "&amp;Table1[[#This Row],[Epithet]]</f>
        <v>Gaultheria procumbens</v>
      </c>
      <c r="G1118" s="4" t="s">
        <v>123</v>
      </c>
      <c r="H1118" t="s">
        <v>122</v>
      </c>
      <c r="I1118" s="4" t="s">
        <v>317</v>
      </c>
      <c r="J1118" s="4" t="s">
        <v>299</v>
      </c>
      <c r="K1118" s="4" t="s">
        <v>57</v>
      </c>
      <c r="L1118" s="4" t="s">
        <v>57</v>
      </c>
      <c r="M1118" s="4" t="s">
        <v>248</v>
      </c>
      <c r="N1118" s="4" t="s">
        <v>250</v>
      </c>
      <c r="O1118" s="4" t="s">
        <v>248</v>
      </c>
      <c r="P1118" s="4" t="s">
        <v>1004</v>
      </c>
      <c r="Q1118" s="4" t="s">
        <v>249</v>
      </c>
    </row>
    <row r="1119" spans="1:17" x14ac:dyDescent="0.25">
      <c r="A1119" s="4" t="s">
        <v>256</v>
      </c>
      <c r="B1119" s="4" t="s">
        <v>61</v>
      </c>
      <c r="C1119" s="9" t="str">
        <f>_xlfn.XLOOKUP(Table1[[#This Row],[Genus]],'Flora of PA'!J:J,'Flora of PA'!D:D)</f>
        <v>Ericaceae</v>
      </c>
      <c r="D1119" s="4" t="s">
        <v>905</v>
      </c>
      <c r="E1119" s="4" t="s">
        <v>948</v>
      </c>
      <c r="F1119" s="9" t="str">
        <f>Table1[[#This Row],[Genus]]&amp;" "&amp;Table1[[#This Row],[Epithet]]</f>
        <v>Kalmia angustifolia</v>
      </c>
      <c r="G1119" s="4" t="s">
        <v>85</v>
      </c>
      <c r="H1119" t="s">
        <v>124</v>
      </c>
      <c r="I1119" s="4" t="s">
        <v>317</v>
      </c>
      <c r="J1119" s="4" t="s">
        <v>299</v>
      </c>
      <c r="K1119" s="4" t="s">
        <v>57</v>
      </c>
      <c r="L1119" s="4" t="s">
        <v>57</v>
      </c>
      <c r="M1119" s="4" t="s">
        <v>248</v>
      </c>
      <c r="N1119" s="4" t="s">
        <v>250</v>
      </c>
      <c r="O1119" s="4" t="s">
        <v>248</v>
      </c>
      <c r="P1119" s="4" t="s">
        <v>1004</v>
      </c>
      <c r="Q1119" s="4" t="s">
        <v>249</v>
      </c>
    </row>
    <row r="1120" spans="1:17" x14ac:dyDescent="0.25">
      <c r="A1120" s="4" t="s">
        <v>256</v>
      </c>
      <c r="B1120" s="4" t="s">
        <v>61</v>
      </c>
      <c r="C1120" s="9" t="str">
        <f>_xlfn.XLOOKUP(Table1[[#This Row],[Genus]],'Flora of PA'!J:J,'Flora of PA'!D:D)</f>
        <v>Ericaceae</v>
      </c>
      <c r="D1120" s="4" t="s">
        <v>826</v>
      </c>
      <c r="E1120" s="4" t="s">
        <v>829</v>
      </c>
      <c r="F1120" s="9" t="str">
        <f>Table1[[#This Row],[Genus]]&amp;" "&amp;Table1[[#This Row],[Epithet]]</f>
        <v>Vaccinium angustifolium</v>
      </c>
      <c r="G1120" s="4" t="s">
        <v>69</v>
      </c>
      <c r="H1120" t="s">
        <v>88</v>
      </c>
      <c r="I1120" s="4" t="s">
        <v>317</v>
      </c>
      <c r="J1120" s="4" t="s">
        <v>299</v>
      </c>
      <c r="K1120" s="4" t="s">
        <v>57</v>
      </c>
      <c r="L1120" s="4" t="s">
        <v>57</v>
      </c>
      <c r="M1120" s="4" t="s">
        <v>248</v>
      </c>
      <c r="N1120" s="4" t="s">
        <v>250</v>
      </c>
      <c r="O1120" s="4" t="s">
        <v>248</v>
      </c>
      <c r="P1120" s="4" t="s">
        <v>1004</v>
      </c>
      <c r="Q1120" s="4" t="s">
        <v>249</v>
      </c>
    </row>
    <row r="1121" spans="1:17" x14ac:dyDescent="0.25">
      <c r="A1121" s="4" t="s">
        <v>256</v>
      </c>
      <c r="B1121" s="4" t="s">
        <v>42</v>
      </c>
      <c r="C1121" s="9" t="str">
        <f>_xlfn.XLOOKUP(Table1[[#This Row],[Genus]],'Flora of PA'!J:J,'Flora of PA'!D:D)</f>
        <v>Fagaceae</v>
      </c>
      <c r="D1121" s="4" t="s">
        <v>860</v>
      </c>
      <c r="E1121" s="4" t="s">
        <v>943</v>
      </c>
      <c r="F1121" s="9" t="str">
        <f>Table1[[#This Row],[Genus]]&amp;" "&amp;Table1[[#This Row],[Epithet]]</f>
        <v>Quercus rubra</v>
      </c>
      <c r="G1121" s="4" t="s">
        <v>165</v>
      </c>
      <c r="H1121" t="s">
        <v>261</v>
      </c>
      <c r="I1121" s="4" t="s">
        <v>317</v>
      </c>
      <c r="J1121" s="4" t="s">
        <v>299</v>
      </c>
      <c r="K1121" s="4" t="s">
        <v>57</v>
      </c>
      <c r="L1121" s="4" t="s">
        <v>57</v>
      </c>
      <c r="M1121" s="4" t="s">
        <v>248</v>
      </c>
      <c r="N1121" s="4" t="s">
        <v>250</v>
      </c>
      <c r="O1121" s="4" t="s">
        <v>248</v>
      </c>
      <c r="P1121" s="4" t="s">
        <v>1004</v>
      </c>
      <c r="Q1121" s="4" t="s">
        <v>249</v>
      </c>
    </row>
    <row r="1122" spans="1:17" x14ac:dyDescent="0.25">
      <c r="A1122" s="4" t="s">
        <v>256</v>
      </c>
      <c r="B1122" s="4" t="s">
        <v>42</v>
      </c>
      <c r="C1122" s="9" t="str">
        <f>_xlfn.XLOOKUP(Table1[[#This Row],[Genus]],'Flora of PA'!J:J,'Flora of PA'!D:D)</f>
        <v>Polypodiaceae</v>
      </c>
      <c r="D1122" s="4" t="s">
        <v>851</v>
      </c>
      <c r="E1122" s="4" t="s">
        <v>852</v>
      </c>
      <c r="F1122" s="9" t="str">
        <f>Table1[[#This Row],[Genus]]&amp;" "&amp;Table1[[#This Row],[Epithet]]</f>
        <v>Pteridium aquilinum</v>
      </c>
      <c r="G1122" s="4" t="s">
        <v>58</v>
      </c>
      <c r="H1122" t="s">
        <v>129</v>
      </c>
      <c r="I1122" s="4" t="s">
        <v>317</v>
      </c>
      <c r="J1122" s="4" t="s">
        <v>299</v>
      </c>
      <c r="K1122" s="4" t="s">
        <v>57</v>
      </c>
      <c r="L1122" s="4" t="s">
        <v>57</v>
      </c>
      <c r="M1122" s="4" t="s">
        <v>248</v>
      </c>
      <c r="N1122" s="4" t="s">
        <v>250</v>
      </c>
      <c r="O1122" s="4" t="s">
        <v>248</v>
      </c>
      <c r="P1122" s="4" t="s">
        <v>1004</v>
      </c>
      <c r="Q1122" s="4" t="s">
        <v>249</v>
      </c>
    </row>
    <row r="1123" spans="1:17" x14ac:dyDescent="0.25">
      <c r="A1123" s="4" t="s">
        <v>256</v>
      </c>
      <c r="B1123" s="4" t="s">
        <v>42</v>
      </c>
      <c r="C1123" s="9" t="str">
        <f>_xlfn.XLOOKUP(Table1[[#This Row],[Genus]],'Flora of PA'!J:J,'Flora of PA'!D:D)</f>
        <v>Ericaceae</v>
      </c>
      <c r="D1123" s="4" t="s">
        <v>831</v>
      </c>
      <c r="E1123" s="4" t="s">
        <v>832</v>
      </c>
      <c r="F1123" s="9" t="str">
        <f>Table1[[#This Row],[Genus]]&amp;" "&amp;Table1[[#This Row],[Epithet]]</f>
        <v>Gaultheria procumbens</v>
      </c>
      <c r="G1123" s="4" t="s">
        <v>123</v>
      </c>
      <c r="H1123" t="s">
        <v>122</v>
      </c>
      <c r="I1123" s="4" t="s">
        <v>317</v>
      </c>
      <c r="J1123" s="4" t="s">
        <v>299</v>
      </c>
      <c r="K1123" s="4" t="s">
        <v>57</v>
      </c>
      <c r="L1123" s="4" t="s">
        <v>57</v>
      </c>
      <c r="M1123" s="4" t="s">
        <v>248</v>
      </c>
      <c r="N1123" s="4" t="s">
        <v>250</v>
      </c>
      <c r="O1123" s="4" t="s">
        <v>248</v>
      </c>
      <c r="P1123" s="4" t="s">
        <v>1004</v>
      </c>
      <c r="Q1123" s="4" t="s">
        <v>249</v>
      </c>
    </row>
    <row r="1124" spans="1:17" x14ac:dyDescent="0.25">
      <c r="A1124" s="4" t="s">
        <v>256</v>
      </c>
      <c r="B1124" s="4" t="s">
        <v>42</v>
      </c>
      <c r="C1124" s="9" t="str">
        <f>_xlfn.XLOOKUP(Table1[[#This Row],[Genus]],'Flora of PA'!J:J,'Flora of PA'!D:D)</f>
        <v>Ericaceae</v>
      </c>
      <c r="D1124" s="4" t="s">
        <v>905</v>
      </c>
      <c r="E1124" s="4" t="s">
        <v>948</v>
      </c>
      <c r="F1124" s="9" t="str">
        <f>Table1[[#This Row],[Genus]]&amp;" "&amp;Table1[[#This Row],[Epithet]]</f>
        <v>Kalmia angustifolia</v>
      </c>
      <c r="G1124" s="4" t="s">
        <v>85</v>
      </c>
      <c r="H1124" t="s">
        <v>124</v>
      </c>
      <c r="I1124" s="4" t="s">
        <v>317</v>
      </c>
      <c r="J1124" s="4" t="s">
        <v>299</v>
      </c>
      <c r="K1124" s="4" t="s">
        <v>57</v>
      </c>
      <c r="L1124" s="4" t="s">
        <v>57</v>
      </c>
      <c r="M1124" s="4" t="s">
        <v>248</v>
      </c>
      <c r="N1124" s="4" t="s">
        <v>250</v>
      </c>
      <c r="O1124" s="4" t="s">
        <v>248</v>
      </c>
      <c r="P1124" s="4" t="s">
        <v>1004</v>
      </c>
      <c r="Q1124" s="4" t="s">
        <v>249</v>
      </c>
    </row>
    <row r="1125" spans="1:17" x14ac:dyDescent="0.25">
      <c r="A1125" s="4" t="s">
        <v>256</v>
      </c>
      <c r="B1125" s="4" t="s">
        <v>42</v>
      </c>
      <c r="C1125" s="9" t="str">
        <f>_xlfn.XLOOKUP(Table1[[#This Row],[Genus]],'Flora of PA'!J:J,'Flora of PA'!D:D)</f>
        <v>Ericaceae</v>
      </c>
      <c r="D1125" s="4" t="s">
        <v>827</v>
      </c>
      <c r="E1125" s="4" t="s">
        <v>828</v>
      </c>
      <c r="F1125" s="9" t="str">
        <f>Table1[[#This Row],[Genus]]&amp;" "&amp;Table1[[#This Row],[Epithet]]</f>
        <v>Gaylussacia baccata</v>
      </c>
      <c r="G1125" s="4" t="s">
        <v>16</v>
      </c>
      <c r="H1125" t="s">
        <v>125</v>
      </c>
      <c r="I1125" s="4" t="s">
        <v>317</v>
      </c>
      <c r="J1125" s="4" t="s">
        <v>299</v>
      </c>
      <c r="K1125" s="4" t="s">
        <v>57</v>
      </c>
      <c r="L1125" s="4" t="s">
        <v>57</v>
      </c>
      <c r="M1125" s="4" t="s">
        <v>248</v>
      </c>
      <c r="N1125" s="4" t="s">
        <v>250</v>
      </c>
      <c r="O1125" s="4" t="s">
        <v>248</v>
      </c>
      <c r="P1125" s="4" t="s">
        <v>1004</v>
      </c>
      <c r="Q1125" s="4" t="s">
        <v>249</v>
      </c>
    </row>
    <row r="1126" spans="1:17" x14ac:dyDescent="0.25">
      <c r="A1126" s="4" t="s">
        <v>256</v>
      </c>
      <c r="B1126" s="4" t="s">
        <v>42</v>
      </c>
      <c r="C1126" s="9" t="str">
        <f>_xlfn.XLOOKUP(Table1[[#This Row],[Genus]],'Flora of PA'!J:J,'Flora of PA'!D:D)</f>
        <v>Lauraceae</v>
      </c>
      <c r="D1126" s="4" t="s">
        <v>134</v>
      </c>
      <c r="E1126" s="4" t="s">
        <v>946</v>
      </c>
      <c r="F1126" s="9" t="str">
        <f>Table1[[#This Row],[Genus]]&amp;" "&amp;Table1[[#This Row],[Epithet]]</f>
        <v>Sassafras albidum</v>
      </c>
      <c r="G1126" s="4" t="s">
        <v>224</v>
      </c>
      <c r="H1126" t="s">
        <v>275</v>
      </c>
      <c r="I1126" s="4" t="s">
        <v>317</v>
      </c>
      <c r="J1126" s="4" t="s">
        <v>299</v>
      </c>
      <c r="K1126" s="4" t="s">
        <v>57</v>
      </c>
      <c r="L1126" s="4" t="s">
        <v>57</v>
      </c>
      <c r="M1126" s="4" t="s">
        <v>248</v>
      </c>
      <c r="N1126" s="4" t="s">
        <v>250</v>
      </c>
      <c r="O1126" s="4" t="s">
        <v>248</v>
      </c>
      <c r="P1126" s="4" t="s">
        <v>1004</v>
      </c>
      <c r="Q1126" s="4" t="s">
        <v>249</v>
      </c>
    </row>
    <row r="1127" spans="1:17" x14ac:dyDescent="0.25">
      <c r="A1127" s="4" t="s">
        <v>256</v>
      </c>
      <c r="B1127" s="4" t="s">
        <v>41</v>
      </c>
      <c r="C1127" s="9" t="str">
        <f>_xlfn.XLOOKUP(Table1[[#This Row],[Genus]],'Flora of PA'!J:J,'Flora of PA'!D:D)</f>
        <v>Liliaceae</v>
      </c>
      <c r="D1127" s="4" t="s">
        <v>894</v>
      </c>
      <c r="E1127" s="4" t="s">
        <v>895</v>
      </c>
      <c r="F1127" s="9" t="str">
        <f>Table1[[#This Row],[Genus]]&amp;" "&amp;Table1[[#This Row],[Epithet]]</f>
        <v>Medeola virginiana</v>
      </c>
      <c r="G1127" s="4" t="s">
        <v>239</v>
      </c>
      <c r="H1127" t="s">
        <v>274</v>
      </c>
      <c r="I1127" s="4" t="s">
        <v>317</v>
      </c>
      <c r="J1127" s="4" t="s">
        <v>299</v>
      </c>
      <c r="K1127" s="4" t="s">
        <v>57</v>
      </c>
      <c r="L1127" s="4" t="s">
        <v>57</v>
      </c>
      <c r="M1127" s="4" t="s">
        <v>248</v>
      </c>
      <c r="N1127" s="4" t="s">
        <v>250</v>
      </c>
      <c r="O1127" s="4" t="s">
        <v>248</v>
      </c>
      <c r="P1127" s="4" t="s">
        <v>1004</v>
      </c>
      <c r="Q1127" s="4" t="s">
        <v>249</v>
      </c>
    </row>
    <row r="1128" spans="1:17" x14ac:dyDescent="0.25">
      <c r="A1128" s="4" t="s">
        <v>256</v>
      </c>
      <c r="B1128" s="4" t="s">
        <v>41</v>
      </c>
      <c r="C1128" s="9" t="str">
        <f>_xlfn.XLOOKUP(Table1[[#This Row],[Genus]],'Flora of PA'!J:J,'Flora of PA'!D:D)</f>
        <v>Polypodiaceae</v>
      </c>
      <c r="D1128" s="4" t="s">
        <v>851</v>
      </c>
      <c r="E1128" s="4" t="s">
        <v>852</v>
      </c>
      <c r="F1128" s="9" t="str">
        <f>Table1[[#This Row],[Genus]]&amp;" "&amp;Table1[[#This Row],[Epithet]]</f>
        <v>Pteridium aquilinum</v>
      </c>
      <c r="G1128" s="4" t="s">
        <v>58</v>
      </c>
      <c r="H1128" t="s">
        <v>129</v>
      </c>
      <c r="I1128" s="4" t="s">
        <v>317</v>
      </c>
      <c r="J1128" s="4" t="s">
        <v>299</v>
      </c>
      <c r="K1128" s="4" t="s">
        <v>57</v>
      </c>
      <c r="L1128" s="4" t="s">
        <v>57</v>
      </c>
      <c r="M1128" s="4" t="s">
        <v>248</v>
      </c>
      <c r="N1128" s="4" t="s">
        <v>250</v>
      </c>
      <c r="O1128" s="4" t="s">
        <v>248</v>
      </c>
      <c r="P1128" s="4" t="s">
        <v>1004</v>
      </c>
      <c r="Q1128" s="4" t="s">
        <v>249</v>
      </c>
    </row>
    <row r="1129" spans="1:17" x14ac:dyDescent="0.25">
      <c r="A1129" s="4" t="s">
        <v>256</v>
      </c>
      <c r="B1129" s="4" t="s">
        <v>41</v>
      </c>
      <c r="C1129" s="9" t="str">
        <f>_xlfn.XLOOKUP(Table1[[#This Row],[Genus]],'Flora of PA'!J:J,'Flora of PA'!D:D)</f>
        <v>Ericaceae</v>
      </c>
      <c r="D1129" s="4" t="s">
        <v>831</v>
      </c>
      <c r="E1129" s="4" t="s">
        <v>832</v>
      </c>
      <c r="F1129" s="9" t="str">
        <f>Table1[[#This Row],[Genus]]&amp;" "&amp;Table1[[#This Row],[Epithet]]</f>
        <v>Gaultheria procumbens</v>
      </c>
      <c r="G1129" s="4" t="s">
        <v>123</v>
      </c>
      <c r="H1129" t="s">
        <v>122</v>
      </c>
      <c r="I1129" s="4" t="s">
        <v>317</v>
      </c>
      <c r="J1129" s="4" t="s">
        <v>299</v>
      </c>
      <c r="K1129" s="4" t="s">
        <v>57</v>
      </c>
      <c r="L1129" s="4" t="s">
        <v>57</v>
      </c>
      <c r="M1129" s="4" t="s">
        <v>248</v>
      </c>
      <c r="N1129" s="4" t="s">
        <v>250</v>
      </c>
      <c r="O1129" s="4" t="s">
        <v>248</v>
      </c>
      <c r="P1129" s="4" t="s">
        <v>1004</v>
      </c>
      <c r="Q1129" s="4" t="s">
        <v>249</v>
      </c>
    </row>
    <row r="1130" spans="1:17" x14ac:dyDescent="0.25">
      <c r="A1130" s="4" t="s">
        <v>256</v>
      </c>
      <c r="B1130" s="4" t="s">
        <v>41</v>
      </c>
      <c r="C1130" s="9" t="str">
        <f>_xlfn.XLOOKUP(Table1[[#This Row],[Genus]],'Flora of PA'!J:J,'Flora of PA'!D:D)</f>
        <v>Ericaceae</v>
      </c>
      <c r="D1130" s="4" t="s">
        <v>905</v>
      </c>
      <c r="E1130" s="4" t="s">
        <v>948</v>
      </c>
      <c r="F1130" s="9" t="str">
        <f>Table1[[#This Row],[Genus]]&amp;" "&amp;Table1[[#This Row],[Epithet]]</f>
        <v>Kalmia angustifolia</v>
      </c>
      <c r="G1130" s="4" t="s">
        <v>85</v>
      </c>
      <c r="H1130" t="s">
        <v>124</v>
      </c>
      <c r="I1130" s="4" t="s">
        <v>317</v>
      </c>
      <c r="J1130" s="4" t="s">
        <v>299</v>
      </c>
      <c r="K1130" s="4" t="s">
        <v>57</v>
      </c>
      <c r="L1130" s="4" t="s">
        <v>57</v>
      </c>
      <c r="M1130" s="4" t="s">
        <v>248</v>
      </c>
      <c r="N1130" s="4" t="s">
        <v>250</v>
      </c>
      <c r="O1130" s="4" t="s">
        <v>248</v>
      </c>
      <c r="P1130" s="4" t="s">
        <v>1004</v>
      </c>
      <c r="Q1130" s="4" t="s">
        <v>249</v>
      </c>
    </row>
    <row r="1131" spans="1:17" x14ac:dyDescent="0.25">
      <c r="A1131" s="4" t="s">
        <v>256</v>
      </c>
      <c r="B1131" s="4" t="s">
        <v>41</v>
      </c>
      <c r="C1131" s="9" t="str">
        <f>_xlfn.XLOOKUP(Table1[[#This Row],[Genus]],'Flora of PA'!J:J,'Flora of PA'!D:D)</f>
        <v>Sapindaceae</v>
      </c>
      <c r="D1131" s="4" t="s">
        <v>941</v>
      </c>
      <c r="E1131" s="4" t="s">
        <v>942</v>
      </c>
      <c r="F1131" s="9" t="str">
        <f>Table1[[#This Row],[Genus]]&amp;" "&amp;Table1[[#This Row],[Epithet]]</f>
        <v>Acer rubrum</v>
      </c>
      <c r="G1131" s="4" t="s">
        <v>84</v>
      </c>
      <c r="H1131" t="s">
        <v>133</v>
      </c>
      <c r="I1131" s="4" t="s">
        <v>317</v>
      </c>
      <c r="J1131" s="4" t="s">
        <v>299</v>
      </c>
      <c r="K1131" s="4" t="s">
        <v>57</v>
      </c>
      <c r="L1131" s="4" t="s">
        <v>57</v>
      </c>
      <c r="M1131" s="4" t="s">
        <v>248</v>
      </c>
      <c r="N1131" s="4" t="s">
        <v>250</v>
      </c>
      <c r="O1131" s="4" t="s">
        <v>248</v>
      </c>
      <c r="P1131" s="4" t="s">
        <v>1004</v>
      </c>
      <c r="Q1131" s="4" t="s">
        <v>249</v>
      </c>
    </row>
    <row r="1132" spans="1:17" x14ac:dyDescent="0.25">
      <c r="A1132" s="4" t="s">
        <v>256</v>
      </c>
      <c r="B1132" s="4" t="s">
        <v>41</v>
      </c>
      <c r="C1132" s="9" t="str">
        <f>_xlfn.XLOOKUP(Table1[[#This Row],[Genus]],'Flora of PA'!J:J,'Flora of PA'!D:D)</f>
        <v>Lauraceae</v>
      </c>
      <c r="D1132" s="4" t="s">
        <v>134</v>
      </c>
      <c r="E1132" s="4" t="s">
        <v>946</v>
      </c>
      <c r="F1132" s="9" t="str">
        <f>Table1[[#This Row],[Genus]]&amp;" "&amp;Table1[[#This Row],[Epithet]]</f>
        <v>Sassafras albidum</v>
      </c>
      <c r="G1132" s="4" t="s">
        <v>224</v>
      </c>
      <c r="H1132" t="s">
        <v>275</v>
      </c>
      <c r="I1132" s="4" t="s">
        <v>317</v>
      </c>
      <c r="J1132" s="4" t="s">
        <v>299</v>
      </c>
      <c r="K1132" s="4" t="s">
        <v>57</v>
      </c>
      <c r="L1132" s="4" t="s">
        <v>57</v>
      </c>
      <c r="M1132" s="4" t="s">
        <v>248</v>
      </c>
      <c r="N1132" s="4" t="s">
        <v>250</v>
      </c>
      <c r="O1132" s="4" t="s">
        <v>248</v>
      </c>
      <c r="P1132" s="4" t="s">
        <v>1004</v>
      </c>
      <c r="Q1132" s="4" t="s">
        <v>249</v>
      </c>
    </row>
    <row r="1133" spans="1:17" x14ac:dyDescent="0.25">
      <c r="A1133" s="4" t="s">
        <v>256</v>
      </c>
      <c r="B1133" s="4" t="s">
        <v>41</v>
      </c>
      <c r="C1133" s="9" t="str">
        <f>_xlfn.XLOOKUP(Table1[[#This Row],[Genus]],'Flora of PA'!J:J,'Flora of PA'!D:D)</f>
        <v>Ericaceae</v>
      </c>
      <c r="D1133" s="4" t="s">
        <v>827</v>
      </c>
      <c r="E1133" s="4" t="s">
        <v>828</v>
      </c>
      <c r="F1133" s="9" t="str">
        <f>Table1[[#This Row],[Genus]]&amp;" "&amp;Table1[[#This Row],[Epithet]]</f>
        <v>Gaylussacia baccata</v>
      </c>
      <c r="G1133" s="4" t="s">
        <v>16</v>
      </c>
      <c r="H1133" t="s">
        <v>21</v>
      </c>
      <c r="I1133" s="4" t="s">
        <v>317</v>
      </c>
      <c r="J1133" s="4" t="s">
        <v>299</v>
      </c>
      <c r="K1133" s="4" t="s">
        <v>57</v>
      </c>
      <c r="L1133" s="4" t="s">
        <v>57</v>
      </c>
      <c r="M1133" s="4" t="s">
        <v>248</v>
      </c>
      <c r="N1133" s="4" t="s">
        <v>250</v>
      </c>
      <c r="O1133" s="4" t="s">
        <v>248</v>
      </c>
      <c r="P1133" s="4" t="s">
        <v>1004</v>
      </c>
      <c r="Q1133" s="4" t="s">
        <v>249</v>
      </c>
    </row>
    <row r="1134" spans="1:17" x14ac:dyDescent="0.25">
      <c r="A1134" s="4" t="s">
        <v>257</v>
      </c>
      <c r="B1134" s="4" t="s">
        <v>68</v>
      </c>
      <c r="C1134" s="4" t="s">
        <v>1266</v>
      </c>
      <c r="D1134" s="4" t="s">
        <v>137</v>
      </c>
      <c r="E1134" s="4" t="s">
        <v>846</v>
      </c>
      <c r="F1134" s="9" t="str">
        <f>Table1[[#This Row],[Genus]]&amp;" "&amp;Table1[[#This Row],[Epithet]]</f>
        <v>Aronia melanocarpa</v>
      </c>
      <c r="G1134" s="4" t="s">
        <v>138</v>
      </c>
      <c r="H1134" t="s">
        <v>222</v>
      </c>
      <c r="I1134" s="4" t="s">
        <v>319</v>
      </c>
      <c r="J1134" s="4" t="s">
        <v>320</v>
      </c>
      <c r="K1134" s="4" t="s">
        <v>321</v>
      </c>
      <c r="L1134" s="4" t="s">
        <v>322</v>
      </c>
      <c r="M1134" s="4" t="s">
        <v>324</v>
      </c>
      <c r="N1134" s="4" t="s">
        <v>323</v>
      </c>
      <c r="O1134" s="4" t="s">
        <v>336</v>
      </c>
      <c r="P1134" s="4" t="s">
        <v>1002</v>
      </c>
      <c r="Q1134" s="4" t="s">
        <v>334</v>
      </c>
    </row>
    <row r="1135" spans="1:17" x14ac:dyDescent="0.25">
      <c r="A1135" s="4" t="s">
        <v>257</v>
      </c>
      <c r="B1135" s="4" t="s">
        <v>68</v>
      </c>
      <c r="C1135" s="9" t="str">
        <f>_xlfn.XLOOKUP(Table1[[#This Row],[Genus]],'Flora of PA'!J:J,'Flora of PA'!D:D)</f>
        <v>Ericaceae</v>
      </c>
      <c r="D1135" s="4" t="s">
        <v>827</v>
      </c>
      <c r="E1135" s="4" t="s">
        <v>828</v>
      </c>
      <c r="F1135" s="9" t="str">
        <f>Table1[[#This Row],[Genus]]&amp;" "&amp;Table1[[#This Row],[Epithet]]</f>
        <v>Gaylussacia baccata</v>
      </c>
      <c r="G1135" s="4" t="s">
        <v>16</v>
      </c>
      <c r="H1135" t="s">
        <v>125</v>
      </c>
      <c r="I1135" s="4" t="s">
        <v>319</v>
      </c>
      <c r="J1135" s="4" t="s">
        <v>320</v>
      </c>
      <c r="K1135" s="4" t="s">
        <v>321</v>
      </c>
      <c r="L1135" s="4" t="s">
        <v>322</v>
      </c>
      <c r="M1135" s="4" t="s">
        <v>324</v>
      </c>
      <c r="N1135" s="4" t="s">
        <v>323</v>
      </c>
      <c r="O1135" s="4" t="s">
        <v>336</v>
      </c>
      <c r="P1135" s="4" t="s">
        <v>1002</v>
      </c>
      <c r="Q1135" s="4" t="s">
        <v>334</v>
      </c>
    </row>
    <row r="1136" spans="1:17" x14ac:dyDescent="0.25">
      <c r="A1136" s="4" t="s">
        <v>257</v>
      </c>
      <c r="B1136" s="4" t="s">
        <v>68</v>
      </c>
      <c r="C1136" s="9" t="str">
        <f>_xlfn.XLOOKUP(Table1[[#This Row],[Genus]],'Flora of PA'!J:J,'Flora of PA'!D:D)</f>
        <v>Polygonaceae</v>
      </c>
      <c r="D1136" s="4" t="s">
        <v>949</v>
      </c>
      <c r="E1136" s="4" t="s">
        <v>950</v>
      </c>
      <c r="F1136" s="9" t="str">
        <f>Table1[[#This Row],[Genus]]&amp;" "&amp;Table1[[#This Row],[Epithet]]</f>
        <v>Rumex acetosella</v>
      </c>
      <c r="G1136" s="4" t="s">
        <v>378</v>
      </c>
      <c r="H1136" t="s">
        <v>325</v>
      </c>
      <c r="I1136" s="4" t="s">
        <v>319</v>
      </c>
      <c r="J1136" s="4" t="s">
        <v>320</v>
      </c>
      <c r="K1136" s="4" t="s">
        <v>321</v>
      </c>
      <c r="L1136" s="4" t="s">
        <v>322</v>
      </c>
      <c r="M1136" s="4" t="s">
        <v>324</v>
      </c>
      <c r="N1136" s="4" t="s">
        <v>323</v>
      </c>
      <c r="O1136" s="4" t="s">
        <v>336</v>
      </c>
      <c r="P1136" s="4" t="s">
        <v>1002</v>
      </c>
      <c r="Q1136" s="4" t="s">
        <v>334</v>
      </c>
    </row>
    <row r="1137" spans="1:17" x14ac:dyDescent="0.25">
      <c r="A1137" s="4" t="s">
        <v>257</v>
      </c>
      <c r="B1137" s="4" t="s">
        <v>68</v>
      </c>
      <c r="C1137" s="9" t="str">
        <f>_xlfn.XLOOKUP(Table1[[#This Row],[Genus]],'Flora of PA'!J:J,'Flora of PA'!D:D)</f>
        <v>Fagaceae</v>
      </c>
      <c r="D1137" s="4" t="s">
        <v>860</v>
      </c>
      <c r="E1137" s="4" t="s">
        <v>947</v>
      </c>
      <c r="F1137" s="9" t="str">
        <f>Table1[[#This Row],[Genus]]&amp;" "&amp;Table1[[#This Row],[Epithet]]</f>
        <v>Quercus ilicifolia</v>
      </c>
      <c r="G1137" s="4" t="s">
        <v>75</v>
      </c>
      <c r="H1137" t="s">
        <v>157</v>
      </c>
      <c r="I1137" s="4" t="s">
        <v>319</v>
      </c>
      <c r="J1137" s="4" t="s">
        <v>320</v>
      </c>
      <c r="K1137" s="4" t="s">
        <v>321</v>
      </c>
      <c r="L1137" s="4" t="s">
        <v>322</v>
      </c>
      <c r="M1137" s="4" t="s">
        <v>324</v>
      </c>
      <c r="N1137" s="4" t="s">
        <v>323</v>
      </c>
      <c r="O1137" s="4" t="s">
        <v>336</v>
      </c>
      <c r="P1137" s="4" t="s">
        <v>1002</v>
      </c>
      <c r="Q1137" s="4" t="s">
        <v>334</v>
      </c>
    </row>
    <row r="1138" spans="1:17" x14ac:dyDescent="0.25">
      <c r="A1138" s="4" t="s">
        <v>257</v>
      </c>
      <c r="B1138" s="4" t="s">
        <v>68</v>
      </c>
      <c r="C1138" s="9" t="str">
        <f>_xlfn.XLOOKUP(Table1[[#This Row],[Genus]],'Flora of PA'!J:J,'Flora of PA'!D:D)</f>
        <v>Ericaceae</v>
      </c>
      <c r="D1138" s="4" t="s">
        <v>831</v>
      </c>
      <c r="E1138" s="4" t="s">
        <v>832</v>
      </c>
      <c r="F1138" s="9" t="str">
        <f>Table1[[#This Row],[Genus]]&amp;" "&amp;Table1[[#This Row],[Epithet]]</f>
        <v>Gaultheria procumbens</v>
      </c>
      <c r="G1138" s="4" t="s">
        <v>123</v>
      </c>
      <c r="H1138" t="s">
        <v>122</v>
      </c>
      <c r="I1138" s="4" t="s">
        <v>319</v>
      </c>
      <c r="J1138" s="4" t="s">
        <v>320</v>
      </c>
      <c r="K1138" s="4" t="s">
        <v>321</v>
      </c>
      <c r="L1138" s="4" t="s">
        <v>322</v>
      </c>
      <c r="M1138" s="4" t="s">
        <v>324</v>
      </c>
      <c r="N1138" s="4" t="s">
        <v>323</v>
      </c>
      <c r="O1138" s="4" t="s">
        <v>336</v>
      </c>
      <c r="P1138" s="4" t="s">
        <v>1002</v>
      </c>
      <c r="Q1138" s="4" t="s">
        <v>334</v>
      </c>
    </row>
    <row r="1139" spans="1:17" x14ac:dyDescent="0.25">
      <c r="A1139" s="4" t="s">
        <v>257</v>
      </c>
      <c r="B1139" s="4" t="s">
        <v>67</v>
      </c>
      <c r="C1139" s="4" t="s">
        <v>1266</v>
      </c>
      <c r="D1139" s="4" t="s">
        <v>137</v>
      </c>
      <c r="E1139" s="4" t="s">
        <v>846</v>
      </c>
      <c r="F1139" s="9" t="str">
        <f>Table1[[#This Row],[Genus]]&amp;" "&amp;Table1[[#This Row],[Epithet]]</f>
        <v>Aronia melanocarpa</v>
      </c>
      <c r="G1139" s="4" t="s">
        <v>138</v>
      </c>
      <c r="H1139" t="s">
        <v>222</v>
      </c>
      <c r="I1139" s="4" t="s">
        <v>319</v>
      </c>
      <c r="J1139" s="4" t="s">
        <v>320</v>
      </c>
      <c r="K1139" s="4" t="s">
        <v>321</v>
      </c>
      <c r="L1139" s="4" t="s">
        <v>322</v>
      </c>
      <c r="M1139" s="4" t="s">
        <v>324</v>
      </c>
      <c r="N1139" s="4" t="s">
        <v>323</v>
      </c>
      <c r="O1139" s="4" t="s">
        <v>336</v>
      </c>
      <c r="P1139" s="4" t="s">
        <v>1002</v>
      </c>
      <c r="Q1139" s="4" t="s">
        <v>334</v>
      </c>
    </row>
    <row r="1140" spans="1:17" x14ac:dyDescent="0.25">
      <c r="A1140" s="4" t="s">
        <v>257</v>
      </c>
      <c r="B1140" s="4" t="s">
        <v>67</v>
      </c>
      <c r="C1140" s="9" t="str">
        <f>_xlfn.XLOOKUP(Table1[[#This Row],[Genus]],'Flora of PA'!J:J,'Flora of PA'!D:D)</f>
        <v>Ericaceae</v>
      </c>
      <c r="D1140" s="4" t="s">
        <v>827</v>
      </c>
      <c r="E1140" s="4" t="s">
        <v>828</v>
      </c>
      <c r="F1140" s="9" t="str">
        <f>Table1[[#This Row],[Genus]]&amp;" "&amp;Table1[[#This Row],[Epithet]]</f>
        <v>Gaylussacia baccata</v>
      </c>
      <c r="G1140" s="4" t="s">
        <v>16</v>
      </c>
      <c r="H1140" t="s">
        <v>125</v>
      </c>
      <c r="I1140" s="4" t="s">
        <v>319</v>
      </c>
      <c r="J1140" s="4" t="s">
        <v>320</v>
      </c>
      <c r="K1140" s="4" t="s">
        <v>321</v>
      </c>
      <c r="L1140" s="4" t="s">
        <v>322</v>
      </c>
      <c r="M1140" s="4" t="s">
        <v>324</v>
      </c>
      <c r="N1140" s="4" t="s">
        <v>323</v>
      </c>
      <c r="O1140" s="4" t="s">
        <v>336</v>
      </c>
      <c r="P1140" s="4" t="s">
        <v>1002</v>
      </c>
      <c r="Q1140" s="4" t="s">
        <v>334</v>
      </c>
    </row>
    <row r="1141" spans="1:17" x14ac:dyDescent="0.25">
      <c r="A1141" s="4" t="s">
        <v>257</v>
      </c>
      <c r="B1141" s="4" t="s">
        <v>67</v>
      </c>
      <c r="C1141" s="9" t="str">
        <f>_xlfn.XLOOKUP(Table1[[#This Row],[Genus]],'Flora of PA'!J:J,'Flora of PA'!D:D)</f>
        <v>Polygonaceae</v>
      </c>
      <c r="D1141" s="4" t="s">
        <v>949</v>
      </c>
      <c r="E1141" s="4" t="s">
        <v>950</v>
      </c>
      <c r="F1141" s="9" t="str">
        <f>Table1[[#This Row],[Genus]]&amp;" "&amp;Table1[[#This Row],[Epithet]]</f>
        <v>Rumex acetosella</v>
      </c>
      <c r="G1141" s="4" t="s">
        <v>378</v>
      </c>
      <c r="H1141" t="s">
        <v>325</v>
      </c>
      <c r="I1141" s="4" t="s">
        <v>319</v>
      </c>
      <c r="J1141" s="4" t="s">
        <v>320</v>
      </c>
      <c r="K1141" s="4" t="s">
        <v>321</v>
      </c>
      <c r="L1141" s="4" t="s">
        <v>322</v>
      </c>
      <c r="M1141" s="4" t="s">
        <v>324</v>
      </c>
      <c r="N1141" s="4" t="s">
        <v>323</v>
      </c>
      <c r="O1141" s="4" t="s">
        <v>336</v>
      </c>
      <c r="P1141" s="4" t="s">
        <v>1002</v>
      </c>
      <c r="Q1141" s="4" t="s">
        <v>334</v>
      </c>
    </row>
    <row r="1142" spans="1:17" x14ac:dyDescent="0.25">
      <c r="A1142" s="4" t="s">
        <v>257</v>
      </c>
      <c r="B1142" s="4" t="s">
        <v>67</v>
      </c>
      <c r="C1142" s="9" t="str">
        <f>_xlfn.XLOOKUP(Table1[[#This Row],[Genus]],'Flora of PA'!J:J,'Flora of PA'!D:D)</f>
        <v>Fagaceae</v>
      </c>
      <c r="D1142" s="4" t="s">
        <v>860</v>
      </c>
      <c r="E1142" s="4" t="s">
        <v>947</v>
      </c>
      <c r="F1142" s="9" t="str">
        <f>Table1[[#This Row],[Genus]]&amp;" "&amp;Table1[[#This Row],[Epithet]]</f>
        <v>Quercus ilicifolia</v>
      </c>
      <c r="G1142" s="4" t="s">
        <v>75</v>
      </c>
      <c r="H1142" t="s">
        <v>157</v>
      </c>
      <c r="I1142" s="4" t="s">
        <v>319</v>
      </c>
      <c r="J1142" s="4" t="s">
        <v>320</v>
      </c>
      <c r="K1142" s="4" t="s">
        <v>321</v>
      </c>
      <c r="L1142" s="4" t="s">
        <v>322</v>
      </c>
      <c r="M1142" s="4" t="s">
        <v>324</v>
      </c>
      <c r="N1142" s="4" t="s">
        <v>323</v>
      </c>
      <c r="O1142" s="4" t="s">
        <v>336</v>
      </c>
      <c r="P1142" s="4" t="s">
        <v>1002</v>
      </c>
      <c r="Q1142" s="4" t="s">
        <v>334</v>
      </c>
    </row>
    <row r="1143" spans="1:17" x14ac:dyDescent="0.25">
      <c r="A1143" s="4" t="s">
        <v>257</v>
      </c>
      <c r="B1143" s="4" t="s">
        <v>67</v>
      </c>
      <c r="C1143" s="9" t="str">
        <f>_xlfn.XLOOKUP(Table1[[#This Row],[Genus]],'Flora of PA'!J:J,'Flora of PA'!D:D)</f>
        <v>Ericaceae</v>
      </c>
      <c r="D1143" s="4" t="s">
        <v>831</v>
      </c>
      <c r="E1143" s="4" t="s">
        <v>832</v>
      </c>
      <c r="F1143" s="9" t="str">
        <f>Table1[[#This Row],[Genus]]&amp;" "&amp;Table1[[#This Row],[Epithet]]</f>
        <v>Gaultheria procumbens</v>
      </c>
      <c r="G1143" s="4" t="s">
        <v>123</v>
      </c>
      <c r="H1143" t="s">
        <v>122</v>
      </c>
      <c r="I1143" s="4" t="s">
        <v>319</v>
      </c>
      <c r="J1143" s="4" t="s">
        <v>320</v>
      </c>
      <c r="K1143" s="4" t="s">
        <v>321</v>
      </c>
      <c r="L1143" s="4" t="s">
        <v>322</v>
      </c>
      <c r="M1143" s="4" t="s">
        <v>324</v>
      </c>
      <c r="N1143" s="4" t="s">
        <v>323</v>
      </c>
      <c r="O1143" s="4" t="s">
        <v>336</v>
      </c>
      <c r="P1143" s="4" t="s">
        <v>1002</v>
      </c>
      <c r="Q1143" s="4" t="s">
        <v>334</v>
      </c>
    </row>
    <row r="1144" spans="1:17" x14ac:dyDescent="0.25">
      <c r="A1144" s="4" t="s">
        <v>257</v>
      </c>
      <c r="B1144" s="4" t="s">
        <v>66</v>
      </c>
      <c r="C1144" s="4" t="s">
        <v>1266</v>
      </c>
      <c r="D1144" s="4" t="s">
        <v>137</v>
      </c>
      <c r="E1144" s="4" t="s">
        <v>846</v>
      </c>
      <c r="F1144" s="9" t="str">
        <f>Table1[[#This Row],[Genus]]&amp;" "&amp;Table1[[#This Row],[Epithet]]</f>
        <v>Aronia melanocarpa</v>
      </c>
      <c r="G1144" s="4" t="s">
        <v>138</v>
      </c>
      <c r="H1144" t="s">
        <v>222</v>
      </c>
      <c r="I1144" s="4" t="s">
        <v>319</v>
      </c>
      <c r="J1144" s="4" t="s">
        <v>320</v>
      </c>
      <c r="K1144" s="4" t="s">
        <v>321</v>
      </c>
      <c r="L1144" s="4" t="s">
        <v>322</v>
      </c>
      <c r="M1144" s="4" t="s">
        <v>324</v>
      </c>
      <c r="N1144" s="4" t="s">
        <v>323</v>
      </c>
      <c r="O1144" s="4" t="s">
        <v>336</v>
      </c>
      <c r="P1144" s="4" t="s">
        <v>1002</v>
      </c>
      <c r="Q1144" s="4" t="s">
        <v>334</v>
      </c>
    </row>
    <row r="1145" spans="1:17" x14ac:dyDescent="0.25">
      <c r="A1145" s="4" t="s">
        <v>257</v>
      </c>
      <c r="B1145" s="4" t="s">
        <v>66</v>
      </c>
      <c r="C1145" s="9" t="str">
        <f>_xlfn.XLOOKUP(Table1[[#This Row],[Genus]],'Flora of PA'!J:J,'Flora of PA'!D:D)</f>
        <v>Ericaceae</v>
      </c>
      <c r="D1145" s="4" t="s">
        <v>827</v>
      </c>
      <c r="E1145" s="4" t="s">
        <v>828</v>
      </c>
      <c r="F1145" s="9" t="str">
        <f>Table1[[#This Row],[Genus]]&amp;" "&amp;Table1[[#This Row],[Epithet]]</f>
        <v>Gaylussacia baccata</v>
      </c>
      <c r="G1145" s="4" t="s">
        <v>16</v>
      </c>
      <c r="H1145" t="s">
        <v>125</v>
      </c>
      <c r="I1145" s="4" t="s">
        <v>319</v>
      </c>
      <c r="J1145" s="4" t="s">
        <v>320</v>
      </c>
      <c r="K1145" s="4" t="s">
        <v>321</v>
      </c>
      <c r="L1145" s="4" t="s">
        <v>322</v>
      </c>
      <c r="M1145" s="4" t="s">
        <v>324</v>
      </c>
      <c r="N1145" s="4" t="s">
        <v>323</v>
      </c>
      <c r="O1145" s="4" t="s">
        <v>336</v>
      </c>
      <c r="P1145" s="4" t="s">
        <v>1002</v>
      </c>
      <c r="Q1145" s="4" t="s">
        <v>334</v>
      </c>
    </row>
    <row r="1146" spans="1:17" x14ac:dyDescent="0.25">
      <c r="A1146" s="4" t="s">
        <v>257</v>
      </c>
      <c r="B1146" s="4" t="s">
        <v>66</v>
      </c>
      <c r="C1146" s="9" t="str">
        <f>_xlfn.XLOOKUP(Table1[[#This Row],[Genus]],'Flora of PA'!J:J,'Flora of PA'!D:D)</f>
        <v>Polygonaceae</v>
      </c>
      <c r="D1146" s="4" t="s">
        <v>949</v>
      </c>
      <c r="E1146" s="4" t="s">
        <v>950</v>
      </c>
      <c r="F1146" s="9" t="str">
        <f>Table1[[#This Row],[Genus]]&amp;" "&amp;Table1[[#This Row],[Epithet]]</f>
        <v>Rumex acetosella</v>
      </c>
      <c r="G1146" s="4" t="s">
        <v>378</v>
      </c>
      <c r="H1146" t="s">
        <v>325</v>
      </c>
      <c r="I1146" s="4" t="s">
        <v>319</v>
      </c>
      <c r="J1146" s="4" t="s">
        <v>320</v>
      </c>
      <c r="K1146" s="4" t="s">
        <v>321</v>
      </c>
      <c r="L1146" s="4" t="s">
        <v>322</v>
      </c>
      <c r="M1146" s="4" t="s">
        <v>324</v>
      </c>
      <c r="N1146" s="4" t="s">
        <v>323</v>
      </c>
      <c r="O1146" s="4" t="s">
        <v>336</v>
      </c>
      <c r="P1146" s="4" t="s">
        <v>1002</v>
      </c>
      <c r="Q1146" s="4" t="s">
        <v>334</v>
      </c>
    </row>
    <row r="1147" spans="1:17" x14ac:dyDescent="0.25">
      <c r="A1147" s="4" t="s">
        <v>257</v>
      </c>
      <c r="B1147" s="4" t="s">
        <v>66</v>
      </c>
      <c r="C1147" s="9" t="str">
        <f>_xlfn.XLOOKUP(Table1[[#This Row],[Genus]],'Flora of PA'!J:J,'Flora of PA'!D:D)</f>
        <v>Fagaceae</v>
      </c>
      <c r="D1147" s="4" t="s">
        <v>860</v>
      </c>
      <c r="E1147" s="4" t="s">
        <v>947</v>
      </c>
      <c r="F1147" s="9" t="str">
        <f>Table1[[#This Row],[Genus]]&amp;" "&amp;Table1[[#This Row],[Epithet]]</f>
        <v>Quercus ilicifolia</v>
      </c>
      <c r="G1147" s="4" t="s">
        <v>75</v>
      </c>
      <c r="H1147" t="s">
        <v>157</v>
      </c>
      <c r="I1147" s="4" t="s">
        <v>319</v>
      </c>
      <c r="J1147" s="4" t="s">
        <v>320</v>
      </c>
      <c r="K1147" s="4" t="s">
        <v>321</v>
      </c>
      <c r="L1147" s="4" t="s">
        <v>322</v>
      </c>
      <c r="M1147" s="4" t="s">
        <v>324</v>
      </c>
      <c r="N1147" s="4" t="s">
        <v>323</v>
      </c>
      <c r="O1147" s="4" t="s">
        <v>336</v>
      </c>
      <c r="P1147" s="4" t="s">
        <v>1002</v>
      </c>
      <c r="Q1147" s="4" t="s">
        <v>334</v>
      </c>
    </row>
    <row r="1148" spans="1:17" x14ac:dyDescent="0.25">
      <c r="A1148" s="4" t="s">
        <v>257</v>
      </c>
      <c r="B1148" s="4" t="s">
        <v>66</v>
      </c>
      <c r="C1148" s="9" t="str">
        <f>_xlfn.XLOOKUP(Table1[[#This Row],[Genus]],'Flora of PA'!J:J,'Flora of PA'!D:D)</f>
        <v>Ericaceae</v>
      </c>
      <c r="D1148" s="4" t="s">
        <v>831</v>
      </c>
      <c r="E1148" s="4" t="s">
        <v>832</v>
      </c>
      <c r="F1148" s="9" t="str">
        <f>Table1[[#This Row],[Genus]]&amp;" "&amp;Table1[[#This Row],[Epithet]]</f>
        <v>Gaultheria procumbens</v>
      </c>
      <c r="G1148" s="4" t="s">
        <v>123</v>
      </c>
      <c r="H1148" t="s">
        <v>122</v>
      </c>
      <c r="I1148" s="4" t="s">
        <v>319</v>
      </c>
      <c r="J1148" s="4" t="s">
        <v>320</v>
      </c>
      <c r="K1148" s="4" t="s">
        <v>321</v>
      </c>
      <c r="L1148" s="4" t="s">
        <v>322</v>
      </c>
      <c r="M1148" s="4" t="s">
        <v>324</v>
      </c>
      <c r="N1148" s="4" t="s">
        <v>323</v>
      </c>
      <c r="O1148" s="4" t="s">
        <v>336</v>
      </c>
      <c r="P1148" s="4" t="s">
        <v>1002</v>
      </c>
      <c r="Q1148" s="4" t="s">
        <v>334</v>
      </c>
    </row>
    <row r="1149" spans="1:17" x14ac:dyDescent="0.25">
      <c r="A1149" s="4" t="s">
        <v>257</v>
      </c>
      <c r="B1149" s="4" t="s">
        <v>66</v>
      </c>
      <c r="C1149" s="9" t="str">
        <f>_xlfn.XLOOKUP(Table1[[#This Row],[Genus]],'Flora of PA'!J:J,'Flora of PA'!D:D)</f>
        <v>Poaceae</v>
      </c>
      <c r="D1149" s="4" t="s">
        <v>935</v>
      </c>
      <c r="E1149" s="4" t="s">
        <v>936</v>
      </c>
      <c r="F1149" s="9" t="str">
        <f>Table1[[#This Row],[Genus]]&amp;" "&amp;Table1[[#This Row],[Epithet]]</f>
        <v>Danthonia spicata</v>
      </c>
      <c r="G1149" s="4" t="s">
        <v>36</v>
      </c>
      <c r="H1149" t="s">
        <v>326</v>
      </c>
      <c r="I1149" s="4" t="s">
        <v>319</v>
      </c>
      <c r="J1149" s="4" t="s">
        <v>320</v>
      </c>
      <c r="K1149" s="4" t="s">
        <v>321</v>
      </c>
      <c r="L1149" s="4" t="s">
        <v>322</v>
      </c>
      <c r="M1149" s="4" t="s">
        <v>324</v>
      </c>
      <c r="N1149" s="4" t="s">
        <v>323</v>
      </c>
      <c r="O1149" s="4" t="s">
        <v>336</v>
      </c>
      <c r="P1149" s="4" t="s">
        <v>1002</v>
      </c>
      <c r="Q1149" s="4" t="s">
        <v>334</v>
      </c>
    </row>
    <row r="1150" spans="1:17" x14ac:dyDescent="0.25">
      <c r="A1150" s="4" t="s">
        <v>257</v>
      </c>
      <c r="B1150" s="4" t="s">
        <v>65</v>
      </c>
      <c r="C1150" s="4" t="s">
        <v>1266</v>
      </c>
      <c r="D1150" s="4" t="s">
        <v>137</v>
      </c>
      <c r="E1150" s="4" t="s">
        <v>846</v>
      </c>
      <c r="F1150" s="9" t="str">
        <f>Table1[[#This Row],[Genus]]&amp;" "&amp;Table1[[#This Row],[Epithet]]</f>
        <v>Aronia melanocarpa</v>
      </c>
      <c r="G1150" s="4" t="s">
        <v>138</v>
      </c>
      <c r="H1150" t="s">
        <v>222</v>
      </c>
      <c r="I1150" s="4" t="s">
        <v>319</v>
      </c>
      <c r="J1150" s="4" t="s">
        <v>320</v>
      </c>
      <c r="K1150" s="4" t="s">
        <v>321</v>
      </c>
      <c r="L1150" s="4" t="s">
        <v>322</v>
      </c>
      <c r="M1150" s="4" t="s">
        <v>324</v>
      </c>
      <c r="N1150" s="4" t="s">
        <v>323</v>
      </c>
      <c r="O1150" s="4" t="s">
        <v>336</v>
      </c>
      <c r="P1150" s="4" t="s">
        <v>1002</v>
      </c>
      <c r="Q1150" s="4" t="s">
        <v>334</v>
      </c>
    </row>
    <row r="1151" spans="1:17" x14ac:dyDescent="0.25">
      <c r="A1151" s="4" t="s">
        <v>257</v>
      </c>
      <c r="B1151" s="4" t="s">
        <v>65</v>
      </c>
      <c r="C1151" s="9" t="str">
        <f>_xlfn.XLOOKUP(Table1[[#This Row],[Genus]],'Flora of PA'!J:J,'Flora of PA'!D:D)</f>
        <v>Ericaceae</v>
      </c>
      <c r="D1151" s="4" t="s">
        <v>827</v>
      </c>
      <c r="E1151" s="4" t="s">
        <v>828</v>
      </c>
      <c r="F1151" s="9" t="str">
        <f>Table1[[#This Row],[Genus]]&amp;" "&amp;Table1[[#This Row],[Epithet]]</f>
        <v>Gaylussacia baccata</v>
      </c>
      <c r="G1151" s="4" t="s">
        <v>16</v>
      </c>
      <c r="H1151" t="s">
        <v>125</v>
      </c>
      <c r="I1151" s="4" t="s">
        <v>319</v>
      </c>
      <c r="J1151" s="4" t="s">
        <v>320</v>
      </c>
      <c r="K1151" s="4" t="s">
        <v>321</v>
      </c>
      <c r="L1151" s="4" t="s">
        <v>322</v>
      </c>
      <c r="M1151" s="4" t="s">
        <v>324</v>
      </c>
      <c r="N1151" s="4" t="s">
        <v>323</v>
      </c>
      <c r="O1151" s="4" t="s">
        <v>336</v>
      </c>
      <c r="P1151" s="4" t="s">
        <v>1002</v>
      </c>
      <c r="Q1151" s="4" t="s">
        <v>334</v>
      </c>
    </row>
    <row r="1152" spans="1:17" x14ac:dyDescent="0.25">
      <c r="A1152" s="4" t="s">
        <v>257</v>
      </c>
      <c r="B1152" s="4" t="s">
        <v>65</v>
      </c>
      <c r="C1152" s="9" t="str">
        <f>_xlfn.XLOOKUP(Table1[[#This Row],[Genus]],'Flora of PA'!J:J,'Flora of PA'!D:D)</f>
        <v>Polygonaceae</v>
      </c>
      <c r="D1152" s="4" t="s">
        <v>949</v>
      </c>
      <c r="E1152" s="4" t="s">
        <v>950</v>
      </c>
      <c r="F1152" s="9" t="str">
        <f>Table1[[#This Row],[Genus]]&amp;" "&amp;Table1[[#This Row],[Epithet]]</f>
        <v>Rumex acetosella</v>
      </c>
      <c r="G1152" s="4" t="s">
        <v>378</v>
      </c>
      <c r="H1152" t="s">
        <v>325</v>
      </c>
      <c r="I1152" s="4" t="s">
        <v>319</v>
      </c>
      <c r="J1152" s="4" t="s">
        <v>320</v>
      </c>
      <c r="K1152" s="4" t="s">
        <v>321</v>
      </c>
      <c r="L1152" s="4" t="s">
        <v>322</v>
      </c>
      <c r="M1152" s="4" t="s">
        <v>324</v>
      </c>
      <c r="N1152" s="4" t="s">
        <v>323</v>
      </c>
      <c r="O1152" s="4" t="s">
        <v>336</v>
      </c>
      <c r="P1152" s="4" t="s">
        <v>1002</v>
      </c>
      <c r="Q1152" s="4" t="s">
        <v>334</v>
      </c>
    </row>
    <row r="1153" spans="1:17" x14ac:dyDescent="0.25">
      <c r="A1153" s="4" t="s">
        <v>257</v>
      </c>
      <c r="B1153" s="4" t="s">
        <v>65</v>
      </c>
      <c r="C1153" s="9" t="str">
        <f>_xlfn.XLOOKUP(Table1[[#This Row],[Genus]],'Flora of PA'!J:J,'Flora of PA'!D:D)</f>
        <v>Fagaceae</v>
      </c>
      <c r="D1153" s="4" t="s">
        <v>860</v>
      </c>
      <c r="E1153" s="4" t="s">
        <v>947</v>
      </c>
      <c r="F1153" s="9" t="str">
        <f>Table1[[#This Row],[Genus]]&amp;" "&amp;Table1[[#This Row],[Epithet]]</f>
        <v>Quercus ilicifolia</v>
      </c>
      <c r="G1153" s="4" t="s">
        <v>75</v>
      </c>
      <c r="H1153" t="s">
        <v>157</v>
      </c>
      <c r="I1153" s="4" t="s">
        <v>319</v>
      </c>
      <c r="J1153" s="4" t="s">
        <v>320</v>
      </c>
      <c r="K1153" s="4" t="s">
        <v>321</v>
      </c>
      <c r="L1153" s="4" t="s">
        <v>322</v>
      </c>
      <c r="M1153" s="4" t="s">
        <v>324</v>
      </c>
      <c r="N1153" s="4" t="s">
        <v>323</v>
      </c>
      <c r="O1153" s="4" t="s">
        <v>336</v>
      </c>
      <c r="P1153" s="4" t="s">
        <v>1002</v>
      </c>
      <c r="Q1153" s="4" t="s">
        <v>334</v>
      </c>
    </row>
    <row r="1154" spans="1:17" x14ac:dyDescent="0.25">
      <c r="A1154" s="4" t="s">
        <v>257</v>
      </c>
      <c r="B1154" s="4" t="s">
        <v>65</v>
      </c>
      <c r="C1154" s="9" t="str">
        <f>_xlfn.XLOOKUP(Table1[[#This Row],[Genus]],'Flora of PA'!J:J,'Flora of PA'!D:D)</f>
        <v>Ericaceae</v>
      </c>
      <c r="D1154" s="4" t="s">
        <v>831</v>
      </c>
      <c r="E1154" s="4" t="s">
        <v>832</v>
      </c>
      <c r="F1154" s="9" t="str">
        <f>Table1[[#This Row],[Genus]]&amp;" "&amp;Table1[[#This Row],[Epithet]]</f>
        <v>Gaultheria procumbens</v>
      </c>
      <c r="G1154" s="4" t="s">
        <v>123</v>
      </c>
      <c r="H1154" t="s">
        <v>122</v>
      </c>
      <c r="I1154" s="4" t="s">
        <v>319</v>
      </c>
      <c r="J1154" s="4" t="s">
        <v>320</v>
      </c>
      <c r="K1154" s="4" t="s">
        <v>321</v>
      </c>
      <c r="L1154" s="4" t="s">
        <v>322</v>
      </c>
      <c r="M1154" s="4" t="s">
        <v>324</v>
      </c>
      <c r="N1154" s="4" t="s">
        <v>323</v>
      </c>
      <c r="O1154" s="4" t="s">
        <v>336</v>
      </c>
      <c r="P1154" s="4" t="s">
        <v>1002</v>
      </c>
      <c r="Q1154" s="4" t="s">
        <v>334</v>
      </c>
    </row>
    <row r="1155" spans="1:17" x14ac:dyDescent="0.25">
      <c r="A1155" s="4" t="s">
        <v>257</v>
      </c>
      <c r="B1155" s="4" t="s">
        <v>65</v>
      </c>
      <c r="C1155" s="9" t="str">
        <f>_xlfn.XLOOKUP(Table1[[#This Row],[Genus]],'Flora of PA'!J:J,'Flora of PA'!D:D)</f>
        <v>Ruscaceae</v>
      </c>
      <c r="D1155" s="4" t="s">
        <v>855</v>
      </c>
      <c r="E1155" s="4" t="s">
        <v>856</v>
      </c>
      <c r="F1155" s="9" t="str">
        <f>Table1[[#This Row],[Genus]]&amp;" "&amp;Table1[[#This Row],[Epithet]]</f>
        <v>Maianthemum canadense</v>
      </c>
      <c r="G1155" s="4" t="s">
        <v>373</v>
      </c>
      <c r="H1155" t="s">
        <v>262</v>
      </c>
      <c r="I1155" s="4" t="s">
        <v>319</v>
      </c>
      <c r="J1155" s="4" t="s">
        <v>320</v>
      </c>
      <c r="K1155" s="4" t="s">
        <v>321</v>
      </c>
      <c r="L1155" s="4" t="s">
        <v>322</v>
      </c>
      <c r="M1155" s="4" t="s">
        <v>324</v>
      </c>
      <c r="N1155" s="4" t="s">
        <v>323</v>
      </c>
      <c r="O1155" s="4" t="s">
        <v>336</v>
      </c>
      <c r="P1155" s="4" t="s">
        <v>1002</v>
      </c>
      <c r="Q1155" s="4" t="s">
        <v>334</v>
      </c>
    </row>
    <row r="1156" spans="1:17" x14ac:dyDescent="0.25">
      <c r="A1156" s="4" t="s">
        <v>257</v>
      </c>
      <c r="B1156" s="4" t="s">
        <v>65</v>
      </c>
      <c r="C1156" s="9" t="str">
        <f>_xlfn.XLOOKUP(Table1[[#This Row],[Genus]],'Flora of PA'!J:J,'Flora of PA'!D:D)</f>
        <v>Ericaceae</v>
      </c>
      <c r="D1156" s="4" t="s">
        <v>826</v>
      </c>
      <c r="E1156" s="4" t="s">
        <v>829</v>
      </c>
      <c r="F1156" s="9" t="str">
        <f>Table1[[#This Row],[Genus]]&amp;" "&amp;Table1[[#This Row],[Epithet]]</f>
        <v>Vaccinium angustifolium</v>
      </c>
      <c r="G1156" s="4" t="s">
        <v>69</v>
      </c>
      <c r="H1156" t="s">
        <v>88</v>
      </c>
      <c r="I1156" s="4" t="s">
        <v>319</v>
      </c>
      <c r="J1156" s="4" t="s">
        <v>320</v>
      </c>
      <c r="K1156" s="4" t="s">
        <v>321</v>
      </c>
      <c r="L1156" s="4" t="s">
        <v>322</v>
      </c>
      <c r="M1156" s="4" t="s">
        <v>324</v>
      </c>
      <c r="N1156" s="4" t="s">
        <v>323</v>
      </c>
      <c r="O1156" s="4" t="s">
        <v>336</v>
      </c>
      <c r="P1156" s="4" t="s">
        <v>1002</v>
      </c>
      <c r="Q1156" s="4" t="s">
        <v>334</v>
      </c>
    </row>
    <row r="1157" spans="1:17" x14ac:dyDescent="0.25">
      <c r="A1157" s="4" t="s">
        <v>257</v>
      </c>
      <c r="B1157" s="4" t="s">
        <v>64</v>
      </c>
      <c r="C1157" s="4" t="s">
        <v>1266</v>
      </c>
      <c r="D1157" s="4" t="s">
        <v>137</v>
      </c>
      <c r="E1157" s="4" t="s">
        <v>846</v>
      </c>
      <c r="F1157" s="9" t="str">
        <f>Table1[[#This Row],[Genus]]&amp;" "&amp;Table1[[#This Row],[Epithet]]</f>
        <v>Aronia melanocarpa</v>
      </c>
      <c r="G1157" s="4" t="s">
        <v>138</v>
      </c>
      <c r="H1157" t="s">
        <v>222</v>
      </c>
      <c r="I1157" s="4" t="s">
        <v>319</v>
      </c>
      <c r="J1157" s="4" t="s">
        <v>320</v>
      </c>
      <c r="K1157" s="4" t="s">
        <v>321</v>
      </c>
      <c r="L1157" s="4" t="s">
        <v>322</v>
      </c>
      <c r="M1157" s="4" t="s">
        <v>324</v>
      </c>
      <c r="N1157" s="4" t="s">
        <v>323</v>
      </c>
      <c r="O1157" s="4" t="s">
        <v>336</v>
      </c>
      <c r="P1157" s="4" t="s">
        <v>1002</v>
      </c>
      <c r="Q1157" s="4" t="s">
        <v>334</v>
      </c>
    </row>
    <row r="1158" spans="1:17" x14ac:dyDescent="0.25">
      <c r="A1158" s="4" t="s">
        <v>257</v>
      </c>
      <c r="B1158" s="4" t="s">
        <v>64</v>
      </c>
      <c r="C1158" s="9" t="str">
        <f>_xlfn.XLOOKUP(Table1[[#This Row],[Genus]],'Flora of PA'!J:J,'Flora of PA'!D:D)</f>
        <v>Ericaceae</v>
      </c>
      <c r="D1158" s="4" t="s">
        <v>827</v>
      </c>
      <c r="E1158" s="4" t="s">
        <v>828</v>
      </c>
      <c r="F1158" s="9" t="str">
        <f>Table1[[#This Row],[Genus]]&amp;" "&amp;Table1[[#This Row],[Epithet]]</f>
        <v>Gaylussacia baccata</v>
      </c>
      <c r="G1158" s="4" t="s">
        <v>16</v>
      </c>
      <c r="H1158" t="s">
        <v>125</v>
      </c>
      <c r="I1158" s="4" t="s">
        <v>319</v>
      </c>
      <c r="J1158" s="4" t="s">
        <v>320</v>
      </c>
      <c r="K1158" s="4" t="s">
        <v>321</v>
      </c>
      <c r="L1158" s="4" t="s">
        <v>322</v>
      </c>
      <c r="M1158" s="4" t="s">
        <v>324</v>
      </c>
      <c r="N1158" s="4" t="s">
        <v>323</v>
      </c>
      <c r="O1158" s="4" t="s">
        <v>336</v>
      </c>
      <c r="P1158" s="4" t="s">
        <v>1002</v>
      </c>
      <c r="Q1158" s="4" t="s">
        <v>334</v>
      </c>
    </row>
    <row r="1159" spans="1:17" x14ac:dyDescent="0.25">
      <c r="A1159" s="4" t="s">
        <v>257</v>
      </c>
      <c r="B1159" s="4" t="s">
        <v>64</v>
      </c>
      <c r="C1159" s="9" t="str">
        <f>_xlfn.XLOOKUP(Table1[[#This Row],[Genus]],'Flora of PA'!J:J,'Flora of PA'!D:D)</f>
        <v>Polygonaceae</v>
      </c>
      <c r="D1159" s="4" t="s">
        <v>949</v>
      </c>
      <c r="E1159" s="4" t="s">
        <v>950</v>
      </c>
      <c r="F1159" s="9" t="str">
        <f>Table1[[#This Row],[Genus]]&amp;" "&amp;Table1[[#This Row],[Epithet]]</f>
        <v>Rumex acetosella</v>
      </c>
      <c r="G1159" s="4" t="s">
        <v>378</v>
      </c>
      <c r="H1159" t="s">
        <v>325</v>
      </c>
      <c r="I1159" s="4" t="s">
        <v>319</v>
      </c>
      <c r="J1159" s="4" t="s">
        <v>320</v>
      </c>
      <c r="K1159" s="4" t="s">
        <v>321</v>
      </c>
      <c r="L1159" s="4" t="s">
        <v>322</v>
      </c>
      <c r="M1159" s="4" t="s">
        <v>324</v>
      </c>
      <c r="N1159" s="4" t="s">
        <v>323</v>
      </c>
      <c r="O1159" s="4" t="s">
        <v>336</v>
      </c>
      <c r="P1159" s="4" t="s">
        <v>1002</v>
      </c>
      <c r="Q1159" s="4" t="s">
        <v>334</v>
      </c>
    </row>
    <row r="1160" spans="1:17" x14ac:dyDescent="0.25">
      <c r="A1160" s="4" t="s">
        <v>257</v>
      </c>
      <c r="B1160" s="4" t="s">
        <v>64</v>
      </c>
      <c r="C1160" s="9" t="str">
        <f>_xlfn.XLOOKUP(Table1[[#This Row],[Genus]],'Flora of PA'!J:J,'Flora of PA'!D:D)</f>
        <v>Fagaceae</v>
      </c>
      <c r="D1160" s="4" t="s">
        <v>860</v>
      </c>
      <c r="E1160" s="4" t="s">
        <v>947</v>
      </c>
      <c r="F1160" s="9" t="str">
        <f>Table1[[#This Row],[Genus]]&amp;" "&amp;Table1[[#This Row],[Epithet]]</f>
        <v>Quercus ilicifolia</v>
      </c>
      <c r="G1160" s="4" t="s">
        <v>75</v>
      </c>
      <c r="H1160" t="s">
        <v>157</v>
      </c>
      <c r="I1160" s="4" t="s">
        <v>319</v>
      </c>
      <c r="J1160" s="4" t="s">
        <v>320</v>
      </c>
      <c r="K1160" s="4" t="s">
        <v>321</v>
      </c>
      <c r="L1160" s="4" t="s">
        <v>322</v>
      </c>
      <c r="M1160" s="4" t="s">
        <v>324</v>
      </c>
      <c r="N1160" s="4" t="s">
        <v>323</v>
      </c>
      <c r="O1160" s="4" t="s">
        <v>336</v>
      </c>
      <c r="P1160" s="4" t="s">
        <v>1002</v>
      </c>
      <c r="Q1160" s="4" t="s">
        <v>334</v>
      </c>
    </row>
    <row r="1161" spans="1:17" x14ac:dyDescent="0.25">
      <c r="A1161" s="4" t="s">
        <v>257</v>
      </c>
      <c r="B1161" s="4" t="s">
        <v>64</v>
      </c>
      <c r="C1161" s="9" t="str">
        <f>_xlfn.XLOOKUP(Table1[[#This Row],[Genus]],'Flora of PA'!J:J,'Flora of PA'!D:D)</f>
        <v>Ericaceae</v>
      </c>
      <c r="D1161" s="4" t="s">
        <v>831</v>
      </c>
      <c r="E1161" s="4" t="s">
        <v>832</v>
      </c>
      <c r="F1161" s="9" t="str">
        <f>Table1[[#This Row],[Genus]]&amp;" "&amp;Table1[[#This Row],[Epithet]]</f>
        <v>Gaultheria procumbens</v>
      </c>
      <c r="G1161" s="4" t="s">
        <v>123</v>
      </c>
      <c r="H1161" t="s">
        <v>122</v>
      </c>
      <c r="I1161" s="4" t="s">
        <v>319</v>
      </c>
      <c r="J1161" s="4" t="s">
        <v>320</v>
      </c>
      <c r="K1161" s="4" t="s">
        <v>321</v>
      </c>
      <c r="L1161" s="4" t="s">
        <v>322</v>
      </c>
      <c r="M1161" s="4" t="s">
        <v>324</v>
      </c>
      <c r="N1161" s="4" t="s">
        <v>323</v>
      </c>
      <c r="O1161" s="4" t="s">
        <v>336</v>
      </c>
      <c r="P1161" s="4" t="s">
        <v>1002</v>
      </c>
      <c r="Q1161" s="4" t="s">
        <v>334</v>
      </c>
    </row>
    <row r="1162" spans="1:17" x14ac:dyDescent="0.25">
      <c r="A1162" s="4" t="s">
        <v>257</v>
      </c>
      <c r="B1162" s="4" t="s">
        <v>64</v>
      </c>
      <c r="C1162" s="9" t="str">
        <f>_xlfn.XLOOKUP(Table1[[#This Row],[Genus]],'Flora of PA'!J:J,'Flora of PA'!D:D)</f>
        <v>Lauraceae</v>
      </c>
      <c r="D1162" s="4" t="s">
        <v>134</v>
      </c>
      <c r="E1162" s="4" t="s">
        <v>946</v>
      </c>
      <c r="F1162" s="9" t="str">
        <f>Table1[[#This Row],[Genus]]&amp;" "&amp;Table1[[#This Row],[Epithet]]</f>
        <v>Sassafras albidum</v>
      </c>
      <c r="G1162" s="4" t="s">
        <v>224</v>
      </c>
      <c r="H1162" t="s">
        <v>135</v>
      </c>
      <c r="I1162" s="4" t="s">
        <v>319</v>
      </c>
      <c r="J1162" s="4" t="s">
        <v>320</v>
      </c>
      <c r="K1162" s="4" t="s">
        <v>321</v>
      </c>
      <c r="L1162" s="4" t="s">
        <v>322</v>
      </c>
      <c r="M1162" s="4" t="s">
        <v>324</v>
      </c>
      <c r="N1162" s="4" t="s">
        <v>323</v>
      </c>
      <c r="O1162" s="4" t="s">
        <v>336</v>
      </c>
      <c r="P1162" s="4" t="s">
        <v>1002</v>
      </c>
      <c r="Q1162" s="4" t="s">
        <v>334</v>
      </c>
    </row>
    <row r="1163" spans="1:17" x14ac:dyDescent="0.25">
      <c r="A1163" s="4" t="s">
        <v>257</v>
      </c>
      <c r="B1163" s="4" t="s">
        <v>63</v>
      </c>
      <c r="C1163" s="4" t="s">
        <v>1266</v>
      </c>
      <c r="D1163" s="4" t="s">
        <v>137</v>
      </c>
      <c r="E1163" s="4" t="s">
        <v>846</v>
      </c>
      <c r="F1163" s="9" t="str">
        <f>Table1[[#This Row],[Genus]]&amp;" "&amp;Table1[[#This Row],[Epithet]]</f>
        <v>Aronia melanocarpa</v>
      </c>
      <c r="G1163" s="4" t="s">
        <v>138</v>
      </c>
      <c r="H1163" t="s">
        <v>222</v>
      </c>
      <c r="I1163" s="4" t="s">
        <v>319</v>
      </c>
      <c r="J1163" s="4" t="s">
        <v>320</v>
      </c>
      <c r="K1163" s="4" t="s">
        <v>321</v>
      </c>
      <c r="L1163" s="4" t="s">
        <v>322</v>
      </c>
      <c r="M1163" s="4" t="s">
        <v>324</v>
      </c>
      <c r="N1163" s="4" t="s">
        <v>323</v>
      </c>
      <c r="O1163" s="4" t="s">
        <v>336</v>
      </c>
      <c r="P1163" s="4" t="s">
        <v>1002</v>
      </c>
      <c r="Q1163" s="4" t="s">
        <v>334</v>
      </c>
    </row>
    <row r="1164" spans="1:17" x14ac:dyDescent="0.25">
      <c r="A1164" s="4" t="s">
        <v>257</v>
      </c>
      <c r="B1164" s="4" t="s">
        <v>63</v>
      </c>
      <c r="C1164" s="9" t="str">
        <f>_xlfn.XLOOKUP(Table1[[#This Row],[Genus]],'Flora of PA'!J:J,'Flora of PA'!D:D)</f>
        <v>Ericaceae</v>
      </c>
      <c r="D1164" s="4" t="s">
        <v>827</v>
      </c>
      <c r="E1164" s="4" t="s">
        <v>828</v>
      </c>
      <c r="F1164" s="9" t="str">
        <f>Table1[[#This Row],[Genus]]&amp;" "&amp;Table1[[#This Row],[Epithet]]</f>
        <v>Gaylussacia baccata</v>
      </c>
      <c r="G1164" s="4" t="s">
        <v>16</v>
      </c>
      <c r="H1164" t="s">
        <v>125</v>
      </c>
      <c r="I1164" s="4" t="s">
        <v>319</v>
      </c>
      <c r="J1164" s="4" t="s">
        <v>320</v>
      </c>
      <c r="K1164" s="4" t="s">
        <v>321</v>
      </c>
      <c r="L1164" s="4" t="s">
        <v>322</v>
      </c>
      <c r="M1164" s="4" t="s">
        <v>324</v>
      </c>
      <c r="N1164" s="4" t="s">
        <v>323</v>
      </c>
      <c r="O1164" s="4" t="s">
        <v>336</v>
      </c>
      <c r="P1164" s="4" t="s">
        <v>1002</v>
      </c>
      <c r="Q1164" s="4" t="s">
        <v>334</v>
      </c>
    </row>
    <row r="1165" spans="1:17" x14ac:dyDescent="0.25">
      <c r="A1165" s="4" t="s">
        <v>257</v>
      </c>
      <c r="B1165" s="4" t="s">
        <v>63</v>
      </c>
      <c r="C1165" s="9" t="str">
        <f>_xlfn.XLOOKUP(Table1[[#This Row],[Genus]],'Flora of PA'!J:J,'Flora of PA'!D:D)</f>
        <v>Polygonaceae</v>
      </c>
      <c r="D1165" s="4" t="s">
        <v>949</v>
      </c>
      <c r="E1165" s="4" t="s">
        <v>950</v>
      </c>
      <c r="F1165" s="9" t="str">
        <f>Table1[[#This Row],[Genus]]&amp;" "&amp;Table1[[#This Row],[Epithet]]</f>
        <v>Rumex acetosella</v>
      </c>
      <c r="G1165" s="4" t="s">
        <v>378</v>
      </c>
      <c r="H1165" t="s">
        <v>325</v>
      </c>
      <c r="I1165" s="4" t="s">
        <v>319</v>
      </c>
      <c r="J1165" s="4" t="s">
        <v>320</v>
      </c>
      <c r="K1165" s="4" t="s">
        <v>321</v>
      </c>
      <c r="L1165" s="4" t="s">
        <v>322</v>
      </c>
      <c r="M1165" s="4" t="s">
        <v>324</v>
      </c>
      <c r="N1165" s="4" t="s">
        <v>323</v>
      </c>
      <c r="O1165" s="4" t="s">
        <v>336</v>
      </c>
      <c r="P1165" s="4" t="s">
        <v>1002</v>
      </c>
      <c r="Q1165" s="4" t="s">
        <v>334</v>
      </c>
    </row>
    <row r="1166" spans="1:17" x14ac:dyDescent="0.25">
      <c r="A1166" s="4" t="s">
        <v>257</v>
      </c>
      <c r="B1166" s="4" t="s">
        <v>63</v>
      </c>
      <c r="C1166" s="9" t="str">
        <f>_xlfn.XLOOKUP(Table1[[#This Row],[Genus]],'Flora of PA'!J:J,'Flora of PA'!D:D)</f>
        <v>Fagaceae</v>
      </c>
      <c r="D1166" s="4" t="s">
        <v>860</v>
      </c>
      <c r="E1166" s="4" t="s">
        <v>947</v>
      </c>
      <c r="F1166" s="9" t="str">
        <f>Table1[[#This Row],[Genus]]&amp;" "&amp;Table1[[#This Row],[Epithet]]</f>
        <v>Quercus ilicifolia</v>
      </c>
      <c r="G1166" s="4" t="s">
        <v>75</v>
      </c>
      <c r="H1166" t="s">
        <v>157</v>
      </c>
      <c r="I1166" s="4" t="s">
        <v>319</v>
      </c>
      <c r="J1166" s="4" t="s">
        <v>320</v>
      </c>
      <c r="K1166" s="4" t="s">
        <v>321</v>
      </c>
      <c r="L1166" s="4" t="s">
        <v>322</v>
      </c>
      <c r="M1166" s="4" t="s">
        <v>324</v>
      </c>
      <c r="N1166" s="4" t="s">
        <v>323</v>
      </c>
      <c r="O1166" s="4" t="s">
        <v>336</v>
      </c>
      <c r="P1166" s="4" t="s">
        <v>1002</v>
      </c>
      <c r="Q1166" s="4" t="s">
        <v>334</v>
      </c>
    </row>
    <row r="1167" spans="1:17" x14ac:dyDescent="0.25">
      <c r="A1167" s="4" t="s">
        <v>257</v>
      </c>
      <c r="B1167" s="4" t="s">
        <v>63</v>
      </c>
      <c r="C1167" s="9" t="str">
        <f>_xlfn.XLOOKUP(Table1[[#This Row],[Genus]],'Flora of PA'!J:J,'Flora of PA'!D:D)</f>
        <v>Ericaceae</v>
      </c>
      <c r="D1167" s="4" t="s">
        <v>831</v>
      </c>
      <c r="E1167" s="4" t="s">
        <v>832</v>
      </c>
      <c r="F1167" s="9" t="str">
        <f>Table1[[#This Row],[Genus]]&amp;" "&amp;Table1[[#This Row],[Epithet]]</f>
        <v>Gaultheria procumbens</v>
      </c>
      <c r="G1167" s="4" t="s">
        <v>123</v>
      </c>
      <c r="H1167" t="s">
        <v>122</v>
      </c>
      <c r="I1167" s="4" t="s">
        <v>319</v>
      </c>
      <c r="J1167" s="4" t="s">
        <v>320</v>
      </c>
      <c r="K1167" s="4" t="s">
        <v>321</v>
      </c>
      <c r="L1167" s="4" t="s">
        <v>322</v>
      </c>
      <c r="M1167" s="4" t="s">
        <v>324</v>
      </c>
      <c r="N1167" s="4" t="s">
        <v>323</v>
      </c>
      <c r="O1167" s="4" t="s">
        <v>336</v>
      </c>
      <c r="P1167" s="4" t="s">
        <v>1002</v>
      </c>
      <c r="Q1167" s="4" t="s">
        <v>334</v>
      </c>
    </row>
    <row r="1168" spans="1:17" x14ac:dyDescent="0.25">
      <c r="A1168" s="4" t="s">
        <v>257</v>
      </c>
      <c r="B1168" s="4" t="s">
        <v>63</v>
      </c>
      <c r="C1168" s="9" t="str">
        <f>_xlfn.XLOOKUP(Table1[[#This Row],[Genus]],'Flora of PA'!J:J,'Flora of PA'!D:D)</f>
        <v>Poaceae</v>
      </c>
      <c r="D1168" s="4" t="s">
        <v>935</v>
      </c>
      <c r="E1168" s="4" t="s">
        <v>936</v>
      </c>
      <c r="F1168" s="9" t="str">
        <f>Table1[[#This Row],[Genus]]&amp;" "&amp;Table1[[#This Row],[Epithet]]</f>
        <v>Danthonia spicata</v>
      </c>
      <c r="G1168" s="4" t="s">
        <v>36</v>
      </c>
      <c r="H1168" t="s">
        <v>27</v>
      </c>
      <c r="I1168" s="4" t="s">
        <v>319</v>
      </c>
      <c r="J1168" s="4" t="s">
        <v>320</v>
      </c>
      <c r="K1168" s="4" t="s">
        <v>321</v>
      </c>
      <c r="L1168" s="4" t="s">
        <v>322</v>
      </c>
      <c r="M1168" s="4" t="s">
        <v>324</v>
      </c>
      <c r="N1168" s="4" t="s">
        <v>323</v>
      </c>
      <c r="O1168" s="4" t="s">
        <v>336</v>
      </c>
      <c r="P1168" s="4" t="s">
        <v>1002</v>
      </c>
      <c r="Q1168" s="4" t="s">
        <v>334</v>
      </c>
    </row>
    <row r="1169" spans="1:17" x14ac:dyDescent="0.25">
      <c r="A1169" s="4" t="s">
        <v>257</v>
      </c>
      <c r="B1169" s="4" t="s">
        <v>62</v>
      </c>
      <c r="C1169" s="4" t="s">
        <v>1266</v>
      </c>
      <c r="D1169" s="4" t="s">
        <v>137</v>
      </c>
      <c r="E1169" s="4" t="s">
        <v>846</v>
      </c>
      <c r="F1169" s="9" t="str">
        <f>Table1[[#This Row],[Genus]]&amp;" "&amp;Table1[[#This Row],[Epithet]]</f>
        <v>Aronia melanocarpa</v>
      </c>
      <c r="G1169" s="4" t="s">
        <v>138</v>
      </c>
      <c r="H1169" t="s">
        <v>222</v>
      </c>
      <c r="I1169" s="4" t="s">
        <v>319</v>
      </c>
      <c r="J1169" s="4" t="s">
        <v>320</v>
      </c>
      <c r="K1169" s="4" t="s">
        <v>321</v>
      </c>
      <c r="L1169" s="4" t="s">
        <v>322</v>
      </c>
      <c r="M1169" s="4" t="s">
        <v>324</v>
      </c>
      <c r="N1169" s="4" t="s">
        <v>323</v>
      </c>
      <c r="O1169" s="4" t="s">
        <v>336</v>
      </c>
      <c r="P1169" s="4" t="s">
        <v>1002</v>
      </c>
      <c r="Q1169" s="4" t="s">
        <v>334</v>
      </c>
    </row>
    <row r="1170" spans="1:17" x14ac:dyDescent="0.25">
      <c r="A1170" s="4" t="s">
        <v>257</v>
      </c>
      <c r="B1170" s="4" t="s">
        <v>62</v>
      </c>
      <c r="C1170" s="9" t="str">
        <f>_xlfn.XLOOKUP(Table1[[#This Row],[Genus]],'Flora of PA'!J:J,'Flora of PA'!D:D)</f>
        <v>Ericaceae</v>
      </c>
      <c r="D1170" s="4" t="s">
        <v>827</v>
      </c>
      <c r="E1170" s="4" t="s">
        <v>828</v>
      </c>
      <c r="F1170" s="9" t="str">
        <f>Table1[[#This Row],[Genus]]&amp;" "&amp;Table1[[#This Row],[Epithet]]</f>
        <v>Gaylussacia baccata</v>
      </c>
      <c r="G1170" s="4" t="s">
        <v>16</v>
      </c>
      <c r="H1170" t="s">
        <v>125</v>
      </c>
      <c r="I1170" s="4" t="s">
        <v>319</v>
      </c>
      <c r="J1170" s="4" t="s">
        <v>320</v>
      </c>
      <c r="K1170" s="4" t="s">
        <v>321</v>
      </c>
      <c r="L1170" s="4" t="s">
        <v>322</v>
      </c>
      <c r="M1170" s="4" t="s">
        <v>324</v>
      </c>
      <c r="N1170" s="4" t="s">
        <v>323</v>
      </c>
      <c r="O1170" s="4" t="s">
        <v>336</v>
      </c>
      <c r="P1170" s="4" t="s">
        <v>1002</v>
      </c>
      <c r="Q1170" s="4" t="s">
        <v>334</v>
      </c>
    </row>
    <row r="1171" spans="1:17" x14ac:dyDescent="0.25">
      <c r="A1171" s="4" t="s">
        <v>257</v>
      </c>
      <c r="B1171" s="4" t="s">
        <v>62</v>
      </c>
      <c r="C1171" s="9" t="str">
        <f>_xlfn.XLOOKUP(Table1[[#This Row],[Genus]],'Flora of PA'!J:J,'Flora of PA'!D:D)</f>
        <v>Ericaceae</v>
      </c>
      <c r="D1171" s="4" t="s">
        <v>831</v>
      </c>
      <c r="E1171" s="4" t="s">
        <v>832</v>
      </c>
      <c r="F1171" s="9" t="str">
        <f>Table1[[#This Row],[Genus]]&amp;" "&amp;Table1[[#This Row],[Epithet]]</f>
        <v>Gaultheria procumbens</v>
      </c>
      <c r="G1171" s="4" t="s">
        <v>123</v>
      </c>
      <c r="H1171" t="s">
        <v>122</v>
      </c>
      <c r="I1171" s="4" t="s">
        <v>319</v>
      </c>
      <c r="J1171" s="4" t="s">
        <v>320</v>
      </c>
      <c r="K1171" s="4" t="s">
        <v>321</v>
      </c>
      <c r="L1171" s="4" t="s">
        <v>322</v>
      </c>
      <c r="M1171" s="4" t="s">
        <v>324</v>
      </c>
      <c r="N1171" s="4" t="s">
        <v>323</v>
      </c>
      <c r="O1171" s="4" t="s">
        <v>336</v>
      </c>
      <c r="P1171" s="4" t="s">
        <v>1002</v>
      </c>
      <c r="Q1171" s="4" t="s">
        <v>334</v>
      </c>
    </row>
    <row r="1172" spans="1:17" x14ac:dyDescent="0.25">
      <c r="A1172" s="4" t="s">
        <v>257</v>
      </c>
      <c r="B1172" s="4" t="s">
        <v>62</v>
      </c>
      <c r="C1172" s="9" t="str">
        <f>_xlfn.XLOOKUP(Table1[[#This Row],[Genus]],'Flora of PA'!J:J,'Flora of PA'!D:D)</f>
        <v>Poaceae</v>
      </c>
      <c r="D1172" s="4" t="s">
        <v>935</v>
      </c>
      <c r="E1172" s="4" t="s">
        <v>936</v>
      </c>
      <c r="F1172" s="9" t="str">
        <f>Table1[[#This Row],[Genus]]&amp;" "&amp;Table1[[#This Row],[Epithet]]</f>
        <v>Danthonia spicata</v>
      </c>
      <c r="G1172" s="4" t="s">
        <v>36</v>
      </c>
      <c r="H1172" t="s">
        <v>43</v>
      </c>
      <c r="I1172" s="4" t="s">
        <v>319</v>
      </c>
      <c r="J1172" s="4" t="s">
        <v>320</v>
      </c>
      <c r="K1172" s="4" t="s">
        <v>321</v>
      </c>
      <c r="L1172" s="4" t="s">
        <v>322</v>
      </c>
      <c r="M1172" s="4" t="s">
        <v>324</v>
      </c>
      <c r="N1172" s="4" t="s">
        <v>323</v>
      </c>
      <c r="O1172" s="4" t="s">
        <v>336</v>
      </c>
      <c r="P1172" s="4" t="s">
        <v>1002</v>
      </c>
      <c r="Q1172" s="4" t="s">
        <v>334</v>
      </c>
    </row>
    <row r="1173" spans="1:17" x14ac:dyDescent="0.25">
      <c r="A1173" s="4" t="s">
        <v>257</v>
      </c>
      <c r="B1173" s="4" t="s">
        <v>61</v>
      </c>
      <c r="C1173" s="9" t="str">
        <f>_xlfn.XLOOKUP(Table1[[#This Row],[Genus]],'Flora of PA'!J:J,'Flora of PA'!D:D)</f>
        <v>Ericaceae</v>
      </c>
      <c r="D1173" s="4" t="s">
        <v>826</v>
      </c>
      <c r="E1173" s="4" t="s">
        <v>829</v>
      </c>
      <c r="F1173" s="9" t="str">
        <f>Table1[[#This Row],[Genus]]&amp;" "&amp;Table1[[#This Row],[Epithet]]</f>
        <v>Vaccinium angustifolium</v>
      </c>
      <c r="G1173" s="4" t="s">
        <v>69</v>
      </c>
      <c r="H1173" t="s">
        <v>327</v>
      </c>
      <c r="I1173" s="4" t="s">
        <v>319</v>
      </c>
      <c r="J1173" s="4" t="s">
        <v>320</v>
      </c>
      <c r="K1173" s="4" t="s">
        <v>321</v>
      </c>
      <c r="L1173" s="4" t="s">
        <v>322</v>
      </c>
      <c r="M1173" s="4" t="s">
        <v>324</v>
      </c>
      <c r="N1173" s="4" t="s">
        <v>323</v>
      </c>
      <c r="O1173" s="4" t="s">
        <v>336</v>
      </c>
      <c r="P1173" s="4" t="s">
        <v>1002</v>
      </c>
      <c r="Q1173" s="4" t="s">
        <v>334</v>
      </c>
    </row>
    <row r="1174" spans="1:17" x14ac:dyDescent="0.25">
      <c r="A1174" s="4" t="s">
        <v>257</v>
      </c>
      <c r="B1174" s="4" t="s">
        <v>61</v>
      </c>
      <c r="C1174" s="4" t="s">
        <v>1266</v>
      </c>
      <c r="D1174" s="4" t="s">
        <v>137</v>
      </c>
      <c r="E1174" s="4" t="s">
        <v>846</v>
      </c>
      <c r="F1174" s="9" t="str">
        <f>Table1[[#This Row],[Genus]]&amp;" "&amp;Table1[[#This Row],[Epithet]]</f>
        <v>Aronia melanocarpa</v>
      </c>
      <c r="G1174" s="4" t="s">
        <v>138</v>
      </c>
      <c r="H1174" t="s">
        <v>222</v>
      </c>
      <c r="I1174" s="4" t="s">
        <v>319</v>
      </c>
      <c r="J1174" s="4" t="s">
        <v>320</v>
      </c>
      <c r="K1174" s="4" t="s">
        <v>321</v>
      </c>
      <c r="L1174" s="4" t="s">
        <v>322</v>
      </c>
      <c r="M1174" s="4" t="s">
        <v>324</v>
      </c>
      <c r="N1174" s="4" t="s">
        <v>323</v>
      </c>
      <c r="O1174" s="4" t="s">
        <v>336</v>
      </c>
      <c r="P1174" s="4" t="s">
        <v>1002</v>
      </c>
      <c r="Q1174" s="4" t="s">
        <v>334</v>
      </c>
    </row>
    <row r="1175" spans="1:17" x14ac:dyDescent="0.25">
      <c r="A1175" s="4" t="s">
        <v>257</v>
      </c>
      <c r="B1175" s="4" t="s">
        <v>61</v>
      </c>
      <c r="C1175" s="9" t="str">
        <f>_xlfn.XLOOKUP(Table1[[#This Row],[Genus]],'Flora of PA'!J:J,'Flora of PA'!D:D)</f>
        <v>Ericaceae</v>
      </c>
      <c r="D1175" s="4" t="s">
        <v>827</v>
      </c>
      <c r="E1175" s="4" t="s">
        <v>828</v>
      </c>
      <c r="F1175" s="9" t="str">
        <f>Table1[[#This Row],[Genus]]&amp;" "&amp;Table1[[#This Row],[Epithet]]</f>
        <v>Gaylussacia baccata</v>
      </c>
      <c r="G1175" s="4" t="s">
        <v>16</v>
      </c>
      <c r="H1175" t="s">
        <v>125</v>
      </c>
      <c r="I1175" s="4" t="s">
        <v>319</v>
      </c>
      <c r="J1175" s="4" t="s">
        <v>320</v>
      </c>
      <c r="K1175" s="4" t="s">
        <v>321</v>
      </c>
      <c r="L1175" s="4" t="s">
        <v>322</v>
      </c>
      <c r="M1175" s="4" t="s">
        <v>324</v>
      </c>
      <c r="N1175" s="4" t="s">
        <v>323</v>
      </c>
      <c r="O1175" s="4" t="s">
        <v>336</v>
      </c>
      <c r="P1175" s="4" t="s">
        <v>1002</v>
      </c>
      <c r="Q1175" s="4" t="s">
        <v>334</v>
      </c>
    </row>
    <row r="1176" spans="1:17" x14ac:dyDescent="0.25">
      <c r="A1176" s="4" t="s">
        <v>257</v>
      </c>
      <c r="B1176" s="4" t="s">
        <v>61</v>
      </c>
      <c r="C1176" s="9" t="str">
        <f>_xlfn.XLOOKUP(Table1[[#This Row],[Genus]],'Flora of PA'!J:J,'Flora of PA'!D:D)</f>
        <v>Fagaceae</v>
      </c>
      <c r="D1176" s="4" t="s">
        <v>860</v>
      </c>
      <c r="E1176" s="4" t="s">
        <v>947</v>
      </c>
      <c r="F1176" s="9" t="str">
        <f>Table1[[#This Row],[Genus]]&amp;" "&amp;Table1[[#This Row],[Epithet]]</f>
        <v>Quercus ilicifolia</v>
      </c>
      <c r="G1176" s="4" t="s">
        <v>75</v>
      </c>
      <c r="H1176" t="s">
        <v>157</v>
      </c>
      <c r="I1176" s="4" t="s">
        <v>319</v>
      </c>
      <c r="J1176" s="4" t="s">
        <v>320</v>
      </c>
      <c r="K1176" s="4" t="s">
        <v>321</v>
      </c>
      <c r="L1176" s="4" t="s">
        <v>322</v>
      </c>
      <c r="M1176" s="4" t="s">
        <v>324</v>
      </c>
      <c r="N1176" s="4" t="s">
        <v>323</v>
      </c>
      <c r="O1176" s="4" t="s">
        <v>336</v>
      </c>
      <c r="P1176" s="4" t="s">
        <v>1002</v>
      </c>
      <c r="Q1176" s="4" t="s">
        <v>334</v>
      </c>
    </row>
    <row r="1177" spans="1:17" x14ac:dyDescent="0.25">
      <c r="A1177" s="4" t="s">
        <v>257</v>
      </c>
      <c r="B1177" s="4" t="s">
        <v>61</v>
      </c>
      <c r="C1177" s="9" t="str">
        <f>_xlfn.XLOOKUP(Table1[[#This Row],[Genus]],'Flora of PA'!J:J,'Flora of PA'!D:D)</f>
        <v>Poaceae</v>
      </c>
      <c r="D1177" s="4" t="s">
        <v>935</v>
      </c>
      <c r="E1177" s="4" t="s">
        <v>936</v>
      </c>
      <c r="F1177" s="9" t="str">
        <f>Table1[[#This Row],[Genus]]&amp;" "&amp;Table1[[#This Row],[Epithet]]</f>
        <v>Danthonia spicata</v>
      </c>
      <c r="G1177" s="4" t="s">
        <v>36</v>
      </c>
      <c r="H1177" t="s">
        <v>328</v>
      </c>
      <c r="I1177" s="4" t="s">
        <v>319</v>
      </c>
      <c r="J1177" s="4" t="s">
        <v>320</v>
      </c>
      <c r="K1177" s="4" t="s">
        <v>321</v>
      </c>
      <c r="L1177" s="4" t="s">
        <v>322</v>
      </c>
      <c r="M1177" s="4" t="s">
        <v>324</v>
      </c>
      <c r="N1177" s="4" t="s">
        <v>323</v>
      </c>
      <c r="O1177" s="4" t="s">
        <v>336</v>
      </c>
      <c r="P1177" s="4" t="s">
        <v>1002</v>
      </c>
      <c r="Q1177" s="4" t="s">
        <v>334</v>
      </c>
    </row>
    <row r="1178" spans="1:17" x14ac:dyDescent="0.25">
      <c r="A1178" s="4" t="s">
        <v>257</v>
      </c>
      <c r="B1178" s="4" t="s">
        <v>61</v>
      </c>
      <c r="C1178" s="9" t="str">
        <f>_xlfn.XLOOKUP(Table1[[#This Row],[Genus]],'Flora of PA'!J:J,'Flora of PA'!D:D)</f>
        <v>Ruscaceae</v>
      </c>
      <c r="D1178" s="4" t="s">
        <v>855</v>
      </c>
      <c r="E1178" s="4" t="s">
        <v>856</v>
      </c>
      <c r="F1178" s="9" t="str">
        <f>Table1[[#This Row],[Genus]]&amp;" "&amp;Table1[[#This Row],[Epithet]]</f>
        <v>Maianthemum canadense</v>
      </c>
      <c r="G1178" s="4" t="s">
        <v>373</v>
      </c>
      <c r="H1178" t="s">
        <v>262</v>
      </c>
      <c r="I1178" s="4" t="s">
        <v>319</v>
      </c>
      <c r="J1178" s="4" t="s">
        <v>320</v>
      </c>
      <c r="K1178" s="4" t="s">
        <v>321</v>
      </c>
      <c r="L1178" s="4" t="s">
        <v>322</v>
      </c>
      <c r="M1178" s="4" t="s">
        <v>324</v>
      </c>
      <c r="N1178" s="4" t="s">
        <v>323</v>
      </c>
      <c r="O1178" s="4" t="s">
        <v>336</v>
      </c>
      <c r="P1178" s="4" t="s">
        <v>1002</v>
      </c>
      <c r="Q1178" s="4" t="s">
        <v>334</v>
      </c>
    </row>
    <row r="1179" spans="1:17" x14ac:dyDescent="0.25">
      <c r="A1179" s="4" t="s">
        <v>257</v>
      </c>
      <c r="B1179" s="4" t="s">
        <v>61</v>
      </c>
      <c r="C1179" s="9" t="s">
        <v>1181</v>
      </c>
      <c r="D1179" s="4" t="s">
        <v>965</v>
      </c>
      <c r="E1179" s="4" t="s">
        <v>966</v>
      </c>
      <c r="F1179" s="9" t="str">
        <f>Table1[[#This Row],[Genus]]&amp;" "&amp;Table1[[#This Row],[Epithet]]</f>
        <v>Avenella flexuosa</v>
      </c>
      <c r="G1179" s="4" t="s">
        <v>386</v>
      </c>
      <c r="H1179" t="s">
        <v>329</v>
      </c>
      <c r="I1179" s="4" t="s">
        <v>319</v>
      </c>
      <c r="J1179" s="4" t="s">
        <v>320</v>
      </c>
      <c r="K1179" s="4" t="s">
        <v>321</v>
      </c>
      <c r="L1179" s="4" t="s">
        <v>322</v>
      </c>
      <c r="M1179" s="4" t="s">
        <v>324</v>
      </c>
      <c r="N1179" s="4" t="s">
        <v>323</v>
      </c>
      <c r="O1179" s="4" t="s">
        <v>336</v>
      </c>
      <c r="P1179" s="4" t="s">
        <v>1002</v>
      </c>
      <c r="Q1179" s="4" t="s">
        <v>334</v>
      </c>
    </row>
    <row r="1180" spans="1:17" x14ac:dyDescent="0.25">
      <c r="A1180" s="4" t="s">
        <v>257</v>
      </c>
      <c r="B1180" s="4" t="s">
        <v>42</v>
      </c>
      <c r="C1180" s="4" t="s">
        <v>1266</v>
      </c>
      <c r="D1180" s="4" t="s">
        <v>137</v>
      </c>
      <c r="E1180" s="4" t="s">
        <v>846</v>
      </c>
      <c r="F1180" s="9" t="str">
        <f>Table1[[#This Row],[Genus]]&amp;" "&amp;Table1[[#This Row],[Epithet]]</f>
        <v>Aronia melanocarpa</v>
      </c>
      <c r="G1180" s="4" t="s">
        <v>138</v>
      </c>
      <c r="H1180" t="s">
        <v>222</v>
      </c>
      <c r="I1180" s="4" t="s">
        <v>319</v>
      </c>
      <c r="J1180" s="4" t="s">
        <v>320</v>
      </c>
      <c r="K1180" s="4" t="s">
        <v>321</v>
      </c>
      <c r="L1180" s="4" t="s">
        <v>322</v>
      </c>
      <c r="M1180" s="4" t="s">
        <v>324</v>
      </c>
      <c r="N1180" s="4" t="s">
        <v>323</v>
      </c>
      <c r="O1180" s="4" t="s">
        <v>336</v>
      </c>
      <c r="P1180" s="4" t="s">
        <v>1002</v>
      </c>
      <c r="Q1180" s="4" t="s">
        <v>334</v>
      </c>
    </row>
    <row r="1181" spans="1:17" x14ac:dyDescent="0.25">
      <c r="A1181" s="4" t="s">
        <v>257</v>
      </c>
      <c r="B1181" s="4" t="s">
        <v>42</v>
      </c>
      <c r="C1181" s="9" t="str">
        <f>_xlfn.XLOOKUP(Table1[[#This Row],[Genus]],'Flora of PA'!J:J,'Flora of PA'!D:D)</f>
        <v>Ericaceae</v>
      </c>
      <c r="D1181" s="4" t="s">
        <v>827</v>
      </c>
      <c r="E1181" s="4" t="s">
        <v>828</v>
      </c>
      <c r="F1181" s="9" t="str">
        <f>Table1[[#This Row],[Genus]]&amp;" "&amp;Table1[[#This Row],[Epithet]]</f>
        <v>Gaylussacia baccata</v>
      </c>
      <c r="G1181" s="4" t="s">
        <v>16</v>
      </c>
      <c r="H1181" t="s">
        <v>125</v>
      </c>
      <c r="I1181" s="4" t="s">
        <v>319</v>
      </c>
      <c r="J1181" s="4" t="s">
        <v>320</v>
      </c>
      <c r="K1181" s="4" t="s">
        <v>321</v>
      </c>
      <c r="L1181" s="4" t="s">
        <v>322</v>
      </c>
      <c r="M1181" s="4" t="s">
        <v>324</v>
      </c>
      <c r="N1181" s="4" t="s">
        <v>323</v>
      </c>
      <c r="O1181" s="4" t="s">
        <v>336</v>
      </c>
      <c r="P1181" s="4" t="s">
        <v>1002</v>
      </c>
      <c r="Q1181" s="4" t="s">
        <v>334</v>
      </c>
    </row>
    <row r="1182" spans="1:17" x14ac:dyDescent="0.25">
      <c r="A1182" s="4" t="s">
        <v>257</v>
      </c>
      <c r="B1182" s="4" t="s">
        <v>42</v>
      </c>
      <c r="C1182" s="9" t="str">
        <f>_xlfn.XLOOKUP(Table1[[#This Row],[Genus]],'Flora of PA'!J:J,'Flora of PA'!D:D)</f>
        <v>Fagaceae</v>
      </c>
      <c r="D1182" s="4" t="s">
        <v>860</v>
      </c>
      <c r="E1182" s="4" t="s">
        <v>947</v>
      </c>
      <c r="F1182" s="9" t="str">
        <f>Table1[[#This Row],[Genus]]&amp;" "&amp;Table1[[#This Row],[Epithet]]</f>
        <v>Quercus ilicifolia</v>
      </c>
      <c r="G1182" s="4" t="s">
        <v>75</v>
      </c>
      <c r="H1182" t="s">
        <v>157</v>
      </c>
      <c r="I1182" s="4" t="s">
        <v>319</v>
      </c>
      <c r="J1182" s="4" t="s">
        <v>320</v>
      </c>
      <c r="K1182" s="4" t="s">
        <v>321</v>
      </c>
      <c r="L1182" s="4" t="s">
        <v>322</v>
      </c>
      <c r="M1182" s="4" t="s">
        <v>324</v>
      </c>
      <c r="N1182" s="4" t="s">
        <v>323</v>
      </c>
      <c r="O1182" s="4" t="s">
        <v>336</v>
      </c>
      <c r="P1182" s="4" t="s">
        <v>1002</v>
      </c>
      <c r="Q1182" s="4" t="s">
        <v>334</v>
      </c>
    </row>
    <row r="1183" spans="1:17" x14ac:dyDescent="0.25">
      <c r="A1183" s="4" t="s">
        <v>257</v>
      </c>
      <c r="B1183" s="4" t="s">
        <v>42</v>
      </c>
      <c r="C1183" s="9" t="s">
        <v>1181</v>
      </c>
      <c r="D1183" s="4" t="s">
        <v>965</v>
      </c>
      <c r="E1183" s="4" t="s">
        <v>966</v>
      </c>
      <c r="F1183" s="9" t="str">
        <f>Table1[[#This Row],[Genus]]&amp;" "&amp;Table1[[#This Row],[Epithet]]</f>
        <v>Avenella flexuosa</v>
      </c>
      <c r="G1183" s="4" t="s">
        <v>386</v>
      </c>
      <c r="H1183" t="s">
        <v>301</v>
      </c>
      <c r="I1183" s="4" t="s">
        <v>319</v>
      </c>
      <c r="J1183" s="4" t="s">
        <v>320</v>
      </c>
      <c r="K1183" s="4" t="s">
        <v>321</v>
      </c>
      <c r="L1183" s="4" t="s">
        <v>322</v>
      </c>
      <c r="M1183" s="4" t="s">
        <v>324</v>
      </c>
      <c r="N1183" s="4" t="s">
        <v>323</v>
      </c>
      <c r="O1183" s="4" t="s">
        <v>336</v>
      </c>
      <c r="P1183" s="4" t="s">
        <v>1002</v>
      </c>
      <c r="Q1183" s="4" t="s">
        <v>334</v>
      </c>
    </row>
    <row r="1184" spans="1:17" x14ac:dyDescent="0.25">
      <c r="A1184" s="4" t="s">
        <v>257</v>
      </c>
      <c r="B1184" s="4" t="s">
        <v>42</v>
      </c>
      <c r="C1184" s="9" t="str">
        <f>_xlfn.XLOOKUP(Table1[[#This Row],[Genus]],'Flora of PA'!J:J,'Flora of PA'!D:D)</f>
        <v>Poaceae</v>
      </c>
      <c r="D1184" s="4" t="s">
        <v>935</v>
      </c>
      <c r="E1184" s="4" t="s">
        <v>936</v>
      </c>
      <c r="F1184" s="9" t="str">
        <f>Table1[[#This Row],[Genus]]&amp;" "&amp;Table1[[#This Row],[Epithet]]</f>
        <v>Danthonia spicata</v>
      </c>
      <c r="G1184" s="4" t="s">
        <v>36</v>
      </c>
      <c r="H1184" t="s">
        <v>330</v>
      </c>
      <c r="I1184" s="4" t="s">
        <v>319</v>
      </c>
      <c r="J1184" s="4" t="s">
        <v>320</v>
      </c>
      <c r="K1184" s="4" t="s">
        <v>321</v>
      </c>
      <c r="L1184" s="4" t="s">
        <v>322</v>
      </c>
      <c r="M1184" s="4" t="s">
        <v>324</v>
      </c>
      <c r="N1184" s="4" t="s">
        <v>323</v>
      </c>
      <c r="O1184" s="4" t="s">
        <v>336</v>
      </c>
      <c r="P1184" s="4" t="s">
        <v>1002</v>
      </c>
      <c r="Q1184" s="4" t="s">
        <v>334</v>
      </c>
    </row>
    <row r="1185" spans="1:17" x14ac:dyDescent="0.25">
      <c r="A1185" s="4" t="s">
        <v>257</v>
      </c>
      <c r="B1185" s="4" t="s">
        <v>41</v>
      </c>
      <c r="C1185" s="4" t="s">
        <v>1266</v>
      </c>
      <c r="D1185" s="4" t="s">
        <v>137</v>
      </c>
      <c r="E1185" s="4" t="s">
        <v>846</v>
      </c>
      <c r="F1185" s="9" t="str">
        <f>Table1[[#This Row],[Genus]]&amp;" "&amp;Table1[[#This Row],[Epithet]]</f>
        <v>Aronia melanocarpa</v>
      </c>
      <c r="G1185" s="4" t="s">
        <v>138</v>
      </c>
      <c r="H1185" t="s">
        <v>222</v>
      </c>
      <c r="I1185" s="4" t="s">
        <v>319</v>
      </c>
      <c r="J1185" s="4" t="s">
        <v>320</v>
      </c>
      <c r="K1185" s="4" t="s">
        <v>321</v>
      </c>
      <c r="L1185" s="4" t="s">
        <v>322</v>
      </c>
      <c r="M1185" s="4" t="s">
        <v>324</v>
      </c>
      <c r="N1185" s="4" t="s">
        <v>323</v>
      </c>
      <c r="O1185" s="4" t="s">
        <v>336</v>
      </c>
      <c r="P1185" s="4" t="s">
        <v>1002</v>
      </c>
      <c r="Q1185" s="4" t="s">
        <v>334</v>
      </c>
    </row>
    <row r="1186" spans="1:17" x14ac:dyDescent="0.25">
      <c r="A1186" s="4" t="s">
        <v>257</v>
      </c>
      <c r="B1186" s="4" t="s">
        <v>41</v>
      </c>
      <c r="C1186" s="9" t="str">
        <f>_xlfn.XLOOKUP(Table1[[#This Row],[Genus]],'Flora of PA'!J:J,'Flora of PA'!D:D)</f>
        <v>Ericaceae</v>
      </c>
      <c r="D1186" s="4" t="s">
        <v>827</v>
      </c>
      <c r="E1186" s="4" t="s">
        <v>828</v>
      </c>
      <c r="F1186" s="9" t="str">
        <f>Table1[[#This Row],[Genus]]&amp;" "&amp;Table1[[#This Row],[Epithet]]</f>
        <v>Gaylussacia baccata</v>
      </c>
      <c r="G1186" s="4" t="s">
        <v>16</v>
      </c>
      <c r="H1186" t="s">
        <v>125</v>
      </c>
      <c r="I1186" s="4" t="s">
        <v>319</v>
      </c>
      <c r="J1186" s="4" t="s">
        <v>320</v>
      </c>
      <c r="K1186" s="4" t="s">
        <v>321</v>
      </c>
      <c r="L1186" s="4" t="s">
        <v>322</v>
      </c>
      <c r="M1186" s="4" t="s">
        <v>324</v>
      </c>
      <c r="N1186" s="4" t="s">
        <v>323</v>
      </c>
      <c r="O1186" s="4" t="s">
        <v>336</v>
      </c>
      <c r="P1186" s="4" t="s">
        <v>1002</v>
      </c>
      <c r="Q1186" s="4" t="s">
        <v>334</v>
      </c>
    </row>
    <row r="1187" spans="1:17" x14ac:dyDescent="0.25">
      <c r="A1187" s="4" t="s">
        <v>257</v>
      </c>
      <c r="B1187" s="4" t="s">
        <v>41</v>
      </c>
      <c r="C1187" s="9" t="str">
        <f>_xlfn.XLOOKUP(Table1[[#This Row],[Genus]],'Flora of PA'!J:J,'Flora of PA'!D:D)</f>
        <v>Ericaceae</v>
      </c>
      <c r="D1187" s="4" t="s">
        <v>826</v>
      </c>
      <c r="E1187" s="4" t="s">
        <v>829</v>
      </c>
      <c r="F1187" s="9" t="str">
        <f>Table1[[#This Row],[Genus]]&amp;" "&amp;Table1[[#This Row],[Epithet]]</f>
        <v>Vaccinium angustifolium</v>
      </c>
      <c r="G1187" s="4" t="s">
        <v>69</v>
      </c>
      <c r="H1187" t="s">
        <v>174</v>
      </c>
      <c r="I1187" s="4" t="s">
        <v>319</v>
      </c>
      <c r="J1187" s="4" t="s">
        <v>320</v>
      </c>
      <c r="K1187" s="4" t="s">
        <v>321</v>
      </c>
      <c r="L1187" s="4" t="s">
        <v>322</v>
      </c>
      <c r="M1187" s="4" t="s">
        <v>324</v>
      </c>
      <c r="N1187" s="4" t="s">
        <v>323</v>
      </c>
      <c r="O1187" s="4" t="s">
        <v>336</v>
      </c>
      <c r="P1187" s="4" t="s">
        <v>1002</v>
      </c>
      <c r="Q1187" s="4" t="s">
        <v>334</v>
      </c>
    </row>
    <row r="1188" spans="1:17" x14ac:dyDescent="0.25">
      <c r="A1188" s="4" t="s">
        <v>257</v>
      </c>
      <c r="B1188" s="4" t="s">
        <v>41</v>
      </c>
      <c r="C1188" s="9" t="str">
        <f>_xlfn.XLOOKUP(Table1[[#This Row],[Genus]],'Flora of PA'!J:J,'Flora of PA'!D:D)</f>
        <v>Poaceae</v>
      </c>
      <c r="D1188" s="4" t="s">
        <v>935</v>
      </c>
      <c r="E1188" s="4" t="s">
        <v>936</v>
      </c>
      <c r="F1188" s="9" t="str">
        <f>Table1[[#This Row],[Genus]]&amp;" "&amp;Table1[[#This Row],[Epithet]]</f>
        <v>Danthonia spicata</v>
      </c>
      <c r="G1188" s="4" t="s">
        <v>36</v>
      </c>
      <c r="H1188" t="s">
        <v>331</v>
      </c>
      <c r="I1188" s="4" t="s">
        <v>319</v>
      </c>
      <c r="J1188" s="4" t="s">
        <v>320</v>
      </c>
      <c r="K1188" s="4" t="s">
        <v>321</v>
      </c>
      <c r="L1188" s="4" t="s">
        <v>322</v>
      </c>
      <c r="M1188" s="4" t="s">
        <v>324</v>
      </c>
      <c r="N1188" s="4" t="s">
        <v>323</v>
      </c>
      <c r="O1188" s="4" t="s">
        <v>336</v>
      </c>
      <c r="P1188" s="4" t="s">
        <v>1002</v>
      </c>
      <c r="Q1188" s="4" t="s">
        <v>334</v>
      </c>
    </row>
    <row r="1189" spans="1:17" x14ac:dyDescent="0.25">
      <c r="A1189" s="4" t="s">
        <v>257</v>
      </c>
      <c r="B1189" s="4" t="s">
        <v>41</v>
      </c>
      <c r="C1189" s="9" t="s">
        <v>1181</v>
      </c>
      <c r="D1189" s="4" t="s">
        <v>965</v>
      </c>
      <c r="E1189" s="4" t="s">
        <v>966</v>
      </c>
      <c r="F1189" s="9" t="str">
        <f>Table1[[#This Row],[Genus]]&amp;" "&amp;Table1[[#This Row],[Epithet]]</f>
        <v>Avenella flexuosa</v>
      </c>
      <c r="G1189" s="4" t="s">
        <v>386</v>
      </c>
      <c r="H1189" t="s">
        <v>301</v>
      </c>
      <c r="I1189" s="4" t="s">
        <v>319</v>
      </c>
      <c r="J1189" s="4" t="s">
        <v>320</v>
      </c>
      <c r="K1189" s="4" t="s">
        <v>321</v>
      </c>
      <c r="L1189" s="4" t="s">
        <v>322</v>
      </c>
      <c r="M1189" s="4" t="s">
        <v>324</v>
      </c>
      <c r="N1189" s="4" t="s">
        <v>323</v>
      </c>
      <c r="O1189" s="4" t="s">
        <v>336</v>
      </c>
      <c r="P1189" s="4" t="s">
        <v>1002</v>
      </c>
      <c r="Q1189" s="4" t="s">
        <v>334</v>
      </c>
    </row>
    <row r="1190" spans="1:17" x14ac:dyDescent="0.25">
      <c r="A1190" s="4" t="s">
        <v>257</v>
      </c>
      <c r="B1190" s="4" t="s">
        <v>41</v>
      </c>
      <c r="C1190" s="9" t="str">
        <f>_xlfn.XLOOKUP(Table1[[#This Row],[Genus]],'Flora of PA'!J:J,'Flora of PA'!D:D)</f>
        <v>Fagaceae</v>
      </c>
      <c r="D1190" s="4" t="s">
        <v>860</v>
      </c>
      <c r="E1190" s="4" t="s">
        <v>947</v>
      </c>
      <c r="F1190" s="9" t="str">
        <f>Table1[[#This Row],[Genus]]&amp;" "&amp;Table1[[#This Row],[Epithet]]</f>
        <v>Quercus ilicifolia</v>
      </c>
      <c r="G1190" s="4" t="s">
        <v>75</v>
      </c>
      <c r="H1190" t="s">
        <v>157</v>
      </c>
      <c r="I1190" s="4" t="s">
        <v>319</v>
      </c>
      <c r="J1190" s="4" t="s">
        <v>320</v>
      </c>
      <c r="K1190" s="4" t="s">
        <v>321</v>
      </c>
      <c r="L1190" s="4" t="s">
        <v>322</v>
      </c>
      <c r="M1190" s="4" t="s">
        <v>324</v>
      </c>
      <c r="N1190" s="4" t="s">
        <v>323</v>
      </c>
      <c r="O1190" s="4" t="s">
        <v>336</v>
      </c>
      <c r="P1190" s="4" t="s">
        <v>1002</v>
      </c>
      <c r="Q1190" s="4" t="s">
        <v>334</v>
      </c>
    </row>
    <row r="1191" spans="1:17" x14ac:dyDescent="0.25">
      <c r="A1191" s="4" t="s">
        <v>258</v>
      </c>
      <c r="B1191" s="4" t="s">
        <v>68</v>
      </c>
      <c r="C1191" s="9" t="str">
        <f>_xlfn.XLOOKUP(Table1[[#This Row],[Genus]],'Flora of PA'!J:J,'Flora of PA'!D:D)</f>
        <v>Ericaceae</v>
      </c>
      <c r="D1191" s="4" t="s">
        <v>827</v>
      </c>
      <c r="E1191" s="4" t="s">
        <v>828</v>
      </c>
      <c r="F1191" s="9" t="str">
        <f>Table1[[#This Row],[Genus]]&amp;" "&amp;Table1[[#This Row],[Epithet]]</f>
        <v>Gaylussacia baccata</v>
      </c>
      <c r="G1191" s="4" t="s">
        <v>16</v>
      </c>
      <c r="H1191" t="s">
        <v>125</v>
      </c>
      <c r="I1191" s="4" t="s">
        <v>333</v>
      </c>
      <c r="J1191" s="4" t="s">
        <v>332</v>
      </c>
      <c r="K1191" s="4" t="s">
        <v>335</v>
      </c>
      <c r="L1191" s="4" t="s">
        <v>332</v>
      </c>
      <c r="M1191" s="4" t="s">
        <v>324</v>
      </c>
      <c r="N1191" s="4" t="s">
        <v>323</v>
      </c>
      <c r="O1191" s="4" t="s">
        <v>336</v>
      </c>
      <c r="P1191" s="4" t="s">
        <v>1002</v>
      </c>
      <c r="Q1191" s="4" t="s">
        <v>334</v>
      </c>
    </row>
    <row r="1192" spans="1:17" x14ac:dyDescent="0.25">
      <c r="A1192" s="4" t="s">
        <v>258</v>
      </c>
      <c r="B1192" s="4" t="s">
        <v>68</v>
      </c>
      <c r="C1192" s="4" t="s">
        <v>1266</v>
      </c>
      <c r="D1192" s="4" t="s">
        <v>137</v>
      </c>
      <c r="E1192" s="4" t="s">
        <v>846</v>
      </c>
      <c r="F1192" s="9" t="str">
        <f>Table1[[#This Row],[Genus]]&amp;" "&amp;Table1[[#This Row],[Epithet]]</f>
        <v>Aronia melanocarpa</v>
      </c>
      <c r="G1192" s="4" t="s">
        <v>138</v>
      </c>
      <c r="H1192" t="s">
        <v>222</v>
      </c>
      <c r="I1192" s="4" t="s">
        <v>333</v>
      </c>
      <c r="J1192" s="4" t="s">
        <v>332</v>
      </c>
      <c r="K1192" s="4" t="s">
        <v>335</v>
      </c>
      <c r="L1192" s="4" t="s">
        <v>332</v>
      </c>
      <c r="M1192" s="4" t="s">
        <v>324</v>
      </c>
      <c r="N1192" s="4" t="s">
        <v>323</v>
      </c>
      <c r="O1192" s="4" t="s">
        <v>336</v>
      </c>
      <c r="P1192" s="4" t="s">
        <v>1002</v>
      </c>
      <c r="Q1192" s="4" t="s">
        <v>334</v>
      </c>
    </row>
    <row r="1193" spans="1:17" x14ac:dyDescent="0.25">
      <c r="A1193" s="4" t="s">
        <v>258</v>
      </c>
      <c r="B1193" s="4" t="s">
        <v>68</v>
      </c>
      <c r="C1193" s="9" t="str">
        <f>_xlfn.XLOOKUP(Table1[[#This Row],[Genus]],'Flora of PA'!J:J,'Flora of PA'!D:D)</f>
        <v>Poaceae</v>
      </c>
      <c r="D1193" s="4" t="s">
        <v>901</v>
      </c>
      <c r="E1193" s="4" t="s">
        <v>902</v>
      </c>
      <c r="F1193" s="9" t="str">
        <f>Table1[[#This Row],[Genus]]&amp;" "&amp;Table1[[#This Row],[Epithet]]</f>
        <v>Poa pratensis</v>
      </c>
      <c r="G1193" s="4" t="s">
        <v>372</v>
      </c>
      <c r="H1193" t="s">
        <v>194</v>
      </c>
      <c r="I1193" s="4" t="s">
        <v>333</v>
      </c>
      <c r="J1193" s="4" t="s">
        <v>332</v>
      </c>
      <c r="K1193" s="4" t="s">
        <v>335</v>
      </c>
      <c r="L1193" s="4" t="s">
        <v>332</v>
      </c>
      <c r="M1193" s="4" t="s">
        <v>324</v>
      </c>
      <c r="N1193" s="4" t="s">
        <v>323</v>
      </c>
      <c r="O1193" s="4" t="s">
        <v>336</v>
      </c>
      <c r="P1193" s="4" t="s">
        <v>1002</v>
      </c>
      <c r="Q1193" s="4" t="s">
        <v>334</v>
      </c>
    </row>
    <row r="1194" spans="1:17" x14ac:dyDescent="0.25">
      <c r="A1194" s="4" t="s">
        <v>258</v>
      </c>
      <c r="B1194" s="4" t="s">
        <v>68</v>
      </c>
      <c r="C1194" s="9" t="str">
        <f>_xlfn.XLOOKUP(Table1[[#This Row],[Genus]],'Flora of PA'!J:J,'Flora of PA'!D:D)</f>
        <v>Fagaceae</v>
      </c>
      <c r="D1194" s="4" t="s">
        <v>860</v>
      </c>
      <c r="E1194" s="4" t="s">
        <v>947</v>
      </c>
      <c r="F1194" s="9" t="str">
        <f>Table1[[#This Row],[Genus]]&amp;" "&amp;Table1[[#This Row],[Epithet]]</f>
        <v>Quercus ilicifolia</v>
      </c>
      <c r="G1194" s="4" t="s">
        <v>75</v>
      </c>
      <c r="H1194" t="s">
        <v>157</v>
      </c>
      <c r="I1194" s="4" t="s">
        <v>333</v>
      </c>
      <c r="J1194" s="4" t="s">
        <v>332</v>
      </c>
      <c r="K1194" s="4" t="s">
        <v>335</v>
      </c>
      <c r="L1194" s="4" t="s">
        <v>332</v>
      </c>
      <c r="M1194" s="4" t="s">
        <v>324</v>
      </c>
      <c r="N1194" s="4" t="s">
        <v>323</v>
      </c>
      <c r="O1194" s="4" t="s">
        <v>336</v>
      </c>
      <c r="P1194" s="4" t="s">
        <v>1002</v>
      </c>
      <c r="Q1194" s="4" t="s">
        <v>334</v>
      </c>
    </row>
    <row r="1195" spans="1:17" x14ac:dyDescent="0.25">
      <c r="A1195" s="4" t="s">
        <v>258</v>
      </c>
      <c r="B1195" s="4" t="s">
        <v>68</v>
      </c>
      <c r="C1195" s="9" t="str">
        <f>_xlfn.XLOOKUP(Table1[[#This Row],[Genus]],'Flora of PA'!J:J,'Flora of PA'!D:D)</f>
        <v>Ericaceae</v>
      </c>
      <c r="D1195" s="4" t="s">
        <v>826</v>
      </c>
      <c r="E1195" s="4" t="s">
        <v>829</v>
      </c>
      <c r="F1195" s="9" t="str">
        <f>Table1[[#This Row],[Genus]]&amp;" "&amp;Table1[[#This Row],[Epithet]]</f>
        <v>Vaccinium angustifolium</v>
      </c>
      <c r="G1195" s="4" t="s">
        <v>69</v>
      </c>
      <c r="H1195" t="s">
        <v>174</v>
      </c>
      <c r="I1195" s="4" t="s">
        <v>333</v>
      </c>
      <c r="J1195" s="4" t="s">
        <v>332</v>
      </c>
      <c r="K1195" s="4" t="s">
        <v>335</v>
      </c>
      <c r="L1195" s="4" t="s">
        <v>332</v>
      </c>
      <c r="M1195" s="4" t="s">
        <v>324</v>
      </c>
      <c r="N1195" s="4" t="s">
        <v>323</v>
      </c>
      <c r="O1195" s="4" t="s">
        <v>336</v>
      </c>
      <c r="P1195" s="4" t="s">
        <v>1002</v>
      </c>
      <c r="Q1195" s="4" t="s">
        <v>334</v>
      </c>
    </row>
    <row r="1196" spans="1:17" x14ac:dyDescent="0.25">
      <c r="A1196" s="4" t="s">
        <v>258</v>
      </c>
      <c r="B1196" s="4" t="s">
        <v>68</v>
      </c>
      <c r="C1196" s="9" t="str">
        <f>_xlfn.XLOOKUP(Table1[[#This Row],[Genus]],'Flora of PA'!J:J,'Flora of PA'!D:D)</f>
        <v>Orobanchaceae</v>
      </c>
      <c r="D1196" s="4" t="s">
        <v>840</v>
      </c>
      <c r="E1196" s="4" t="s">
        <v>841</v>
      </c>
      <c r="F1196" s="9" t="str">
        <f>Table1[[#This Row],[Genus]]&amp;" "&amp;Table1[[#This Row],[Epithet]]</f>
        <v>Melampyrum lineare</v>
      </c>
      <c r="G1196" s="4" t="s">
        <v>383</v>
      </c>
      <c r="H1196" t="s">
        <v>337</v>
      </c>
      <c r="I1196" s="4" t="s">
        <v>333</v>
      </c>
      <c r="J1196" s="4" t="s">
        <v>332</v>
      </c>
      <c r="K1196" s="4" t="s">
        <v>335</v>
      </c>
      <c r="L1196" s="4" t="s">
        <v>332</v>
      </c>
      <c r="M1196" s="4" t="s">
        <v>324</v>
      </c>
      <c r="N1196" s="4" t="s">
        <v>323</v>
      </c>
      <c r="O1196" s="4" t="s">
        <v>336</v>
      </c>
      <c r="P1196" s="4" t="s">
        <v>1002</v>
      </c>
      <c r="Q1196" s="4" t="s">
        <v>334</v>
      </c>
    </row>
    <row r="1197" spans="1:17" x14ac:dyDescent="0.25">
      <c r="A1197" s="4" t="s">
        <v>258</v>
      </c>
      <c r="B1197" s="4" t="s">
        <v>68</v>
      </c>
      <c r="C1197" s="9" t="str">
        <f>_xlfn.XLOOKUP(Table1[[#This Row],[Genus]],'Flora of PA'!J:J,'Flora of PA'!D:D)</f>
        <v>Asteraceae</v>
      </c>
      <c r="D1197" s="4" t="s">
        <v>885</v>
      </c>
      <c r="E1197" s="4" t="s">
        <v>886</v>
      </c>
      <c r="F1197" s="9" t="str">
        <f>Table1[[#This Row],[Genus]]&amp;" "&amp;Table1[[#This Row],[Epithet]]</f>
        <v>Solidago nemoralis</v>
      </c>
      <c r="G1197" s="4" t="s">
        <v>226</v>
      </c>
      <c r="H1197" t="s">
        <v>196</v>
      </c>
      <c r="I1197" s="4" t="s">
        <v>333</v>
      </c>
      <c r="J1197" s="4" t="s">
        <v>332</v>
      </c>
      <c r="K1197" s="4" t="s">
        <v>335</v>
      </c>
      <c r="L1197" s="4" t="s">
        <v>332</v>
      </c>
      <c r="M1197" s="4" t="s">
        <v>324</v>
      </c>
      <c r="N1197" s="4" t="s">
        <v>323</v>
      </c>
      <c r="O1197" s="4" t="s">
        <v>336</v>
      </c>
      <c r="P1197" s="4" t="s">
        <v>1002</v>
      </c>
      <c r="Q1197" s="4" t="s">
        <v>334</v>
      </c>
    </row>
    <row r="1198" spans="1:17" x14ac:dyDescent="0.25">
      <c r="A1198" s="4" t="s">
        <v>258</v>
      </c>
      <c r="B1198" s="4" t="s">
        <v>67</v>
      </c>
      <c r="C1198" s="4" t="s">
        <v>1266</v>
      </c>
      <c r="D1198" s="4" t="s">
        <v>137</v>
      </c>
      <c r="E1198" s="4" t="s">
        <v>846</v>
      </c>
      <c r="F1198" s="9" t="str">
        <f>Table1[[#This Row],[Genus]]&amp;" "&amp;Table1[[#This Row],[Epithet]]</f>
        <v>Aronia melanocarpa</v>
      </c>
      <c r="G1198" s="4" t="s">
        <v>138</v>
      </c>
      <c r="H1198" t="s">
        <v>222</v>
      </c>
      <c r="I1198" s="4" t="s">
        <v>333</v>
      </c>
      <c r="J1198" s="4" t="s">
        <v>332</v>
      </c>
      <c r="K1198" s="4" t="s">
        <v>335</v>
      </c>
      <c r="L1198" s="4" t="s">
        <v>332</v>
      </c>
      <c r="M1198" s="4" t="s">
        <v>324</v>
      </c>
      <c r="N1198" s="4" t="s">
        <v>323</v>
      </c>
      <c r="O1198" s="4" t="s">
        <v>336</v>
      </c>
      <c r="P1198" s="4" t="s">
        <v>1002</v>
      </c>
      <c r="Q1198" s="4" t="s">
        <v>334</v>
      </c>
    </row>
    <row r="1199" spans="1:17" x14ac:dyDescent="0.25">
      <c r="A1199" s="4" t="s">
        <v>258</v>
      </c>
      <c r="B1199" s="4" t="s">
        <v>67</v>
      </c>
      <c r="C1199" s="9" t="str">
        <f>_xlfn.XLOOKUP(Table1[[#This Row],[Genus]],'Flora of PA'!J:J,'Flora of PA'!D:D)</f>
        <v>Ericaceae</v>
      </c>
      <c r="D1199" s="4" t="s">
        <v>827</v>
      </c>
      <c r="E1199" s="4" t="s">
        <v>828</v>
      </c>
      <c r="F1199" s="9" t="str">
        <f>Table1[[#This Row],[Genus]]&amp;" "&amp;Table1[[#This Row],[Epithet]]</f>
        <v>Gaylussacia baccata</v>
      </c>
      <c r="G1199" s="4" t="s">
        <v>16</v>
      </c>
      <c r="H1199" t="s">
        <v>125</v>
      </c>
      <c r="I1199" s="4" t="s">
        <v>333</v>
      </c>
      <c r="J1199" s="4" t="s">
        <v>332</v>
      </c>
      <c r="K1199" s="4" t="s">
        <v>335</v>
      </c>
      <c r="L1199" s="4" t="s">
        <v>332</v>
      </c>
      <c r="M1199" s="4" t="s">
        <v>324</v>
      </c>
      <c r="N1199" s="4" t="s">
        <v>323</v>
      </c>
      <c r="O1199" s="4" t="s">
        <v>336</v>
      </c>
      <c r="P1199" s="4" t="s">
        <v>1002</v>
      </c>
      <c r="Q1199" s="4" t="s">
        <v>334</v>
      </c>
    </row>
    <row r="1200" spans="1:17" x14ac:dyDescent="0.25">
      <c r="A1200" s="4" t="s">
        <v>258</v>
      </c>
      <c r="B1200" s="4" t="s">
        <v>67</v>
      </c>
      <c r="C1200" s="9" t="str">
        <f>_xlfn.XLOOKUP(Table1[[#This Row],[Genus]],'Flora of PA'!J:J,'Flora of PA'!D:D)</f>
        <v>Poaceae</v>
      </c>
      <c r="D1200" s="4" t="s">
        <v>901</v>
      </c>
      <c r="E1200" s="4" t="s">
        <v>902</v>
      </c>
      <c r="F1200" s="9" t="str">
        <f>Table1[[#This Row],[Genus]]&amp;" "&amp;Table1[[#This Row],[Epithet]]</f>
        <v>Poa pratensis</v>
      </c>
      <c r="G1200" s="4" t="s">
        <v>372</v>
      </c>
      <c r="H1200" t="s">
        <v>194</v>
      </c>
      <c r="I1200" s="4" t="s">
        <v>333</v>
      </c>
      <c r="J1200" s="4" t="s">
        <v>332</v>
      </c>
      <c r="K1200" s="4" t="s">
        <v>335</v>
      </c>
      <c r="L1200" s="4" t="s">
        <v>332</v>
      </c>
      <c r="M1200" s="4" t="s">
        <v>324</v>
      </c>
      <c r="N1200" s="4" t="s">
        <v>323</v>
      </c>
      <c r="O1200" s="4" t="s">
        <v>336</v>
      </c>
      <c r="P1200" s="4" t="s">
        <v>1002</v>
      </c>
      <c r="Q1200" s="4" t="s">
        <v>334</v>
      </c>
    </row>
    <row r="1201" spans="1:17" x14ac:dyDescent="0.25">
      <c r="A1201" s="4" t="s">
        <v>258</v>
      </c>
      <c r="B1201" s="4" t="s">
        <v>67</v>
      </c>
      <c r="C1201" s="9" t="str">
        <f>_xlfn.XLOOKUP(Table1[[#This Row],[Genus]],'Flora of PA'!J:J,'Flora of PA'!D:D)</f>
        <v>Fagaceae</v>
      </c>
      <c r="D1201" s="4" t="s">
        <v>860</v>
      </c>
      <c r="E1201" s="4" t="s">
        <v>947</v>
      </c>
      <c r="F1201" s="9" t="str">
        <f>Table1[[#This Row],[Genus]]&amp;" "&amp;Table1[[#This Row],[Epithet]]</f>
        <v>Quercus ilicifolia</v>
      </c>
      <c r="G1201" s="4" t="s">
        <v>75</v>
      </c>
      <c r="H1201" t="s">
        <v>157</v>
      </c>
      <c r="I1201" s="4" t="s">
        <v>333</v>
      </c>
      <c r="J1201" s="4" t="s">
        <v>332</v>
      </c>
      <c r="K1201" s="4" t="s">
        <v>335</v>
      </c>
      <c r="L1201" s="4" t="s">
        <v>332</v>
      </c>
      <c r="M1201" s="4" t="s">
        <v>324</v>
      </c>
      <c r="N1201" s="4" t="s">
        <v>323</v>
      </c>
      <c r="O1201" s="4" t="s">
        <v>336</v>
      </c>
      <c r="P1201" s="4" t="s">
        <v>1002</v>
      </c>
      <c r="Q1201" s="4" t="s">
        <v>334</v>
      </c>
    </row>
    <row r="1202" spans="1:17" x14ac:dyDescent="0.25">
      <c r="A1202" s="4" t="s">
        <v>258</v>
      </c>
      <c r="B1202" s="4" t="s">
        <v>67</v>
      </c>
      <c r="C1202" s="9" t="str">
        <f>_xlfn.XLOOKUP(Table1[[#This Row],[Genus]],'Flora of PA'!J:J,'Flora of PA'!D:D)</f>
        <v>Ericaceae</v>
      </c>
      <c r="D1202" s="4" t="s">
        <v>826</v>
      </c>
      <c r="E1202" s="4" t="s">
        <v>829</v>
      </c>
      <c r="F1202" s="9" t="str">
        <f>Table1[[#This Row],[Genus]]&amp;" "&amp;Table1[[#This Row],[Epithet]]</f>
        <v>Vaccinium angustifolium</v>
      </c>
      <c r="G1202" s="4" t="s">
        <v>69</v>
      </c>
      <c r="H1202" t="s">
        <v>88</v>
      </c>
      <c r="I1202" s="4" t="s">
        <v>333</v>
      </c>
      <c r="J1202" s="4" t="s">
        <v>332</v>
      </c>
      <c r="K1202" s="4" t="s">
        <v>335</v>
      </c>
      <c r="L1202" s="4" t="s">
        <v>332</v>
      </c>
      <c r="M1202" s="4" t="s">
        <v>324</v>
      </c>
      <c r="N1202" s="4" t="s">
        <v>323</v>
      </c>
      <c r="O1202" s="4" t="s">
        <v>336</v>
      </c>
      <c r="P1202" s="4" t="s">
        <v>1002</v>
      </c>
      <c r="Q1202" s="4" t="s">
        <v>334</v>
      </c>
    </row>
    <row r="1203" spans="1:17" x14ac:dyDescent="0.25">
      <c r="A1203" s="4" t="s">
        <v>258</v>
      </c>
      <c r="B1203" s="4" t="s">
        <v>66</v>
      </c>
      <c r="C1203" s="9" t="str">
        <f>_xlfn.XLOOKUP(Table1[[#This Row],[Genus]],'Flora of PA'!J:J,'Flora of PA'!D:D)</f>
        <v>Betulaceae</v>
      </c>
      <c r="D1203" s="4" t="s">
        <v>883</v>
      </c>
      <c r="E1203" s="4" t="s">
        <v>884</v>
      </c>
      <c r="F1203" s="9" t="str">
        <f>Table1[[#This Row],[Genus]]&amp;" "&amp;Table1[[#This Row],[Epithet]]</f>
        <v>Betula populifolia</v>
      </c>
      <c r="G1203" s="4" t="s">
        <v>18</v>
      </c>
      <c r="H1203" t="s">
        <v>23</v>
      </c>
      <c r="I1203" s="4" t="s">
        <v>333</v>
      </c>
      <c r="J1203" s="4" t="s">
        <v>332</v>
      </c>
      <c r="K1203" s="4" t="s">
        <v>335</v>
      </c>
      <c r="L1203" s="4" t="s">
        <v>332</v>
      </c>
      <c r="M1203" s="4" t="s">
        <v>324</v>
      </c>
      <c r="N1203" s="4" t="s">
        <v>323</v>
      </c>
      <c r="O1203" s="4" t="s">
        <v>336</v>
      </c>
      <c r="P1203" s="4" t="s">
        <v>1002</v>
      </c>
      <c r="Q1203" s="4" t="s">
        <v>334</v>
      </c>
    </row>
    <row r="1204" spans="1:17" x14ac:dyDescent="0.25">
      <c r="A1204" s="4" t="s">
        <v>258</v>
      </c>
      <c r="B1204" s="4" t="s">
        <v>66</v>
      </c>
      <c r="C1204" s="9" t="str">
        <f>_xlfn.XLOOKUP(Table1[[#This Row],[Genus]],'Flora of PA'!J:J,'Flora of PA'!D:D)</f>
        <v>Fagaceae</v>
      </c>
      <c r="D1204" s="4" t="s">
        <v>860</v>
      </c>
      <c r="E1204" s="4" t="s">
        <v>947</v>
      </c>
      <c r="F1204" s="9" t="str">
        <f>Table1[[#This Row],[Genus]]&amp;" "&amp;Table1[[#This Row],[Epithet]]</f>
        <v>Quercus ilicifolia</v>
      </c>
      <c r="G1204" s="4" t="s">
        <v>75</v>
      </c>
      <c r="H1204" t="s">
        <v>157</v>
      </c>
      <c r="I1204" s="4" t="s">
        <v>333</v>
      </c>
      <c r="J1204" s="4" t="s">
        <v>332</v>
      </c>
      <c r="K1204" s="4" t="s">
        <v>335</v>
      </c>
      <c r="L1204" s="4" t="s">
        <v>332</v>
      </c>
      <c r="M1204" s="4" t="s">
        <v>324</v>
      </c>
      <c r="N1204" s="4" t="s">
        <v>323</v>
      </c>
      <c r="O1204" s="4" t="s">
        <v>336</v>
      </c>
      <c r="P1204" s="4" t="s">
        <v>1002</v>
      </c>
      <c r="Q1204" s="4" t="s">
        <v>334</v>
      </c>
    </row>
    <row r="1205" spans="1:17" x14ac:dyDescent="0.25">
      <c r="A1205" s="4" t="s">
        <v>258</v>
      </c>
      <c r="B1205" s="4" t="s">
        <v>66</v>
      </c>
      <c r="C1205" s="9" t="str">
        <f>_xlfn.XLOOKUP(Table1[[#This Row],[Genus]],'Flora of PA'!J:J,'Flora of PA'!D:D)</f>
        <v>Ericaceae</v>
      </c>
      <c r="D1205" s="4" t="s">
        <v>831</v>
      </c>
      <c r="E1205" s="4" t="s">
        <v>832</v>
      </c>
      <c r="F1205" s="9" t="str">
        <f>Table1[[#This Row],[Genus]]&amp;" "&amp;Table1[[#This Row],[Epithet]]</f>
        <v>Gaultheria procumbens</v>
      </c>
      <c r="G1205" s="4" t="s">
        <v>123</v>
      </c>
      <c r="H1205" t="s">
        <v>122</v>
      </c>
      <c r="I1205" s="4" t="s">
        <v>333</v>
      </c>
      <c r="J1205" s="4" t="s">
        <v>332</v>
      </c>
      <c r="K1205" s="4" t="s">
        <v>335</v>
      </c>
      <c r="L1205" s="4" t="s">
        <v>332</v>
      </c>
      <c r="M1205" s="4" t="s">
        <v>324</v>
      </c>
      <c r="N1205" s="4" t="s">
        <v>323</v>
      </c>
      <c r="O1205" s="4" t="s">
        <v>336</v>
      </c>
      <c r="P1205" s="4" t="s">
        <v>1002</v>
      </c>
      <c r="Q1205" s="4" t="s">
        <v>334</v>
      </c>
    </row>
    <row r="1206" spans="1:17" x14ac:dyDescent="0.25">
      <c r="A1206" s="4" t="s">
        <v>258</v>
      </c>
      <c r="B1206" s="4" t="s">
        <v>66</v>
      </c>
      <c r="C1206" s="9" t="str">
        <f>_xlfn.XLOOKUP(Table1[[#This Row],[Genus]],'Flora of PA'!J:J,'Flora of PA'!D:D)</f>
        <v>Ericaceae</v>
      </c>
      <c r="D1206" s="4" t="s">
        <v>827</v>
      </c>
      <c r="E1206" s="4" t="s">
        <v>828</v>
      </c>
      <c r="F1206" s="9" t="str">
        <f>Table1[[#This Row],[Genus]]&amp;" "&amp;Table1[[#This Row],[Epithet]]</f>
        <v>Gaylussacia baccata</v>
      </c>
      <c r="G1206" s="4" t="s">
        <v>16</v>
      </c>
      <c r="H1206" t="s">
        <v>125</v>
      </c>
      <c r="I1206" s="4" t="s">
        <v>333</v>
      </c>
      <c r="J1206" s="4" t="s">
        <v>332</v>
      </c>
      <c r="K1206" s="4" t="s">
        <v>335</v>
      </c>
      <c r="L1206" s="4" t="s">
        <v>332</v>
      </c>
      <c r="M1206" s="4" t="s">
        <v>324</v>
      </c>
      <c r="N1206" s="4" t="s">
        <v>323</v>
      </c>
      <c r="O1206" s="4" t="s">
        <v>336</v>
      </c>
      <c r="P1206" s="4" t="s">
        <v>1002</v>
      </c>
      <c r="Q1206" s="4" t="s">
        <v>334</v>
      </c>
    </row>
    <row r="1207" spans="1:17" x14ac:dyDescent="0.25">
      <c r="A1207" s="4" t="s">
        <v>258</v>
      </c>
      <c r="B1207" s="4" t="s">
        <v>66</v>
      </c>
      <c r="C1207" s="9" t="str">
        <f>_xlfn.XLOOKUP(Table1[[#This Row],[Genus]],'Flora of PA'!J:J,'Flora of PA'!D:D)</f>
        <v>Ericaceae</v>
      </c>
      <c r="D1207" s="4" t="s">
        <v>826</v>
      </c>
      <c r="E1207" s="4" t="s">
        <v>829</v>
      </c>
      <c r="F1207" s="9" t="str">
        <f>Table1[[#This Row],[Genus]]&amp;" "&amp;Table1[[#This Row],[Epithet]]</f>
        <v>Vaccinium angustifolium</v>
      </c>
      <c r="G1207" s="4" t="s">
        <v>69</v>
      </c>
      <c r="H1207" t="s">
        <v>174</v>
      </c>
      <c r="I1207" s="4" t="s">
        <v>333</v>
      </c>
      <c r="J1207" s="4" t="s">
        <v>332</v>
      </c>
      <c r="K1207" s="4" t="s">
        <v>335</v>
      </c>
      <c r="L1207" s="4" t="s">
        <v>332</v>
      </c>
      <c r="M1207" s="4" t="s">
        <v>324</v>
      </c>
      <c r="N1207" s="4" t="s">
        <v>323</v>
      </c>
      <c r="O1207" s="4" t="s">
        <v>336</v>
      </c>
      <c r="P1207" s="4" t="s">
        <v>1002</v>
      </c>
      <c r="Q1207" s="4" t="s">
        <v>334</v>
      </c>
    </row>
    <row r="1208" spans="1:17" x14ac:dyDescent="0.25">
      <c r="A1208" s="4" t="s">
        <v>258</v>
      </c>
      <c r="B1208" s="4" t="s">
        <v>66</v>
      </c>
      <c r="C1208" s="9" t="str">
        <f>_xlfn.XLOOKUP(Table1[[#This Row],[Genus]],'Flora of PA'!J:J,'Flora of PA'!D:D)</f>
        <v>Poaceae</v>
      </c>
      <c r="D1208" s="4" t="s">
        <v>901</v>
      </c>
      <c r="E1208" s="4" t="s">
        <v>902</v>
      </c>
      <c r="F1208" s="9" t="str">
        <f>Table1[[#This Row],[Genus]]&amp;" "&amp;Table1[[#This Row],[Epithet]]</f>
        <v>Poa pratensis</v>
      </c>
      <c r="G1208" s="4" t="s">
        <v>372</v>
      </c>
      <c r="H1208" t="s">
        <v>194</v>
      </c>
      <c r="I1208" s="4" t="s">
        <v>333</v>
      </c>
      <c r="J1208" s="4" t="s">
        <v>332</v>
      </c>
      <c r="K1208" s="4" t="s">
        <v>335</v>
      </c>
      <c r="L1208" s="4" t="s">
        <v>332</v>
      </c>
      <c r="M1208" s="4" t="s">
        <v>324</v>
      </c>
      <c r="N1208" s="4" t="s">
        <v>323</v>
      </c>
      <c r="O1208" s="4" t="s">
        <v>336</v>
      </c>
      <c r="P1208" s="4" t="s">
        <v>1002</v>
      </c>
      <c r="Q1208" s="4" t="s">
        <v>334</v>
      </c>
    </row>
    <row r="1209" spans="1:17" x14ac:dyDescent="0.25">
      <c r="A1209" s="4" t="s">
        <v>258</v>
      </c>
      <c r="B1209" s="4" t="s">
        <v>66</v>
      </c>
      <c r="C1209" s="9" t="str">
        <f>_xlfn.XLOOKUP(Table1[[#This Row],[Genus]],'Flora of PA'!J:J,'Flora of PA'!D:D)</f>
        <v>Ericaceae</v>
      </c>
      <c r="D1209" s="4" t="s">
        <v>905</v>
      </c>
      <c r="E1209" s="4" t="s">
        <v>948</v>
      </c>
      <c r="F1209" s="9" t="str">
        <f>Table1[[#This Row],[Genus]]&amp;" "&amp;Table1[[#This Row],[Epithet]]</f>
        <v>Kalmia angustifolia</v>
      </c>
      <c r="G1209" s="4" t="s">
        <v>85</v>
      </c>
      <c r="H1209" t="s">
        <v>81</v>
      </c>
      <c r="I1209" s="4" t="s">
        <v>333</v>
      </c>
      <c r="J1209" s="4" t="s">
        <v>332</v>
      </c>
      <c r="K1209" s="4" t="s">
        <v>335</v>
      </c>
      <c r="L1209" s="4" t="s">
        <v>332</v>
      </c>
      <c r="M1209" s="4" t="s">
        <v>324</v>
      </c>
      <c r="N1209" s="4" t="s">
        <v>323</v>
      </c>
      <c r="O1209" s="4" t="s">
        <v>336</v>
      </c>
      <c r="P1209" s="4" t="s">
        <v>1002</v>
      </c>
      <c r="Q1209" s="4" t="s">
        <v>334</v>
      </c>
    </row>
    <row r="1210" spans="1:17" x14ac:dyDescent="0.25">
      <c r="A1210" s="4" t="s">
        <v>258</v>
      </c>
      <c r="B1210" s="4" t="s">
        <v>65</v>
      </c>
      <c r="C1210" s="9" t="str">
        <f>_xlfn.XLOOKUP(Table1[[#This Row],[Genus]],'Flora of PA'!J:J,'Flora of PA'!D:D)</f>
        <v>Ericaceae</v>
      </c>
      <c r="D1210" s="4" t="s">
        <v>827</v>
      </c>
      <c r="E1210" s="4" t="s">
        <v>828</v>
      </c>
      <c r="F1210" s="9" t="str">
        <f>Table1[[#This Row],[Genus]]&amp;" "&amp;Table1[[#This Row],[Epithet]]</f>
        <v>Gaylussacia baccata</v>
      </c>
      <c r="G1210" s="4" t="s">
        <v>16</v>
      </c>
      <c r="H1210" t="s">
        <v>125</v>
      </c>
      <c r="I1210" s="4" t="s">
        <v>333</v>
      </c>
      <c r="J1210" s="4" t="s">
        <v>332</v>
      </c>
      <c r="K1210" s="4" t="s">
        <v>335</v>
      </c>
      <c r="L1210" s="4" t="s">
        <v>332</v>
      </c>
      <c r="M1210" s="4" t="s">
        <v>324</v>
      </c>
      <c r="N1210" s="4" t="s">
        <v>323</v>
      </c>
      <c r="O1210" s="4" t="s">
        <v>336</v>
      </c>
      <c r="P1210" s="4" t="s">
        <v>1002</v>
      </c>
      <c r="Q1210" s="4" t="s">
        <v>334</v>
      </c>
    </row>
    <row r="1211" spans="1:17" x14ac:dyDescent="0.25">
      <c r="A1211" s="4" t="s">
        <v>258</v>
      </c>
      <c r="B1211" s="4" t="s">
        <v>65</v>
      </c>
      <c r="C1211" s="9" t="str">
        <f>_xlfn.XLOOKUP(Table1[[#This Row],[Genus]],'Flora of PA'!J:J,'Flora of PA'!D:D)</f>
        <v>Ericaceae</v>
      </c>
      <c r="D1211" s="4" t="s">
        <v>831</v>
      </c>
      <c r="E1211" s="4" t="s">
        <v>832</v>
      </c>
      <c r="F1211" s="9" t="str">
        <f>Table1[[#This Row],[Genus]]&amp;" "&amp;Table1[[#This Row],[Epithet]]</f>
        <v>Gaultheria procumbens</v>
      </c>
      <c r="G1211" s="4" t="s">
        <v>123</v>
      </c>
      <c r="H1211" t="s">
        <v>122</v>
      </c>
      <c r="I1211" s="4" t="s">
        <v>333</v>
      </c>
      <c r="J1211" s="4" t="s">
        <v>332</v>
      </c>
      <c r="K1211" s="4" t="s">
        <v>335</v>
      </c>
      <c r="L1211" s="4" t="s">
        <v>332</v>
      </c>
      <c r="M1211" s="4" t="s">
        <v>324</v>
      </c>
      <c r="N1211" s="4" t="s">
        <v>323</v>
      </c>
      <c r="O1211" s="4" t="s">
        <v>336</v>
      </c>
      <c r="P1211" s="4" t="s">
        <v>1002</v>
      </c>
      <c r="Q1211" s="4" t="s">
        <v>334</v>
      </c>
    </row>
    <row r="1212" spans="1:17" x14ac:dyDescent="0.25">
      <c r="A1212" s="4" t="s">
        <v>258</v>
      </c>
      <c r="B1212" s="4" t="s">
        <v>65</v>
      </c>
      <c r="C1212" s="9" t="str">
        <f>_xlfn.XLOOKUP(Table1[[#This Row],[Genus]],'Flora of PA'!J:J,'Flora of PA'!D:D)</f>
        <v>Fagaceae</v>
      </c>
      <c r="D1212" s="4" t="s">
        <v>860</v>
      </c>
      <c r="E1212" s="4" t="s">
        <v>947</v>
      </c>
      <c r="F1212" s="9" t="str">
        <f>Table1[[#This Row],[Genus]]&amp;" "&amp;Table1[[#This Row],[Epithet]]</f>
        <v>Quercus ilicifolia</v>
      </c>
      <c r="G1212" s="4" t="s">
        <v>75</v>
      </c>
      <c r="H1212" t="s">
        <v>157</v>
      </c>
      <c r="I1212" s="4" t="s">
        <v>333</v>
      </c>
      <c r="J1212" s="4" t="s">
        <v>332</v>
      </c>
      <c r="K1212" s="4" t="s">
        <v>335</v>
      </c>
      <c r="L1212" s="4" t="s">
        <v>332</v>
      </c>
      <c r="M1212" s="4" t="s">
        <v>324</v>
      </c>
      <c r="N1212" s="4" t="s">
        <v>323</v>
      </c>
      <c r="O1212" s="4" t="s">
        <v>336</v>
      </c>
      <c r="P1212" s="4" t="s">
        <v>1002</v>
      </c>
      <c r="Q1212" s="4" t="s">
        <v>334</v>
      </c>
    </row>
    <row r="1213" spans="1:17" x14ac:dyDescent="0.25">
      <c r="A1213" s="4" t="s">
        <v>258</v>
      </c>
      <c r="B1213" s="4" t="s">
        <v>65</v>
      </c>
      <c r="C1213" s="9" t="str">
        <f>_xlfn.XLOOKUP(Table1[[#This Row],[Genus]],'Flora of PA'!J:J,'Flora of PA'!D:D)</f>
        <v>Ericaceae</v>
      </c>
      <c r="D1213" s="4" t="s">
        <v>905</v>
      </c>
      <c r="E1213" s="4" t="s">
        <v>948</v>
      </c>
      <c r="F1213" s="9" t="str">
        <f>Table1[[#This Row],[Genus]]&amp;" "&amp;Table1[[#This Row],[Epithet]]</f>
        <v>Kalmia angustifolia</v>
      </c>
      <c r="G1213" s="4" t="s">
        <v>85</v>
      </c>
      <c r="H1213" t="s">
        <v>124</v>
      </c>
      <c r="I1213" s="4" t="s">
        <v>333</v>
      </c>
      <c r="J1213" s="4" t="s">
        <v>332</v>
      </c>
      <c r="K1213" s="4" t="s">
        <v>335</v>
      </c>
      <c r="L1213" s="4" t="s">
        <v>332</v>
      </c>
      <c r="M1213" s="4" t="s">
        <v>324</v>
      </c>
      <c r="N1213" s="4" t="s">
        <v>323</v>
      </c>
      <c r="O1213" s="4" t="s">
        <v>336</v>
      </c>
      <c r="P1213" s="4" t="s">
        <v>1002</v>
      </c>
      <c r="Q1213" s="4" t="s">
        <v>334</v>
      </c>
    </row>
    <row r="1214" spans="1:17" x14ac:dyDescent="0.25">
      <c r="A1214" s="4" t="s">
        <v>258</v>
      </c>
      <c r="B1214" s="4" t="s">
        <v>65</v>
      </c>
      <c r="C1214" s="4" t="s">
        <v>1266</v>
      </c>
      <c r="D1214" s="4" t="s">
        <v>137</v>
      </c>
      <c r="E1214" s="4" t="s">
        <v>846</v>
      </c>
      <c r="F1214" s="9" t="str">
        <f>Table1[[#This Row],[Genus]]&amp;" "&amp;Table1[[#This Row],[Epithet]]</f>
        <v>Aronia melanocarpa</v>
      </c>
      <c r="G1214" s="4" t="s">
        <v>138</v>
      </c>
      <c r="H1214" t="s">
        <v>222</v>
      </c>
      <c r="I1214" s="4" t="s">
        <v>333</v>
      </c>
      <c r="J1214" s="4" t="s">
        <v>332</v>
      </c>
      <c r="K1214" s="4" t="s">
        <v>335</v>
      </c>
      <c r="L1214" s="4" t="s">
        <v>332</v>
      </c>
      <c r="M1214" s="4" t="s">
        <v>324</v>
      </c>
      <c r="N1214" s="4" t="s">
        <v>323</v>
      </c>
      <c r="O1214" s="4" t="s">
        <v>336</v>
      </c>
      <c r="P1214" s="4" t="s">
        <v>1002</v>
      </c>
      <c r="Q1214" s="4" t="s">
        <v>334</v>
      </c>
    </row>
    <row r="1215" spans="1:17" x14ac:dyDescent="0.25">
      <c r="A1215" s="4" t="s">
        <v>258</v>
      </c>
      <c r="B1215" s="4" t="s">
        <v>64</v>
      </c>
      <c r="C1215" s="9" t="str">
        <f>_xlfn.XLOOKUP(Table1[[#This Row],[Genus]],'Flora of PA'!J:J,'Flora of PA'!D:D)</f>
        <v>Ericaceae</v>
      </c>
      <c r="D1215" s="4" t="s">
        <v>827</v>
      </c>
      <c r="E1215" s="4" t="s">
        <v>828</v>
      </c>
      <c r="F1215" s="9" t="str">
        <f>Table1[[#This Row],[Genus]]&amp;" "&amp;Table1[[#This Row],[Epithet]]</f>
        <v>Gaylussacia baccata</v>
      </c>
      <c r="G1215" s="4" t="s">
        <v>16</v>
      </c>
      <c r="H1215" t="s">
        <v>125</v>
      </c>
      <c r="I1215" s="4" t="s">
        <v>333</v>
      </c>
      <c r="J1215" s="4" t="s">
        <v>332</v>
      </c>
      <c r="K1215" s="4" t="s">
        <v>335</v>
      </c>
      <c r="L1215" s="4" t="s">
        <v>332</v>
      </c>
      <c r="M1215" s="4" t="s">
        <v>324</v>
      </c>
      <c r="N1215" s="4" t="s">
        <v>323</v>
      </c>
      <c r="O1215" s="4" t="s">
        <v>336</v>
      </c>
      <c r="P1215" s="4" t="s">
        <v>1002</v>
      </c>
      <c r="Q1215" s="4" t="s">
        <v>334</v>
      </c>
    </row>
    <row r="1216" spans="1:17" x14ac:dyDescent="0.25">
      <c r="A1216" s="4" t="s">
        <v>258</v>
      </c>
      <c r="B1216" s="4" t="s">
        <v>64</v>
      </c>
      <c r="C1216" s="9" t="str">
        <f>_xlfn.XLOOKUP(Table1[[#This Row],[Genus]],'Flora of PA'!J:J,'Flora of PA'!D:D)</f>
        <v>Ericaceae</v>
      </c>
      <c r="D1216" s="4" t="s">
        <v>831</v>
      </c>
      <c r="E1216" s="4" t="s">
        <v>832</v>
      </c>
      <c r="F1216" s="9" t="str">
        <f>Table1[[#This Row],[Genus]]&amp;" "&amp;Table1[[#This Row],[Epithet]]</f>
        <v>Gaultheria procumbens</v>
      </c>
      <c r="G1216" s="4" t="s">
        <v>123</v>
      </c>
      <c r="H1216" t="s">
        <v>122</v>
      </c>
      <c r="I1216" s="4" t="s">
        <v>333</v>
      </c>
      <c r="J1216" s="4" t="s">
        <v>332</v>
      </c>
      <c r="K1216" s="4" t="s">
        <v>335</v>
      </c>
      <c r="L1216" s="4" t="s">
        <v>332</v>
      </c>
      <c r="M1216" s="4" t="s">
        <v>324</v>
      </c>
      <c r="N1216" s="4" t="s">
        <v>323</v>
      </c>
      <c r="O1216" s="4" t="s">
        <v>336</v>
      </c>
      <c r="P1216" s="4" t="s">
        <v>1002</v>
      </c>
      <c r="Q1216" s="4" t="s">
        <v>334</v>
      </c>
    </row>
    <row r="1217" spans="1:17" x14ac:dyDescent="0.25">
      <c r="A1217" s="4" t="s">
        <v>258</v>
      </c>
      <c r="B1217" s="4" t="s">
        <v>64</v>
      </c>
      <c r="C1217" s="9" t="str">
        <f>_xlfn.XLOOKUP(Table1[[#This Row],[Genus]],'Flora of PA'!J:J,'Flora of PA'!D:D)</f>
        <v>Fagaceae</v>
      </c>
      <c r="D1217" s="4" t="s">
        <v>860</v>
      </c>
      <c r="E1217" s="4" t="s">
        <v>947</v>
      </c>
      <c r="F1217" s="9" t="str">
        <f>Table1[[#This Row],[Genus]]&amp;" "&amp;Table1[[#This Row],[Epithet]]</f>
        <v>Quercus ilicifolia</v>
      </c>
      <c r="G1217" s="4" t="s">
        <v>75</v>
      </c>
      <c r="H1217" t="s">
        <v>157</v>
      </c>
      <c r="I1217" s="4" t="s">
        <v>333</v>
      </c>
      <c r="J1217" s="4" t="s">
        <v>332</v>
      </c>
      <c r="K1217" s="4" t="s">
        <v>335</v>
      </c>
      <c r="L1217" s="4" t="s">
        <v>332</v>
      </c>
      <c r="M1217" s="4" t="s">
        <v>324</v>
      </c>
      <c r="N1217" s="4" t="s">
        <v>323</v>
      </c>
      <c r="O1217" s="4" t="s">
        <v>336</v>
      </c>
      <c r="P1217" s="4" t="s">
        <v>1002</v>
      </c>
      <c r="Q1217" s="4" t="s">
        <v>334</v>
      </c>
    </row>
    <row r="1218" spans="1:17" x14ac:dyDescent="0.25">
      <c r="A1218" s="4" t="s">
        <v>258</v>
      </c>
      <c r="B1218" s="4" t="s">
        <v>64</v>
      </c>
      <c r="C1218" s="4" t="s">
        <v>1266</v>
      </c>
      <c r="D1218" s="4" t="s">
        <v>137</v>
      </c>
      <c r="E1218" s="4" t="s">
        <v>846</v>
      </c>
      <c r="F1218" s="9" t="str">
        <f>Table1[[#This Row],[Genus]]&amp;" "&amp;Table1[[#This Row],[Epithet]]</f>
        <v>Aronia melanocarpa</v>
      </c>
      <c r="G1218" s="4" t="s">
        <v>138</v>
      </c>
      <c r="H1218" t="s">
        <v>222</v>
      </c>
      <c r="I1218" s="4" t="s">
        <v>333</v>
      </c>
      <c r="J1218" s="4" t="s">
        <v>332</v>
      </c>
      <c r="K1218" s="4" t="s">
        <v>335</v>
      </c>
      <c r="L1218" s="4" t="s">
        <v>332</v>
      </c>
      <c r="M1218" s="4" t="s">
        <v>324</v>
      </c>
      <c r="N1218" s="4" t="s">
        <v>323</v>
      </c>
      <c r="O1218" s="4" t="s">
        <v>336</v>
      </c>
      <c r="P1218" s="4" t="s">
        <v>1002</v>
      </c>
      <c r="Q1218" s="4" t="s">
        <v>334</v>
      </c>
    </row>
    <row r="1219" spans="1:17" x14ac:dyDescent="0.25">
      <c r="A1219" s="4" t="s">
        <v>258</v>
      </c>
      <c r="B1219" s="4" t="s">
        <v>64</v>
      </c>
      <c r="C1219" s="9" t="str">
        <f>_xlfn.XLOOKUP(Table1[[#This Row],[Genus]],'Flora of PA'!J:J,'Flora of PA'!D:D)</f>
        <v>Poaceae</v>
      </c>
      <c r="D1219" s="4" t="s">
        <v>901</v>
      </c>
      <c r="E1219" s="4" t="s">
        <v>902</v>
      </c>
      <c r="F1219" s="9" t="str">
        <f>Table1[[#This Row],[Genus]]&amp;" "&amp;Table1[[#This Row],[Epithet]]</f>
        <v>Poa pratensis</v>
      </c>
      <c r="G1219" s="4" t="s">
        <v>372</v>
      </c>
      <c r="H1219" t="s">
        <v>208</v>
      </c>
      <c r="I1219" s="4" t="s">
        <v>333</v>
      </c>
      <c r="J1219" s="4" t="s">
        <v>332</v>
      </c>
      <c r="K1219" s="4" t="s">
        <v>335</v>
      </c>
      <c r="L1219" s="4" t="s">
        <v>332</v>
      </c>
      <c r="M1219" s="4" t="s">
        <v>324</v>
      </c>
      <c r="N1219" s="4" t="s">
        <v>323</v>
      </c>
      <c r="O1219" s="4" t="s">
        <v>336</v>
      </c>
      <c r="P1219" s="4" t="s">
        <v>1002</v>
      </c>
      <c r="Q1219" s="4" t="s">
        <v>334</v>
      </c>
    </row>
    <row r="1220" spans="1:17" x14ac:dyDescent="0.25">
      <c r="A1220" s="4" t="s">
        <v>258</v>
      </c>
      <c r="B1220" s="4" t="s">
        <v>63</v>
      </c>
      <c r="C1220" s="9" t="str">
        <f>_xlfn.XLOOKUP(Table1[[#This Row],[Genus]],'Flora of PA'!J:J,'Flora of PA'!D:D)</f>
        <v>Ericaceae</v>
      </c>
      <c r="D1220" s="4" t="s">
        <v>827</v>
      </c>
      <c r="E1220" s="4" t="s">
        <v>828</v>
      </c>
      <c r="F1220" s="9" t="str">
        <f>Table1[[#This Row],[Genus]]&amp;" "&amp;Table1[[#This Row],[Epithet]]</f>
        <v>Gaylussacia baccata</v>
      </c>
      <c r="G1220" s="4" t="s">
        <v>16</v>
      </c>
      <c r="H1220" t="s">
        <v>125</v>
      </c>
      <c r="I1220" s="4" t="s">
        <v>333</v>
      </c>
      <c r="J1220" s="4" t="s">
        <v>332</v>
      </c>
      <c r="K1220" s="4" t="s">
        <v>335</v>
      </c>
      <c r="L1220" s="4" t="s">
        <v>332</v>
      </c>
      <c r="M1220" s="4" t="s">
        <v>324</v>
      </c>
      <c r="N1220" s="4" t="s">
        <v>323</v>
      </c>
      <c r="O1220" s="4" t="s">
        <v>336</v>
      </c>
      <c r="P1220" s="4" t="s">
        <v>1002</v>
      </c>
      <c r="Q1220" s="4" t="s">
        <v>334</v>
      </c>
    </row>
    <row r="1221" spans="1:17" x14ac:dyDescent="0.25">
      <c r="A1221" s="4" t="s">
        <v>258</v>
      </c>
      <c r="B1221" s="4" t="s">
        <v>63</v>
      </c>
      <c r="C1221" s="9" t="str">
        <f>_xlfn.XLOOKUP(Table1[[#This Row],[Genus]],'Flora of PA'!J:J,'Flora of PA'!D:D)</f>
        <v>Ericaceae</v>
      </c>
      <c r="D1221" s="4" t="s">
        <v>831</v>
      </c>
      <c r="E1221" s="4" t="s">
        <v>832</v>
      </c>
      <c r="F1221" s="9" t="str">
        <f>Table1[[#This Row],[Genus]]&amp;" "&amp;Table1[[#This Row],[Epithet]]</f>
        <v>Gaultheria procumbens</v>
      </c>
      <c r="G1221" s="4" t="s">
        <v>123</v>
      </c>
      <c r="H1221" t="s">
        <v>122</v>
      </c>
      <c r="I1221" s="4" t="s">
        <v>333</v>
      </c>
      <c r="J1221" s="4" t="s">
        <v>332</v>
      </c>
      <c r="K1221" s="4" t="s">
        <v>335</v>
      </c>
      <c r="L1221" s="4" t="s">
        <v>332</v>
      </c>
      <c r="M1221" s="4" t="s">
        <v>324</v>
      </c>
      <c r="N1221" s="4" t="s">
        <v>323</v>
      </c>
      <c r="O1221" s="4" t="s">
        <v>336</v>
      </c>
      <c r="P1221" s="4" t="s">
        <v>1002</v>
      </c>
      <c r="Q1221" s="4" t="s">
        <v>334</v>
      </c>
    </row>
    <row r="1222" spans="1:17" x14ac:dyDescent="0.25">
      <c r="A1222" s="4" t="s">
        <v>258</v>
      </c>
      <c r="B1222" s="4" t="s">
        <v>63</v>
      </c>
      <c r="C1222" s="9" t="str">
        <f>_xlfn.XLOOKUP(Table1[[#This Row],[Genus]],'Flora of PA'!J:J,'Flora of PA'!D:D)</f>
        <v>Fagaceae</v>
      </c>
      <c r="D1222" s="4" t="s">
        <v>860</v>
      </c>
      <c r="E1222" s="4" t="s">
        <v>947</v>
      </c>
      <c r="F1222" s="9" t="str">
        <f>Table1[[#This Row],[Genus]]&amp;" "&amp;Table1[[#This Row],[Epithet]]</f>
        <v>Quercus ilicifolia</v>
      </c>
      <c r="G1222" s="4" t="s">
        <v>75</v>
      </c>
      <c r="H1222" t="s">
        <v>157</v>
      </c>
      <c r="I1222" s="4" t="s">
        <v>333</v>
      </c>
      <c r="J1222" s="4" t="s">
        <v>332</v>
      </c>
      <c r="K1222" s="4" t="s">
        <v>335</v>
      </c>
      <c r="L1222" s="4" t="s">
        <v>332</v>
      </c>
      <c r="M1222" s="4" t="s">
        <v>324</v>
      </c>
      <c r="N1222" s="4" t="s">
        <v>323</v>
      </c>
      <c r="O1222" s="4" t="s">
        <v>336</v>
      </c>
      <c r="P1222" s="4" t="s">
        <v>1002</v>
      </c>
      <c r="Q1222" s="4" t="s">
        <v>334</v>
      </c>
    </row>
    <row r="1223" spans="1:17" x14ac:dyDescent="0.25">
      <c r="A1223" s="4" t="s">
        <v>258</v>
      </c>
      <c r="B1223" s="4" t="s">
        <v>63</v>
      </c>
      <c r="C1223" s="4" t="s">
        <v>1266</v>
      </c>
      <c r="D1223" s="4" t="s">
        <v>137</v>
      </c>
      <c r="E1223" s="4" t="s">
        <v>846</v>
      </c>
      <c r="F1223" s="9" t="str">
        <f>Table1[[#This Row],[Genus]]&amp;" "&amp;Table1[[#This Row],[Epithet]]</f>
        <v>Aronia melanocarpa</v>
      </c>
      <c r="G1223" s="4" t="s">
        <v>138</v>
      </c>
      <c r="H1223" t="s">
        <v>222</v>
      </c>
      <c r="I1223" s="4" t="s">
        <v>333</v>
      </c>
      <c r="J1223" s="4" t="s">
        <v>332</v>
      </c>
      <c r="K1223" s="4" t="s">
        <v>335</v>
      </c>
      <c r="L1223" s="4" t="s">
        <v>332</v>
      </c>
      <c r="M1223" s="4" t="s">
        <v>324</v>
      </c>
      <c r="N1223" s="4" t="s">
        <v>323</v>
      </c>
      <c r="O1223" s="4" t="s">
        <v>336</v>
      </c>
      <c r="P1223" s="4" t="s">
        <v>1002</v>
      </c>
      <c r="Q1223" s="4" t="s">
        <v>334</v>
      </c>
    </row>
    <row r="1224" spans="1:17" x14ac:dyDescent="0.25">
      <c r="A1224" s="4" t="s">
        <v>258</v>
      </c>
      <c r="B1224" s="4" t="s">
        <v>63</v>
      </c>
      <c r="C1224" s="9" t="str">
        <f>_xlfn.XLOOKUP(Table1[[#This Row],[Genus]],'Flora of PA'!J:J,'Flora of PA'!D:D)</f>
        <v>Ericaceae</v>
      </c>
      <c r="D1224" s="4" t="s">
        <v>826</v>
      </c>
      <c r="E1224" s="4" t="s">
        <v>829</v>
      </c>
      <c r="F1224" s="9" t="str">
        <f>Table1[[#This Row],[Genus]]&amp;" "&amp;Table1[[#This Row],[Epithet]]</f>
        <v>Vaccinium angustifolium</v>
      </c>
      <c r="G1224" s="4" t="s">
        <v>69</v>
      </c>
      <c r="H1224" t="s">
        <v>174</v>
      </c>
      <c r="I1224" s="4" t="s">
        <v>333</v>
      </c>
      <c r="J1224" s="4" t="s">
        <v>332</v>
      </c>
      <c r="K1224" s="4" t="s">
        <v>335</v>
      </c>
      <c r="L1224" s="4" t="s">
        <v>332</v>
      </c>
      <c r="M1224" s="4" t="s">
        <v>324</v>
      </c>
      <c r="N1224" s="4" t="s">
        <v>323</v>
      </c>
      <c r="O1224" s="4" t="s">
        <v>336</v>
      </c>
      <c r="P1224" s="4" t="s">
        <v>1002</v>
      </c>
      <c r="Q1224" s="4" t="s">
        <v>334</v>
      </c>
    </row>
    <row r="1225" spans="1:17" x14ac:dyDescent="0.25">
      <c r="A1225" s="4" t="s">
        <v>258</v>
      </c>
      <c r="B1225" s="4" t="s">
        <v>63</v>
      </c>
      <c r="C1225" s="9" t="str">
        <f>_xlfn.XLOOKUP(Table1[[#This Row],[Genus]],'Flora of PA'!J:J,'Flora of PA'!D:D)</f>
        <v>Ruscaceae</v>
      </c>
      <c r="D1225" s="4" t="s">
        <v>855</v>
      </c>
      <c r="E1225" s="4" t="s">
        <v>856</v>
      </c>
      <c r="F1225" s="9" t="str">
        <f>Table1[[#This Row],[Genus]]&amp;" "&amp;Table1[[#This Row],[Epithet]]</f>
        <v>Maianthemum canadense</v>
      </c>
      <c r="G1225" s="4" t="s">
        <v>373</v>
      </c>
      <c r="H1225" t="s">
        <v>262</v>
      </c>
      <c r="I1225" s="4" t="s">
        <v>333</v>
      </c>
      <c r="J1225" s="4" t="s">
        <v>332</v>
      </c>
      <c r="K1225" s="4" t="s">
        <v>335</v>
      </c>
      <c r="L1225" s="4" t="s">
        <v>332</v>
      </c>
      <c r="M1225" s="4" t="s">
        <v>324</v>
      </c>
      <c r="N1225" s="4" t="s">
        <v>323</v>
      </c>
      <c r="O1225" s="4" t="s">
        <v>336</v>
      </c>
      <c r="P1225" s="4" t="s">
        <v>1002</v>
      </c>
      <c r="Q1225" s="4" t="s">
        <v>334</v>
      </c>
    </row>
    <row r="1226" spans="1:17" x14ac:dyDescent="0.25">
      <c r="A1226" s="4" t="s">
        <v>258</v>
      </c>
      <c r="B1226" s="4" t="s">
        <v>62</v>
      </c>
      <c r="C1226" s="9" t="str">
        <f>_xlfn.XLOOKUP(Table1[[#This Row],[Genus]],'Flora of PA'!J:J,'Flora of PA'!D:D)</f>
        <v>Ericaceae</v>
      </c>
      <c r="D1226" s="4" t="s">
        <v>827</v>
      </c>
      <c r="E1226" s="4" t="s">
        <v>828</v>
      </c>
      <c r="F1226" s="9" t="str">
        <f>Table1[[#This Row],[Genus]]&amp;" "&amp;Table1[[#This Row],[Epithet]]</f>
        <v>Gaylussacia baccata</v>
      </c>
      <c r="G1226" s="4" t="s">
        <v>16</v>
      </c>
      <c r="H1226" t="s">
        <v>125</v>
      </c>
      <c r="I1226" s="4" t="s">
        <v>333</v>
      </c>
      <c r="J1226" s="4" t="s">
        <v>332</v>
      </c>
      <c r="K1226" s="4" t="s">
        <v>335</v>
      </c>
      <c r="L1226" s="4" t="s">
        <v>332</v>
      </c>
      <c r="M1226" s="4" t="s">
        <v>324</v>
      </c>
      <c r="N1226" s="4" t="s">
        <v>323</v>
      </c>
      <c r="O1226" s="4" t="s">
        <v>336</v>
      </c>
      <c r="P1226" s="4" t="s">
        <v>1002</v>
      </c>
      <c r="Q1226" s="4" t="s">
        <v>334</v>
      </c>
    </row>
    <row r="1227" spans="1:17" x14ac:dyDescent="0.25">
      <c r="A1227" s="4" t="s">
        <v>258</v>
      </c>
      <c r="B1227" s="4" t="s">
        <v>62</v>
      </c>
      <c r="C1227" s="9" t="str">
        <f>_xlfn.XLOOKUP(Table1[[#This Row],[Genus]],'Flora of PA'!J:J,'Flora of PA'!D:D)</f>
        <v>Ericaceae</v>
      </c>
      <c r="D1227" s="4" t="s">
        <v>831</v>
      </c>
      <c r="E1227" s="4" t="s">
        <v>832</v>
      </c>
      <c r="F1227" s="9" t="str">
        <f>Table1[[#This Row],[Genus]]&amp;" "&amp;Table1[[#This Row],[Epithet]]</f>
        <v>Gaultheria procumbens</v>
      </c>
      <c r="G1227" s="4" t="s">
        <v>123</v>
      </c>
      <c r="H1227" t="s">
        <v>122</v>
      </c>
      <c r="I1227" s="4" t="s">
        <v>333</v>
      </c>
      <c r="J1227" s="4" t="s">
        <v>332</v>
      </c>
      <c r="K1227" s="4" t="s">
        <v>335</v>
      </c>
      <c r="L1227" s="4" t="s">
        <v>332</v>
      </c>
      <c r="M1227" s="4" t="s">
        <v>324</v>
      </c>
      <c r="N1227" s="4" t="s">
        <v>323</v>
      </c>
      <c r="O1227" s="4" t="s">
        <v>336</v>
      </c>
      <c r="P1227" s="4" t="s">
        <v>1002</v>
      </c>
      <c r="Q1227" s="4" t="s">
        <v>334</v>
      </c>
    </row>
    <row r="1228" spans="1:17" x14ac:dyDescent="0.25">
      <c r="A1228" s="4" t="s">
        <v>258</v>
      </c>
      <c r="B1228" s="4" t="s">
        <v>62</v>
      </c>
      <c r="C1228" s="9" t="str">
        <f>_xlfn.XLOOKUP(Table1[[#This Row],[Genus]],'Flora of PA'!J:J,'Flora of PA'!D:D)</f>
        <v>Fagaceae</v>
      </c>
      <c r="D1228" s="4" t="s">
        <v>860</v>
      </c>
      <c r="E1228" s="4" t="s">
        <v>947</v>
      </c>
      <c r="F1228" s="9" t="str">
        <f>Table1[[#This Row],[Genus]]&amp;" "&amp;Table1[[#This Row],[Epithet]]</f>
        <v>Quercus ilicifolia</v>
      </c>
      <c r="G1228" s="4" t="s">
        <v>75</v>
      </c>
      <c r="H1228" t="s">
        <v>157</v>
      </c>
      <c r="I1228" s="4" t="s">
        <v>333</v>
      </c>
      <c r="J1228" s="4" t="s">
        <v>332</v>
      </c>
      <c r="K1228" s="4" t="s">
        <v>335</v>
      </c>
      <c r="L1228" s="4" t="s">
        <v>332</v>
      </c>
      <c r="M1228" s="4" t="s">
        <v>324</v>
      </c>
      <c r="N1228" s="4" t="s">
        <v>323</v>
      </c>
      <c r="O1228" s="4" t="s">
        <v>336</v>
      </c>
      <c r="P1228" s="4" t="s">
        <v>1002</v>
      </c>
      <c r="Q1228" s="4" t="s">
        <v>334</v>
      </c>
    </row>
    <row r="1229" spans="1:17" x14ac:dyDescent="0.25">
      <c r="A1229" s="4" t="s">
        <v>258</v>
      </c>
      <c r="B1229" s="4" t="s">
        <v>62</v>
      </c>
      <c r="C1229" s="4" t="s">
        <v>1266</v>
      </c>
      <c r="D1229" s="4" t="s">
        <v>137</v>
      </c>
      <c r="E1229" s="4" t="s">
        <v>846</v>
      </c>
      <c r="F1229" s="9" t="str">
        <f>Table1[[#This Row],[Genus]]&amp;" "&amp;Table1[[#This Row],[Epithet]]</f>
        <v>Aronia melanocarpa</v>
      </c>
      <c r="G1229" s="4" t="s">
        <v>138</v>
      </c>
      <c r="H1229" t="s">
        <v>222</v>
      </c>
      <c r="I1229" s="4" t="s">
        <v>333</v>
      </c>
      <c r="J1229" s="4" t="s">
        <v>332</v>
      </c>
      <c r="K1229" s="4" t="s">
        <v>335</v>
      </c>
      <c r="L1229" s="4" t="s">
        <v>332</v>
      </c>
      <c r="M1229" s="4" t="s">
        <v>324</v>
      </c>
      <c r="N1229" s="4" t="s">
        <v>323</v>
      </c>
      <c r="O1229" s="4" t="s">
        <v>336</v>
      </c>
      <c r="P1229" s="4" t="s">
        <v>1002</v>
      </c>
      <c r="Q1229" s="4" t="s">
        <v>334</v>
      </c>
    </row>
    <row r="1230" spans="1:17" x14ac:dyDescent="0.25">
      <c r="A1230" s="4" t="s">
        <v>258</v>
      </c>
      <c r="B1230" s="4" t="s">
        <v>62</v>
      </c>
      <c r="C1230" s="9" t="str">
        <f>_xlfn.XLOOKUP(Table1[[#This Row],[Genus]],'Flora of PA'!J:J,'Flora of PA'!D:D)</f>
        <v>Poaceae</v>
      </c>
      <c r="D1230" s="4" t="s">
        <v>901</v>
      </c>
      <c r="E1230" s="4" t="s">
        <v>902</v>
      </c>
      <c r="F1230" s="9" t="str">
        <f>Table1[[#This Row],[Genus]]&amp;" "&amp;Table1[[#This Row],[Epithet]]</f>
        <v>Poa pratensis</v>
      </c>
      <c r="G1230" s="4" t="s">
        <v>372</v>
      </c>
      <c r="H1230" t="s">
        <v>194</v>
      </c>
      <c r="I1230" s="4" t="s">
        <v>333</v>
      </c>
      <c r="J1230" s="4" t="s">
        <v>332</v>
      </c>
      <c r="K1230" s="4" t="s">
        <v>335</v>
      </c>
      <c r="L1230" s="4" t="s">
        <v>332</v>
      </c>
      <c r="M1230" s="4" t="s">
        <v>324</v>
      </c>
      <c r="N1230" s="4" t="s">
        <v>323</v>
      </c>
      <c r="O1230" s="4" t="s">
        <v>336</v>
      </c>
      <c r="P1230" s="4" t="s">
        <v>1002</v>
      </c>
      <c r="Q1230" s="4" t="s">
        <v>334</v>
      </c>
    </row>
    <row r="1231" spans="1:17" x14ac:dyDescent="0.25">
      <c r="A1231" s="4" t="s">
        <v>258</v>
      </c>
      <c r="B1231" s="4" t="s">
        <v>62</v>
      </c>
      <c r="C1231" s="9" t="str">
        <f>_xlfn.XLOOKUP(Table1[[#This Row],[Genus]],'Flora of PA'!J:J,'Flora of PA'!D:D)</f>
        <v>Poaceae</v>
      </c>
      <c r="D1231" s="4" t="s">
        <v>935</v>
      </c>
      <c r="E1231" s="4" t="s">
        <v>936</v>
      </c>
      <c r="F1231" s="9" t="str">
        <f>Table1[[#This Row],[Genus]]&amp;" "&amp;Table1[[#This Row],[Epithet]]</f>
        <v>Danthonia spicata</v>
      </c>
      <c r="G1231" s="4" t="s">
        <v>36</v>
      </c>
      <c r="H1231" t="s">
        <v>43</v>
      </c>
      <c r="I1231" s="4" t="s">
        <v>333</v>
      </c>
      <c r="J1231" s="4" t="s">
        <v>332</v>
      </c>
      <c r="K1231" s="4" t="s">
        <v>335</v>
      </c>
      <c r="L1231" s="4" t="s">
        <v>332</v>
      </c>
      <c r="M1231" s="4" t="s">
        <v>324</v>
      </c>
      <c r="N1231" s="4" t="s">
        <v>323</v>
      </c>
      <c r="O1231" s="4" t="s">
        <v>336</v>
      </c>
      <c r="P1231" s="4" t="s">
        <v>1002</v>
      </c>
      <c r="Q1231" s="4" t="s">
        <v>334</v>
      </c>
    </row>
    <row r="1232" spans="1:17" x14ac:dyDescent="0.25">
      <c r="A1232" s="4" t="s">
        <v>258</v>
      </c>
      <c r="B1232" s="4" t="s">
        <v>62</v>
      </c>
      <c r="C1232" s="9" t="str">
        <f>_xlfn.XLOOKUP(Table1[[#This Row],[Genus]],'Flora of PA'!J:J,'Flora of PA'!D:D)</f>
        <v>Myricaceae</v>
      </c>
      <c r="D1232" s="4" t="s">
        <v>963</v>
      </c>
      <c r="E1232" s="4" t="s">
        <v>964</v>
      </c>
      <c r="F1232" s="9" t="str">
        <f>Table1[[#This Row],[Genus]]&amp;" "&amp;Table1[[#This Row],[Epithet]]</f>
        <v>Comptonia peregrina</v>
      </c>
      <c r="G1232" s="4" t="s">
        <v>228</v>
      </c>
      <c r="H1232" t="s">
        <v>202</v>
      </c>
      <c r="I1232" s="4" t="s">
        <v>333</v>
      </c>
      <c r="J1232" s="4" t="s">
        <v>332</v>
      </c>
      <c r="K1232" s="4" t="s">
        <v>335</v>
      </c>
      <c r="L1232" s="4" t="s">
        <v>332</v>
      </c>
      <c r="M1232" s="4" t="s">
        <v>324</v>
      </c>
      <c r="N1232" s="4" t="s">
        <v>323</v>
      </c>
      <c r="O1232" s="4" t="s">
        <v>336</v>
      </c>
      <c r="P1232" s="4" t="s">
        <v>1002</v>
      </c>
      <c r="Q1232" s="4" t="s">
        <v>334</v>
      </c>
    </row>
    <row r="1233" spans="1:17" x14ac:dyDescent="0.25">
      <c r="A1233" s="4" t="s">
        <v>258</v>
      </c>
      <c r="B1233" s="4" t="s">
        <v>62</v>
      </c>
      <c r="C1233" s="9" t="str">
        <f>_xlfn.XLOOKUP(Table1[[#This Row],[Genus]],'Flora of PA'!J:J,'Flora of PA'!D:D)</f>
        <v>Ericaceae</v>
      </c>
      <c r="D1233" s="4" t="s">
        <v>826</v>
      </c>
      <c r="E1233" s="4" t="s">
        <v>829</v>
      </c>
      <c r="F1233" s="9" t="str">
        <f>Table1[[#This Row],[Genus]]&amp;" "&amp;Table1[[#This Row],[Epithet]]</f>
        <v>Vaccinium angustifolium</v>
      </c>
      <c r="G1233" s="4" t="s">
        <v>69</v>
      </c>
      <c r="H1233" t="s">
        <v>88</v>
      </c>
      <c r="I1233" s="4" t="s">
        <v>333</v>
      </c>
      <c r="J1233" s="4" t="s">
        <v>332</v>
      </c>
      <c r="K1233" s="4" t="s">
        <v>335</v>
      </c>
      <c r="L1233" s="4" t="s">
        <v>332</v>
      </c>
      <c r="M1233" s="4" t="s">
        <v>324</v>
      </c>
      <c r="N1233" s="4" t="s">
        <v>323</v>
      </c>
      <c r="O1233" s="4" t="s">
        <v>336</v>
      </c>
      <c r="P1233" s="4" t="s">
        <v>1002</v>
      </c>
      <c r="Q1233" s="4" t="s">
        <v>334</v>
      </c>
    </row>
    <row r="1234" spans="1:17" x14ac:dyDescent="0.25">
      <c r="A1234" s="4" t="s">
        <v>258</v>
      </c>
      <c r="B1234" s="4" t="s">
        <v>61</v>
      </c>
      <c r="C1234" s="9" t="str">
        <f>_xlfn.XLOOKUP(Table1[[#This Row],[Genus]],'Flora of PA'!J:J,'Flora of PA'!D:D)</f>
        <v>Ericaceae</v>
      </c>
      <c r="D1234" s="4" t="s">
        <v>827</v>
      </c>
      <c r="E1234" s="4" t="s">
        <v>828</v>
      </c>
      <c r="F1234" s="9" t="str">
        <f>Table1[[#This Row],[Genus]]&amp;" "&amp;Table1[[#This Row],[Epithet]]</f>
        <v>Gaylussacia baccata</v>
      </c>
      <c r="G1234" s="4" t="s">
        <v>16</v>
      </c>
      <c r="H1234" t="s">
        <v>125</v>
      </c>
      <c r="I1234" s="4" t="s">
        <v>333</v>
      </c>
      <c r="J1234" s="4" t="s">
        <v>332</v>
      </c>
      <c r="K1234" s="4" t="s">
        <v>335</v>
      </c>
      <c r="L1234" s="4" t="s">
        <v>332</v>
      </c>
      <c r="M1234" s="4" t="s">
        <v>324</v>
      </c>
      <c r="N1234" s="4" t="s">
        <v>323</v>
      </c>
      <c r="O1234" s="4" t="s">
        <v>336</v>
      </c>
      <c r="P1234" s="4" t="s">
        <v>1002</v>
      </c>
      <c r="Q1234" s="4" t="s">
        <v>334</v>
      </c>
    </row>
    <row r="1235" spans="1:17" x14ac:dyDescent="0.25">
      <c r="A1235" s="4" t="s">
        <v>258</v>
      </c>
      <c r="B1235" s="4" t="s">
        <v>61</v>
      </c>
      <c r="C1235" s="9" t="str">
        <f>_xlfn.XLOOKUP(Table1[[#This Row],[Genus]],'Flora of PA'!J:J,'Flora of PA'!D:D)</f>
        <v>Ericaceae</v>
      </c>
      <c r="D1235" s="4" t="s">
        <v>831</v>
      </c>
      <c r="E1235" s="4" t="s">
        <v>832</v>
      </c>
      <c r="F1235" s="9" t="str">
        <f>Table1[[#This Row],[Genus]]&amp;" "&amp;Table1[[#This Row],[Epithet]]</f>
        <v>Gaultheria procumbens</v>
      </c>
      <c r="G1235" s="4" t="s">
        <v>123</v>
      </c>
      <c r="H1235" t="s">
        <v>122</v>
      </c>
      <c r="I1235" s="4" t="s">
        <v>333</v>
      </c>
      <c r="J1235" s="4" t="s">
        <v>332</v>
      </c>
      <c r="K1235" s="4" t="s">
        <v>335</v>
      </c>
      <c r="L1235" s="4" t="s">
        <v>332</v>
      </c>
      <c r="M1235" s="4" t="s">
        <v>324</v>
      </c>
      <c r="N1235" s="4" t="s">
        <v>323</v>
      </c>
      <c r="O1235" s="4" t="s">
        <v>336</v>
      </c>
      <c r="P1235" s="4" t="s">
        <v>1002</v>
      </c>
      <c r="Q1235" s="4" t="s">
        <v>334</v>
      </c>
    </row>
    <row r="1236" spans="1:17" x14ac:dyDescent="0.25">
      <c r="A1236" s="4" t="s">
        <v>258</v>
      </c>
      <c r="B1236" s="4" t="s">
        <v>61</v>
      </c>
      <c r="C1236" s="9" t="str">
        <f>_xlfn.XLOOKUP(Table1[[#This Row],[Genus]],'Flora of PA'!J:J,'Flora of PA'!D:D)</f>
        <v>Fagaceae</v>
      </c>
      <c r="D1236" s="4" t="s">
        <v>860</v>
      </c>
      <c r="E1236" s="4" t="s">
        <v>947</v>
      </c>
      <c r="F1236" s="9" t="str">
        <f>Table1[[#This Row],[Genus]]&amp;" "&amp;Table1[[#This Row],[Epithet]]</f>
        <v>Quercus ilicifolia</v>
      </c>
      <c r="G1236" s="4" t="s">
        <v>75</v>
      </c>
      <c r="H1236" t="s">
        <v>157</v>
      </c>
      <c r="I1236" s="4" t="s">
        <v>333</v>
      </c>
      <c r="J1236" s="4" t="s">
        <v>332</v>
      </c>
      <c r="K1236" s="4" t="s">
        <v>335</v>
      </c>
      <c r="L1236" s="4" t="s">
        <v>332</v>
      </c>
      <c r="M1236" s="4" t="s">
        <v>324</v>
      </c>
      <c r="N1236" s="4" t="s">
        <v>323</v>
      </c>
      <c r="O1236" s="4" t="s">
        <v>336</v>
      </c>
      <c r="P1236" s="4" t="s">
        <v>1002</v>
      </c>
      <c r="Q1236" s="4" t="s">
        <v>334</v>
      </c>
    </row>
    <row r="1237" spans="1:17" x14ac:dyDescent="0.25">
      <c r="A1237" s="4" t="s">
        <v>258</v>
      </c>
      <c r="B1237" s="4" t="s">
        <v>61</v>
      </c>
      <c r="C1237" s="9" t="str">
        <f>_xlfn.XLOOKUP(Table1[[#This Row],[Genus]],'Flora of PA'!J:J,'Flora of PA'!D:D)</f>
        <v>Ericaceae</v>
      </c>
      <c r="D1237" s="4" t="s">
        <v>905</v>
      </c>
      <c r="E1237" s="4" t="s">
        <v>948</v>
      </c>
      <c r="F1237" s="9" t="str">
        <f>Table1[[#This Row],[Genus]]&amp;" "&amp;Table1[[#This Row],[Epithet]]</f>
        <v>Kalmia angustifolia</v>
      </c>
      <c r="G1237" s="4" t="s">
        <v>85</v>
      </c>
      <c r="H1237" t="s">
        <v>124</v>
      </c>
      <c r="I1237" s="4" t="s">
        <v>333</v>
      </c>
      <c r="J1237" s="4" t="s">
        <v>332</v>
      </c>
      <c r="K1237" s="4" t="s">
        <v>335</v>
      </c>
      <c r="L1237" s="4" t="s">
        <v>332</v>
      </c>
      <c r="M1237" s="4" t="s">
        <v>324</v>
      </c>
      <c r="N1237" s="4" t="s">
        <v>323</v>
      </c>
      <c r="O1237" s="4" t="s">
        <v>336</v>
      </c>
      <c r="P1237" s="4" t="s">
        <v>1002</v>
      </c>
      <c r="Q1237" s="4" t="s">
        <v>334</v>
      </c>
    </row>
    <row r="1238" spans="1:17" x14ac:dyDescent="0.25">
      <c r="A1238" s="4" t="s">
        <v>258</v>
      </c>
      <c r="B1238" s="4" t="s">
        <v>61</v>
      </c>
      <c r="C1238" s="4" t="s">
        <v>1266</v>
      </c>
      <c r="D1238" s="4" t="s">
        <v>137</v>
      </c>
      <c r="E1238" s="4" t="s">
        <v>846</v>
      </c>
      <c r="F1238" s="9" t="str">
        <f>Table1[[#This Row],[Genus]]&amp;" "&amp;Table1[[#This Row],[Epithet]]</f>
        <v>Aronia melanocarpa</v>
      </c>
      <c r="G1238" s="4" t="s">
        <v>138</v>
      </c>
      <c r="H1238" t="s">
        <v>222</v>
      </c>
      <c r="I1238" s="4" t="s">
        <v>333</v>
      </c>
      <c r="J1238" s="4" t="s">
        <v>332</v>
      </c>
      <c r="K1238" s="4" t="s">
        <v>335</v>
      </c>
      <c r="L1238" s="4" t="s">
        <v>332</v>
      </c>
      <c r="M1238" s="4" t="s">
        <v>324</v>
      </c>
      <c r="N1238" s="4" t="s">
        <v>323</v>
      </c>
      <c r="O1238" s="4" t="s">
        <v>336</v>
      </c>
      <c r="P1238" s="4" t="s">
        <v>1002</v>
      </c>
      <c r="Q1238" s="4" t="s">
        <v>334</v>
      </c>
    </row>
    <row r="1239" spans="1:17" x14ac:dyDescent="0.25">
      <c r="A1239" s="4" t="s">
        <v>258</v>
      </c>
      <c r="B1239" s="4" t="s">
        <v>61</v>
      </c>
      <c r="C1239" s="9" t="str">
        <f>_xlfn.XLOOKUP(Table1[[#This Row],[Genus]],'Flora of PA'!J:J,'Flora of PA'!D:D)</f>
        <v>Ericaceae</v>
      </c>
      <c r="D1239" s="4" t="s">
        <v>826</v>
      </c>
      <c r="E1239" s="4" t="s">
        <v>829</v>
      </c>
      <c r="F1239" s="9" t="str">
        <f>Table1[[#This Row],[Genus]]&amp;" "&amp;Table1[[#This Row],[Epithet]]</f>
        <v>Vaccinium angustifolium</v>
      </c>
      <c r="G1239" s="4" t="s">
        <v>69</v>
      </c>
      <c r="H1239" t="s">
        <v>174</v>
      </c>
      <c r="I1239" s="4" t="s">
        <v>333</v>
      </c>
      <c r="J1239" s="4" t="s">
        <v>332</v>
      </c>
      <c r="K1239" s="4" t="s">
        <v>335</v>
      </c>
      <c r="L1239" s="4" t="s">
        <v>332</v>
      </c>
      <c r="M1239" s="4" t="s">
        <v>324</v>
      </c>
      <c r="N1239" s="4" t="s">
        <v>323</v>
      </c>
      <c r="O1239" s="4" t="s">
        <v>336</v>
      </c>
      <c r="P1239" s="4" t="s">
        <v>1002</v>
      </c>
      <c r="Q1239" s="4" t="s">
        <v>334</v>
      </c>
    </row>
    <row r="1240" spans="1:17" x14ac:dyDescent="0.25">
      <c r="A1240" s="4" t="s">
        <v>258</v>
      </c>
      <c r="B1240" s="4" t="s">
        <v>61</v>
      </c>
      <c r="C1240" s="9" t="str">
        <f>_xlfn.XLOOKUP(Table1[[#This Row],[Genus]],'Flora of PA'!J:J,'Flora of PA'!D:D)</f>
        <v>Orobanchaceae</v>
      </c>
      <c r="D1240" s="4" t="s">
        <v>840</v>
      </c>
      <c r="E1240" s="4" t="s">
        <v>841</v>
      </c>
      <c r="F1240" s="9" t="str">
        <f>Table1[[#This Row],[Genus]]&amp;" "&amp;Table1[[#This Row],[Epithet]]</f>
        <v>Melampyrum lineare</v>
      </c>
      <c r="G1240" s="4" t="s">
        <v>383</v>
      </c>
      <c r="H1240" t="s">
        <v>338</v>
      </c>
      <c r="I1240" s="4" t="s">
        <v>333</v>
      </c>
      <c r="J1240" s="4" t="s">
        <v>332</v>
      </c>
      <c r="K1240" s="4" t="s">
        <v>335</v>
      </c>
      <c r="L1240" s="4" t="s">
        <v>332</v>
      </c>
      <c r="M1240" s="4" t="s">
        <v>324</v>
      </c>
      <c r="N1240" s="4" t="s">
        <v>323</v>
      </c>
      <c r="O1240" s="4" t="s">
        <v>336</v>
      </c>
      <c r="P1240" s="4" t="s">
        <v>1002</v>
      </c>
      <c r="Q1240" s="4" t="s">
        <v>334</v>
      </c>
    </row>
    <row r="1241" spans="1:17" x14ac:dyDescent="0.25">
      <c r="A1241" s="4" t="s">
        <v>258</v>
      </c>
      <c r="B1241" s="4" t="s">
        <v>42</v>
      </c>
      <c r="C1241" s="9" t="str">
        <f>_xlfn.XLOOKUP(Table1[[#This Row],[Genus]],'Flora of PA'!J:J,'Flora of PA'!D:D)</f>
        <v>Ericaceae</v>
      </c>
      <c r="D1241" s="4" t="s">
        <v>827</v>
      </c>
      <c r="E1241" s="4" t="s">
        <v>828</v>
      </c>
      <c r="F1241" s="9" t="str">
        <f>Table1[[#This Row],[Genus]]&amp;" "&amp;Table1[[#This Row],[Epithet]]</f>
        <v>Gaylussacia baccata</v>
      </c>
      <c r="G1241" s="4" t="s">
        <v>16</v>
      </c>
      <c r="H1241" t="s">
        <v>125</v>
      </c>
      <c r="I1241" s="4" t="s">
        <v>333</v>
      </c>
      <c r="J1241" s="4" t="s">
        <v>332</v>
      </c>
      <c r="K1241" s="4" t="s">
        <v>335</v>
      </c>
      <c r="L1241" s="4" t="s">
        <v>332</v>
      </c>
      <c r="M1241" s="4" t="s">
        <v>324</v>
      </c>
      <c r="N1241" s="4" t="s">
        <v>323</v>
      </c>
      <c r="O1241" s="4" t="s">
        <v>336</v>
      </c>
      <c r="P1241" s="4" t="s">
        <v>1002</v>
      </c>
      <c r="Q1241" s="4" t="s">
        <v>334</v>
      </c>
    </row>
    <row r="1242" spans="1:17" x14ac:dyDescent="0.25">
      <c r="A1242" s="4" t="s">
        <v>258</v>
      </c>
      <c r="B1242" s="4" t="s">
        <v>42</v>
      </c>
      <c r="C1242" s="9" t="str">
        <f>_xlfn.XLOOKUP(Table1[[#This Row],[Genus]],'Flora of PA'!J:J,'Flora of PA'!D:D)</f>
        <v>Fagaceae</v>
      </c>
      <c r="D1242" s="4" t="s">
        <v>860</v>
      </c>
      <c r="E1242" s="4" t="s">
        <v>947</v>
      </c>
      <c r="F1242" s="9" t="str">
        <f>Table1[[#This Row],[Genus]]&amp;" "&amp;Table1[[#This Row],[Epithet]]</f>
        <v>Quercus ilicifolia</v>
      </c>
      <c r="G1242" s="4" t="s">
        <v>75</v>
      </c>
      <c r="H1242" t="s">
        <v>157</v>
      </c>
      <c r="I1242" s="4" t="s">
        <v>333</v>
      </c>
      <c r="J1242" s="4" t="s">
        <v>332</v>
      </c>
      <c r="K1242" s="4" t="s">
        <v>335</v>
      </c>
      <c r="L1242" s="4" t="s">
        <v>332</v>
      </c>
      <c r="M1242" s="4" t="s">
        <v>324</v>
      </c>
      <c r="N1242" s="4" t="s">
        <v>323</v>
      </c>
      <c r="O1242" s="4" t="s">
        <v>336</v>
      </c>
      <c r="P1242" s="4" t="s">
        <v>1002</v>
      </c>
      <c r="Q1242" s="4" t="s">
        <v>334</v>
      </c>
    </row>
    <row r="1243" spans="1:17" x14ac:dyDescent="0.25">
      <c r="A1243" s="4" t="s">
        <v>258</v>
      </c>
      <c r="B1243" s="4" t="s">
        <v>42</v>
      </c>
      <c r="C1243" s="9" t="str">
        <f>_xlfn.XLOOKUP(Table1[[#This Row],[Genus]],'Flora of PA'!J:J,'Flora of PA'!D:D)</f>
        <v>Ericaceae</v>
      </c>
      <c r="D1243" s="4" t="s">
        <v>905</v>
      </c>
      <c r="E1243" s="4" t="s">
        <v>948</v>
      </c>
      <c r="F1243" s="9" t="str">
        <f>Table1[[#This Row],[Genus]]&amp;" "&amp;Table1[[#This Row],[Epithet]]</f>
        <v>Kalmia angustifolia</v>
      </c>
      <c r="G1243" s="4" t="s">
        <v>85</v>
      </c>
      <c r="H1243" t="s">
        <v>124</v>
      </c>
      <c r="I1243" s="4" t="s">
        <v>333</v>
      </c>
      <c r="J1243" s="4" t="s">
        <v>332</v>
      </c>
      <c r="K1243" s="4" t="s">
        <v>335</v>
      </c>
      <c r="L1243" s="4" t="s">
        <v>332</v>
      </c>
      <c r="M1243" s="4" t="s">
        <v>324</v>
      </c>
      <c r="N1243" s="4" t="s">
        <v>323</v>
      </c>
      <c r="O1243" s="4" t="s">
        <v>336</v>
      </c>
      <c r="P1243" s="4" t="s">
        <v>1002</v>
      </c>
      <c r="Q1243" s="4" t="s">
        <v>334</v>
      </c>
    </row>
    <row r="1244" spans="1:17" x14ac:dyDescent="0.25">
      <c r="A1244" s="4" t="s">
        <v>258</v>
      </c>
      <c r="B1244" s="4" t="s">
        <v>42</v>
      </c>
      <c r="C1244" s="4" t="s">
        <v>1266</v>
      </c>
      <c r="D1244" s="4" t="s">
        <v>137</v>
      </c>
      <c r="E1244" s="4" t="s">
        <v>846</v>
      </c>
      <c r="F1244" s="9" t="str">
        <f>Table1[[#This Row],[Genus]]&amp;" "&amp;Table1[[#This Row],[Epithet]]</f>
        <v>Aronia melanocarpa</v>
      </c>
      <c r="G1244" s="4" t="s">
        <v>138</v>
      </c>
      <c r="H1244" t="s">
        <v>222</v>
      </c>
      <c r="I1244" s="4" t="s">
        <v>333</v>
      </c>
      <c r="J1244" s="4" t="s">
        <v>332</v>
      </c>
      <c r="K1244" s="4" t="s">
        <v>335</v>
      </c>
      <c r="L1244" s="4" t="s">
        <v>332</v>
      </c>
      <c r="M1244" s="4" t="s">
        <v>324</v>
      </c>
      <c r="N1244" s="4" t="s">
        <v>323</v>
      </c>
      <c r="O1244" s="4" t="s">
        <v>336</v>
      </c>
      <c r="P1244" s="4" t="s">
        <v>1002</v>
      </c>
      <c r="Q1244" s="4" t="s">
        <v>334</v>
      </c>
    </row>
    <row r="1245" spans="1:17" x14ac:dyDescent="0.25">
      <c r="A1245" s="4" t="s">
        <v>258</v>
      </c>
      <c r="B1245" s="4" t="s">
        <v>42</v>
      </c>
      <c r="C1245" s="9" t="str">
        <f>_xlfn.XLOOKUP(Table1[[#This Row],[Genus]],'Flora of PA'!J:J,'Flora of PA'!D:D)</f>
        <v>Ericaceae</v>
      </c>
      <c r="D1245" s="4" t="s">
        <v>831</v>
      </c>
      <c r="E1245" s="4" t="s">
        <v>832</v>
      </c>
      <c r="F1245" s="9" t="str">
        <f>Table1[[#This Row],[Genus]]&amp;" "&amp;Table1[[#This Row],[Epithet]]</f>
        <v>Gaultheria procumbens</v>
      </c>
      <c r="G1245" s="4" t="s">
        <v>123</v>
      </c>
      <c r="H1245" t="s">
        <v>122</v>
      </c>
      <c r="I1245" s="4" t="s">
        <v>333</v>
      </c>
      <c r="J1245" s="4" t="s">
        <v>332</v>
      </c>
      <c r="K1245" s="4" t="s">
        <v>335</v>
      </c>
      <c r="L1245" s="4" t="s">
        <v>332</v>
      </c>
      <c r="M1245" s="4" t="s">
        <v>324</v>
      </c>
      <c r="N1245" s="4" t="s">
        <v>323</v>
      </c>
      <c r="O1245" s="4" t="s">
        <v>336</v>
      </c>
      <c r="P1245" s="4" t="s">
        <v>1002</v>
      </c>
      <c r="Q1245" s="4" t="s">
        <v>334</v>
      </c>
    </row>
    <row r="1246" spans="1:17" x14ac:dyDescent="0.25">
      <c r="A1246" s="4" t="s">
        <v>258</v>
      </c>
      <c r="B1246" s="4" t="s">
        <v>41</v>
      </c>
      <c r="C1246" s="9" t="str">
        <f>_xlfn.XLOOKUP(Table1[[#This Row],[Genus]],'Flora of PA'!J:J,'Flora of PA'!D:D)</f>
        <v>Ericaceae</v>
      </c>
      <c r="D1246" s="4" t="s">
        <v>827</v>
      </c>
      <c r="E1246" s="4" t="s">
        <v>828</v>
      </c>
      <c r="F1246" s="9" t="str">
        <f>Table1[[#This Row],[Genus]]&amp;" "&amp;Table1[[#This Row],[Epithet]]</f>
        <v>Gaylussacia baccata</v>
      </c>
      <c r="G1246" s="4" t="s">
        <v>16</v>
      </c>
      <c r="H1246" t="s">
        <v>125</v>
      </c>
      <c r="I1246" s="4" t="s">
        <v>333</v>
      </c>
      <c r="J1246" s="4" t="s">
        <v>332</v>
      </c>
      <c r="K1246" s="4" t="s">
        <v>335</v>
      </c>
      <c r="L1246" s="4" t="s">
        <v>332</v>
      </c>
      <c r="M1246" s="4" t="s">
        <v>324</v>
      </c>
      <c r="N1246" s="4" t="s">
        <v>323</v>
      </c>
      <c r="O1246" s="4" t="s">
        <v>336</v>
      </c>
      <c r="P1246" s="4" t="s">
        <v>1002</v>
      </c>
      <c r="Q1246" s="4" t="s">
        <v>334</v>
      </c>
    </row>
    <row r="1247" spans="1:17" x14ac:dyDescent="0.25">
      <c r="A1247" s="4" t="s">
        <v>258</v>
      </c>
      <c r="B1247" s="4" t="s">
        <v>41</v>
      </c>
      <c r="C1247" s="9" t="str">
        <f>_xlfn.XLOOKUP(Table1[[#This Row],[Genus]],'Flora of PA'!J:J,'Flora of PA'!D:D)</f>
        <v>Ericaceae</v>
      </c>
      <c r="D1247" s="4" t="s">
        <v>831</v>
      </c>
      <c r="E1247" s="4" t="s">
        <v>832</v>
      </c>
      <c r="F1247" s="9" t="str">
        <f>Table1[[#This Row],[Genus]]&amp;" "&amp;Table1[[#This Row],[Epithet]]</f>
        <v>Gaultheria procumbens</v>
      </c>
      <c r="G1247" s="4" t="s">
        <v>123</v>
      </c>
      <c r="H1247" t="s">
        <v>122</v>
      </c>
      <c r="I1247" s="4" t="s">
        <v>333</v>
      </c>
      <c r="J1247" s="4" t="s">
        <v>332</v>
      </c>
      <c r="K1247" s="4" t="s">
        <v>335</v>
      </c>
      <c r="L1247" s="4" t="s">
        <v>332</v>
      </c>
      <c r="M1247" s="4" t="s">
        <v>324</v>
      </c>
      <c r="N1247" s="4" t="s">
        <v>323</v>
      </c>
      <c r="O1247" s="4" t="s">
        <v>336</v>
      </c>
      <c r="P1247" s="4" t="s">
        <v>1002</v>
      </c>
      <c r="Q1247" s="4" t="s">
        <v>334</v>
      </c>
    </row>
    <row r="1248" spans="1:17" x14ac:dyDescent="0.25">
      <c r="A1248" s="4" t="s">
        <v>258</v>
      </c>
      <c r="B1248" s="4" t="s">
        <v>41</v>
      </c>
      <c r="C1248" s="9" t="str">
        <f>_xlfn.XLOOKUP(Table1[[#This Row],[Genus]],'Flora of PA'!J:J,'Flora of PA'!D:D)</f>
        <v>Fagaceae</v>
      </c>
      <c r="D1248" s="4" t="s">
        <v>860</v>
      </c>
      <c r="E1248" s="4" t="s">
        <v>947</v>
      </c>
      <c r="F1248" s="9" t="str">
        <f>Table1[[#This Row],[Genus]]&amp;" "&amp;Table1[[#This Row],[Epithet]]</f>
        <v>Quercus ilicifolia</v>
      </c>
      <c r="G1248" s="4" t="s">
        <v>75</v>
      </c>
      <c r="H1248" t="s">
        <v>157</v>
      </c>
      <c r="I1248" s="4" t="s">
        <v>333</v>
      </c>
      <c r="J1248" s="4" t="s">
        <v>332</v>
      </c>
      <c r="K1248" s="4" t="s">
        <v>335</v>
      </c>
      <c r="L1248" s="4" t="s">
        <v>332</v>
      </c>
      <c r="M1248" s="4" t="s">
        <v>324</v>
      </c>
      <c r="N1248" s="4" t="s">
        <v>323</v>
      </c>
      <c r="O1248" s="4" t="s">
        <v>336</v>
      </c>
      <c r="P1248" s="4" t="s">
        <v>1002</v>
      </c>
      <c r="Q1248" s="4" t="s">
        <v>334</v>
      </c>
    </row>
    <row r="1249" spans="1:19" x14ac:dyDescent="0.25">
      <c r="A1249" s="4" t="s">
        <v>258</v>
      </c>
      <c r="B1249" s="4" t="s">
        <v>41</v>
      </c>
      <c r="C1249" s="4" t="s">
        <v>1266</v>
      </c>
      <c r="D1249" s="4" t="s">
        <v>137</v>
      </c>
      <c r="E1249" s="4" t="s">
        <v>846</v>
      </c>
      <c r="F1249" s="9" t="str">
        <f>Table1[[#This Row],[Genus]]&amp;" "&amp;Table1[[#This Row],[Epithet]]</f>
        <v>Aronia melanocarpa</v>
      </c>
      <c r="G1249" s="4" t="s">
        <v>138</v>
      </c>
      <c r="H1249" t="s">
        <v>222</v>
      </c>
      <c r="I1249" s="4" t="s">
        <v>333</v>
      </c>
      <c r="J1249" s="4" t="s">
        <v>332</v>
      </c>
      <c r="K1249" s="4" t="s">
        <v>335</v>
      </c>
      <c r="L1249" s="4" t="s">
        <v>332</v>
      </c>
      <c r="M1249" s="4" t="s">
        <v>324</v>
      </c>
      <c r="N1249" s="4" t="s">
        <v>323</v>
      </c>
      <c r="O1249" s="4" t="s">
        <v>336</v>
      </c>
      <c r="P1249" s="4" t="s">
        <v>1002</v>
      </c>
      <c r="Q1249" s="4" t="s">
        <v>334</v>
      </c>
    </row>
    <row r="1250" spans="1:19" x14ac:dyDescent="0.25">
      <c r="A1250" s="4" t="s">
        <v>258</v>
      </c>
      <c r="B1250" s="4" t="s">
        <v>41</v>
      </c>
      <c r="C1250" s="9" t="str">
        <f>_xlfn.XLOOKUP(Table1[[#This Row],[Genus]],'Flora of PA'!J:J,'Flora of PA'!D:D)</f>
        <v>Poaceae</v>
      </c>
      <c r="D1250" s="4" t="s">
        <v>901</v>
      </c>
      <c r="E1250" s="4" t="s">
        <v>902</v>
      </c>
      <c r="F1250" s="9" t="str">
        <f>Table1[[#This Row],[Genus]]&amp;" "&amp;Table1[[#This Row],[Epithet]]</f>
        <v>Poa pratensis</v>
      </c>
      <c r="G1250" s="4" t="s">
        <v>372</v>
      </c>
      <c r="H1250" t="s">
        <v>194</v>
      </c>
      <c r="I1250" s="4" t="s">
        <v>333</v>
      </c>
      <c r="J1250" s="4" t="s">
        <v>332</v>
      </c>
      <c r="K1250" s="4" t="s">
        <v>335</v>
      </c>
      <c r="L1250" s="4" t="s">
        <v>332</v>
      </c>
      <c r="M1250" s="4" t="s">
        <v>324</v>
      </c>
      <c r="N1250" s="4" t="s">
        <v>323</v>
      </c>
      <c r="O1250" s="4" t="s">
        <v>336</v>
      </c>
      <c r="P1250" s="4" t="s">
        <v>1002</v>
      </c>
      <c r="Q1250" s="4" t="s">
        <v>334</v>
      </c>
    </row>
    <row r="1251" spans="1:19" x14ac:dyDescent="0.25">
      <c r="A1251" s="4" t="s">
        <v>258</v>
      </c>
      <c r="B1251" s="4" t="s">
        <v>41</v>
      </c>
      <c r="C1251" s="9" t="s">
        <v>13193</v>
      </c>
      <c r="D1251" s="4" t="s">
        <v>994</v>
      </c>
      <c r="E1251" s="4" t="s">
        <v>995</v>
      </c>
      <c r="F1251" s="9" t="str">
        <f>Table1[[#This Row],[Genus]]&amp;" "&amp;Table1[[#This Row],[Epithet]]</f>
        <v>Leucobryum glaucum</v>
      </c>
      <c r="G1251" s="4" t="s">
        <v>225</v>
      </c>
      <c r="H1251" t="s">
        <v>180</v>
      </c>
      <c r="I1251" s="4" t="s">
        <v>333</v>
      </c>
      <c r="J1251" s="4" t="s">
        <v>332</v>
      </c>
      <c r="K1251" s="4" t="s">
        <v>335</v>
      </c>
      <c r="L1251" s="4" t="s">
        <v>332</v>
      </c>
      <c r="M1251" s="4" t="s">
        <v>324</v>
      </c>
      <c r="N1251" s="4" t="s">
        <v>323</v>
      </c>
      <c r="O1251" s="4" t="s">
        <v>336</v>
      </c>
      <c r="P1251" s="4" t="s">
        <v>1002</v>
      </c>
      <c r="Q1251" s="4" t="s">
        <v>334</v>
      </c>
    </row>
    <row r="1252" spans="1:19" x14ac:dyDescent="0.25">
      <c r="A1252" s="4" t="s">
        <v>258</v>
      </c>
      <c r="B1252" s="4" t="s">
        <v>41</v>
      </c>
      <c r="C1252" s="9" t="str">
        <f>_xlfn.XLOOKUP(Table1[[#This Row],[Genus]],'Flora of PA'!J:J,'Flora of PA'!D:D)</f>
        <v>Ericaceae</v>
      </c>
      <c r="D1252" s="4" t="s">
        <v>826</v>
      </c>
      <c r="E1252" s="4" t="s">
        <v>829</v>
      </c>
      <c r="F1252" s="9" t="str">
        <f>Table1[[#This Row],[Genus]]&amp;" "&amp;Table1[[#This Row],[Epithet]]</f>
        <v>Vaccinium angustifolium</v>
      </c>
      <c r="G1252" s="4" t="s">
        <v>69</v>
      </c>
      <c r="H1252" t="s">
        <v>174</v>
      </c>
      <c r="I1252" s="4" t="s">
        <v>333</v>
      </c>
      <c r="J1252" s="4" t="s">
        <v>332</v>
      </c>
      <c r="K1252" s="4" t="s">
        <v>335</v>
      </c>
      <c r="L1252" s="4" t="s">
        <v>332</v>
      </c>
      <c r="M1252" s="4" t="s">
        <v>324</v>
      </c>
      <c r="N1252" s="4" t="s">
        <v>323</v>
      </c>
      <c r="O1252" s="4" t="s">
        <v>336</v>
      </c>
      <c r="P1252" s="4" t="s">
        <v>1002</v>
      </c>
      <c r="Q1252" s="4" t="s">
        <v>334</v>
      </c>
    </row>
    <row r="1253" spans="1:19" x14ac:dyDescent="0.25">
      <c r="A1253" s="4" t="s">
        <v>258</v>
      </c>
      <c r="B1253" s="4" t="s">
        <v>41</v>
      </c>
      <c r="C1253" s="9" t="str">
        <f>_xlfn.XLOOKUP(Table1[[#This Row],[Genus]],'Flora of PA'!J:J,'Flora of PA'!D:D)</f>
        <v>Poaceae</v>
      </c>
      <c r="D1253" s="4" t="s">
        <v>935</v>
      </c>
      <c r="E1253" s="4" t="s">
        <v>936</v>
      </c>
      <c r="F1253" s="9" t="str">
        <f>Table1[[#This Row],[Genus]]&amp;" "&amp;Table1[[#This Row],[Epithet]]</f>
        <v>Danthonia spicata</v>
      </c>
      <c r="G1253" s="4" t="s">
        <v>36</v>
      </c>
      <c r="H1253" t="s">
        <v>27</v>
      </c>
      <c r="I1253" s="4" t="s">
        <v>333</v>
      </c>
      <c r="J1253" s="4" t="s">
        <v>332</v>
      </c>
      <c r="K1253" s="4" t="s">
        <v>335</v>
      </c>
      <c r="L1253" s="4" t="s">
        <v>332</v>
      </c>
      <c r="M1253" s="4" t="s">
        <v>324</v>
      </c>
      <c r="N1253" s="4" t="s">
        <v>323</v>
      </c>
      <c r="O1253" s="4" t="s">
        <v>336</v>
      </c>
      <c r="P1253" s="4" t="s">
        <v>1002</v>
      </c>
      <c r="Q1253" s="4" t="s">
        <v>334</v>
      </c>
    </row>
    <row r="1254" spans="1:19" x14ac:dyDescent="0.25">
      <c r="A1254" s="4" t="s">
        <v>399</v>
      </c>
      <c r="B1254" s="4" t="s">
        <v>41</v>
      </c>
      <c r="C1254" s="9" t="str">
        <f>_xlfn.XLOOKUP(Table1[[#This Row],[Genus]],'Flora of PA'!J:J,'Flora of PA'!D:D)</f>
        <v>Ericaceae</v>
      </c>
      <c r="D1254" s="4" t="s">
        <v>827</v>
      </c>
      <c r="E1254" s="4" t="s">
        <v>828</v>
      </c>
      <c r="F1254" s="9" t="str">
        <f>Table1[[#This Row],[Genus]]&amp;" "&amp;Table1[[#This Row],[Epithet]]</f>
        <v>Gaylussacia baccata</v>
      </c>
      <c r="G1254" s="4" t="s">
        <v>16</v>
      </c>
      <c r="H1254" t="s">
        <v>125</v>
      </c>
      <c r="I1254" s="4" t="s">
        <v>412</v>
      </c>
      <c r="J1254" s="4" t="s">
        <v>418</v>
      </c>
      <c r="K1254" s="4" t="s">
        <v>414</v>
      </c>
      <c r="L1254" s="4" t="s">
        <v>411</v>
      </c>
      <c r="M1254" s="4" t="s">
        <v>417</v>
      </c>
      <c r="N1254" s="4" t="s">
        <v>346</v>
      </c>
      <c r="O1254" s="4" t="s">
        <v>672</v>
      </c>
      <c r="P1254" s="4" t="s">
        <v>1000</v>
      </c>
      <c r="Q1254" s="4" t="s">
        <v>416</v>
      </c>
      <c r="S1254" s="2" t="s">
        <v>415</v>
      </c>
    </row>
    <row r="1255" spans="1:19" x14ac:dyDescent="0.25">
      <c r="A1255" s="4" t="s">
        <v>399</v>
      </c>
      <c r="B1255" s="4" t="s">
        <v>41</v>
      </c>
      <c r="C1255" s="9" t="str">
        <f>_xlfn.XLOOKUP(Table1[[#This Row],[Genus]],'Flora of PA'!J:J,'Flora of PA'!D:D)</f>
        <v>Fagaceae</v>
      </c>
      <c r="D1255" s="4" t="s">
        <v>860</v>
      </c>
      <c r="E1255" s="4" t="s">
        <v>947</v>
      </c>
      <c r="F1255" s="9" t="str">
        <f>Table1[[#This Row],[Genus]]&amp;" "&amp;Table1[[#This Row],[Epithet]]</f>
        <v>Quercus ilicifolia</v>
      </c>
      <c r="G1255" s="4" t="s">
        <v>75</v>
      </c>
      <c r="H1255" t="s">
        <v>157</v>
      </c>
      <c r="I1255" s="4" t="s">
        <v>412</v>
      </c>
      <c r="J1255" s="4" t="s">
        <v>418</v>
      </c>
      <c r="K1255" s="4" t="s">
        <v>414</v>
      </c>
      <c r="L1255" s="4" t="s">
        <v>411</v>
      </c>
      <c r="M1255" s="4" t="s">
        <v>417</v>
      </c>
      <c r="N1255" s="4" t="s">
        <v>346</v>
      </c>
      <c r="O1255" s="4" t="s">
        <v>672</v>
      </c>
      <c r="P1255" s="4" t="s">
        <v>1000</v>
      </c>
      <c r="Q1255" s="4" t="s">
        <v>416</v>
      </c>
    </row>
    <row r="1256" spans="1:19" x14ac:dyDescent="0.25">
      <c r="A1256" s="4" t="s">
        <v>399</v>
      </c>
      <c r="B1256" s="4" t="s">
        <v>41</v>
      </c>
      <c r="C1256" s="9" t="s">
        <v>991</v>
      </c>
      <c r="D1256" s="4" t="s">
        <v>991</v>
      </c>
      <c r="E1256" s="4" t="s">
        <v>891</v>
      </c>
      <c r="F1256" s="9" t="str">
        <f>Table1[[#This Row],[Genus]]&amp;" "&amp;Table1[[#This Row],[Epithet]]</f>
        <v>Poacea sp.</v>
      </c>
      <c r="G1256" s="4" t="s">
        <v>801</v>
      </c>
      <c r="H1256" t="s">
        <v>339</v>
      </c>
      <c r="I1256" s="4" t="s">
        <v>412</v>
      </c>
      <c r="J1256" s="4" t="s">
        <v>418</v>
      </c>
      <c r="K1256" s="4" t="s">
        <v>414</v>
      </c>
      <c r="L1256" s="4" t="s">
        <v>411</v>
      </c>
      <c r="M1256" s="4" t="s">
        <v>417</v>
      </c>
      <c r="N1256" s="4" t="s">
        <v>346</v>
      </c>
      <c r="O1256" s="4" t="s">
        <v>672</v>
      </c>
      <c r="P1256" s="4" t="s">
        <v>1000</v>
      </c>
      <c r="Q1256" s="4" t="s">
        <v>416</v>
      </c>
      <c r="S1256" s="2" t="s">
        <v>363</v>
      </c>
    </row>
    <row r="1257" spans="1:19" x14ac:dyDescent="0.25">
      <c r="A1257" s="4" t="s">
        <v>399</v>
      </c>
      <c r="B1257" s="4" t="s">
        <v>41</v>
      </c>
      <c r="C1257" s="9" t="s">
        <v>1181</v>
      </c>
      <c r="D1257" s="4" t="s">
        <v>965</v>
      </c>
      <c r="E1257" s="4" t="s">
        <v>966</v>
      </c>
      <c r="F1257" s="9" t="str">
        <f>Table1[[#This Row],[Genus]]&amp;" "&amp;Table1[[#This Row],[Epithet]]</f>
        <v>Avenella flexuosa</v>
      </c>
      <c r="G1257" s="4" t="s">
        <v>386</v>
      </c>
      <c r="H1257" t="s">
        <v>419</v>
      </c>
      <c r="I1257" s="4" t="s">
        <v>412</v>
      </c>
      <c r="J1257" s="4" t="s">
        <v>418</v>
      </c>
      <c r="K1257" s="4" t="s">
        <v>414</v>
      </c>
      <c r="L1257" s="4" t="s">
        <v>411</v>
      </c>
      <c r="M1257" s="4" t="s">
        <v>417</v>
      </c>
      <c r="N1257" s="4" t="s">
        <v>346</v>
      </c>
      <c r="O1257" s="4" t="s">
        <v>672</v>
      </c>
      <c r="P1257" s="4" t="s">
        <v>1000</v>
      </c>
      <c r="Q1257" s="4" t="s">
        <v>416</v>
      </c>
    </row>
    <row r="1258" spans="1:19" x14ac:dyDescent="0.25">
      <c r="A1258" s="4" t="s">
        <v>399</v>
      </c>
      <c r="B1258" s="4" t="s">
        <v>42</v>
      </c>
      <c r="C1258" s="9" t="str">
        <f>_xlfn.XLOOKUP(Table1[[#This Row],[Genus]],'Flora of PA'!J:J,'Flora of PA'!D:D)</f>
        <v>Ericaceae</v>
      </c>
      <c r="D1258" s="4" t="s">
        <v>827</v>
      </c>
      <c r="E1258" s="4" t="s">
        <v>828</v>
      </c>
      <c r="F1258" s="9" t="str">
        <f>Table1[[#This Row],[Genus]]&amp;" "&amp;Table1[[#This Row],[Epithet]]</f>
        <v>Gaylussacia baccata</v>
      </c>
      <c r="G1258" s="4" t="s">
        <v>16</v>
      </c>
      <c r="H1258" t="s">
        <v>125</v>
      </c>
      <c r="I1258" s="4" t="s">
        <v>412</v>
      </c>
      <c r="J1258" s="4" t="s">
        <v>418</v>
      </c>
      <c r="K1258" s="4" t="s">
        <v>414</v>
      </c>
      <c r="L1258" s="4" t="s">
        <v>411</v>
      </c>
      <c r="M1258" s="4" t="s">
        <v>417</v>
      </c>
      <c r="N1258" s="4" t="s">
        <v>346</v>
      </c>
      <c r="O1258" s="4" t="s">
        <v>672</v>
      </c>
      <c r="P1258" s="4" t="s">
        <v>1000</v>
      </c>
      <c r="Q1258" s="4" t="s">
        <v>416</v>
      </c>
    </row>
    <row r="1259" spans="1:19" x14ac:dyDescent="0.25">
      <c r="A1259" s="4" t="s">
        <v>399</v>
      </c>
      <c r="B1259" s="4" t="s">
        <v>42</v>
      </c>
      <c r="C1259" s="9" t="str">
        <f>_xlfn.XLOOKUP(Table1[[#This Row],[Genus]],'Flora of PA'!J:J,'Flora of PA'!D:D)</f>
        <v>Fagaceae</v>
      </c>
      <c r="D1259" s="4" t="s">
        <v>860</v>
      </c>
      <c r="E1259" s="4" t="s">
        <v>947</v>
      </c>
      <c r="F1259" s="9" t="str">
        <f>Table1[[#This Row],[Genus]]&amp;" "&amp;Table1[[#This Row],[Epithet]]</f>
        <v>Quercus ilicifolia</v>
      </c>
      <c r="G1259" s="4" t="s">
        <v>75</v>
      </c>
      <c r="H1259" t="s">
        <v>157</v>
      </c>
      <c r="I1259" s="4" t="s">
        <v>412</v>
      </c>
      <c r="J1259" s="4" t="s">
        <v>418</v>
      </c>
      <c r="K1259" s="4" t="s">
        <v>414</v>
      </c>
      <c r="L1259" s="4" t="s">
        <v>411</v>
      </c>
      <c r="M1259" s="4" t="s">
        <v>417</v>
      </c>
      <c r="N1259" s="4" t="s">
        <v>346</v>
      </c>
      <c r="O1259" s="4" t="s">
        <v>672</v>
      </c>
      <c r="P1259" s="4" t="s">
        <v>1000</v>
      </c>
      <c r="Q1259" s="4" t="s">
        <v>416</v>
      </c>
    </row>
    <row r="1260" spans="1:19" x14ac:dyDescent="0.25">
      <c r="A1260" s="4" t="s">
        <v>399</v>
      </c>
      <c r="B1260" s="4" t="s">
        <v>42</v>
      </c>
      <c r="C1260" s="4" t="s">
        <v>1266</v>
      </c>
      <c r="D1260" s="4" t="s">
        <v>137</v>
      </c>
      <c r="E1260" s="4" t="s">
        <v>846</v>
      </c>
      <c r="F1260" s="9" t="str">
        <f>Table1[[#This Row],[Genus]]&amp;" "&amp;Table1[[#This Row],[Epithet]]</f>
        <v>Aronia melanocarpa</v>
      </c>
      <c r="G1260" s="4" t="s">
        <v>138</v>
      </c>
      <c r="H1260" t="s">
        <v>341</v>
      </c>
      <c r="I1260" s="4" t="s">
        <v>412</v>
      </c>
      <c r="J1260" s="4" t="s">
        <v>418</v>
      </c>
      <c r="K1260" s="4" t="s">
        <v>414</v>
      </c>
      <c r="L1260" s="4" t="s">
        <v>411</v>
      </c>
      <c r="M1260" s="4" t="s">
        <v>417</v>
      </c>
      <c r="N1260" s="4" t="s">
        <v>346</v>
      </c>
      <c r="O1260" s="4" t="s">
        <v>672</v>
      </c>
      <c r="P1260" s="4" t="s">
        <v>1000</v>
      </c>
      <c r="Q1260" s="4" t="s">
        <v>416</v>
      </c>
    </row>
    <row r="1261" spans="1:19" x14ac:dyDescent="0.25">
      <c r="A1261" s="4" t="s">
        <v>399</v>
      </c>
      <c r="B1261" s="4" t="s">
        <v>61</v>
      </c>
      <c r="C1261" s="9" t="str">
        <f>_xlfn.XLOOKUP(Table1[[#This Row],[Genus]],'Flora of PA'!J:J,'Flora of PA'!D:D)</f>
        <v>Ericaceae</v>
      </c>
      <c r="D1261" s="4" t="s">
        <v>827</v>
      </c>
      <c r="E1261" s="4" t="s">
        <v>828</v>
      </c>
      <c r="F1261" s="9" t="str">
        <f>Table1[[#This Row],[Genus]]&amp;" "&amp;Table1[[#This Row],[Epithet]]</f>
        <v>Gaylussacia baccata</v>
      </c>
      <c r="G1261" s="4" t="s">
        <v>16</v>
      </c>
      <c r="H1261" t="s">
        <v>125</v>
      </c>
      <c r="I1261" s="4" t="s">
        <v>412</v>
      </c>
      <c r="J1261" s="4" t="s">
        <v>418</v>
      </c>
      <c r="K1261" s="4" t="s">
        <v>414</v>
      </c>
      <c r="L1261" s="4" t="s">
        <v>411</v>
      </c>
      <c r="M1261" s="4" t="s">
        <v>417</v>
      </c>
      <c r="N1261" s="4" t="s">
        <v>346</v>
      </c>
      <c r="O1261" s="4" t="s">
        <v>672</v>
      </c>
      <c r="P1261" s="4" t="s">
        <v>1000</v>
      </c>
      <c r="Q1261" s="4" t="s">
        <v>416</v>
      </c>
    </row>
    <row r="1262" spans="1:19" x14ac:dyDescent="0.25">
      <c r="A1262" s="4" t="s">
        <v>399</v>
      </c>
      <c r="B1262" s="4" t="s">
        <v>61</v>
      </c>
      <c r="C1262" s="4" t="s">
        <v>1266</v>
      </c>
      <c r="D1262" s="4" t="s">
        <v>137</v>
      </c>
      <c r="E1262" s="4" t="s">
        <v>846</v>
      </c>
      <c r="F1262" s="9" t="str">
        <f>Table1[[#This Row],[Genus]]&amp;" "&amp;Table1[[#This Row],[Epithet]]</f>
        <v>Aronia melanocarpa</v>
      </c>
      <c r="G1262" s="4" t="s">
        <v>138</v>
      </c>
      <c r="H1262" t="s">
        <v>341</v>
      </c>
      <c r="I1262" s="4" t="s">
        <v>412</v>
      </c>
      <c r="J1262" s="4" t="s">
        <v>418</v>
      </c>
      <c r="K1262" s="4" t="s">
        <v>414</v>
      </c>
      <c r="L1262" s="4" t="s">
        <v>411</v>
      </c>
      <c r="M1262" s="4" t="s">
        <v>417</v>
      </c>
      <c r="N1262" s="4" t="s">
        <v>346</v>
      </c>
      <c r="O1262" s="4" t="s">
        <v>672</v>
      </c>
      <c r="P1262" s="4" t="s">
        <v>1000</v>
      </c>
      <c r="Q1262" s="4" t="s">
        <v>416</v>
      </c>
    </row>
    <row r="1263" spans="1:19" x14ac:dyDescent="0.25">
      <c r="A1263" s="4" t="s">
        <v>399</v>
      </c>
      <c r="B1263" s="4" t="s">
        <v>61</v>
      </c>
      <c r="C1263" s="9" t="str">
        <f>_xlfn.XLOOKUP(Table1[[#This Row],[Genus]],'Flora of PA'!J:J,'Flora of PA'!D:D)</f>
        <v>Fagaceae</v>
      </c>
      <c r="D1263" s="4" t="s">
        <v>860</v>
      </c>
      <c r="E1263" s="4" t="s">
        <v>947</v>
      </c>
      <c r="F1263" s="9" t="str">
        <f>Table1[[#This Row],[Genus]]&amp;" "&amp;Table1[[#This Row],[Epithet]]</f>
        <v>Quercus ilicifolia</v>
      </c>
      <c r="G1263" s="4" t="s">
        <v>75</v>
      </c>
      <c r="H1263" t="s">
        <v>72</v>
      </c>
      <c r="I1263" s="4" t="s">
        <v>412</v>
      </c>
      <c r="J1263" s="4" t="s">
        <v>418</v>
      </c>
      <c r="K1263" s="4" t="s">
        <v>414</v>
      </c>
      <c r="L1263" s="4" t="s">
        <v>411</v>
      </c>
      <c r="M1263" s="4" t="s">
        <v>417</v>
      </c>
      <c r="N1263" s="4" t="s">
        <v>346</v>
      </c>
      <c r="O1263" s="4" t="s">
        <v>672</v>
      </c>
      <c r="P1263" s="4" t="s">
        <v>1000</v>
      </c>
      <c r="Q1263" s="4" t="s">
        <v>416</v>
      </c>
    </row>
    <row r="1264" spans="1:19" x14ac:dyDescent="0.25">
      <c r="A1264" s="4" t="s">
        <v>399</v>
      </c>
      <c r="B1264" s="4" t="s">
        <v>62</v>
      </c>
      <c r="C1264" s="9" t="str">
        <f>_xlfn.XLOOKUP(Table1[[#This Row],[Genus]],'Flora of PA'!J:J,'Flora of PA'!D:D)</f>
        <v>Ericaceae</v>
      </c>
      <c r="D1264" s="4" t="s">
        <v>827</v>
      </c>
      <c r="E1264" s="4" t="s">
        <v>828</v>
      </c>
      <c r="F1264" s="9" t="str">
        <f>Table1[[#This Row],[Genus]]&amp;" "&amp;Table1[[#This Row],[Epithet]]</f>
        <v>Gaylussacia baccata</v>
      </c>
      <c r="G1264" s="4" t="s">
        <v>16</v>
      </c>
      <c r="H1264" t="s">
        <v>125</v>
      </c>
      <c r="I1264" s="4" t="s">
        <v>412</v>
      </c>
      <c r="J1264" s="4" t="s">
        <v>418</v>
      </c>
      <c r="K1264" s="4" t="s">
        <v>414</v>
      </c>
      <c r="L1264" s="4" t="s">
        <v>411</v>
      </c>
      <c r="M1264" s="4" t="s">
        <v>417</v>
      </c>
      <c r="N1264" s="4" t="s">
        <v>346</v>
      </c>
      <c r="O1264" s="4" t="s">
        <v>672</v>
      </c>
      <c r="P1264" s="4" t="s">
        <v>1000</v>
      </c>
      <c r="Q1264" s="4" t="s">
        <v>416</v>
      </c>
    </row>
    <row r="1265" spans="1:19" x14ac:dyDescent="0.25">
      <c r="A1265" s="4" t="s">
        <v>399</v>
      </c>
      <c r="B1265" s="4" t="s">
        <v>62</v>
      </c>
      <c r="C1265" s="9" t="str">
        <f>_xlfn.XLOOKUP(Table1[[#This Row],[Genus]],'Flora of PA'!J:J,'Flora of PA'!D:D)</f>
        <v>Fagaceae</v>
      </c>
      <c r="D1265" s="4" t="s">
        <v>860</v>
      </c>
      <c r="E1265" s="4" t="s">
        <v>947</v>
      </c>
      <c r="F1265" s="9" t="str">
        <f>Table1[[#This Row],[Genus]]&amp;" "&amp;Table1[[#This Row],[Epithet]]</f>
        <v>Quercus ilicifolia</v>
      </c>
      <c r="G1265" s="4" t="s">
        <v>75</v>
      </c>
      <c r="H1265" t="s">
        <v>420</v>
      </c>
      <c r="I1265" s="4" t="s">
        <v>412</v>
      </c>
      <c r="J1265" s="4" t="s">
        <v>418</v>
      </c>
      <c r="K1265" s="4" t="s">
        <v>414</v>
      </c>
      <c r="L1265" s="4" t="s">
        <v>411</v>
      </c>
      <c r="M1265" s="4" t="s">
        <v>417</v>
      </c>
      <c r="N1265" s="4" t="s">
        <v>346</v>
      </c>
      <c r="O1265" s="4" t="s">
        <v>672</v>
      </c>
      <c r="P1265" s="4" t="s">
        <v>1000</v>
      </c>
      <c r="Q1265" s="4" t="s">
        <v>416</v>
      </c>
    </row>
    <row r="1266" spans="1:19" x14ac:dyDescent="0.25">
      <c r="A1266" s="4" t="s">
        <v>399</v>
      </c>
      <c r="B1266" s="4" t="s">
        <v>62</v>
      </c>
      <c r="C1266" s="9" t="s">
        <v>991</v>
      </c>
      <c r="D1266" s="4" t="s">
        <v>991</v>
      </c>
      <c r="E1266" s="4" t="s">
        <v>891</v>
      </c>
      <c r="F1266" s="9" t="str">
        <f>Table1[[#This Row],[Genus]]&amp;" "&amp;Table1[[#This Row],[Epithet]]</f>
        <v>Poacea sp.</v>
      </c>
      <c r="G1266" s="4" t="s">
        <v>801</v>
      </c>
      <c r="H1266" t="s">
        <v>339</v>
      </c>
      <c r="I1266" s="4" t="s">
        <v>412</v>
      </c>
      <c r="J1266" s="4" t="s">
        <v>418</v>
      </c>
      <c r="K1266" s="4" t="s">
        <v>414</v>
      </c>
      <c r="L1266" s="4" t="s">
        <v>411</v>
      </c>
      <c r="M1266" s="4" t="s">
        <v>417</v>
      </c>
      <c r="N1266" s="4" t="s">
        <v>346</v>
      </c>
      <c r="O1266" s="4" t="s">
        <v>672</v>
      </c>
      <c r="P1266" s="4" t="s">
        <v>1000</v>
      </c>
      <c r="Q1266" s="4" t="s">
        <v>416</v>
      </c>
      <c r="S1266" s="2" t="s">
        <v>363</v>
      </c>
    </row>
    <row r="1267" spans="1:19" x14ac:dyDescent="0.25">
      <c r="A1267" s="4" t="s">
        <v>399</v>
      </c>
      <c r="B1267" s="4" t="s">
        <v>63</v>
      </c>
      <c r="C1267" s="9" t="str">
        <f>_xlfn.XLOOKUP(Table1[[#This Row],[Genus]],'Flora of PA'!J:J,'Flora of PA'!D:D)</f>
        <v>Ericaceae</v>
      </c>
      <c r="D1267" s="4" t="s">
        <v>827</v>
      </c>
      <c r="E1267" s="4" t="s">
        <v>828</v>
      </c>
      <c r="F1267" s="9" t="str">
        <f>Table1[[#This Row],[Genus]]&amp;" "&amp;Table1[[#This Row],[Epithet]]</f>
        <v>Gaylussacia baccata</v>
      </c>
      <c r="G1267" s="4" t="s">
        <v>16</v>
      </c>
      <c r="H1267" t="s">
        <v>125</v>
      </c>
      <c r="I1267" s="4" t="s">
        <v>412</v>
      </c>
      <c r="J1267" s="4" t="s">
        <v>418</v>
      </c>
      <c r="K1267" s="4" t="s">
        <v>414</v>
      </c>
      <c r="L1267" s="4" t="s">
        <v>411</v>
      </c>
      <c r="M1267" s="4" t="s">
        <v>417</v>
      </c>
      <c r="N1267" s="4" t="s">
        <v>346</v>
      </c>
      <c r="O1267" s="4" t="s">
        <v>672</v>
      </c>
      <c r="P1267" s="4" t="s">
        <v>1000</v>
      </c>
      <c r="Q1267" s="4" t="s">
        <v>416</v>
      </c>
    </row>
    <row r="1268" spans="1:19" x14ac:dyDescent="0.25">
      <c r="A1268" s="4" t="s">
        <v>399</v>
      </c>
      <c r="B1268" s="4" t="s">
        <v>63</v>
      </c>
      <c r="C1268" s="9" t="str">
        <f>_xlfn.XLOOKUP(Table1[[#This Row],[Genus]],'Flora of PA'!J:J,'Flora of PA'!D:D)</f>
        <v>Fagaceae</v>
      </c>
      <c r="D1268" s="4" t="s">
        <v>860</v>
      </c>
      <c r="E1268" s="4" t="s">
        <v>947</v>
      </c>
      <c r="F1268" s="9" t="str">
        <f>Table1[[#This Row],[Genus]]&amp;" "&amp;Table1[[#This Row],[Epithet]]</f>
        <v>Quercus ilicifolia</v>
      </c>
      <c r="G1268" s="4" t="s">
        <v>75</v>
      </c>
      <c r="H1268" t="s">
        <v>214</v>
      </c>
      <c r="I1268" s="4" t="s">
        <v>412</v>
      </c>
      <c r="J1268" s="4" t="s">
        <v>418</v>
      </c>
      <c r="K1268" s="4" t="s">
        <v>414</v>
      </c>
      <c r="L1268" s="4" t="s">
        <v>411</v>
      </c>
      <c r="M1268" s="4" t="s">
        <v>417</v>
      </c>
      <c r="N1268" s="4" t="s">
        <v>346</v>
      </c>
      <c r="O1268" s="4" t="s">
        <v>672</v>
      </c>
      <c r="P1268" s="4" t="s">
        <v>1000</v>
      </c>
      <c r="Q1268" s="4" t="s">
        <v>416</v>
      </c>
    </row>
    <row r="1269" spans="1:19" x14ac:dyDescent="0.25">
      <c r="A1269" s="4" t="s">
        <v>399</v>
      </c>
      <c r="B1269" s="4" t="s">
        <v>63</v>
      </c>
      <c r="C1269" s="4" t="s">
        <v>1266</v>
      </c>
      <c r="D1269" s="4" t="s">
        <v>137</v>
      </c>
      <c r="E1269" s="4" t="s">
        <v>846</v>
      </c>
      <c r="F1269" s="9" t="str">
        <f>Table1[[#This Row],[Genus]]&amp;" "&amp;Table1[[#This Row],[Epithet]]</f>
        <v>Aronia melanocarpa</v>
      </c>
      <c r="G1269" s="4" t="s">
        <v>138</v>
      </c>
      <c r="H1269" t="s">
        <v>421</v>
      </c>
      <c r="I1269" s="4" t="s">
        <v>412</v>
      </c>
      <c r="J1269" s="4" t="s">
        <v>418</v>
      </c>
      <c r="K1269" s="4" t="s">
        <v>414</v>
      </c>
      <c r="L1269" s="4" t="s">
        <v>411</v>
      </c>
      <c r="M1269" s="4" t="s">
        <v>417</v>
      </c>
      <c r="N1269" s="4" t="s">
        <v>346</v>
      </c>
      <c r="O1269" s="4" t="s">
        <v>672</v>
      </c>
      <c r="P1269" s="4" t="s">
        <v>1000</v>
      </c>
      <c r="Q1269" s="4" t="s">
        <v>416</v>
      </c>
    </row>
    <row r="1270" spans="1:19" x14ac:dyDescent="0.25">
      <c r="A1270" s="4" t="s">
        <v>399</v>
      </c>
      <c r="B1270" s="4" t="s">
        <v>64</v>
      </c>
      <c r="C1270" s="4" t="s">
        <v>1266</v>
      </c>
      <c r="D1270" s="4" t="s">
        <v>137</v>
      </c>
      <c r="E1270" s="4" t="s">
        <v>846</v>
      </c>
      <c r="F1270" s="9" t="str">
        <f>Table1[[#This Row],[Genus]]&amp;" "&amp;Table1[[#This Row],[Epithet]]</f>
        <v>Aronia melanocarpa</v>
      </c>
      <c r="G1270" s="4" t="s">
        <v>138</v>
      </c>
      <c r="H1270" t="s">
        <v>341</v>
      </c>
      <c r="I1270" s="4" t="s">
        <v>412</v>
      </c>
      <c r="J1270" s="4" t="s">
        <v>418</v>
      </c>
      <c r="K1270" s="4" t="s">
        <v>414</v>
      </c>
      <c r="L1270" s="4" t="s">
        <v>411</v>
      </c>
      <c r="M1270" s="4" t="s">
        <v>417</v>
      </c>
      <c r="N1270" s="4" t="s">
        <v>346</v>
      </c>
      <c r="O1270" s="4" t="s">
        <v>672</v>
      </c>
      <c r="P1270" s="4" t="s">
        <v>1000</v>
      </c>
      <c r="Q1270" s="4" t="s">
        <v>416</v>
      </c>
    </row>
    <row r="1271" spans="1:19" x14ac:dyDescent="0.25">
      <c r="A1271" s="4" t="s">
        <v>399</v>
      </c>
      <c r="B1271" s="4" t="s">
        <v>64</v>
      </c>
      <c r="C1271" s="9" t="str">
        <f>_xlfn.XLOOKUP(Table1[[#This Row],[Genus]],'Flora of PA'!J:J,'Flora of PA'!D:D)</f>
        <v>Ericaceae</v>
      </c>
      <c r="D1271" s="4" t="s">
        <v>827</v>
      </c>
      <c r="E1271" s="4" t="s">
        <v>828</v>
      </c>
      <c r="F1271" s="9" t="str">
        <f>Table1[[#This Row],[Genus]]&amp;" "&amp;Table1[[#This Row],[Epithet]]</f>
        <v>Gaylussacia baccata</v>
      </c>
      <c r="G1271" s="4" t="s">
        <v>16</v>
      </c>
      <c r="H1271" t="s">
        <v>125</v>
      </c>
      <c r="I1271" s="4" t="s">
        <v>412</v>
      </c>
      <c r="J1271" s="4" t="s">
        <v>418</v>
      </c>
      <c r="K1271" s="4" t="s">
        <v>414</v>
      </c>
      <c r="L1271" s="4" t="s">
        <v>411</v>
      </c>
      <c r="M1271" s="4" t="s">
        <v>417</v>
      </c>
      <c r="N1271" s="4" t="s">
        <v>346</v>
      </c>
      <c r="O1271" s="4" t="s">
        <v>672</v>
      </c>
      <c r="P1271" s="4" t="s">
        <v>1000</v>
      </c>
      <c r="Q1271" s="4" t="s">
        <v>416</v>
      </c>
    </row>
    <row r="1272" spans="1:19" x14ac:dyDescent="0.25">
      <c r="A1272" s="4" t="s">
        <v>399</v>
      </c>
      <c r="B1272" s="4" t="s">
        <v>64</v>
      </c>
      <c r="C1272" s="9" t="str">
        <f>_xlfn.XLOOKUP(Table1[[#This Row],[Genus]],'Flora of PA'!J:J,'Flora of PA'!D:D)</f>
        <v>Fagaceae</v>
      </c>
      <c r="D1272" s="4" t="s">
        <v>860</v>
      </c>
      <c r="E1272" s="4" t="s">
        <v>947</v>
      </c>
      <c r="F1272" s="9" t="str">
        <f>Table1[[#This Row],[Genus]]&amp;" "&amp;Table1[[#This Row],[Epithet]]</f>
        <v>Quercus ilicifolia</v>
      </c>
      <c r="G1272" s="4" t="s">
        <v>75</v>
      </c>
      <c r="H1272" t="s">
        <v>72</v>
      </c>
      <c r="I1272" s="4" t="s">
        <v>412</v>
      </c>
      <c r="J1272" s="4" t="s">
        <v>418</v>
      </c>
      <c r="K1272" s="4" t="s">
        <v>414</v>
      </c>
      <c r="L1272" s="4" t="s">
        <v>411</v>
      </c>
      <c r="M1272" s="4" t="s">
        <v>417</v>
      </c>
      <c r="N1272" s="4" t="s">
        <v>346</v>
      </c>
      <c r="O1272" s="4" t="s">
        <v>672</v>
      </c>
      <c r="P1272" s="4" t="s">
        <v>1000</v>
      </c>
      <c r="Q1272" s="4" t="s">
        <v>416</v>
      </c>
    </row>
    <row r="1273" spans="1:19" x14ac:dyDescent="0.25">
      <c r="A1273" s="4" t="s">
        <v>399</v>
      </c>
      <c r="B1273" s="4" t="s">
        <v>65</v>
      </c>
      <c r="C1273" s="9" t="str">
        <f>_xlfn.XLOOKUP(Table1[[#This Row],[Genus]],'Flora of PA'!J:J,'Flora of PA'!D:D)</f>
        <v>Ericaceae</v>
      </c>
      <c r="D1273" s="4" t="s">
        <v>827</v>
      </c>
      <c r="E1273" s="4" t="s">
        <v>828</v>
      </c>
      <c r="F1273" s="9" t="str">
        <f>Table1[[#This Row],[Genus]]&amp;" "&amp;Table1[[#This Row],[Epithet]]</f>
        <v>Gaylussacia baccata</v>
      </c>
      <c r="G1273" s="4" t="s">
        <v>16</v>
      </c>
      <c r="H1273" t="s">
        <v>125</v>
      </c>
      <c r="I1273" s="4" t="s">
        <v>412</v>
      </c>
      <c r="J1273" s="4" t="s">
        <v>418</v>
      </c>
      <c r="K1273" s="4" t="s">
        <v>414</v>
      </c>
      <c r="L1273" s="4" t="s">
        <v>411</v>
      </c>
      <c r="M1273" s="4" t="s">
        <v>417</v>
      </c>
      <c r="N1273" s="4" t="s">
        <v>346</v>
      </c>
      <c r="O1273" s="4" t="s">
        <v>672</v>
      </c>
      <c r="P1273" s="4" t="s">
        <v>1000</v>
      </c>
      <c r="Q1273" s="4" t="s">
        <v>416</v>
      </c>
    </row>
    <row r="1274" spans="1:19" x14ac:dyDescent="0.25">
      <c r="A1274" s="4" t="s">
        <v>399</v>
      </c>
      <c r="B1274" s="4" t="s">
        <v>65</v>
      </c>
      <c r="C1274" s="4" t="s">
        <v>1266</v>
      </c>
      <c r="D1274" s="4" t="s">
        <v>137</v>
      </c>
      <c r="E1274" s="4" t="s">
        <v>846</v>
      </c>
      <c r="F1274" s="9" t="str">
        <f>Table1[[#This Row],[Genus]]&amp;" "&amp;Table1[[#This Row],[Epithet]]</f>
        <v>Aronia melanocarpa</v>
      </c>
      <c r="G1274" s="4" t="s">
        <v>138</v>
      </c>
      <c r="H1274" t="s">
        <v>341</v>
      </c>
      <c r="I1274" s="4" t="s">
        <v>412</v>
      </c>
      <c r="J1274" s="4" t="s">
        <v>418</v>
      </c>
      <c r="K1274" s="4" t="s">
        <v>414</v>
      </c>
      <c r="L1274" s="4" t="s">
        <v>411</v>
      </c>
      <c r="M1274" s="4" t="s">
        <v>417</v>
      </c>
      <c r="N1274" s="4" t="s">
        <v>346</v>
      </c>
      <c r="O1274" s="4" t="s">
        <v>672</v>
      </c>
      <c r="P1274" s="4" t="s">
        <v>1000</v>
      </c>
      <c r="Q1274" s="4" t="s">
        <v>416</v>
      </c>
    </row>
    <row r="1275" spans="1:19" x14ac:dyDescent="0.25">
      <c r="A1275" s="4" t="s">
        <v>399</v>
      </c>
      <c r="B1275" s="4" t="s">
        <v>65</v>
      </c>
      <c r="C1275" s="9" t="str">
        <f>_xlfn.XLOOKUP(Table1[[#This Row],[Genus]],'Flora of PA'!J:J,'Flora of PA'!D:D)</f>
        <v>Polypodiaceae</v>
      </c>
      <c r="D1275" s="4" t="s">
        <v>851</v>
      </c>
      <c r="E1275" s="4" t="s">
        <v>852</v>
      </c>
      <c r="F1275" s="9" t="str">
        <f>Table1[[#This Row],[Genus]]&amp;" "&amp;Table1[[#This Row],[Epithet]]</f>
        <v>Pteridium aquilinum</v>
      </c>
      <c r="G1275" s="4" t="s">
        <v>58</v>
      </c>
      <c r="H1275" t="s">
        <v>422</v>
      </c>
      <c r="I1275" s="4" t="s">
        <v>412</v>
      </c>
      <c r="J1275" s="4" t="s">
        <v>418</v>
      </c>
      <c r="K1275" s="4" t="s">
        <v>414</v>
      </c>
      <c r="L1275" s="4" t="s">
        <v>411</v>
      </c>
      <c r="M1275" s="4" t="s">
        <v>417</v>
      </c>
      <c r="N1275" s="4" t="s">
        <v>346</v>
      </c>
      <c r="O1275" s="4" t="s">
        <v>672</v>
      </c>
      <c r="P1275" s="4" t="s">
        <v>1000</v>
      </c>
      <c r="Q1275" s="4" t="s">
        <v>416</v>
      </c>
    </row>
    <row r="1276" spans="1:19" x14ac:dyDescent="0.25">
      <c r="A1276" s="4" t="s">
        <v>399</v>
      </c>
      <c r="B1276" s="4" t="s">
        <v>66</v>
      </c>
      <c r="C1276" s="9" t="str">
        <f>_xlfn.XLOOKUP(Table1[[#This Row],[Genus]],'Flora of PA'!J:J,'Flora of PA'!D:D)</f>
        <v>Ericaceae</v>
      </c>
      <c r="D1276" s="4" t="s">
        <v>827</v>
      </c>
      <c r="E1276" s="4" t="s">
        <v>828</v>
      </c>
      <c r="F1276" s="9" t="str">
        <f>Table1[[#This Row],[Genus]]&amp;" "&amp;Table1[[#This Row],[Epithet]]</f>
        <v>Gaylussacia baccata</v>
      </c>
      <c r="G1276" s="4" t="s">
        <v>16</v>
      </c>
      <c r="H1276" t="s">
        <v>125</v>
      </c>
      <c r="I1276" s="4" t="s">
        <v>412</v>
      </c>
      <c r="J1276" s="4" t="s">
        <v>418</v>
      </c>
      <c r="K1276" s="4" t="s">
        <v>414</v>
      </c>
      <c r="L1276" s="4" t="s">
        <v>411</v>
      </c>
      <c r="M1276" s="4" t="s">
        <v>417</v>
      </c>
      <c r="N1276" s="4" t="s">
        <v>346</v>
      </c>
      <c r="O1276" s="4" t="s">
        <v>672</v>
      </c>
      <c r="P1276" s="4" t="s">
        <v>1000</v>
      </c>
      <c r="Q1276" s="4" t="s">
        <v>416</v>
      </c>
    </row>
    <row r="1277" spans="1:19" x14ac:dyDescent="0.25">
      <c r="A1277" s="4" t="s">
        <v>399</v>
      </c>
      <c r="B1277" s="4" t="s">
        <v>66</v>
      </c>
      <c r="C1277" s="4" t="s">
        <v>1266</v>
      </c>
      <c r="D1277" s="4" t="s">
        <v>137</v>
      </c>
      <c r="E1277" s="4" t="s">
        <v>846</v>
      </c>
      <c r="F1277" s="9" t="str">
        <f>Table1[[#This Row],[Genus]]&amp;" "&amp;Table1[[#This Row],[Epithet]]</f>
        <v>Aronia melanocarpa</v>
      </c>
      <c r="G1277" s="4" t="s">
        <v>138</v>
      </c>
      <c r="H1277" t="s">
        <v>423</v>
      </c>
      <c r="I1277" s="4" t="s">
        <v>412</v>
      </c>
      <c r="J1277" s="4" t="s">
        <v>418</v>
      </c>
      <c r="K1277" s="4" t="s">
        <v>414</v>
      </c>
      <c r="L1277" s="4" t="s">
        <v>411</v>
      </c>
      <c r="M1277" s="4" t="s">
        <v>417</v>
      </c>
      <c r="N1277" s="4" t="s">
        <v>346</v>
      </c>
      <c r="O1277" s="4" t="s">
        <v>672</v>
      </c>
      <c r="P1277" s="4" t="s">
        <v>1000</v>
      </c>
      <c r="Q1277" s="4" t="s">
        <v>416</v>
      </c>
    </row>
    <row r="1278" spans="1:19" x14ac:dyDescent="0.25">
      <c r="A1278" s="4" t="s">
        <v>399</v>
      </c>
      <c r="B1278" s="4" t="s">
        <v>66</v>
      </c>
      <c r="C1278" s="9" t="str">
        <f>_xlfn.XLOOKUP(Table1[[#This Row],[Genus]],'Flora of PA'!J:J,'Flora of PA'!D:D)</f>
        <v>Polypodiaceae</v>
      </c>
      <c r="D1278" s="4" t="s">
        <v>851</v>
      </c>
      <c r="E1278" s="4" t="s">
        <v>852</v>
      </c>
      <c r="F1278" s="9" t="str">
        <f>Table1[[#This Row],[Genus]]&amp;" "&amp;Table1[[#This Row],[Epithet]]</f>
        <v>Pteridium aquilinum</v>
      </c>
      <c r="G1278" s="4" t="s">
        <v>58</v>
      </c>
      <c r="H1278" t="s">
        <v>129</v>
      </c>
      <c r="I1278" s="4" t="s">
        <v>412</v>
      </c>
      <c r="J1278" s="4" t="s">
        <v>418</v>
      </c>
      <c r="K1278" s="4" t="s">
        <v>414</v>
      </c>
      <c r="L1278" s="4" t="s">
        <v>411</v>
      </c>
      <c r="M1278" s="4" t="s">
        <v>417</v>
      </c>
      <c r="N1278" s="4" t="s">
        <v>346</v>
      </c>
      <c r="O1278" s="4" t="s">
        <v>672</v>
      </c>
      <c r="P1278" s="4" t="s">
        <v>1000</v>
      </c>
      <c r="Q1278" s="4" t="s">
        <v>416</v>
      </c>
    </row>
    <row r="1279" spans="1:19" x14ac:dyDescent="0.25">
      <c r="A1279" s="4" t="s">
        <v>399</v>
      </c>
      <c r="B1279" s="4" t="s">
        <v>67</v>
      </c>
      <c r="C1279" s="9" t="str">
        <f>_xlfn.XLOOKUP(Table1[[#This Row],[Genus]],'Flora of PA'!J:J,'Flora of PA'!D:D)</f>
        <v>Ericaceae</v>
      </c>
      <c r="D1279" s="4" t="s">
        <v>827</v>
      </c>
      <c r="E1279" s="4" t="s">
        <v>828</v>
      </c>
      <c r="F1279" s="9" t="str">
        <f>Table1[[#This Row],[Genus]]&amp;" "&amp;Table1[[#This Row],[Epithet]]</f>
        <v>Gaylussacia baccata</v>
      </c>
      <c r="G1279" s="4" t="s">
        <v>16</v>
      </c>
      <c r="H1279" t="s">
        <v>125</v>
      </c>
      <c r="I1279" s="4" t="s">
        <v>412</v>
      </c>
      <c r="J1279" s="4" t="s">
        <v>418</v>
      </c>
      <c r="K1279" s="4" t="s">
        <v>414</v>
      </c>
      <c r="L1279" s="4" t="s">
        <v>411</v>
      </c>
      <c r="M1279" s="4" t="s">
        <v>417</v>
      </c>
      <c r="N1279" s="4" t="s">
        <v>346</v>
      </c>
      <c r="O1279" s="4" t="s">
        <v>672</v>
      </c>
      <c r="P1279" s="4" t="s">
        <v>1000</v>
      </c>
      <c r="Q1279" s="4" t="s">
        <v>416</v>
      </c>
    </row>
    <row r="1280" spans="1:19" x14ac:dyDescent="0.25">
      <c r="A1280" s="4" t="s">
        <v>399</v>
      </c>
      <c r="B1280" s="4" t="s">
        <v>67</v>
      </c>
      <c r="C1280" s="4" t="s">
        <v>1266</v>
      </c>
      <c r="D1280" s="4" t="s">
        <v>137</v>
      </c>
      <c r="E1280" s="4" t="s">
        <v>846</v>
      </c>
      <c r="F1280" s="9" t="str">
        <f>Table1[[#This Row],[Genus]]&amp;" "&amp;Table1[[#This Row],[Epithet]]</f>
        <v>Aronia melanocarpa</v>
      </c>
      <c r="G1280" s="4" t="s">
        <v>138</v>
      </c>
      <c r="H1280" t="s">
        <v>423</v>
      </c>
      <c r="I1280" s="4" t="s">
        <v>412</v>
      </c>
      <c r="J1280" s="4" t="s">
        <v>418</v>
      </c>
      <c r="K1280" s="4" t="s">
        <v>414</v>
      </c>
      <c r="L1280" s="4" t="s">
        <v>411</v>
      </c>
      <c r="M1280" s="4" t="s">
        <v>417</v>
      </c>
      <c r="N1280" s="4" t="s">
        <v>346</v>
      </c>
      <c r="O1280" s="4" t="s">
        <v>672</v>
      </c>
      <c r="P1280" s="4" t="s">
        <v>1000</v>
      </c>
      <c r="Q1280" s="4" t="s">
        <v>416</v>
      </c>
    </row>
    <row r="1281" spans="1:17" x14ac:dyDescent="0.25">
      <c r="A1281" s="4" t="s">
        <v>399</v>
      </c>
      <c r="B1281" s="4" t="s">
        <v>67</v>
      </c>
      <c r="C1281" s="9" t="str">
        <f>_xlfn.XLOOKUP(Table1[[#This Row],[Genus]],'Flora of PA'!J:J,'Flora of PA'!D:D)</f>
        <v>Polypodiaceae</v>
      </c>
      <c r="D1281" s="4" t="s">
        <v>851</v>
      </c>
      <c r="E1281" s="4" t="s">
        <v>852</v>
      </c>
      <c r="F1281" s="9" t="str">
        <f>Table1[[#This Row],[Genus]]&amp;" "&amp;Table1[[#This Row],[Epithet]]</f>
        <v>Pteridium aquilinum</v>
      </c>
      <c r="G1281" s="4" t="s">
        <v>58</v>
      </c>
      <c r="H1281" t="s">
        <v>129</v>
      </c>
      <c r="I1281" s="4" t="s">
        <v>412</v>
      </c>
      <c r="J1281" s="4" t="s">
        <v>418</v>
      </c>
      <c r="K1281" s="4" t="s">
        <v>414</v>
      </c>
      <c r="L1281" s="4" t="s">
        <v>411</v>
      </c>
      <c r="M1281" s="4" t="s">
        <v>417</v>
      </c>
      <c r="N1281" s="4" t="s">
        <v>346</v>
      </c>
      <c r="O1281" s="4" t="s">
        <v>672</v>
      </c>
      <c r="P1281" s="4" t="s">
        <v>1000</v>
      </c>
      <c r="Q1281" s="4" t="s">
        <v>416</v>
      </c>
    </row>
    <row r="1282" spans="1:17" x14ac:dyDescent="0.25">
      <c r="A1282" s="4" t="s">
        <v>399</v>
      </c>
      <c r="B1282" s="4" t="s">
        <v>68</v>
      </c>
      <c r="C1282" s="9" t="str">
        <f>_xlfn.XLOOKUP(Table1[[#This Row],[Genus]],'Flora of PA'!J:J,'Flora of PA'!D:D)</f>
        <v>Ericaceae</v>
      </c>
      <c r="D1282" s="4" t="s">
        <v>827</v>
      </c>
      <c r="E1282" s="4" t="s">
        <v>828</v>
      </c>
      <c r="F1282" s="9" t="str">
        <f>Table1[[#This Row],[Genus]]&amp;" "&amp;Table1[[#This Row],[Epithet]]</f>
        <v>Gaylussacia baccata</v>
      </c>
      <c r="G1282" s="4" t="s">
        <v>16</v>
      </c>
      <c r="H1282" t="s">
        <v>125</v>
      </c>
      <c r="I1282" s="4" t="s">
        <v>412</v>
      </c>
      <c r="J1282" s="4" t="s">
        <v>418</v>
      </c>
      <c r="K1282" s="4" t="s">
        <v>414</v>
      </c>
      <c r="L1282" s="4" t="s">
        <v>411</v>
      </c>
      <c r="M1282" s="4" t="s">
        <v>417</v>
      </c>
      <c r="N1282" s="4" t="s">
        <v>346</v>
      </c>
      <c r="O1282" s="4" t="s">
        <v>672</v>
      </c>
      <c r="P1282" s="4" t="s">
        <v>1000</v>
      </c>
      <c r="Q1282" s="4" t="s">
        <v>416</v>
      </c>
    </row>
    <row r="1283" spans="1:17" x14ac:dyDescent="0.25">
      <c r="A1283" s="4" t="s">
        <v>399</v>
      </c>
      <c r="B1283" s="4" t="s">
        <v>68</v>
      </c>
      <c r="C1283" s="4" t="s">
        <v>1266</v>
      </c>
      <c r="D1283" s="4" t="s">
        <v>137</v>
      </c>
      <c r="E1283" s="4" t="s">
        <v>846</v>
      </c>
      <c r="F1283" s="9" t="str">
        <f>Table1[[#This Row],[Genus]]&amp;" "&amp;Table1[[#This Row],[Epithet]]</f>
        <v>Aronia melanocarpa</v>
      </c>
      <c r="G1283" s="4" t="s">
        <v>138</v>
      </c>
      <c r="H1283" t="s">
        <v>423</v>
      </c>
      <c r="I1283" s="4" t="s">
        <v>412</v>
      </c>
      <c r="J1283" s="4" t="s">
        <v>418</v>
      </c>
      <c r="K1283" s="4" t="s">
        <v>414</v>
      </c>
      <c r="L1283" s="4" t="s">
        <v>411</v>
      </c>
      <c r="M1283" s="4" t="s">
        <v>417</v>
      </c>
      <c r="N1283" s="4" t="s">
        <v>346</v>
      </c>
      <c r="O1283" s="4" t="s">
        <v>672</v>
      </c>
      <c r="P1283" s="4" t="s">
        <v>1000</v>
      </c>
      <c r="Q1283" s="4" t="s">
        <v>416</v>
      </c>
    </row>
    <row r="1284" spans="1:17" x14ac:dyDescent="0.25">
      <c r="A1284" s="4" t="s">
        <v>399</v>
      </c>
      <c r="B1284" s="4" t="s">
        <v>68</v>
      </c>
      <c r="C1284" s="9" t="str">
        <f>_xlfn.XLOOKUP(Table1[[#This Row],[Genus]],'Flora of PA'!J:J,'Flora of PA'!D:D)</f>
        <v>Polypodiaceae</v>
      </c>
      <c r="D1284" s="4" t="s">
        <v>851</v>
      </c>
      <c r="E1284" s="4" t="s">
        <v>852</v>
      </c>
      <c r="F1284" s="9" t="str">
        <f>Table1[[#This Row],[Genus]]&amp;" "&amp;Table1[[#This Row],[Epithet]]</f>
        <v>Pteridium aquilinum</v>
      </c>
      <c r="G1284" s="4" t="s">
        <v>58</v>
      </c>
      <c r="H1284" t="s">
        <v>129</v>
      </c>
      <c r="I1284" s="4" t="s">
        <v>412</v>
      </c>
      <c r="J1284" s="4" t="s">
        <v>418</v>
      </c>
      <c r="K1284" s="4" t="s">
        <v>414</v>
      </c>
      <c r="L1284" s="4" t="s">
        <v>411</v>
      </c>
      <c r="M1284" s="4" t="s">
        <v>417</v>
      </c>
      <c r="N1284" s="4" t="s">
        <v>346</v>
      </c>
      <c r="O1284" s="4" t="s">
        <v>672</v>
      </c>
      <c r="P1284" s="4" t="s">
        <v>1000</v>
      </c>
      <c r="Q1284" s="4" t="s">
        <v>416</v>
      </c>
    </row>
    <row r="1285" spans="1:17" x14ac:dyDescent="0.25">
      <c r="A1285" s="4" t="s">
        <v>399</v>
      </c>
      <c r="B1285" s="4" t="s">
        <v>68</v>
      </c>
      <c r="C1285" s="9" t="str">
        <f>_xlfn.XLOOKUP(Table1[[#This Row],[Genus]],'Flora of PA'!J:J,'Flora of PA'!D:D)</f>
        <v>Betulaceae</v>
      </c>
      <c r="D1285" s="4" t="s">
        <v>883</v>
      </c>
      <c r="E1285" s="4" t="s">
        <v>884</v>
      </c>
      <c r="F1285" s="9" t="str">
        <f>Table1[[#This Row],[Genus]]&amp;" "&amp;Table1[[#This Row],[Epithet]]</f>
        <v>Betula populifolia</v>
      </c>
      <c r="G1285" s="4" t="s">
        <v>18</v>
      </c>
      <c r="H1285" t="s">
        <v>424</v>
      </c>
      <c r="I1285" s="4" t="s">
        <v>412</v>
      </c>
      <c r="J1285" s="4" t="s">
        <v>418</v>
      </c>
      <c r="K1285" s="4" t="s">
        <v>414</v>
      </c>
      <c r="L1285" s="4" t="s">
        <v>411</v>
      </c>
      <c r="M1285" s="4" t="s">
        <v>417</v>
      </c>
      <c r="N1285" s="4" t="s">
        <v>346</v>
      </c>
      <c r="O1285" s="4" t="s">
        <v>672</v>
      </c>
      <c r="P1285" s="4" t="s">
        <v>1000</v>
      </c>
      <c r="Q1285" s="4" t="s">
        <v>416</v>
      </c>
    </row>
    <row r="1286" spans="1:17" x14ac:dyDescent="0.25">
      <c r="A1286" s="4" t="s">
        <v>402</v>
      </c>
      <c r="B1286" s="4" t="s">
        <v>41</v>
      </c>
      <c r="C1286" s="9" t="str">
        <f>_xlfn.XLOOKUP(Table1[[#This Row],[Genus]],'Flora of PA'!J:J,'Flora of PA'!D:D)</f>
        <v>Ericaceae</v>
      </c>
      <c r="D1286" s="4" t="s">
        <v>831</v>
      </c>
      <c r="E1286" s="4" t="s">
        <v>832</v>
      </c>
      <c r="F1286" s="9" t="str">
        <f>Table1[[#This Row],[Genus]]&amp;" "&amp;Table1[[#This Row],[Epithet]]</f>
        <v>Gaultheria procumbens</v>
      </c>
      <c r="G1286" s="4" t="s">
        <v>123</v>
      </c>
      <c r="H1286" t="s">
        <v>122</v>
      </c>
      <c r="I1286" s="4" t="s">
        <v>456</v>
      </c>
      <c r="J1286" s="4" t="s">
        <v>457</v>
      </c>
      <c r="K1286" s="4" t="s">
        <v>458</v>
      </c>
      <c r="L1286" s="4" t="s">
        <v>459</v>
      </c>
      <c r="M1286" s="4" t="s">
        <v>248</v>
      </c>
      <c r="N1286" s="4" t="s">
        <v>460</v>
      </c>
      <c r="O1286" s="4" t="s">
        <v>248</v>
      </c>
      <c r="P1286" s="4" t="s">
        <v>1004</v>
      </c>
      <c r="Q1286" s="4" t="s">
        <v>461</v>
      </c>
    </row>
    <row r="1287" spans="1:17" x14ac:dyDescent="0.25">
      <c r="A1287" s="4" t="s">
        <v>402</v>
      </c>
      <c r="B1287" s="4" t="s">
        <v>41</v>
      </c>
      <c r="C1287" s="9" t="str">
        <f>_xlfn.XLOOKUP(Table1[[#This Row],[Genus]],'Flora of PA'!J:J,'Flora of PA'!D:D)</f>
        <v>Smilacaceae</v>
      </c>
      <c r="D1287" s="4" t="s">
        <v>858</v>
      </c>
      <c r="E1287" s="4" t="s">
        <v>859</v>
      </c>
      <c r="F1287" s="9" t="str">
        <f>Table1[[#This Row],[Genus]]&amp;" "&amp;Table1[[#This Row],[Epithet]]</f>
        <v>Smilax rotundifolia</v>
      </c>
      <c r="G1287" s="4" t="s">
        <v>234</v>
      </c>
      <c r="H1287" t="s">
        <v>223</v>
      </c>
      <c r="I1287" s="4" t="s">
        <v>456</v>
      </c>
      <c r="J1287" s="4" t="s">
        <v>457</v>
      </c>
      <c r="K1287" s="4" t="s">
        <v>458</v>
      </c>
      <c r="L1287" s="4" t="s">
        <v>459</v>
      </c>
      <c r="M1287" s="4" t="s">
        <v>248</v>
      </c>
      <c r="N1287" s="4" t="s">
        <v>460</v>
      </c>
      <c r="O1287" s="4" t="s">
        <v>248</v>
      </c>
      <c r="P1287" s="4" t="s">
        <v>1004</v>
      </c>
      <c r="Q1287" s="4" t="s">
        <v>461</v>
      </c>
    </row>
    <row r="1288" spans="1:17" x14ac:dyDescent="0.25">
      <c r="A1288" s="4" t="s">
        <v>402</v>
      </c>
      <c r="B1288" s="4" t="s">
        <v>41</v>
      </c>
      <c r="C1288" s="9" t="str">
        <f>_xlfn.XLOOKUP(Table1[[#This Row],[Genus]],'Flora of PA'!J:J,'Flora of PA'!D:D)</f>
        <v>Lauraceae</v>
      </c>
      <c r="D1288" s="4" t="s">
        <v>134</v>
      </c>
      <c r="E1288" s="4" t="s">
        <v>946</v>
      </c>
      <c r="F1288" s="9" t="str">
        <f>Table1[[#This Row],[Genus]]&amp;" "&amp;Table1[[#This Row],[Epithet]]</f>
        <v>Sassafras albidum</v>
      </c>
      <c r="G1288" s="4" t="s">
        <v>224</v>
      </c>
      <c r="H1288" t="s">
        <v>275</v>
      </c>
      <c r="I1288" s="4" t="s">
        <v>456</v>
      </c>
      <c r="J1288" s="4" t="s">
        <v>457</v>
      </c>
      <c r="K1288" s="4" t="s">
        <v>458</v>
      </c>
      <c r="L1288" s="4" t="s">
        <v>459</v>
      </c>
      <c r="M1288" s="4" t="s">
        <v>248</v>
      </c>
      <c r="N1288" s="4" t="s">
        <v>460</v>
      </c>
      <c r="O1288" s="4" t="s">
        <v>248</v>
      </c>
      <c r="P1288" s="4" t="s">
        <v>1004</v>
      </c>
      <c r="Q1288" s="4" t="s">
        <v>461</v>
      </c>
    </row>
    <row r="1289" spans="1:17" x14ac:dyDescent="0.25">
      <c r="A1289" s="4" t="s">
        <v>402</v>
      </c>
      <c r="B1289" s="4" t="s">
        <v>41</v>
      </c>
      <c r="C1289" s="9" t="str">
        <f>_xlfn.XLOOKUP(Table1[[#This Row],[Genus]],'Flora of PA'!J:J,'Flora of PA'!D:D)</f>
        <v>Ericaceae</v>
      </c>
      <c r="D1289" s="4" t="s">
        <v>905</v>
      </c>
      <c r="E1289" s="4" t="s">
        <v>906</v>
      </c>
      <c r="F1289" s="9" t="str">
        <f>Table1[[#This Row],[Genus]]&amp;" "&amp;Table1[[#This Row],[Epithet]]</f>
        <v>Kalmia latifolia</v>
      </c>
      <c r="G1289" s="4" t="s">
        <v>92</v>
      </c>
      <c r="H1289" t="s">
        <v>176</v>
      </c>
      <c r="I1289" s="4" t="s">
        <v>456</v>
      </c>
      <c r="J1289" s="4" t="s">
        <v>457</v>
      </c>
      <c r="K1289" s="4" t="s">
        <v>458</v>
      </c>
      <c r="L1289" s="4" t="s">
        <v>459</v>
      </c>
      <c r="M1289" s="4" t="s">
        <v>248</v>
      </c>
      <c r="N1289" s="4" t="s">
        <v>460</v>
      </c>
      <c r="O1289" s="4" t="s">
        <v>248</v>
      </c>
      <c r="P1289" s="4" t="s">
        <v>1004</v>
      </c>
      <c r="Q1289" s="4" t="s">
        <v>461</v>
      </c>
    </row>
    <row r="1290" spans="1:17" x14ac:dyDescent="0.25">
      <c r="A1290" s="4" t="s">
        <v>402</v>
      </c>
      <c r="B1290" s="4" t="s">
        <v>41</v>
      </c>
      <c r="C1290" s="9" t="str">
        <f>_xlfn.XLOOKUP(Table1[[#This Row],[Genus]],'Flora of PA'!J:J,'Flora of PA'!D:D)</f>
        <v>Polypodiaceae</v>
      </c>
      <c r="D1290" s="4" t="s">
        <v>851</v>
      </c>
      <c r="E1290" s="4" t="s">
        <v>852</v>
      </c>
      <c r="F1290" s="9" t="str">
        <f>Table1[[#This Row],[Genus]]&amp;" "&amp;Table1[[#This Row],[Epithet]]</f>
        <v>Pteridium aquilinum</v>
      </c>
      <c r="G1290" s="4" t="s">
        <v>58</v>
      </c>
      <c r="H1290" t="s">
        <v>288</v>
      </c>
      <c r="I1290" s="4" t="s">
        <v>456</v>
      </c>
      <c r="J1290" s="4" t="s">
        <v>457</v>
      </c>
      <c r="K1290" s="4" t="s">
        <v>458</v>
      </c>
      <c r="L1290" s="4" t="s">
        <v>459</v>
      </c>
      <c r="M1290" s="4" t="s">
        <v>248</v>
      </c>
      <c r="N1290" s="4" t="s">
        <v>460</v>
      </c>
      <c r="O1290" s="4" t="s">
        <v>248</v>
      </c>
      <c r="P1290" s="4" t="s">
        <v>1004</v>
      </c>
      <c r="Q1290" s="4" t="s">
        <v>461</v>
      </c>
    </row>
    <row r="1291" spans="1:17" x14ac:dyDescent="0.25">
      <c r="A1291" s="4" t="s">
        <v>402</v>
      </c>
      <c r="B1291" s="4" t="s">
        <v>41</v>
      </c>
      <c r="C1291" s="9" t="str">
        <f>_xlfn.XLOOKUP(Table1[[#This Row],[Genus]],'Flora of PA'!J:J,'Flora of PA'!D:D)</f>
        <v>Ericaceae</v>
      </c>
      <c r="D1291" s="4" t="s">
        <v>826</v>
      </c>
      <c r="E1291" s="4" t="s">
        <v>829</v>
      </c>
      <c r="F1291" s="9" t="str">
        <f>Table1[[#This Row],[Genus]]&amp;" "&amp;Table1[[#This Row],[Epithet]]</f>
        <v>Vaccinium angustifolium</v>
      </c>
      <c r="G1291" s="4" t="s">
        <v>69</v>
      </c>
      <c r="H1291" t="s">
        <v>174</v>
      </c>
      <c r="I1291" s="4" t="s">
        <v>456</v>
      </c>
      <c r="J1291" s="4" t="s">
        <v>457</v>
      </c>
      <c r="K1291" s="4" t="s">
        <v>458</v>
      </c>
      <c r="L1291" s="4" t="s">
        <v>459</v>
      </c>
      <c r="M1291" s="4" t="s">
        <v>248</v>
      </c>
      <c r="N1291" s="4" t="s">
        <v>460</v>
      </c>
      <c r="O1291" s="4" t="s">
        <v>248</v>
      </c>
      <c r="P1291" s="4" t="s">
        <v>1004</v>
      </c>
      <c r="Q1291" s="4" t="s">
        <v>461</v>
      </c>
    </row>
    <row r="1292" spans="1:17" x14ac:dyDescent="0.25">
      <c r="A1292" s="4" t="s">
        <v>402</v>
      </c>
      <c r="B1292" s="4" t="s">
        <v>41</v>
      </c>
      <c r="C1292" s="9" t="str">
        <f>_xlfn.XLOOKUP(Table1[[#This Row],[Genus]],'Flora of PA'!J:J,'Flora of PA'!D:D)</f>
        <v>Hamamelidaceae</v>
      </c>
      <c r="D1292" s="4" t="s">
        <v>980</v>
      </c>
      <c r="E1292" s="4" t="s">
        <v>895</v>
      </c>
      <c r="F1292" s="9" t="str">
        <f>Table1[[#This Row],[Genus]]&amp;" "&amp;Table1[[#This Row],[Epithet]]</f>
        <v>Hamamelis virginiana</v>
      </c>
      <c r="G1292" s="4" t="s">
        <v>147</v>
      </c>
      <c r="H1292" t="s">
        <v>190</v>
      </c>
      <c r="I1292" s="4" t="s">
        <v>456</v>
      </c>
      <c r="J1292" s="4" t="s">
        <v>457</v>
      </c>
      <c r="K1292" s="4" t="s">
        <v>458</v>
      </c>
      <c r="L1292" s="4" t="s">
        <v>459</v>
      </c>
      <c r="M1292" s="4" t="s">
        <v>248</v>
      </c>
      <c r="N1292" s="4" t="s">
        <v>460</v>
      </c>
      <c r="O1292" s="4" t="s">
        <v>248</v>
      </c>
      <c r="P1292" s="4" t="s">
        <v>1004</v>
      </c>
      <c r="Q1292" s="4" t="s">
        <v>461</v>
      </c>
    </row>
    <row r="1293" spans="1:17" x14ac:dyDescent="0.25">
      <c r="A1293" s="4" t="s">
        <v>402</v>
      </c>
      <c r="B1293" s="4" t="s">
        <v>41</v>
      </c>
      <c r="C1293" s="9" t="str">
        <f>_xlfn.XLOOKUP(Table1[[#This Row],[Genus]],'Flora of PA'!J:J,'Flora of PA'!D:D)</f>
        <v>Anacardiaceae</v>
      </c>
      <c r="D1293" s="4" t="s">
        <v>933</v>
      </c>
      <c r="E1293" s="4" t="s">
        <v>934</v>
      </c>
      <c r="F1293" s="9" t="str">
        <f>Table1[[#This Row],[Genus]]&amp;" "&amp;Table1[[#This Row],[Epithet]]</f>
        <v>Toxicodendron radicans</v>
      </c>
      <c r="G1293" s="4" t="s">
        <v>581</v>
      </c>
      <c r="H1293" t="s">
        <v>440</v>
      </c>
      <c r="I1293" s="4" t="s">
        <v>456</v>
      </c>
      <c r="J1293" s="4" t="s">
        <v>457</v>
      </c>
      <c r="K1293" s="4" t="s">
        <v>458</v>
      </c>
      <c r="L1293" s="4" t="s">
        <v>459</v>
      </c>
      <c r="M1293" s="4" t="s">
        <v>248</v>
      </c>
      <c r="N1293" s="4" t="s">
        <v>460</v>
      </c>
      <c r="O1293" s="4" t="s">
        <v>248</v>
      </c>
      <c r="P1293" s="4" t="s">
        <v>1004</v>
      </c>
      <c r="Q1293" s="4" t="s">
        <v>461</v>
      </c>
    </row>
    <row r="1294" spans="1:17" x14ac:dyDescent="0.25">
      <c r="A1294" s="4" t="s">
        <v>402</v>
      </c>
      <c r="B1294" s="4" t="s">
        <v>41</v>
      </c>
      <c r="C1294" s="9" t="str">
        <f>_xlfn.XLOOKUP(Table1[[#This Row],[Genus]],'Flora of PA'!J:J,'Flora of PA'!D:D)</f>
        <v>Ericaceae</v>
      </c>
      <c r="D1294" s="4" t="s">
        <v>826</v>
      </c>
      <c r="E1294" s="4" t="s">
        <v>830</v>
      </c>
      <c r="F1294" s="9" t="str">
        <f>Table1[[#This Row],[Genus]]&amp;" "&amp;Table1[[#This Row],[Epithet]]</f>
        <v>Vaccinium corymbosum</v>
      </c>
      <c r="G1294" s="4" t="s">
        <v>105</v>
      </c>
      <c r="H1294" t="s">
        <v>441</v>
      </c>
      <c r="I1294" s="4" t="s">
        <v>456</v>
      </c>
      <c r="J1294" s="4" t="s">
        <v>457</v>
      </c>
      <c r="K1294" s="4" t="s">
        <v>458</v>
      </c>
      <c r="L1294" s="4" t="s">
        <v>459</v>
      </c>
      <c r="M1294" s="4" t="s">
        <v>248</v>
      </c>
      <c r="N1294" s="4" t="s">
        <v>460</v>
      </c>
      <c r="O1294" s="4" t="s">
        <v>248</v>
      </c>
      <c r="P1294" s="4" t="s">
        <v>1004</v>
      </c>
      <c r="Q1294" s="4" t="s">
        <v>461</v>
      </c>
    </row>
    <row r="1295" spans="1:17" x14ac:dyDescent="0.25">
      <c r="A1295" s="4" t="s">
        <v>402</v>
      </c>
      <c r="B1295" s="4" t="s">
        <v>41</v>
      </c>
      <c r="C1295" s="9" t="str">
        <f>_xlfn.XLOOKUP(Table1[[#This Row],[Genus]],'Flora of PA'!J:J,'Flora of PA'!D:D)</f>
        <v>Liliaceae</v>
      </c>
      <c r="D1295" s="4" t="s">
        <v>894</v>
      </c>
      <c r="E1295" s="4" t="s">
        <v>895</v>
      </c>
      <c r="F1295" s="9" t="str">
        <f>Table1[[#This Row],[Genus]]&amp;" "&amp;Table1[[#This Row],[Epithet]]</f>
        <v>Medeola virginiana</v>
      </c>
      <c r="G1295" s="4" t="s">
        <v>239</v>
      </c>
      <c r="H1295" t="s">
        <v>274</v>
      </c>
      <c r="I1295" s="4" t="s">
        <v>456</v>
      </c>
      <c r="J1295" s="4" t="s">
        <v>457</v>
      </c>
      <c r="K1295" s="4" t="s">
        <v>458</v>
      </c>
      <c r="L1295" s="4" t="s">
        <v>459</v>
      </c>
      <c r="M1295" s="4" t="s">
        <v>248</v>
      </c>
      <c r="N1295" s="4" t="s">
        <v>460</v>
      </c>
      <c r="O1295" s="4" t="s">
        <v>248</v>
      </c>
      <c r="P1295" s="4" t="s">
        <v>1004</v>
      </c>
      <c r="Q1295" s="4" t="s">
        <v>461</v>
      </c>
    </row>
    <row r="1296" spans="1:17" x14ac:dyDescent="0.25">
      <c r="A1296" s="4" t="s">
        <v>402</v>
      </c>
      <c r="B1296" s="4" t="s">
        <v>41</v>
      </c>
      <c r="C1296" s="9" t="str">
        <f>_xlfn.XLOOKUP(Table1[[#This Row],[Genus]],'Flora of PA'!J:J,'Flora of PA'!D:D)</f>
        <v>Rosaceae</v>
      </c>
      <c r="D1296" s="4" t="s">
        <v>834</v>
      </c>
      <c r="E1296" s="4" t="s">
        <v>836</v>
      </c>
      <c r="F1296" s="9" t="str">
        <f>Table1[[#This Row],[Genus]]&amp;" "&amp;Table1[[#This Row],[Epithet]]</f>
        <v>Rubus flagellaris</v>
      </c>
      <c r="G1296" s="4" t="s">
        <v>227</v>
      </c>
      <c r="H1296" t="s">
        <v>442</v>
      </c>
      <c r="I1296" s="4" t="s">
        <v>456</v>
      </c>
      <c r="J1296" s="4" t="s">
        <v>457</v>
      </c>
      <c r="K1296" s="4" t="s">
        <v>458</v>
      </c>
      <c r="L1296" s="4" t="s">
        <v>459</v>
      </c>
      <c r="M1296" s="4" t="s">
        <v>248</v>
      </c>
      <c r="N1296" s="4" t="s">
        <v>460</v>
      </c>
      <c r="O1296" s="4" t="s">
        <v>248</v>
      </c>
      <c r="P1296" s="4" t="s">
        <v>1004</v>
      </c>
      <c r="Q1296" s="4" t="s">
        <v>461</v>
      </c>
    </row>
    <row r="1297" spans="1:17" x14ac:dyDescent="0.25">
      <c r="A1297" s="4" t="s">
        <v>402</v>
      </c>
      <c r="B1297" s="4" t="s">
        <v>41</v>
      </c>
      <c r="C1297" s="9" t="str">
        <f>_xlfn.XLOOKUP(Table1[[#This Row],[Genus]],'Flora of PA'!J:J,'Flora of PA'!D:D)</f>
        <v>Fagaceae</v>
      </c>
      <c r="D1297" s="4" t="s">
        <v>860</v>
      </c>
      <c r="E1297" s="4" t="s">
        <v>861</v>
      </c>
      <c r="F1297" s="9" t="str">
        <f>Table1[[#This Row],[Genus]]&amp;" "&amp;Table1[[#This Row],[Epithet]]</f>
        <v>Quercus montana</v>
      </c>
      <c r="G1297" s="4" t="s">
        <v>131</v>
      </c>
      <c r="H1297" t="s">
        <v>132</v>
      </c>
      <c r="I1297" s="4" t="s">
        <v>456</v>
      </c>
      <c r="J1297" s="4" t="s">
        <v>457</v>
      </c>
      <c r="K1297" s="4" t="s">
        <v>458</v>
      </c>
      <c r="L1297" s="4" t="s">
        <v>459</v>
      </c>
      <c r="M1297" s="4" t="s">
        <v>248</v>
      </c>
      <c r="N1297" s="4" t="s">
        <v>460</v>
      </c>
      <c r="O1297" s="4" t="s">
        <v>248</v>
      </c>
      <c r="P1297" s="4" t="s">
        <v>1004</v>
      </c>
      <c r="Q1297" s="4" t="s">
        <v>461</v>
      </c>
    </row>
    <row r="1298" spans="1:17" x14ac:dyDescent="0.25">
      <c r="A1298" s="4" t="s">
        <v>402</v>
      </c>
      <c r="B1298" s="4" t="s">
        <v>41</v>
      </c>
      <c r="C1298" s="9" t="s">
        <v>13195</v>
      </c>
      <c r="D1298" s="4" t="s">
        <v>892</v>
      </c>
      <c r="E1298" s="4" t="s">
        <v>893</v>
      </c>
      <c r="F1298" s="9" t="str">
        <f>Table1[[#This Row],[Genus]]&amp;" "&amp;Table1[[#This Row],[Epithet]]</f>
        <v>Sitobolium punctilobulum</v>
      </c>
      <c r="G1298" s="4" t="s">
        <v>384</v>
      </c>
      <c r="H1298" t="s">
        <v>443</v>
      </c>
      <c r="I1298" s="4" t="s">
        <v>456</v>
      </c>
      <c r="J1298" s="4" t="s">
        <v>457</v>
      </c>
      <c r="K1298" s="4" t="s">
        <v>458</v>
      </c>
      <c r="L1298" s="4" t="s">
        <v>459</v>
      </c>
      <c r="M1298" s="4" t="s">
        <v>248</v>
      </c>
      <c r="N1298" s="4" t="s">
        <v>460</v>
      </c>
      <c r="O1298" s="4" t="s">
        <v>248</v>
      </c>
      <c r="P1298" s="4" t="s">
        <v>1004</v>
      </c>
      <c r="Q1298" s="4" t="s">
        <v>461</v>
      </c>
    </row>
    <row r="1299" spans="1:17" x14ac:dyDescent="0.25">
      <c r="A1299" s="4" t="s">
        <v>402</v>
      </c>
      <c r="B1299" s="4" t="s">
        <v>42</v>
      </c>
      <c r="C1299" s="9" t="s">
        <v>13195</v>
      </c>
      <c r="D1299" s="4" t="s">
        <v>892</v>
      </c>
      <c r="E1299" s="4" t="s">
        <v>893</v>
      </c>
      <c r="F1299" s="9" t="str">
        <f>Table1[[#This Row],[Genus]]&amp;" "&amp;Table1[[#This Row],[Epithet]]</f>
        <v>Sitobolium punctilobulum</v>
      </c>
      <c r="G1299" s="4" t="s">
        <v>384</v>
      </c>
      <c r="H1299" t="s">
        <v>447</v>
      </c>
      <c r="I1299" s="4" t="s">
        <v>456</v>
      </c>
      <c r="J1299" s="4" t="s">
        <v>457</v>
      </c>
      <c r="K1299" s="4" t="s">
        <v>458</v>
      </c>
      <c r="L1299" s="4" t="s">
        <v>459</v>
      </c>
      <c r="M1299" s="4" t="s">
        <v>248</v>
      </c>
      <c r="N1299" s="4" t="s">
        <v>460</v>
      </c>
      <c r="O1299" s="4" t="s">
        <v>248</v>
      </c>
      <c r="P1299" s="4" t="s">
        <v>1004</v>
      </c>
      <c r="Q1299" s="4" t="s">
        <v>461</v>
      </c>
    </row>
    <row r="1300" spans="1:17" x14ac:dyDescent="0.25">
      <c r="A1300" s="4" t="s">
        <v>402</v>
      </c>
      <c r="B1300" s="4" t="s">
        <v>42</v>
      </c>
      <c r="C1300" s="9" t="str">
        <f>_xlfn.XLOOKUP(Table1[[#This Row],[Genus]],'Flora of PA'!J:J,'Flora of PA'!D:D)</f>
        <v>Polypodiaceae</v>
      </c>
      <c r="D1300" s="4" t="s">
        <v>851</v>
      </c>
      <c r="E1300" s="4" t="s">
        <v>852</v>
      </c>
      <c r="F1300" s="9" t="str">
        <f>Table1[[#This Row],[Genus]]&amp;" "&amp;Table1[[#This Row],[Epithet]]</f>
        <v>Pteridium aquilinum</v>
      </c>
      <c r="G1300" s="4" t="s">
        <v>58</v>
      </c>
      <c r="H1300" t="s">
        <v>129</v>
      </c>
      <c r="I1300" s="4" t="s">
        <v>456</v>
      </c>
      <c r="J1300" s="4" t="s">
        <v>457</v>
      </c>
      <c r="K1300" s="4" t="s">
        <v>458</v>
      </c>
      <c r="L1300" s="4" t="s">
        <v>459</v>
      </c>
      <c r="M1300" s="4" t="s">
        <v>248</v>
      </c>
      <c r="N1300" s="4" t="s">
        <v>460</v>
      </c>
      <c r="O1300" s="4" t="s">
        <v>248</v>
      </c>
      <c r="P1300" s="4" t="s">
        <v>1004</v>
      </c>
      <c r="Q1300" s="4" t="s">
        <v>461</v>
      </c>
    </row>
    <row r="1301" spans="1:17" x14ac:dyDescent="0.25">
      <c r="A1301" s="4" t="s">
        <v>402</v>
      </c>
      <c r="B1301" s="4" t="s">
        <v>42</v>
      </c>
      <c r="C1301" s="9" t="str">
        <f>_xlfn.XLOOKUP(Table1[[#This Row],[Genus]],'Flora of PA'!J:J,'Flora of PA'!D:D)</f>
        <v>Ericaceae</v>
      </c>
      <c r="D1301" s="4" t="s">
        <v>905</v>
      </c>
      <c r="E1301" s="4" t="s">
        <v>906</v>
      </c>
      <c r="F1301" s="9" t="str">
        <f>Table1[[#This Row],[Genus]]&amp;" "&amp;Table1[[#This Row],[Epithet]]</f>
        <v>Kalmia latifolia</v>
      </c>
      <c r="G1301" s="4" t="s">
        <v>92</v>
      </c>
      <c r="H1301" t="s">
        <v>176</v>
      </c>
      <c r="I1301" s="4" t="s">
        <v>456</v>
      </c>
      <c r="J1301" s="4" t="s">
        <v>457</v>
      </c>
      <c r="K1301" s="4" t="s">
        <v>458</v>
      </c>
      <c r="L1301" s="4" t="s">
        <v>459</v>
      </c>
      <c r="M1301" s="4" t="s">
        <v>248</v>
      </c>
      <c r="N1301" s="4" t="s">
        <v>460</v>
      </c>
      <c r="O1301" s="4" t="s">
        <v>248</v>
      </c>
      <c r="P1301" s="4" t="s">
        <v>1004</v>
      </c>
      <c r="Q1301" s="4" t="s">
        <v>461</v>
      </c>
    </row>
    <row r="1302" spans="1:17" x14ac:dyDescent="0.25">
      <c r="A1302" s="4" t="s">
        <v>402</v>
      </c>
      <c r="B1302" s="4" t="s">
        <v>42</v>
      </c>
      <c r="C1302" s="9" t="str">
        <f>_xlfn.XLOOKUP(Table1[[#This Row],[Genus]],'Flora of PA'!J:J,'Flora of PA'!D:D)</f>
        <v>Ericaceae</v>
      </c>
      <c r="D1302" s="4" t="s">
        <v>826</v>
      </c>
      <c r="E1302" s="4" t="s">
        <v>829</v>
      </c>
      <c r="F1302" s="9" t="str">
        <f>Table1[[#This Row],[Genus]]&amp;" "&amp;Table1[[#This Row],[Epithet]]</f>
        <v>Vaccinium angustifolium</v>
      </c>
      <c r="G1302" s="4" t="s">
        <v>69</v>
      </c>
      <c r="H1302" t="s">
        <v>174</v>
      </c>
      <c r="I1302" s="4" t="s">
        <v>456</v>
      </c>
      <c r="J1302" s="4" t="s">
        <v>457</v>
      </c>
      <c r="K1302" s="4" t="s">
        <v>458</v>
      </c>
      <c r="L1302" s="4" t="s">
        <v>459</v>
      </c>
      <c r="M1302" s="4" t="s">
        <v>248</v>
      </c>
      <c r="N1302" s="4" t="s">
        <v>460</v>
      </c>
      <c r="O1302" s="4" t="s">
        <v>248</v>
      </c>
      <c r="P1302" s="4" t="s">
        <v>1004</v>
      </c>
      <c r="Q1302" s="4" t="s">
        <v>461</v>
      </c>
    </row>
    <row r="1303" spans="1:17" x14ac:dyDescent="0.25">
      <c r="A1303" s="4" t="s">
        <v>402</v>
      </c>
      <c r="B1303" s="4" t="s">
        <v>42</v>
      </c>
      <c r="C1303" s="9" t="str">
        <f>_xlfn.XLOOKUP(Table1[[#This Row],[Genus]],'Flora of PA'!J:J,'Flora of PA'!D:D)</f>
        <v>Ericaceae</v>
      </c>
      <c r="D1303" s="4" t="s">
        <v>831</v>
      </c>
      <c r="E1303" s="4" t="s">
        <v>832</v>
      </c>
      <c r="F1303" s="9" t="str">
        <f>Table1[[#This Row],[Genus]]&amp;" "&amp;Table1[[#This Row],[Epithet]]</f>
        <v>Gaultheria procumbens</v>
      </c>
      <c r="G1303" s="4" t="s">
        <v>123</v>
      </c>
      <c r="H1303" t="s">
        <v>122</v>
      </c>
      <c r="I1303" s="4" t="s">
        <v>456</v>
      </c>
      <c r="J1303" s="4" t="s">
        <v>457</v>
      </c>
      <c r="K1303" s="4" t="s">
        <v>458</v>
      </c>
      <c r="L1303" s="4" t="s">
        <v>459</v>
      </c>
      <c r="M1303" s="4" t="s">
        <v>248</v>
      </c>
      <c r="N1303" s="4" t="s">
        <v>460</v>
      </c>
      <c r="O1303" s="4" t="s">
        <v>248</v>
      </c>
      <c r="P1303" s="4" t="s">
        <v>1004</v>
      </c>
      <c r="Q1303" s="4" t="s">
        <v>461</v>
      </c>
    </row>
    <row r="1304" spans="1:17" x14ac:dyDescent="0.25">
      <c r="A1304" s="4" t="s">
        <v>402</v>
      </c>
      <c r="B1304" s="4" t="s">
        <v>42</v>
      </c>
      <c r="C1304" s="9" t="s">
        <v>8618</v>
      </c>
      <c r="D1304" s="4" t="s">
        <v>862</v>
      </c>
      <c r="E1304" s="4" t="s">
        <v>863</v>
      </c>
      <c r="F1304" s="9" t="str">
        <f>Table1[[#This Row],[Genus]]&amp;" "&amp;Table1[[#This Row],[Epithet]]</f>
        <v>Osmundastrum cinnamomeum</v>
      </c>
      <c r="G1304" s="4" t="s">
        <v>233</v>
      </c>
      <c r="H1304" t="s">
        <v>217</v>
      </c>
      <c r="I1304" s="4" t="s">
        <v>456</v>
      </c>
      <c r="J1304" s="4" t="s">
        <v>457</v>
      </c>
      <c r="K1304" s="4" t="s">
        <v>458</v>
      </c>
      <c r="L1304" s="4" t="s">
        <v>459</v>
      </c>
      <c r="M1304" s="4" t="s">
        <v>248</v>
      </c>
      <c r="N1304" s="4" t="s">
        <v>460</v>
      </c>
      <c r="O1304" s="4" t="s">
        <v>248</v>
      </c>
      <c r="P1304" s="4" t="s">
        <v>1004</v>
      </c>
      <c r="Q1304" s="4" t="s">
        <v>461</v>
      </c>
    </row>
    <row r="1305" spans="1:17" x14ac:dyDescent="0.25">
      <c r="A1305" s="4" t="s">
        <v>402</v>
      </c>
      <c r="B1305" s="4" t="s">
        <v>42</v>
      </c>
      <c r="C1305" s="9" t="s">
        <v>13192</v>
      </c>
      <c r="D1305" s="4" t="s">
        <v>910</v>
      </c>
      <c r="E1305" s="4" t="s">
        <v>911</v>
      </c>
      <c r="F1305" s="9" t="str">
        <f>Table1[[#This Row],[Genus]]&amp;" "&amp;Table1[[#This Row],[Epithet]]</f>
        <v>Amauropelta noveboracensis</v>
      </c>
      <c r="G1305" s="4" t="s">
        <v>376</v>
      </c>
      <c r="H1305" t="s">
        <v>268</v>
      </c>
      <c r="I1305" s="4" t="s">
        <v>456</v>
      </c>
      <c r="J1305" s="4" t="s">
        <v>457</v>
      </c>
      <c r="K1305" s="4" t="s">
        <v>458</v>
      </c>
      <c r="L1305" s="4" t="s">
        <v>459</v>
      </c>
      <c r="M1305" s="4" t="s">
        <v>248</v>
      </c>
      <c r="N1305" s="4" t="s">
        <v>460</v>
      </c>
      <c r="O1305" s="4" t="s">
        <v>248</v>
      </c>
      <c r="P1305" s="4" t="s">
        <v>1004</v>
      </c>
      <c r="Q1305" s="4" t="s">
        <v>461</v>
      </c>
    </row>
    <row r="1306" spans="1:17" x14ac:dyDescent="0.25">
      <c r="A1306" s="4" t="s">
        <v>402</v>
      </c>
      <c r="B1306" s="4" t="s">
        <v>42</v>
      </c>
      <c r="C1306" s="9" t="str">
        <f>_xlfn.XLOOKUP(Table1[[#This Row],[Genus]],'Flora of PA'!J:J,'Flora of PA'!D:D)</f>
        <v>Sapindaceae</v>
      </c>
      <c r="D1306" s="4" t="s">
        <v>941</v>
      </c>
      <c r="E1306" s="4" t="s">
        <v>942</v>
      </c>
      <c r="F1306" s="9" t="str">
        <f>Table1[[#This Row],[Genus]]&amp;" "&amp;Table1[[#This Row],[Epithet]]</f>
        <v>Acer rubrum</v>
      </c>
      <c r="G1306" s="4" t="s">
        <v>84</v>
      </c>
      <c r="H1306" t="s">
        <v>133</v>
      </c>
      <c r="I1306" s="4" t="s">
        <v>456</v>
      </c>
      <c r="J1306" s="4" t="s">
        <v>457</v>
      </c>
      <c r="K1306" s="4" t="s">
        <v>458</v>
      </c>
      <c r="L1306" s="4" t="s">
        <v>459</v>
      </c>
      <c r="M1306" s="4" t="s">
        <v>248</v>
      </c>
      <c r="N1306" s="4" t="s">
        <v>460</v>
      </c>
      <c r="O1306" s="4" t="s">
        <v>248</v>
      </c>
      <c r="P1306" s="4" t="s">
        <v>1004</v>
      </c>
      <c r="Q1306" s="4" t="s">
        <v>461</v>
      </c>
    </row>
    <row r="1307" spans="1:17" x14ac:dyDescent="0.25">
      <c r="A1307" s="4" t="s">
        <v>402</v>
      </c>
      <c r="B1307" s="4" t="s">
        <v>61</v>
      </c>
      <c r="C1307" s="9" t="str">
        <f>_xlfn.XLOOKUP(Table1[[#This Row],[Genus]],'Flora of PA'!J:J,'Flora of PA'!D:D)</f>
        <v>Ericaceae</v>
      </c>
      <c r="D1307" s="4" t="s">
        <v>905</v>
      </c>
      <c r="E1307" s="4" t="s">
        <v>948</v>
      </c>
      <c r="F1307" s="9" t="str">
        <f>Table1[[#This Row],[Genus]]&amp;" "&amp;Table1[[#This Row],[Epithet]]</f>
        <v>Kalmia angustifolia</v>
      </c>
      <c r="G1307" s="4" t="s">
        <v>85</v>
      </c>
      <c r="H1307" t="s">
        <v>124</v>
      </c>
      <c r="I1307" s="4" t="s">
        <v>456</v>
      </c>
      <c r="J1307" s="4" t="s">
        <v>457</v>
      </c>
      <c r="K1307" s="4" t="s">
        <v>458</v>
      </c>
      <c r="L1307" s="4" t="s">
        <v>459</v>
      </c>
      <c r="M1307" s="4" t="s">
        <v>248</v>
      </c>
      <c r="N1307" s="4" t="s">
        <v>460</v>
      </c>
      <c r="O1307" s="4" t="s">
        <v>248</v>
      </c>
      <c r="P1307" s="4" t="s">
        <v>1004</v>
      </c>
      <c r="Q1307" s="4" t="s">
        <v>461</v>
      </c>
    </row>
    <row r="1308" spans="1:17" x14ac:dyDescent="0.25">
      <c r="A1308" s="4" t="s">
        <v>402</v>
      </c>
      <c r="B1308" s="4" t="s">
        <v>61</v>
      </c>
      <c r="C1308" s="9" t="str">
        <f>_xlfn.XLOOKUP(Table1[[#This Row],[Genus]],'Flora of PA'!J:J,'Flora of PA'!D:D)</f>
        <v>Ericaceae</v>
      </c>
      <c r="D1308" s="4" t="s">
        <v>831</v>
      </c>
      <c r="E1308" s="4" t="s">
        <v>832</v>
      </c>
      <c r="F1308" s="9" t="str">
        <f>Table1[[#This Row],[Genus]]&amp;" "&amp;Table1[[#This Row],[Epithet]]</f>
        <v>Gaultheria procumbens</v>
      </c>
      <c r="G1308" s="4" t="s">
        <v>123</v>
      </c>
      <c r="H1308" t="s">
        <v>122</v>
      </c>
      <c r="I1308" s="4" t="s">
        <v>456</v>
      </c>
      <c r="J1308" s="4" t="s">
        <v>457</v>
      </c>
      <c r="K1308" s="4" t="s">
        <v>458</v>
      </c>
      <c r="L1308" s="4" t="s">
        <v>459</v>
      </c>
      <c r="M1308" s="4" t="s">
        <v>248</v>
      </c>
      <c r="N1308" s="4" t="s">
        <v>460</v>
      </c>
      <c r="O1308" s="4" t="s">
        <v>248</v>
      </c>
      <c r="P1308" s="4" t="s">
        <v>1004</v>
      </c>
      <c r="Q1308" s="4" t="s">
        <v>461</v>
      </c>
    </row>
    <row r="1309" spans="1:17" x14ac:dyDescent="0.25">
      <c r="A1309" s="4" t="s">
        <v>402</v>
      </c>
      <c r="B1309" s="4" t="s">
        <v>61</v>
      </c>
      <c r="C1309" s="9" t="str">
        <f>_xlfn.XLOOKUP(Table1[[#This Row],[Genus]],'Flora of PA'!J:J,'Flora of PA'!D:D)</f>
        <v>Lauraceae</v>
      </c>
      <c r="D1309" s="4" t="s">
        <v>134</v>
      </c>
      <c r="E1309" s="4" t="s">
        <v>946</v>
      </c>
      <c r="F1309" s="9" t="str">
        <f>Table1[[#This Row],[Genus]]&amp;" "&amp;Table1[[#This Row],[Epithet]]</f>
        <v>Sassafras albidum</v>
      </c>
      <c r="G1309" s="4" t="s">
        <v>224</v>
      </c>
      <c r="H1309" t="s">
        <v>179</v>
      </c>
      <c r="I1309" s="4" t="s">
        <v>456</v>
      </c>
      <c r="J1309" s="4" t="s">
        <v>457</v>
      </c>
      <c r="K1309" s="4" t="s">
        <v>458</v>
      </c>
      <c r="L1309" s="4" t="s">
        <v>459</v>
      </c>
      <c r="M1309" s="4" t="s">
        <v>248</v>
      </c>
      <c r="N1309" s="4" t="s">
        <v>460</v>
      </c>
      <c r="O1309" s="4" t="s">
        <v>248</v>
      </c>
      <c r="P1309" s="4" t="s">
        <v>1004</v>
      </c>
      <c r="Q1309" s="4" t="s">
        <v>461</v>
      </c>
    </row>
    <row r="1310" spans="1:17" x14ac:dyDescent="0.25">
      <c r="A1310" s="4" t="s">
        <v>402</v>
      </c>
      <c r="B1310" s="4" t="s">
        <v>61</v>
      </c>
      <c r="C1310" s="9" t="s">
        <v>13195</v>
      </c>
      <c r="D1310" s="4" t="s">
        <v>892</v>
      </c>
      <c r="E1310" s="4" t="s">
        <v>893</v>
      </c>
      <c r="F1310" s="9" t="str">
        <f>Table1[[#This Row],[Genus]]&amp;" "&amp;Table1[[#This Row],[Epithet]]</f>
        <v>Sitobolium punctilobulum</v>
      </c>
      <c r="G1310" s="4" t="s">
        <v>384</v>
      </c>
      <c r="H1310" t="s">
        <v>447</v>
      </c>
      <c r="I1310" s="4" t="s">
        <v>456</v>
      </c>
      <c r="J1310" s="4" t="s">
        <v>457</v>
      </c>
      <c r="K1310" s="4" t="s">
        <v>458</v>
      </c>
      <c r="L1310" s="4" t="s">
        <v>459</v>
      </c>
      <c r="M1310" s="4" t="s">
        <v>248</v>
      </c>
      <c r="N1310" s="4" t="s">
        <v>460</v>
      </c>
      <c r="O1310" s="4" t="s">
        <v>248</v>
      </c>
      <c r="P1310" s="4" t="s">
        <v>1004</v>
      </c>
      <c r="Q1310" s="4" t="s">
        <v>461</v>
      </c>
    </row>
    <row r="1311" spans="1:17" x14ac:dyDescent="0.25">
      <c r="A1311" s="4" t="s">
        <v>402</v>
      </c>
      <c r="B1311" s="4" t="s">
        <v>61</v>
      </c>
      <c r="C1311" s="9" t="str">
        <f>_xlfn.XLOOKUP(Table1[[#This Row],[Genus]],'Flora of PA'!J:J,'Flora of PA'!D:D)</f>
        <v>Polypodiaceae</v>
      </c>
      <c r="D1311" s="4" t="s">
        <v>851</v>
      </c>
      <c r="E1311" s="4" t="s">
        <v>852</v>
      </c>
      <c r="F1311" s="9" t="str">
        <f>Table1[[#This Row],[Genus]]&amp;" "&amp;Table1[[#This Row],[Epithet]]</f>
        <v>Pteridium aquilinum</v>
      </c>
      <c r="G1311" s="4" t="s">
        <v>58</v>
      </c>
      <c r="H1311" t="s">
        <v>129</v>
      </c>
      <c r="I1311" s="4" t="s">
        <v>456</v>
      </c>
      <c r="J1311" s="4" t="s">
        <v>457</v>
      </c>
      <c r="K1311" s="4" t="s">
        <v>458</v>
      </c>
      <c r="L1311" s="4" t="s">
        <v>459</v>
      </c>
      <c r="M1311" s="4" t="s">
        <v>248</v>
      </c>
      <c r="N1311" s="4" t="s">
        <v>460</v>
      </c>
      <c r="O1311" s="4" t="s">
        <v>248</v>
      </c>
      <c r="P1311" s="4" t="s">
        <v>1004</v>
      </c>
      <c r="Q1311" s="4" t="s">
        <v>461</v>
      </c>
    </row>
    <row r="1312" spans="1:17" x14ac:dyDescent="0.25">
      <c r="A1312" s="4" t="s">
        <v>402</v>
      </c>
      <c r="B1312" s="4" t="s">
        <v>61</v>
      </c>
      <c r="C1312" s="9" t="str">
        <f>_xlfn.XLOOKUP(Table1[[#This Row],[Genus]],'Flora of PA'!J:J,'Flora of PA'!D:D)</f>
        <v>Sapindaceae</v>
      </c>
      <c r="D1312" s="4" t="s">
        <v>941</v>
      </c>
      <c r="E1312" s="4" t="s">
        <v>942</v>
      </c>
      <c r="F1312" s="9" t="str">
        <f>Table1[[#This Row],[Genus]]&amp;" "&amp;Table1[[#This Row],[Epithet]]</f>
        <v>Acer rubrum</v>
      </c>
      <c r="G1312" s="4" t="s">
        <v>84</v>
      </c>
      <c r="H1312" t="s">
        <v>133</v>
      </c>
      <c r="I1312" s="4" t="s">
        <v>456</v>
      </c>
      <c r="J1312" s="4" t="s">
        <v>457</v>
      </c>
      <c r="K1312" s="4" t="s">
        <v>458</v>
      </c>
      <c r="L1312" s="4" t="s">
        <v>459</v>
      </c>
      <c r="M1312" s="4" t="s">
        <v>248</v>
      </c>
      <c r="N1312" s="4" t="s">
        <v>460</v>
      </c>
      <c r="O1312" s="4" t="s">
        <v>248</v>
      </c>
      <c r="P1312" s="4" t="s">
        <v>1004</v>
      </c>
      <c r="Q1312" s="4" t="s">
        <v>461</v>
      </c>
    </row>
    <row r="1313" spans="1:19" x14ac:dyDescent="0.25">
      <c r="A1313" s="4" t="s">
        <v>402</v>
      </c>
      <c r="B1313" s="4" t="s">
        <v>61</v>
      </c>
      <c r="C1313" s="9" t="s">
        <v>8618</v>
      </c>
      <c r="D1313" s="4" t="s">
        <v>862</v>
      </c>
      <c r="E1313" s="4" t="s">
        <v>863</v>
      </c>
      <c r="F1313" s="9" t="str">
        <f>Table1[[#This Row],[Genus]]&amp;" "&amp;Table1[[#This Row],[Epithet]]</f>
        <v>Osmundastrum cinnamomeum</v>
      </c>
      <c r="G1313" s="4" t="s">
        <v>233</v>
      </c>
      <c r="H1313" t="s">
        <v>217</v>
      </c>
      <c r="I1313" s="4" t="s">
        <v>456</v>
      </c>
      <c r="J1313" s="4" t="s">
        <v>457</v>
      </c>
      <c r="K1313" s="4" t="s">
        <v>458</v>
      </c>
      <c r="L1313" s="4" t="s">
        <v>459</v>
      </c>
      <c r="M1313" s="4" t="s">
        <v>248</v>
      </c>
      <c r="N1313" s="4" t="s">
        <v>460</v>
      </c>
      <c r="O1313" s="4" t="s">
        <v>248</v>
      </c>
      <c r="P1313" s="4" t="s">
        <v>1004</v>
      </c>
      <c r="Q1313" s="4" t="s">
        <v>461</v>
      </c>
    </row>
    <row r="1314" spans="1:19" x14ac:dyDescent="0.25">
      <c r="A1314" s="4" t="s">
        <v>402</v>
      </c>
      <c r="B1314" s="4" t="s">
        <v>61</v>
      </c>
      <c r="C1314" s="9" t="s">
        <v>13196</v>
      </c>
      <c r="D1314" s="4" t="s">
        <v>996</v>
      </c>
      <c r="E1314" s="4" t="s">
        <v>891</v>
      </c>
      <c r="F1314" s="9" t="str">
        <f>Table1[[#This Row],[Genus]]&amp;" "&amp;Table1[[#This Row],[Epithet]]</f>
        <v>Sphagnum sp.</v>
      </c>
      <c r="G1314" s="4" t="s">
        <v>585</v>
      </c>
      <c r="H1314" t="s">
        <v>448</v>
      </c>
      <c r="I1314" s="4" t="s">
        <v>456</v>
      </c>
      <c r="J1314" s="4" t="s">
        <v>457</v>
      </c>
      <c r="K1314" s="4" t="s">
        <v>458</v>
      </c>
      <c r="L1314" s="4" t="s">
        <v>459</v>
      </c>
      <c r="M1314" s="4" t="s">
        <v>248</v>
      </c>
      <c r="N1314" s="4" t="s">
        <v>460</v>
      </c>
      <c r="O1314" s="4" t="s">
        <v>248</v>
      </c>
      <c r="P1314" s="4" t="s">
        <v>1004</v>
      </c>
      <c r="Q1314" s="4" t="s">
        <v>461</v>
      </c>
    </row>
    <row r="1315" spans="1:19" x14ac:dyDescent="0.25">
      <c r="A1315" s="4" t="s">
        <v>402</v>
      </c>
      <c r="B1315" s="4" t="s">
        <v>61</v>
      </c>
      <c r="C1315" s="9" t="str">
        <f>_xlfn.XLOOKUP(Table1[[#This Row],[Genus]],'Flora of PA'!J:J,'Flora of PA'!D:D)</f>
        <v>Nyssaceae</v>
      </c>
      <c r="D1315" s="4" t="s">
        <v>847</v>
      </c>
      <c r="E1315" s="4" t="s">
        <v>848</v>
      </c>
      <c r="F1315" s="9" t="str">
        <f>Table1[[#This Row],[Genus]]&amp;" "&amp;Table1[[#This Row],[Epithet]]</f>
        <v>Nyssa sylvatica</v>
      </c>
      <c r="G1315" s="4" t="s">
        <v>110</v>
      </c>
      <c r="H1315" t="s">
        <v>449</v>
      </c>
      <c r="I1315" s="4" t="s">
        <v>456</v>
      </c>
      <c r="J1315" s="4" t="s">
        <v>457</v>
      </c>
      <c r="K1315" s="4" t="s">
        <v>458</v>
      </c>
      <c r="L1315" s="4" t="s">
        <v>459</v>
      </c>
      <c r="M1315" s="4" t="s">
        <v>248</v>
      </c>
      <c r="N1315" s="4" t="s">
        <v>460</v>
      </c>
      <c r="O1315" s="4" t="s">
        <v>248</v>
      </c>
      <c r="P1315" s="4" t="s">
        <v>1004</v>
      </c>
      <c r="Q1315" s="4" t="s">
        <v>461</v>
      </c>
    </row>
    <row r="1316" spans="1:19" x14ac:dyDescent="0.25">
      <c r="A1316" s="4" t="s">
        <v>402</v>
      </c>
      <c r="B1316" s="4" t="s">
        <v>62</v>
      </c>
      <c r="C1316" s="9" t="str">
        <f>_xlfn.XLOOKUP(Table1[[#This Row],[Genus]],'Flora of PA'!J:J,'Flora of PA'!D:D)</f>
        <v>Hamamelidaceae</v>
      </c>
      <c r="D1316" s="4" t="s">
        <v>980</v>
      </c>
      <c r="E1316" s="4" t="s">
        <v>895</v>
      </c>
      <c r="F1316" s="9" t="str">
        <f>Table1[[#This Row],[Genus]]&amp;" "&amp;Table1[[#This Row],[Epithet]]</f>
        <v>Hamamelis virginiana</v>
      </c>
      <c r="G1316" s="4" t="s">
        <v>147</v>
      </c>
      <c r="H1316" t="s">
        <v>190</v>
      </c>
      <c r="I1316" s="4" t="s">
        <v>456</v>
      </c>
      <c r="J1316" s="4" t="s">
        <v>457</v>
      </c>
      <c r="K1316" s="4" t="s">
        <v>458</v>
      </c>
      <c r="L1316" s="4" t="s">
        <v>459</v>
      </c>
      <c r="M1316" s="4" t="s">
        <v>248</v>
      </c>
      <c r="N1316" s="4" t="s">
        <v>460</v>
      </c>
      <c r="O1316" s="4" t="s">
        <v>248</v>
      </c>
      <c r="P1316" s="4" t="s">
        <v>1004</v>
      </c>
      <c r="Q1316" s="4" t="s">
        <v>461</v>
      </c>
    </row>
    <row r="1317" spans="1:19" x14ac:dyDescent="0.25">
      <c r="A1317" s="4" t="s">
        <v>402</v>
      </c>
      <c r="B1317" s="4" t="s">
        <v>62</v>
      </c>
      <c r="C1317" s="9" t="str">
        <f>_xlfn.XLOOKUP(Table1[[#This Row],[Genus]],'Flora of PA'!J:J,'Flora of PA'!D:D)</f>
        <v>Nyssaceae</v>
      </c>
      <c r="D1317" s="4" t="s">
        <v>847</v>
      </c>
      <c r="E1317" s="4" t="s">
        <v>848</v>
      </c>
      <c r="F1317" s="9" t="str">
        <f>Table1[[#This Row],[Genus]]&amp;" "&amp;Table1[[#This Row],[Epithet]]</f>
        <v>Nyssa sylvatica</v>
      </c>
      <c r="G1317" s="4" t="s">
        <v>110</v>
      </c>
      <c r="H1317" t="s">
        <v>173</v>
      </c>
      <c r="I1317" s="4" t="s">
        <v>456</v>
      </c>
      <c r="J1317" s="4" t="s">
        <v>457</v>
      </c>
      <c r="K1317" s="4" t="s">
        <v>458</v>
      </c>
      <c r="L1317" s="4" t="s">
        <v>459</v>
      </c>
      <c r="M1317" s="4" t="s">
        <v>248</v>
      </c>
      <c r="N1317" s="4" t="s">
        <v>460</v>
      </c>
      <c r="O1317" s="4" t="s">
        <v>248</v>
      </c>
      <c r="P1317" s="4" t="s">
        <v>1004</v>
      </c>
      <c r="Q1317" s="4" t="s">
        <v>461</v>
      </c>
    </row>
    <row r="1318" spans="1:19" x14ac:dyDescent="0.25">
      <c r="A1318" s="4" t="s">
        <v>402</v>
      </c>
      <c r="B1318" s="4" t="s">
        <v>62</v>
      </c>
      <c r="C1318" s="9" t="s">
        <v>13195</v>
      </c>
      <c r="D1318" s="4" t="s">
        <v>892</v>
      </c>
      <c r="E1318" s="4" t="s">
        <v>893</v>
      </c>
      <c r="F1318" s="9" t="str">
        <f>Table1[[#This Row],[Genus]]&amp;" "&amp;Table1[[#This Row],[Epithet]]</f>
        <v>Sitobolium punctilobulum</v>
      </c>
      <c r="G1318" s="4" t="s">
        <v>384</v>
      </c>
      <c r="H1318" t="s">
        <v>291</v>
      </c>
      <c r="I1318" s="4" t="s">
        <v>456</v>
      </c>
      <c r="J1318" s="4" t="s">
        <v>457</v>
      </c>
      <c r="K1318" s="4" t="s">
        <v>458</v>
      </c>
      <c r="L1318" s="4" t="s">
        <v>459</v>
      </c>
      <c r="M1318" s="4" t="s">
        <v>248</v>
      </c>
      <c r="N1318" s="4" t="s">
        <v>460</v>
      </c>
      <c r="O1318" s="4" t="s">
        <v>248</v>
      </c>
      <c r="P1318" s="4" t="s">
        <v>1004</v>
      </c>
      <c r="Q1318" s="4" t="s">
        <v>461</v>
      </c>
    </row>
    <row r="1319" spans="1:19" x14ac:dyDescent="0.25">
      <c r="A1319" s="4" t="s">
        <v>402</v>
      </c>
      <c r="B1319" s="4" t="s">
        <v>62</v>
      </c>
      <c r="C1319" s="9" t="str">
        <f>_xlfn.XLOOKUP(Table1[[#This Row],[Genus]],'Flora of PA'!J:J,'Flora of PA'!D:D)</f>
        <v>Smilacaceae</v>
      </c>
      <c r="D1319" s="4" t="s">
        <v>858</v>
      </c>
      <c r="E1319" s="4" t="s">
        <v>859</v>
      </c>
      <c r="F1319" s="9" t="str">
        <f>Table1[[#This Row],[Genus]]&amp;" "&amp;Table1[[#This Row],[Epithet]]</f>
        <v>Smilax rotundifolia</v>
      </c>
      <c r="G1319" s="4" t="s">
        <v>234</v>
      </c>
      <c r="H1319" t="s">
        <v>223</v>
      </c>
      <c r="I1319" s="4" t="s">
        <v>456</v>
      </c>
      <c r="J1319" s="4" t="s">
        <v>457</v>
      </c>
      <c r="K1319" s="4" t="s">
        <v>458</v>
      </c>
      <c r="L1319" s="4" t="s">
        <v>459</v>
      </c>
      <c r="M1319" s="4" t="s">
        <v>248</v>
      </c>
      <c r="N1319" s="4" t="s">
        <v>460</v>
      </c>
      <c r="O1319" s="4" t="s">
        <v>248</v>
      </c>
      <c r="P1319" s="4" t="s">
        <v>1004</v>
      </c>
      <c r="Q1319" s="4" t="s">
        <v>461</v>
      </c>
    </row>
    <row r="1320" spans="1:19" x14ac:dyDescent="0.25">
      <c r="A1320" s="4" t="s">
        <v>402</v>
      </c>
      <c r="B1320" s="4" t="s">
        <v>62</v>
      </c>
      <c r="C1320" s="9" t="s">
        <v>13194</v>
      </c>
      <c r="D1320" s="4" t="s">
        <v>866</v>
      </c>
      <c r="E1320" s="4" t="s">
        <v>867</v>
      </c>
      <c r="F1320" s="9" t="str">
        <f>Table1[[#This Row],[Genus]]&amp;" "&amp;Table1[[#This Row],[Epithet]]</f>
        <v>Polytrichum commune</v>
      </c>
      <c r="G1320" s="4" t="s">
        <v>802</v>
      </c>
      <c r="H1320" t="s">
        <v>307</v>
      </c>
      <c r="I1320" s="4" t="s">
        <v>456</v>
      </c>
      <c r="J1320" s="4" t="s">
        <v>457</v>
      </c>
      <c r="K1320" s="4" t="s">
        <v>458</v>
      </c>
      <c r="L1320" s="4" t="s">
        <v>459</v>
      </c>
      <c r="M1320" s="4" t="s">
        <v>248</v>
      </c>
      <c r="N1320" s="4" t="s">
        <v>460</v>
      </c>
      <c r="O1320" s="4" t="s">
        <v>248</v>
      </c>
      <c r="P1320" s="4" t="s">
        <v>1004</v>
      </c>
      <c r="Q1320" s="4" t="s">
        <v>461</v>
      </c>
      <c r="S1320" s="2" t="s">
        <v>803</v>
      </c>
    </row>
    <row r="1321" spans="1:19" x14ac:dyDescent="0.25">
      <c r="A1321" s="4" t="s">
        <v>402</v>
      </c>
      <c r="B1321" s="4" t="s">
        <v>62</v>
      </c>
      <c r="C1321" s="9" t="str">
        <f>_xlfn.XLOOKUP(Table1[[#This Row],[Genus]],'Flora of PA'!J:J,'Flora of PA'!D:D)</f>
        <v>Cyperaceae</v>
      </c>
      <c r="D1321" s="4" t="s">
        <v>849</v>
      </c>
      <c r="E1321" s="4" t="s">
        <v>857</v>
      </c>
      <c r="F1321" s="9" t="str">
        <f>Table1[[#This Row],[Genus]]&amp;" "&amp;Table1[[#This Row],[Epithet]]</f>
        <v>Carex Sp.</v>
      </c>
      <c r="G1321" s="4" t="s">
        <v>113</v>
      </c>
      <c r="H1321" t="s">
        <v>450</v>
      </c>
      <c r="I1321" s="4" t="s">
        <v>456</v>
      </c>
      <c r="J1321" s="4" t="s">
        <v>457</v>
      </c>
      <c r="K1321" s="4" t="s">
        <v>458</v>
      </c>
      <c r="L1321" s="4" t="s">
        <v>459</v>
      </c>
      <c r="M1321" s="4" t="s">
        <v>248</v>
      </c>
      <c r="N1321" s="4" t="s">
        <v>460</v>
      </c>
      <c r="O1321" s="4" t="s">
        <v>248</v>
      </c>
      <c r="P1321" s="4" t="s">
        <v>1004</v>
      </c>
      <c r="Q1321" s="4" t="s">
        <v>461</v>
      </c>
    </row>
    <row r="1322" spans="1:19" x14ac:dyDescent="0.25">
      <c r="A1322" s="4" t="s">
        <v>402</v>
      </c>
      <c r="B1322" s="4" t="s">
        <v>62</v>
      </c>
      <c r="C1322" s="9" t="str">
        <f>_xlfn.XLOOKUP(Table1[[#This Row],[Genus]],'Flora of PA'!J:J,'Flora of PA'!D:D)</f>
        <v>Ericaceae</v>
      </c>
      <c r="D1322" s="4" t="s">
        <v>831</v>
      </c>
      <c r="E1322" s="4" t="s">
        <v>832</v>
      </c>
      <c r="F1322" s="9" t="str">
        <f>Table1[[#This Row],[Genus]]&amp;" "&amp;Table1[[#This Row],[Epithet]]</f>
        <v>Gaultheria procumbens</v>
      </c>
      <c r="G1322" s="4" t="s">
        <v>123</v>
      </c>
      <c r="H1322" t="s">
        <v>122</v>
      </c>
      <c r="I1322" s="4" t="s">
        <v>456</v>
      </c>
      <c r="J1322" s="4" t="s">
        <v>457</v>
      </c>
      <c r="K1322" s="4" t="s">
        <v>458</v>
      </c>
      <c r="L1322" s="4" t="s">
        <v>459</v>
      </c>
      <c r="M1322" s="4" t="s">
        <v>248</v>
      </c>
      <c r="N1322" s="4" t="s">
        <v>460</v>
      </c>
      <c r="O1322" s="4" t="s">
        <v>248</v>
      </c>
      <c r="P1322" s="4" t="s">
        <v>1004</v>
      </c>
      <c r="Q1322" s="4" t="s">
        <v>461</v>
      </c>
    </row>
    <row r="1323" spans="1:19" x14ac:dyDescent="0.25">
      <c r="A1323" s="4" t="s">
        <v>402</v>
      </c>
      <c r="B1323" s="4" t="s">
        <v>62</v>
      </c>
      <c r="C1323" s="9" t="str">
        <f>_xlfn.XLOOKUP(Table1[[#This Row],[Genus]],'Flora of PA'!J:J,'Flora of PA'!D:D)</f>
        <v>Ericaceae</v>
      </c>
      <c r="D1323" s="4" t="s">
        <v>905</v>
      </c>
      <c r="E1323" s="4" t="s">
        <v>906</v>
      </c>
      <c r="F1323" s="9" t="str">
        <f>Table1[[#This Row],[Genus]]&amp;" "&amp;Table1[[#This Row],[Epithet]]</f>
        <v>Kalmia latifolia</v>
      </c>
      <c r="G1323" s="4" t="s">
        <v>92</v>
      </c>
      <c r="H1323" t="s">
        <v>451</v>
      </c>
      <c r="I1323" s="4" t="s">
        <v>456</v>
      </c>
      <c r="J1323" s="4" t="s">
        <v>457</v>
      </c>
      <c r="K1323" s="4" t="s">
        <v>458</v>
      </c>
      <c r="L1323" s="4" t="s">
        <v>459</v>
      </c>
      <c r="M1323" s="4" t="s">
        <v>248</v>
      </c>
      <c r="N1323" s="4" t="s">
        <v>460</v>
      </c>
      <c r="O1323" s="4" t="s">
        <v>248</v>
      </c>
      <c r="P1323" s="4" t="s">
        <v>1004</v>
      </c>
      <c r="Q1323" s="4" t="s">
        <v>461</v>
      </c>
    </row>
    <row r="1324" spans="1:19" x14ac:dyDescent="0.25">
      <c r="A1324" s="4" t="s">
        <v>402</v>
      </c>
      <c r="B1324" s="4" t="s">
        <v>62</v>
      </c>
      <c r="C1324" s="9" t="str">
        <f>_xlfn.XLOOKUP(Table1[[#This Row],[Genus]],'Flora of PA'!J:J,'Flora of PA'!D:D)</f>
        <v>Ericaceae</v>
      </c>
      <c r="D1324" s="4" t="s">
        <v>905</v>
      </c>
      <c r="E1324" s="4" t="s">
        <v>948</v>
      </c>
      <c r="F1324" s="9" t="str">
        <f>Table1[[#This Row],[Genus]]&amp;" "&amp;Table1[[#This Row],[Epithet]]</f>
        <v>Kalmia angustifolia</v>
      </c>
      <c r="G1324" s="4" t="s">
        <v>85</v>
      </c>
      <c r="H1324" t="s">
        <v>81</v>
      </c>
      <c r="I1324" s="4" t="s">
        <v>456</v>
      </c>
      <c r="J1324" s="4" t="s">
        <v>457</v>
      </c>
      <c r="K1324" s="4" t="s">
        <v>458</v>
      </c>
      <c r="L1324" s="4" t="s">
        <v>459</v>
      </c>
      <c r="M1324" s="4" t="s">
        <v>248</v>
      </c>
      <c r="N1324" s="4" t="s">
        <v>460</v>
      </c>
      <c r="O1324" s="4" t="s">
        <v>248</v>
      </c>
      <c r="P1324" s="4" t="s">
        <v>1004</v>
      </c>
      <c r="Q1324" s="4" t="s">
        <v>461</v>
      </c>
    </row>
    <row r="1325" spans="1:19" x14ac:dyDescent="0.25">
      <c r="A1325" s="4" t="s">
        <v>402</v>
      </c>
      <c r="B1325" s="4" t="s">
        <v>63</v>
      </c>
      <c r="C1325" s="9" t="str">
        <f>_xlfn.XLOOKUP(Table1[[#This Row],[Genus]],'Flora of PA'!J:J,'Flora of PA'!D:D)</f>
        <v>Myrsinaceae</v>
      </c>
      <c r="D1325" s="4" t="s">
        <v>917</v>
      </c>
      <c r="E1325" s="4" t="s">
        <v>918</v>
      </c>
      <c r="F1325" s="9" t="str">
        <f>Table1[[#This Row],[Genus]]&amp;" "&amp;Table1[[#This Row],[Epithet]]</f>
        <v>Lysimachia borealis</v>
      </c>
      <c r="G1325" s="4" t="s">
        <v>375</v>
      </c>
      <c r="H1325" t="s">
        <v>452</v>
      </c>
      <c r="I1325" s="4" t="s">
        <v>456</v>
      </c>
      <c r="J1325" s="4" t="s">
        <v>457</v>
      </c>
      <c r="K1325" s="4" t="s">
        <v>458</v>
      </c>
      <c r="L1325" s="4" t="s">
        <v>459</v>
      </c>
      <c r="M1325" s="4" t="s">
        <v>248</v>
      </c>
      <c r="N1325" s="4" t="s">
        <v>460</v>
      </c>
      <c r="O1325" s="4" t="s">
        <v>248</v>
      </c>
      <c r="P1325" s="4" t="s">
        <v>1004</v>
      </c>
      <c r="Q1325" s="4" t="s">
        <v>461</v>
      </c>
    </row>
    <row r="1326" spans="1:19" x14ac:dyDescent="0.25">
      <c r="A1326" s="4" t="s">
        <v>402</v>
      </c>
      <c r="B1326" s="4" t="s">
        <v>63</v>
      </c>
      <c r="C1326" s="9" t="s">
        <v>8618</v>
      </c>
      <c r="D1326" s="4" t="s">
        <v>862</v>
      </c>
      <c r="E1326" s="4" t="s">
        <v>863</v>
      </c>
      <c r="F1326" s="9" t="str">
        <f>Table1[[#This Row],[Genus]]&amp;" "&amp;Table1[[#This Row],[Epithet]]</f>
        <v>Osmundastrum cinnamomeum</v>
      </c>
      <c r="G1326" s="4" t="s">
        <v>233</v>
      </c>
      <c r="H1326" t="s">
        <v>217</v>
      </c>
      <c r="I1326" s="4" t="s">
        <v>456</v>
      </c>
      <c r="J1326" s="4" t="s">
        <v>457</v>
      </c>
      <c r="K1326" s="4" t="s">
        <v>458</v>
      </c>
      <c r="L1326" s="4" t="s">
        <v>459</v>
      </c>
      <c r="M1326" s="4" t="s">
        <v>248</v>
      </c>
      <c r="N1326" s="4" t="s">
        <v>460</v>
      </c>
      <c r="O1326" s="4" t="s">
        <v>248</v>
      </c>
      <c r="P1326" s="4" t="s">
        <v>1004</v>
      </c>
      <c r="Q1326" s="4" t="s">
        <v>461</v>
      </c>
    </row>
    <row r="1327" spans="1:19" x14ac:dyDescent="0.25">
      <c r="A1327" s="4" t="s">
        <v>402</v>
      </c>
      <c r="B1327" s="4" t="s">
        <v>63</v>
      </c>
      <c r="C1327" s="9" t="s">
        <v>13195</v>
      </c>
      <c r="D1327" s="4" t="s">
        <v>892</v>
      </c>
      <c r="E1327" s="4" t="s">
        <v>893</v>
      </c>
      <c r="F1327" s="9" t="str">
        <f>Table1[[#This Row],[Genus]]&amp;" "&amp;Table1[[#This Row],[Epithet]]</f>
        <v>Sitobolium punctilobulum</v>
      </c>
      <c r="G1327" s="4" t="s">
        <v>384</v>
      </c>
      <c r="H1327" t="s">
        <v>447</v>
      </c>
      <c r="I1327" s="4" t="s">
        <v>456</v>
      </c>
      <c r="J1327" s="4" t="s">
        <v>457</v>
      </c>
      <c r="K1327" s="4" t="s">
        <v>458</v>
      </c>
      <c r="L1327" s="4" t="s">
        <v>459</v>
      </c>
      <c r="M1327" s="4" t="s">
        <v>248</v>
      </c>
      <c r="N1327" s="4" t="s">
        <v>460</v>
      </c>
      <c r="O1327" s="4" t="s">
        <v>248</v>
      </c>
      <c r="P1327" s="4" t="s">
        <v>1004</v>
      </c>
      <c r="Q1327" s="4" t="s">
        <v>461</v>
      </c>
    </row>
    <row r="1328" spans="1:19" x14ac:dyDescent="0.25">
      <c r="A1328" s="4" t="s">
        <v>402</v>
      </c>
      <c r="B1328" s="4" t="s">
        <v>63</v>
      </c>
      <c r="C1328" s="9" t="str">
        <f>_xlfn.XLOOKUP(Table1[[#This Row],[Genus]],'Flora of PA'!J:J,'Flora of PA'!D:D)</f>
        <v>Liliaceae</v>
      </c>
      <c r="D1328" s="4" t="s">
        <v>894</v>
      </c>
      <c r="E1328" s="4" t="s">
        <v>895</v>
      </c>
      <c r="F1328" s="9" t="str">
        <f>Table1[[#This Row],[Genus]]&amp;" "&amp;Table1[[#This Row],[Epithet]]</f>
        <v>Medeola virginiana</v>
      </c>
      <c r="G1328" s="4" t="s">
        <v>239</v>
      </c>
      <c r="H1328" t="s">
        <v>140</v>
      </c>
      <c r="I1328" s="4" t="s">
        <v>456</v>
      </c>
      <c r="J1328" s="4" t="s">
        <v>457</v>
      </c>
      <c r="K1328" s="4" t="s">
        <v>458</v>
      </c>
      <c r="L1328" s="4" t="s">
        <v>459</v>
      </c>
      <c r="M1328" s="4" t="s">
        <v>248</v>
      </c>
      <c r="N1328" s="4" t="s">
        <v>460</v>
      </c>
      <c r="O1328" s="4" t="s">
        <v>248</v>
      </c>
      <c r="P1328" s="4" t="s">
        <v>1004</v>
      </c>
      <c r="Q1328" s="4" t="s">
        <v>461</v>
      </c>
    </row>
    <row r="1329" spans="1:19" x14ac:dyDescent="0.25">
      <c r="A1329" s="4" t="s">
        <v>402</v>
      </c>
      <c r="B1329" s="4" t="s">
        <v>63</v>
      </c>
      <c r="C1329" s="9" t="s">
        <v>13194</v>
      </c>
      <c r="D1329" s="4" t="s">
        <v>866</v>
      </c>
      <c r="E1329" s="4" t="s">
        <v>867</v>
      </c>
      <c r="F1329" s="9" t="str">
        <f>Table1[[#This Row],[Genus]]&amp;" "&amp;Table1[[#This Row],[Epithet]]</f>
        <v>Polytrichum commune</v>
      </c>
      <c r="G1329" s="4" t="s">
        <v>802</v>
      </c>
      <c r="H1329" t="s">
        <v>307</v>
      </c>
      <c r="I1329" s="4" t="s">
        <v>456</v>
      </c>
      <c r="J1329" s="4" t="s">
        <v>457</v>
      </c>
      <c r="K1329" s="4" t="s">
        <v>458</v>
      </c>
      <c r="L1329" s="4" t="s">
        <v>459</v>
      </c>
      <c r="M1329" s="4" t="s">
        <v>248</v>
      </c>
      <c r="N1329" s="4" t="s">
        <v>460</v>
      </c>
      <c r="O1329" s="4" t="s">
        <v>248</v>
      </c>
      <c r="P1329" s="4" t="s">
        <v>1004</v>
      </c>
      <c r="Q1329" s="4" t="s">
        <v>461</v>
      </c>
      <c r="S1329" s="2" t="s">
        <v>803</v>
      </c>
    </row>
    <row r="1330" spans="1:19" x14ac:dyDescent="0.25">
      <c r="A1330" s="4" t="s">
        <v>402</v>
      </c>
      <c r="B1330" s="4" t="s">
        <v>63</v>
      </c>
      <c r="C1330" s="9" t="str">
        <f>_xlfn.XLOOKUP(Table1[[#This Row],[Genus]],'Flora of PA'!J:J,'Flora of PA'!D:D)</f>
        <v>Ericaceae</v>
      </c>
      <c r="D1330" s="4" t="s">
        <v>826</v>
      </c>
      <c r="E1330" s="4" t="s">
        <v>829</v>
      </c>
      <c r="F1330" s="9" t="str">
        <f>Table1[[#This Row],[Genus]]&amp;" "&amp;Table1[[#This Row],[Epithet]]</f>
        <v>Vaccinium angustifolium</v>
      </c>
      <c r="G1330" s="4" t="s">
        <v>69</v>
      </c>
      <c r="H1330" t="s">
        <v>453</v>
      </c>
      <c r="I1330" s="4" t="s">
        <v>456</v>
      </c>
      <c r="J1330" s="4" t="s">
        <v>457</v>
      </c>
      <c r="K1330" s="4" t="s">
        <v>458</v>
      </c>
      <c r="L1330" s="4" t="s">
        <v>459</v>
      </c>
      <c r="M1330" s="4" t="s">
        <v>248</v>
      </c>
      <c r="N1330" s="4" t="s">
        <v>460</v>
      </c>
      <c r="O1330" s="4" t="s">
        <v>248</v>
      </c>
      <c r="P1330" s="4" t="s">
        <v>1004</v>
      </c>
      <c r="Q1330" s="4" t="s">
        <v>461</v>
      </c>
    </row>
    <row r="1331" spans="1:19" x14ac:dyDescent="0.25">
      <c r="A1331" s="4" t="s">
        <v>402</v>
      </c>
      <c r="B1331" s="4" t="s">
        <v>63</v>
      </c>
      <c r="C1331" s="9" t="str">
        <f>_xlfn.XLOOKUP(Table1[[#This Row],[Genus]],'Flora of PA'!J:J,'Flora of PA'!D:D)</f>
        <v>Hamamelidaceae</v>
      </c>
      <c r="D1331" s="4" t="s">
        <v>980</v>
      </c>
      <c r="E1331" s="4" t="s">
        <v>895</v>
      </c>
      <c r="F1331" s="9" t="str">
        <f>Table1[[#This Row],[Genus]]&amp;" "&amp;Table1[[#This Row],[Epithet]]</f>
        <v>Hamamelis virginiana</v>
      </c>
      <c r="G1331" s="4" t="s">
        <v>147</v>
      </c>
      <c r="H1331" t="s">
        <v>190</v>
      </c>
      <c r="I1331" s="4" t="s">
        <v>456</v>
      </c>
      <c r="J1331" s="4" t="s">
        <v>457</v>
      </c>
      <c r="K1331" s="4" t="s">
        <v>458</v>
      </c>
      <c r="L1331" s="4" t="s">
        <v>459</v>
      </c>
      <c r="M1331" s="4" t="s">
        <v>248</v>
      </c>
      <c r="N1331" s="4" t="s">
        <v>460</v>
      </c>
      <c r="O1331" s="4" t="s">
        <v>248</v>
      </c>
      <c r="P1331" s="4" t="s">
        <v>1004</v>
      </c>
      <c r="Q1331" s="4" t="s">
        <v>461</v>
      </c>
    </row>
    <row r="1332" spans="1:19" x14ac:dyDescent="0.25">
      <c r="A1332" s="4" t="s">
        <v>402</v>
      </c>
      <c r="B1332" s="4" t="s">
        <v>63</v>
      </c>
      <c r="C1332" s="9" t="str">
        <f>_xlfn.XLOOKUP(Table1[[#This Row],[Genus]],'Flora of PA'!J:J,'Flora of PA'!D:D)</f>
        <v>Polypodiaceae</v>
      </c>
      <c r="D1332" s="4" t="s">
        <v>851</v>
      </c>
      <c r="E1332" s="4" t="s">
        <v>852</v>
      </c>
      <c r="F1332" s="9" t="str">
        <f>Table1[[#This Row],[Genus]]&amp;" "&amp;Table1[[#This Row],[Epithet]]</f>
        <v>Pteridium aquilinum</v>
      </c>
      <c r="G1332" s="4" t="s">
        <v>58</v>
      </c>
      <c r="H1332" t="s">
        <v>288</v>
      </c>
      <c r="I1332" s="4" t="s">
        <v>456</v>
      </c>
      <c r="J1332" s="4" t="s">
        <v>457</v>
      </c>
      <c r="K1332" s="4" t="s">
        <v>458</v>
      </c>
      <c r="L1332" s="4" t="s">
        <v>459</v>
      </c>
      <c r="M1332" s="4" t="s">
        <v>248</v>
      </c>
      <c r="N1332" s="4" t="s">
        <v>460</v>
      </c>
      <c r="O1332" s="4" t="s">
        <v>248</v>
      </c>
      <c r="P1332" s="4" t="s">
        <v>1004</v>
      </c>
      <c r="Q1332" s="4" t="s">
        <v>461</v>
      </c>
    </row>
    <row r="1333" spans="1:19" x14ac:dyDescent="0.25">
      <c r="A1333" s="4" t="s">
        <v>402</v>
      </c>
      <c r="B1333" s="4" t="s">
        <v>63</v>
      </c>
      <c r="C1333" s="9" t="str">
        <f>_xlfn.XLOOKUP(Table1[[#This Row],[Genus]],'Flora of PA'!J:J,'Flora of PA'!D:D)</f>
        <v>Fagaceae</v>
      </c>
      <c r="D1333" s="4" t="s">
        <v>860</v>
      </c>
      <c r="E1333" s="4" t="s">
        <v>861</v>
      </c>
      <c r="F1333" s="9" t="str">
        <f>Table1[[#This Row],[Genus]]&amp;" "&amp;Table1[[#This Row],[Epithet]]</f>
        <v>Quercus montana</v>
      </c>
      <c r="G1333" s="4" t="s">
        <v>131</v>
      </c>
      <c r="H1333" t="s">
        <v>130</v>
      </c>
      <c r="I1333" s="4" t="s">
        <v>456</v>
      </c>
      <c r="J1333" s="4" t="s">
        <v>457</v>
      </c>
      <c r="K1333" s="4" t="s">
        <v>458</v>
      </c>
      <c r="L1333" s="4" t="s">
        <v>459</v>
      </c>
      <c r="M1333" s="4" t="s">
        <v>248</v>
      </c>
      <c r="N1333" s="4" t="s">
        <v>460</v>
      </c>
      <c r="O1333" s="4" t="s">
        <v>248</v>
      </c>
      <c r="P1333" s="4" t="s">
        <v>1004</v>
      </c>
      <c r="Q1333" s="4" t="s">
        <v>461</v>
      </c>
    </row>
    <row r="1334" spans="1:19" x14ac:dyDescent="0.25">
      <c r="A1334" s="4" t="s">
        <v>402</v>
      </c>
      <c r="B1334" s="4" t="s">
        <v>64</v>
      </c>
      <c r="C1334" s="9" t="str">
        <f>_xlfn.XLOOKUP(Table1[[#This Row],[Genus]],'Flora of PA'!J:J,'Flora of PA'!D:D)</f>
        <v>Liliaceae</v>
      </c>
      <c r="D1334" s="4" t="s">
        <v>894</v>
      </c>
      <c r="E1334" s="4" t="s">
        <v>895</v>
      </c>
      <c r="F1334" s="9" t="str">
        <f>Table1[[#This Row],[Genus]]&amp;" "&amp;Table1[[#This Row],[Epithet]]</f>
        <v>Medeola virginiana</v>
      </c>
      <c r="G1334" s="4" t="s">
        <v>239</v>
      </c>
      <c r="H1334" t="s">
        <v>274</v>
      </c>
      <c r="I1334" s="4" t="s">
        <v>456</v>
      </c>
      <c r="J1334" s="4" t="s">
        <v>457</v>
      </c>
      <c r="K1334" s="4" t="s">
        <v>458</v>
      </c>
      <c r="L1334" s="4" t="s">
        <v>459</v>
      </c>
      <c r="M1334" s="4" t="s">
        <v>248</v>
      </c>
      <c r="N1334" s="4" t="s">
        <v>460</v>
      </c>
      <c r="O1334" s="4" t="s">
        <v>248</v>
      </c>
      <c r="P1334" s="4" t="s">
        <v>1004</v>
      </c>
      <c r="Q1334" s="4" t="s">
        <v>461</v>
      </c>
    </row>
    <row r="1335" spans="1:19" x14ac:dyDescent="0.25">
      <c r="A1335" s="4" t="s">
        <v>402</v>
      </c>
      <c r="B1335" s="4" t="s">
        <v>64</v>
      </c>
      <c r="C1335" s="9" t="str">
        <f>_xlfn.XLOOKUP(Table1[[#This Row],[Genus]],'Flora of PA'!J:J,'Flora of PA'!D:D)</f>
        <v>Ericaceae</v>
      </c>
      <c r="D1335" s="4" t="s">
        <v>905</v>
      </c>
      <c r="E1335" s="4" t="s">
        <v>906</v>
      </c>
      <c r="F1335" s="9" t="str">
        <f>Table1[[#This Row],[Genus]]&amp;" "&amp;Table1[[#This Row],[Epithet]]</f>
        <v>Kalmia latifolia</v>
      </c>
      <c r="G1335" s="4" t="s">
        <v>92</v>
      </c>
      <c r="H1335" t="s">
        <v>176</v>
      </c>
      <c r="I1335" s="4" t="s">
        <v>456</v>
      </c>
      <c r="J1335" s="4" t="s">
        <v>457</v>
      </c>
      <c r="K1335" s="4" t="s">
        <v>458</v>
      </c>
      <c r="L1335" s="4" t="s">
        <v>459</v>
      </c>
      <c r="M1335" s="4" t="s">
        <v>248</v>
      </c>
      <c r="N1335" s="4" t="s">
        <v>460</v>
      </c>
      <c r="O1335" s="4" t="s">
        <v>248</v>
      </c>
      <c r="P1335" s="4" t="s">
        <v>1004</v>
      </c>
      <c r="Q1335" s="4" t="s">
        <v>461</v>
      </c>
    </row>
    <row r="1336" spans="1:19" x14ac:dyDescent="0.25">
      <c r="A1336" s="4" t="s">
        <v>402</v>
      </c>
      <c r="B1336" s="4" t="s">
        <v>64</v>
      </c>
      <c r="C1336" s="9" t="s">
        <v>8618</v>
      </c>
      <c r="D1336" s="4" t="s">
        <v>862</v>
      </c>
      <c r="E1336" s="4" t="s">
        <v>863</v>
      </c>
      <c r="F1336" s="9" t="str">
        <f>Table1[[#This Row],[Genus]]&amp;" "&amp;Table1[[#This Row],[Epithet]]</f>
        <v>Osmundastrum cinnamomeum</v>
      </c>
      <c r="G1336" s="4" t="s">
        <v>233</v>
      </c>
      <c r="H1336" t="s">
        <v>217</v>
      </c>
      <c r="I1336" s="4" t="s">
        <v>456</v>
      </c>
      <c r="J1336" s="4" t="s">
        <v>457</v>
      </c>
      <c r="K1336" s="4" t="s">
        <v>458</v>
      </c>
      <c r="L1336" s="4" t="s">
        <v>459</v>
      </c>
      <c r="M1336" s="4" t="s">
        <v>248</v>
      </c>
      <c r="N1336" s="4" t="s">
        <v>460</v>
      </c>
      <c r="O1336" s="4" t="s">
        <v>248</v>
      </c>
      <c r="P1336" s="4" t="s">
        <v>1004</v>
      </c>
      <c r="Q1336" s="4" t="s">
        <v>461</v>
      </c>
    </row>
    <row r="1337" spans="1:19" x14ac:dyDescent="0.25">
      <c r="A1337" s="4" t="s">
        <v>402</v>
      </c>
      <c r="B1337" s="4" t="s">
        <v>64</v>
      </c>
      <c r="C1337" s="9" t="str">
        <f>_xlfn.XLOOKUP(Table1[[#This Row],[Genus]],'Flora of PA'!J:J,'Flora of PA'!D:D)</f>
        <v>Hamamelidaceae</v>
      </c>
      <c r="D1337" s="4" t="s">
        <v>980</v>
      </c>
      <c r="E1337" s="4" t="s">
        <v>895</v>
      </c>
      <c r="F1337" s="9" t="str">
        <f>Table1[[#This Row],[Genus]]&amp;" "&amp;Table1[[#This Row],[Epithet]]</f>
        <v>Hamamelis virginiana</v>
      </c>
      <c r="G1337" s="4" t="s">
        <v>147</v>
      </c>
      <c r="H1337" t="s">
        <v>190</v>
      </c>
      <c r="I1337" s="4" t="s">
        <v>456</v>
      </c>
      <c r="J1337" s="4" t="s">
        <v>457</v>
      </c>
      <c r="K1337" s="4" t="s">
        <v>458</v>
      </c>
      <c r="L1337" s="4" t="s">
        <v>459</v>
      </c>
      <c r="M1337" s="4" t="s">
        <v>248</v>
      </c>
      <c r="N1337" s="4" t="s">
        <v>460</v>
      </c>
      <c r="O1337" s="4" t="s">
        <v>248</v>
      </c>
      <c r="P1337" s="4" t="s">
        <v>1004</v>
      </c>
      <c r="Q1337" s="4" t="s">
        <v>461</v>
      </c>
    </row>
    <row r="1338" spans="1:19" x14ac:dyDescent="0.25">
      <c r="A1338" s="4" t="s">
        <v>402</v>
      </c>
      <c r="B1338" s="4" t="s">
        <v>64</v>
      </c>
      <c r="C1338" s="9" t="str">
        <f>_xlfn.XLOOKUP(Table1[[#This Row],[Genus]],'Flora of PA'!J:J,'Flora of PA'!D:D)</f>
        <v>Ericaceae</v>
      </c>
      <c r="D1338" s="4" t="s">
        <v>905</v>
      </c>
      <c r="E1338" s="4" t="s">
        <v>948</v>
      </c>
      <c r="F1338" s="9" t="str">
        <f>Table1[[#This Row],[Genus]]&amp;" "&amp;Table1[[#This Row],[Epithet]]</f>
        <v>Kalmia angustifolia</v>
      </c>
      <c r="G1338" s="4" t="s">
        <v>85</v>
      </c>
      <c r="H1338" t="s">
        <v>124</v>
      </c>
      <c r="I1338" s="4" t="s">
        <v>456</v>
      </c>
      <c r="J1338" s="4" t="s">
        <v>457</v>
      </c>
      <c r="K1338" s="4" t="s">
        <v>458</v>
      </c>
      <c r="L1338" s="4" t="s">
        <v>459</v>
      </c>
      <c r="M1338" s="4" t="s">
        <v>248</v>
      </c>
      <c r="N1338" s="4" t="s">
        <v>460</v>
      </c>
      <c r="O1338" s="4" t="s">
        <v>248</v>
      </c>
      <c r="P1338" s="4" t="s">
        <v>1004</v>
      </c>
      <c r="Q1338" s="4" t="s">
        <v>461</v>
      </c>
    </row>
    <row r="1339" spans="1:19" x14ac:dyDescent="0.25">
      <c r="A1339" s="4" t="s">
        <v>402</v>
      </c>
      <c r="B1339" s="4" t="s">
        <v>64</v>
      </c>
      <c r="C1339" s="9" t="str">
        <f>_xlfn.XLOOKUP(Table1[[#This Row],[Genus]],'Flora of PA'!J:J,'Flora of PA'!D:D)</f>
        <v>Smilacaceae</v>
      </c>
      <c r="D1339" s="4" t="s">
        <v>858</v>
      </c>
      <c r="E1339" s="4" t="s">
        <v>859</v>
      </c>
      <c r="F1339" s="9" t="str">
        <f>Table1[[#This Row],[Genus]]&amp;" "&amp;Table1[[#This Row],[Epithet]]</f>
        <v>Smilax rotundifolia</v>
      </c>
      <c r="G1339" s="4" t="s">
        <v>234</v>
      </c>
      <c r="H1339" t="s">
        <v>223</v>
      </c>
      <c r="I1339" s="4" t="s">
        <v>456</v>
      </c>
      <c r="J1339" s="4" t="s">
        <v>457</v>
      </c>
      <c r="K1339" s="4" t="s">
        <v>458</v>
      </c>
      <c r="L1339" s="4" t="s">
        <v>459</v>
      </c>
      <c r="M1339" s="4" t="s">
        <v>248</v>
      </c>
      <c r="N1339" s="4" t="s">
        <v>460</v>
      </c>
      <c r="O1339" s="4" t="s">
        <v>248</v>
      </c>
      <c r="P1339" s="4" t="s">
        <v>1004</v>
      </c>
      <c r="Q1339" s="4" t="s">
        <v>461</v>
      </c>
    </row>
    <row r="1340" spans="1:19" x14ac:dyDescent="0.25">
      <c r="A1340" s="4" t="s">
        <v>402</v>
      </c>
      <c r="B1340" s="4" t="s">
        <v>64</v>
      </c>
      <c r="C1340" s="9" t="s">
        <v>13195</v>
      </c>
      <c r="D1340" s="4" t="s">
        <v>892</v>
      </c>
      <c r="E1340" s="4" t="s">
        <v>893</v>
      </c>
      <c r="F1340" s="9" t="str">
        <f>Table1[[#This Row],[Genus]]&amp;" "&amp;Table1[[#This Row],[Epithet]]</f>
        <v>Sitobolium punctilobulum</v>
      </c>
      <c r="G1340" s="4" t="s">
        <v>384</v>
      </c>
      <c r="H1340" t="s">
        <v>447</v>
      </c>
      <c r="I1340" s="4" t="s">
        <v>456</v>
      </c>
      <c r="J1340" s="4" t="s">
        <v>457</v>
      </c>
      <c r="K1340" s="4" t="s">
        <v>458</v>
      </c>
      <c r="L1340" s="4" t="s">
        <v>459</v>
      </c>
      <c r="M1340" s="4" t="s">
        <v>248</v>
      </c>
      <c r="N1340" s="4" t="s">
        <v>460</v>
      </c>
      <c r="O1340" s="4" t="s">
        <v>248</v>
      </c>
      <c r="P1340" s="4" t="s">
        <v>1004</v>
      </c>
      <c r="Q1340" s="4" t="s">
        <v>461</v>
      </c>
    </row>
    <row r="1341" spans="1:19" x14ac:dyDescent="0.25">
      <c r="A1341" s="4" t="s">
        <v>402</v>
      </c>
      <c r="B1341" s="4" t="s">
        <v>64</v>
      </c>
      <c r="C1341" s="9" t="str">
        <f>_xlfn.XLOOKUP(Table1[[#This Row],[Genus]],'Flora of PA'!J:J,'Flora of PA'!D:D)</f>
        <v>Ericaceae</v>
      </c>
      <c r="D1341" s="4" t="s">
        <v>826</v>
      </c>
      <c r="E1341" s="4" t="s">
        <v>829</v>
      </c>
      <c r="F1341" s="9" t="str">
        <f>Table1[[#This Row],[Genus]]&amp;" "&amp;Table1[[#This Row],[Epithet]]</f>
        <v>Vaccinium angustifolium</v>
      </c>
      <c r="G1341" s="4" t="s">
        <v>69</v>
      </c>
      <c r="H1341" t="s">
        <v>454</v>
      </c>
      <c r="I1341" s="4" t="s">
        <v>456</v>
      </c>
      <c r="J1341" s="4" t="s">
        <v>457</v>
      </c>
      <c r="K1341" s="4" t="s">
        <v>458</v>
      </c>
      <c r="L1341" s="4" t="s">
        <v>459</v>
      </c>
      <c r="M1341" s="4" t="s">
        <v>248</v>
      </c>
      <c r="N1341" s="4" t="s">
        <v>460</v>
      </c>
      <c r="O1341" s="4" t="s">
        <v>248</v>
      </c>
      <c r="P1341" s="4" t="s">
        <v>1004</v>
      </c>
      <c r="Q1341" s="4" t="s">
        <v>461</v>
      </c>
    </row>
    <row r="1342" spans="1:19" x14ac:dyDescent="0.25">
      <c r="A1342" s="4" t="s">
        <v>402</v>
      </c>
      <c r="B1342" s="4" t="s">
        <v>64</v>
      </c>
      <c r="C1342" s="9" t="str">
        <f>_xlfn.XLOOKUP(Table1[[#This Row],[Genus]],'Flora of PA'!J:J,'Flora of PA'!D:D)</f>
        <v>Adoxaceae</v>
      </c>
      <c r="D1342" s="4" t="s">
        <v>952</v>
      </c>
      <c r="E1342" s="4" t="s">
        <v>953</v>
      </c>
      <c r="F1342" s="9" t="str">
        <f>Table1[[#This Row],[Genus]]&amp;" "&amp;Table1[[#This Row],[Epithet]]</f>
        <v>Viburnum nudum</v>
      </c>
      <c r="G1342" s="4" t="s">
        <v>381</v>
      </c>
      <c r="H1342" t="s">
        <v>397</v>
      </c>
      <c r="I1342" s="4" t="s">
        <v>456</v>
      </c>
      <c r="J1342" s="4" t="s">
        <v>457</v>
      </c>
      <c r="K1342" s="4" t="s">
        <v>458</v>
      </c>
      <c r="L1342" s="4" t="s">
        <v>459</v>
      </c>
      <c r="M1342" s="4" t="s">
        <v>248</v>
      </c>
      <c r="N1342" s="4" t="s">
        <v>460</v>
      </c>
      <c r="O1342" s="4" t="s">
        <v>248</v>
      </c>
      <c r="P1342" s="4" t="s">
        <v>1004</v>
      </c>
      <c r="Q1342" s="4" t="s">
        <v>461</v>
      </c>
    </row>
    <row r="1343" spans="1:19" x14ac:dyDescent="0.25">
      <c r="A1343" s="4" t="s">
        <v>402</v>
      </c>
      <c r="B1343" s="4" t="s">
        <v>64</v>
      </c>
      <c r="C1343" s="9" t="s">
        <v>13193</v>
      </c>
      <c r="D1343" s="4" t="s">
        <v>994</v>
      </c>
      <c r="E1343" s="4" t="s">
        <v>995</v>
      </c>
      <c r="F1343" s="9" t="str">
        <f>Table1[[#This Row],[Genus]]&amp;" "&amp;Table1[[#This Row],[Epithet]]</f>
        <v>Leucobryum glaucum</v>
      </c>
      <c r="G1343" s="4" t="s">
        <v>225</v>
      </c>
      <c r="H1343" t="s">
        <v>180</v>
      </c>
      <c r="I1343" s="4" t="s">
        <v>456</v>
      </c>
      <c r="J1343" s="4" t="s">
        <v>457</v>
      </c>
      <c r="K1343" s="4" t="s">
        <v>458</v>
      </c>
      <c r="L1343" s="4" t="s">
        <v>459</v>
      </c>
      <c r="M1343" s="4" t="s">
        <v>248</v>
      </c>
      <c r="N1343" s="4" t="s">
        <v>460</v>
      </c>
      <c r="O1343" s="4" t="s">
        <v>248</v>
      </c>
      <c r="P1343" s="4" t="s">
        <v>1004</v>
      </c>
      <c r="Q1343" s="4" t="s">
        <v>461</v>
      </c>
    </row>
    <row r="1344" spans="1:19" x14ac:dyDescent="0.25">
      <c r="A1344" s="4" t="s">
        <v>402</v>
      </c>
      <c r="B1344" s="4" t="s">
        <v>64</v>
      </c>
      <c r="C1344" s="9" t="str">
        <f>_xlfn.XLOOKUP(Table1[[#This Row],[Genus]],'Flora of PA'!J:J,'Flora of PA'!D:D)</f>
        <v>Nyssaceae</v>
      </c>
      <c r="D1344" s="4" t="s">
        <v>847</v>
      </c>
      <c r="E1344" s="4" t="s">
        <v>848</v>
      </c>
      <c r="F1344" s="9" t="str">
        <f>Table1[[#This Row],[Genus]]&amp;" "&amp;Table1[[#This Row],[Epithet]]</f>
        <v>Nyssa sylvatica</v>
      </c>
      <c r="G1344" s="4" t="s">
        <v>110</v>
      </c>
      <c r="H1344" t="s">
        <v>173</v>
      </c>
      <c r="I1344" s="4" t="s">
        <v>456</v>
      </c>
      <c r="J1344" s="4" t="s">
        <v>457</v>
      </c>
      <c r="K1344" s="4" t="s">
        <v>458</v>
      </c>
      <c r="L1344" s="4" t="s">
        <v>459</v>
      </c>
      <c r="M1344" s="4" t="s">
        <v>248</v>
      </c>
      <c r="N1344" s="4" t="s">
        <v>460</v>
      </c>
      <c r="O1344" s="4" t="s">
        <v>248</v>
      </c>
      <c r="P1344" s="4" t="s">
        <v>1004</v>
      </c>
      <c r="Q1344" s="4" t="s">
        <v>461</v>
      </c>
    </row>
    <row r="1345" spans="1:17" x14ac:dyDescent="0.25">
      <c r="A1345" s="4" t="s">
        <v>402</v>
      </c>
      <c r="B1345" s="4" t="s">
        <v>64</v>
      </c>
      <c r="C1345" s="9" t="str">
        <f>_xlfn.XLOOKUP(Table1[[#This Row],[Genus]],'Flora of PA'!J:J,'Flora of PA'!D:D)</f>
        <v>Ericaceae</v>
      </c>
      <c r="D1345" s="4" t="s">
        <v>831</v>
      </c>
      <c r="E1345" s="4" t="s">
        <v>832</v>
      </c>
      <c r="F1345" s="9" t="str">
        <f>Table1[[#This Row],[Genus]]&amp;" "&amp;Table1[[#This Row],[Epithet]]</f>
        <v>Gaultheria procumbens</v>
      </c>
      <c r="G1345" s="4" t="s">
        <v>123</v>
      </c>
      <c r="H1345" t="s">
        <v>122</v>
      </c>
      <c r="I1345" s="4" t="s">
        <v>456</v>
      </c>
      <c r="J1345" s="4" t="s">
        <v>457</v>
      </c>
      <c r="K1345" s="4" t="s">
        <v>458</v>
      </c>
      <c r="L1345" s="4" t="s">
        <v>459</v>
      </c>
      <c r="M1345" s="4" t="s">
        <v>248</v>
      </c>
      <c r="N1345" s="4" t="s">
        <v>460</v>
      </c>
      <c r="O1345" s="4" t="s">
        <v>248</v>
      </c>
      <c r="P1345" s="4" t="s">
        <v>1004</v>
      </c>
      <c r="Q1345" s="4" t="s">
        <v>461</v>
      </c>
    </row>
    <row r="1346" spans="1:17" x14ac:dyDescent="0.25">
      <c r="A1346" s="4" t="s">
        <v>402</v>
      </c>
      <c r="B1346" s="4" t="s">
        <v>65</v>
      </c>
      <c r="C1346" s="9" t="str">
        <f>_xlfn.XLOOKUP(Table1[[#This Row],[Genus]],'Flora of PA'!J:J,'Flora of PA'!D:D)</f>
        <v>Liliaceae</v>
      </c>
      <c r="D1346" s="4" t="s">
        <v>894</v>
      </c>
      <c r="E1346" s="4" t="s">
        <v>895</v>
      </c>
      <c r="F1346" s="9" t="str">
        <f>Table1[[#This Row],[Genus]]&amp;" "&amp;Table1[[#This Row],[Epithet]]</f>
        <v>Medeola virginiana</v>
      </c>
      <c r="G1346" s="4" t="s">
        <v>239</v>
      </c>
      <c r="H1346" t="s">
        <v>274</v>
      </c>
      <c r="I1346" s="4" t="s">
        <v>456</v>
      </c>
      <c r="J1346" s="4" t="s">
        <v>457</v>
      </c>
      <c r="K1346" s="4" t="s">
        <v>458</v>
      </c>
      <c r="L1346" s="4" t="s">
        <v>459</v>
      </c>
      <c r="M1346" s="4" t="s">
        <v>248</v>
      </c>
      <c r="N1346" s="4" t="s">
        <v>460</v>
      </c>
      <c r="O1346" s="4" t="s">
        <v>248</v>
      </c>
      <c r="P1346" s="4" t="s">
        <v>1004</v>
      </c>
      <c r="Q1346" s="4" t="s">
        <v>461</v>
      </c>
    </row>
    <row r="1347" spans="1:17" x14ac:dyDescent="0.25">
      <c r="A1347" s="4" t="s">
        <v>402</v>
      </c>
      <c r="B1347" s="4" t="s">
        <v>65</v>
      </c>
      <c r="C1347" s="9" t="str">
        <f>_xlfn.XLOOKUP(Table1[[#This Row],[Genus]],'Flora of PA'!J:J,'Flora of PA'!D:D)</f>
        <v>Ericaceae</v>
      </c>
      <c r="D1347" s="4" t="s">
        <v>905</v>
      </c>
      <c r="E1347" s="4" t="s">
        <v>948</v>
      </c>
      <c r="F1347" s="9" t="str">
        <f>Table1[[#This Row],[Genus]]&amp;" "&amp;Table1[[#This Row],[Epithet]]</f>
        <v>Kalmia angustifolia</v>
      </c>
      <c r="G1347" s="4" t="s">
        <v>85</v>
      </c>
      <c r="H1347" t="s">
        <v>124</v>
      </c>
      <c r="I1347" s="4" t="s">
        <v>456</v>
      </c>
      <c r="J1347" s="4" t="s">
        <v>457</v>
      </c>
      <c r="K1347" s="4" t="s">
        <v>458</v>
      </c>
      <c r="L1347" s="4" t="s">
        <v>459</v>
      </c>
      <c r="M1347" s="4" t="s">
        <v>248</v>
      </c>
      <c r="N1347" s="4" t="s">
        <v>460</v>
      </c>
      <c r="O1347" s="4" t="s">
        <v>248</v>
      </c>
      <c r="P1347" s="4" t="s">
        <v>1004</v>
      </c>
      <c r="Q1347" s="4" t="s">
        <v>461</v>
      </c>
    </row>
    <row r="1348" spans="1:17" x14ac:dyDescent="0.25">
      <c r="A1348" s="4" t="s">
        <v>402</v>
      </c>
      <c r="B1348" s="4" t="s">
        <v>65</v>
      </c>
      <c r="C1348" s="9" t="str">
        <f>_xlfn.XLOOKUP(Table1[[#This Row],[Genus]],'Flora of PA'!J:J,'Flora of PA'!D:D)</f>
        <v>Lauraceae</v>
      </c>
      <c r="D1348" s="4" t="s">
        <v>134</v>
      </c>
      <c r="E1348" s="4" t="s">
        <v>946</v>
      </c>
      <c r="F1348" s="9" t="str">
        <f>Table1[[#This Row],[Genus]]&amp;" "&amp;Table1[[#This Row],[Epithet]]</f>
        <v>Sassafras albidum</v>
      </c>
      <c r="G1348" s="4" t="s">
        <v>224</v>
      </c>
      <c r="H1348" t="s">
        <v>179</v>
      </c>
      <c r="I1348" s="4" t="s">
        <v>456</v>
      </c>
      <c r="J1348" s="4" t="s">
        <v>457</v>
      </c>
      <c r="K1348" s="4" t="s">
        <v>458</v>
      </c>
      <c r="L1348" s="4" t="s">
        <v>459</v>
      </c>
      <c r="M1348" s="4" t="s">
        <v>248</v>
      </c>
      <c r="N1348" s="4" t="s">
        <v>460</v>
      </c>
      <c r="O1348" s="4" t="s">
        <v>248</v>
      </c>
      <c r="P1348" s="4" t="s">
        <v>1004</v>
      </c>
      <c r="Q1348" s="4" t="s">
        <v>461</v>
      </c>
    </row>
    <row r="1349" spans="1:17" x14ac:dyDescent="0.25">
      <c r="A1349" s="4" t="s">
        <v>402</v>
      </c>
      <c r="B1349" s="4" t="s">
        <v>65</v>
      </c>
      <c r="C1349" s="9" t="str">
        <f>_xlfn.XLOOKUP(Table1[[#This Row],[Genus]],'Flora of PA'!J:J,'Flora of PA'!D:D)</f>
        <v>Nyssaceae</v>
      </c>
      <c r="D1349" s="4" t="s">
        <v>847</v>
      </c>
      <c r="E1349" s="4" t="s">
        <v>848</v>
      </c>
      <c r="F1349" s="9" t="str">
        <f>Table1[[#This Row],[Genus]]&amp;" "&amp;Table1[[#This Row],[Epithet]]</f>
        <v>Nyssa sylvatica</v>
      </c>
      <c r="G1349" s="4" t="s">
        <v>110</v>
      </c>
      <c r="H1349" t="s">
        <v>173</v>
      </c>
      <c r="I1349" s="4" t="s">
        <v>456</v>
      </c>
      <c r="J1349" s="4" t="s">
        <v>457</v>
      </c>
      <c r="K1349" s="4" t="s">
        <v>458</v>
      </c>
      <c r="L1349" s="4" t="s">
        <v>459</v>
      </c>
      <c r="M1349" s="4" t="s">
        <v>248</v>
      </c>
      <c r="N1349" s="4" t="s">
        <v>460</v>
      </c>
      <c r="O1349" s="4" t="s">
        <v>248</v>
      </c>
      <c r="P1349" s="4" t="s">
        <v>1004</v>
      </c>
      <c r="Q1349" s="4" t="s">
        <v>461</v>
      </c>
    </row>
    <row r="1350" spans="1:17" x14ac:dyDescent="0.25">
      <c r="A1350" s="4" t="s">
        <v>402</v>
      </c>
      <c r="B1350" s="4" t="s">
        <v>65</v>
      </c>
      <c r="C1350" s="9" t="str">
        <f>_xlfn.XLOOKUP(Table1[[#This Row],[Genus]],'Flora of PA'!J:J,'Flora of PA'!D:D)</f>
        <v>Ericaceae</v>
      </c>
      <c r="D1350" s="4" t="s">
        <v>905</v>
      </c>
      <c r="E1350" s="4" t="s">
        <v>906</v>
      </c>
      <c r="F1350" s="9" t="str">
        <f>Table1[[#This Row],[Genus]]&amp;" "&amp;Table1[[#This Row],[Epithet]]</f>
        <v>Kalmia latifolia</v>
      </c>
      <c r="G1350" s="4" t="s">
        <v>92</v>
      </c>
      <c r="H1350" t="s">
        <v>176</v>
      </c>
      <c r="I1350" s="4" t="s">
        <v>456</v>
      </c>
      <c r="J1350" s="4" t="s">
        <v>457</v>
      </c>
      <c r="K1350" s="4" t="s">
        <v>458</v>
      </c>
      <c r="L1350" s="4" t="s">
        <v>459</v>
      </c>
      <c r="M1350" s="4" t="s">
        <v>248</v>
      </c>
      <c r="N1350" s="4" t="s">
        <v>460</v>
      </c>
      <c r="O1350" s="4" t="s">
        <v>248</v>
      </c>
      <c r="P1350" s="4" t="s">
        <v>1004</v>
      </c>
      <c r="Q1350" s="4" t="s">
        <v>461</v>
      </c>
    </row>
    <row r="1351" spans="1:17" x14ac:dyDescent="0.25">
      <c r="A1351" s="4" t="s">
        <v>402</v>
      </c>
      <c r="B1351" s="4" t="s">
        <v>65</v>
      </c>
      <c r="C1351" s="9" t="str">
        <f>_xlfn.XLOOKUP(Table1[[#This Row],[Genus]],'Flora of PA'!J:J,'Flora of PA'!D:D)</f>
        <v>Ericaceae</v>
      </c>
      <c r="D1351" s="4" t="s">
        <v>826</v>
      </c>
      <c r="E1351" s="4" t="s">
        <v>829</v>
      </c>
      <c r="F1351" s="9" t="str">
        <f>Table1[[#This Row],[Genus]]&amp;" "&amp;Table1[[#This Row],[Epithet]]</f>
        <v>Vaccinium angustifolium</v>
      </c>
      <c r="G1351" s="4" t="s">
        <v>69</v>
      </c>
      <c r="H1351" t="s">
        <v>174</v>
      </c>
      <c r="I1351" s="4" t="s">
        <v>456</v>
      </c>
      <c r="J1351" s="4" t="s">
        <v>457</v>
      </c>
      <c r="K1351" s="4" t="s">
        <v>458</v>
      </c>
      <c r="L1351" s="4" t="s">
        <v>459</v>
      </c>
      <c r="M1351" s="4" t="s">
        <v>248</v>
      </c>
      <c r="N1351" s="4" t="s">
        <v>460</v>
      </c>
      <c r="O1351" s="4" t="s">
        <v>248</v>
      </c>
      <c r="P1351" s="4" t="s">
        <v>1004</v>
      </c>
      <c r="Q1351" s="4" t="s">
        <v>461</v>
      </c>
    </row>
    <row r="1352" spans="1:17" x14ac:dyDescent="0.25">
      <c r="A1352" s="4" t="s">
        <v>402</v>
      </c>
      <c r="B1352" s="4" t="s">
        <v>65</v>
      </c>
      <c r="C1352" s="9" t="str">
        <f>_xlfn.XLOOKUP(Table1[[#This Row],[Genus]],'Flora of PA'!J:J,'Flora of PA'!D:D)</f>
        <v>Polypodiaceae</v>
      </c>
      <c r="D1352" s="4" t="s">
        <v>851</v>
      </c>
      <c r="E1352" s="4" t="s">
        <v>852</v>
      </c>
      <c r="F1352" s="9" t="str">
        <f>Table1[[#This Row],[Genus]]&amp;" "&amp;Table1[[#This Row],[Epithet]]</f>
        <v>Pteridium aquilinum</v>
      </c>
      <c r="G1352" s="4" t="s">
        <v>58</v>
      </c>
      <c r="H1352" t="s">
        <v>288</v>
      </c>
      <c r="I1352" s="4" t="s">
        <v>456</v>
      </c>
      <c r="J1352" s="4" t="s">
        <v>457</v>
      </c>
      <c r="K1352" s="4" t="s">
        <v>458</v>
      </c>
      <c r="L1352" s="4" t="s">
        <v>459</v>
      </c>
      <c r="M1352" s="4" t="s">
        <v>248</v>
      </c>
      <c r="N1352" s="4" t="s">
        <v>460</v>
      </c>
      <c r="O1352" s="4" t="s">
        <v>248</v>
      </c>
      <c r="P1352" s="4" t="s">
        <v>1004</v>
      </c>
      <c r="Q1352" s="4" t="s">
        <v>461</v>
      </c>
    </row>
    <row r="1353" spans="1:17" x14ac:dyDescent="0.25">
      <c r="A1353" s="4" t="s">
        <v>402</v>
      </c>
      <c r="B1353" s="4" t="s">
        <v>65</v>
      </c>
      <c r="C1353" s="9" t="str">
        <f>_xlfn.XLOOKUP(Table1[[#This Row],[Genus]],'Flora of PA'!J:J,'Flora of PA'!D:D)</f>
        <v>Ericaceae</v>
      </c>
      <c r="D1353" s="4" t="s">
        <v>831</v>
      </c>
      <c r="E1353" s="4" t="s">
        <v>832</v>
      </c>
      <c r="F1353" s="9" t="str">
        <f>Table1[[#This Row],[Genus]]&amp;" "&amp;Table1[[#This Row],[Epithet]]</f>
        <v>Gaultheria procumbens</v>
      </c>
      <c r="G1353" s="4" t="s">
        <v>123</v>
      </c>
      <c r="H1353" t="s">
        <v>122</v>
      </c>
      <c r="I1353" s="4" t="s">
        <v>456</v>
      </c>
      <c r="J1353" s="4" t="s">
        <v>457</v>
      </c>
      <c r="K1353" s="4" t="s">
        <v>458</v>
      </c>
      <c r="L1353" s="4" t="s">
        <v>459</v>
      </c>
      <c r="M1353" s="4" t="s">
        <v>248</v>
      </c>
      <c r="N1353" s="4" t="s">
        <v>460</v>
      </c>
      <c r="O1353" s="4" t="s">
        <v>248</v>
      </c>
      <c r="P1353" s="4" t="s">
        <v>1004</v>
      </c>
      <c r="Q1353" s="4" t="s">
        <v>461</v>
      </c>
    </row>
    <row r="1354" spans="1:17" x14ac:dyDescent="0.25">
      <c r="A1354" s="4" t="s">
        <v>402</v>
      </c>
      <c r="B1354" s="4" t="s">
        <v>65</v>
      </c>
      <c r="C1354" s="9" t="str">
        <f>_xlfn.XLOOKUP(Table1[[#This Row],[Genus]],'Flora of PA'!J:J,'Flora of PA'!D:D)</f>
        <v>Sapindaceae</v>
      </c>
      <c r="D1354" s="4" t="s">
        <v>941</v>
      </c>
      <c r="E1354" s="4" t="s">
        <v>942</v>
      </c>
      <c r="F1354" s="9" t="str">
        <f>Table1[[#This Row],[Genus]]&amp;" "&amp;Table1[[#This Row],[Epithet]]</f>
        <v>Acer rubrum</v>
      </c>
      <c r="G1354" s="4" t="s">
        <v>84</v>
      </c>
      <c r="H1354" t="s">
        <v>133</v>
      </c>
      <c r="I1354" s="4" t="s">
        <v>456</v>
      </c>
      <c r="J1354" s="4" t="s">
        <v>457</v>
      </c>
      <c r="K1354" s="4" t="s">
        <v>458</v>
      </c>
      <c r="L1354" s="4" t="s">
        <v>459</v>
      </c>
      <c r="M1354" s="4" t="s">
        <v>248</v>
      </c>
      <c r="N1354" s="4" t="s">
        <v>460</v>
      </c>
      <c r="O1354" s="4" t="s">
        <v>248</v>
      </c>
      <c r="P1354" s="4" t="s">
        <v>1004</v>
      </c>
      <c r="Q1354" s="4" t="s">
        <v>461</v>
      </c>
    </row>
    <row r="1355" spans="1:17" x14ac:dyDescent="0.25">
      <c r="A1355" s="4" t="s">
        <v>402</v>
      </c>
      <c r="B1355" s="4" t="s">
        <v>65</v>
      </c>
      <c r="C1355" s="9" t="str">
        <f>_xlfn.XLOOKUP(Table1[[#This Row],[Genus]],'Flora of PA'!J:J,'Flora of PA'!D:D)</f>
        <v>Fagaceae</v>
      </c>
      <c r="D1355" s="4" t="s">
        <v>860</v>
      </c>
      <c r="E1355" s="4" t="s">
        <v>861</v>
      </c>
      <c r="F1355" s="9" t="str">
        <f>Table1[[#This Row],[Genus]]&amp;" "&amp;Table1[[#This Row],[Epithet]]</f>
        <v>Quercus montana</v>
      </c>
      <c r="G1355" s="4" t="s">
        <v>131</v>
      </c>
      <c r="H1355" t="s">
        <v>132</v>
      </c>
      <c r="I1355" s="4" t="s">
        <v>456</v>
      </c>
      <c r="J1355" s="4" t="s">
        <v>457</v>
      </c>
      <c r="K1355" s="4" t="s">
        <v>458</v>
      </c>
      <c r="L1355" s="4" t="s">
        <v>459</v>
      </c>
      <c r="M1355" s="4" t="s">
        <v>248</v>
      </c>
      <c r="N1355" s="4" t="s">
        <v>460</v>
      </c>
      <c r="O1355" s="4" t="s">
        <v>248</v>
      </c>
      <c r="P1355" s="4" t="s">
        <v>1004</v>
      </c>
      <c r="Q1355" s="4" t="s">
        <v>461</v>
      </c>
    </row>
    <row r="1356" spans="1:17" x14ac:dyDescent="0.25">
      <c r="A1356" s="4" t="s">
        <v>402</v>
      </c>
      <c r="B1356" s="4" t="s">
        <v>65</v>
      </c>
      <c r="C1356" s="9" t="str">
        <f>_xlfn.XLOOKUP(Table1[[#This Row],[Genus]],'Flora of PA'!J:J,'Flora of PA'!D:D)</f>
        <v>Adoxaceae</v>
      </c>
      <c r="D1356" s="4" t="s">
        <v>952</v>
      </c>
      <c r="E1356" s="4" t="s">
        <v>953</v>
      </c>
      <c r="F1356" s="9" t="str">
        <f>Table1[[#This Row],[Genus]]&amp;" "&amp;Table1[[#This Row],[Epithet]]</f>
        <v>Viburnum nudum</v>
      </c>
      <c r="G1356" s="4" t="s">
        <v>381</v>
      </c>
      <c r="H1356" t="s">
        <v>398</v>
      </c>
      <c r="I1356" s="4" t="s">
        <v>456</v>
      </c>
      <c r="J1356" s="4" t="s">
        <v>457</v>
      </c>
      <c r="K1356" s="4" t="s">
        <v>458</v>
      </c>
      <c r="L1356" s="4" t="s">
        <v>459</v>
      </c>
      <c r="M1356" s="4" t="s">
        <v>248</v>
      </c>
      <c r="N1356" s="4" t="s">
        <v>460</v>
      </c>
      <c r="O1356" s="4" t="s">
        <v>248</v>
      </c>
      <c r="P1356" s="4" t="s">
        <v>1004</v>
      </c>
      <c r="Q1356" s="4" t="s">
        <v>461</v>
      </c>
    </row>
    <row r="1357" spans="1:17" x14ac:dyDescent="0.25">
      <c r="A1357" s="4" t="s">
        <v>402</v>
      </c>
      <c r="B1357" s="4" t="s">
        <v>66</v>
      </c>
      <c r="C1357" s="9" t="str">
        <f>_xlfn.XLOOKUP(Table1[[#This Row],[Genus]],'Flora of PA'!J:J,'Flora of PA'!D:D)</f>
        <v>Ericaceae</v>
      </c>
      <c r="D1357" s="4" t="s">
        <v>827</v>
      </c>
      <c r="E1357" s="4" t="s">
        <v>828</v>
      </c>
      <c r="F1357" s="9" t="str">
        <f>Table1[[#This Row],[Genus]]&amp;" "&amp;Table1[[#This Row],[Epithet]]</f>
        <v>Gaylussacia baccata</v>
      </c>
      <c r="G1357" s="4" t="s">
        <v>16</v>
      </c>
      <c r="H1357" t="s">
        <v>125</v>
      </c>
      <c r="I1357" s="4" t="s">
        <v>456</v>
      </c>
      <c r="J1357" s="4" t="s">
        <v>457</v>
      </c>
      <c r="K1357" s="4" t="s">
        <v>458</v>
      </c>
      <c r="L1357" s="4" t="s">
        <v>459</v>
      </c>
      <c r="M1357" s="4" t="s">
        <v>248</v>
      </c>
      <c r="N1357" s="4" t="s">
        <v>460</v>
      </c>
      <c r="O1357" s="4" t="s">
        <v>248</v>
      </c>
      <c r="P1357" s="4" t="s">
        <v>1004</v>
      </c>
      <c r="Q1357" s="4" t="s">
        <v>461</v>
      </c>
    </row>
    <row r="1358" spans="1:17" x14ac:dyDescent="0.25">
      <c r="A1358" s="4" t="s">
        <v>402</v>
      </c>
      <c r="B1358" s="4" t="s">
        <v>66</v>
      </c>
      <c r="C1358" s="9" t="str">
        <f>_xlfn.XLOOKUP(Table1[[#This Row],[Genus]],'Flora of PA'!J:J,'Flora of PA'!D:D)</f>
        <v>Ericaceae</v>
      </c>
      <c r="D1358" s="4" t="s">
        <v>826</v>
      </c>
      <c r="E1358" s="4" t="s">
        <v>829</v>
      </c>
      <c r="F1358" s="9" t="str">
        <f>Table1[[#This Row],[Genus]]&amp;" "&amp;Table1[[#This Row],[Epithet]]</f>
        <v>Vaccinium angustifolium</v>
      </c>
      <c r="G1358" s="4" t="s">
        <v>69</v>
      </c>
      <c r="H1358" t="s">
        <v>174</v>
      </c>
      <c r="I1358" s="4" t="s">
        <v>456</v>
      </c>
      <c r="J1358" s="4" t="s">
        <v>457</v>
      </c>
      <c r="K1358" s="4" t="s">
        <v>458</v>
      </c>
      <c r="L1358" s="4" t="s">
        <v>459</v>
      </c>
      <c r="M1358" s="4" t="s">
        <v>248</v>
      </c>
      <c r="N1358" s="4" t="s">
        <v>460</v>
      </c>
      <c r="O1358" s="4" t="s">
        <v>248</v>
      </c>
      <c r="P1358" s="4" t="s">
        <v>1004</v>
      </c>
      <c r="Q1358" s="4" t="s">
        <v>461</v>
      </c>
    </row>
    <row r="1359" spans="1:17" x14ac:dyDescent="0.25">
      <c r="A1359" s="4" t="s">
        <v>402</v>
      </c>
      <c r="B1359" s="4" t="s">
        <v>66</v>
      </c>
      <c r="C1359" s="9" t="str">
        <f>_xlfn.XLOOKUP(Table1[[#This Row],[Genus]],'Flora of PA'!J:J,'Flora of PA'!D:D)</f>
        <v>Ericaceae</v>
      </c>
      <c r="D1359" s="4" t="s">
        <v>831</v>
      </c>
      <c r="E1359" s="4" t="s">
        <v>832</v>
      </c>
      <c r="F1359" s="9" t="str">
        <f>Table1[[#This Row],[Genus]]&amp;" "&amp;Table1[[#This Row],[Epithet]]</f>
        <v>Gaultheria procumbens</v>
      </c>
      <c r="G1359" s="4" t="s">
        <v>123</v>
      </c>
      <c r="H1359" t="s">
        <v>122</v>
      </c>
      <c r="I1359" s="4" t="s">
        <v>456</v>
      </c>
      <c r="J1359" s="4" t="s">
        <v>457</v>
      </c>
      <c r="K1359" s="4" t="s">
        <v>458</v>
      </c>
      <c r="L1359" s="4" t="s">
        <v>459</v>
      </c>
      <c r="M1359" s="4" t="s">
        <v>248</v>
      </c>
      <c r="N1359" s="4" t="s">
        <v>460</v>
      </c>
      <c r="O1359" s="4" t="s">
        <v>248</v>
      </c>
      <c r="P1359" s="4" t="s">
        <v>1004</v>
      </c>
      <c r="Q1359" s="4" t="s">
        <v>461</v>
      </c>
    </row>
    <row r="1360" spans="1:17" x14ac:dyDescent="0.25">
      <c r="A1360" s="4" t="s">
        <v>402</v>
      </c>
      <c r="B1360" s="4" t="s">
        <v>66</v>
      </c>
      <c r="C1360" s="9" t="str">
        <f>_xlfn.XLOOKUP(Table1[[#This Row],[Genus]],'Flora of PA'!J:J,'Flora of PA'!D:D)</f>
        <v>Ericaceae</v>
      </c>
      <c r="D1360" s="4" t="s">
        <v>905</v>
      </c>
      <c r="E1360" s="4" t="s">
        <v>906</v>
      </c>
      <c r="F1360" s="9" t="str">
        <f>Table1[[#This Row],[Genus]]&amp;" "&amp;Table1[[#This Row],[Epithet]]</f>
        <v>Kalmia latifolia</v>
      </c>
      <c r="G1360" s="4" t="s">
        <v>92</v>
      </c>
      <c r="H1360" t="s">
        <v>176</v>
      </c>
      <c r="I1360" s="4" t="s">
        <v>456</v>
      </c>
      <c r="J1360" s="4" t="s">
        <v>457</v>
      </c>
      <c r="K1360" s="4" t="s">
        <v>458</v>
      </c>
      <c r="L1360" s="4" t="s">
        <v>459</v>
      </c>
      <c r="M1360" s="4" t="s">
        <v>248</v>
      </c>
      <c r="N1360" s="4" t="s">
        <v>460</v>
      </c>
      <c r="O1360" s="4" t="s">
        <v>248</v>
      </c>
      <c r="P1360" s="4" t="s">
        <v>1004</v>
      </c>
      <c r="Q1360" s="4" t="s">
        <v>461</v>
      </c>
    </row>
    <row r="1361" spans="1:17" x14ac:dyDescent="0.25">
      <c r="A1361" s="4" t="s">
        <v>402</v>
      </c>
      <c r="B1361" s="4" t="s">
        <v>66</v>
      </c>
      <c r="C1361" s="9" t="str">
        <f>_xlfn.XLOOKUP(Table1[[#This Row],[Genus]],'Flora of PA'!J:J,'Flora of PA'!D:D)</f>
        <v>Polypodiaceae</v>
      </c>
      <c r="D1361" s="4" t="s">
        <v>851</v>
      </c>
      <c r="E1361" s="4" t="s">
        <v>852</v>
      </c>
      <c r="F1361" s="9" t="str">
        <f>Table1[[#This Row],[Genus]]&amp;" "&amp;Table1[[#This Row],[Epithet]]</f>
        <v>Pteridium aquilinum</v>
      </c>
      <c r="G1361" s="4" t="s">
        <v>58</v>
      </c>
      <c r="H1361" t="s">
        <v>288</v>
      </c>
      <c r="I1361" s="4" t="s">
        <v>456</v>
      </c>
      <c r="J1361" s="4" t="s">
        <v>457</v>
      </c>
      <c r="K1361" s="4" t="s">
        <v>458</v>
      </c>
      <c r="L1361" s="4" t="s">
        <v>459</v>
      </c>
      <c r="M1361" s="4" t="s">
        <v>248</v>
      </c>
      <c r="N1361" s="4" t="s">
        <v>460</v>
      </c>
      <c r="O1361" s="4" t="s">
        <v>248</v>
      </c>
      <c r="P1361" s="4" t="s">
        <v>1004</v>
      </c>
      <c r="Q1361" s="4" t="s">
        <v>461</v>
      </c>
    </row>
    <row r="1362" spans="1:17" x14ac:dyDescent="0.25">
      <c r="A1362" s="4" t="s">
        <v>402</v>
      </c>
      <c r="B1362" s="4" t="s">
        <v>66</v>
      </c>
      <c r="C1362" s="9" t="str">
        <f>_xlfn.XLOOKUP(Table1[[#This Row],[Genus]],'Flora of PA'!J:J,'Flora of PA'!D:D)</f>
        <v>Ericaceae</v>
      </c>
      <c r="D1362" s="4" t="s">
        <v>905</v>
      </c>
      <c r="E1362" s="4" t="s">
        <v>948</v>
      </c>
      <c r="F1362" s="9" t="str">
        <f>Table1[[#This Row],[Genus]]&amp;" "&amp;Table1[[#This Row],[Epithet]]</f>
        <v>Kalmia angustifolia</v>
      </c>
      <c r="G1362" s="4" t="s">
        <v>85</v>
      </c>
      <c r="H1362" t="s">
        <v>124</v>
      </c>
      <c r="I1362" s="4" t="s">
        <v>456</v>
      </c>
      <c r="J1362" s="4" t="s">
        <v>457</v>
      </c>
      <c r="K1362" s="4" t="s">
        <v>458</v>
      </c>
      <c r="L1362" s="4" t="s">
        <v>459</v>
      </c>
      <c r="M1362" s="4" t="s">
        <v>248</v>
      </c>
      <c r="N1362" s="4" t="s">
        <v>460</v>
      </c>
      <c r="O1362" s="4" t="s">
        <v>248</v>
      </c>
      <c r="P1362" s="4" t="s">
        <v>1004</v>
      </c>
      <c r="Q1362" s="4" t="s">
        <v>461</v>
      </c>
    </row>
    <row r="1363" spans="1:17" x14ac:dyDescent="0.25">
      <c r="A1363" s="4" t="s">
        <v>402</v>
      </c>
      <c r="B1363" s="4" t="s">
        <v>66</v>
      </c>
      <c r="C1363" s="9" t="str">
        <f>_xlfn.XLOOKUP(Table1[[#This Row],[Genus]],'Flora of PA'!J:J,'Flora of PA'!D:D)</f>
        <v>Lauraceae</v>
      </c>
      <c r="D1363" s="4" t="s">
        <v>134</v>
      </c>
      <c r="E1363" s="4" t="s">
        <v>946</v>
      </c>
      <c r="F1363" s="9" t="str">
        <f>Table1[[#This Row],[Genus]]&amp;" "&amp;Table1[[#This Row],[Epithet]]</f>
        <v>Sassafras albidum</v>
      </c>
      <c r="G1363" s="4" t="s">
        <v>224</v>
      </c>
      <c r="H1363" t="s">
        <v>275</v>
      </c>
      <c r="I1363" s="4" t="s">
        <v>456</v>
      </c>
      <c r="J1363" s="4" t="s">
        <v>457</v>
      </c>
      <c r="K1363" s="4" t="s">
        <v>458</v>
      </c>
      <c r="L1363" s="4" t="s">
        <v>459</v>
      </c>
      <c r="M1363" s="4" t="s">
        <v>248</v>
      </c>
      <c r="N1363" s="4" t="s">
        <v>460</v>
      </c>
      <c r="O1363" s="4" t="s">
        <v>248</v>
      </c>
      <c r="P1363" s="4" t="s">
        <v>1004</v>
      </c>
      <c r="Q1363" s="4" t="s">
        <v>461</v>
      </c>
    </row>
    <row r="1364" spans="1:17" x14ac:dyDescent="0.25">
      <c r="A1364" s="4" t="s">
        <v>402</v>
      </c>
      <c r="B1364" s="4" t="s">
        <v>66</v>
      </c>
      <c r="C1364" s="9" t="str">
        <f>_xlfn.XLOOKUP(Table1[[#This Row],[Genus]],'Flora of PA'!J:J,'Flora of PA'!D:D)</f>
        <v>Nyssaceae</v>
      </c>
      <c r="D1364" s="4" t="s">
        <v>847</v>
      </c>
      <c r="E1364" s="4" t="s">
        <v>848</v>
      </c>
      <c r="F1364" s="9" t="str">
        <f>Table1[[#This Row],[Genus]]&amp;" "&amp;Table1[[#This Row],[Epithet]]</f>
        <v>Nyssa sylvatica</v>
      </c>
      <c r="G1364" s="4" t="s">
        <v>110</v>
      </c>
      <c r="H1364" t="s">
        <v>173</v>
      </c>
      <c r="I1364" s="4" t="s">
        <v>456</v>
      </c>
      <c r="J1364" s="4" t="s">
        <v>457</v>
      </c>
      <c r="K1364" s="4" t="s">
        <v>458</v>
      </c>
      <c r="L1364" s="4" t="s">
        <v>459</v>
      </c>
      <c r="M1364" s="4" t="s">
        <v>248</v>
      </c>
      <c r="N1364" s="4" t="s">
        <v>460</v>
      </c>
      <c r="O1364" s="4" t="s">
        <v>248</v>
      </c>
      <c r="P1364" s="4" t="s">
        <v>1004</v>
      </c>
      <c r="Q1364" s="4" t="s">
        <v>461</v>
      </c>
    </row>
    <row r="1365" spans="1:17" x14ac:dyDescent="0.25">
      <c r="A1365" s="4" t="s">
        <v>402</v>
      </c>
      <c r="B1365" s="4" t="s">
        <v>66</v>
      </c>
      <c r="C1365" s="9" t="str">
        <f>_xlfn.XLOOKUP(Table1[[#This Row],[Genus]],'Flora of PA'!J:J,'Flora of PA'!D:D)</f>
        <v>Fagaceae</v>
      </c>
      <c r="D1365" s="4" t="s">
        <v>860</v>
      </c>
      <c r="E1365" s="4" t="s">
        <v>943</v>
      </c>
      <c r="F1365" s="9" t="str">
        <f>Table1[[#This Row],[Genus]]&amp;" "&amp;Table1[[#This Row],[Epithet]]</f>
        <v>Quercus rubra</v>
      </c>
      <c r="G1365" s="4" t="s">
        <v>165</v>
      </c>
      <c r="H1365" t="s">
        <v>159</v>
      </c>
      <c r="I1365" s="4" t="s">
        <v>456</v>
      </c>
      <c r="J1365" s="4" t="s">
        <v>457</v>
      </c>
      <c r="K1365" s="4" t="s">
        <v>458</v>
      </c>
      <c r="L1365" s="4" t="s">
        <v>459</v>
      </c>
      <c r="M1365" s="4" t="s">
        <v>248</v>
      </c>
      <c r="N1365" s="4" t="s">
        <v>460</v>
      </c>
      <c r="O1365" s="4" t="s">
        <v>248</v>
      </c>
      <c r="P1365" s="4" t="s">
        <v>1004</v>
      </c>
      <c r="Q1365" s="4" t="s">
        <v>461</v>
      </c>
    </row>
    <row r="1366" spans="1:17" x14ac:dyDescent="0.25">
      <c r="A1366" s="4" t="s">
        <v>402</v>
      </c>
      <c r="B1366" s="4" t="s">
        <v>67</v>
      </c>
      <c r="C1366" s="9" t="str">
        <f>_xlfn.XLOOKUP(Table1[[#This Row],[Genus]],'Flora of PA'!J:J,'Flora of PA'!D:D)</f>
        <v>Ericaceae</v>
      </c>
      <c r="D1366" s="4" t="s">
        <v>827</v>
      </c>
      <c r="E1366" s="4" t="s">
        <v>828</v>
      </c>
      <c r="F1366" s="9" t="str">
        <f>Table1[[#This Row],[Genus]]&amp;" "&amp;Table1[[#This Row],[Epithet]]</f>
        <v>Gaylussacia baccata</v>
      </c>
      <c r="G1366" s="4" t="s">
        <v>16</v>
      </c>
      <c r="H1366" t="s">
        <v>125</v>
      </c>
      <c r="I1366" s="4" t="s">
        <v>456</v>
      </c>
      <c r="J1366" s="4" t="s">
        <v>457</v>
      </c>
      <c r="K1366" s="4" t="s">
        <v>458</v>
      </c>
      <c r="L1366" s="4" t="s">
        <v>459</v>
      </c>
      <c r="M1366" s="4" t="s">
        <v>248</v>
      </c>
      <c r="N1366" s="4" t="s">
        <v>460</v>
      </c>
      <c r="O1366" s="4" t="s">
        <v>248</v>
      </c>
      <c r="P1366" s="4" t="s">
        <v>1004</v>
      </c>
      <c r="Q1366" s="4" t="s">
        <v>461</v>
      </c>
    </row>
    <row r="1367" spans="1:17" x14ac:dyDescent="0.25">
      <c r="A1367" s="4" t="s">
        <v>402</v>
      </c>
      <c r="B1367" s="4" t="s">
        <v>67</v>
      </c>
      <c r="C1367" s="9" t="str">
        <f>_xlfn.XLOOKUP(Table1[[#This Row],[Genus]],'Flora of PA'!J:J,'Flora of PA'!D:D)</f>
        <v>Ericaceae</v>
      </c>
      <c r="D1367" s="4" t="s">
        <v>831</v>
      </c>
      <c r="E1367" s="4" t="s">
        <v>832</v>
      </c>
      <c r="F1367" s="9" t="str">
        <f>Table1[[#This Row],[Genus]]&amp;" "&amp;Table1[[#This Row],[Epithet]]</f>
        <v>Gaultheria procumbens</v>
      </c>
      <c r="G1367" s="4" t="s">
        <v>123</v>
      </c>
      <c r="H1367" t="s">
        <v>122</v>
      </c>
      <c r="I1367" s="4" t="s">
        <v>456</v>
      </c>
      <c r="J1367" s="4" t="s">
        <v>457</v>
      </c>
      <c r="K1367" s="4" t="s">
        <v>458</v>
      </c>
      <c r="L1367" s="4" t="s">
        <v>459</v>
      </c>
      <c r="M1367" s="4" t="s">
        <v>248</v>
      </c>
      <c r="N1367" s="4" t="s">
        <v>460</v>
      </c>
      <c r="O1367" s="4" t="s">
        <v>248</v>
      </c>
      <c r="P1367" s="4" t="s">
        <v>1004</v>
      </c>
      <c r="Q1367" s="4" t="s">
        <v>461</v>
      </c>
    </row>
    <row r="1368" spans="1:17" x14ac:dyDescent="0.25">
      <c r="A1368" s="4" t="s">
        <v>402</v>
      </c>
      <c r="B1368" s="4" t="s">
        <v>67</v>
      </c>
      <c r="C1368" s="9" t="str">
        <f>_xlfn.XLOOKUP(Table1[[#This Row],[Genus]],'Flora of PA'!J:J,'Flora of PA'!D:D)</f>
        <v>Polypodiaceae</v>
      </c>
      <c r="D1368" s="4" t="s">
        <v>851</v>
      </c>
      <c r="E1368" s="4" t="s">
        <v>852</v>
      </c>
      <c r="F1368" s="9" t="str">
        <f>Table1[[#This Row],[Genus]]&amp;" "&amp;Table1[[#This Row],[Epithet]]</f>
        <v>Pteridium aquilinum</v>
      </c>
      <c r="G1368" s="4" t="s">
        <v>58</v>
      </c>
      <c r="H1368" t="s">
        <v>288</v>
      </c>
      <c r="I1368" s="4" t="s">
        <v>456</v>
      </c>
      <c r="J1368" s="4" t="s">
        <v>457</v>
      </c>
      <c r="K1368" s="4" t="s">
        <v>458</v>
      </c>
      <c r="L1368" s="4" t="s">
        <v>459</v>
      </c>
      <c r="M1368" s="4" t="s">
        <v>248</v>
      </c>
      <c r="N1368" s="4" t="s">
        <v>460</v>
      </c>
      <c r="O1368" s="4" t="s">
        <v>248</v>
      </c>
      <c r="P1368" s="4" t="s">
        <v>1004</v>
      </c>
      <c r="Q1368" s="4" t="s">
        <v>461</v>
      </c>
    </row>
    <row r="1369" spans="1:17" x14ac:dyDescent="0.25">
      <c r="A1369" s="4" t="s">
        <v>402</v>
      </c>
      <c r="B1369" s="4" t="s">
        <v>67</v>
      </c>
      <c r="C1369" s="9" t="str">
        <f>_xlfn.XLOOKUP(Table1[[#This Row],[Genus]],'Flora of PA'!J:J,'Flora of PA'!D:D)</f>
        <v>Fagaceae</v>
      </c>
      <c r="D1369" s="4" t="s">
        <v>860</v>
      </c>
      <c r="E1369" s="4" t="s">
        <v>861</v>
      </c>
      <c r="F1369" s="9" t="str">
        <f>Table1[[#This Row],[Genus]]&amp;" "&amp;Table1[[#This Row],[Epithet]]</f>
        <v>Quercus montana</v>
      </c>
      <c r="G1369" s="4" t="s">
        <v>131</v>
      </c>
      <c r="H1369" t="s">
        <v>132</v>
      </c>
      <c r="I1369" s="4" t="s">
        <v>456</v>
      </c>
      <c r="J1369" s="4" t="s">
        <v>457</v>
      </c>
      <c r="K1369" s="4" t="s">
        <v>458</v>
      </c>
      <c r="L1369" s="4" t="s">
        <v>459</v>
      </c>
      <c r="M1369" s="4" t="s">
        <v>248</v>
      </c>
      <c r="N1369" s="4" t="s">
        <v>460</v>
      </c>
      <c r="O1369" s="4" t="s">
        <v>248</v>
      </c>
      <c r="P1369" s="4" t="s">
        <v>1004</v>
      </c>
      <c r="Q1369" s="4" t="s">
        <v>461</v>
      </c>
    </row>
    <row r="1370" spans="1:17" x14ac:dyDescent="0.25">
      <c r="A1370" s="4" t="s">
        <v>402</v>
      </c>
      <c r="B1370" s="4" t="s">
        <v>67</v>
      </c>
      <c r="C1370" s="9" t="str">
        <f>_xlfn.XLOOKUP(Table1[[#This Row],[Genus]],'Flora of PA'!J:J,'Flora of PA'!D:D)</f>
        <v>Nyssaceae</v>
      </c>
      <c r="D1370" s="4" t="s">
        <v>847</v>
      </c>
      <c r="E1370" s="4" t="s">
        <v>848</v>
      </c>
      <c r="F1370" s="9" t="str">
        <f>Table1[[#This Row],[Genus]]&amp;" "&amp;Table1[[#This Row],[Epithet]]</f>
        <v>Nyssa sylvatica</v>
      </c>
      <c r="G1370" s="4" t="s">
        <v>110</v>
      </c>
      <c r="H1370" t="s">
        <v>173</v>
      </c>
      <c r="I1370" s="4" t="s">
        <v>456</v>
      </c>
      <c r="J1370" s="4" t="s">
        <v>457</v>
      </c>
      <c r="K1370" s="4" t="s">
        <v>458</v>
      </c>
      <c r="L1370" s="4" t="s">
        <v>459</v>
      </c>
      <c r="M1370" s="4" t="s">
        <v>248</v>
      </c>
      <c r="N1370" s="4" t="s">
        <v>460</v>
      </c>
      <c r="O1370" s="4" t="s">
        <v>248</v>
      </c>
      <c r="P1370" s="4" t="s">
        <v>1004</v>
      </c>
      <c r="Q1370" s="4" t="s">
        <v>461</v>
      </c>
    </row>
    <row r="1371" spans="1:17" x14ac:dyDescent="0.25">
      <c r="A1371" s="4" t="s">
        <v>402</v>
      </c>
      <c r="B1371" s="4" t="s">
        <v>67</v>
      </c>
      <c r="C1371" s="9" t="str">
        <f>_xlfn.XLOOKUP(Table1[[#This Row],[Genus]],'Flora of PA'!J:J,'Flora of PA'!D:D)</f>
        <v>Ericaceae</v>
      </c>
      <c r="D1371" s="4" t="s">
        <v>905</v>
      </c>
      <c r="E1371" s="4" t="s">
        <v>948</v>
      </c>
      <c r="F1371" s="9" t="str">
        <f>Table1[[#This Row],[Genus]]&amp;" "&amp;Table1[[#This Row],[Epithet]]</f>
        <v>Kalmia angustifolia</v>
      </c>
      <c r="G1371" s="4" t="s">
        <v>85</v>
      </c>
      <c r="H1371" t="s">
        <v>124</v>
      </c>
      <c r="I1371" s="4" t="s">
        <v>456</v>
      </c>
      <c r="J1371" s="4" t="s">
        <v>457</v>
      </c>
      <c r="K1371" s="4" t="s">
        <v>458</v>
      </c>
      <c r="L1371" s="4" t="s">
        <v>459</v>
      </c>
      <c r="M1371" s="4" t="s">
        <v>248</v>
      </c>
      <c r="N1371" s="4" t="s">
        <v>460</v>
      </c>
      <c r="O1371" s="4" t="s">
        <v>248</v>
      </c>
      <c r="P1371" s="4" t="s">
        <v>1004</v>
      </c>
      <c r="Q1371" s="4" t="s">
        <v>461</v>
      </c>
    </row>
    <row r="1372" spans="1:17" x14ac:dyDescent="0.25">
      <c r="A1372" s="4" t="s">
        <v>402</v>
      </c>
      <c r="B1372" s="4" t="s">
        <v>67</v>
      </c>
      <c r="C1372" s="9" t="s">
        <v>13193</v>
      </c>
      <c r="D1372" s="4" t="s">
        <v>994</v>
      </c>
      <c r="E1372" s="4" t="s">
        <v>995</v>
      </c>
      <c r="F1372" s="9" t="str">
        <f>Table1[[#This Row],[Genus]]&amp;" "&amp;Table1[[#This Row],[Epithet]]</f>
        <v>Leucobryum glaucum</v>
      </c>
      <c r="G1372" s="4" t="s">
        <v>225</v>
      </c>
      <c r="H1372" t="s">
        <v>180</v>
      </c>
      <c r="I1372" s="4" t="s">
        <v>456</v>
      </c>
      <c r="J1372" s="4" t="s">
        <v>457</v>
      </c>
      <c r="K1372" s="4" t="s">
        <v>458</v>
      </c>
      <c r="L1372" s="4" t="s">
        <v>459</v>
      </c>
      <c r="M1372" s="4" t="s">
        <v>248</v>
      </c>
      <c r="N1372" s="4" t="s">
        <v>460</v>
      </c>
      <c r="O1372" s="4" t="s">
        <v>248</v>
      </c>
      <c r="P1372" s="4" t="s">
        <v>1004</v>
      </c>
      <c r="Q1372" s="4" t="s">
        <v>461</v>
      </c>
    </row>
    <row r="1373" spans="1:17" x14ac:dyDescent="0.25">
      <c r="A1373" s="4" t="s">
        <v>402</v>
      </c>
      <c r="B1373" s="4" t="s">
        <v>67</v>
      </c>
      <c r="C1373" s="9" t="str">
        <f>_xlfn.XLOOKUP(Table1[[#This Row],[Genus]],'Flora of PA'!J:J,'Flora of PA'!D:D)</f>
        <v>Ericaceae</v>
      </c>
      <c r="D1373" s="4" t="s">
        <v>905</v>
      </c>
      <c r="E1373" s="4" t="s">
        <v>906</v>
      </c>
      <c r="F1373" s="9" t="str">
        <f>Table1[[#This Row],[Genus]]&amp;" "&amp;Table1[[#This Row],[Epithet]]</f>
        <v>Kalmia latifolia</v>
      </c>
      <c r="G1373" s="4" t="s">
        <v>92</v>
      </c>
      <c r="H1373" t="s">
        <v>176</v>
      </c>
      <c r="I1373" s="4" t="s">
        <v>456</v>
      </c>
      <c r="J1373" s="4" t="s">
        <v>457</v>
      </c>
      <c r="K1373" s="4" t="s">
        <v>458</v>
      </c>
      <c r="L1373" s="4" t="s">
        <v>459</v>
      </c>
      <c r="M1373" s="4" t="s">
        <v>248</v>
      </c>
      <c r="N1373" s="4" t="s">
        <v>460</v>
      </c>
      <c r="O1373" s="4" t="s">
        <v>248</v>
      </c>
      <c r="P1373" s="4" t="s">
        <v>1004</v>
      </c>
      <c r="Q1373" s="4" t="s">
        <v>461</v>
      </c>
    </row>
    <row r="1374" spans="1:17" x14ac:dyDescent="0.25">
      <c r="A1374" s="4" t="s">
        <v>402</v>
      </c>
      <c r="B1374" s="4" t="s">
        <v>67</v>
      </c>
      <c r="C1374" s="9" t="str">
        <f>_xlfn.XLOOKUP(Table1[[#This Row],[Genus]],'Flora of PA'!J:J,'Flora of PA'!D:D)</f>
        <v>Ericaceae</v>
      </c>
      <c r="D1374" s="4" t="s">
        <v>826</v>
      </c>
      <c r="E1374" s="4" t="s">
        <v>829</v>
      </c>
      <c r="F1374" s="9" t="str">
        <f>Table1[[#This Row],[Genus]]&amp;" "&amp;Table1[[#This Row],[Epithet]]</f>
        <v>Vaccinium angustifolium</v>
      </c>
      <c r="G1374" s="4" t="s">
        <v>69</v>
      </c>
      <c r="H1374" t="s">
        <v>88</v>
      </c>
      <c r="I1374" s="4" t="s">
        <v>456</v>
      </c>
      <c r="J1374" s="4" t="s">
        <v>457</v>
      </c>
      <c r="K1374" s="4" t="s">
        <v>458</v>
      </c>
      <c r="L1374" s="4" t="s">
        <v>459</v>
      </c>
      <c r="M1374" s="4" t="s">
        <v>248</v>
      </c>
      <c r="N1374" s="4" t="s">
        <v>460</v>
      </c>
      <c r="O1374" s="4" t="s">
        <v>248</v>
      </c>
      <c r="P1374" s="4" t="s">
        <v>1004</v>
      </c>
      <c r="Q1374" s="4" t="s">
        <v>461</v>
      </c>
    </row>
    <row r="1375" spans="1:17" x14ac:dyDescent="0.25">
      <c r="A1375" s="4" t="s">
        <v>402</v>
      </c>
      <c r="B1375" s="4" t="s">
        <v>68</v>
      </c>
      <c r="C1375" s="9" t="str">
        <f>_xlfn.XLOOKUP(Table1[[#This Row],[Genus]],'Flora of PA'!J:J,'Flora of PA'!D:D)</f>
        <v>Fagaceae</v>
      </c>
      <c r="D1375" s="4" t="s">
        <v>860</v>
      </c>
      <c r="E1375" s="4" t="s">
        <v>861</v>
      </c>
      <c r="F1375" s="9" t="str">
        <f>Table1[[#This Row],[Genus]]&amp;" "&amp;Table1[[#This Row],[Epithet]]</f>
        <v>Quercus montana</v>
      </c>
      <c r="G1375" s="4" t="s">
        <v>131</v>
      </c>
      <c r="H1375" t="s">
        <v>132</v>
      </c>
      <c r="I1375" s="4" t="s">
        <v>456</v>
      </c>
      <c r="J1375" s="4" t="s">
        <v>457</v>
      </c>
      <c r="K1375" s="4" t="s">
        <v>458</v>
      </c>
      <c r="L1375" s="4" t="s">
        <v>459</v>
      </c>
      <c r="M1375" s="4" t="s">
        <v>248</v>
      </c>
      <c r="N1375" s="4" t="s">
        <v>460</v>
      </c>
      <c r="O1375" s="4" t="s">
        <v>248</v>
      </c>
      <c r="P1375" s="4" t="s">
        <v>1004</v>
      </c>
      <c r="Q1375" s="4" t="s">
        <v>461</v>
      </c>
    </row>
    <row r="1376" spans="1:17" x14ac:dyDescent="0.25">
      <c r="A1376" s="4" t="s">
        <v>402</v>
      </c>
      <c r="B1376" s="4" t="s">
        <v>68</v>
      </c>
      <c r="C1376" s="9" t="str">
        <f>_xlfn.XLOOKUP(Table1[[#This Row],[Genus]],'Flora of PA'!J:J,'Flora of PA'!D:D)</f>
        <v>Ericaceae</v>
      </c>
      <c r="D1376" s="4" t="s">
        <v>827</v>
      </c>
      <c r="E1376" s="4" t="s">
        <v>828</v>
      </c>
      <c r="F1376" s="9" t="str">
        <f>Table1[[#This Row],[Genus]]&amp;" "&amp;Table1[[#This Row],[Epithet]]</f>
        <v>Gaylussacia baccata</v>
      </c>
      <c r="G1376" s="4" t="s">
        <v>16</v>
      </c>
      <c r="H1376" t="s">
        <v>125</v>
      </c>
      <c r="I1376" s="4" t="s">
        <v>456</v>
      </c>
      <c r="J1376" s="4" t="s">
        <v>457</v>
      </c>
      <c r="K1376" s="4" t="s">
        <v>458</v>
      </c>
      <c r="L1376" s="4" t="s">
        <v>459</v>
      </c>
      <c r="M1376" s="4" t="s">
        <v>248</v>
      </c>
      <c r="N1376" s="4" t="s">
        <v>460</v>
      </c>
      <c r="O1376" s="4" t="s">
        <v>248</v>
      </c>
      <c r="P1376" s="4" t="s">
        <v>1004</v>
      </c>
      <c r="Q1376" s="4" t="s">
        <v>461</v>
      </c>
    </row>
    <row r="1377" spans="1:19" x14ac:dyDescent="0.25">
      <c r="A1377" s="4" t="s">
        <v>402</v>
      </c>
      <c r="B1377" s="4" t="s">
        <v>68</v>
      </c>
      <c r="C1377" s="9" t="s">
        <v>13195</v>
      </c>
      <c r="D1377" s="4" t="s">
        <v>892</v>
      </c>
      <c r="E1377" s="4" t="s">
        <v>893</v>
      </c>
      <c r="F1377" s="9" t="str">
        <f>Table1[[#This Row],[Genus]]&amp;" "&amp;Table1[[#This Row],[Epithet]]</f>
        <v>Sitobolium punctilobulum</v>
      </c>
      <c r="G1377" s="4" t="s">
        <v>384</v>
      </c>
      <c r="H1377" t="s">
        <v>447</v>
      </c>
      <c r="I1377" s="4" t="s">
        <v>456</v>
      </c>
      <c r="J1377" s="4" t="s">
        <v>457</v>
      </c>
      <c r="K1377" s="4" t="s">
        <v>458</v>
      </c>
      <c r="L1377" s="4" t="s">
        <v>459</v>
      </c>
      <c r="M1377" s="4" t="s">
        <v>248</v>
      </c>
      <c r="N1377" s="4" t="s">
        <v>460</v>
      </c>
      <c r="O1377" s="4" t="s">
        <v>248</v>
      </c>
      <c r="P1377" s="4" t="s">
        <v>1004</v>
      </c>
      <c r="Q1377" s="4" t="s">
        <v>461</v>
      </c>
    </row>
    <row r="1378" spans="1:19" x14ac:dyDescent="0.25">
      <c r="A1378" s="4" t="s">
        <v>402</v>
      </c>
      <c r="B1378" s="4" t="s">
        <v>68</v>
      </c>
      <c r="C1378" s="9" t="str">
        <f>_xlfn.XLOOKUP(Table1[[#This Row],[Genus]],'Flora of PA'!J:J,'Flora of PA'!D:D)</f>
        <v>Ericaceae</v>
      </c>
      <c r="D1378" s="4" t="s">
        <v>831</v>
      </c>
      <c r="E1378" s="4" t="s">
        <v>832</v>
      </c>
      <c r="F1378" s="9" t="str">
        <f>Table1[[#This Row],[Genus]]&amp;" "&amp;Table1[[#This Row],[Epithet]]</f>
        <v>Gaultheria procumbens</v>
      </c>
      <c r="G1378" s="4" t="s">
        <v>123</v>
      </c>
      <c r="H1378" t="s">
        <v>122</v>
      </c>
      <c r="I1378" s="4" t="s">
        <v>456</v>
      </c>
      <c r="J1378" s="4" t="s">
        <v>457</v>
      </c>
      <c r="K1378" s="4" t="s">
        <v>458</v>
      </c>
      <c r="L1378" s="4" t="s">
        <v>459</v>
      </c>
      <c r="M1378" s="4" t="s">
        <v>248</v>
      </c>
      <c r="N1378" s="4" t="s">
        <v>460</v>
      </c>
      <c r="O1378" s="4" t="s">
        <v>248</v>
      </c>
      <c r="P1378" s="4" t="s">
        <v>1004</v>
      </c>
      <c r="Q1378" s="4" t="s">
        <v>461</v>
      </c>
    </row>
    <row r="1379" spans="1:19" x14ac:dyDescent="0.25">
      <c r="A1379" s="4" t="s">
        <v>402</v>
      </c>
      <c r="B1379" s="4" t="s">
        <v>68</v>
      </c>
      <c r="C1379" s="9" t="str">
        <f>_xlfn.XLOOKUP(Table1[[#This Row],[Genus]],'Flora of PA'!J:J,'Flora of PA'!D:D)</f>
        <v>Sapindaceae</v>
      </c>
      <c r="D1379" s="4" t="s">
        <v>941</v>
      </c>
      <c r="E1379" s="4" t="s">
        <v>942</v>
      </c>
      <c r="F1379" s="9" t="str">
        <f>Table1[[#This Row],[Genus]]&amp;" "&amp;Table1[[#This Row],[Epithet]]</f>
        <v>Acer rubrum</v>
      </c>
      <c r="G1379" s="4" t="s">
        <v>84</v>
      </c>
      <c r="H1379" t="s">
        <v>133</v>
      </c>
      <c r="I1379" s="4" t="s">
        <v>456</v>
      </c>
      <c r="J1379" s="4" t="s">
        <v>457</v>
      </c>
      <c r="K1379" s="4" t="s">
        <v>458</v>
      </c>
      <c r="L1379" s="4" t="s">
        <v>459</v>
      </c>
      <c r="M1379" s="4" t="s">
        <v>248</v>
      </c>
      <c r="N1379" s="4" t="s">
        <v>460</v>
      </c>
      <c r="O1379" s="4" t="s">
        <v>248</v>
      </c>
      <c r="P1379" s="4" t="s">
        <v>1004</v>
      </c>
      <c r="Q1379" s="4" t="s">
        <v>461</v>
      </c>
    </row>
    <row r="1380" spans="1:19" x14ac:dyDescent="0.25">
      <c r="A1380" s="4" t="s">
        <v>402</v>
      </c>
      <c r="B1380" s="4" t="s">
        <v>68</v>
      </c>
      <c r="C1380" s="9" t="str">
        <f>_xlfn.XLOOKUP(Table1[[#This Row],[Genus]],'Flora of PA'!J:J,'Flora of PA'!D:D)</f>
        <v>Nyssaceae</v>
      </c>
      <c r="D1380" s="4" t="s">
        <v>847</v>
      </c>
      <c r="E1380" s="4" t="s">
        <v>848</v>
      </c>
      <c r="F1380" s="9" t="str">
        <f>Table1[[#This Row],[Genus]]&amp;" "&amp;Table1[[#This Row],[Epithet]]</f>
        <v>Nyssa sylvatica</v>
      </c>
      <c r="G1380" s="4" t="s">
        <v>110</v>
      </c>
      <c r="H1380" t="s">
        <v>173</v>
      </c>
      <c r="I1380" s="4" t="s">
        <v>456</v>
      </c>
      <c r="J1380" s="4" t="s">
        <v>457</v>
      </c>
      <c r="K1380" s="4" t="s">
        <v>458</v>
      </c>
      <c r="L1380" s="4" t="s">
        <v>459</v>
      </c>
      <c r="M1380" s="4" t="s">
        <v>248</v>
      </c>
      <c r="N1380" s="4" t="s">
        <v>460</v>
      </c>
      <c r="O1380" s="4" t="s">
        <v>248</v>
      </c>
      <c r="P1380" s="4" t="s">
        <v>1004</v>
      </c>
      <c r="Q1380" s="4" t="s">
        <v>461</v>
      </c>
    </row>
    <row r="1381" spans="1:19" x14ac:dyDescent="0.25">
      <c r="A1381" s="4" t="s">
        <v>402</v>
      </c>
      <c r="B1381" s="4" t="s">
        <v>68</v>
      </c>
      <c r="C1381" s="9" t="str">
        <f>_xlfn.XLOOKUP(Table1[[#This Row],[Genus]],'Flora of PA'!J:J,'Flora of PA'!D:D)</f>
        <v>Ericaceae</v>
      </c>
      <c r="D1381" s="4" t="s">
        <v>905</v>
      </c>
      <c r="E1381" s="4" t="s">
        <v>948</v>
      </c>
      <c r="F1381" s="9" t="str">
        <f>Table1[[#This Row],[Genus]]&amp;" "&amp;Table1[[#This Row],[Epithet]]</f>
        <v>Kalmia angustifolia</v>
      </c>
      <c r="G1381" s="4" t="s">
        <v>85</v>
      </c>
      <c r="H1381" t="s">
        <v>124</v>
      </c>
      <c r="I1381" s="4" t="s">
        <v>456</v>
      </c>
      <c r="J1381" s="4" t="s">
        <v>457</v>
      </c>
      <c r="K1381" s="4" t="s">
        <v>458</v>
      </c>
      <c r="L1381" s="4" t="s">
        <v>459</v>
      </c>
      <c r="M1381" s="4" t="s">
        <v>248</v>
      </c>
      <c r="N1381" s="4" t="s">
        <v>460</v>
      </c>
      <c r="O1381" s="4" t="s">
        <v>248</v>
      </c>
      <c r="P1381" s="4" t="s">
        <v>1004</v>
      </c>
      <c r="Q1381" s="4" t="s">
        <v>461</v>
      </c>
    </row>
    <row r="1382" spans="1:19" x14ac:dyDescent="0.25">
      <c r="A1382" s="4" t="s">
        <v>402</v>
      </c>
      <c r="B1382" s="4" t="s">
        <v>68</v>
      </c>
      <c r="C1382" s="9" t="str">
        <f>_xlfn.XLOOKUP(Table1[[#This Row],[Genus]],'Flora of PA'!J:J,'Flora of PA'!D:D)</f>
        <v>Ericaceae</v>
      </c>
      <c r="D1382" s="4" t="s">
        <v>826</v>
      </c>
      <c r="E1382" s="4" t="s">
        <v>830</v>
      </c>
      <c r="F1382" s="9" t="str">
        <f>Table1[[#This Row],[Genus]]&amp;" "&amp;Table1[[#This Row],[Epithet]]</f>
        <v>Vaccinium corymbosum</v>
      </c>
      <c r="G1382" s="4" t="s">
        <v>105</v>
      </c>
      <c r="H1382" t="s">
        <v>455</v>
      </c>
      <c r="I1382" s="4" t="s">
        <v>456</v>
      </c>
      <c r="J1382" s="4" t="s">
        <v>457</v>
      </c>
      <c r="K1382" s="4" t="s">
        <v>458</v>
      </c>
      <c r="L1382" s="4" t="s">
        <v>459</v>
      </c>
      <c r="M1382" s="4" t="s">
        <v>248</v>
      </c>
      <c r="N1382" s="4" t="s">
        <v>460</v>
      </c>
      <c r="O1382" s="4" t="s">
        <v>248</v>
      </c>
      <c r="P1382" s="4" t="s">
        <v>1004</v>
      </c>
      <c r="Q1382" s="4" t="s">
        <v>461</v>
      </c>
    </row>
    <row r="1383" spans="1:19" x14ac:dyDescent="0.25">
      <c r="A1383" s="4" t="s">
        <v>402</v>
      </c>
      <c r="B1383" s="4" t="s">
        <v>68</v>
      </c>
      <c r="C1383" s="9" t="str">
        <f>_xlfn.XLOOKUP(Table1[[#This Row],[Genus]],'Flora of PA'!J:J,'Flora of PA'!D:D)</f>
        <v>Hamamelidaceae</v>
      </c>
      <c r="D1383" s="4" t="s">
        <v>980</v>
      </c>
      <c r="E1383" s="4" t="s">
        <v>895</v>
      </c>
      <c r="F1383" s="9" t="str">
        <f>Table1[[#This Row],[Genus]]&amp;" "&amp;Table1[[#This Row],[Epithet]]</f>
        <v>Hamamelis virginiana</v>
      </c>
      <c r="G1383" s="4" t="s">
        <v>147</v>
      </c>
      <c r="H1383" t="s">
        <v>190</v>
      </c>
      <c r="I1383" s="4" t="s">
        <v>456</v>
      </c>
      <c r="J1383" s="4" t="s">
        <v>457</v>
      </c>
      <c r="K1383" s="4" t="s">
        <v>458</v>
      </c>
      <c r="L1383" s="4" t="s">
        <v>459</v>
      </c>
      <c r="M1383" s="4" t="s">
        <v>248</v>
      </c>
      <c r="N1383" s="4" t="s">
        <v>460</v>
      </c>
      <c r="O1383" s="4" t="s">
        <v>248</v>
      </c>
      <c r="P1383" s="4" t="s">
        <v>1004</v>
      </c>
      <c r="Q1383" s="4" t="s">
        <v>461</v>
      </c>
    </row>
    <row r="1384" spans="1:19" x14ac:dyDescent="0.25">
      <c r="A1384" s="4" t="s">
        <v>402</v>
      </c>
      <c r="B1384" s="4" t="s">
        <v>68</v>
      </c>
      <c r="C1384" s="9" t="s">
        <v>13194</v>
      </c>
      <c r="D1384" s="4" t="s">
        <v>866</v>
      </c>
      <c r="E1384" s="4" t="s">
        <v>867</v>
      </c>
      <c r="F1384" s="9" t="str">
        <f>Table1[[#This Row],[Genus]]&amp;" "&amp;Table1[[#This Row],[Epithet]]</f>
        <v>Polytrichum commune</v>
      </c>
      <c r="G1384" s="4" t="s">
        <v>802</v>
      </c>
      <c r="H1384" t="s">
        <v>350</v>
      </c>
      <c r="I1384" s="4" t="s">
        <v>456</v>
      </c>
      <c r="J1384" s="4" t="s">
        <v>457</v>
      </c>
      <c r="K1384" s="4" t="s">
        <v>458</v>
      </c>
      <c r="L1384" s="4" t="s">
        <v>459</v>
      </c>
      <c r="M1384" s="4" t="s">
        <v>248</v>
      </c>
      <c r="N1384" s="4" t="s">
        <v>460</v>
      </c>
      <c r="O1384" s="4" t="s">
        <v>248</v>
      </c>
      <c r="P1384" s="4" t="s">
        <v>1004</v>
      </c>
      <c r="Q1384" s="4" t="s">
        <v>461</v>
      </c>
      <c r="S1384" s="2" t="s">
        <v>803</v>
      </c>
    </row>
    <row r="1385" spans="1:19" x14ac:dyDescent="0.25">
      <c r="A1385" s="4" t="s">
        <v>402</v>
      </c>
      <c r="B1385" s="4" t="s">
        <v>68</v>
      </c>
      <c r="C1385" s="9" t="s">
        <v>13193</v>
      </c>
      <c r="D1385" s="4" t="s">
        <v>994</v>
      </c>
      <c r="E1385" s="4" t="s">
        <v>995</v>
      </c>
      <c r="F1385" s="9" t="str">
        <f>Table1[[#This Row],[Genus]]&amp;" "&amp;Table1[[#This Row],[Epithet]]</f>
        <v>Leucobryum glaucum</v>
      </c>
      <c r="G1385" s="4" t="s">
        <v>225</v>
      </c>
      <c r="H1385" t="s">
        <v>180</v>
      </c>
      <c r="I1385" s="4" t="s">
        <v>456</v>
      </c>
      <c r="J1385" s="4" t="s">
        <v>457</v>
      </c>
      <c r="K1385" s="4" t="s">
        <v>458</v>
      </c>
      <c r="L1385" s="4" t="s">
        <v>459</v>
      </c>
      <c r="M1385" s="4" t="s">
        <v>248</v>
      </c>
      <c r="N1385" s="4" t="s">
        <v>460</v>
      </c>
      <c r="O1385" s="4" t="s">
        <v>248</v>
      </c>
      <c r="P1385" s="4" t="s">
        <v>1004</v>
      </c>
      <c r="Q1385" s="4" t="s">
        <v>461</v>
      </c>
    </row>
    <row r="1386" spans="1:19" x14ac:dyDescent="0.25">
      <c r="A1386" s="4" t="s">
        <v>402</v>
      </c>
      <c r="B1386" s="4" t="s">
        <v>68</v>
      </c>
      <c r="C1386" s="9" t="str">
        <f>_xlfn.XLOOKUP(Table1[[#This Row],[Genus]],'Flora of PA'!J:J,'Flora of PA'!D:D)</f>
        <v>Smilacaceae</v>
      </c>
      <c r="D1386" s="4" t="s">
        <v>858</v>
      </c>
      <c r="E1386" s="4" t="s">
        <v>859</v>
      </c>
      <c r="F1386" s="9" t="str">
        <f>Table1[[#This Row],[Genus]]&amp;" "&amp;Table1[[#This Row],[Epithet]]</f>
        <v>Smilax rotundifolia</v>
      </c>
      <c r="G1386" s="4" t="s">
        <v>234</v>
      </c>
      <c r="H1386" t="s">
        <v>462</v>
      </c>
      <c r="I1386" s="4" t="s">
        <v>456</v>
      </c>
      <c r="J1386" s="4" t="s">
        <v>457</v>
      </c>
      <c r="K1386" s="4" t="s">
        <v>458</v>
      </c>
      <c r="L1386" s="4" t="s">
        <v>459</v>
      </c>
      <c r="M1386" s="4" t="s">
        <v>248</v>
      </c>
      <c r="N1386" s="4" t="s">
        <v>460</v>
      </c>
      <c r="O1386" s="4" t="s">
        <v>248</v>
      </c>
      <c r="P1386" s="4" t="s">
        <v>1004</v>
      </c>
      <c r="Q1386" s="4" t="s">
        <v>461</v>
      </c>
    </row>
    <row r="1387" spans="1:19" x14ac:dyDescent="0.25">
      <c r="A1387" s="4" t="s">
        <v>403</v>
      </c>
      <c r="B1387" s="4" t="s">
        <v>41</v>
      </c>
      <c r="C1387" s="9" t="str">
        <f>_xlfn.XLOOKUP(Table1[[#This Row],[Genus]],'Flora of PA'!J:J,'Flora of PA'!D:D)</f>
        <v>Ericaceae</v>
      </c>
      <c r="D1387" s="4" t="s">
        <v>826</v>
      </c>
      <c r="E1387" s="4" t="s">
        <v>829</v>
      </c>
      <c r="F1387" s="9" t="str">
        <f>Table1[[#This Row],[Genus]]&amp;" "&amp;Table1[[#This Row],[Epithet]]</f>
        <v>Vaccinium angustifolium</v>
      </c>
      <c r="G1387" s="4" t="s">
        <v>69</v>
      </c>
      <c r="H1387" t="s">
        <v>174</v>
      </c>
      <c r="I1387" s="4" t="s">
        <v>465</v>
      </c>
      <c r="J1387" s="4" t="s">
        <v>466</v>
      </c>
      <c r="K1387" s="4" t="s">
        <v>464</v>
      </c>
      <c r="L1387" s="4" t="s">
        <v>467</v>
      </c>
      <c r="M1387" s="4" t="s">
        <v>248</v>
      </c>
      <c r="N1387" s="4" t="s">
        <v>460</v>
      </c>
      <c r="O1387" s="4" t="s">
        <v>248</v>
      </c>
      <c r="P1387" s="4" t="s">
        <v>1004</v>
      </c>
      <c r="Q1387" s="4" t="s">
        <v>461</v>
      </c>
    </row>
    <row r="1388" spans="1:19" x14ac:dyDescent="0.25">
      <c r="A1388" s="4" t="s">
        <v>403</v>
      </c>
      <c r="B1388" s="4" t="s">
        <v>41</v>
      </c>
      <c r="C1388" s="9" t="str">
        <f>_xlfn.XLOOKUP(Table1[[#This Row],[Genus]],'Flora of PA'!J:J,'Flora of PA'!D:D)</f>
        <v>Ericaceae</v>
      </c>
      <c r="D1388" s="4" t="s">
        <v>827</v>
      </c>
      <c r="E1388" s="4" t="s">
        <v>828</v>
      </c>
      <c r="F1388" s="9" t="str">
        <f>Table1[[#This Row],[Genus]]&amp;" "&amp;Table1[[#This Row],[Epithet]]</f>
        <v>Gaylussacia baccata</v>
      </c>
      <c r="G1388" s="4" t="s">
        <v>16</v>
      </c>
      <c r="H1388" t="s">
        <v>125</v>
      </c>
      <c r="I1388" s="4" t="s">
        <v>465</v>
      </c>
      <c r="J1388" s="4" t="s">
        <v>466</v>
      </c>
      <c r="K1388" s="4" t="s">
        <v>464</v>
      </c>
      <c r="L1388" s="4" t="s">
        <v>467</v>
      </c>
      <c r="M1388" s="4" t="s">
        <v>248</v>
      </c>
      <c r="N1388" s="4" t="s">
        <v>460</v>
      </c>
      <c r="O1388" s="4" t="s">
        <v>248</v>
      </c>
      <c r="P1388" s="4" t="s">
        <v>1004</v>
      </c>
      <c r="Q1388" s="4" t="s">
        <v>461</v>
      </c>
    </row>
    <row r="1389" spans="1:19" x14ac:dyDescent="0.25">
      <c r="A1389" s="4" t="s">
        <v>403</v>
      </c>
      <c r="B1389" s="4" t="s">
        <v>41</v>
      </c>
      <c r="C1389" s="9" t="str">
        <f>_xlfn.XLOOKUP(Table1[[#This Row],[Genus]],'Flora of PA'!J:J,'Flora of PA'!D:D)</f>
        <v>Ericaceae</v>
      </c>
      <c r="D1389" s="4" t="s">
        <v>831</v>
      </c>
      <c r="E1389" s="4" t="s">
        <v>832</v>
      </c>
      <c r="F1389" s="9" t="str">
        <f>Table1[[#This Row],[Genus]]&amp;" "&amp;Table1[[#This Row],[Epithet]]</f>
        <v>Gaultheria procumbens</v>
      </c>
      <c r="G1389" s="4" t="s">
        <v>123</v>
      </c>
      <c r="H1389" t="s">
        <v>122</v>
      </c>
      <c r="I1389" s="4" t="s">
        <v>465</v>
      </c>
      <c r="J1389" s="4" t="s">
        <v>466</v>
      </c>
      <c r="K1389" s="4" t="s">
        <v>464</v>
      </c>
      <c r="L1389" s="4" t="s">
        <v>467</v>
      </c>
      <c r="M1389" s="4" t="s">
        <v>248</v>
      </c>
      <c r="N1389" s="4" t="s">
        <v>460</v>
      </c>
      <c r="O1389" s="4" t="s">
        <v>248</v>
      </c>
      <c r="P1389" s="4" t="s">
        <v>1004</v>
      </c>
      <c r="Q1389" s="4" t="s">
        <v>461</v>
      </c>
    </row>
    <row r="1390" spans="1:19" x14ac:dyDescent="0.25">
      <c r="A1390" s="4" t="s">
        <v>403</v>
      </c>
      <c r="B1390" s="4" t="s">
        <v>41</v>
      </c>
      <c r="C1390" s="9" t="str">
        <f>_xlfn.XLOOKUP(Table1[[#This Row],[Genus]],'Flora of PA'!J:J,'Flora of PA'!D:D)</f>
        <v>Polypodiaceae</v>
      </c>
      <c r="D1390" s="4" t="s">
        <v>851</v>
      </c>
      <c r="E1390" s="4" t="s">
        <v>852</v>
      </c>
      <c r="F1390" s="9" t="str">
        <f>Table1[[#This Row],[Genus]]&amp;" "&amp;Table1[[#This Row],[Epithet]]</f>
        <v>Pteridium aquilinum</v>
      </c>
      <c r="G1390" s="4" t="s">
        <v>58</v>
      </c>
      <c r="H1390" t="s">
        <v>288</v>
      </c>
      <c r="I1390" s="4" t="s">
        <v>465</v>
      </c>
      <c r="J1390" s="4" t="s">
        <v>466</v>
      </c>
      <c r="K1390" s="4" t="s">
        <v>464</v>
      </c>
      <c r="L1390" s="4" t="s">
        <v>467</v>
      </c>
      <c r="M1390" s="4" t="s">
        <v>248</v>
      </c>
      <c r="N1390" s="4" t="s">
        <v>460</v>
      </c>
      <c r="O1390" s="4" t="s">
        <v>248</v>
      </c>
      <c r="P1390" s="4" t="s">
        <v>1004</v>
      </c>
      <c r="Q1390" s="4" t="s">
        <v>461</v>
      </c>
    </row>
    <row r="1391" spans="1:19" x14ac:dyDescent="0.25">
      <c r="A1391" s="4" t="s">
        <v>403</v>
      </c>
      <c r="B1391" s="4" t="s">
        <v>41</v>
      </c>
      <c r="C1391" s="9" t="s">
        <v>13193</v>
      </c>
      <c r="D1391" s="4" t="s">
        <v>994</v>
      </c>
      <c r="E1391" s="4" t="s">
        <v>995</v>
      </c>
      <c r="F1391" s="9" t="str">
        <f>Table1[[#This Row],[Genus]]&amp;" "&amp;Table1[[#This Row],[Epithet]]</f>
        <v>Leucobryum glaucum</v>
      </c>
      <c r="G1391" s="4" t="s">
        <v>225</v>
      </c>
      <c r="H1391" t="s">
        <v>180</v>
      </c>
      <c r="I1391" s="4" t="s">
        <v>465</v>
      </c>
      <c r="J1391" s="4" t="s">
        <v>466</v>
      </c>
      <c r="K1391" s="4" t="s">
        <v>464</v>
      </c>
      <c r="L1391" s="4" t="s">
        <v>467</v>
      </c>
      <c r="M1391" s="4" t="s">
        <v>248</v>
      </c>
      <c r="N1391" s="4" t="s">
        <v>460</v>
      </c>
      <c r="O1391" s="4" t="s">
        <v>248</v>
      </c>
      <c r="P1391" s="4" t="s">
        <v>1004</v>
      </c>
      <c r="Q1391" s="4" t="s">
        <v>461</v>
      </c>
    </row>
    <row r="1392" spans="1:19" x14ac:dyDescent="0.25">
      <c r="A1392" s="4" t="s">
        <v>403</v>
      </c>
      <c r="B1392" s="4" t="s">
        <v>41</v>
      </c>
      <c r="C1392" s="9" t="str">
        <f>_xlfn.XLOOKUP(Table1[[#This Row],[Genus]],'Flora of PA'!J:J,'Flora of PA'!D:D)</f>
        <v>Lauraceae</v>
      </c>
      <c r="D1392" s="4" t="s">
        <v>134</v>
      </c>
      <c r="E1392" s="4" t="s">
        <v>946</v>
      </c>
      <c r="F1392" s="9" t="str">
        <f>Table1[[#This Row],[Genus]]&amp;" "&amp;Table1[[#This Row],[Epithet]]</f>
        <v>Sassafras albidum</v>
      </c>
      <c r="G1392" s="4" t="s">
        <v>224</v>
      </c>
      <c r="H1392" t="s">
        <v>179</v>
      </c>
      <c r="I1392" s="4" t="s">
        <v>465</v>
      </c>
      <c r="J1392" s="4" t="s">
        <v>466</v>
      </c>
      <c r="K1392" s="4" t="s">
        <v>464</v>
      </c>
      <c r="L1392" s="4" t="s">
        <v>467</v>
      </c>
      <c r="M1392" s="4" t="s">
        <v>248</v>
      </c>
      <c r="N1392" s="4" t="s">
        <v>460</v>
      </c>
      <c r="O1392" s="4" t="s">
        <v>248</v>
      </c>
      <c r="P1392" s="4" t="s">
        <v>1004</v>
      </c>
      <c r="Q1392" s="4" t="s">
        <v>461</v>
      </c>
    </row>
    <row r="1393" spans="1:17" x14ac:dyDescent="0.25">
      <c r="A1393" s="4" t="s">
        <v>403</v>
      </c>
      <c r="B1393" s="4" t="s">
        <v>41</v>
      </c>
      <c r="C1393" s="9" t="str">
        <f>_xlfn.XLOOKUP(Table1[[#This Row],[Genus]],'Flora of PA'!J:J,'Flora of PA'!D:D)</f>
        <v>Hamamelidaceae</v>
      </c>
      <c r="D1393" s="4" t="s">
        <v>980</v>
      </c>
      <c r="E1393" s="4" t="s">
        <v>895</v>
      </c>
      <c r="F1393" s="9" t="str">
        <f>Table1[[#This Row],[Genus]]&amp;" "&amp;Table1[[#This Row],[Epithet]]</f>
        <v>Hamamelis virginiana</v>
      </c>
      <c r="G1393" s="4" t="s">
        <v>147</v>
      </c>
      <c r="H1393" t="s">
        <v>190</v>
      </c>
      <c r="I1393" s="4" t="s">
        <v>465</v>
      </c>
      <c r="J1393" s="4" t="s">
        <v>466</v>
      </c>
      <c r="K1393" s="4" t="s">
        <v>464</v>
      </c>
      <c r="L1393" s="4" t="s">
        <v>467</v>
      </c>
      <c r="M1393" s="4" t="s">
        <v>248</v>
      </c>
      <c r="N1393" s="4" t="s">
        <v>460</v>
      </c>
      <c r="O1393" s="4" t="s">
        <v>248</v>
      </c>
      <c r="P1393" s="4" t="s">
        <v>1004</v>
      </c>
      <c r="Q1393" s="4" t="s">
        <v>461</v>
      </c>
    </row>
    <row r="1394" spans="1:17" x14ac:dyDescent="0.25">
      <c r="A1394" s="4" t="s">
        <v>403</v>
      </c>
      <c r="B1394" s="4" t="s">
        <v>41</v>
      </c>
      <c r="C1394" s="9" t="str">
        <f>_xlfn.XLOOKUP(Table1[[#This Row],[Genus]],'Flora of PA'!J:J,'Flora of PA'!D:D)</f>
        <v>Sapindaceae</v>
      </c>
      <c r="D1394" s="4" t="s">
        <v>941</v>
      </c>
      <c r="E1394" s="4" t="s">
        <v>942</v>
      </c>
      <c r="F1394" s="9" t="str">
        <f>Table1[[#This Row],[Genus]]&amp;" "&amp;Table1[[#This Row],[Epithet]]</f>
        <v>Acer rubrum</v>
      </c>
      <c r="G1394" s="4" t="s">
        <v>84</v>
      </c>
      <c r="H1394" t="s">
        <v>133</v>
      </c>
      <c r="I1394" s="4" t="s">
        <v>465</v>
      </c>
      <c r="J1394" s="4" t="s">
        <v>466</v>
      </c>
      <c r="K1394" s="4" t="s">
        <v>464</v>
      </c>
      <c r="L1394" s="4" t="s">
        <v>467</v>
      </c>
      <c r="M1394" s="4" t="s">
        <v>248</v>
      </c>
      <c r="N1394" s="4" t="s">
        <v>460</v>
      </c>
      <c r="O1394" s="4" t="s">
        <v>248</v>
      </c>
      <c r="P1394" s="4" t="s">
        <v>1004</v>
      </c>
      <c r="Q1394" s="4" t="s">
        <v>461</v>
      </c>
    </row>
    <row r="1395" spans="1:17" x14ac:dyDescent="0.25">
      <c r="A1395" s="4" t="s">
        <v>403</v>
      </c>
      <c r="B1395" s="4" t="s">
        <v>41</v>
      </c>
      <c r="C1395" s="9" t="str">
        <f>_xlfn.XLOOKUP(Table1[[#This Row],[Genus]],'Flora of PA'!J:J,'Flora of PA'!D:D)</f>
        <v>Rosaceae</v>
      </c>
      <c r="D1395" s="4" t="s">
        <v>870</v>
      </c>
      <c r="E1395" s="4" t="s">
        <v>871</v>
      </c>
      <c r="F1395" s="9" t="str">
        <f>Table1[[#This Row],[Genus]]&amp;" "&amp;Table1[[#This Row],[Epithet]]</f>
        <v>Amelanchier arborea</v>
      </c>
      <c r="G1395" s="4" t="s">
        <v>804</v>
      </c>
      <c r="H1395" t="s">
        <v>468</v>
      </c>
      <c r="I1395" s="4" t="s">
        <v>465</v>
      </c>
      <c r="J1395" s="4" t="s">
        <v>466</v>
      </c>
      <c r="K1395" s="4" t="s">
        <v>464</v>
      </c>
      <c r="L1395" s="4" t="s">
        <v>467</v>
      </c>
      <c r="M1395" s="4" t="s">
        <v>248</v>
      </c>
      <c r="N1395" s="4" t="s">
        <v>460</v>
      </c>
      <c r="O1395" s="4" t="s">
        <v>248</v>
      </c>
      <c r="P1395" s="4" t="s">
        <v>1004</v>
      </c>
      <c r="Q1395" s="4" t="s">
        <v>461</v>
      </c>
    </row>
    <row r="1396" spans="1:17" x14ac:dyDescent="0.25">
      <c r="A1396" s="4" t="s">
        <v>403</v>
      </c>
      <c r="B1396" s="4" t="s">
        <v>41</v>
      </c>
      <c r="C1396" s="9" t="str">
        <f>_xlfn.XLOOKUP(Table1[[#This Row],[Genus]],'Flora of PA'!J:J,'Flora of PA'!D:D)</f>
        <v>Liliaceae</v>
      </c>
      <c r="D1396" s="4" t="s">
        <v>894</v>
      </c>
      <c r="E1396" s="4" t="s">
        <v>895</v>
      </c>
      <c r="F1396" s="9" t="str">
        <f>Table1[[#This Row],[Genus]]&amp;" "&amp;Table1[[#This Row],[Epithet]]</f>
        <v>Medeola virginiana</v>
      </c>
      <c r="G1396" s="4" t="s">
        <v>239</v>
      </c>
      <c r="H1396" t="s">
        <v>274</v>
      </c>
      <c r="I1396" s="4" t="s">
        <v>465</v>
      </c>
      <c r="J1396" s="4" t="s">
        <v>466</v>
      </c>
      <c r="K1396" s="4" t="s">
        <v>464</v>
      </c>
      <c r="L1396" s="4" t="s">
        <v>467</v>
      </c>
      <c r="M1396" s="4" t="s">
        <v>248</v>
      </c>
      <c r="N1396" s="4" t="s">
        <v>460</v>
      </c>
      <c r="O1396" s="4" t="s">
        <v>248</v>
      </c>
      <c r="P1396" s="4" t="s">
        <v>1004</v>
      </c>
      <c r="Q1396" s="4" t="s">
        <v>461</v>
      </c>
    </row>
    <row r="1397" spans="1:17" x14ac:dyDescent="0.25">
      <c r="A1397" s="4" t="s">
        <v>403</v>
      </c>
      <c r="B1397" s="4" t="s">
        <v>41</v>
      </c>
      <c r="C1397" s="9" t="str">
        <f>_xlfn.XLOOKUP(Table1[[#This Row],[Genus]],'Flora of PA'!J:J,'Flora of PA'!D:D)</f>
        <v>Smilacaceae</v>
      </c>
      <c r="D1397" s="4" t="s">
        <v>858</v>
      </c>
      <c r="E1397" s="4" t="s">
        <v>859</v>
      </c>
      <c r="F1397" s="9" t="str">
        <f>Table1[[#This Row],[Genus]]&amp;" "&amp;Table1[[#This Row],[Epithet]]</f>
        <v>Smilax rotundifolia</v>
      </c>
      <c r="G1397" s="4" t="s">
        <v>234</v>
      </c>
      <c r="H1397" t="s">
        <v>223</v>
      </c>
      <c r="I1397" s="4" t="s">
        <v>465</v>
      </c>
      <c r="J1397" s="4" t="s">
        <v>466</v>
      </c>
      <c r="K1397" s="4" t="s">
        <v>464</v>
      </c>
      <c r="L1397" s="4" t="s">
        <v>467</v>
      </c>
      <c r="M1397" s="4" t="s">
        <v>248</v>
      </c>
      <c r="N1397" s="4" t="s">
        <v>460</v>
      </c>
      <c r="O1397" s="4" t="s">
        <v>248</v>
      </c>
      <c r="P1397" s="4" t="s">
        <v>1004</v>
      </c>
      <c r="Q1397" s="4" t="s">
        <v>461</v>
      </c>
    </row>
    <row r="1398" spans="1:17" x14ac:dyDescent="0.25">
      <c r="A1398" s="4" t="s">
        <v>403</v>
      </c>
      <c r="B1398" s="4" t="s">
        <v>42</v>
      </c>
      <c r="C1398" s="9" t="str">
        <f>_xlfn.XLOOKUP(Table1[[#This Row],[Genus]],'Flora of PA'!J:J,'Flora of PA'!D:D)</f>
        <v>Fagaceae</v>
      </c>
      <c r="D1398" s="4" t="s">
        <v>860</v>
      </c>
      <c r="E1398" s="4" t="s">
        <v>861</v>
      </c>
      <c r="F1398" s="9" t="str">
        <f>Table1[[#This Row],[Genus]]&amp;" "&amp;Table1[[#This Row],[Epithet]]</f>
        <v>Quercus montana</v>
      </c>
      <c r="G1398" s="4" t="s">
        <v>131</v>
      </c>
      <c r="H1398" t="s">
        <v>177</v>
      </c>
      <c r="I1398" s="4" t="s">
        <v>465</v>
      </c>
      <c r="J1398" s="4" t="s">
        <v>466</v>
      </c>
      <c r="K1398" s="4" t="s">
        <v>464</v>
      </c>
      <c r="L1398" s="4" t="s">
        <v>467</v>
      </c>
      <c r="M1398" s="4" t="s">
        <v>248</v>
      </c>
      <c r="N1398" s="4" t="s">
        <v>460</v>
      </c>
      <c r="O1398" s="4" t="s">
        <v>248</v>
      </c>
      <c r="P1398" s="4" t="s">
        <v>1004</v>
      </c>
      <c r="Q1398" s="4" t="s">
        <v>461</v>
      </c>
    </row>
    <row r="1399" spans="1:17" x14ac:dyDescent="0.25">
      <c r="A1399" s="4" t="s">
        <v>403</v>
      </c>
      <c r="B1399" s="4" t="s">
        <v>42</v>
      </c>
      <c r="C1399" s="9" t="str">
        <f>_xlfn.XLOOKUP(Table1[[#This Row],[Genus]],'Flora of PA'!J:J,'Flora of PA'!D:D)</f>
        <v>Ericaceae</v>
      </c>
      <c r="D1399" s="4" t="s">
        <v>827</v>
      </c>
      <c r="E1399" s="4" t="s">
        <v>828</v>
      </c>
      <c r="F1399" s="9" t="str">
        <f>Table1[[#This Row],[Genus]]&amp;" "&amp;Table1[[#This Row],[Epithet]]</f>
        <v>Gaylussacia baccata</v>
      </c>
      <c r="G1399" s="4" t="s">
        <v>16</v>
      </c>
      <c r="H1399" t="s">
        <v>45</v>
      </c>
      <c r="I1399" s="4" t="s">
        <v>465</v>
      </c>
      <c r="J1399" s="4" t="s">
        <v>466</v>
      </c>
      <c r="K1399" s="4" t="s">
        <v>464</v>
      </c>
      <c r="L1399" s="4" t="s">
        <v>467</v>
      </c>
      <c r="M1399" s="4" t="s">
        <v>248</v>
      </c>
      <c r="N1399" s="4" t="s">
        <v>460</v>
      </c>
      <c r="O1399" s="4" t="s">
        <v>248</v>
      </c>
      <c r="P1399" s="4" t="s">
        <v>1004</v>
      </c>
      <c r="Q1399" s="4" t="s">
        <v>461</v>
      </c>
    </row>
    <row r="1400" spans="1:17" x14ac:dyDescent="0.25">
      <c r="A1400" s="4" t="s">
        <v>403</v>
      </c>
      <c r="B1400" s="4" t="s">
        <v>42</v>
      </c>
      <c r="C1400" s="9" t="str">
        <f>_xlfn.XLOOKUP(Table1[[#This Row],[Genus]],'Flora of PA'!J:J,'Flora of PA'!D:D)</f>
        <v>Smilacaceae</v>
      </c>
      <c r="D1400" s="4" t="s">
        <v>858</v>
      </c>
      <c r="E1400" s="4" t="s">
        <v>859</v>
      </c>
      <c r="F1400" s="9" t="str">
        <f>Table1[[#This Row],[Genus]]&amp;" "&amp;Table1[[#This Row],[Epithet]]</f>
        <v>Smilax rotundifolia</v>
      </c>
      <c r="G1400" s="4" t="s">
        <v>234</v>
      </c>
      <c r="H1400" t="s">
        <v>223</v>
      </c>
      <c r="I1400" s="4" t="s">
        <v>465</v>
      </c>
      <c r="J1400" s="4" t="s">
        <v>466</v>
      </c>
      <c r="K1400" s="4" t="s">
        <v>464</v>
      </c>
      <c r="L1400" s="4" t="s">
        <v>467</v>
      </c>
      <c r="M1400" s="4" t="s">
        <v>248</v>
      </c>
      <c r="N1400" s="4" t="s">
        <v>460</v>
      </c>
      <c r="O1400" s="4" t="s">
        <v>248</v>
      </c>
      <c r="P1400" s="4" t="s">
        <v>1004</v>
      </c>
      <c r="Q1400" s="4" t="s">
        <v>461</v>
      </c>
    </row>
    <row r="1401" spans="1:17" x14ac:dyDescent="0.25">
      <c r="A1401" s="4" t="s">
        <v>403</v>
      </c>
      <c r="B1401" s="4" t="s">
        <v>42</v>
      </c>
      <c r="C1401" s="9" t="str">
        <f>_xlfn.XLOOKUP(Table1[[#This Row],[Genus]],'Flora of PA'!J:J,'Flora of PA'!D:D)</f>
        <v>Ericaceae</v>
      </c>
      <c r="D1401" s="4" t="s">
        <v>905</v>
      </c>
      <c r="E1401" s="4" t="s">
        <v>948</v>
      </c>
      <c r="F1401" s="9" t="str">
        <f>Table1[[#This Row],[Genus]]&amp;" "&amp;Table1[[#This Row],[Epithet]]</f>
        <v>Kalmia angustifolia</v>
      </c>
      <c r="G1401" s="4" t="s">
        <v>85</v>
      </c>
      <c r="H1401" t="s">
        <v>124</v>
      </c>
      <c r="I1401" s="4" t="s">
        <v>465</v>
      </c>
      <c r="J1401" s="4" t="s">
        <v>466</v>
      </c>
      <c r="K1401" s="4" t="s">
        <v>464</v>
      </c>
      <c r="L1401" s="4" t="s">
        <v>467</v>
      </c>
      <c r="M1401" s="4" t="s">
        <v>248</v>
      </c>
      <c r="N1401" s="4" t="s">
        <v>460</v>
      </c>
      <c r="O1401" s="4" t="s">
        <v>248</v>
      </c>
      <c r="P1401" s="4" t="s">
        <v>1004</v>
      </c>
      <c r="Q1401" s="4" t="s">
        <v>461</v>
      </c>
    </row>
    <row r="1402" spans="1:17" x14ac:dyDescent="0.25">
      <c r="A1402" s="4" t="s">
        <v>403</v>
      </c>
      <c r="B1402" s="4" t="s">
        <v>42</v>
      </c>
      <c r="C1402" s="9" t="str">
        <f>_xlfn.XLOOKUP(Table1[[#This Row],[Genus]],'Flora of PA'!J:J,'Flora of PA'!D:D)</f>
        <v>Nyssaceae</v>
      </c>
      <c r="D1402" s="4" t="s">
        <v>847</v>
      </c>
      <c r="E1402" s="4" t="s">
        <v>848</v>
      </c>
      <c r="F1402" s="9" t="str">
        <f>Table1[[#This Row],[Genus]]&amp;" "&amp;Table1[[#This Row],[Epithet]]</f>
        <v>Nyssa sylvatica</v>
      </c>
      <c r="G1402" s="4" t="s">
        <v>110</v>
      </c>
      <c r="H1402" t="s">
        <v>173</v>
      </c>
      <c r="I1402" s="4" t="s">
        <v>465</v>
      </c>
      <c r="J1402" s="4" t="s">
        <v>466</v>
      </c>
      <c r="K1402" s="4" t="s">
        <v>464</v>
      </c>
      <c r="L1402" s="4" t="s">
        <v>467</v>
      </c>
      <c r="M1402" s="4" t="s">
        <v>248</v>
      </c>
      <c r="N1402" s="4" t="s">
        <v>460</v>
      </c>
      <c r="O1402" s="4" t="s">
        <v>248</v>
      </c>
      <c r="P1402" s="4" t="s">
        <v>1004</v>
      </c>
      <c r="Q1402" s="4" t="s">
        <v>461</v>
      </c>
    </row>
    <row r="1403" spans="1:17" x14ac:dyDescent="0.25">
      <c r="A1403" s="4" t="s">
        <v>403</v>
      </c>
      <c r="B1403" s="4" t="s">
        <v>42</v>
      </c>
      <c r="C1403" s="9" t="str">
        <f>_xlfn.XLOOKUP(Table1[[#This Row],[Genus]],'Flora of PA'!J:J,'Flora of PA'!D:D)</f>
        <v>Ericaceae</v>
      </c>
      <c r="D1403" s="4" t="s">
        <v>831</v>
      </c>
      <c r="E1403" s="4" t="s">
        <v>832</v>
      </c>
      <c r="F1403" s="9" t="str">
        <f>Table1[[#This Row],[Genus]]&amp;" "&amp;Table1[[#This Row],[Epithet]]</f>
        <v>Gaultheria procumbens</v>
      </c>
      <c r="G1403" s="4" t="s">
        <v>123</v>
      </c>
      <c r="H1403" t="s">
        <v>122</v>
      </c>
      <c r="I1403" s="4" t="s">
        <v>465</v>
      </c>
      <c r="J1403" s="4" t="s">
        <v>466</v>
      </c>
      <c r="K1403" s="4" t="s">
        <v>464</v>
      </c>
      <c r="L1403" s="4" t="s">
        <v>467</v>
      </c>
      <c r="M1403" s="4" t="s">
        <v>248</v>
      </c>
      <c r="N1403" s="4" t="s">
        <v>460</v>
      </c>
      <c r="O1403" s="4" t="s">
        <v>248</v>
      </c>
      <c r="P1403" s="4" t="s">
        <v>1004</v>
      </c>
      <c r="Q1403" s="4" t="s">
        <v>461</v>
      </c>
    </row>
    <row r="1404" spans="1:17" x14ac:dyDescent="0.25">
      <c r="A1404" s="4" t="s">
        <v>403</v>
      </c>
      <c r="B1404" s="4" t="s">
        <v>42</v>
      </c>
      <c r="C1404" s="9" t="str">
        <f>_xlfn.XLOOKUP(Table1[[#This Row],[Genus]],'Flora of PA'!J:J,'Flora of PA'!D:D)</f>
        <v>Lauraceae</v>
      </c>
      <c r="D1404" s="4" t="s">
        <v>134</v>
      </c>
      <c r="E1404" s="4" t="s">
        <v>946</v>
      </c>
      <c r="F1404" s="9" t="str">
        <f>Table1[[#This Row],[Genus]]&amp;" "&amp;Table1[[#This Row],[Epithet]]</f>
        <v>Sassafras albidum</v>
      </c>
      <c r="G1404" s="4" t="s">
        <v>224</v>
      </c>
      <c r="H1404" t="s">
        <v>469</v>
      </c>
      <c r="I1404" s="4" t="s">
        <v>465</v>
      </c>
      <c r="J1404" s="4" t="s">
        <v>466</v>
      </c>
      <c r="K1404" s="4" t="s">
        <v>464</v>
      </c>
      <c r="L1404" s="4" t="s">
        <v>467</v>
      </c>
      <c r="M1404" s="4" t="s">
        <v>248</v>
      </c>
      <c r="N1404" s="4" t="s">
        <v>460</v>
      </c>
      <c r="O1404" s="4" t="s">
        <v>248</v>
      </c>
      <c r="P1404" s="4" t="s">
        <v>1004</v>
      </c>
      <c r="Q1404" s="4" t="s">
        <v>461</v>
      </c>
    </row>
    <row r="1405" spans="1:17" x14ac:dyDescent="0.25">
      <c r="A1405" s="4" t="s">
        <v>403</v>
      </c>
      <c r="B1405" s="4" t="s">
        <v>42</v>
      </c>
      <c r="C1405" s="9" t="str">
        <f>_xlfn.XLOOKUP(Table1[[#This Row],[Genus]],'Flora of PA'!J:J,'Flora of PA'!D:D)</f>
        <v>Polypodiaceae</v>
      </c>
      <c r="D1405" s="4" t="s">
        <v>851</v>
      </c>
      <c r="E1405" s="4" t="s">
        <v>852</v>
      </c>
      <c r="F1405" s="9" t="str">
        <f>Table1[[#This Row],[Genus]]&amp;" "&amp;Table1[[#This Row],[Epithet]]</f>
        <v>Pteridium aquilinum</v>
      </c>
      <c r="G1405" s="4" t="s">
        <v>58</v>
      </c>
      <c r="H1405" t="s">
        <v>436</v>
      </c>
      <c r="I1405" s="4" t="s">
        <v>465</v>
      </c>
      <c r="J1405" s="4" t="s">
        <v>466</v>
      </c>
      <c r="K1405" s="4" t="s">
        <v>464</v>
      </c>
      <c r="L1405" s="4" t="s">
        <v>467</v>
      </c>
      <c r="M1405" s="4" t="s">
        <v>248</v>
      </c>
      <c r="N1405" s="4" t="s">
        <v>460</v>
      </c>
      <c r="O1405" s="4" t="s">
        <v>248</v>
      </c>
      <c r="P1405" s="4" t="s">
        <v>1004</v>
      </c>
      <c r="Q1405" s="4" t="s">
        <v>461</v>
      </c>
    </row>
    <row r="1406" spans="1:17" x14ac:dyDescent="0.25">
      <c r="A1406" s="4" t="s">
        <v>403</v>
      </c>
      <c r="B1406" s="4" t="s">
        <v>42</v>
      </c>
      <c r="C1406" s="9" t="str">
        <f>_xlfn.XLOOKUP(Table1[[#This Row],[Genus]],'Flora of PA'!J:J,'Flora of PA'!D:D)</f>
        <v>Fagaceae</v>
      </c>
      <c r="D1406" s="4" t="s">
        <v>860</v>
      </c>
      <c r="E1406" s="4" t="s">
        <v>947</v>
      </c>
      <c r="F1406" s="9" t="str">
        <f>Table1[[#This Row],[Genus]]&amp;" "&amp;Table1[[#This Row],[Epithet]]</f>
        <v>Quercus ilicifolia</v>
      </c>
      <c r="G1406" s="4" t="s">
        <v>75</v>
      </c>
      <c r="H1406" t="s">
        <v>157</v>
      </c>
      <c r="I1406" s="4" t="s">
        <v>465</v>
      </c>
      <c r="J1406" s="4" t="s">
        <v>466</v>
      </c>
      <c r="K1406" s="4" t="s">
        <v>464</v>
      </c>
      <c r="L1406" s="4" t="s">
        <v>467</v>
      </c>
      <c r="M1406" s="4" t="s">
        <v>248</v>
      </c>
      <c r="N1406" s="4" t="s">
        <v>460</v>
      </c>
      <c r="O1406" s="4" t="s">
        <v>248</v>
      </c>
      <c r="P1406" s="4" t="s">
        <v>1004</v>
      </c>
      <c r="Q1406" s="4" t="s">
        <v>461</v>
      </c>
    </row>
    <row r="1407" spans="1:17" x14ac:dyDescent="0.25">
      <c r="A1407" s="4" t="s">
        <v>403</v>
      </c>
      <c r="B1407" s="4" t="s">
        <v>42</v>
      </c>
      <c r="C1407" s="9" t="str">
        <f>_xlfn.XLOOKUP(Table1[[#This Row],[Genus]],'Flora of PA'!J:J,'Flora of PA'!D:D)</f>
        <v>Rosaceae</v>
      </c>
      <c r="D1407" s="4" t="s">
        <v>870</v>
      </c>
      <c r="E1407" s="4" t="s">
        <v>871</v>
      </c>
      <c r="F1407" s="9" t="str">
        <f>Table1[[#This Row],[Genus]]&amp;" "&amp;Table1[[#This Row],[Epithet]]</f>
        <v>Amelanchier arborea</v>
      </c>
      <c r="G1407" s="4" t="s">
        <v>804</v>
      </c>
      <c r="H1407" t="s">
        <v>470</v>
      </c>
      <c r="I1407" s="4" t="s">
        <v>465</v>
      </c>
      <c r="J1407" s="4" t="s">
        <v>466</v>
      </c>
      <c r="K1407" s="4" t="s">
        <v>464</v>
      </c>
      <c r="L1407" s="4" t="s">
        <v>467</v>
      </c>
      <c r="M1407" s="4" t="s">
        <v>248</v>
      </c>
      <c r="N1407" s="4" t="s">
        <v>460</v>
      </c>
      <c r="O1407" s="4" t="s">
        <v>248</v>
      </c>
      <c r="P1407" s="4" t="s">
        <v>1004</v>
      </c>
      <c r="Q1407" s="4" t="s">
        <v>461</v>
      </c>
    </row>
    <row r="1408" spans="1:17" x14ac:dyDescent="0.25">
      <c r="A1408" s="4" t="s">
        <v>403</v>
      </c>
      <c r="B1408" s="4" t="s">
        <v>61</v>
      </c>
      <c r="C1408" s="9" t="str">
        <f>_xlfn.XLOOKUP(Table1[[#This Row],[Genus]],'Flora of PA'!J:J,'Flora of PA'!D:D)</f>
        <v>Ericaceae</v>
      </c>
      <c r="D1408" s="4" t="s">
        <v>905</v>
      </c>
      <c r="E1408" s="4" t="s">
        <v>948</v>
      </c>
      <c r="F1408" s="9" t="str">
        <f>Table1[[#This Row],[Genus]]&amp;" "&amp;Table1[[#This Row],[Epithet]]</f>
        <v>Kalmia angustifolia</v>
      </c>
      <c r="G1408" s="4" t="s">
        <v>85</v>
      </c>
      <c r="H1408" t="s">
        <v>124</v>
      </c>
      <c r="I1408" s="4" t="s">
        <v>465</v>
      </c>
      <c r="J1408" s="4" t="s">
        <v>466</v>
      </c>
      <c r="K1408" s="4" t="s">
        <v>464</v>
      </c>
      <c r="L1408" s="4" t="s">
        <v>467</v>
      </c>
      <c r="M1408" s="4" t="s">
        <v>248</v>
      </c>
      <c r="N1408" s="4" t="s">
        <v>460</v>
      </c>
      <c r="O1408" s="4" t="s">
        <v>248</v>
      </c>
      <c r="P1408" s="4" t="s">
        <v>1004</v>
      </c>
      <c r="Q1408" s="4" t="s">
        <v>461</v>
      </c>
    </row>
    <row r="1409" spans="1:17" x14ac:dyDescent="0.25">
      <c r="A1409" s="4" t="s">
        <v>403</v>
      </c>
      <c r="B1409" s="4" t="s">
        <v>61</v>
      </c>
      <c r="C1409" s="9" t="s">
        <v>13193</v>
      </c>
      <c r="D1409" s="4" t="s">
        <v>994</v>
      </c>
      <c r="E1409" s="4" t="s">
        <v>995</v>
      </c>
      <c r="F1409" s="9" t="str">
        <f>Table1[[#This Row],[Genus]]&amp;" "&amp;Table1[[#This Row],[Epithet]]</f>
        <v>Leucobryum glaucum</v>
      </c>
      <c r="G1409" s="4" t="s">
        <v>225</v>
      </c>
      <c r="H1409" t="s">
        <v>180</v>
      </c>
      <c r="I1409" s="4" t="s">
        <v>465</v>
      </c>
      <c r="J1409" s="4" t="s">
        <v>466</v>
      </c>
      <c r="K1409" s="4" t="s">
        <v>464</v>
      </c>
      <c r="L1409" s="4" t="s">
        <v>467</v>
      </c>
      <c r="M1409" s="4" t="s">
        <v>248</v>
      </c>
      <c r="N1409" s="4" t="s">
        <v>460</v>
      </c>
      <c r="O1409" s="4" t="s">
        <v>248</v>
      </c>
      <c r="P1409" s="4" t="s">
        <v>1004</v>
      </c>
      <c r="Q1409" s="4" t="s">
        <v>461</v>
      </c>
    </row>
    <row r="1410" spans="1:17" x14ac:dyDescent="0.25">
      <c r="A1410" s="4" t="s">
        <v>403</v>
      </c>
      <c r="B1410" s="4" t="s">
        <v>61</v>
      </c>
      <c r="C1410" s="9" t="str">
        <f>_xlfn.XLOOKUP(Table1[[#This Row],[Genus]],'Flora of PA'!J:J,'Flora of PA'!D:D)</f>
        <v>Ericaceae</v>
      </c>
      <c r="D1410" s="4" t="s">
        <v>831</v>
      </c>
      <c r="E1410" s="4" t="s">
        <v>832</v>
      </c>
      <c r="F1410" s="9" t="str">
        <f>Table1[[#This Row],[Genus]]&amp;" "&amp;Table1[[#This Row],[Epithet]]</f>
        <v>Gaultheria procumbens</v>
      </c>
      <c r="G1410" s="4" t="s">
        <v>123</v>
      </c>
      <c r="H1410" t="s">
        <v>122</v>
      </c>
      <c r="I1410" s="4" t="s">
        <v>465</v>
      </c>
      <c r="J1410" s="4" t="s">
        <v>466</v>
      </c>
      <c r="K1410" s="4" t="s">
        <v>464</v>
      </c>
      <c r="L1410" s="4" t="s">
        <v>467</v>
      </c>
      <c r="M1410" s="4" t="s">
        <v>248</v>
      </c>
      <c r="N1410" s="4" t="s">
        <v>460</v>
      </c>
      <c r="O1410" s="4" t="s">
        <v>248</v>
      </c>
      <c r="P1410" s="4" t="s">
        <v>1004</v>
      </c>
      <c r="Q1410" s="4" t="s">
        <v>461</v>
      </c>
    </row>
    <row r="1411" spans="1:17" x14ac:dyDescent="0.25">
      <c r="A1411" s="4" t="s">
        <v>403</v>
      </c>
      <c r="B1411" s="4" t="s">
        <v>61</v>
      </c>
      <c r="C1411" s="9" t="str">
        <f>_xlfn.XLOOKUP(Table1[[#This Row],[Genus]],'Flora of PA'!J:J,'Flora of PA'!D:D)</f>
        <v>Sapindaceae</v>
      </c>
      <c r="D1411" s="4" t="s">
        <v>941</v>
      </c>
      <c r="E1411" s="4" t="s">
        <v>942</v>
      </c>
      <c r="F1411" s="9" t="str">
        <f>Table1[[#This Row],[Genus]]&amp;" "&amp;Table1[[#This Row],[Epithet]]</f>
        <v>Acer rubrum</v>
      </c>
      <c r="G1411" s="4" t="s">
        <v>84</v>
      </c>
      <c r="H1411" t="s">
        <v>133</v>
      </c>
      <c r="I1411" s="4" t="s">
        <v>465</v>
      </c>
      <c r="J1411" s="4" t="s">
        <v>466</v>
      </c>
      <c r="K1411" s="4" t="s">
        <v>464</v>
      </c>
      <c r="L1411" s="4" t="s">
        <v>467</v>
      </c>
      <c r="M1411" s="4" t="s">
        <v>248</v>
      </c>
      <c r="N1411" s="4" t="s">
        <v>460</v>
      </c>
      <c r="O1411" s="4" t="s">
        <v>248</v>
      </c>
      <c r="P1411" s="4" t="s">
        <v>1004</v>
      </c>
      <c r="Q1411" s="4" t="s">
        <v>461</v>
      </c>
    </row>
    <row r="1412" spans="1:17" x14ac:dyDescent="0.25">
      <c r="A1412" s="4" t="s">
        <v>403</v>
      </c>
      <c r="B1412" s="4" t="s">
        <v>61</v>
      </c>
      <c r="C1412" s="9" t="str">
        <f>_xlfn.XLOOKUP(Table1[[#This Row],[Genus]],'Flora of PA'!J:J,'Flora of PA'!D:D)</f>
        <v>Ericaceae</v>
      </c>
      <c r="D1412" s="4" t="s">
        <v>827</v>
      </c>
      <c r="E1412" s="4" t="s">
        <v>828</v>
      </c>
      <c r="F1412" s="9" t="str">
        <f>Table1[[#This Row],[Genus]]&amp;" "&amp;Table1[[#This Row],[Epithet]]</f>
        <v>Gaylussacia baccata</v>
      </c>
      <c r="G1412" s="4" t="s">
        <v>16</v>
      </c>
      <c r="H1412" t="s">
        <v>125</v>
      </c>
      <c r="I1412" s="4" t="s">
        <v>465</v>
      </c>
      <c r="J1412" s="4" t="s">
        <v>466</v>
      </c>
      <c r="K1412" s="4" t="s">
        <v>464</v>
      </c>
      <c r="L1412" s="4" t="s">
        <v>467</v>
      </c>
      <c r="M1412" s="4" t="s">
        <v>248</v>
      </c>
      <c r="N1412" s="4" t="s">
        <v>460</v>
      </c>
      <c r="O1412" s="4" t="s">
        <v>248</v>
      </c>
      <c r="P1412" s="4" t="s">
        <v>1004</v>
      </c>
      <c r="Q1412" s="4" t="s">
        <v>461</v>
      </c>
    </row>
    <row r="1413" spans="1:17" x14ac:dyDescent="0.25">
      <c r="A1413" s="4" t="s">
        <v>403</v>
      </c>
      <c r="B1413" s="4" t="s">
        <v>61</v>
      </c>
      <c r="C1413" s="9" t="str">
        <f>_xlfn.XLOOKUP(Table1[[#This Row],[Genus]],'Flora of PA'!J:J,'Flora of PA'!D:D)</f>
        <v>Nyssaceae</v>
      </c>
      <c r="D1413" s="4" t="s">
        <v>847</v>
      </c>
      <c r="E1413" s="4" t="s">
        <v>848</v>
      </c>
      <c r="F1413" s="9" t="str">
        <f>Table1[[#This Row],[Genus]]&amp;" "&amp;Table1[[#This Row],[Epithet]]</f>
        <v>Nyssa sylvatica</v>
      </c>
      <c r="G1413" s="4" t="s">
        <v>110</v>
      </c>
      <c r="H1413" t="s">
        <v>173</v>
      </c>
      <c r="I1413" s="4" t="s">
        <v>465</v>
      </c>
      <c r="J1413" s="4" t="s">
        <v>466</v>
      </c>
      <c r="K1413" s="4" t="s">
        <v>464</v>
      </c>
      <c r="L1413" s="4" t="s">
        <v>467</v>
      </c>
      <c r="M1413" s="4" t="s">
        <v>248</v>
      </c>
      <c r="N1413" s="4" t="s">
        <v>460</v>
      </c>
      <c r="O1413" s="4" t="s">
        <v>248</v>
      </c>
      <c r="P1413" s="4" t="s">
        <v>1004</v>
      </c>
      <c r="Q1413" s="4" t="s">
        <v>461</v>
      </c>
    </row>
    <row r="1414" spans="1:17" x14ac:dyDescent="0.25">
      <c r="A1414" s="4" t="s">
        <v>403</v>
      </c>
      <c r="B1414" s="4" t="s">
        <v>61</v>
      </c>
      <c r="C1414" s="9" t="str">
        <f>_xlfn.XLOOKUP(Table1[[#This Row],[Genus]],'Flora of PA'!J:J,'Flora of PA'!D:D)</f>
        <v>Orchidaceae</v>
      </c>
      <c r="D1414" s="4" t="s">
        <v>929</v>
      </c>
      <c r="E1414" s="4" t="s">
        <v>930</v>
      </c>
      <c r="F1414" s="9" t="str">
        <f>Table1[[#This Row],[Genus]]&amp;" "&amp;Table1[[#This Row],[Epithet]]</f>
        <v>Cypripedium acaule</v>
      </c>
      <c r="G1414" s="4" t="s">
        <v>588</v>
      </c>
      <c r="H1414" t="s">
        <v>471</v>
      </c>
      <c r="I1414" s="4" t="s">
        <v>465</v>
      </c>
      <c r="J1414" s="4" t="s">
        <v>466</v>
      </c>
      <c r="K1414" s="4" t="s">
        <v>464</v>
      </c>
      <c r="L1414" s="4" t="s">
        <v>467</v>
      </c>
      <c r="M1414" s="4" t="s">
        <v>248</v>
      </c>
      <c r="N1414" s="4" t="s">
        <v>460</v>
      </c>
      <c r="O1414" s="4" t="s">
        <v>248</v>
      </c>
      <c r="P1414" s="4" t="s">
        <v>1004</v>
      </c>
      <c r="Q1414" s="4" t="s">
        <v>461</v>
      </c>
    </row>
    <row r="1415" spans="1:17" x14ac:dyDescent="0.25">
      <c r="A1415" s="4" t="s">
        <v>403</v>
      </c>
      <c r="B1415" s="4" t="s">
        <v>61</v>
      </c>
      <c r="C1415" s="9" t="str">
        <f>_xlfn.XLOOKUP(Table1[[#This Row],[Genus]],'Flora of PA'!J:J,'Flora of PA'!D:D)</f>
        <v>Fagaceae</v>
      </c>
      <c r="D1415" s="4" t="s">
        <v>860</v>
      </c>
      <c r="E1415" s="4" t="s">
        <v>861</v>
      </c>
      <c r="F1415" s="9" t="str">
        <f>Table1[[#This Row],[Genus]]&amp;" "&amp;Table1[[#This Row],[Epithet]]</f>
        <v>Quercus montana</v>
      </c>
      <c r="G1415" s="4" t="s">
        <v>131</v>
      </c>
      <c r="H1415" t="s">
        <v>130</v>
      </c>
      <c r="I1415" s="4" t="s">
        <v>465</v>
      </c>
      <c r="J1415" s="4" t="s">
        <v>466</v>
      </c>
      <c r="K1415" s="4" t="s">
        <v>464</v>
      </c>
      <c r="L1415" s="4" t="s">
        <v>467</v>
      </c>
      <c r="M1415" s="4" t="s">
        <v>248</v>
      </c>
      <c r="N1415" s="4" t="s">
        <v>460</v>
      </c>
      <c r="O1415" s="4" t="s">
        <v>248</v>
      </c>
      <c r="P1415" s="4" t="s">
        <v>1004</v>
      </c>
      <c r="Q1415" s="4" t="s">
        <v>461</v>
      </c>
    </row>
    <row r="1416" spans="1:17" x14ac:dyDescent="0.25">
      <c r="A1416" s="4" t="s">
        <v>403</v>
      </c>
      <c r="B1416" s="4" t="s">
        <v>62</v>
      </c>
      <c r="C1416" s="9" t="str">
        <f>_xlfn.XLOOKUP(Table1[[#This Row],[Genus]],'Flora of PA'!J:J,'Flora of PA'!D:D)</f>
        <v>Ericaceae</v>
      </c>
      <c r="D1416" s="4" t="s">
        <v>827</v>
      </c>
      <c r="E1416" s="4" t="s">
        <v>828</v>
      </c>
      <c r="F1416" s="9" t="str">
        <f>Table1[[#This Row],[Genus]]&amp;" "&amp;Table1[[#This Row],[Epithet]]</f>
        <v>Gaylussacia baccata</v>
      </c>
      <c r="G1416" s="4" t="s">
        <v>16</v>
      </c>
      <c r="H1416" t="s">
        <v>125</v>
      </c>
      <c r="I1416" s="4" t="s">
        <v>465</v>
      </c>
      <c r="J1416" s="4" t="s">
        <v>466</v>
      </c>
      <c r="K1416" s="4" t="s">
        <v>464</v>
      </c>
      <c r="L1416" s="4" t="s">
        <v>467</v>
      </c>
      <c r="M1416" s="4" t="s">
        <v>248</v>
      </c>
      <c r="N1416" s="4" t="s">
        <v>460</v>
      </c>
      <c r="O1416" s="4" t="s">
        <v>248</v>
      </c>
      <c r="P1416" s="4" t="s">
        <v>1004</v>
      </c>
      <c r="Q1416" s="4" t="s">
        <v>461</v>
      </c>
    </row>
    <row r="1417" spans="1:17" x14ac:dyDescent="0.25">
      <c r="A1417" s="4" t="s">
        <v>403</v>
      </c>
      <c r="B1417" s="4" t="s">
        <v>62</v>
      </c>
      <c r="C1417" s="9" t="str">
        <f>_xlfn.XLOOKUP(Table1[[#This Row],[Genus]],'Flora of PA'!J:J,'Flora of PA'!D:D)</f>
        <v>Ericaceae</v>
      </c>
      <c r="D1417" s="4" t="s">
        <v>831</v>
      </c>
      <c r="E1417" s="4" t="s">
        <v>832</v>
      </c>
      <c r="F1417" s="9" t="str">
        <f>Table1[[#This Row],[Genus]]&amp;" "&amp;Table1[[#This Row],[Epithet]]</f>
        <v>Gaultheria procumbens</v>
      </c>
      <c r="G1417" s="4" t="s">
        <v>123</v>
      </c>
      <c r="H1417" t="s">
        <v>122</v>
      </c>
      <c r="I1417" s="4" t="s">
        <v>465</v>
      </c>
      <c r="J1417" s="4" t="s">
        <v>466</v>
      </c>
      <c r="K1417" s="4" t="s">
        <v>464</v>
      </c>
      <c r="L1417" s="4" t="s">
        <v>467</v>
      </c>
      <c r="M1417" s="4" t="s">
        <v>248</v>
      </c>
      <c r="N1417" s="4" t="s">
        <v>460</v>
      </c>
      <c r="O1417" s="4" t="s">
        <v>248</v>
      </c>
      <c r="P1417" s="4" t="s">
        <v>1004</v>
      </c>
      <c r="Q1417" s="4" t="s">
        <v>461</v>
      </c>
    </row>
    <row r="1418" spans="1:17" x14ac:dyDescent="0.25">
      <c r="A1418" s="4" t="s">
        <v>403</v>
      </c>
      <c r="B1418" s="4" t="s">
        <v>62</v>
      </c>
      <c r="C1418" s="9" t="str">
        <f>_xlfn.XLOOKUP(Table1[[#This Row],[Genus]],'Flora of PA'!J:J,'Flora of PA'!D:D)</f>
        <v>Nyssaceae</v>
      </c>
      <c r="D1418" s="4" t="s">
        <v>847</v>
      </c>
      <c r="E1418" s="4" t="s">
        <v>848</v>
      </c>
      <c r="F1418" s="9" t="str">
        <f>Table1[[#This Row],[Genus]]&amp;" "&amp;Table1[[#This Row],[Epithet]]</f>
        <v>Nyssa sylvatica</v>
      </c>
      <c r="G1418" s="4" t="s">
        <v>110</v>
      </c>
      <c r="H1418" t="s">
        <v>173</v>
      </c>
      <c r="I1418" s="4" t="s">
        <v>465</v>
      </c>
      <c r="J1418" s="4" t="s">
        <v>466</v>
      </c>
      <c r="K1418" s="4" t="s">
        <v>464</v>
      </c>
      <c r="L1418" s="4" t="s">
        <v>467</v>
      </c>
      <c r="M1418" s="4" t="s">
        <v>248</v>
      </c>
      <c r="N1418" s="4" t="s">
        <v>460</v>
      </c>
      <c r="O1418" s="4" t="s">
        <v>248</v>
      </c>
      <c r="P1418" s="4" t="s">
        <v>1004</v>
      </c>
      <c r="Q1418" s="4" t="s">
        <v>461</v>
      </c>
    </row>
    <row r="1419" spans="1:17" x14ac:dyDescent="0.25">
      <c r="A1419" s="4" t="s">
        <v>403</v>
      </c>
      <c r="B1419" s="4" t="s">
        <v>62</v>
      </c>
      <c r="C1419" s="9" t="s">
        <v>13193</v>
      </c>
      <c r="D1419" s="4" t="s">
        <v>994</v>
      </c>
      <c r="E1419" s="4" t="s">
        <v>995</v>
      </c>
      <c r="F1419" s="9" t="str">
        <f>Table1[[#This Row],[Genus]]&amp;" "&amp;Table1[[#This Row],[Epithet]]</f>
        <v>Leucobryum glaucum</v>
      </c>
      <c r="G1419" s="4" t="s">
        <v>225</v>
      </c>
      <c r="H1419" t="s">
        <v>180</v>
      </c>
      <c r="I1419" s="4" t="s">
        <v>465</v>
      </c>
      <c r="J1419" s="4" t="s">
        <v>466</v>
      </c>
      <c r="K1419" s="4" t="s">
        <v>464</v>
      </c>
      <c r="L1419" s="4" t="s">
        <v>467</v>
      </c>
      <c r="M1419" s="4" t="s">
        <v>248</v>
      </c>
      <c r="N1419" s="4" t="s">
        <v>460</v>
      </c>
      <c r="O1419" s="4" t="s">
        <v>248</v>
      </c>
      <c r="P1419" s="4" t="s">
        <v>1004</v>
      </c>
      <c r="Q1419" s="4" t="s">
        <v>461</v>
      </c>
    </row>
    <row r="1420" spans="1:17" x14ac:dyDescent="0.25">
      <c r="A1420" s="4" t="s">
        <v>403</v>
      </c>
      <c r="B1420" s="4" t="s">
        <v>62</v>
      </c>
      <c r="C1420" s="9" t="str">
        <f>_xlfn.XLOOKUP(Table1[[#This Row],[Genus]],'Flora of PA'!J:J,'Flora of PA'!D:D)</f>
        <v>Ericaceae</v>
      </c>
      <c r="D1420" s="4" t="s">
        <v>905</v>
      </c>
      <c r="E1420" s="4" t="s">
        <v>948</v>
      </c>
      <c r="F1420" s="9" t="str">
        <f>Table1[[#This Row],[Genus]]&amp;" "&amp;Table1[[#This Row],[Epithet]]</f>
        <v>Kalmia angustifolia</v>
      </c>
      <c r="G1420" s="4" t="s">
        <v>85</v>
      </c>
      <c r="H1420" t="s">
        <v>124</v>
      </c>
      <c r="I1420" s="4" t="s">
        <v>465</v>
      </c>
      <c r="J1420" s="4" t="s">
        <v>466</v>
      </c>
      <c r="K1420" s="4" t="s">
        <v>464</v>
      </c>
      <c r="L1420" s="4" t="s">
        <v>467</v>
      </c>
      <c r="M1420" s="4" t="s">
        <v>248</v>
      </c>
      <c r="N1420" s="4" t="s">
        <v>460</v>
      </c>
      <c r="O1420" s="4" t="s">
        <v>248</v>
      </c>
      <c r="P1420" s="4" t="s">
        <v>1004</v>
      </c>
      <c r="Q1420" s="4" t="s">
        <v>461</v>
      </c>
    </row>
    <row r="1421" spans="1:17" x14ac:dyDescent="0.25">
      <c r="A1421" s="4" t="s">
        <v>403</v>
      </c>
      <c r="B1421" s="4" t="s">
        <v>62</v>
      </c>
      <c r="C1421" s="9" t="str">
        <f>_xlfn.XLOOKUP(Table1[[#This Row],[Genus]],'Flora of PA'!J:J,'Flora of PA'!D:D)</f>
        <v>Ericaceae</v>
      </c>
      <c r="D1421" s="4" t="s">
        <v>826</v>
      </c>
      <c r="E1421" s="4" t="s">
        <v>829</v>
      </c>
      <c r="F1421" s="9" t="str">
        <f>Table1[[#This Row],[Genus]]&amp;" "&amp;Table1[[#This Row],[Epithet]]</f>
        <v>Vaccinium angustifolium</v>
      </c>
      <c r="G1421" s="4" t="s">
        <v>69</v>
      </c>
      <c r="H1421" t="s">
        <v>472</v>
      </c>
      <c r="I1421" s="4" t="s">
        <v>465</v>
      </c>
      <c r="J1421" s="4" t="s">
        <v>466</v>
      </c>
      <c r="K1421" s="4" t="s">
        <v>464</v>
      </c>
      <c r="L1421" s="4" t="s">
        <v>467</v>
      </c>
      <c r="M1421" s="4" t="s">
        <v>248</v>
      </c>
      <c r="N1421" s="4" t="s">
        <v>460</v>
      </c>
      <c r="O1421" s="4" t="s">
        <v>248</v>
      </c>
      <c r="P1421" s="4" t="s">
        <v>1004</v>
      </c>
      <c r="Q1421" s="4" t="s">
        <v>461</v>
      </c>
    </row>
    <row r="1422" spans="1:17" x14ac:dyDescent="0.25">
      <c r="A1422" s="4" t="s">
        <v>403</v>
      </c>
      <c r="B1422" s="4" t="s">
        <v>62</v>
      </c>
      <c r="C1422" s="9" t="str">
        <f>_xlfn.XLOOKUP(Table1[[#This Row],[Genus]],'Flora of PA'!J:J,'Flora of PA'!D:D)</f>
        <v>Sapindaceae</v>
      </c>
      <c r="D1422" s="4" t="s">
        <v>941</v>
      </c>
      <c r="E1422" s="4" t="s">
        <v>942</v>
      </c>
      <c r="F1422" s="9" t="str">
        <f>Table1[[#This Row],[Genus]]&amp;" "&amp;Table1[[#This Row],[Epithet]]</f>
        <v>Acer rubrum</v>
      </c>
      <c r="G1422" s="4" t="s">
        <v>84</v>
      </c>
      <c r="H1422" t="s">
        <v>133</v>
      </c>
      <c r="I1422" s="4" t="s">
        <v>465</v>
      </c>
      <c r="J1422" s="4" t="s">
        <v>466</v>
      </c>
      <c r="K1422" s="4" t="s">
        <v>464</v>
      </c>
      <c r="L1422" s="4" t="s">
        <v>467</v>
      </c>
      <c r="M1422" s="4" t="s">
        <v>248</v>
      </c>
      <c r="N1422" s="4" t="s">
        <v>460</v>
      </c>
      <c r="O1422" s="4" t="s">
        <v>248</v>
      </c>
      <c r="P1422" s="4" t="s">
        <v>1004</v>
      </c>
      <c r="Q1422" s="4" t="s">
        <v>461</v>
      </c>
    </row>
    <row r="1423" spans="1:17" x14ac:dyDescent="0.25">
      <c r="A1423" s="4" t="s">
        <v>403</v>
      </c>
      <c r="B1423" s="4" t="s">
        <v>62</v>
      </c>
      <c r="C1423" s="9" t="str">
        <f>_xlfn.XLOOKUP(Table1[[#This Row],[Genus]],'Flora of PA'!J:J,'Flora of PA'!D:D)</f>
        <v>Fagaceae</v>
      </c>
      <c r="D1423" s="4" t="s">
        <v>860</v>
      </c>
      <c r="E1423" s="4" t="s">
        <v>947</v>
      </c>
      <c r="F1423" s="9" t="str">
        <f>Table1[[#This Row],[Genus]]&amp;" "&amp;Table1[[#This Row],[Epithet]]</f>
        <v>Quercus ilicifolia</v>
      </c>
      <c r="G1423" s="4" t="s">
        <v>75</v>
      </c>
      <c r="H1423" t="s">
        <v>157</v>
      </c>
      <c r="I1423" s="4" t="s">
        <v>465</v>
      </c>
      <c r="J1423" s="4" t="s">
        <v>466</v>
      </c>
      <c r="K1423" s="4" t="s">
        <v>464</v>
      </c>
      <c r="L1423" s="4" t="s">
        <v>467</v>
      </c>
      <c r="M1423" s="4" t="s">
        <v>248</v>
      </c>
      <c r="N1423" s="4" t="s">
        <v>460</v>
      </c>
      <c r="O1423" s="4" t="s">
        <v>248</v>
      </c>
      <c r="P1423" s="4" t="s">
        <v>1004</v>
      </c>
      <c r="Q1423" s="4" t="s">
        <v>461</v>
      </c>
    </row>
    <row r="1424" spans="1:17" x14ac:dyDescent="0.25">
      <c r="A1424" s="4" t="s">
        <v>403</v>
      </c>
      <c r="B1424" s="4" t="s">
        <v>62</v>
      </c>
      <c r="C1424" s="9" t="str">
        <f>_xlfn.XLOOKUP(Table1[[#This Row],[Genus]],'Flora of PA'!J:J,'Flora of PA'!D:D)</f>
        <v>Polypodiaceae</v>
      </c>
      <c r="D1424" s="4" t="s">
        <v>851</v>
      </c>
      <c r="E1424" s="4" t="s">
        <v>852</v>
      </c>
      <c r="F1424" s="9" t="str">
        <f>Table1[[#This Row],[Genus]]&amp;" "&amp;Table1[[#This Row],[Epithet]]</f>
        <v>Pteridium aquilinum</v>
      </c>
      <c r="G1424" s="4" t="s">
        <v>58</v>
      </c>
      <c r="H1424" t="s">
        <v>288</v>
      </c>
      <c r="I1424" s="4" t="s">
        <v>465</v>
      </c>
      <c r="J1424" s="4" t="s">
        <v>466</v>
      </c>
      <c r="K1424" s="4" t="s">
        <v>464</v>
      </c>
      <c r="L1424" s="4" t="s">
        <v>467</v>
      </c>
      <c r="M1424" s="4" t="s">
        <v>248</v>
      </c>
      <c r="N1424" s="4" t="s">
        <v>460</v>
      </c>
      <c r="O1424" s="4" t="s">
        <v>248</v>
      </c>
      <c r="P1424" s="4" t="s">
        <v>1004</v>
      </c>
      <c r="Q1424" s="4" t="s">
        <v>461</v>
      </c>
    </row>
    <row r="1425" spans="1:17" x14ac:dyDescent="0.25">
      <c r="A1425" s="4" t="s">
        <v>403</v>
      </c>
      <c r="B1425" s="4" t="s">
        <v>62</v>
      </c>
      <c r="C1425" s="9" t="str">
        <f>_xlfn.XLOOKUP(Table1[[#This Row],[Genus]],'Flora of PA'!J:J,'Flora of PA'!D:D)</f>
        <v>Lauraceae</v>
      </c>
      <c r="D1425" s="4" t="s">
        <v>134</v>
      </c>
      <c r="E1425" s="4" t="s">
        <v>946</v>
      </c>
      <c r="F1425" s="9" t="str">
        <f>Table1[[#This Row],[Genus]]&amp;" "&amp;Table1[[#This Row],[Epithet]]</f>
        <v>Sassafras albidum</v>
      </c>
      <c r="G1425" s="4" t="s">
        <v>224</v>
      </c>
      <c r="H1425" t="s">
        <v>135</v>
      </c>
      <c r="I1425" s="4" t="s">
        <v>465</v>
      </c>
      <c r="J1425" s="4" t="s">
        <v>466</v>
      </c>
      <c r="K1425" s="4" t="s">
        <v>464</v>
      </c>
      <c r="L1425" s="4" t="s">
        <v>467</v>
      </c>
      <c r="M1425" s="4" t="s">
        <v>248</v>
      </c>
      <c r="N1425" s="4" t="s">
        <v>460</v>
      </c>
      <c r="O1425" s="4" t="s">
        <v>248</v>
      </c>
      <c r="P1425" s="4" t="s">
        <v>1004</v>
      </c>
      <c r="Q1425" s="4" t="s">
        <v>461</v>
      </c>
    </row>
    <row r="1426" spans="1:17" x14ac:dyDescent="0.25">
      <c r="A1426" s="4" t="s">
        <v>403</v>
      </c>
      <c r="B1426" s="4" t="s">
        <v>63</v>
      </c>
      <c r="C1426" s="9" t="str">
        <f>_xlfn.XLOOKUP(Table1[[#This Row],[Genus]],'Flora of PA'!J:J,'Flora of PA'!D:D)</f>
        <v>Ericaceae</v>
      </c>
      <c r="D1426" s="4" t="s">
        <v>827</v>
      </c>
      <c r="E1426" s="4" t="s">
        <v>828</v>
      </c>
      <c r="F1426" s="9" t="str">
        <f>Table1[[#This Row],[Genus]]&amp;" "&amp;Table1[[#This Row],[Epithet]]</f>
        <v>Gaylussacia baccata</v>
      </c>
      <c r="G1426" s="4" t="s">
        <v>16</v>
      </c>
      <c r="H1426" t="s">
        <v>125</v>
      </c>
      <c r="I1426" s="4" t="s">
        <v>465</v>
      </c>
      <c r="J1426" s="4" t="s">
        <v>466</v>
      </c>
      <c r="K1426" s="4" t="s">
        <v>464</v>
      </c>
      <c r="L1426" s="4" t="s">
        <v>467</v>
      </c>
      <c r="M1426" s="4" t="s">
        <v>248</v>
      </c>
      <c r="N1426" s="4" t="s">
        <v>460</v>
      </c>
      <c r="O1426" s="4" t="s">
        <v>248</v>
      </c>
      <c r="P1426" s="4" t="s">
        <v>1004</v>
      </c>
      <c r="Q1426" s="4" t="s">
        <v>461</v>
      </c>
    </row>
    <row r="1427" spans="1:17" x14ac:dyDescent="0.25">
      <c r="A1427" s="4" t="s">
        <v>403</v>
      </c>
      <c r="B1427" s="4" t="s">
        <v>63</v>
      </c>
      <c r="C1427" s="9" t="str">
        <f>_xlfn.XLOOKUP(Table1[[#This Row],[Genus]],'Flora of PA'!J:J,'Flora of PA'!D:D)</f>
        <v>Fagaceae</v>
      </c>
      <c r="D1427" s="4" t="s">
        <v>860</v>
      </c>
      <c r="E1427" s="4" t="s">
        <v>943</v>
      </c>
      <c r="F1427" s="9" t="str">
        <f>Table1[[#This Row],[Genus]]&amp;" "&amp;Table1[[#This Row],[Epithet]]</f>
        <v>Quercus rubra</v>
      </c>
      <c r="G1427" s="4" t="s">
        <v>165</v>
      </c>
      <c r="H1427" t="s">
        <v>261</v>
      </c>
      <c r="I1427" s="4" t="s">
        <v>465</v>
      </c>
      <c r="J1427" s="4" t="s">
        <v>466</v>
      </c>
      <c r="K1427" s="4" t="s">
        <v>464</v>
      </c>
      <c r="L1427" s="4" t="s">
        <v>467</v>
      </c>
      <c r="M1427" s="4" t="s">
        <v>248</v>
      </c>
      <c r="N1427" s="4" t="s">
        <v>460</v>
      </c>
      <c r="O1427" s="4" t="s">
        <v>248</v>
      </c>
      <c r="P1427" s="4" t="s">
        <v>1004</v>
      </c>
      <c r="Q1427" s="4" t="s">
        <v>461</v>
      </c>
    </row>
    <row r="1428" spans="1:17" x14ac:dyDescent="0.25">
      <c r="A1428" s="4" t="s">
        <v>403</v>
      </c>
      <c r="B1428" s="4" t="s">
        <v>63</v>
      </c>
      <c r="C1428" s="9" t="str">
        <f>_xlfn.XLOOKUP(Table1[[#This Row],[Genus]],'Flora of PA'!J:J,'Flora of PA'!D:D)</f>
        <v>Nyssaceae</v>
      </c>
      <c r="D1428" s="4" t="s">
        <v>847</v>
      </c>
      <c r="E1428" s="4" t="s">
        <v>848</v>
      </c>
      <c r="F1428" s="9" t="str">
        <f>Table1[[#This Row],[Genus]]&amp;" "&amp;Table1[[#This Row],[Epithet]]</f>
        <v>Nyssa sylvatica</v>
      </c>
      <c r="G1428" s="4" t="s">
        <v>110</v>
      </c>
      <c r="H1428" t="s">
        <v>173</v>
      </c>
      <c r="I1428" s="4" t="s">
        <v>465</v>
      </c>
      <c r="J1428" s="4" t="s">
        <v>466</v>
      </c>
      <c r="K1428" s="4" t="s">
        <v>464</v>
      </c>
      <c r="L1428" s="4" t="s">
        <v>467</v>
      </c>
      <c r="M1428" s="4" t="s">
        <v>248</v>
      </c>
      <c r="N1428" s="4" t="s">
        <v>460</v>
      </c>
      <c r="O1428" s="4" t="s">
        <v>248</v>
      </c>
      <c r="P1428" s="4" t="s">
        <v>1004</v>
      </c>
      <c r="Q1428" s="4" t="s">
        <v>461</v>
      </c>
    </row>
    <row r="1429" spans="1:17" x14ac:dyDescent="0.25">
      <c r="A1429" s="4" t="s">
        <v>403</v>
      </c>
      <c r="B1429" s="4" t="s">
        <v>63</v>
      </c>
      <c r="C1429" s="9" t="str">
        <f>_xlfn.XLOOKUP(Table1[[#This Row],[Genus]],'Flora of PA'!J:J,'Flora of PA'!D:D)</f>
        <v>Ericaceae</v>
      </c>
      <c r="D1429" s="4" t="s">
        <v>831</v>
      </c>
      <c r="E1429" s="4" t="s">
        <v>832</v>
      </c>
      <c r="F1429" s="9" t="str">
        <f>Table1[[#This Row],[Genus]]&amp;" "&amp;Table1[[#This Row],[Epithet]]</f>
        <v>Gaultheria procumbens</v>
      </c>
      <c r="G1429" s="4" t="s">
        <v>123</v>
      </c>
      <c r="H1429" t="s">
        <v>122</v>
      </c>
      <c r="I1429" s="4" t="s">
        <v>465</v>
      </c>
      <c r="J1429" s="4" t="s">
        <v>466</v>
      </c>
      <c r="K1429" s="4" t="s">
        <v>464</v>
      </c>
      <c r="L1429" s="4" t="s">
        <v>467</v>
      </c>
      <c r="M1429" s="4" t="s">
        <v>248</v>
      </c>
      <c r="N1429" s="4" t="s">
        <v>460</v>
      </c>
      <c r="O1429" s="4" t="s">
        <v>248</v>
      </c>
      <c r="P1429" s="4" t="s">
        <v>1004</v>
      </c>
      <c r="Q1429" s="4" t="s">
        <v>461</v>
      </c>
    </row>
    <row r="1430" spans="1:17" x14ac:dyDescent="0.25">
      <c r="A1430" s="4" t="s">
        <v>403</v>
      </c>
      <c r="B1430" s="4" t="s">
        <v>63</v>
      </c>
      <c r="C1430" s="9" t="str">
        <f>_xlfn.XLOOKUP(Table1[[#This Row],[Genus]],'Flora of PA'!J:J,'Flora of PA'!D:D)</f>
        <v>Ericaceae</v>
      </c>
      <c r="D1430" s="4" t="s">
        <v>905</v>
      </c>
      <c r="E1430" s="4" t="s">
        <v>948</v>
      </c>
      <c r="F1430" s="9" t="str">
        <f>Table1[[#This Row],[Genus]]&amp;" "&amp;Table1[[#This Row],[Epithet]]</f>
        <v>Kalmia angustifolia</v>
      </c>
      <c r="G1430" s="4" t="s">
        <v>85</v>
      </c>
      <c r="H1430" t="s">
        <v>124</v>
      </c>
      <c r="I1430" s="4" t="s">
        <v>465</v>
      </c>
      <c r="J1430" s="4" t="s">
        <v>466</v>
      </c>
      <c r="K1430" s="4" t="s">
        <v>464</v>
      </c>
      <c r="L1430" s="4" t="s">
        <v>467</v>
      </c>
      <c r="M1430" s="4" t="s">
        <v>248</v>
      </c>
      <c r="N1430" s="4" t="s">
        <v>460</v>
      </c>
      <c r="O1430" s="4" t="s">
        <v>248</v>
      </c>
      <c r="P1430" s="4" t="s">
        <v>1004</v>
      </c>
      <c r="Q1430" s="4" t="s">
        <v>461</v>
      </c>
    </row>
    <row r="1431" spans="1:17" x14ac:dyDescent="0.25">
      <c r="A1431" s="4" t="s">
        <v>403</v>
      </c>
      <c r="B1431" s="4" t="s">
        <v>63</v>
      </c>
      <c r="C1431" s="9" t="s">
        <v>13193</v>
      </c>
      <c r="D1431" s="4" t="s">
        <v>994</v>
      </c>
      <c r="E1431" s="4" t="s">
        <v>995</v>
      </c>
      <c r="F1431" s="9" t="str">
        <f>Table1[[#This Row],[Genus]]&amp;" "&amp;Table1[[#This Row],[Epithet]]</f>
        <v>Leucobryum glaucum</v>
      </c>
      <c r="G1431" s="4" t="s">
        <v>225</v>
      </c>
      <c r="H1431" t="s">
        <v>180</v>
      </c>
      <c r="I1431" s="4" t="s">
        <v>465</v>
      </c>
      <c r="J1431" s="4" t="s">
        <v>466</v>
      </c>
      <c r="K1431" s="4" t="s">
        <v>464</v>
      </c>
      <c r="L1431" s="4" t="s">
        <v>467</v>
      </c>
      <c r="M1431" s="4" t="s">
        <v>248</v>
      </c>
      <c r="N1431" s="4" t="s">
        <v>460</v>
      </c>
      <c r="O1431" s="4" t="s">
        <v>248</v>
      </c>
      <c r="P1431" s="4" t="s">
        <v>1004</v>
      </c>
      <c r="Q1431" s="4" t="s">
        <v>461</v>
      </c>
    </row>
    <row r="1432" spans="1:17" x14ac:dyDescent="0.25">
      <c r="A1432" s="4" t="s">
        <v>403</v>
      </c>
      <c r="B1432" s="4" t="s">
        <v>63</v>
      </c>
      <c r="C1432" s="9" t="str">
        <f>_xlfn.XLOOKUP(Table1[[#This Row],[Genus]],'Flora of PA'!J:J,'Flora of PA'!D:D)</f>
        <v>Sapindaceae</v>
      </c>
      <c r="D1432" s="4" t="s">
        <v>941</v>
      </c>
      <c r="E1432" s="4" t="s">
        <v>942</v>
      </c>
      <c r="F1432" s="9" t="str">
        <f>Table1[[#This Row],[Genus]]&amp;" "&amp;Table1[[#This Row],[Epithet]]</f>
        <v>Acer rubrum</v>
      </c>
      <c r="G1432" s="4" t="s">
        <v>84</v>
      </c>
      <c r="H1432" t="s">
        <v>133</v>
      </c>
      <c r="I1432" s="4" t="s">
        <v>465</v>
      </c>
      <c r="J1432" s="4" t="s">
        <v>466</v>
      </c>
      <c r="K1432" s="4" t="s">
        <v>464</v>
      </c>
      <c r="L1432" s="4" t="s">
        <v>467</v>
      </c>
      <c r="M1432" s="4" t="s">
        <v>248</v>
      </c>
      <c r="N1432" s="4" t="s">
        <v>460</v>
      </c>
      <c r="O1432" s="4" t="s">
        <v>248</v>
      </c>
      <c r="P1432" s="4" t="s">
        <v>1004</v>
      </c>
      <c r="Q1432" s="4" t="s">
        <v>461</v>
      </c>
    </row>
    <row r="1433" spans="1:17" x14ac:dyDescent="0.25">
      <c r="A1433" s="4" t="s">
        <v>403</v>
      </c>
      <c r="B1433" s="4" t="s">
        <v>64</v>
      </c>
      <c r="C1433" s="9" t="str">
        <f>_xlfn.XLOOKUP(Table1[[#This Row],[Genus]],'Flora of PA'!J:J,'Flora of PA'!D:D)</f>
        <v>Ericaceae</v>
      </c>
      <c r="D1433" s="4" t="s">
        <v>827</v>
      </c>
      <c r="E1433" s="4" t="s">
        <v>828</v>
      </c>
      <c r="F1433" s="9" t="str">
        <f>Table1[[#This Row],[Genus]]&amp;" "&amp;Table1[[#This Row],[Epithet]]</f>
        <v>Gaylussacia baccata</v>
      </c>
      <c r="G1433" s="4" t="s">
        <v>16</v>
      </c>
      <c r="H1433" t="s">
        <v>125</v>
      </c>
      <c r="I1433" s="4" t="s">
        <v>465</v>
      </c>
      <c r="J1433" s="4" t="s">
        <v>466</v>
      </c>
      <c r="K1433" s="4" t="s">
        <v>464</v>
      </c>
      <c r="L1433" s="4" t="s">
        <v>467</v>
      </c>
      <c r="M1433" s="4" t="s">
        <v>248</v>
      </c>
      <c r="N1433" s="4" t="s">
        <v>460</v>
      </c>
      <c r="O1433" s="4" t="s">
        <v>248</v>
      </c>
      <c r="P1433" s="4" t="s">
        <v>1004</v>
      </c>
      <c r="Q1433" s="4" t="s">
        <v>461</v>
      </c>
    </row>
    <row r="1434" spans="1:17" x14ac:dyDescent="0.25">
      <c r="A1434" s="4" t="s">
        <v>403</v>
      </c>
      <c r="B1434" s="4" t="s">
        <v>64</v>
      </c>
      <c r="C1434" s="9" t="str">
        <f>_xlfn.XLOOKUP(Table1[[#This Row],[Genus]],'Flora of PA'!J:J,'Flora of PA'!D:D)</f>
        <v>Ericaceae</v>
      </c>
      <c r="D1434" s="4" t="s">
        <v>905</v>
      </c>
      <c r="E1434" s="4" t="s">
        <v>948</v>
      </c>
      <c r="F1434" s="9" t="str">
        <f>Table1[[#This Row],[Genus]]&amp;" "&amp;Table1[[#This Row],[Epithet]]</f>
        <v>Kalmia angustifolia</v>
      </c>
      <c r="G1434" s="4" t="s">
        <v>85</v>
      </c>
      <c r="H1434" t="s">
        <v>124</v>
      </c>
      <c r="I1434" s="4" t="s">
        <v>465</v>
      </c>
      <c r="J1434" s="4" t="s">
        <v>466</v>
      </c>
      <c r="K1434" s="4" t="s">
        <v>464</v>
      </c>
      <c r="L1434" s="4" t="s">
        <v>467</v>
      </c>
      <c r="M1434" s="4" t="s">
        <v>248</v>
      </c>
      <c r="N1434" s="4" t="s">
        <v>460</v>
      </c>
      <c r="O1434" s="4" t="s">
        <v>248</v>
      </c>
      <c r="P1434" s="4" t="s">
        <v>1004</v>
      </c>
      <c r="Q1434" s="4" t="s">
        <v>461</v>
      </c>
    </row>
    <row r="1435" spans="1:17" x14ac:dyDescent="0.25">
      <c r="A1435" s="4" t="s">
        <v>403</v>
      </c>
      <c r="B1435" s="4" t="s">
        <v>64</v>
      </c>
      <c r="C1435" s="9" t="str">
        <f>_xlfn.XLOOKUP(Table1[[#This Row],[Genus]],'Flora of PA'!J:J,'Flora of PA'!D:D)</f>
        <v>Ericaceae</v>
      </c>
      <c r="D1435" s="4" t="s">
        <v>831</v>
      </c>
      <c r="E1435" s="4" t="s">
        <v>832</v>
      </c>
      <c r="F1435" s="9" t="str">
        <f>Table1[[#This Row],[Genus]]&amp;" "&amp;Table1[[#This Row],[Epithet]]</f>
        <v>Gaultheria procumbens</v>
      </c>
      <c r="G1435" s="4" t="s">
        <v>123</v>
      </c>
      <c r="H1435" t="s">
        <v>122</v>
      </c>
      <c r="I1435" s="4" t="s">
        <v>465</v>
      </c>
      <c r="J1435" s="4" t="s">
        <v>466</v>
      </c>
      <c r="K1435" s="4" t="s">
        <v>464</v>
      </c>
      <c r="L1435" s="4" t="s">
        <v>467</v>
      </c>
      <c r="M1435" s="4" t="s">
        <v>248</v>
      </c>
      <c r="N1435" s="4" t="s">
        <v>460</v>
      </c>
      <c r="O1435" s="4" t="s">
        <v>248</v>
      </c>
      <c r="P1435" s="4" t="s">
        <v>1004</v>
      </c>
      <c r="Q1435" s="4" t="s">
        <v>461</v>
      </c>
    </row>
    <row r="1436" spans="1:17" x14ac:dyDescent="0.25">
      <c r="A1436" s="4" t="s">
        <v>403</v>
      </c>
      <c r="B1436" s="4" t="s">
        <v>64</v>
      </c>
      <c r="C1436" s="9" t="str">
        <f>_xlfn.XLOOKUP(Table1[[#This Row],[Genus]],'Flora of PA'!J:J,'Flora of PA'!D:D)</f>
        <v>Betulaceae</v>
      </c>
      <c r="D1436" s="4" t="s">
        <v>883</v>
      </c>
      <c r="E1436" s="4" t="s">
        <v>884</v>
      </c>
      <c r="F1436" s="9" t="str">
        <f>Table1[[#This Row],[Genus]]&amp;" "&amp;Table1[[#This Row],[Epithet]]</f>
        <v>Betula populifolia</v>
      </c>
      <c r="G1436" s="4" t="s">
        <v>18</v>
      </c>
      <c r="H1436" t="s">
        <v>23</v>
      </c>
      <c r="I1436" s="4" t="s">
        <v>465</v>
      </c>
      <c r="J1436" s="4" t="s">
        <v>466</v>
      </c>
      <c r="K1436" s="4" t="s">
        <v>464</v>
      </c>
      <c r="L1436" s="4" t="s">
        <v>467</v>
      </c>
      <c r="M1436" s="4" t="s">
        <v>248</v>
      </c>
      <c r="N1436" s="4" t="s">
        <v>460</v>
      </c>
      <c r="O1436" s="4" t="s">
        <v>248</v>
      </c>
      <c r="P1436" s="4" t="s">
        <v>1004</v>
      </c>
      <c r="Q1436" s="4" t="s">
        <v>461</v>
      </c>
    </row>
    <row r="1437" spans="1:17" x14ac:dyDescent="0.25">
      <c r="A1437" s="4" t="s">
        <v>403</v>
      </c>
      <c r="B1437" s="4" t="s">
        <v>64</v>
      </c>
      <c r="C1437" s="9" t="str">
        <f>_xlfn.XLOOKUP(Table1[[#This Row],[Genus]],'Flora of PA'!J:J,'Flora of PA'!D:D)</f>
        <v>Fagaceae</v>
      </c>
      <c r="D1437" s="4" t="s">
        <v>860</v>
      </c>
      <c r="E1437" s="4" t="s">
        <v>947</v>
      </c>
      <c r="F1437" s="9" t="str">
        <f>Table1[[#This Row],[Genus]]&amp;" "&amp;Table1[[#This Row],[Epithet]]</f>
        <v>Quercus ilicifolia</v>
      </c>
      <c r="G1437" s="4" t="s">
        <v>75</v>
      </c>
      <c r="H1437" t="s">
        <v>157</v>
      </c>
      <c r="I1437" s="4" t="s">
        <v>465</v>
      </c>
      <c r="J1437" s="4" t="s">
        <v>466</v>
      </c>
      <c r="K1437" s="4" t="s">
        <v>464</v>
      </c>
      <c r="L1437" s="4" t="s">
        <v>467</v>
      </c>
      <c r="M1437" s="4" t="s">
        <v>248</v>
      </c>
      <c r="N1437" s="4" t="s">
        <v>460</v>
      </c>
      <c r="O1437" s="4" t="s">
        <v>248</v>
      </c>
      <c r="P1437" s="4" t="s">
        <v>1004</v>
      </c>
      <c r="Q1437" s="4" t="s">
        <v>461</v>
      </c>
    </row>
    <row r="1438" spans="1:17" x14ac:dyDescent="0.25">
      <c r="A1438" s="4" t="s">
        <v>403</v>
      </c>
      <c r="B1438" s="4" t="s">
        <v>64</v>
      </c>
      <c r="C1438" s="9" t="str">
        <f>_xlfn.XLOOKUP(Table1[[#This Row],[Genus]],'Flora of PA'!J:J,'Flora of PA'!D:D)</f>
        <v>Polypodiaceae</v>
      </c>
      <c r="D1438" s="4" t="s">
        <v>851</v>
      </c>
      <c r="E1438" s="4" t="s">
        <v>852</v>
      </c>
      <c r="F1438" s="9" t="str">
        <f>Table1[[#This Row],[Genus]]&amp;" "&amp;Table1[[#This Row],[Epithet]]</f>
        <v>Pteridium aquilinum</v>
      </c>
      <c r="G1438" s="4" t="s">
        <v>58</v>
      </c>
      <c r="H1438" t="s">
        <v>288</v>
      </c>
      <c r="I1438" s="4" t="s">
        <v>465</v>
      </c>
      <c r="J1438" s="4" t="s">
        <v>466</v>
      </c>
      <c r="K1438" s="4" t="s">
        <v>464</v>
      </c>
      <c r="L1438" s="4" t="s">
        <v>467</v>
      </c>
      <c r="M1438" s="4" t="s">
        <v>248</v>
      </c>
      <c r="N1438" s="4" t="s">
        <v>460</v>
      </c>
      <c r="O1438" s="4" t="s">
        <v>248</v>
      </c>
      <c r="P1438" s="4" t="s">
        <v>1004</v>
      </c>
      <c r="Q1438" s="4" t="s">
        <v>461</v>
      </c>
    </row>
    <row r="1439" spans="1:17" x14ac:dyDescent="0.25">
      <c r="A1439" s="4" t="s">
        <v>403</v>
      </c>
      <c r="B1439" s="4" t="s">
        <v>64</v>
      </c>
      <c r="C1439" s="9" t="str">
        <f>_xlfn.XLOOKUP(Table1[[#This Row],[Genus]],'Flora of PA'!J:J,'Flora of PA'!D:D)</f>
        <v>Ericaceae</v>
      </c>
      <c r="D1439" s="4" t="s">
        <v>831</v>
      </c>
      <c r="E1439" s="4" t="s">
        <v>832</v>
      </c>
      <c r="F1439" s="9" t="str">
        <f>Table1[[#This Row],[Genus]]&amp;" "&amp;Table1[[#This Row],[Epithet]]</f>
        <v>Gaultheria procumbens</v>
      </c>
      <c r="G1439" s="4" t="s">
        <v>123</v>
      </c>
      <c r="H1439" t="s">
        <v>122</v>
      </c>
      <c r="I1439" s="4" t="s">
        <v>465</v>
      </c>
      <c r="J1439" s="4" t="s">
        <v>466</v>
      </c>
      <c r="K1439" s="4" t="s">
        <v>464</v>
      </c>
      <c r="L1439" s="4" t="s">
        <v>467</v>
      </c>
      <c r="M1439" s="4" t="s">
        <v>248</v>
      </c>
      <c r="N1439" s="4" t="s">
        <v>460</v>
      </c>
      <c r="O1439" s="4" t="s">
        <v>248</v>
      </c>
      <c r="P1439" s="4" t="s">
        <v>1004</v>
      </c>
      <c r="Q1439" s="4" t="s">
        <v>461</v>
      </c>
    </row>
    <row r="1440" spans="1:17" x14ac:dyDescent="0.25">
      <c r="A1440" s="4" t="s">
        <v>403</v>
      </c>
      <c r="B1440" s="4" t="s">
        <v>65</v>
      </c>
      <c r="C1440" s="9" t="str">
        <f>_xlfn.XLOOKUP(Table1[[#This Row],[Genus]],'Flora of PA'!J:J,'Flora of PA'!D:D)</f>
        <v>Ericaceae</v>
      </c>
      <c r="D1440" s="4" t="s">
        <v>827</v>
      </c>
      <c r="E1440" s="4" t="s">
        <v>828</v>
      </c>
      <c r="F1440" s="9" t="str">
        <f>Table1[[#This Row],[Genus]]&amp;" "&amp;Table1[[#This Row],[Epithet]]</f>
        <v>Gaylussacia baccata</v>
      </c>
      <c r="G1440" s="4" t="s">
        <v>16</v>
      </c>
      <c r="H1440" t="s">
        <v>125</v>
      </c>
      <c r="I1440" s="4" t="s">
        <v>465</v>
      </c>
      <c r="J1440" s="4" t="s">
        <v>466</v>
      </c>
      <c r="K1440" s="4" t="s">
        <v>464</v>
      </c>
      <c r="L1440" s="4" t="s">
        <v>467</v>
      </c>
      <c r="M1440" s="4" t="s">
        <v>248</v>
      </c>
      <c r="N1440" s="4" t="s">
        <v>460</v>
      </c>
      <c r="O1440" s="4" t="s">
        <v>248</v>
      </c>
      <c r="P1440" s="4" t="s">
        <v>1004</v>
      </c>
      <c r="Q1440" s="4" t="s">
        <v>461</v>
      </c>
    </row>
    <row r="1441" spans="1:17" x14ac:dyDescent="0.25">
      <c r="A1441" s="4" t="s">
        <v>403</v>
      </c>
      <c r="B1441" s="4" t="s">
        <v>65</v>
      </c>
      <c r="C1441" s="9" t="str">
        <f>_xlfn.XLOOKUP(Table1[[#This Row],[Genus]],'Flora of PA'!J:J,'Flora of PA'!D:D)</f>
        <v>Ericaceae</v>
      </c>
      <c r="D1441" s="4" t="s">
        <v>831</v>
      </c>
      <c r="E1441" s="4" t="s">
        <v>832</v>
      </c>
      <c r="F1441" s="9" t="str">
        <f>Table1[[#This Row],[Genus]]&amp;" "&amp;Table1[[#This Row],[Epithet]]</f>
        <v>Gaultheria procumbens</v>
      </c>
      <c r="G1441" s="4" t="s">
        <v>123</v>
      </c>
      <c r="H1441" t="s">
        <v>122</v>
      </c>
      <c r="I1441" s="4" t="s">
        <v>465</v>
      </c>
      <c r="J1441" s="4" t="s">
        <v>466</v>
      </c>
      <c r="K1441" s="4" t="s">
        <v>464</v>
      </c>
      <c r="L1441" s="4" t="s">
        <v>467</v>
      </c>
      <c r="M1441" s="4" t="s">
        <v>248</v>
      </c>
      <c r="N1441" s="4" t="s">
        <v>460</v>
      </c>
      <c r="O1441" s="4" t="s">
        <v>248</v>
      </c>
      <c r="P1441" s="4" t="s">
        <v>1004</v>
      </c>
      <c r="Q1441" s="4" t="s">
        <v>461</v>
      </c>
    </row>
    <row r="1442" spans="1:17" x14ac:dyDescent="0.25">
      <c r="A1442" s="4" t="s">
        <v>403</v>
      </c>
      <c r="B1442" s="4" t="s">
        <v>65</v>
      </c>
      <c r="C1442" s="9" t="str">
        <f>_xlfn.XLOOKUP(Table1[[#This Row],[Genus]],'Flora of PA'!J:J,'Flora of PA'!D:D)</f>
        <v>Ericaceae</v>
      </c>
      <c r="D1442" s="4" t="s">
        <v>826</v>
      </c>
      <c r="E1442" s="4" t="s">
        <v>829</v>
      </c>
      <c r="F1442" s="9" t="str">
        <f>Table1[[#This Row],[Genus]]&amp;" "&amp;Table1[[#This Row],[Epithet]]</f>
        <v>Vaccinium angustifolium</v>
      </c>
      <c r="G1442" s="4" t="s">
        <v>69</v>
      </c>
      <c r="H1442" t="s">
        <v>174</v>
      </c>
      <c r="I1442" s="4" t="s">
        <v>465</v>
      </c>
      <c r="J1442" s="4" t="s">
        <v>466</v>
      </c>
      <c r="K1442" s="4" t="s">
        <v>464</v>
      </c>
      <c r="L1442" s="4" t="s">
        <v>467</v>
      </c>
      <c r="M1442" s="4" t="s">
        <v>248</v>
      </c>
      <c r="N1442" s="4" t="s">
        <v>460</v>
      </c>
      <c r="O1442" s="4" t="s">
        <v>248</v>
      </c>
      <c r="P1442" s="4" t="s">
        <v>1004</v>
      </c>
      <c r="Q1442" s="4" t="s">
        <v>461</v>
      </c>
    </row>
    <row r="1443" spans="1:17" x14ac:dyDescent="0.25">
      <c r="A1443" s="4" t="s">
        <v>403</v>
      </c>
      <c r="B1443" s="4" t="s">
        <v>65</v>
      </c>
      <c r="C1443" s="9" t="str">
        <f>_xlfn.XLOOKUP(Table1[[#This Row],[Genus]],'Flora of PA'!J:J,'Flora of PA'!D:D)</f>
        <v>Ericaceae</v>
      </c>
      <c r="D1443" s="4" t="s">
        <v>905</v>
      </c>
      <c r="E1443" s="4" t="s">
        <v>948</v>
      </c>
      <c r="F1443" s="9" t="str">
        <f>Table1[[#This Row],[Genus]]&amp;" "&amp;Table1[[#This Row],[Epithet]]</f>
        <v>Kalmia angustifolia</v>
      </c>
      <c r="G1443" s="4" t="s">
        <v>85</v>
      </c>
      <c r="H1443" t="s">
        <v>124</v>
      </c>
      <c r="I1443" s="4" t="s">
        <v>465</v>
      </c>
      <c r="J1443" s="4" t="s">
        <v>466</v>
      </c>
      <c r="K1443" s="4" t="s">
        <v>464</v>
      </c>
      <c r="L1443" s="4" t="s">
        <v>467</v>
      </c>
      <c r="M1443" s="4" t="s">
        <v>248</v>
      </c>
      <c r="N1443" s="4" t="s">
        <v>460</v>
      </c>
      <c r="O1443" s="4" t="s">
        <v>248</v>
      </c>
      <c r="P1443" s="4" t="s">
        <v>1004</v>
      </c>
      <c r="Q1443" s="4" t="s">
        <v>461</v>
      </c>
    </row>
    <row r="1444" spans="1:17" x14ac:dyDescent="0.25">
      <c r="A1444" s="4" t="s">
        <v>403</v>
      </c>
      <c r="B1444" s="4" t="s">
        <v>65</v>
      </c>
      <c r="C1444" s="9" t="str">
        <f>_xlfn.XLOOKUP(Table1[[#This Row],[Genus]],'Flora of PA'!J:J,'Flora of PA'!D:D)</f>
        <v>Betulaceae</v>
      </c>
      <c r="D1444" s="4" t="s">
        <v>883</v>
      </c>
      <c r="E1444" s="4" t="s">
        <v>884</v>
      </c>
      <c r="F1444" s="9" t="str">
        <f>Table1[[#This Row],[Genus]]&amp;" "&amp;Table1[[#This Row],[Epithet]]</f>
        <v>Betula populifolia</v>
      </c>
      <c r="G1444" s="4" t="s">
        <v>18</v>
      </c>
      <c r="H1444" t="s">
        <v>23</v>
      </c>
      <c r="I1444" s="4" t="s">
        <v>465</v>
      </c>
      <c r="J1444" s="4" t="s">
        <v>466</v>
      </c>
      <c r="K1444" s="4" t="s">
        <v>464</v>
      </c>
      <c r="L1444" s="4" t="s">
        <v>467</v>
      </c>
      <c r="M1444" s="4" t="s">
        <v>248</v>
      </c>
      <c r="N1444" s="4" t="s">
        <v>460</v>
      </c>
      <c r="O1444" s="4" t="s">
        <v>248</v>
      </c>
      <c r="P1444" s="4" t="s">
        <v>1004</v>
      </c>
      <c r="Q1444" s="4" t="s">
        <v>461</v>
      </c>
    </row>
    <row r="1445" spans="1:17" x14ac:dyDescent="0.25">
      <c r="A1445" s="4" t="s">
        <v>403</v>
      </c>
      <c r="B1445" s="4" t="s">
        <v>65</v>
      </c>
      <c r="C1445" s="9" t="s">
        <v>13193</v>
      </c>
      <c r="D1445" s="4" t="s">
        <v>994</v>
      </c>
      <c r="E1445" s="4" t="s">
        <v>995</v>
      </c>
      <c r="F1445" s="9" t="str">
        <f>Table1[[#This Row],[Genus]]&amp;" "&amp;Table1[[#This Row],[Epithet]]</f>
        <v>Leucobryum glaucum</v>
      </c>
      <c r="G1445" s="4" t="s">
        <v>225</v>
      </c>
      <c r="H1445" t="s">
        <v>180</v>
      </c>
      <c r="I1445" s="4" t="s">
        <v>465</v>
      </c>
      <c r="J1445" s="4" t="s">
        <v>466</v>
      </c>
      <c r="K1445" s="4" t="s">
        <v>464</v>
      </c>
      <c r="L1445" s="4" t="s">
        <v>467</v>
      </c>
      <c r="M1445" s="4" t="s">
        <v>248</v>
      </c>
      <c r="N1445" s="4" t="s">
        <v>460</v>
      </c>
      <c r="O1445" s="4" t="s">
        <v>248</v>
      </c>
      <c r="P1445" s="4" t="s">
        <v>1004</v>
      </c>
      <c r="Q1445" s="4" t="s">
        <v>461</v>
      </c>
    </row>
    <row r="1446" spans="1:17" x14ac:dyDescent="0.25">
      <c r="A1446" s="4" t="s">
        <v>403</v>
      </c>
      <c r="B1446" s="4" t="s">
        <v>65</v>
      </c>
      <c r="C1446" s="9" t="str">
        <f>_xlfn.XLOOKUP(Table1[[#This Row],[Genus]],'Flora of PA'!J:J,'Flora of PA'!D:D)</f>
        <v>Nyssaceae</v>
      </c>
      <c r="D1446" s="4" t="s">
        <v>847</v>
      </c>
      <c r="E1446" s="4" t="s">
        <v>848</v>
      </c>
      <c r="F1446" s="9" t="str">
        <f>Table1[[#This Row],[Genus]]&amp;" "&amp;Table1[[#This Row],[Epithet]]</f>
        <v>Nyssa sylvatica</v>
      </c>
      <c r="G1446" s="4" t="s">
        <v>110</v>
      </c>
      <c r="H1446" t="s">
        <v>139</v>
      </c>
      <c r="I1446" s="4" t="s">
        <v>465</v>
      </c>
      <c r="J1446" s="4" t="s">
        <v>466</v>
      </c>
      <c r="K1446" s="4" t="s">
        <v>464</v>
      </c>
      <c r="L1446" s="4" t="s">
        <v>467</v>
      </c>
      <c r="M1446" s="4" t="s">
        <v>248</v>
      </c>
      <c r="N1446" s="4" t="s">
        <v>460</v>
      </c>
      <c r="O1446" s="4" t="s">
        <v>248</v>
      </c>
      <c r="P1446" s="4" t="s">
        <v>1004</v>
      </c>
      <c r="Q1446" s="4" t="s">
        <v>461</v>
      </c>
    </row>
    <row r="1447" spans="1:17" x14ac:dyDescent="0.25">
      <c r="A1447" s="4" t="s">
        <v>403</v>
      </c>
      <c r="B1447" s="4" t="s">
        <v>66</v>
      </c>
      <c r="C1447" s="9" t="str">
        <f>_xlfn.XLOOKUP(Table1[[#This Row],[Genus]],'Flora of PA'!J:J,'Flora of PA'!D:D)</f>
        <v>Ericaceae</v>
      </c>
      <c r="D1447" s="4" t="s">
        <v>827</v>
      </c>
      <c r="E1447" s="4" t="s">
        <v>828</v>
      </c>
      <c r="F1447" s="9" t="str">
        <f>Table1[[#This Row],[Genus]]&amp;" "&amp;Table1[[#This Row],[Epithet]]</f>
        <v>Gaylussacia baccata</v>
      </c>
      <c r="G1447" s="4" t="s">
        <v>16</v>
      </c>
      <c r="H1447" t="s">
        <v>125</v>
      </c>
      <c r="I1447" s="4" t="s">
        <v>465</v>
      </c>
      <c r="J1447" s="4" t="s">
        <v>466</v>
      </c>
      <c r="K1447" s="4" t="s">
        <v>464</v>
      </c>
      <c r="L1447" s="4" t="s">
        <v>467</v>
      </c>
      <c r="M1447" s="4" t="s">
        <v>248</v>
      </c>
      <c r="N1447" s="4" t="s">
        <v>460</v>
      </c>
      <c r="O1447" s="4" t="s">
        <v>248</v>
      </c>
      <c r="P1447" s="4" t="s">
        <v>1004</v>
      </c>
      <c r="Q1447" s="4" t="s">
        <v>461</v>
      </c>
    </row>
    <row r="1448" spans="1:17" x14ac:dyDescent="0.25">
      <c r="A1448" s="4" t="s">
        <v>403</v>
      </c>
      <c r="B1448" s="4" t="s">
        <v>66</v>
      </c>
      <c r="C1448" s="9" t="str">
        <f>_xlfn.XLOOKUP(Table1[[#This Row],[Genus]],'Flora of PA'!J:J,'Flora of PA'!D:D)</f>
        <v>Ericaceae</v>
      </c>
      <c r="D1448" s="4" t="s">
        <v>831</v>
      </c>
      <c r="E1448" s="4" t="s">
        <v>832</v>
      </c>
      <c r="F1448" s="9" t="str">
        <f>Table1[[#This Row],[Genus]]&amp;" "&amp;Table1[[#This Row],[Epithet]]</f>
        <v>Gaultheria procumbens</v>
      </c>
      <c r="G1448" s="4" t="s">
        <v>123</v>
      </c>
      <c r="H1448" t="s">
        <v>122</v>
      </c>
      <c r="I1448" s="4" t="s">
        <v>465</v>
      </c>
      <c r="J1448" s="4" t="s">
        <v>466</v>
      </c>
      <c r="K1448" s="4" t="s">
        <v>464</v>
      </c>
      <c r="L1448" s="4" t="s">
        <v>467</v>
      </c>
      <c r="M1448" s="4" t="s">
        <v>248</v>
      </c>
      <c r="N1448" s="4" t="s">
        <v>460</v>
      </c>
      <c r="O1448" s="4" t="s">
        <v>248</v>
      </c>
      <c r="P1448" s="4" t="s">
        <v>1004</v>
      </c>
      <c r="Q1448" s="4" t="s">
        <v>461</v>
      </c>
    </row>
    <row r="1449" spans="1:17" x14ac:dyDescent="0.25">
      <c r="A1449" s="4" t="s">
        <v>403</v>
      </c>
      <c r="B1449" s="4" t="s">
        <v>66</v>
      </c>
      <c r="C1449" s="9" t="str">
        <f>_xlfn.XLOOKUP(Table1[[#This Row],[Genus]],'Flora of PA'!J:J,'Flora of PA'!D:D)</f>
        <v>Fagaceae</v>
      </c>
      <c r="D1449" s="4" t="s">
        <v>860</v>
      </c>
      <c r="E1449" s="4" t="s">
        <v>861</v>
      </c>
      <c r="F1449" s="9" t="str">
        <f>Table1[[#This Row],[Genus]]&amp;" "&amp;Table1[[#This Row],[Epithet]]</f>
        <v>Quercus montana</v>
      </c>
      <c r="G1449" s="4" t="s">
        <v>131</v>
      </c>
      <c r="H1449" t="s">
        <v>132</v>
      </c>
      <c r="I1449" s="4" t="s">
        <v>465</v>
      </c>
      <c r="J1449" s="4" t="s">
        <v>466</v>
      </c>
      <c r="K1449" s="4" t="s">
        <v>464</v>
      </c>
      <c r="L1449" s="4" t="s">
        <v>467</v>
      </c>
      <c r="M1449" s="4" t="s">
        <v>248</v>
      </c>
      <c r="N1449" s="4" t="s">
        <v>460</v>
      </c>
      <c r="O1449" s="4" t="s">
        <v>248</v>
      </c>
      <c r="P1449" s="4" t="s">
        <v>1004</v>
      </c>
      <c r="Q1449" s="4" t="s">
        <v>461</v>
      </c>
    </row>
    <row r="1450" spans="1:17" x14ac:dyDescent="0.25">
      <c r="A1450" s="4" t="s">
        <v>403</v>
      </c>
      <c r="B1450" s="4" t="s">
        <v>66</v>
      </c>
      <c r="C1450" s="9" t="str">
        <f>_xlfn.XLOOKUP(Table1[[#This Row],[Genus]],'Flora of PA'!J:J,'Flora of PA'!D:D)</f>
        <v>Ericaceae</v>
      </c>
      <c r="D1450" s="4" t="s">
        <v>826</v>
      </c>
      <c r="E1450" s="4" t="s">
        <v>829</v>
      </c>
      <c r="F1450" s="9" t="str">
        <f>Table1[[#This Row],[Genus]]&amp;" "&amp;Table1[[#This Row],[Epithet]]</f>
        <v>Vaccinium angustifolium</v>
      </c>
      <c r="G1450" s="4" t="s">
        <v>69</v>
      </c>
      <c r="H1450" t="s">
        <v>174</v>
      </c>
      <c r="I1450" s="4" t="s">
        <v>465</v>
      </c>
      <c r="J1450" s="4" t="s">
        <v>466</v>
      </c>
      <c r="K1450" s="4" t="s">
        <v>464</v>
      </c>
      <c r="L1450" s="4" t="s">
        <v>467</v>
      </c>
      <c r="M1450" s="4" t="s">
        <v>248</v>
      </c>
      <c r="N1450" s="4" t="s">
        <v>460</v>
      </c>
      <c r="O1450" s="4" t="s">
        <v>248</v>
      </c>
      <c r="P1450" s="4" t="s">
        <v>1004</v>
      </c>
      <c r="Q1450" s="4" t="s">
        <v>461</v>
      </c>
    </row>
    <row r="1451" spans="1:17" x14ac:dyDescent="0.25">
      <c r="A1451" s="4" t="s">
        <v>403</v>
      </c>
      <c r="B1451" s="4" t="s">
        <v>66</v>
      </c>
      <c r="C1451" s="9" t="s">
        <v>4949</v>
      </c>
      <c r="D1451" s="4" t="s">
        <v>876</v>
      </c>
      <c r="E1451" s="4" t="s">
        <v>877</v>
      </c>
      <c r="F1451" s="9" t="str">
        <f>Table1[[#This Row],[Genus]]&amp;" "&amp;Table1[[#This Row],[Epithet]]</f>
        <v>Dendrolycopodium obscurum</v>
      </c>
      <c r="G1451" s="4" t="s">
        <v>238</v>
      </c>
      <c r="H1451" t="s">
        <v>473</v>
      </c>
      <c r="I1451" s="4" t="s">
        <v>465</v>
      </c>
      <c r="J1451" s="4" t="s">
        <v>466</v>
      </c>
      <c r="K1451" s="4" t="s">
        <v>464</v>
      </c>
      <c r="L1451" s="4" t="s">
        <v>467</v>
      </c>
      <c r="M1451" s="4" t="s">
        <v>248</v>
      </c>
      <c r="N1451" s="4" t="s">
        <v>460</v>
      </c>
      <c r="O1451" s="4" t="s">
        <v>248</v>
      </c>
      <c r="P1451" s="4" t="s">
        <v>1004</v>
      </c>
      <c r="Q1451" s="4" t="s">
        <v>461</v>
      </c>
    </row>
    <row r="1452" spans="1:17" x14ac:dyDescent="0.25">
      <c r="A1452" s="4" t="s">
        <v>403</v>
      </c>
      <c r="B1452" s="4" t="s">
        <v>66</v>
      </c>
      <c r="C1452" s="9" t="s">
        <v>13193</v>
      </c>
      <c r="D1452" s="4" t="s">
        <v>994</v>
      </c>
      <c r="E1452" s="4" t="s">
        <v>995</v>
      </c>
      <c r="F1452" s="9" t="str">
        <f>Table1[[#This Row],[Genus]]&amp;" "&amp;Table1[[#This Row],[Epithet]]</f>
        <v>Leucobryum glaucum</v>
      </c>
      <c r="G1452" s="4" t="s">
        <v>225</v>
      </c>
      <c r="H1452" t="s">
        <v>180</v>
      </c>
      <c r="I1452" s="4" t="s">
        <v>465</v>
      </c>
      <c r="J1452" s="4" t="s">
        <v>466</v>
      </c>
      <c r="K1452" s="4" t="s">
        <v>464</v>
      </c>
      <c r="L1452" s="4" t="s">
        <v>467</v>
      </c>
      <c r="M1452" s="4" t="s">
        <v>248</v>
      </c>
      <c r="N1452" s="4" t="s">
        <v>460</v>
      </c>
      <c r="O1452" s="4" t="s">
        <v>248</v>
      </c>
      <c r="P1452" s="4" t="s">
        <v>1004</v>
      </c>
      <c r="Q1452" s="4" t="s">
        <v>461</v>
      </c>
    </row>
    <row r="1453" spans="1:17" x14ac:dyDescent="0.25">
      <c r="A1453" s="4" t="s">
        <v>403</v>
      </c>
      <c r="B1453" s="4" t="s">
        <v>66</v>
      </c>
      <c r="C1453" s="9" t="str">
        <f>_xlfn.XLOOKUP(Table1[[#This Row],[Genus]],'Flora of PA'!J:J,'Flora of PA'!D:D)</f>
        <v>Nyssaceae</v>
      </c>
      <c r="D1453" s="4" t="s">
        <v>847</v>
      </c>
      <c r="E1453" s="4" t="s">
        <v>848</v>
      </c>
      <c r="F1453" s="9" t="str">
        <f>Table1[[#This Row],[Genus]]&amp;" "&amp;Table1[[#This Row],[Epithet]]</f>
        <v>Nyssa sylvatica</v>
      </c>
      <c r="G1453" s="4" t="s">
        <v>110</v>
      </c>
      <c r="H1453" t="s">
        <v>173</v>
      </c>
      <c r="I1453" s="4" t="s">
        <v>465</v>
      </c>
      <c r="J1453" s="4" t="s">
        <v>466</v>
      </c>
      <c r="K1453" s="4" t="s">
        <v>464</v>
      </c>
      <c r="L1453" s="4" t="s">
        <v>467</v>
      </c>
      <c r="M1453" s="4" t="s">
        <v>248</v>
      </c>
      <c r="N1453" s="4" t="s">
        <v>460</v>
      </c>
      <c r="O1453" s="4" t="s">
        <v>248</v>
      </c>
      <c r="P1453" s="4" t="s">
        <v>1004</v>
      </c>
      <c r="Q1453" s="4" t="s">
        <v>461</v>
      </c>
    </row>
    <row r="1454" spans="1:17" x14ac:dyDescent="0.25">
      <c r="A1454" s="4" t="s">
        <v>403</v>
      </c>
      <c r="B1454" s="4" t="s">
        <v>66</v>
      </c>
      <c r="C1454" s="9" t="str">
        <f>_xlfn.XLOOKUP(Table1[[#This Row],[Genus]],'Flora of PA'!J:J,'Flora of PA'!D:D)</f>
        <v>Sapindaceae</v>
      </c>
      <c r="D1454" s="4" t="s">
        <v>941</v>
      </c>
      <c r="E1454" s="4" t="s">
        <v>942</v>
      </c>
      <c r="F1454" s="9" t="str">
        <f>Table1[[#This Row],[Genus]]&amp;" "&amp;Table1[[#This Row],[Epithet]]</f>
        <v>Acer rubrum</v>
      </c>
      <c r="G1454" s="4" t="s">
        <v>84</v>
      </c>
      <c r="H1454" t="s">
        <v>133</v>
      </c>
      <c r="I1454" s="4" t="s">
        <v>465</v>
      </c>
      <c r="J1454" s="4" t="s">
        <v>466</v>
      </c>
      <c r="K1454" s="4" t="s">
        <v>464</v>
      </c>
      <c r="L1454" s="4" t="s">
        <v>467</v>
      </c>
      <c r="M1454" s="4" t="s">
        <v>248</v>
      </c>
      <c r="N1454" s="4" t="s">
        <v>460</v>
      </c>
      <c r="O1454" s="4" t="s">
        <v>248</v>
      </c>
      <c r="P1454" s="4" t="s">
        <v>1004</v>
      </c>
      <c r="Q1454" s="4" t="s">
        <v>461</v>
      </c>
    </row>
    <row r="1455" spans="1:17" x14ac:dyDescent="0.25">
      <c r="A1455" s="4" t="s">
        <v>403</v>
      </c>
      <c r="B1455" s="4" t="s">
        <v>66</v>
      </c>
      <c r="C1455" s="9" t="str">
        <f>_xlfn.XLOOKUP(Table1[[#This Row],[Genus]],'Flora of PA'!J:J,'Flora of PA'!D:D)</f>
        <v>Fagaceae</v>
      </c>
      <c r="D1455" s="4" t="s">
        <v>860</v>
      </c>
      <c r="E1455" s="4" t="s">
        <v>947</v>
      </c>
      <c r="F1455" s="9" t="str">
        <f>Table1[[#This Row],[Genus]]&amp;" "&amp;Table1[[#This Row],[Epithet]]</f>
        <v>Quercus ilicifolia</v>
      </c>
      <c r="G1455" s="4" t="s">
        <v>75</v>
      </c>
      <c r="H1455" t="s">
        <v>157</v>
      </c>
      <c r="I1455" s="4" t="s">
        <v>465</v>
      </c>
      <c r="J1455" s="4" t="s">
        <v>466</v>
      </c>
      <c r="K1455" s="4" t="s">
        <v>464</v>
      </c>
      <c r="L1455" s="4" t="s">
        <v>467</v>
      </c>
      <c r="M1455" s="4" t="s">
        <v>248</v>
      </c>
      <c r="N1455" s="4" t="s">
        <v>460</v>
      </c>
      <c r="O1455" s="4" t="s">
        <v>248</v>
      </c>
      <c r="P1455" s="4" t="s">
        <v>1004</v>
      </c>
      <c r="Q1455" s="4" t="s">
        <v>461</v>
      </c>
    </row>
    <row r="1456" spans="1:17" x14ac:dyDescent="0.25">
      <c r="A1456" s="4" t="s">
        <v>403</v>
      </c>
      <c r="B1456" s="4" t="s">
        <v>66</v>
      </c>
      <c r="C1456" s="9" t="str">
        <f>_xlfn.XLOOKUP(Table1[[#This Row],[Genus]],'Flora of PA'!J:J,'Flora of PA'!D:D)</f>
        <v>Smilacaceae</v>
      </c>
      <c r="D1456" s="4" t="s">
        <v>858</v>
      </c>
      <c r="E1456" s="4" t="s">
        <v>859</v>
      </c>
      <c r="F1456" s="9" t="str">
        <f>Table1[[#This Row],[Genus]]&amp;" "&amp;Table1[[#This Row],[Epithet]]</f>
        <v>Smilax rotundifolia</v>
      </c>
      <c r="G1456" s="4" t="s">
        <v>234</v>
      </c>
      <c r="H1456" t="s">
        <v>223</v>
      </c>
      <c r="I1456" s="4" t="s">
        <v>465</v>
      </c>
      <c r="J1456" s="4" t="s">
        <v>466</v>
      </c>
      <c r="K1456" s="4" t="s">
        <v>464</v>
      </c>
      <c r="L1456" s="4" t="s">
        <v>467</v>
      </c>
      <c r="M1456" s="4" t="s">
        <v>248</v>
      </c>
      <c r="N1456" s="4" t="s">
        <v>460</v>
      </c>
      <c r="O1456" s="4" t="s">
        <v>248</v>
      </c>
      <c r="P1456" s="4" t="s">
        <v>1004</v>
      </c>
      <c r="Q1456" s="4" t="s">
        <v>461</v>
      </c>
    </row>
    <row r="1457" spans="1:17" x14ac:dyDescent="0.25">
      <c r="A1457" s="4" t="s">
        <v>403</v>
      </c>
      <c r="B1457" s="4" t="s">
        <v>67</v>
      </c>
      <c r="C1457" s="9" t="str">
        <f>_xlfn.XLOOKUP(Table1[[#This Row],[Genus]],'Flora of PA'!J:J,'Flora of PA'!D:D)</f>
        <v>Ericaceae</v>
      </c>
      <c r="D1457" s="4" t="s">
        <v>827</v>
      </c>
      <c r="E1457" s="4" t="s">
        <v>828</v>
      </c>
      <c r="F1457" s="9" t="str">
        <f>Table1[[#This Row],[Genus]]&amp;" "&amp;Table1[[#This Row],[Epithet]]</f>
        <v>Gaylussacia baccata</v>
      </c>
      <c r="G1457" s="4" t="s">
        <v>16</v>
      </c>
      <c r="H1457" t="s">
        <v>125</v>
      </c>
      <c r="I1457" s="4" t="s">
        <v>465</v>
      </c>
      <c r="J1457" s="4" t="s">
        <v>466</v>
      </c>
      <c r="K1457" s="4" t="s">
        <v>464</v>
      </c>
      <c r="L1457" s="4" t="s">
        <v>467</v>
      </c>
      <c r="M1457" s="4" t="s">
        <v>248</v>
      </c>
      <c r="N1457" s="4" t="s">
        <v>460</v>
      </c>
      <c r="O1457" s="4" t="s">
        <v>248</v>
      </c>
      <c r="P1457" s="4" t="s">
        <v>1004</v>
      </c>
      <c r="Q1457" s="4" t="s">
        <v>461</v>
      </c>
    </row>
    <row r="1458" spans="1:17" x14ac:dyDescent="0.25">
      <c r="A1458" s="4" t="s">
        <v>403</v>
      </c>
      <c r="B1458" s="4" t="s">
        <v>67</v>
      </c>
      <c r="C1458" s="9" t="str">
        <f>_xlfn.XLOOKUP(Table1[[#This Row],[Genus]],'Flora of PA'!J:J,'Flora of PA'!D:D)</f>
        <v>Ericaceae</v>
      </c>
      <c r="D1458" s="4" t="s">
        <v>831</v>
      </c>
      <c r="E1458" s="4" t="s">
        <v>832</v>
      </c>
      <c r="F1458" s="9" t="str">
        <f>Table1[[#This Row],[Genus]]&amp;" "&amp;Table1[[#This Row],[Epithet]]</f>
        <v>Gaultheria procumbens</v>
      </c>
      <c r="G1458" s="4" t="s">
        <v>123</v>
      </c>
      <c r="H1458" t="s">
        <v>122</v>
      </c>
      <c r="I1458" s="4" t="s">
        <v>465</v>
      </c>
      <c r="J1458" s="4" t="s">
        <v>466</v>
      </c>
      <c r="K1458" s="4" t="s">
        <v>464</v>
      </c>
      <c r="L1458" s="4" t="s">
        <v>467</v>
      </c>
      <c r="M1458" s="4" t="s">
        <v>248</v>
      </c>
      <c r="N1458" s="4" t="s">
        <v>460</v>
      </c>
      <c r="O1458" s="4" t="s">
        <v>248</v>
      </c>
      <c r="P1458" s="4" t="s">
        <v>1004</v>
      </c>
      <c r="Q1458" s="4" t="s">
        <v>461</v>
      </c>
    </row>
    <row r="1459" spans="1:17" x14ac:dyDescent="0.25">
      <c r="A1459" s="4" t="s">
        <v>403</v>
      </c>
      <c r="B1459" s="4" t="s">
        <v>67</v>
      </c>
      <c r="C1459" s="9" t="str">
        <f>_xlfn.XLOOKUP(Table1[[#This Row],[Genus]],'Flora of PA'!J:J,'Flora of PA'!D:D)</f>
        <v>Ericaceae</v>
      </c>
      <c r="D1459" s="4" t="s">
        <v>905</v>
      </c>
      <c r="E1459" s="4" t="s">
        <v>948</v>
      </c>
      <c r="F1459" s="9" t="str">
        <f>Table1[[#This Row],[Genus]]&amp;" "&amp;Table1[[#This Row],[Epithet]]</f>
        <v>Kalmia angustifolia</v>
      </c>
      <c r="G1459" s="4" t="s">
        <v>85</v>
      </c>
      <c r="H1459" t="s">
        <v>124</v>
      </c>
      <c r="I1459" s="4" t="s">
        <v>465</v>
      </c>
      <c r="J1459" s="4" t="s">
        <v>466</v>
      </c>
      <c r="K1459" s="4" t="s">
        <v>464</v>
      </c>
      <c r="L1459" s="4" t="s">
        <v>467</v>
      </c>
      <c r="M1459" s="4" t="s">
        <v>248</v>
      </c>
      <c r="N1459" s="4" t="s">
        <v>460</v>
      </c>
      <c r="O1459" s="4" t="s">
        <v>248</v>
      </c>
      <c r="P1459" s="4" t="s">
        <v>1004</v>
      </c>
      <c r="Q1459" s="4" t="s">
        <v>461</v>
      </c>
    </row>
    <row r="1460" spans="1:17" x14ac:dyDescent="0.25">
      <c r="A1460" s="4" t="s">
        <v>403</v>
      </c>
      <c r="B1460" s="4" t="s">
        <v>67</v>
      </c>
      <c r="C1460" s="9" t="str">
        <f>_xlfn.XLOOKUP(Table1[[#This Row],[Genus]],'Flora of PA'!J:J,'Flora of PA'!D:D)</f>
        <v>Fagaceae</v>
      </c>
      <c r="D1460" s="4" t="s">
        <v>860</v>
      </c>
      <c r="E1460" s="4" t="s">
        <v>928</v>
      </c>
      <c r="F1460" s="9" t="str">
        <f>Table1[[#This Row],[Genus]]&amp;" "&amp;Table1[[#This Row],[Epithet]]</f>
        <v>Quercus palustris</v>
      </c>
      <c r="G1460" s="4" t="s">
        <v>596</v>
      </c>
      <c r="H1460" t="s">
        <v>127</v>
      </c>
      <c r="I1460" s="4" t="s">
        <v>465</v>
      </c>
      <c r="J1460" s="4" t="s">
        <v>466</v>
      </c>
      <c r="K1460" s="4" t="s">
        <v>464</v>
      </c>
      <c r="L1460" s="4" t="s">
        <v>467</v>
      </c>
      <c r="M1460" s="4" t="s">
        <v>248</v>
      </c>
      <c r="N1460" s="4" t="s">
        <v>460</v>
      </c>
      <c r="O1460" s="4" t="s">
        <v>248</v>
      </c>
      <c r="P1460" s="4" t="s">
        <v>1004</v>
      </c>
      <c r="Q1460" s="4" t="s">
        <v>461</v>
      </c>
    </row>
    <row r="1461" spans="1:17" x14ac:dyDescent="0.25">
      <c r="A1461" s="4" t="s">
        <v>403</v>
      </c>
      <c r="B1461" s="4" t="s">
        <v>67</v>
      </c>
      <c r="C1461" s="4" t="s">
        <v>1266</v>
      </c>
      <c r="D1461" s="4" t="s">
        <v>137</v>
      </c>
      <c r="E1461" s="4" t="s">
        <v>846</v>
      </c>
      <c r="F1461" s="9" t="str">
        <f>Table1[[#This Row],[Genus]]&amp;" "&amp;Table1[[#This Row],[Epithet]]</f>
        <v>Aronia melanocarpa</v>
      </c>
      <c r="G1461" s="4" t="s">
        <v>138</v>
      </c>
      <c r="H1461" t="s">
        <v>341</v>
      </c>
      <c r="I1461" s="4" t="s">
        <v>465</v>
      </c>
      <c r="J1461" s="4" t="s">
        <v>466</v>
      </c>
      <c r="K1461" s="4" t="s">
        <v>464</v>
      </c>
      <c r="L1461" s="4" t="s">
        <v>467</v>
      </c>
      <c r="M1461" s="4" t="s">
        <v>248</v>
      </c>
      <c r="N1461" s="4" t="s">
        <v>460</v>
      </c>
      <c r="O1461" s="4" t="s">
        <v>248</v>
      </c>
      <c r="P1461" s="4" t="s">
        <v>1004</v>
      </c>
      <c r="Q1461" s="4" t="s">
        <v>461</v>
      </c>
    </row>
    <row r="1462" spans="1:17" x14ac:dyDescent="0.25">
      <c r="A1462" s="4" t="s">
        <v>403</v>
      </c>
      <c r="B1462" s="4" t="s">
        <v>67</v>
      </c>
      <c r="C1462" s="9" t="str">
        <f>_xlfn.XLOOKUP(Table1[[#This Row],[Genus]],'Flora of PA'!J:J,'Flora of PA'!D:D)</f>
        <v>Polypodiaceae</v>
      </c>
      <c r="D1462" s="4" t="s">
        <v>851</v>
      </c>
      <c r="E1462" s="4" t="s">
        <v>852</v>
      </c>
      <c r="F1462" s="9" t="str">
        <f>Table1[[#This Row],[Genus]]&amp;" "&amp;Table1[[#This Row],[Epithet]]</f>
        <v>Pteridium aquilinum</v>
      </c>
      <c r="G1462" s="4" t="s">
        <v>58</v>
      </c>
      <c r="H1462" t="s">
        <v>288</v>
      </c>
      <c r="I1462" s="4" t="s">
        <v>465</v>
      </c>
      <c r="J1462" s="4" t="s">
        <v>466</v>
      </c>
      <c r="K1462" s="4" t="s">
        <v>464</v>
      </c>
      <c r="L1462" s="4" t="s">
        <v>467</v>
      </c>
      <c r="M1462" s="4" t="s">
        <v>248</v>
      </c>
      <c r="N1462" s="4" t="s">
        <v>460</v>
      </c>
      <c r="O1462" s="4" t="s">
        <v>248</v>
      </c>
      <c r="P1462" s="4" t="s">
        <v>1004</v>
      </c>
      <c r="Q1462" s="4" t="s">
        <v>461</v>
      </c>
    </row>
    <row r="1463" spans="1:17" x14ac:dyDescent="0.25">
      <c r="A1463" s="4" t="s">
        <v>403</v>
      </c>
      <c r="B1463" s="4" t="s">
        <v>67</v>
      </c>
      <c r="C1463" s="9" t="str">
        <f>_xlfn.XLOOKUP(Table1[[#This Row],[Genus]],'Flora of PA'!J:J,'Flora of PA'!D:D)</f>
        <v>Nyssaceae</v>
      </c>
      <c r="D1463" s="4" t="s">
        <v>847</v>
      </c>
      <c r="E1463" s="4" t="s">
        <v>848</v>
      </c>
      <c r="F1463" s="9" t="str">
        <f>Table1[[#This Row],[Genus]]&amp;" "&amp;Table1[[#This Row],[Epithet]]</f>
        <v>Nyssa sylvatica</v>
      </c>
      <c r="G1463" s="4" t="s">
        <v>110</v>
      </c>
      <c r="H1463" t="s">
        <v>139</v>
      </c>
      <c r="I1463" s="4" t="s">
        <v>465</v>
      </c>
      <c r="J1463" s="4" t="s">
        <v>466</v>
      </c>
      <c r="K1463" s="4" t="s">
        <v>464</v>
      </c>
      <c r="L1463" s="4" t="s">
        <v>467</v>
      </c>
      <c r="M1463" s="4" t="s">
        <v>248</v>
      </c>
      <c r="N1463" s="4" t="s">
        <v>460</v>
      </c>
      <c r="O1463" s="4" t="s">
        <v>248</v>
      </c>
      <c r="P1463" s="4" t="s">
        <v>1004</v>
      </c>
      <c r="Q1463" s="4" t="s">
        <v>461</v>
      </c>
    </row>
    <row r="1464" spans="1:17" x14ac:dyDescent="0.25">
      <c r="A1464" s="4" t="s">
        <v>403</v>
      </c>
      <c r="B1464" s="4" t="s">
        <v>68</v>
      </c>
      <c r="C1464" s="9" t="s">
        <v>13193</v>
      </c>
      <c r="D1464" s="4" t="s">
        <v>994</v>
      </c>
      <c r="E1464" s="4" t="s">
        <v>995</v>
      </c>
      <c r="F1464" s="9" t="str">
        <f>Table1[[#This Row],[Genus]]&amp;" "&amp;Table1[[#This Row],[Epithet]]</f>
        <v>Leucobryum glaucum</v>
      </c>
      <c r="G1464" s="4" t="s">
        <v>225</v>
      </c>
      <c r="H1464" t="s">
        <v>180</v>
      </c>
      <c r="I1464" s="4" t="s">
        <v>465</v>
      </c>
      <c r="J1464" s="4" t="s">
        <v>466</v>
      </c>
      <c r="K1464" s="4" t="s">
        <v>464</v>
      </c>
      <c r="L1464" s="4" t="s">
        <v>467</v>
      </c>
      <c r="M1464" s="4" t="s">
        <v>248</v>
      </c>
      <c r="N1464" s="4" t="s">
        <v>460</v>
      </c>
      <c r="O1464" s="4" t="s">
        <v>248</v>
      </c>
      <c r="P1464" s="4" t="s">
        <v>1004</v>
      </c>
      <c r="Q1464" s="4" t="s">
        <v>461</v>
      </c>
    </row>
    <row r="1465" spans="1:17" x14ac:dyDescent="0.25">
      <c r="A1465" s="4" t="s">
        <v>403</v>
      </c>
      <c r="B1465" s="4" t="s">
        <v>68</v>
      </c>
      <c r="C1465" s="9" t="str">
        <f>_xlfn.XLOOKUP(Table1[[#This Row],[Genus]],'Flora of PA'!J:J,'Flora of PA'!D:D)</f>
        <v>Ericaceae</v>
      </c>
      <c r="D1465" s="4" t="s">
        <v>827</v>
      </c>
      <c r="E1465" s="4" t="s">
        <v>828</v>
      </c>
      <c r="F1465" s="9" t="str">
        <f>Table1[[#This Row],[Genus]]&amp;" "&amp;Table1[[#This Row],[Epithet]]</f>
        <v>Gaylussacia baccata</v>
      </c>
      <c r="G1465" s="4" t="s">
        <v>16</v>
      </c>
      <c r="H1465" t="s">
        <v>125</v>
      </c>
      <c r="I1465" s="4" t="s">
        <v>465</v>
      </c>
      <c r="J1465" s="4" t="s">
        <v>466</v>
      </c>
      <c r="K1465" s="4" t="s">
        <v>464</v>
      </c>
      <c r="L1465" s="4" t="s">
        <v>467</v>
      </c>
      <c r="M1465" s="4" t="s">
        <v>248</v>
      </c>
      <c r="N1465" s="4" t="s">
        <v>460</v>
      </c>
      <c r="O1465" s="4" t="s">
        <v>248</v>
      </c>
      <c r="P1465" s="4" t="s">
        <v>1004</v>
      </c>
      <c r="Q1465" s="4" t="s">
        <v>461</v>
      </c>
    </row>
    <row r="1466" spans="1:17" x14ac:dyDescent="0.25">
      <c r="A1466" s="4" t="s">
        <v>403</v>
      </c>
      <c r="B1466" s="4" t="s">
        <v>68</v>
      </c>
      <c r="C1466" s="9" t="str">
        <f>_xlfn.XLOOKUP(Table1[[#This Row],[Genus]],'Flora of PA'!J:J,'Flora of PA'!D:D)</f>
        <v>Ericaceae</v>
      </c>
      <c r="D1466" s="4" t="s">
        <v>831</v>
      </c>
      <c r="E1466" s="4" t="s">
        <v>832</v>
      </c>
      <c r="F1466" s="9" t="str">
        <f>Table1[[#This Row],[Genus]]&amp;" "&amp;Table1[[#This Row],[Epithet]]</f>
        <v>Gaultheria procumbens</v>
      </c>
      <c r="G1466" s="4" t="s">
        <v>123</v>
      </c>
      <c r="H1466" t="s">
        <v>122</v>
      </c>
      <c r="I1466" s="4" t="s">
        <v>465</v>
      </c>
      <c r="J1466" s="4" t="s">
        <v>466</v>
      </c>
      <c r="K1466" s="4" t="s">
        <v>464</v>
      </c>
      <c r="L1466" s="4" t="s">
        <v>467</v>
      </c>
      <c r="M1466" s="4" t="s">
        <v>248</v>
      </c>
      <c r="N1466" s="4" t="s">
        <v>460</v>
      </c>
      <c r="O1466" s="4" t="s">
        <v>248</v>
      </c>
      <c r="P1466" s="4" t="s">
        <v>1004</v>
      </c>
      <c r="Q1466" s="4" t="s">
        <v>461</v>
      </c>
    </row>
    <row r="1467" spans="1:17" x14ac:dyDescent="0.25">
      <c r="A1467" s="4" t="s">
        <v>403</v>
      </c>
      <c r="B1467" s="4" t="s">
        <v>68</v>
      </c>
      <c r="C1467" s="9" t="str">
        <f>_xlfn.XLOOKUP(Table1[[#This Row],[Genus]],'Flora of PA'!J:J,'Flora of PA'!D:D)</f>
        <v>Ericaceae</v>
      </c>
      <c r="D1467" s="4" t="s">
        <v>826</v>
      </c>
      <c r="E1467" s="4" t="s">
        <v>829</v>
      </c>
      <c r="F1467" s="9" t="str">
        <f>Table1[[#This Row],[Genus]]&amp;" "&amp;Table1[[#This Row],[Epithet]]</f>
        <v>Vaccinium angustifolium</v>
      </c>
      <c r="G1467" s="4" t="s">
        <v>69</v>
      </c>
      <c r="H1467" t="s">
        <v>174</v>
      </c>
      <c r="I1467" s="4" t="s">
        <v>465</v>
      </c>
      <c r="J1467" s="4" t="s">
        <v>466</v>
      </c>
      <c r="K1467" s="4" t="s">
        <v>464</v>
      </c>
      <c r="L1467" s="4" t="s">
        <v>467</v>
      </c>
      <c r="M1467" s="4" t="s">
        <v>248</v>
      </c>
      <c r="N1467" s="4" t="s">
        <v>460</v>
      </c>
      <c r="O1467" s="4" t="s">
        <v>248</v>
      </c>
      <c r="P1467" s="4" t="s">
        <v>1004</v>
      </c>
      <c r="Q1467" s="4" t="s">
        <v>461</v>
      </c>
    </row>
    <row r="1468" spans="1:17" x14ac:dyDescent="0.25">
      <c r="A1468" s="4" t="s">
        <v>403</v>
      </c>
      <c r="B1468" s="4" t="s">
        <v>68</v>
      </c>
      <c r="C1468" s="9" t="str">
        <f>_xlfn.XLOOKUP(Table1[[#This Row],[Genus]],'Flora of PA'!J:J,'Flora of PA'!D:D)</f>
        <v>Smilacaceae</v>
      </c>
      <c r="D1468" s="4" t="s">
        <v>858</v>
      </c>
      <c r="E1468" s="4" t="s">
        <v>859</v>
      </c>
      <c r="F1468" s="9" t="str">
        <f>Table1[[#This Row],[Genus]]&amp;" "&amp;Table1[[#This Row],[Epithet]]</f>
        <v>Smilax rotundifolia</v>
      </c>
      <c r="G1468" s="4" t="s">
        <v>234</v>
      </c>
      <c r="H1468" t="s">
        <v>223</v>
      </c>
      <c r="I1468" s="4" t="s">
        <v>465</v>
      </c>
      <c r="J1468" s="4" t="s">
        <v>466</v>
      </c>
      <c r="K1468" s="4" t="s">
        <v>464</v>
      </c>
      <c r="L1468" s="4" t="s">
        <v>467</v>
      </c>
      <c r="M1468" s="4" t="s">
        <v>248</v>
      </c>
      <c r="N1468" s="4" t="s">
        <v>460</v>
      </c>
      <c r="O1468" s="4" t="s">
        <v>248</v>
      </c>
      <c r="P1468" s="4" t="s">
        <v>1004</v>
      </c>
      <c r="Q1468" s="4" t="s">
        <v>461</v>
      </c>
    </row>
    <row r="1469" spans="1:17" x14ac:dyDescent="0.25">
      <c r="A1469" s="4" t="s">
        <v>403</v>
      </c>
      <c r="B1469" s="4" t="s">
        <v>68</v>
      </c>
      <c r="C1469" s="9" t="str">
        <f>_xlfn.XLOOKUP(Table1[[#This Row],[Genus]],'Flora of PA'!J:J,'Flora of PA'!D:D)</f>
        <v>Sapindaceae</v>
      </c>
      <c r="D1469" s="4" t="s">
        <v>941</v>
      </c>
      <c r="E1469" s="4" t="s">
        <v>942</v>
      </c>
      <c r="F1469" s="9" t="str">
        <f>Table1[[#This Row],[Genus]]&amp;" "&amp;Table1[[#This Row],[Epithet]]</f>
        <v>Acer rubrum</v>
      </c>
      <c r="G1469" s="4" t="s">
        <v>84</v>
      </c>
      <c r="H1469" t="s">
        <v>133</v>
      </c>
      <c r="I1469" s="4" t="s">
        <v>465</v>
      </c>
      <c r="J1469" s="4" t="s">
        <v>466</v>
      </c>
      <c r="K1469" s="4" t="s">
        <v>464</v>
      </c>
      <c r="L1469" s="4" t="s">
        <v>467</v>
      </c>
      <c r="M1469" s="4" t="s">
        <v>248</v>
      </c>
      <c r="N1469" s="4" t="s">
        <v>460</v>
      </c>
      <c r="O1469" s="4" t="s">
        <v>248</v>
      </c>
      <c r="P1469" s="4" t="s">
        <v>1004</v>
      </c>
      <c r="Q1469" s="4" t="s">
        <v>461</v>
      </c>
    </row>
    <row r="1470" spans="1:17" x14ac:dyDescent="0.25">
      <c r="A1470" s="4" t="s">
        <v>403</v>
      </c>
      <c r="B1470" s="4" t="s">
        <v>68</v>
      </c>
      <c r="C1470" s="9" t="str">
        <f>_xlfn.XLOOKUP(Table1[[#This Row],[Genus]],'Flora of PA'!J:J,'Flora of PA'!D:D)</f>
        <v>Fagaceae</v>
      </c>
      <c r="D1470" s="4" t="s">
        <v>860</v>
      </c>
      <c r="E1470" s="4" t="s">
        <v>861</v>
      </c>
      <c r="F1470" s="9" t="str">
        <f>Table1[[#This Row],[Genus]]&amp;" "&amp;Table1[[#This Row],[Epithet]]</f>
        <v>Quercus montana</v>
      </c>
      <c r="G1470" s="4" t="s">
        <v>131</v>
      </c>
      <c r="H1470" t="s">
        <v>132</v>
      </c>
      <c r="I1470" s="4" t="s">
        <v>465</v>
      </c>
      <c r="J1470" s="4" t="s">
        <v>466</v>
      </c>
      <c r="K1470" s="4" t="s">
        <v>464</v>
      </c>
      <c r="L1470" s="4" t="s">
        <v>467</v>
      </c>
      <c r="M1470" s="4" t="s">
        <v>248</v>
      </c>
      <c r="N1470" s="4" t="s">
        <v>460</v>
      </c>
      <c r="O1470" s="4" t="s">
        <v>248</v>
      </c>
      <c r="P1470" s="4" t="s">
        <v>1004</v>
      </c>
      <c r="Q1470" s="4" t="s">
        <v>461</v>
      </c>
    </row>
    <row r="1471" spans="1:17" x14ac:dyDescent="0.25">
      <c r="A1471" s="4" t="s">
        <v>403</v>
      </c>
      <c r="B1471" s="4" t="s">
        <v>68</v>
      </c>
      <c r="C1471" s="9" t="str">
        <f>_xlfn.XLOOKUP(Table1[[#This Row],[Genus]],'Flora of PA'!J:J,'Flora of PA'!D:D)</f>
        <v>Nyssaceae</v>
      </c>
      <c r="D1471" s="4" t="s">
        <v>847</v>
      </c>
      <c r="E1471" s="4" t="s">
        <v>848</v>
      </c>
      <c r="F1471" s="9" t="str">
        <f>Table1[[#This Row],[Genus]]&amp;" "&amp;Table1[[#This Row],[Epithet]]</f>
        <v>Nyssa sylvatica</v>
      </c>
      <c r="G1471" s="4" t="s">
        <v>110</v>
      </c>
      <c r="H1471" t="s">
        <v>173</v>
      </c>
      <c r="I1471" s="4" t="s">
        <v>465</v>
      </c>
      <c r="J1471" s="4" t="s">
        <v>466</v>
      </c>
      <c r="K1471" s="4" t="s">
        <v>464</v>
      </c>
      <c r="L1471" s="4" t="s">
        <v>467</v>
      </c>
      <c r="M1471" s="4" t="s">
        <v>248</v>
      </c>
      <c r="N1471" s="4" t="s">
        <v>460</v>
      </c>
      <c r="O1471" s="4" t="s">
        <v>248</v>
      </c>
      <c r="P1471" s="4" t="s">
        <v>1004</v>
      </c>
      <c r="Q1471" s="4" t="s">
        <v>461</v>
      </c>
    </row>
    <row r="1472" spans="1:17" x14ac:dyDescent="0.25">
      <c r="A1472" s="4" t="s">
        <v>403</v>
      </c>
      <c r="B1472" s="4" t="s">
        <v>68</v>
      </c>
      <c r="C1472" s="9" t="str">
        <f>_xlfn.XLOOKUP(Table1[[#This Row],[Genus]],'Flora of PA'!J:J,'Flora of PA'!D:D)</f>
        <v>Lauraceae</v>
      </c>
      <c r="D1472" s="4" t="s">
        <v>134</v>
      </c>
      <c r="E1472" s="4" t="s">
        <v>946</v>
      </c>
      <c r="F1472" s="9" t="str">
        <f>Table1[[#This Row],[Genus]]&amp;" "&amp;Table1[[#This Row],[Epithet]]</f>
        <v>Sassafras albidum</v>
      </c>
      <c r="G1472" s="4" t="s">
        <v>224</v>
      </c>
      <c r="H1472" t="s">
        <v>275</v>
      </c>
      <c r="I1472" s="4" t="s">
        <v>465</v>
      </c>
      <c r="J1472" s="4" t="s">
        <v>466</v>
      </c>
      <c r="K1472" s="4" t="s">
        <v>464</v>
      </c>
      <c r="L1472" s="4" t="s">
        <v>467</v>
      </c>
      <c r="M1472" s="4" t="s">
        <v>248</v>
      </c>
      <c r="N1472" s="4" t="s">
        <v>460</v>
      </c>
      <c r="O1472" s="4" t="s">
        <v>248</v>
      </c>
      <c r="P1472" s="4" t="s">
        <v>1004</v>
      </c>
      <c r="Q1472" s="4" t="s">
        <v>461</v>
      </c>
    </row>
    <row r="1473" spans="1:17" x14ac:dyDescent="0.25">
      <c r="A1473" s="4" t="s">
        <v>404</v>
      </c>
      <c r="B1473" s="4" t="s">
        <v>41</v>
      </c>
      <c r="C1473" s="9" t="str">
        <f>_xlfn.XLOOKUP(Table1[[#This Row],[Genus]],'Flora of PA'!J:J,'Flora of PA'!D:D)</f>
        <v>Ericaceae</v>
      </c>
      <c r="D1473" s="4" t="s">
        <v>831</v>
      </c>
      <c r="E1473" s="4" t="s">
        <v>832</v>
      </c>
      <c r="F1473" s="9" t="str">
        <f>Table1[[#This Row],[Genus]]&amp;" "&amp;Table1[[#This Row],[Epithet]]</f>
        <v>Gaultheria procumbens</v>
      </c>
      <c r="G1473" s="4" t="s">
        <v>123</v>
      </c>
      <c r="H1473" t="s">
        <v>122</v>
      </c>
      <c r="I1473" s="4" t="s">
        <v>475</v>
      </c>
      <c r="J1473" s="4" t="s">
        <v>466</v>
      </c>
      <c r="K1473" s="4" t="s">
        <v>476</v>
      </c>
      <c r="L1473" s="4" t="s">
        <v>477</v>
      </c>
      <c r="M1473" s="4" t="s">
        <v>248</v>
      </c>
      <c r="N1473" s="4" t="s">
        <v>460</v>
      </c>
      <c r="O1473" s="4" t="s">
        <v>248</v>
      </c>
      <c r="P1473" s="4" t="s">
        <v>1004</v>
      </c>
      <c r="Q1473" s="4" t="s">
        <v>461</v>
      </c>
    </row>
    <row r="1474" spans="1:17" x14ac:dyDescent="0.25">
      <c r="A1474" s="4" t="s">
        <v>404</v>
      </c>
      <c r="B1474" s="4" t="s">
        <v>41</v>
      </c>
      <c r="C1474" s="9" t="str">
        <f>_xlfn.XLOOKUP(Table1[[#This Row],[Genus]],'Flora of PA'!J:J,'Flora of PA'!D:D)</f>
        <v>Ericaceae</v>
      </c>
      <c r="D1474" s="4" t="s">
        <v>827</v>
      </c>
      <c r="E1474" s="4" t="s">
        <v>828</v>
      </c>
      <c r="F1474" s="9" t="str">
        <f>Table1[[#This Row],[Genus]]&amp;" "&amp;Table1[[#This Row],[Epithet]]</f>
        <v>Gaylussacia baccata</v>
      </c>
      <c r="G1474" s="4" t="s">
        <v>16</v>
      </c>
      <c r="H1474" t="s">
        <v>125</v>
      </c>
      <c r="I1474" s="4" t="s">
        <v>475</v>
      </c>
      <c r="J1474" s="4" t="s">
        <v>466</v>
      </c>
      <c r="K1474" s="4" t="s">
        <v>476</v>
      </c>
      <c r="L1474" s="4" t="s">
        <v>477</v>
      </c>
      <c r="M1474" s="4" t="s">
        <v>248</v>
      </c>
      <c r="N1474" s="4" t="s">
        <v>460</v>
      </c>
      <c r="O1474" s="4" t="s">
        <v>248</v>
      </c>
      <c r="P1474" s="4" t="s">
        <v>1004</v>
      </c>
      <c r="Q1474" s="4" t="s">
        <v>461</v>
      </c>
    </row>
    <row r="1475" spans="1:17" x14ac:dyDescent="0.25">
      <c r="A1475" s="4" t="s">
        <v>404</v>
      </c>
      <c r="B1475" s="4" t="s">
        <v>41</v>
      </c>
      <c r="C1475" s="9" t="s">
        <v>13193</v>
      </c>
      <c r="D1475" s="4" t="s">
        <v>994</v>
      </c>
      <c r="E1475" s="4" t="s">
        <v>995</v>
      </c>
      <c r="F1475" s="9" t="str">
        <f>Table1[[#This Row],[Genus]]&amp;" "&amp;Table1[[#This Row],[Epithet]]</f>
        <v>Leucobryum glaucum</v>
      </c>
      <c r="G1475" s="4" t="s">
        <v>225</v>
      </c>
      <c r="H1475" t="s">
        <v>180</v>
      </c>
      <c r="I1475" s="4" t="s">
        <v>475</v>
      </c>
      <c r="J1475" s="4" t="s">
        <v>466</v>
      </c>
      <c r="K1475" s="4" t="s">
        <v>476</v>
      </c>
      <c r="L1475" s="4" t="s">
        <v>477</v>
      </c>
      <c r="M1475" s="4" t="s">
        <v>248</v>
      </c>
      <c r="N1475" s="4" t="s">
        <v>460</v>
      </c>
      <c r="O1475" s="4" t="s">
        <v>248</v>
      </c>
      <c r="P1475" s="4" t="s">
        <v>1004</v>
      </c>
      <c r="Q1475" s="4" t="s">
        <v>461</v>
      </c>
    </row>
    <row r="1476" spans="1:17" x14ac:dyDescent="0.25">
      <c r="A1476" s="4" t="s">
        <v>404</v>
      </c>
      <c r="B1476" s="4" t="s">
        <v>41</v>
      </c>
      <c r="C1476" s="9" t="str">
        <f>_xlfn.XLOOKUP(Table1[[#This Row],[Genus]],'Flora of PA'!J:J,'Flora of PA'!D:D)</f>
        <v>Ericaceae</v>
      </c>
      <c r="D1476" s="4" t="s">
        <v>826</v>
      </c>
      <c r="E1476" s="4" t="s">
        <v>829</v>
      </c>
      <c r="F1476" s="9" t="str">
        <f>Table1[[#This Row],[Genus]]&amp;" "&amp;Table1[[#This Row],[Epithet]]</f>
        <v>Vaccinium angustifolium</v>
      </c>
      <c r="G1476" s="4" t="s">
        <v>69</v>
      </c>
      <c r="H1476" t="s">
        <v>174</v>
      </c>
      <c r="I1476" s="4" t="s">
        <v>475</v>
      </c>
      <c r="J1476" s="4" t="s">
        <v>466</v>
      </c>
      <c r="K1476" s="4" t="s">
        <v>476</v>
      </c>
      <c r="L1476" s="4" t="s">
        <v>477</v>
      </c>
      <c r="M1476" s="4" t="s">
        <v>248</v>
      </c>
      <c r="N1476" s="4" t="s">
        <v>460</v>
      </c>
      <c r="O1476" s="4" t="s">
        <v>248</v>
      </c>
      <c r="P1476" s="4" t="s">
        <v>1004</v>
      </c>
      <c r="Q1476" s="4" t="s">
        <v>461</v>
      </c>
    </row>
    <row r="1477" spans="1:17" x14ac:dyDescent="0.25">
      <c r="A1477" s="4" t="s">
        <v>404</v>
      </c>
      <c r="B1477" s="4" t="s">
        <v>41</v>
      </c>
      <c r="C1477" s="9" t="str">
        <f>_xlfn.XLOOKUP(Table1[[#This Row],[Genus]],'Flora of PA'!J:J,'Flora of PA'!D:D)</f>
        <v>Fagaceae</v>
      </c>
      <c r="D1477" s="4" t="s">
        <v>860</v>
      </c>
      <c r="E1477" s="4" t="s">
        <v>947</v>
      </c>
      <c r="F1477" s="9" t="str">
        <f>Table1[[#This Row],[Genus]]&amp;" "&amp;Table1[[#This Row],[Epithet]]</f>
        <v>Quercus ilicifolia</v>
      </c>
      <c r="G1477" s="4" t="s">
        <v>75</v>
      </c>
      <c r="H1477" t="s">
        <v>72</v>
      </c>
      <c r="I1477" s="4" t="s">
        <v>475</v>
      </c>
      <c r="J1477" s="4" t="s">
        <v>466</v>
      </c>
      <c r="K1477" s="4" t="s">
        <v>476</v>
      </c>
      <c r="L1477" s="4" t="s">
        <v>477</v>
      </c>
      <c r="M1477" s="4" t="s">
        <v>248</v>
      </c>
      <c r="N1477" s="4" t="s">
        <v>460</v>
      </c>
      <c r="O1477" s="4" t="s">
        <v>248</v>
      </c>
      <c r="P1477" s="4" t="s">
        <v>1004</v>
      </c>
      <c r="Q1477" s="4" t="s">
        <v>461</v>
      </c>
    </row>
    <row r="1478" spans="1:17" x14ac:dyDescent="0.25">
      <c r="A1478" s="4" t="s">
        <v>404</v>
      </c>
      <c r="B1478" s="4" t="s">
        <v>42</v>
      </c>
      <c r="C1478" s="9" t="str">
        <f>_xlfn.XLOOKUP(Table1[[#This Row],[Genus]],'Flora of PA'!J:J,'Flora of PA'!D:D)</f>
        <v>Ericaceae</v>
      </c>
      <c r="D1478" s="4" t="s">
        <v>831</v>
      </c>
      <c r="E1478" s="4" t="s">
        <v>832</v>
      </c>
      <c r="F1478" s="9" t="str">
        <f>Table1[[#This Row],[Genus]]&amp;" "&amp;Table1[[#This Row],[Epithet]]</f>
        <v>Gaultheria procumbens</v>
      </c>
      <c r="G1478" s="4" t="s">
        <v>123</v>
      </c>
      <c r="H1478" t="s">
        <v>122</v>
      </c>
      <c r="I1478" s="4" t="s">
        <v>475</v>
      </c>
      <c r="J1478" s="4" t="s">
        <v>466</v>
      </c>
      <c r="K1478" s="4" t="s">
        <v>476</v>
      </c>
      <c r="L1478" s="4" t="s">
        <v>477</v>
      </c>
      <c r="M1478" s="4" t="s">
        <v>248</v>
      </c>
      <c r="N1478" s="4" t="s">
        <v>460</v>
      </c>
      <c r="O1478" s="4" t="s">
        <v>248</v>
      </c>
      <c r="P1478" s="4" t="s">
        <v>1004</v>
      </c>
      <c r="Q1478" s="4" t="s">
        <v>461</v>
      </c>
    </row>
    <row r="1479" spans="1:17" x14ac:dyDescent="0.25">
      <c r="A1479" s="4" t="s">
        <v>404</v>
      </c>
      <c r="B1479" s="4" t="s">
        <v>42</v>
      </c>
      <c r="C1479" s="9" t="str">
        <f>_xlfn.XLOOKUP(Table1[[#This Row],[Genus]],'Flora of PA'!J:J,'Flora of PA'!D:D)</f>
        <v>Ericaceae</v>
      </c>
      <c r="D1479" s="4" t="s">
        <v>827</v>
      </c>
      <c r="E1479" s="4" t="s">
        <v>828</v>
      </c>
      <c r="F1479" s="9" t="str">
        <f>Table1[[#This Row],[Genus]]&amp;" "&amp;Table1[[#This Row],[Epithet]]</f>
        <v>Gaylussacia baccata</v>
      </c>
      <c r="G1479" s="4" t="s">
        <v>16</v>
      </c>
      <c r="H1479" t="s">
        <v>125</v>
      </c>
      <c r="I1479" s="4" t="s">
        <v>475</v>
      </c>
      <c r="J1479" s="4" t="s">
        <v>466</v>
      </c>
      <c r="K1479" s="4" t="s">
        <v>476</v>
      </c>
      <c r="L1479" s="4" t="s">
        <v>477</v>
      </c>
      <c r="M1479" s="4" t="s">
        <v>248</v>
      </c>
      <c r="N1479" s="4" t="s">
        <v>460</v>
      </c>
      <c r="O1479" s="4" t="s">
        <v>248</v>
      </c>
      <c r="P1479" s="4" t="s">
        <v>1004</v>
      </c>
      <c r="Q1479" s="4" t="s">
        <v>461</v>
      </c>
    </row>
    <row r="1480" spans="1:17" x14ac:dyDescent="0.25">
      <c r="A1480" s="4" t="s">
        <v>404</v>
      </c>
      <c r="B1480" s="4" t="s">
        <v>42</v>
      </c>
      <c r="C1480" s="9" t="s">
        <v>13193</v>
      </c>
      <c r="D1480" s="4" t="s">
        <v>994</v>
      </c>
      <c r="E1480" s="4" t="s">
        <v>995</v>
      </c>
      <c r="F1480" s="9" t="str">
        <f>Table1[[#This Row],[Genus]]&amp;" "&amp;Table1[[#This Row],[Epithet]]</f>
        <v>Leucobryum glaucum</v>
      </c>
      <c r="G1480" s="4" t="s">
        <v>225</v>
      </c>
      <c r="H1480" t="s">
        <v>180</v>
      </c>
      <c r="I1480" s="4" t="s">
        <v>475</v>
      </c>
      <c r="J1480" s="4" t="s">
        <v>466</v>
      </c>
      <c r="K1480" s="4" t="s">
        <v>476</v>
      </c>
      <c r="L1480" s="4" t="s">
        <v>477</v>
      </c>
      <c r="M1480" s="4" t="s">
        <v>248</v>
      </c>
      <c r="N1480" s="4" t="s">
        <v>460</v>
      </c>
      <c r="O1480" s="4" t="s">
        <v>248</v>
      </c>
      <c r="P1480" s="4" t="s">
        <v>1004</v>
      </c>
      <c r="Q1480" s="4" t="s">
        <v>461</v>
      </c>
    </row>
    <row r="1481" spans="1:17" x14ac:dyDescent="0.25">
      <c r="A1481" s="4" t="s">
        <v>404</v>
      </c>
      <c r="B1481" s="4" t="s">
        <v>42</v>
      </c>
      <c r="C1481" s="9" t="str">
        <f>_xlfn.XLOOKUP(Table1[[#This Row],[Genus]],'Flora of PA'!J:J,'Flora of PA'!D:D)</f>
        <v>Ericaceae</v>
      </c>
      <c r="D1481" s="4" t="s">
        <v>826</v>
      </c>
      <c r="E1481" s="4" t="s">
        <v>829</v>
      </c>
      <c r="F1481" s="9" t="str">
        <f>Table1[[#This Row],[Genus]]&amp;" "&amp;Table1[[#This Row],[Epithet]]</f>
        <v>Vaccinium angustifolium</v>
      </c>
      <c r="G1481" s="4" t="s">
        <v>69</v>
      </c>
      <c r="H1481" t="s">
        <v>174</v>
      </c>
      <c r="I1481" s="4" t="s">
        <v>475</v>
      </c>
      <c r="J1481" s="4" t="s">
        <v>466</v>
      </c>
      <c r="K1481" s="4" t="s">
        <v>476</v>
      </c>
      <c r="L1481" s="4" t="s">
        <v>477</v>
      </c>
      <c r="M1481" s="4" t="s">
        <v>248</v>
      </c>
      <c r="N1481" s="4" t="s">
        <v>460</v>
      </c>
      <c r="O1481" s="4" t="s">
        <v>248</v>
      </c>
      <c r="P1481" s="4" t="s">
        <v>1004</v>
      </c>
      <c r="Q1481" s="4" t="s">
        <v>461</v>
      </c>
    </row>
    <row r="1482" spans="1:17" x14ac:dyDescent="0.25">
      <c r="A1482" s="4" t="s">
        <v>404</v>
      </c>
      <c r="B1482" s="4" t="s">
        <v>42</v>
      </c>
      <c r="C1482" s="9" t="str">
        <f>_xlfn.XLOOKUP(Table1[[#This Row],[Genus]],'Flora of PA'!J:J,'Flora of PA'!D:D)</f>
        <v>Fagaceae</v>
      </c>
      <c r="D1482" s="4" t="s">
        <v>860</v>
      </c>
      <c r="E1482" s="4" t="s">
        <v>861</v>
      </c>
      <c r="F1482" s="9" t="str">
        <f>Table1[[#This Row],[Genus]]&amp;" "&amp;Table1[[#This Row],[Epithet]]</f>
        <v>Quercus montana</v>
      </c>
      <c r="G1482" s="4" t="s">
        <v>131</v>
      </c>
      <c r="H1482" t="s">
        <v>132</v>
      </c>
      <c r="I1482" s="4" t="s">
        <v>475</v>
      </c>
      <c r="J1482" s="4" t="s">
        <v>466</v>
      </c>
      <c r="K1482" s="4" t="s">
        <v>476</v>
      </c>
      <c r="L1482" s="4" t="s">
        <v>477</v>
      </c>
      <c r="M1482" s="4" t="s">
        <v>248</v>
      </c>
      <c r="N1482" s="4" t="s">
        <v>460</v>
      </c>
      <c r="O1482" s="4" t="s">
        <v>248</v>
      </c>
      <c r="P1482" s="4" t="s">
        <v>1004</v>
      </c>
      <c r="Q1482" s="4" t="s">
        <v>461</v>
      </c>
    </row>
    <row r="1483" spans="1:17" x14ac:dyDescent="0.25">
      <c r="A1483" s="4" t="s">
        <v>404</v>
      </c>
      <c r="B1483" s="4" t="s">
        <v>42</v>
      </c>
      <c r="C1483" s="9" t="str">
        <f>_xlfn.XLOOKUP(Table1[[#This Row],[Genus]],'Flora of PA'!J:J,'Flora of PA'!D:D)</f>
        <v>Smilacaceae</v>
      </c>
      <c r="D1483" s="4" t="s">
        <v>858</v>
      </c>
      <c r="E1483" s="4" t="s">
        <v>859</v>
      </c>
      <c r="F1483" s="9" t="str">
        <f>Table1[[#This Row],[Genus]]&amp;" "&amp;Table1[[#This Row],[Epithet]]</f>
        <v>Smilax rotundifolia</v>
      </c>
      <c r="G1483" s="4" t="s">
        <v>234</v>
      </c>
      <c r="H1483" t="s">
        <v>223</v>
      </c>
      <c r="I1483" s="4" t="s">
        <v>475</v>
      </c>
      <c r="J1483" s="4" t="s">
        <v>466</v>
      </c>
      <c r="K1483" s="4" t="s">
        <v>476</v>
      </c>
      <c r="L1483" s="4" t="s">
        <v>477</v>
      </c>
      <c r="M1483" s="4" t="s">
        <v>248</v>
      </c>
      <c r="N1483" s="4" t="s">
        <v>460</v>
      </c>
      <c r="O1483" s="4" t="s">
        <v>248</v>
      </c>
      <c r="P1483" s="4" t="s">
        <v>1004</v>
      </c>
      <c r="Q1483" s="4" t="s">
        <v>461</v>
      </c>
    </row>
    <row r="1484" spans="1:17" x14ac:dyDescent="0.25">
      <c r="A1484" s="4" t="s">
        <v>404</v>
      </c>
      <c r="B1484" s="4" t="s">
        <v>42</v>
      </c>
      <c r="C1484" s="9" t="str">
        <f>_xlfn.XLOOKUP(Table1[[#This Row],[Genus]],'Flora of PA'!J:J,'Flora of PA'!D:D)</f>
        <v>Sapindaceae</v>
      </c>
      <c r="D1484" s="4" t="s">
        <v>941</v>
      </c>
      <c r="E1484" s="4" t="s">
        <v>942</v>
      </c>
      <c r="F1484" s="9" t="str">
        <f>Table1[[#This Row],[Genus]]&amp;" "&amp;Table1[[#This Row],[Epithet]]</f>
        <v>Acer rubrum</v>
      </c>
      <c r="G1484" s="4" t="s">
        <v>84</v>
      </c>
      <c r="H1484" t="s">
        <v>80</v>
      </c>
      <c r="I1484" s="4" t="s">
        <v>475</v>
      </c>
      <c r="J1484" s="4" t="s">
        <v>466</v>
      </c>
      <c r="K1484" s="4" t="s">
        <v>476</v>
      </c>
      <c r="L1484" s="4" t="s">
        <v>477</v>
      </c>
      <c r="M1484" s="4" t="s">
        <v>248</v>
      </c>
      <c r="N1484" s="4" t="s">
        <v>460</v>
      </c>
      <c r="O1484" s="4" t="s">
        <v>248</v>
      </c>
      <c r="P1484" s="4" t="s">
        <v>1004</v>
      </c>
      <c r="Q1484" s="4" t="s">
        <v>461</v>
      </c>
    </row>
    <row r="1485" spans="1:17" x14ac:dyDescent="0.25">
      <c r="A1485" s="4" t="s">
        <v>404</v>
      </c>
      <c r="B1485" s="4" t="s">
        <v>61</v>
      </c>
      <c r="C1485" s="9" t="str">
        <f>_xlfn.XLOOKUP(Table1[[#This Row],[Genus]],'Flora of PA'!J:J,'Flora of PA'!D:D)</f>
        <v>Ericaceae</v>
      </c>
      <c r="D1485" s="4" t="s">
        <v>826</v>
      </c>
      <c r="E1485" s="4" t="s">
        <v>829</v>
      </c>
      <c r="F1485" s="9" t="str">
        <f>Table1[[#This Row],[Genus]]&amp;" "&amp;Table1[[#This Row],[Epithet]]</f>
        <v>Vaccinium angustifolium</v>
      </c>
      <c r="G1485" s="4" t="s">
        <v>69</v>
      </c>
      <c r="H1485" t="s">
        <v>174</v>
      </c>
      <c r="I1485" s="4" t="s">
        <v>475</v>
      </c>
      <c r="J1485" s="4" t="s">
        <v>466</v>
      </c>
      <c r="K1485" s="4" t="s">
        <v>476</v>
      </c>
      <c r="L1485" s="4" t="s">
        <v>477</v>
      </c>
      <c r="M1485" s="4" t="s">
        <v>248</v>
      </c>
      <c r="N1485" s="4" t="s">
        <v>460</v>
      </c>
      <c r="O1485" s="4" t="s">
        <v>248</v>
      </c>
      <c r="P1485" s="4" t="s">
        <v>1004</v>
      </c>
      <c r="Q1485" s="4" t="s">
        <v>461</v>
      </c>
    </row>
    <row r="1486" spans="1:17" x14ac:dyDescent="0.25">
      <c r="A1486" s="4" t="s">
        <v>404</v>
      </c>
      <c r="B1486" s="4" t="s">
        <v>61</v>
      </c>
      <c r="C1486" s="9" t="str">
        <f>_xlfn.XLOOKUP(Table1[[#This Row],[Genus]],'Flora of PA'!J:J,'Flora of PA'!D:D)</f>
        <v>Ericaceae</v>
      </c>
      <c r="D1486" s="4" t="s">
        <v>831</v>
      </c>
      <c r="E1486" s="4" t="s">
        <v>832</v>
      </c>
      <c r="F1486" s="9" t="str">
        <f>Table1[[#This Row],[Genus]]&amp;" "&amp;Table1[[#This Row],[Epithet]]</f>
        <v>Gaultheria procumbens</v>
      </c>
      <c r="G1486" s="4" t="s">
        <v>123</v>
      </c>
      <c r="H1486" t="s">
        <v>122</v>
      </c>
      <c r="I1486" s="4" t="s">
        <v>475</v>
      </c>
      <c r="J1486" s="4" t="s">
        <v>466</v>
      </c>
      <c r="K1486" s="4" t="s">
        <v>476</v>
      </c>
      <c r="L1486" s="4" t="s">
        <v>477</v>
      </c>
      <c r="M1486" s="4" t="s">
        <v>248</v>
      </c>
      <c r="N1486" s="4" t="s">
        <v>460</v>
      </c>
      <c r="O1486" s="4" t="s">
        <v>248</v>
      </c>
      <c r="P1486" s="4" t="s">
        <v>1004</v>
      </c>
      <c r="Q1486" s="4" t="s">
        <v>461</v>
      </c>
    </row>
    <row r="1487" spans="1:17" x14ac:dyDescent="0.25">
      <c r="A1487" s="4" t="s">
        <v>404</v>
      </c>
      <c r="B1487" s="4" t="s">
        <v>61</v>
      </c>
      <c r="C1487" s="9" t="str">
        <f>_xlfn.XLOOKUP(Table1[[#This Row],[Genus]],'Flora of PA'!J:J,'Flora of PA'!D:D)</f>
        <v>Ericaceae</v>
      </c>
      <c r="D1487" s="4" t="s">
        <v>827</v>
      </c>
      <c r="E1487" s="4" t="s">
        <v>828</v>
      </c>
      <c r="F1487" s="9" t="str">
        <f>Table1[[#This Row],[Genus]]&amp;" "&amp;Table1[[#This Row],[Epithet]]</f>
        <v>Gaylussacia baccata</v>
      </c>
      <c r="G1487" s="4" t="s">
        <v>16</v>
      </c>
      <c r="H1487" t="s">
        <v>125</v>
      </c>
      <c r="I1487" s="4" t="s">
        <v>475</v>
      </c>
      <c r="J1487" s="4" t="s">
        <v>466</v>
      </c>
      <c r="K1487" s="4" t="s">
        <v>476</v>
      </c>
      <c r="L1487" s="4" t="s">
        <v>477</v>
      </c>
      <c r="M1487" s="4" t="s">
        <v>248</v>
      </c>
      <c r="N1487" s="4" t="s">
        <v>460</v>
      </c>
      <c r="O1487" s="4" t="s">
        <v>248</v>
      </c>
      <c r="P1487" s="4" t="s">
        <v>1004</v>
      </c>
      <c r="Q1487" s="4" t="s">
        <v>461</v>
      </c>
    </row>
    <row r="1488" spans="1:17" x14ac:dyDescent="0.25">
      <c r="A1488" s="4" t="s">
        <v>404</v>
      </c>
      <c r="B1488" s="4" t="s">
        <v>61</v>
      </c>
      <c r="C1488" s="9" t="s">
        <v>13193</v>
      </c>
      <c r="D1488" s="4" t="s">
        <v>994</v>
      </c>
      <c r="E1488" s="4" t="s">
        <v>995</v>
      </c>
      <c r="F1488" s="9" t="str">
        <f>Table1[[#This Row],[Genus]]&amp;" "&amp;Table1[[#This Row],[Epithet]]</f>
        <v>Leucobryum glaucum</v>
      </c>
      <c r="G1488" s="4" t="s">
        <v>225</v>
      </c>
      <c r="H1488" t="s">
        <v>180</v>
      </c>
      <c r="I1488" s="4" t="s">
        <v>475</v>
      </c>
      <c r="J1488" s="4" t="s">
        <v>466</v>
      </c>
      <c r="K1488" s="4" t="s">
        <v>476</v>
      </c>
      <c r="L1488" s="4" t="s">
        <v>477</v>
      </c>
      <c r="M1488" s="4" t="s">
        <v>248</v>
      </c>
      <c r="N1488" s="4" t="s">
        <v>460</v>
      </c>
      <c r="O1488" s="4" t="s">
        <v>248</v>
      </c>
      <c r="P1488" s="4" t="s">
        <v>1004</v>
      </c>
      <c r="Q1488" s="4" t="s">
        <v>461</v>
      </c>
    </row>
    <row r="1489" spans="1:17" x14ac:dyDescent="0.25">
      <c r="A1489" s="4" t="s">
        <v>404</v>
      </c>
      <c r="B1489" s="4" t="s">
        <v>61</v>
      </c>
      <c r="C1489" s="9" t="str">
        <f>_xlfn.XLOOKUP(Table1[[#This Row],[Genus]],'Flora of PA'!J:J,'Flora of PA'!D:D)</f>
        <v>Ericaceae</v>
      </c>
      <c r="D1489" s="4" t="s">
        <v>826</v>
      </c>
      <c r="E1489" s="4" t="s">
        <v>829</v>
      </c>
      <c r="F1489" s="9" t="str">
        <f>Table1[[#This Row],[Genus]]&amp;" "&amp;Table1[[#This Row],[Epithet]]</f>
        <v>Vaccinium angustifolium</v>
      </c>
      <c r="G1489" s="4" t="s">
        <v>69</v>
      </c>
      <c r="H1489" t="s">
        <v>174</v>
      </c>
      <c r="I1489" s="4" t="s">
        <v>475</v>
      </c>
      <c r="J1489" s="4" t="s">
        <v>466</v>
      </c>
      <c r="K1489" s="4" t="s">
        <v>476</v>
      </c>
      <c r="L1489" s="4" t="s">
        <v>477</v>
      </c>
      <c r="M1489" s="4" t="s">
        <v>248</v>
      </c>
      <c r="N1489" s="4" t="s">
        <v>460</v>
      </c>
      <c r="O1489" s="4" t="s">
        <v>248</v>
      </c>
      <c r="P1489" s="4" t="s">
        <v>1004</v>
      </c>
      <c r="Q1489" s="4" t="s">
        <v>461</v>
      </c>
    </row>
    <row r="1490" spans="1:17" x14ac:dyDescent="0.25">
      <c r="A1490" s="4" t="s">
        <v>404</v>
      </c>
      <c r="B1490" s="4" t="s">
        <v>62</v>
      </c>
      <c r="C1490" s="9" t="str">
        <f>_xlfn.XLOOKUP(Table1[[#This Row],[Genus]],'Flora of PA'!J:J,'Flora of PA'!D:D)</f>
        <v>Ericaceae</v>
      </c>
      <c r="D1490" s="4" t="s">
        <v>831</v>
      </c>
      <c r="E1490" s="4" t="s">
        <v>832</v>
      </c>
      <c r="F1490" s="9" t="str">
        <f>Table1[[#This Row],[Genus]]&amp;" "&amp;Table1[[#This Row],[Epithet]]</f>
        <v>Gaultheria procumbens</v>
      </c>
      <c r="G1490" s="4" t="s">
        <v>123</v>
      </c>
      <c r="H1490" t="s">
        <v>122</v>
      </c>
      <c r="I1490" s="4" t="s">
        <v>475</v>
      </c>
      <c r="J1490" s="4" t="s">
        <v>466</v>
      </c>
      <c r="K1490" s="4" t="s">
        <v>476</v>
      </c>
      <c r="L1490" s="4" t="s">
        <v>477</v>
      </c>
      <c r="M1490" s="4" t="s">
        <v>248</v>
      </c>
      <c r="N1490" s="4" t="s">
        <v>460</v>
      </c>
      <c r="O1490" s="4" t="s">
        <v>248</v>
      </c>
      <c r="P1490" s="4" t="s">
        <v>1004</v>
      </c>
      <c r="Q1490" s="4" t="s">
        <v>461</v>
      </c>
    </row>
    <row r="1491" spans="1:17" x14ac:dyDescent="0.25">
      <c r="A1491" s="4" t="s">
        <v>404</v>
      </c>
      <c r="B1491" s="4" t="s">
        <v>62</v>
      </c>
      <c r="C1491" s="9" t="str">
        <f>_xlfn.XLOOKUP(Table1[[#This Row],[Genus]],'Flora of PA'!J:J,'Flora of PA'!D:D)</f>
        <v>Ericaceae</v>
      </c>
      <c r="D1491" s="4" t="s">
        <v>827</v>
      </c>
      <c r="E1491" s="4" t="s">
        <v>828</v>
      </c>
      <c r="F1491" s="9" t="str">
        <f>Table1[[#This Row],[Genus]]&amp;" "&amp;Table1[[#This Row],[Epithet]]</f>
        <v>Gaylussacia baccata</v>
      </c>
      <c r="G1491" s="4" t="s">
        <v>16</v>
      </c>
      <c r="H1491" t="s">
        <v>125</v>
      </c>
      <c r="I1491" s="4" t="s">
        <v>475</v>
      </c>
      <c r="J1491" s="4" t="s">
        <v>466</v>
      </c>
      <c r="K1491" s="4" t="s">
        <v>476</v>
      </c>
      <c r="L1491" s="4" t="s">
        <v>477</v>
      </c>
      <c r="M1491" s="4" t="s">
        <v>248</v>
      </c>
      <c r="N1491" s="4" t="s">
        <v>460</v>
      </c>
      <c r="O1491" s="4" t="s">
        <v>248</v>
      </c>
      <c r="P1491" s="4" t="s">
        <v>1004</v>
      </c>
      <c r="Q1491" s="4" t="s">
        <v>461</v>
      </c>
    </row>
    <row r="1492" spans="1:17" x14ac:dyDescent="0.25">
      <c r="A1492" s="4" t="s">
        <v>404</v>
      </c>
      <c r="B1492" s="4" t="s">
        <v>62</v>
      </c>
      <c r="C1492" s="9" t="s">
        <v>13193</v>
      </c>
      <c r="D1492" s="4" t="s">
        <v>994</v>
      </c>
      <c r="E1492" s="4" t="s">
        <v>995</v>
      </c>
      <c r="F1492" s="9" t="str">
        <f>Table1[[#This Row],[Genus]]&amp;" "&amp;Table1[[#This Row],[Epithet]]</f>
        <v>Leucobryum glaucum</v>
      </c>
      <c r="G1492" s="4" t="s">
        <v>225</v>
      </c>
      <c r="H1492" t="s">
        <v>180</v>
      </c>
      <c r="I1492" s="4" t="s">
        <v>475</v>
      </c>
      <c r="J1492" s="4" t="s">
        <v>466</v>
      </c>
      <c r="K1492" s="4" t="s">
        <v>476</v>
      </c>
      <c r="L1492" s="4" t="s">
        <v>477</v>
      </c>
      <c r="M1492" s="4" t="s">
        <v>248</v>
      </c>
      <c r="N1492" s="4" t="s">
        <v>460</v>
      </c>
      <c r="O1492" s="4" t="s">
        <v>248</v>
      </c>
      <c r="P1492" s="4" t="s">
        <v>1004</v>
      </c>
      <c r="Q1492" s="4" t="s">
        <v>461</v>
      </c>
    </row>
    <row r="1493" spans="1:17" x14ac:dyDescent="0.25">
      <c r="A1493" s="4" t="s">
        <v>404</v>
      </c>
      <c r="B1493" s="4" t="s">
        <v>62</v>
      </c>
      <c r="C1493" s="9" t="str">
        <f>_xlfn.XLOOKUP(Table1[[#This Row],[Genus]],'Flora of PA'!J:J,'Flora of PA'!D:D)</f>
        <v>Ericaceae</v>
      </c>
      <c r="D1493" s="4" t="s">
        <v>826</v>
      </c>
      <c r="E1493" s="4" t="s">
        <v>829</v>
      </c>
      <c r="F1493" s="9" t="str">
        <f>Table1[[#This Row],[Genus]]&amp;" "&amp;Table1[[#This Row],[Epithet]]</f>
        <v>Vaccinium angustifolium</v>
      </c>
      <c r="G1493" s="4" t="s">
        <v>69</v>
      </c>
      <c r="H1493" t="s">
        <v>174</v>
      </c>
      <c r="I1493" s="4" t="s">
        <v>475</v>
      </c>
      <c r="J1493" s="4" t="s">
        <v>466</v>
      </c>
      <c r="K1493" s="4" t="s">
        <v>476</v>
      </c>
      <c r="L1493" s="4" t="s">
        <v>477</v>
      </c>
      <c r="M1493" s="4" t="s">
        <v>248</v>
      </c>
      <c r="N1493" s="4" t="s">
        <v>460</v>
      </c>
      <c r="O1493" s="4" t="s">
        <v>248</v>
      </c>
      <c r="P1493" s="4" t="s">
        <v>1004</v>
      </c>
      <c r="Q1493" s="4" t="s">
        <v>461</v>
      </c>
    </row>
    <row r="1494" spans="1:17" x14ac:dyDescent="0.25">
      <c r="A1494" s="4" t="s">
        <v>404</v>
      </c>
      <c r="B1494" s="4" t="s">
        <v>62</v>
      </c>
      <c r="C1494" s="9" t="str">
        <f>_xlfn.XLOOKUP(Table1[[#This Row],[Genus]],'Flora of PA'!J:J,'Flora of PA'!D:D)</f>
        <v>Fagaceae</v>
      </c>
      <c r="D1494" s="4" t="s">
        <v>860</v>
      </c>
      <c r="E1494" s="4" t="s">
        <v>861</v>
      </c>
      <c r="F1494" s="9" t="str">
        <f>Table1[[#This Row],[Genus]]&amp;" "&amp;Table1[[#This Row],[Epithet]]</f>
        <v>Quercus montana</v>
      </c>
      <c r="G1494" s="4" t="s">
        <v>131</v>
      </c>
      <c r="H1494" t="s">
        <v>130</v>
      </c>
      <c r="I1494" s="4" t="s">
        <v>475</v>
      </c>
      <c r="J1494" s="4" t="s">
        <v>466</v>
      </c>
      <c r="K1494" s="4" t="s">
        <v>476</v>
      </c>
      <c r="L1494" s="4" t="s">
        <v>477</v>
      </c>
      <c r="M1494" s="4" t="s">
        <v>248</v>
      </c>
      <c r="N1494" s="4" t="s">
        <v>460</v>
      </c>
      <c r="O1494" s="4" t="s">
        <v>248</v>
      </c>
      <c r="P1494" s="4" t="s">
        <v>1004</v>
      </c>
      <c r="Q1494" s="4" t="s">
        <v>461</v>
      </c>
    </row>
    <row r="1495" spans="1:17" x14ac:dyDescent="0.25">
      <c r="A1495" s="4" t="s">
        <v>404</v>
      </c>
      <c r="B1495" s="4" t="s">
        <v>63</v>
      </c>
      <c r="C1495" s="9" t="str">
        <f>_xlfn.XLOOKUP(Table1[[#This Row],[Genus]],'Flora of PA'!J:J,'Flora of PA'!D:D)</f>
        <v>Ericaceae</v>
      </c>
      <c r="D1495" s="4" t="s">
        <v>831</v>
      </c>
      <c r="E1495" s="4" t="s">
        <v>832</v>
      </c>
      <c r="F1495" s="9" t="str">
        <f>Table1[[#This Row],[Genus]]&amp;" "&amp;Table1[[#This Row],[Epithet]]</f>
        <v>Gaultheria procumbens</v>
      </c>
      <c r="G1495" s="4" t="s">
        <v>123</v>
      </c>
      <c r="H1495" t="s">
        <v>122</v>
      </c>
      <c r="I1495" s="4" t="s">
        <v>475</v>
      </c>
      <c r="J1495" s="4" t="s">
        <v>466</v>
      </c>
      <c r="K1495" s="4" t="s">
        <v>476</v>
      </c>
      <c r="L1495" s="4" t="s">
        <v>477</v>
      </c>
      <c r="M1495" s="4" t="s">
        <v>248</v>
      </c>
      <c r="N1495" s="4" t="s">
        <v>460</v>
      </c>
      <c r="O1495" s="4" t="s">
        <v>248</v>
      </c>
      <c r="P1495" s="4" t="s">
        <v>1004</v>
      </c>
      <c r="Q1495" s="4" t="s">
        <v>461</v>
      </c>
    </row>
    <row r="1496" spans="1:17" x14ac:dyDescent="0.25">
      <c r="A1496" s="4" t="s">
        <v>404</v>
      </c>
      <c r="B1496" s="4" t="s">
        <v>63</v>
      </c>
      <c r="C1496" s="9" t="str">
        <f>_xlfn.XLOOKUP(Table1[[#This Row],[Genus]],'Flora of PA'!J:J,'Flora of PA'!D:D)</f>
        <v>Ericaceae</v>
      </c>
      <c r="D1496" s="4" t="s">
        <v>827</v>
      </c>
      <c r="E1496" s="4" t="s">
        <v>828</v>
      </c>
      <c r="F1496" s="9" t="str">
        <f>Table1[[#This Row],[Genus]]&amp;" "&amp;Table1[[#This Row],[Epithet]]</f>
        <v>Gaylussacia baccata</v>
      </c>
      <c r="G1496" s="4" t="s">
        <v>16</v>
      </c>
      <c r="H1496" t="s">
        <v>125</v>
      </c>
      <c r="I1496" s="4" t="s">
        <v>475</v>
      </c>
      <c r="J1496" s="4" t="s">
        <v>466</v>
      </c>
      <c r="K1496" s="4" t="s">
        <v>476</v>
      </c>
      <c r="L1496" s="4" t="s">
        <v>477</v>
      </c>
      <c r="M1496" s="4" t="s">
        <v>248</v>
      </c>
      <c r="N1496" s="4" t="s">
        <v>460</v>
      </c>
      <c r="O1496" s="4" t="s">
        <v>248</v>
      </c>
      <c r="P1496" s="4" t="s">
        <v>1004</v>
      </c>
      <c r="Q1496" s="4" t="s">
        <v>461</v>
      </c>
    </row>
    <row r="1497" spans="1:17" x14ac:dyDescent="0.25">
      <c r="A1497" s="4" t="s">
        <v>404</v>
      </c>
      <c r="B1497" s="4" t="s">
        <v>63</v>
      </c>
      <c r="C1497" s="9" t="s">
        <v>13193</v>
      </c>
      <c r="D1497" s="4" t="s">
        <v>994</v>
      </c>
      <c r="E1497" s="4" t="s">
        <v>995</v>
      </c>
      <c r="F1497" s="9" t="str">
        <f>Table1[[#This Row],[Genus]]&amp;" "&amp;Table1[[#This Row],[Epithet]]</f>
        <v>Leucobryum glaucum</v>
      </c>
      <c r="G1497" s="4" t="s">
        <v>225</v>
      </c>
      <c r="H1497" t="s">
        <v>180</v>
      </c>
      <c r="I1497" s="4" t="s">
        <v>475</v>
      </c>
      <c r="J1497" s="4" t="s">
        <v>466</v>
      </c>
      <c r="K1497" s="4" t="s">
        <v>476</v>
      </c>
      <c r="L1497" s="4" t="s">
        <v>477</v>
      </c>
      <c r="M1497" s="4" t="s">
        <v>248</v>
      </c>
      <c r="N1497" s="4" t="s">
        <v>460</v>
      </c>
      <c r="O1497" s="4" t="s">
        <v>248</v>
      </c>
      <c r="P1497" s="4" t="s">
        <v>1004</v>
      </c>
      <c r="Q1497" s="4" t="s">
        <v>461</v>
      </c>
    </row>
    <row r="1498" spans="1:17" x14ac:dyDescent="0.25">
      <c r="A1498" s="4" t="s">
        <v>404</v>
      </c>
      <c r="B1498" s="4" t="s">
        <v>63</v>
      </c>
      <c r="C1498" s="9" t="str">
        <f>_xlfn.XLOOKUP(Table1[[#This Row],[Genus]],'Flora of PA'!J:J,'Flora of PA'!D:D)</f>
        <v>Ericaceae</v>
      </c>
      <c r="D1498" s="4" t="s">
        <v>826</v>
      </c>
      <c r="E1498" s="4" t="s">
        <v>829</v>
      </c>
      <c r="F1498" s="9" t="str">
        <f>Table1[[#This Row],[Genus]]&amp;" "&amp;Table1[[#This Row],[Epithet]]</f>
        <v>Vaccinium angustifolium</v>
      </c>
      <c r="G1498" s="4" t="s">
        <v>69</v>
      </c>
      <c r="H1498" t="s">
        <v>174</v>
      </c>
      <c r="I1498" s="4" t="s">
        <v>475</v>
      </c>
      <c r="J1498" s="4" t="s">
        <v>466</v>
      </c>
      <c r="K1498" s="4" t="s">
        <v>476</v>
      </c>
      <c r="L1498" s="4" t="s">
        <v>477</v>
      </c>
      <c r="M1498" s="4" t="s">
        <v>248</v>
      </c>
      <c r="N1498" s="4" t="s">
        <v>460</v>
      </c>
      <c r="O1498" s="4" t="s">
        <v>248</v>
      </c>
      <c r="P1498" s="4" t="s">
        <v>1004</v>
      </c>
      <c r="Q1498" s="4" t="s">
        <v>461</v>
      </c>
    </row>
    <row r="1499" spans="1:17" x14ac:dyDescent="0.25">
      <c r="A1499" s="4" t="s">
        <v>404</v>
      </c>
      <c r="B1499" s="4" t="s">
        <v>63</v>
      </c>
      <c r="C1499" s="9" t="str">
        <f>_xlfn.XLOOKUP(Table1[[#This Row],[Genus]],'Flora of PA'!J:J,'Flora of PA'!D:D)</f>
        <v>Fagaceae</v>
      </c>
      <c r="D1499" s="4" t="s">
        <v>860</v>
      </c>
      <c r="E1499" s="4" t="s">
        <v>984</v>
      </c>
      <c r="F1499" s="9" t="str">
        <f>Table1[[#This Row],[Genus]]&amp;" "&amp;Table1[[#This Row],[Epithet]]</f>
        <v>Quercus velutina</v>
      </c>
      <c r="G1499" s="4" t="s">
        <v>164</v>
      </c>
      <c r="H1499" t="s">
        <v>175</v>
      </c>
      <c r="I1499" s="4" t="s">
        <v>475</v>
      </c>
      <c r="J1499" s="4" t="s">
        <v>466</v>
      </c>
      <c r="K1499" s="4" t="s">
        <v>476</v>
      </c>
      <c r="L1499" s="4" t="s">
        <v>477</v>
      </c>
      <c r="M1499" s="4" t="s">
        <v>248</v>
      </c>
      <c r="N1499" s="4" t="s">
        <v>460</v>
      </c>
      <c r="O1499" s="4" t="s">
        <v>248</v>
      </c>
      <c r="P1499" s="4" t="s">
        <v>1004</v>
      </c>
      <c r="Q1499" s="4" t="s">
        <v>461</v>
      </c>
    </row>
    <row r="1500" spans="1:17" x14ac:dyDescent="0.25">
      <c r="A1500" s="4" t="s">
        <v>404</v>
      </c>
      <c r="B1500" s="4" t="s">
        <v>63</v>
      </c>
      <c r="C1500" s="9" t="str">
        <f>_xlfn.XLOOKUP(Table1[[#This Row],[Genus]],'Flora of PA'!J:J,'Flora of PA'!D:D)</f>
        <v>Fagaceae</v>
      </c>
      <c r="D1500" s="4" t="s">
        <v>860</v>
      </c>
      <c r="E1500" s="4" t="s">
        <v>861</v>
      </c>
      <c r="F1500" s="9" t="str">
        <f>Table1[[#This Row],[Genus]]&amp;" "&amp;Table1[[#This Row],[Epithet]]</f>
        <v>Quercus montana</v>
      </c>
      <c r="G1500" s="4" t="s">
        <v>131</v>
      </c>
      <c r="H1500" t="s">
        <v>132</v>
      </c>
      <c r="I1500" s="4" t="s">
        <v>475</v>
      </c>
      <c r="J1500" s="4" t="s">
        <v>466</v>
      </c>
      <c r="K1500" s="4" t="s">
        <v>476</v>
      </c>
      <c r="L1500" s="4" t="s">
        <v>477</v>
      </c>
      <c r="M1500" s="4" t="s">
        <v>248</v>
      </c>
      <c r="N1500" s="4" t="s">
        <v>460</v>
      </c>
      <c r="O1500" s="4" t="s">
        <v>248</v>
      </c>
      <c r="P1500" s="4" t="s">
        <v>1004</v>
      </c>
      <c r="Q1500" s="4" t="s">
        <v>461</v>
      </c>
    </row>
    <row r="1501" spans="1:17" x14ac:dyDescent="0.25">
      <c r="A1501" s="4" t="s">
        <v>404</v>
      </c>
      <c r="B1501" s="4" t="s">
        <v>63</v>
      </c>
      <c r="C1501" s="9" t="str">
        <f>_xlfn.XLOOKUP(Table1[[#This Row],[Genus]],'Flora of PA'!J:J,'Flora of PA'!D:D)</f>
        <v>Sapindaceae</v>
      </c>
      <c r="D1501" s="4" t="s">
        <v>941</v>
      </c>
      <c r="E1501" s="4" t="s">
        <v>942</v>
      </c>
      <c r="F1501" s="9" t="str">
        <f>Table1[[#This Row],[Genus]]&amp;" "&amp;Table1[[#This Row],[Epithet]]</f>
        <v>Acer rubrum</v>
      </c>
      <c r="G1501" s="4" t="s">
        <v>84</v>
      </c>
      <c r="H1501" t="s">
        <v>133</v>
      </c>
      <c r="I1501" s="4" t="s">
        <v>475</v>
      </c>
      <c r="J1501" s="4" t="s">
        <v>466</v>
      </c>
      <c r="K1501" s="4" t="s">
        <v>476</v>
      </c>
      <c r="L1501" s="4" t="s">
        <v>477</v>
      </c>
      <c r="M1501" s="4" t="s">
        <v>248</v>
      </c>
      <c r="N1501" s="4" t="s">
        <v>460</v>
      </c>
      <c r="O1501" s="4" t="s">
        <v>248</v>
      </c>
      <c r="P1501" s="4" t="s">
        <v>1004</v>
      </c>
      <c r="Q1501" s="4" t="s">
        <v>461</v>
      </c>
    </row>
    <row r="1502" spans="1:17" x14ac:dyDescent="0.25">
      <c r="A1502" s="4" t="s">
        <v>404</v>
      </c>
      <c r="B1502" s="4" t="s">
        <v>63</v>
      </c>
      <c r="C1502" s="9" t="str">
        <f>_xlfn.XLOOKUP(Table1[[#This Row],[Genus]],'Flora of PA'!J:J,'Flora of PA'!D:D)</f>
        <v>Fagaceae</v>
      </c>
      <c r="D1502" s="4" t="s">
        <v>860</v>
      </c>
      <c r="E1502" s="4" t="s">
        <v>943</v>
      </c>
      <c r="F1502" s="9" t="str">
        <f>Table1[[#This Row],[Genus]]&amp;" "&amp;Table1[[#This Row],[Epithet]]</f>
        <v>Quercus rubra</v>
      </c>
      <c r="G1502" s="4" t="s">
        <v>165</v>
      </c>
      <c r="H1502" t="s">
        <v>159</v>
      </c>
      <c r="I1502" s="4" t="s">
        <v>475</v>
      </c>
      <c r="J1502" s="4" t="s">
        <v>466</v>
      </c>
      <c r="K1502" s="4" t="s">
        <v>476</v>
      </c>
      <c r="L1502" s="4" t="s">
        <v>477</v>
      </c>
      <c r="M1502" s="4" t="s">
        <v>248</v>
      </c>
      <c r="N1502" s="4" t="s">
        <v>460</v>
      </c>
      <c r="O1502" s="4" t="s">
        <v>248</v>
      </c>
      <c r="P1502" s="4" t="s">
        <v>1004</v>
      </c>
      <c r="Q1502" s="4" t="s">
        <v>461</v>
      </c>
    </row>
    <row r="1503" spans="1:17" x14ac:dyDescent="0.25">
      <c r="A1503" s="4" t="s">
        <v>404</v>
      </c>
      <c r="B1503" s="4" t="s">
        <v>64</v>
      </c>
      <c r="C1503" s="9" t="str">
        <f>_xlfn.XLOOKUP(Table1[[#This Row],[Genus]],'Flora of PA'!J:J,'Flora of PA'!D:D)</f>
        <v>Ericaceae</v>
      </c>
      <c r="D1503" s="4" t="s">
        <v>831</v>
      </c>
      <c r="E1503" s="4" t="s">
        <v>832</v>
      </c>
      <c r="F1503" s="9" t="str">
        <f>Table1[[#This Row],[Genus]]&amp;" "&amp;Table1[[#This Row],[Epithet]]</f>
        <v>Gaultheria procumbens</v>
      </c>
      <c r="G1503" s="4" t="s">
        <v>123</v>
      </c>
      <c r="H1503" t="s">
        <v>122</v>
      </c>
      <c r="I1503" s="4" t="s">
        <v>475</v>
      </c>
      <c r="J1503" s="4" t="s">
        <v>466</v>
      </c>
      <c r="K1503" s="4" t="s">
        <v>476</v>
      </c>
      <c r="L1503" s="4" t="s">
        <v>477</v>
      </c>
      <c r="M1503" s="4" t="s">
        <v>248</v>
      </c>
      <c r="N1503" s="4" t="s">
        <v>460</v>
      </c>
      <c r="O1503" s="4" t="s">
        <v>248</v>
      </c>
      <c r="P1503" s="4" t="s">
        <v>1004</v>
      </c>
      <c r="Q1503" s="4" t="s">
        <v>461</v>
      </c>
    </row>
    <row r="1504" spans="1:17" x14ac:dyDescent="0.25">
      <c r="A1504" s="4" t="s">
        <v>404</v>
      </c>
      <c r="B1504" s="4" t="s">
        <v>64</v>
      </c>
      <c r="C1504" s="9" t="str">
        <f>_xlfn.XLOOKUP(Table1[[#This Row],[Genus]],'Flora of PA'!J:J,'Flora of PA'!D:D)</f>
        <v>Ericaceae</v>
      </c>
      <c r="D1504" s="4" t="s">
        <v>827</v>
      </c>
      <c r="E1504" s="4" t="s">
        <v>828</v>
      </c>
      <c r="F1504" s="9" t="str">
        <f>Table1[[#This Row],[Genus]]&amp;" "&amp;Table1[[#This Row],[Epithet]]</f>
        <v>Gaylussacia baccata</v>
      </c>
      <c r="G1504" s="4" t="s">
        <v>16</v>
      </c>
      <c r="H1504" t="s">
        <v>125</v>
      </c>
      <c r="I1504" s="4" t="s">
        <v>475</v>
      </c>
      <c r="J1504" s="4" t="s">
        <v>466</v>
      </c>
      <c r="K1504" s="4" t="s">
        <v>476</v>
      </c>
      <c r="L1504" s="4" t="s">
        <v>477</v>
      </c>
      <c r="M1504" s="4" t="s">
        <v>248</v>
      </c>
      <c r="N1504" s="4" t="s">
        <v>460</v>
      </c>
      <c r="O1504" s="4" t="s">
        <v>248</v>
      </c>
      <c r="P1504" s="4" t="s">
        <v>1004</v>
      </c>
      <c r="Q1504" s="4" t="s">
        <v>461</v>
      </c>
    </row>
    <row r="1505" spans="1:17" x14ac:dyDescent="0.25">
      <c r="A1505" s="4" t="s">
        <v>404</v>
      </c>
      <c r="B1505" s="4" t="s">
        <v>64</v>
      </c>
      <c r="C1505" s="9" t="s">
        <v>13193</v>
      </c>
      <c r="D1505" s="4" t="s">
        <v>994</v>
      </c>
      <c r="E1505" s="4" t="s">
        <v>995</v>
      </c>
      <c r="F1505" s="9" t="str">
        <f>Table1[[#This Row],[Genus]]&amp;" "&amp;Table1[[#This Row],[Epithet]]</f>
        <v>Leucobryum glaucum</v>
      </c>
      <c r="G1505" s="4" t="s">
        <v>225</v>
      </c>
      <c r="H1505" t="s">
        <v>180</v>
      </c>
      <c r="I1505" s="4" t="s">
        <v>475</v>
      </c>
      <c r="J1505" s="4" t="s">
        <v>466</v>
      </c>
      <c r="K1505" s="4" t="s">
        <v>476</v>
      </c>
      <c r="L1505" s="4" t="s">
        <v>477</v>
      </c>
      <c r="M1505" s="4" t="s">
        <v>248</v>
      </c>
      <c r="N1505" s="4" t="s">
        <v>460</v>
      </c>
      <c r="O1505" s="4" t="s">
        <v>248</v>
      </c>
      <c r="P1505" s="4" t="s">
        <v>1004</v>
      </c>
      <c r="Q1505" s="4" t="s">
        <v>461</v>
      </c>
    </row>
    <row r="1506" spans="1:17" x14ac:dyDescent="0.25">
      <c r="A1506" s="4" t="s">
        <v>404</v>
      </c>
      <c r="B1506" s="4" t="s">
        <v>64</v>
      </c>
      <c r="C1506" s="9" t="str">
        <f>_xlfn.XLOOKUP(Table1[[#This Row],[Genus]],'Flora of PA'!J:J,'Flora of PA'!D:D)</f>
        <v>Ericaceae</v>
      </c>
      <c r="D1506" s="4" t="s">
        <v>826</v>
      </c>
      <c r="E1506" s="4" t="s">
        <v>829</v>
      </c>
      <c r="F1506" s="9" t="str">
        <f>Table1[[#This Row],[Genus]]&amp;" "&amp;Table1[[#This Row],[Epithet]]</f>
        <v>Vaccinium angustifolium</v>
      </c>
      <c r="G1506" s="4" t="s">
        <v>69</v>
      </c>
      <c r="H1506" t="s">
        <v>174</v>
      </c>
      <c r="I1506" s="4" t="s">
        <v>475</v>
      </c>
      <c r="J1506" s="4" t="s">
        <v>466</v>
      </c>
      <c r="K1506" s="4" t="s">
        <v>476</v>
      </c>
      <c r="L1506" s="4" t="s">
        <v>477</v>
      </c>
      <c r="M1506" s="4" t="s">
        <v>248</v>
      </c>
      <c r="N1506" s="4" t="s">
        <v>460</v>
      </c>
      <c r="O1506" s="4" t="s">
        <v>248</v>
      </c>
      <c r="P1506" s="4" t="s">
        <v>1004</v>
      </c>
      <c r="Q1506" s="4" t="s">
        <v>461</v>
      </c>
    </row>
    <row r="1507" spans="1:17" x14ac:dyDescent="0.25">
      <c r="A1507" s="4" t="s">
        <v>404</v>
      </c>
      <c r="B1507" s="4" t="s">
        <v>64</v>
      </c>
      <c r="C1507" s="9" t="str">
        <f>_xlfn.XLOOKUP(Table1[[#This Row],[Genus]],'Flora of PA'!J:J,'Flora of PA'!D:D)</f>
        <v>Fagaceae</v>
      </c>
      <c r="D1507" s="4" t="s">
        <v>860</v>
      </c>
      <c r="E1507" s="4" t="s">
        <v>947</v>
      </c>
      <c r="F1507" s="9" t="str">
        <f>Table1[[#This Row],[Genus]]&amp;" "&amp;Table1[[#This Row],[Epithet]]</f>
        <v>Quercus ilicifolia</v>
      </c>
      <c r="G1507" s="4" t="s">
        <v>75</v>
      </c>
      <c r="H1507" t="s">
        <v>157</v>
      </c>
      <c r="I1507" s="4" t="s">
        <v>475</v>
      </c>
      <c r="J1507" s="4" t="s">
        <v>466</v>
      </c>
      <c r="K1507" s="4" t="s">
        <v>476</v>
      </c>
      <c r="L1507" s="4" t="s">
        <v>477</v>
      </c>
      <c r="M1507" s="4" t="s">
        <v>248</v>
      </c>
      <c r="N1507" s="4" t="s">
        <v>460</v>
      </c>
      <c r="O1507" s="4" t="s">
        <v>248</v>
      </c>
      <c r="P1507" s="4" t="s">
        <v>1004</v>
      </c>
      <c r="Q1507" s="4" t="s">
        <v>461</v>
      </c>
    </row>
    <row r="1508" spans="1:17" x14ac:dyDescent="0.25">
      <c r="A1508" s="4" t="s">
        <v>404</v>
      </c>
      <c r="B1508" s="4" t="s">
        <v>64</v>
      </c>
      <c r="C1508" s="9" t="str">
        <f>_xlfn.XLOOKUP(Table1[[#This Row],[Genus]],'Flora of PA'!J:J,'Flora of PA'!D:D)</f>
        <v>Polypodiaceae</v>
      </c>
      <c r="D1508" s="4" t="s">
        <v>851</v>
      </c>
      <c r="E1508" s="4" t="s">
        <v>852</v>
      </c>
      <c r="F1508" s="9" t="str">
        <f>Table1[[#This Row],[Genus]]&amp;" "&amp;Table1[[#This Row],[Epithet]]</f>
        <v>Pteridium aquilinum</v>
      </c>
      <c r="G1508" s="4" t="s">
        <v>58</v>
      </c>
      <c r="H1508" t="s">
        <v>288</v>
      </c>
      <c r="I1508" s="4" t="s">
        <v>475</v>
      </c>
      <c r="J1508" s="4" t="s">
        <v>466</v>
      </c>
      <c r="K1508" s="4" t="s">
        <v>476</v>
      </c>
      <c r="L1508" s="4" t="s">
        <v>477</v>
      </c>
      <c r="M1508" s="4" t="s">
        <v>248</v>
      </c>
      <c r="N1508" s="4" t="s">
        <v>460</v>
      </c>
      <c r="O1508" s="4" t="s">
        <v>248</v>
      </c>
      <c r="P1508" s="4" t="s">
        <v>1004</v>
      </c>
      <c r="Q1508" s="4" t="s">
        <v>461</v>
      </c>
    </row>
    <row r="1509" spans="1:17" x14ac:dyDescent="0.25">
      <c r="A1509" s="4" t="s">
        <v>404</v>
      </c>
      <c r="B1509" s="4" t="s">
        <v>64</v>
      </c>
      <c r="C1509" s="9" t="str">
        <f>_xlfn.XLOOKUP(Table1[[#This Row],[Genus]],'Flora of PA'!J:J,'Flora of PA'!D:D)</f>
        <v>Ericaceae</v>
      </c>
      <c r="D1509" s="4" t="s">
        <v>905</v>
      </c>
      <c r="E1509" s="4" t="s">
        <v>948</v>
      </c>
      <c r="F1509" s="9" t="str">
        <f>Table1[[#This Row],[Genus]]&amp;" "&amp;Table1[[#This Row],[Epithet]]</f>
        <v>Kalmia angustifolia</v>
      </c>
      <c r="G1509" s="4" t="s">
        <v>85</v>
      </c>
      <c r="H1509" t="s">
        <v>124</v>
      </c>
      <c r="I1509" s="4" t="s">
        <v>475</v>
      </c>
      <c r="J1509" s="4" t="s">
        <v>466</v>
      </c>
      <c r="K1509" s="4" t="s">
        <v>476</v>
      </c>
      <c r="L1509" s="4" t="s">
        <v>477</v>
      </c>
      <c r="M1509" s="4" t="s">
        <v>248</v>
      </c>
      <c r="N1509" s="4" t="s">
        <v>460</v>
      </c>
      <c r="O1509" s="4" t="s">
        <v>248</v>
      </c>
      <c r="P1509" s="4" t="s">
        <v>1004</v>
      </c>
      <c r="Q1509" s="4" t="s">
        <v>461</v>
      </c>
    </row>
    <row r="1510" spans="1:17" x14ac:dyDescent="0.25">
      <c r="A1510" s="4" t="s">
        <v>404</v>
      </c>
      <c r="B1510" s="4" t="s">
        <v>64</v>
      </c>
      <c r="C1510" s="9" t="str">
        <f>_xlfn.XLOOKUP(Table1[[#This Row],[Genus]],'Flora of PA'!J:J,'Flora of PA'!D:D)</f>
        <v>Nyssaceae</v>
      </c>
      <c r="D1510" s="4" t="s">
        <v>847</v>
      </c>
      <c r="E1510" s="4" t="s">
        <v>848</v>
      </c>
      <c r="F1510" s="9" t="str">
        <f>Table1[[#This Row],[Genus]]&amp;" "&amp;Table1[[#This Row],[Epithet]]</f>
        <v>Nyssa sylvatica</v>
      </c>
      <c r="G1510" s="4" t="s">
        <v>110</v>
      </c>
      <c r="H1510" t="s">
        <v>139</v>
      </c>
      <c r="I1510" s="4" t="s">
        <v>475</v>
      </c>
      <c r="J1510" s="4" t="s">
        <v>466</v>
      </c>
      <c r="K1510" s="4" t="s">
        <v>476</v>
      </c>
      <c r="L1510" s="4" t="s">
        <v>477</v>
      </c>
      <c r="M1510" s="4" t="s">
        <v>248</v>
      </c>
      <c r="N1510" s="4" t="s">
        <v>460</v>
      </c>
      <c r="O1510" s="4" t="s">
        <v>248</v>
      </c>
      <c r="P1510" s="4" t="s">
        <v>1004</v>
      </c>
      <c r="Q1510" s="4" t="s">
        <v>461</v>
      </c>
    </row>
    <row r="1511" spans="1:17" x14ac:dyDescent="0.25">
      <c r="A1511" s="4" t="s">
        <v>404</v>
      </c>
      <c r="B1511" s="4" t="s">
        <v>65</v>
      </c>
      <c r="C1511" s="9" t="str">
        <f>_xlfn.XLOOKUP(Table1[[#This Row],[Genus]],'Flora of PA'!J:J,'Flora of PA'!D:D)</f>
        <v>Ericaceae</v>
      </c>
      <c r="D1511" s="4" t="s">
        <v>831</v>
      </c>
      <c r="E1511" s="4" t="s">
        <v>832</v>
      </c>
      <c r="F1511" s="9" t="str">
        <f>Table1[[#This Row],[Genus]]&amp;" "&amp;Table1[[#This Row],[Epithet]]</f>
        <v>Gaultheria procumbens</v>
      </c>
      <c r="G1511" s="4" t="s">
        <v>123</v>
      </c>
      <c r="H1511" t="s">
        <v>122</v>
      </c>
      <c r="I1511" s="4" t="s">
        <v>475</v>
      </c>
      <c r="J1511" s="4" t="s">
        <v>466</v>
      </c>
      <c r="K1511" s="4" t="s">
        <v>476</v>
      </c>
      <c r="L1511" s="4" t="s">
        <v>477</v>
      </c>
      <c r="M1511" s="4" t="s">
        <v>248</v>
      </c>
      <c r="N1511" s="4" t="s">
        <v>460</v>
      </c>
      <c r="O1511" s="4" t="s">
        <v>248</v>
      </c>
      <c r="P1511" s="4" t="s">
        <v>1004</v>
      </c>
      <c r="Q1511" s="4" t="s">
        <v>461</v>
      </c>
    </row>
    <row r="1512" spans="1:17" x14ac:dyDescent="0.25">
      <c r="A1512" s="4" t="s">
        <v>404</v>
      </c>
      <c r="B1512" s="4" t="s">
        <v>65</v>
      </c>
      <c r="C1512" s="9" t="str">
        <f>_xlfn.XLOOKUP(Table1[[#This Row],[Genus]],'Flora of PA'!J:J,'Flora of PA'!D:D)</f>
        <v>Ericaceae</v>
      </c>
      <c r="D1512" s="4" t="s">
        <v>827</v>
      </c>
      <c r="E1512" s="4" t="s">
        <v>828</v>
      </c>
      <c r="F1512" s="9" t="str">
        <f>Table1[[#This Row],[Genus]]&amp;" "&amp;Table1[[#This Row],[Epithet]]</f>
        <v>Gaylussacia baccata</v>
      </c>
      <c r="G1512" s="4" t="s">
        <v>16</v>
      </c>
      <c r="H1512" t="s">
        <v>125</v>
      </c>
      <c r="I1512" s="4" t="s">
        <v>475</v>
      </c>
      <c r="J1512" s="4" t="s">
        <v>466</v>
      </c>
      <c r="K1512" s="4" t="s">
        <v>476</v>
      </c>
      <c r="L1512" s="4" t="s">
        <v>477</v>
      </c>
      <c r="M1512" s="4" t="s">
        <v>248</v>
      </c>
      <c r="N1512" s="4" t="s">
        <v>460</v>
      </c>
      <c r="O1512" s="4" t="s">
        <v>248</v>
      </c>
      <c r="P1512" s="4" t="s">
        <v>1004</v>
      </c>
      <c r="Q1512" s="4" t="s">
        <v>461</v>
      </c>
    </row>
    <row r="1513" spans="1:17" x14ac:dyDescent="0.25">
      <c r="A1513" s="4" t="s">
        <v>404</v>
      </c>
      <c r="B1513" s="4" t="s">
        <v>65</v>
      </c>
      <c r="C1513" s="9" t="s">
        <v>13193</v>
      </c>
      <c r="D1513" s="4" t="s">
        <v>994</v>
      </c>
      <c r="E1513" s="4" t="s">
        <v>995</v>
      </c>
      <c r="F1513" s="9" t="str">
        <f>Table1[[#This Row],[Genus]]&amp;" "&amp;Table1[[#This Row],[Epithet]]</f>
        <v>Leucobryum glaucum</v>
      </c>
      <c r="G1513" s="4" t="s">
        <v>225</v>
      </c>
      <c r="H1513" t="s">
        <v>180</v>
      </c>
      <c r="I1513" s="4" t="s">
        <v>475</v>
      </c>
      <c r="J1513" s="4" t="s">
        <v>466</v>
      </c>
      <c r="K1513" s="4" t="s">
        <v>476</v>
      </c>
      <c r="L1513" s="4" t="s">
        <v>477</v>
      </c>
      <c r="M1513" s="4" t="s">
        <v>248</v>
      </c>
      <c r="N1513" s="4" t="s">
        <v>460</v>
      </c>
      <c r="O1513" s="4" t="s">
        <v>248</v>
      </c>
      <c r="P1513" s="4" t="s">
        <v>1004</v>
      </c>
      <c r="Q1513" s="4" t="s">
        <v>461</v>
      </c>
    </row>
    <row r="1514" spans="1:17" x14ac:dyDescent="0.25">
      <c r="A1514" s="4" t="s">
        <v>404</v>
      </c>
      <c r="B1514" s="4" t="s">
        <v>65</v>
      </c>
      <c r="C1514" s="9" t="str">
        <f>_xlfn.XLOOKUP(Table1[[#This Row],[Genus]],'Flora of PA'!J:J,'Flora of PA'!D:D)</f>
        <v>Ericaceae</v>
      </c>
      <c r="D1514" s="4" t="s">
        <v>826</v>
      </c>
      <c r="E1514" s="4" t="s">
        <v>829</v>
      </c>
      <c r="F1514" s="9" t="str">
        <f>Table1[[#This Row],[Genus]]&amp;" "&amp;Table1[[#This Row],[Epithet]]</f>
        <v>Vaccinium angustifolium</v>
      </c>
      <c r="G1514" s="4" t="s">
        <v>69</v>
      </c>
      <c r="H1514" t="s">
        <v>174</v>
      </c>
      <c r="I1514" s="4" t="s">
        <v>475</v>
      </c>
      <c r="J1514" s="4" t="s">
        <v>466</v>
      </c>
      <c r="K1514" s="4" t="s">
        <v>476</v>
      </c>
      <c r="L1514" s="4" t="s">
        <v>477</v>
      </c>
      <c r="M1514" s="4" t="s">
        <v>248</v>
      </c>
      <c r="N1514" s="4" t="s">
        <v>460</v>
      </c>
      <c r="O1514" s="4" t="s">
        <v>248</v>
      </c>
      <c r="P1514" s="4" t="s">
        <v>1004</v>
      </c>
      <c r="Q1514" s="4" t="s">
        <v>461</v>
      </c>
    </row>
    <row r="1515" spans="1:17" x14ac:dyDescent="0.25">
      <c r="A1515" s="4" t="s">
        <v>404</v>
      </c>
      <c r="B1515" s="4" t="s">
        <v>65</v>
      </c>
      <c r="C1515" s="9" t="str">
        <f>_xlfn.XLOOKUP(Table1[[#This Row],[Genus]],'Flora of PA'!J:J,'Flora of PA'!D:D)</f>
        <v>Polypodiaceae</v>
      </c>
      <c r="D1515" s="4" t="s">
        <v>851</v>
      </c>
      <c r="E1515" s="4" t="s">
        <v>852</v>
      </c>
      <c r="F1515" s="9" t="str">
        <f>Table1[[#This Row],[Genus]]&amp;" "&amp;Table1[[#This Row],[Epithet]]</f>
        <v>Pteridium aquilinum</v>
      </c>
      <c r="G1515" s="4" t="s">
        <v>58</v>
      </c>
      <c r="H1515" t="s">
        <v>288</v>
      </c>
      <c r="I1515" s="4" t="s">
        <v>475</v>
      </c>
      <c r="J1515" s="4" t="s">
        <v>466</v>
      </c>
      <c r="K1515" s="4" t="s">
        <v>476</v>
      </c>
      <c r="L1515" s="4" t="s">
        <v>477</v>
      </c>
      <c r="M1515" s="4" t="s">
        <v>248</v>
      </c>
      <c r="N1515" s="4" t="s">
        <v>460</v>
      </c>
      <c r="O1515" s="4" t="s">
        <v>248</v>
      </c>
      <c r="P1515" s="4" t="s">
        <v>1004</v>
      </c>
      <c r="Q1515" s="4" t="s">
        <v>461</v>
      </c>
    </row>
    <row r="1516" spans="1:17" x14ac:dyDescent="0.25">
      <c r="A1516" s="4" t="s">
        <v>404</v>
      </c>
      <c r="B1516" s="4" t="s">
        <v>65</v>
      </c>
      <c r="C1516" s="9" t="str">
        <f>_xlfn.XLOOKUP(Table1[[#This Row],[Genus]],'Flora of PA'!J:J,'Flora of PA'!D:D)</f>
        <v>Ericaceae</v>
      </c>
      <c r="D1516" s="4" t="s">
        <v>905</v>
      </c>
      <c r="E1516" s="4" t="s">
        <v>948</v>
      </c>
      <c r="F1516" s="9" t="str">
        <f>Table1[[#This Row],[Genus]]&amp;" "&amp;Table1[[#This Row],[Epithet]]</f>
        <v>Kalmia angustifolia</v>
      </c>
      <c r="G1516" s="4" t="s">
        <v>85</v>
      </c>
      <c r="H1516" t="s">
        <v>124</v>
      </c>
      <c r="I1516" s="4" t="s">
        <v>475</v>
      </c>
      <c r="J1516" s="4" t="s">
        <v>466</v>
      </c>
      <c r="K1516" s="4" t="s">
        <v>476</v>
      </c>
      <c r="L1516" s="4" t="s">
        <v>477</v>
      </c>
      <c r="M1516" s="4" t="s">
        <v>248</v>
      </c>
      <c r="N1516" s="4" t="s">
        <v>460</v>
      </c>
      <c r="O1516" s="4" t="s">
        <v>248</v>
      </c>
      <c r="P1516" s="4" t="s">
        <v>1004</v>
      </c>
      <c r="Q1516" s="4" t="s">
        <v>461</v>
      </c>
    </row>
    <row r="1517" spans="1:17" x14ac:dyDescent="0.25">
      <c r="A1517" s="4" t="s">
        <v>404</v>
      </c>
      <c r="B1517" s="4" t="s">
        <v>66</v>
      </c>
      <c r="C1517" s="9" t="str">
        <f>_xlfn.XLOOKUP(Table1[[#This Row],[Genus]],'Flora of PA'!J:J,'Flora of PA'!D:D)</f>
        <v>Ericaceae</v>
      </c>
      <c r="D1517" s="4" t="s">
        <v>831</v>
      </c>
      <c r="E1517" s="4" t="s">
        <v>832</v>
      </c>
      <c r="F1517" s="9" t="str">
        <f>Table1[[#This Row],[Genus]]&amp;" "&amp;Table1[[#This Row],[Epithet]]</f>
        <v>Gaultheria procumbens</v>
      </c>
      <c r="G1517" s="4" t="s">
        <v>123</v>
      </c>
      <c r="H1517" t="s">
        <v>122</v>
      </c>
      <c r="I1517" s="4" t="s">
        <v>475</v>
      </c>
      <c r="J1517" s="4" t="s">
        <v>466</v>
      </c>
      <c r="K1517" s="4" t="s">
        <v>476</v>
      </c>
      <c r="L1517" s="4" t="s">
        <v>477</v>
      </c>
      <c r="M1517" s="4" t="s">
        <v>248</v>
      </c>
      <c r="N1517" s="4" t="s">
        <v>460</v>
      </c>
      <c r="O1517" s="4" t="s">
        <v>248</v>
      </c>
      <c r="P1517" s="4" t="s">
        <v>1004</v>
      </c>
      <c r="Q1517" s="4" t="s">
        <v>461</v>
      </c>
    </row>
    <row r="1518" spans="1:17" x14ac:dyDescent="0.25">
      <c r="A1518" s="4" t="s">
        <v>404</v>
      </c>
      <c r="B1518" s="4" t="s">
        <v>66</v>
      </c>
      <c r="C1518" s="9" t="str">
        <f>_xlfn.XLOOKUP(Table1[[#This Row],[Genus]],'Flora of PA'!J:J,'Flora of PA'!D:D)</f>
        <v>Ericaceae</v>
      </c>
      <c r="D1518" s="4" t="s">
        <v>827</v>
      </c>
      <c r="E1518" s="4" t="s">
        <v>828</v>
      </c>
      <c r="F1518" s="9" t="str">
        <f>Table1[[#This Row],[Genus]]&amp;" "&amp;Table1[[#This Row],[Epithet]]</f>
        <v>Gaylussacia baccata</v>
      </c>
      <c r="G1518" s="4" t="s">
        <v>16</v>
      </c>
      <c r="H1518" t="s">
        <v>125</v>
      </c>
      <c r="I1518" s="4" t="s">
        <v>475</v>
      </c>
      <c r="J1518" s="4" t="s">
        <v>466</v>
      </c>
      <c r="K1518" s="4" t="s">
        <v>476</v>
      </c>
      <c r="L1518" s="4" t="s">
        <v>477</v>
      </c>
      <c r="M1518" s="4" t="s">
        <v>248</v>
      </c>
      <c r="N1518" s="4" t="s">
        <v>460</v>
      </c>
      <c r="O1518" s="4" t="s">
        <v>248</v>
      </c>
      <c r="P1518" s="4" t="s">
        <v>1004</v>
      </c>
      <c r="Q1518" s="4" t="s">
        <v>461</v>
      </c>
    </row>
    <row r="1519" spans="1:17" x14ac:dyDescent="0.25">
      <c r="A1519" s="4" t="s">
        <v>404</v>
      </c>
      <c r="B1519" s="4" t="s">
        <v>66</v>
      </c>
      <c r="C1519" s="9" t="s">
        <v>13193</v>
      </c>
      <c r="D1519" s="4" t="s">
        <v>994</v>
      </c>
      <c r="E1519" s="4" t="s">
        <v>995</v>
      </c>
      <c r="F1519" s="9" t="str">
        <f>Table1[[#This Row],[Genus]]&amp;" "&amp;Table1[[#This Row],[Epithet]]</f>
        <v>Leucobryum glaucum</v>
      </c>
      <c r="G1519" s="4" t="s">
        <v>225</v>
      </c>
      <c r="H1519" t="s">
        <v>180</v>
      </c>
      <c r="I1519" s="4" t="s">
        <v>475</v>
      </c>
      <c r="J1519" s="4" t="s">
        <v>466</v>
      </c>
      <c r="K1519" s="4" t="s">
        <v>476</v>
      </c>
      <c r="L1519" s="4" t="s">
        <v>477</v>
      </c>
      <c r="M1519" s="4" t="s">
        <v>248</v>
      </c>
      <c r="N1519" s="4" t="s">
        <v>460</v>
      </c>
      <c r="O1519" s="4" t="s">
        <v>248</v>
      </c>
      <c r="P1519" s="4" t="s">
        <v>1004</v>
      </c>
      <c r="Q1519" s="4" t="s">
        <v>461</v>
      </c>
    </row>
    <row r="1520" spans="1:17" x14ac:dyDescent="0.25">
      <c r="A1520" s="4" t="s">
        <v>404</v>
      </c>
      <c r="B1520" s="4" t="s">
        <v>66</v>
      </c>
      <c r="C1520" s="9" t="str">
        <f>_xlfn.XLOOKUP(Table1[[#This Row],[Genus]],'Flora of PA'!J:J,'Flora of PA'!D:D)</f>
        <v>Ericaceae</v>
      </c>
      <c r="D1520" s="4" t="s">
        <v>826</v>
      </c>
      <c r="E1520" s="4" t="s">
        <v>829</v>
      </c>
      <c r="F1520" s="9" t="str">
        <f>Table1[[#This Row],[Genus]]&amp;" "&amp;Table1[[#This Row],[Epithet]]</f>
        <v>Vaccinium angustifolium</v>
      </c>
      <c r="G1520" s="4" t="s">
        <v>69</v>
      </c>
      <c r="H1520" t="s">
        <v>174</v>
      </c>
      <c r="I1520" s="4" t="s">
        <v>475</v>
      </c>
      <c r="J1520" s="4" t="s">
        <v>466</v>
      </c>
      <c r="K1520" s="4" t="s">
        <v>476</v>
      </c>
      <c r="L1520" s="4" t="s">
        <v>477</v>
      </c>
      <c r="M1520" s="4" t="s">
        <v>248</v>
      </c>
      <c r="N1520" s="4" t="s">
        <v>460</v>
      </c>
      <c r="O1520" s="4" t="s">
        <v>248</v>
      </c>
      <c r="P1520" s="4" t="s">
        <v>1004</v>
      </c>
      <c r="Q1520" s="4" t="s">
        <v>461</v>
      </c>
    </row>
    <row r="1521" spans="1:17" x14ac:dyDescent="0.25">
      <c r="A1521" s="4" t="s">
        <v>404</v>
      </c>
      <c r="B1521" s="4" t="s">
        <v>66</v>
      </c>
      <c r="C1521" s="9" t="str">
        <f>_xlfn.XLOOKUP(Table1[[#This Row],[Genus]],'Flora of PA'!J:J,'Flora of PA'!D:D)</f>
        <v>Fagaceae</v>
      </c>
      <c r="D1521" s="4" t="s">
        <v>860</v>
      </c>
      <c r="E1521" s="4" t="s">
        <v>947</v>
      </c>
      <c r="F1521" s="9" t="str">
        <f>Table1[[#This Row],[Genus]]&amp;" "&amp;Table1[[#This Row],[Epithet]]</f>
        <v>Quercus ilicifolia</v>
      </c>
      <c r="G1521" s="4" t="s">
        <v>75</v>
      </c>
      <c r="H1521" t="s">
        <v>157</v>
      </c>
      <c r="I1521" s="4" t="s">
        <v>475</v>
      </c>
      <c r="J1521" s="4" t="s">
        <v>466</v>
      </c>
      <c r="K1521" s="4" t="s">
        <v>476</v>
      </c>
      <c r="L1521" s="4" t="s">
        <v>477</v>
      </c>
      <c r="M1521" s="4" t="s">
        <v>248</v>
      </c>
      <c r="N1521" s="4" t="s">
        <v>460</v>
      </c>
      <c r="O1521" s="4" t="s">
        <v>248</v>
      </c>
      <c r="P1521" s="4" t="s">
        <v>1004</v>
      </c>
      <c r="Q1521" s="4" t="s">
        <v>461</v>
      </c>
    </row>
    <row r="1522" spans="1:17" x14ac:dyDescent="0.25">
      <c r="A1522" s="4" t="s">
        <v>404</v>
      </c>
      <c r="B1522" s="4" t="s">
        <v>66</v>
      </c>
      <c r="C1522" s="9" t="str">
        <f>_xlfn.XLOOKUP(Table1[[#This Row],[Genus]],'Flora of PA'!J:J,'Flora of PA'!D:D)</f>
        <v>Polypodiaceae</v>
      </c>
      <c r="D1522" s="4" t="s">
        <v>851</v>
      </c>
      <c r="E1522" s="4" t="s">
        <v>852</v>
      </c>
      <c r="F1522" s="9" t="str">
        <f>Table1[[#This Row],[Genus]]&amp;" "&amp;Table1[[#This Row],[Epithet]]</f>
        <v>Pteridium aquilinum</v>
      </c>
      <c r="G1522" s="4" t="s">
        <v>58</v>
      </c>
      <c r="H1522" t="s">
        <v>436</v>
      </c>
      <c r="I1522" s="4" t="s">
        <v>475</v>
      </c>
      <c r="J1522" s="4" t="s">
        <v>466</v>
      </c>
      <c r="K1522" s="4" t="s">
        <v>476</v>
      </c>
      <c r="L1522" s="4" t="s">
        <v>477</v>
      </c>
      <c r="M1522" s="4" t="s">
        <v>248</v>
      </c>
      <c r="N1522" s="4" t="s">
        <v>460</v>
      </c>
      <c r="O1522" s="4" t="s">
        <v>248</v>
      </c>
      <c r="P1522" s="4" t="s">
        <v>1004</v>
      </c>
      <c r="Q1522" s="4" t="s">
        <v>461</v>
      </c>
    </row>
    <row r="1523" spans="1:17" x14ac:dyDescent="0.25">
      <c r="A1523" s="4" t="s">
        <v>404</v>
      </c>
      <c r="B1523" s="4" t="s">
        <v>66</v>
      </c>
      <c r="C1523" s="9" t="str">
        <f>_xlfn.XLOOKUP(Table1[[#This Row],[Genus]],'Flora of PA'!J:J,'Flora of PA'!D:D)</f>
        <v>Sapindaceae</v>
      </c>
      <c r="D1523" s="4" t="s">
        <v>941</v>
      </c>
      <c r="E1523" s="4" t="s">
        <v>942</v>
      </c>
      <c r="F1523" s="9" t="str">
        <f>Table1[[#This Row],[Genus]]&amp;" "&amp;Table1[[#This Row],[Epithet]]</f>
        <v>Acer rubrum</v>
      </c>
      <c r="G1523" s="4" t="s">
        <v>84</v>
      </c>
      <c r="H1523" t="s">
        <v>133</v>
      </c>
      <c r="I1523" s="4" t="s">
        <v>475</v>
      </c>
      <c r="J1523" s="4" t="s">
        <v>466</v>
      </c>
      <c r="K1523" s="4" t="s">
        <v>476</v>
      </c>
      <c r="L1523" s="4" t="s">
        <v>477</v>
      </c>
      <c r="M1523" s="4" t="s">
        <v>248</v>
      </c>
      <c r="N1523" s="4" t="s">
        <v>460</v>
      </c>
      <c r="O1523" s="4" t="s">
        <v>248</v>
      </c>
      <c r="P1523" s="4" t="s">
        <v>1004</v>
      </c>
      <c r="Q1523" s="4" t="s">
        <v>461</v>
      </c>
    </row>
    <row r="1524" spans="1:17" x14ac:dyDescent="0.25">
      <c r="A1524" s="4" t="s">
        <v>404</v>
      </c>
      <c r="B1524" s="4" t="s">
        <v>66</v>
      </c>
      <c r="C1524" s="9" t="str">
        <f>_xlfn.XLOOKUP(Table1[[#This Row],[Genus]],'Flora of PA'!J:J,'Flora of PA'!D:D)</f>
        <v>Fagaceae</v>
      </c>
      <c r="D1524" s="4" t="s">
        <v>860</v>
      </c>
      <c r="E1524" s="4" t="s">
        <v>943</v>
      </c>
      <c r="F1524" s="9" t="str">
        <f>Table1[[#This Row],[Genus]]&amp;" "&amp;Table1[[#This Row],[Epithet]]</f>
        <v>Quercus rubra</v>
      </c>
      <c r="G1524" s="4" t="s">
        <v>165</v>
      </c>
      <c r="H1524" t="s">
        <v>261</v>
      </c>
      <c r="I1524" s="4" t="s">
        <v>475</v>
      </c>
      <c r="J1524" s="4" t="s">
        <v>466</v>
      </c>
      <c r="K1524" s="4" t="s">
        <v>476</v>
      </c>
      <c r="L1524" s="4" t="s">
        <v>477</v>
      </c>
      <c r="M1524" s="4" t="s">
        <v>248</v>
      </c>
      <c r="N1524" s="4" t="s">
        <v>460</v>
      </c>
      <c r="O1524" s="4" t="s">
        <v>248</v>
      </c>
      <c r="P1524" s="4" t="s">
        <v>1004</v>
      </c>
      <c r="Q1524" s="4" t="s">
        <v>461</v>
      </c>
    </row>
    <row r="1525" spans="1:17" x14ac:dyDescent="0.25">
      <c r="A1525" s="4" t="s">
        <v>404</v>
      </c>
      <c r="B1525" s="4" t="s">
        <v>66</v>
      </c>
      <c r="C1525" s="9" t="str">
        <f>_xlfn.XLOOKUP(Table1[[#This Row],[Genus]],'Flora of PA'!J:J,'Flora of PA'!D:D)</f>
        <v>Fagaceae</v>
      </c>
      <c r="D1525" s="4" t="s">
        <v>860</v>
      </c>
      <c r="E1525" s="4" t="s">
        <v>861</v>
      </c>
      <c r="F1525" s="9" t="str">
        <f>Table1[[#This Row],[Genus]]&amp;" "&amp;Table1[[#This Row],[Epithet]]</f>
        <v>Quercus montana</v>
      </c>
      <c r="G1525" s="4" t="s">
        <v>131</v>
      </c>
      <c r="H1525" t="s">
        <v>130</v>
      </c>
      <c r="I1525" s="4" t="s">
        <v>475</v>
      </c>
      <c r="J1525" s="4" t="s">
        <v>466</v>
      </c>
      <c r="K1525" s="4" t="s">
        <v>476</v>
      </c>
      <c r="L1525" s="4" t="s">
        <v>477</v>
      </c>
      <c r="M1525" s="4" t="s">
        <v>248</v>
      </c>
      <c r="N1525" s="4" t="s">
        <v>460</v>
      </c>
      <c r="O1525" s="4" t="s">
        <v>248</v>
      </c>
      <c r="P1525" s="4" t="s">
        <v>1004</v>
      </c>
      <c r="Q1525" s="4" t="s">
        <v>461</v>
      </c>
    </row>
    <row r="1526" spans="1:17" x14ac:dyDescent="0.25">
      <c r="A1526" s="4" t="s">
        <v>404</v>
      </c>
      <c r="B1526" s="4" t="s">
        <v>67</v>
      </c>
      <c r="C1526" s="9" t="str">
        <f>_xlfn.XLOOKUP(Table1[[#This Row],[Genus]],'Flora of PA'!J:J,'Flora of PA'!D:D)</f>
        <v>Ericaceae</v>
      </c>
      <c r="D1526" s="4" t="s">
        <v>831</v>
      </c>
      <c r="E1526" s="4" t="s">
        <v>832</v>
      </c>
      <c r="F1526" s="9" t="str">
        <f>Table1[[#This Row],[Genus]]&amp;" "&amp;Table1[[#This Row],[Epithet]]</f>
        <v>Gaultheria procumbens</v>
      </c>
      <c r="G1526" s="4" t="s">
        <v>123</v>
      </c>
      <c r="H1526" t="s">
        <v>122</v>
      </c>
      <c r="I1526" s="4" t="s">
        <v>475</v>
      </c>
      <c r="J1526" s="4" t="s">
        <v>466</v>
      </c>
      <c r="K1526" s="4" t="s">
        <v>476</v>
      </c>
      <c r="L1526" s="4" t="s">
        <v>477</v>
      </c>
      <c r="M1526" s="4" t="s">
        <v>248</v>
      </c>
      <c r="N1526" s="4" t="s">
        <v>460</v>
      </c>
      <c r="O1526" s="4" t="s">
        <v>248</v>
      </c>
      <c r="P1526" s="4" t="s">
        <v>1004</v>
      </c>
      <c r="Q1526" s="4" t="s">
        <v>461</v>
      </c>
    </row>
    <row r="1527" spans="1:17" x14ac:dyDescent="0.25">
      <c r="A1527" s="4" t="s">
        <v>404</v>
      </c>
      <c r="B1527" s="4" t="s">
        <v>67</v>
      </c>
      <c r="C1527" s="9" t="str">
        <f>_xlfn.XLOOKUP(Table1[[#This Row],[Genus]],'Flora of PA'!J:J,'Flora of PA'!D:D)</f>
        <v>Ericaceae</v>
      </c>
      <c r="D1527" s="4" t="s">
        <v>827</v>
      </c>
      <c r="E1527" s="4" t="s">
        <v>828</v>
      </c>
      <c r="F1527" s="9" t="str">
        <f>Table1[[#This Row],[Genus]]&amp;" "&amp;Table1[[#This Row],[Epithet]]</f>
        <v>Gaylussacia baccata</v>
      </c>
      <c r="G1527" s="4" t="s">
        <v>16</v>
      </c>
      <c r="H1527" t="s">
        <v>125</v>
      </c>
      <c r="I1527" s="4" t="s">
        <v>475</v>
      </c>
      <c r="J1527" s="4" t="s">
        <v>466</v>
      </c>
      <c r="K1527" s="4" t="s">
        <v>476</v>
      </c>
      <c r="L1527" s="4" t="s">
        <v>477</v>
      </c>
      <c r="M1527" s="4" t="s">
        <v>248</v>
      </c>
      <c r="N1527" s="4" t="s">
        <v>460</v>
      </c>
      <c r="O1527" s="4" t="s">
        <v>248</v>
      </c>
      <c r="P1527" s="4" t="s">
        <v>1004</v>
      </c>
      <c r="Q1527" s="4" t="s">
        <v>461</v>
      </c>
    </row>
    <row r="1528" spans="1:17" x14ac:dyDescent="0.25">
      <c r="A1528" s="4" t="s">
        <v>404</v>
      </c>
      <c r="B1528" s="4" t="s">
        <v>67</v>
      </c>
      <c r="C1528" s="9" t="s">
        <v>13193</v>
      </c>
      <c r="D1528" s="4" t="s">
        <v>994</v>
      </c>
      <c r="E1528" s="4" t="s">
        <v>995</v>
      </c>
      <c r="F1528" s="9" t="str">
        <f>Table1[[#This Row],[Genus]]&amp;" "&amp;Table1[[#This Row],[Epithet]]</f>
        <v>Leucobryum glaucum</v>
      </c>
      <c r="G1528" s="4" t="s">
        <v>225</v>
      </c>
      <c r="H1528" t="s">
        <v>180</v>
      </c>
      <c r="I1528" s="4" t="s">
        <v>475</v>
      </c>
      <c r="J1528" s="4" t="s">
        <v>466</v>
      </c>
      <c r="K1528" s="4" t="s">
        <v>476</v>
      </c>
      <c r="L1528" s="4" t="s">
        <v>477</v>
      </c>
      <c r="M1528" s="4" t="s">
        <v>248</v>
      </c>
      <c r="N1528" s="4" t="s">
        <v>460</v>
      </c>
      <c r="O1528" s="4" t="s">
        <v>248</v>
      </c>
      <c r="P1528" s="4" t="s">
        <v>1004</v>
      </c>
      <c r="Q1528" s="4" t="s">
        <v>461</v>
      </c>
    </row>
    <row r="1529" spans="1:17" x14ac:dyDescent="0.25">
      <c r="A1529" s="4" t="s">
        <v>404</v>
      </c>
      <c r="B1529" s="4" t="s">
        <v>67</v>
      </c>
      <c r="C1529" s="9" t="str">
        <f>_xlfn.XLOOKUP(Table1[[#This Row],[Genus]],'Flora of PA'!J:J,'Flora of PA'!D:D)</f>
        <v>Ericaceae</v>
      </c>
      <c r="D1529" s="4" t="s">
        <v>826</v>
      </c>
      <c r="E1529" s="4" t="s">
        <v>829</v>
      </c>
      <c r="F1529" s="9" t="str">
        <f>Table1[[#This Row],[Genus]]&amp;" "&amp;Table1[[#This Row],[Epithet]]</f>
        <v>Vaccinium angustifolium</v>
      </c>
      <c r="G1529" s="4" t="s">
        <v>69</v>
      </c>
      <c r="H1529" t="s">
        <v>174</v>
      </c>
      <c r="I1529" s="4" t="s">
        <v>475</v>
      </c>
      <c r="J1529" s="4" t="s">
        <v>466</v>
      </c>
      <c r="K1529" s="4" t="s">
        <v>476</v>
      </c>
      <c r="L1529" s="4" t="s">
        <v>477</v>
      </c>
      <c r="M1529" s="4" t="s">
        <v>248</v>
      </c>
      <c r="N1529" s="4" t="s">
        <v>460</v>
      </c>
      <c r="O1529" s="4" t="s">
        <v>248</v>
      </c>
      <c r="P1529" s="4" t="s">
        <v>1004</v>
      </c>
      <c r="Q1529" s="4" t="s">
        <v>461</v>
      </c>
    </row>
    <row r="1530" spans="1:17" x14ac:dyDescent="0.25">
      <c r="A1530" s="4" t="s">
        <v>404</v>
      </c>
      <c r="B1530" s="4" t="s">
        <v>67</v>
      </c>
      <c r="C1530" s="9" t="str">
        <f>_xlfn.XLOOKUP(Table1[[#This Row],[Genus]],'Flora of PA'!J:J,'Flora of PA'!D:D)</f>
        <v>Fagaceae</v>
      </c>
      <c r="D1530" s="4" t="s">
        <v>860</v>
      </c>
      <c r="E1530" s="4" t="s">
        <v>861</v>
      </c>
      <c r="F1530" s="9" t="str">
        <f>Table1[[#This Row],[Genus]]&amp;" "&amp;Table1[[#This Row],[Epithet]]</f>
        <v>Quercus montana</v>
      </c>
      <c r="G1530" s="4" t="s">
        <v>131</v>
      </c>
      <c r="H1530" t="s">
        <v>132</v>
      </c>
      <c r="I1530" s="4" t="s">
        <v>475</v>
      </c>
      <c r="J1530" s="4" t="s">
        <v>466</v>
      </c>
      <c r="K1530" s="4" t="s">
        <v>476</v>
      </c>
      <c r="L1530" s="4" t="s">
        <v>477</v>
      </c>
      <c r="M1530" s="4" t="s">
        <v>248</v>
      </c>
      <c r="N1530" s="4" t="s">
        <v>460</v>
      </c>
      <c r="O1530" s="4" t="s">
        <v>248</v>
      </c>
      <c r="P1530" s="4" t="s">
        <v>1004</v>
      </c>
      <c r="Q1530" s="4" t="s">
        <v>461</v>
      </c>
    </row>
    <row r="1531" spans="1:17" x14ac:dyDescent="0.25">
      <c r="A1531" s="4" t="s">
        <v>404</v>
      </c>
      <c r="B1531" s="4" t="s">
        <v>67</v>
      </c>
      <c r="C1531" s="9" t="str">
        <f>_xlfn.XLOOKUP(Table1[[#This Row],[Genus]],'Flora of PA'!J:J,'Flora of PA'!D:D)</f>
        <v>Ericaceae</v>
      </c>
      <c r="D1531" s="4" t="s">
        <v>905</v>
      </c>
      <c r="E1531" s="4" t="s">
        <v>948</v>
      </c>
      <c r="F1531" s="9" t="str">
        <f>Table1[[#This Row],[Genus]]&amp;" "&amp;Table1[[#This Row],[Epithet]]</f>
        <v>Kalmia angustifolia</v>
      </c>
      <c r="G1531" s="4" t="s">
        <v>85</v>
      </c>
      <c r="H1531" t="s">
        <v>124</v>
      </c>
      <c r="I1531" s="4" t="s">
        <v>475</v>
      </c>
      <c r="J1531" s="4" t="s">
        <v>466</v>
      </c>
      <c r="K1531" s="4" t="s">
        <v>476</v>
      </c>
      <c r="L1531" s="4" t="s">
        <v>477</v>
      </c>
      <c r="M1531" s="4" t="s">
        <v>248</v>
      </c>
      <c r="N1531" s="4" t="s">
        <v>460</v>
      </c>
      <c r="O1531" s="4" t="s">
        <v>248</v>
      </c>
      <c r="P1531" s="4" t="s">
        <v>1004</v>
      </c>
      <c r="Q1531" s="4" t="s">
        <v>461</v>
      </c>
    </row>
    <row r="1532" spans="1:17" x14ac:dyDescent="0.25">
      <c r="A1532" s="4" t="s">
        <v>404</v>
      </c>
      <c r="B1532" s="4" t="s">
        <v>67</v>
      </c>
      <c r="C1532" s="9" t="str">
        <f>_xlfn.XLOOKUP(Table1[[#This Row],[Genus]],'Flora of PA'!J:J,'Flora of PA'!D:D)</f>
        <v>Sapindaceae</v>
      </c>
      <c r="D1532" s="4" t="s">
        <v>941</v>
      </c>
      <c r="E1532" s="4" t="s">
        <v>942</v>
      </c>
      <c r="F1532" s="9" t="str">
        <f>Table1[[#This Row],[Genus]]&amp;" "&amp;Table1[[#This Row],[Epithet]]</f>
        <v>Acer rubrum</v>
      </c>
      <c r="G1532" s="4" t="s">
        <v>84</v>
      </c>
      <c r="H1532" t="s">
        <v>80</v>
      </c>
      <c r="I1532" s="4" t="s">
        <v>475</v>
      </c>
      <c r="J1532" s="4" t="s">
        <v>466</v>
      </c>
      <c r="K1532" s="4" t="s">
        <v>476</v>
      </c>
      <c r="L1532" s="4" t="s">
        <v>477</v>
      </c>
      <c r="M1532" s="4" t="s">
        <v>248</v>
      </c>
      <c r="N1532" s="4" t="s">
        <v>460</v>
      </c>
      <c r="O1532" s="4" t="s">
        <v>248</v>
      </c>
      <c r="P1532" s="4" t="s">
        <v>1004</v>
      </c>
      <c r="Q1532" s="4" t="s">
        <v>461</v>
      </c>
    </row>
    <row r="1533" spans="1:17" x14ac:dyDescent="0.25">
      <c r="A1533" s="4" t="s">
        <v>404</v>
      </c>
      <c r="B1533" s="4" t="s">
        <v>68</v>
      </c>
      <c r="C1533" s="9" t="str">
        <f>_xlfn.XLOOKUP(Table1[[#This Row],[Genus]],'Flora of PA'!J:J,'Flora of PA'!D:D)</f>
        <v>Ericaceae</v>
      </c>
      <c r="D1533" s="4" t="s">
        <v>831</v>
      </c>
      <c r="E1533" s="4" t="s">
        <v>832</v>
      </c>
      <c r="F1533" s="9" t="str">
        <f>Table1[[#This Row],[Genus]]&amp;" "&amp;Table1[[#This Row],[Epithet]]</f>
        <v>Gaultheria procumbens</v>
      </c>
      <c r="G1533" s="4" t="s">
        <v>123</v>
      </c>
      <c r="H1533" t="s">
        <v>122</v>
      </c>
      <c r="I1533" s="4" t="s">
        <v>475</v>
      </c>
      <c r="J1533" s="4" t="s">
        <v>466</v>
      </c>
      <c r="K1533" s="4" t="s">
        <v>476</v>
      </c>
      <c r="L1533" s="4" t="s">
        <v>477</v>
      </c>
      <c r="M1533" s="4" t="s">
        <v>248</v>
      </c>
      <c r="N1533" s="4" t="s">
        <v>460</v>
      </c>
      <c r="O1533" s="4" t="s">
        <v>248</v>
      </c>
      <c r="P1533" s="4" t="s">
        <v>1004</v>
      </c>
      <c r="Q1533" s="4" t="s">
        <v>461</v>
      </c>
    </row>
    <row r="1534" spans="1:17" x14ac:dyDescent="0.25">
      <c r="A1534" s="4" t="s">
        <v>404</v>
      </c>
      <c r="B1534" s="4" t="s">
        <v>68</v>
      </c>
      <c r="C1534" s="9" t="str">
        <f>_xlfn.XLOOKUP(Table1[[#This Row],[Genus]],'Flora of PA'!J:J,'Flora of PA'!D:D)</f>
        <v>Ericaceae</v>
      </c>
      <c r="D1534" s="4" t="s">
        <v>827</v>
      </c>
      <c r="E1534" s="4" t="s">
        <v>828</v>
      </c>
      <c r="F1534" s="9" t="str">
        <f>Table1[[#This Row],[Genus]]&amp;" "&amp;Table1[[#This Row],[Epithet]]</f>
        <v>Gaylussacia baccata</v>
      </c>
      <c r="G1534" s="4" t="s">
        <v>16</v>
      </c>
      <c r="H1534" t="s">
        <v>125</v>
      </c>
      <c r="I1534" s="4" t="s">
        <v>475</v>
      </c>
      <c r="J1534" s="4" t="s">
        <v>466</v>
      </c>
      <c r="K1534" s="4" t="s">
        <v>476</v>
      </c>
      <c r="L1534" s="4" t="s">
        <v>477</v>
      </c>
      <c r="M1534" s="4" t="s">
        <v>248</v>
      </c>
      <c r="N1534" s="4" t="s">
        <v>460</v>
      </c>
      <c r="O1534" s="4" t="s">
        <v>248</v>
      </c>
      <c r="P1534" s="4" t="s">
        <v>1004</v>
      </c>
      <c r="Q1534" s="4" t="s">
        <v>461</v>
      </c>
    </row>
    <row r="1535" spans="1:17" x14ac:dyDescent="0.25">
      <c r="A1535" s="4" t="s">
        <v>404</v>
      </c>
      <c r="B1535" s="4" t="s">
        <v>68</v>
      </c>
      <c r="C1535" s="9" t="s">
        <v>13193</v>
      </c>
      <c r="D1535" s="4" t="s">
        <v>994</v>
      </c>
      <c r="E1535" s="4" t="s">
        <v>995</v>
      </c>
      <c r="F1535" s="9" t="str">
        <f>Table1[[#This Row],[Genus]]&amp;" "&amp;Table1[[#This Row],[Epithet]]</f>
        <v>Leucobryum glaucum</v>
      </c>
      <c r="G1535" s="4" t="s">
        <v>225</v>
      </c>
      <c r="H1535" t="s">
        <v>180</v>
      </c>
      <c r="I1535" s="4" t="s">
        <v>475</v>
      </c>
      <c r="J1535" s="4" t="s">
        <v>466</v>
      </c>
      <c r="K1535" s="4" t="s">
        <v>476</v>
      </c>
      <c r="L1535" s="4" t="s">
        <v>477</v>
      </c>
      <c r="M1535" s="4" t="s">
        <v>248</v>
      </c>
      <c r="N1535" s="4" t="s">
        <v>460</v>
      </c>
      <c r="O1535" s="4" t="s">
        <v>248</v>
      </c>
      <c r="P1535" s="4" t="s">
        <v>1004</v>
      </c>
      <c r="Q1535" s="4" t="s">
        <v>461</v>
      </c>
    </row>
    <row r="1536" spans="1:17" x14ac:dyDescent="0.25">
      <c r="A1536" s="4" t="s">
        <v>404</v>
      </c>
      <c r="B1536" s="4" t="s">
        <v>68</v>
      </c>
      <c r="C1536" s="9" t="str">
        <f>_xlfn.XLOOKUP(Table1[[#This Row],[Genus]],'Flora of PA'!J:J,'Flora of PA'!D:D)</f>
        <v>Ericaceae</v>
      </c>
      <c r="D1536" s="4" t="s">
        <v>826</v>
      </c>
      <c r="E1536" s="4" t="s">
        <v>829</v>
      </c>
      <c r="F1536" s="9" t="str">
        <f>Table1[[#This Row],[Genus]]&amp;" "&amp;Table1[[#This Row],[Epithet]]</f>
        <v>Vaccinium angustifolium</v>
      </c>
      <c r="G1536" s="4" t="s">
        <v>69</v>
      </c>
      <c r="H1536" t="s">
        <v>174</v>
      </c>
      <c r="I1536" s="4" t="s">
        <v>475</v>
      </c>
      <c r="J1536" s="4" t="s">
        <v>466</v>
      </c>
      <c r="K1536" s="4" t="s">
        <v>476</v>
      </c>
      <c r="L1536" s="4" t="s">
        <v>477</v>
      </c>
      <c r="M1536" s="4" t="s">
        <v>248</v>
      </c>
      <c r="N1536" s="4" t="s">
        <v>460</v>
      </c>
      <c r="O1536" s="4" t="s">
        <v>248</v>
      </c>
      <c r="P1536" s="4" t="s">
        <v>1004</v>
      </c>
      <c r="Q1536" s="4" t="s">
        <v>461</v>
      </c>
    </row>
    <row r="1537" spans="1:19" x14ac:dyDescent="0.25">
      <c r="A1537" s="4" t="s">
        <v>404</v>
      </c>
      <c r="B1537" s="4" t="s">
        <v>68</v>
      </c>
      <c r="C1537" s="9" t="str">
        <f>_xlfn.XLOOKUP(Table1[[#This Row],[Genus]],'Flora of PA'!J:J,'Flora of PA'!D:D)</f>
        <v>Fagaceae</v>
      </c>
      <c r="D1537" s="4" t="s">
        <v>860</v>
      </c>
      <c r="E1537" s="4" t="s">
        <v>861</v>
      </c>
      <c r="F1537" s="9" t="str">
        <f>Table1[[#This Row],[Genus]]&amp;" "&amp;Table1[[#This Row],[Epithet]]</f>
        <v>Quercus montana</v>
      </c>
      <c r="G1537" s="4" t="s">
        <v>131</v>
      </c>
      <c r="H1537" t="s">
        <v>132</v>
      </c>
      <c r="I1537" s="4" t="s">
        <v>475</v>
      </c>
      <c r="J1537" s="4" t="s">
        <v>466</v>
      </c>
      <c r="K1537" s="4" t="s">
        <v>476</v>
      </c>
      <c r="L1537" s="4" t="s">
        <v>477</v>
      </c>
      <c r="M1537" s="4" t="s">
        <v>248</v>
      </c>
      <c r="N1537" s="4" t="s">
        <v>460</v>
      </c>
      <c r="O1537" s="4" t="s">
        <v>248</v>
      </c>
      <c r="P1537" s="4" t="s">
        <v>1004</v>
      </c>
      <c r="Q1537" s="4" t="s">
        <v>461</v>
      </c>
    </row>
    <row r="1538" spans="1:19" x14ac:dyDescent="0.25">
      <c r="A1538" s="4" t="s">
        <v>404</v>
      </c>
      <c r="B1538" s="4" t="s">
        <v>68</v>
      </c>
      <c r="C1538" s="9" t="str">
        <f>_xlfn.XLOOKUP(Table1[[#This Row],[Genus]],'Flora of PA'!J:J,'Flora of PA'!D:D)</f>
        <v>Nyssaceae</v>
      </c>
      <c r="D1538" s="4" t="s">
        <v>847</v>
      </c>
      <c r="E1538" s="4" t="s">
        <v>848</v>
      </c>
      <c r="F1538" s="9" t="str">
        <f>Table1[[#This Row],[Genus]]&amp;" "&amp;Table1[[#This Row],[Epithet]]</f>
        <v>Nyssa sylvatica</v>
      </c>
      <c r="G1538" s="4" t="s">
        <v>110</v>
      </c>
      <c r="H1538" t="s">
        <v>478</v>
      </c>
      <c r="I1538" s="4" t="s">
        <v>475</v>
      </c>
      <c r="J1538" s="4" t="s">
        <v>466</v>
      </c>
      <c r="K1538" s="4" t="s">
        <v>476</v>
      </c>
      <c r="L1538" s="4" t="s">
        <v>477</v>
      </c>
      <c r="M1538" s="4" t="s">
        <v>248</v>
      </c>
      <c r="N1538" s="4" t="s">
        <v>460</v>
      </c>
      <c r="O1538" s="4" t="s">
        <v>248</v>
      </c>
      <c r="P1538" s="4" t="s">
        <v>1004</v>
      </c>
      <c r="Q1538" s="4" t="s">
        <v>461</v>
      </c>
    </row>
    <row r="1539" spans="1:19" x14ac:dyDescent="0.25">
      <c r="A1539" s="4" t="s">
        <v>404</v>
      </c>
      <c r="B1539" s="4" t="s">
        <v>68</v>
      </c>
      <c r="C1539" s="9" t="str">
        <f>_xlfn.XLOOKUP(Table1[[#This Row],[Genus]],'Flora of PA'!J:J,'Flora of PA'!D:D)</f>
        <v>Polypodiaceae</v>
      </c>
      <c r="D1539" s="4" t="s">
        <v>851</v>
      </c>
      <c r="E1539" s="4" t="s">
        <v>852</v>
      </c>
      <c r="F1539" s="9" t="str">
        <f>Table1[[#This Row],[Genus]]&amp;" "&amp;Table1[[#This Row],[Epithet]]</f>
        <v>Pteridium aquilinum</v>
      </c>
      <c r="G1539" s="4" t="s">
        <v>58</v>
      </c>
      <c r="H1539" t="s">
        <v>288</v>
      </c>
      <c r="I1539" s="4" t="s">
        <v>475</v>
      </c>
      <c r="J1539" s="4" t="s">
        <v>466</v>
      </c>
      <c r="K1539" s="4" t="s">
        <v>476</v>
      </c>
      <c r="L1539" s="4" t="s">
        <v>477</v>
      </c>
      <c r="M1539" s="4" t="s">
        <v>248</v>
      </c>
      <c r="N1539" s="4" t="s">
        <v>460</v>
      </c>
      <c r="O1539" s="4" t="s">
        <v>248</v>
      </c>
      <c r="P1539" s="4" t="s">
        <v>1004</v>
      </c>
      <c r="Q1539" s="4" t="s">
        <v>461</v>
      </c>
    </row>
    <row r="1540" spans="1:19" x14ac:dyDescent="0.25">
      <c r="A1540" s="4" t="s">
        <v>404</v>
      </c>
      <c r="B1540" s="4" t="s">
        <v>68</v>
      </c>
      <c r="C1540" s="9" t="str">
        <f>_xlfn.XLOOKUP(Table1[[#This Row],[Genus]],'Flora of PA'!J:J,'Flora of PA'!D:D)</f>
        <v>Liliaceae</v>
      </c>
      <c r="D1540" s="4" t="s">
        <v>894</v>
      </c>
      <c r="E1540" s="4" t="s">
        <v>895</v>
      </c>
      <c r="F1540" s="9" t="str">
        <f>Table1[[#This Row],[Genus]]&amp;" "&amp;Table1[[#This Row],[Epithet]]</f>
        <v>Medeola virginiana</v>
      </c>
      <c r="G1540" s="4" t="s">
        <v>239</v>
      </c>
      <c r="H1540" t="s">
        <v>276</v>
      </c>
      <c r="I1540" s="4" t="s">
        <v>475</v>
      </c>
      <c r="J1540" s="4" t="s">
        <v>466</v>
      </c>
      <c r="K1540" s="4" t="s">
        <v>476</v>
      </c>
      <c r="L1540" s="4" t="s">
        <v>477</v>
      </c>
      <c r="M1540" s="4" t="s">
        <v>248</v>
      </c>
      <c r="N1540" s="4" t="s">
        <v>460</v>
      </c>
      <c r="O1540" s="4" t="s">
        <v>248</v>
      </c>
      <c r="P1540" s="4" t="s">
        <v>1004</v>
      </c>
      <c r="Q1540" s="4" t="s">
        <v>461</v>
      </c>
    </row>
    <row r="1541" spans="1:19" x14ac:dyDescent="0.25">
      <c r="A1541" s="4" t="s">
        <v>405</v>
      </c>
      <c r="B1541" s="4" t="s">
        <v>41</v>
      </c>
      <c r="C1541" s="9" t="str">
        <f>_xlfn.XLOOKUP(Table1[[#This Row],[Genus]],'Flora of PA'!J:J,'Flora of PA'!D:D)</f>
        <v>Poaceae</v>
      </c>
      <c r="D1541" s="4" t="s">
        <v>935</v>
      </c>
      <c r="E1541" s="4" t="s">
        <v>936</v>
      </c>
      <c r="F1541" s="9" t="str">
        <f>Table1[[#This Row],[Genus]]&amp;" "&amp;Table1[[#This Row],[Epithet]]</f>
        <v>Danthonia spicata</v>
      </c>
      <c r="G1541" s="4" t="s">
        <v>36</v>
      </c>
      <c r="H1541" t="s">
        <v>492</v>
      </c>
      <c r="I1541" s="4" t="s">
        <v>479</v>
      </c>
      <c r="J1541" s="4" t="s">
        <v>480</v>
      </c>
      <c r="K1541" s="4" t="s">
        <v>481</v>
      </c>
      <c r="L1541" s="4" t="s">
        <v>482</v>
      </c>
      <c r="M1541" s="4" t="s">
        <v>248</v>
      </c>
      <c r="N1541" s="4" t="s">
        <v>460</v>
      </c>
      <c r="O1541" s="4" t="s">
        <v>248</v>
      </c>
      <c r="P1541" s="4" t="s">
        <v>1004</v>
      </c>
      <c r="Q1541" s="4" t="s">
        <v>461</v>
      </c>
    </row>
    <row r="1542" spans="1:19" x14ac:dyDescent="0.25">
      <c r="A1542" s="4" t="s">
        <v>405</v>
      </c>
      <c r="B1542" s="4" t="s">
        <v>41</v>
      </c>
      <c r="C1542" s="9" t="str">
        <f>_xlfn.XLOOKUP(Table1[[#This Row],[Genus]],'Flora of PA'!J:J,'Flora of PA'!D:D)</f>
        <v>Scrophulariaceae</v>
      </c>
      <c r="D1542" s="4" t="s">
        <v>868</v>
      </c>
      <c r="E1542" s="4" t="s">
        <v>869</v>
      </c>
      <c r="F1542" s="9" t="str">
        <f>Table1[[#This Row],[Genus]]&amp;" "&amp;Table1[[#This Row],[Epithet]]</f>
        <v>Verbascum thapsus</v>
      </c>
      <c r="G1542" s="4" t="s">
        <v>595</v>
      </c>
      <c r="H1542" t="s">
        <v>493</v>
      </c>
      <c r="I1542" s="4" t="s">
        <v>479</v>
      </c>
      <c r="J1542" s="4" t="s">
        <v>480</v>
      </c>
      <c r="K1542" s="4" t="s">
        <v>481</v>
      </c>
      <c r="L1542" s="4" t="s">
        <v>482</v>
      </c>
      <c r="M1542" s="4" t="s">
        <v>248</v>
      </c>
      <c r="N1542" s="4" t="s">
        <v>460</v>
      </c>
      <c r="O1542" s="4" t="s">
        <v>248</v>
      </c>
      <c r="P1542" s="4" t="s">
        <v>1004</v>
      </c>
      <c r="Q1542" s="4" t="s">
        <v>461</v>
      </c>
    </row>
    <row r="1543" spans="1:19" x14ac:dyDescent="0.25">
      <c r="A1543" s="4" t="s">
        <v>405</v>
      </c>
      <c r="B1543" s="4" t="s">
        <v>41</v>
      </c>
      <c r="C1543" s="9" t="str">
        <f>_xlfn.XLOOKUP(Table1[[#This Row],[Genus]],'Flora of PA'!J:J,'Flora of PA'!D:D)</f>
        <v>Ericaceae</v>
      </c>
      <c r="D1543" s="4" t="s">
        <v>826</v>
      </c>
      <c r="E1543" s="4" t="s">
        <v>829</v>
      </c>
      <c r="F1543" s="9" t="str">
        <f>Table1[[#This Row],[Genus]]&amp;" "&amp;Table1[[#This Row],[Epithet]]</f>
        <v>Vaccinium angustifolium</v>
      </c>
      <c r="G1543" s="4" t="s">
        <v>69</v>
      </c>
      <c r="H1543" t="s">
        <v>174</v>
      </c>
      <c r="I1543" s="4" t="s">
        <v>479</v>
      </c>
      <c r="J1543" s="4" t="s">
        <v>480</v>
      </c>
      <c r="K1543" s="4" t="s">
        <v>481</v>
      </c>
      <c r="L1543" s="4" t="s">
        <v>482</v>
      </c>
      <c r="M1543" s="4" t="s">
        <v>248</v>
      </c>
      <c r="N1543" s="4" t="s">
        <v>460</v>
      </c>
      <c r="O1543" s="4" t="s">
        <v>248</v>
      </c>
      <c r="P1543" s="4" t="s">
        <v>1004</v>
      </c>
      <c r="Q1543" s="4" t="s">
        <v>461</v>
      </c>
    </row>
    <row r="1544" spans="1:19" x14ac:dyDescent="0.25">
      <c r="A1544" s="4" t="s">
        <v>405</v>
      </c>
      <c r="B1544" s="4" t="s">
        <v>41</v>
      </c>
      <c r="C1544" s="9" t="s">
        <v>13194</v>
      </c>
      <c r="D1544" s="4" t="s">
        <v>866</v>
      </c>
      <c r="E1544" s="4" t="s">
        <v>867</v>
      </c>
      <c r="F1544" s="9" t="str">
        <f>Table1[[#This Row],[Genus]]&amp;" "&amp;Table1[[#This Row],[Epithet]]</f>
        <v>Polytrichum commune</v>
      </c>
      <c r="G1544" s="4" t="s">
        <v>802</v>
      </c>
      <c r="H1544" t="s">
        <v>350</v>
      </c>
      <c r="I1544" s="4" t="s">
        <v>479</v>
      </c>
      <c r="J1544" s="4" t="s">
        <v>480</v>
      </c>
      <c r="K1544" s="4" t="s">
        <v>481</v>
      </c>
      <c r="L1544" s="4" t="s">
        <v>482</v>
      </c>
      <c r="M1544" s="4" t="s">
        <v>248</v>
      </c>
      <c r="N1544" s="4" t="s">
        <v>460</v>
      </c>
      <c r="O1544" s="4" t="s">
        <v>248</v>
      </c>
      <c r="P1544" s="4" t="s">
        <v>1004</v>
      </c>
      <c r="Q1544" s="4" t="s">
        <v>461</v>
      </c>
      <c r="S1544" s="2" t="s">
        <v>803</v>
      </c>
    </row>
    <row r="1545" spans="1:19" x14ac:dyDescent="0.25">
      <c r="A1545" s="4" t="s">
        <v>405</v>
      </c>
      <c r="B1545" s="4" t="s">
        <v>41</v>
      </c>
      <c r="C1545" s="9" t="str">
        <f>_xlfn.XLOOKUP(Table1[[#This Row],[Genus]],'Flora of PA'!J:J,'Flora of PA'!D:D)</f>
        <v>Asteraceae</v>
      </c>
      <c r="D1545" s="4" t="s">
        <v>954</v>
      </c>
      <c r="E1545" s="4" t="s">
        <v>955</v>
      </c>
      <c r="F1545" s="9" t="str">
        <f>Table1[[#This Row],[Genus]]&amp;" "&amp;Table1[[#This Row],[Epithet]]</f>
        <v>Centaurea stoebe</v>
      </c>
      <c r="G1545" s="4" t="s">
        <v>591</v>
      </c>
      <c r="H1545" t="s">
        <v>494</v>
      </c>
      <c r="I1545" s="4" t="s">
        <v>479</v>
      </c>
      <c r="J1545" s="4" t="s">
        <v>480</v>
      </c>
      <c r="K1545" s="4" t="s">
        <v>481</v>
      </c>
      <c r="L1545" s="4" t="s">
        <v>482</v>
      </c>
      <c r="M1545" s="4" t="s">
        <v>248</v>
      </c>
      <c r="N1545" s="4" t="s">
        <v>460</v>
      </c>
      <c r="O1545" s="4" t="s">
        <v>248</v>
      </c>
      <c r="P1545" s="4" t="s">
        <v>1004</v>
      </c>
      <c r="Q1545" s="4" t="s">
        <v>461</v>
      </c>
    </row>
    <row r="1546" spans="1:19" x14ac:dyDescent="0.25">
      <c r="A1546" s="4" t="s">
        <v>405</v>
      </c>
      <c r="B1546" s="4" t="s">
        <v>41</v>
      </c>
      <c r="C1546" s="9" t="str">
        <f>_xlfn.XLOOKUP(Table1[[#This Row],[Genus]],'Flora of PA'!J:J,'Flora of PA'!D:D)</f>
        <v>Asteraceae</v>
      </c>
      <c r="D1546" s="4" t="s">
        <v>976</v>
      </c>
      <c r="E1546" s="4" t="s">
        <v>977</v>
      </c>
      <c r="F1546" s="9" t="str">
        <f>Table1[[#This Row],[Genus]]&amp;" "&amp;Table1[[#This Row],[Epithet]]</f>
        <v>Achillea millefolium</v>
      </c>
      <c r="G1546" s="4" t="s">
        <v>93</v>
      </c>
      <c r="H1546" t="s">
        <v>495</v>
      </c>
      <c r="I1546" s="4" t="s">
        <v>479</v>
      </c>
      <c r="J1546" s="4" t="s">
        <v>480</v>
      </c>
      <c r="K1546" s="4" t="s">
        <v>481</v>
      </c>
      <c r="L1546" s="4" t="s">
        <v>482</v>
      </c>
      <c r="M1546" s="4" t="s">
        <v>248</v>
      </c>
      <c r="N1546" s="4" t="s">
        <v>460</v>
      </c>
      <c r="O1546" s="4" t="s">
        <v>248</v>
      </c>
      <c r="P1546" s="4" t="s">
        <v>1004</v>
      </c>
      <c r="Q1546" s="4" t="s">
        <v>461</v>
      </c>
    </row>
    <row r="1547" spans="1:19" x14ac:dyDescent="0.25">
      <c r="A1547" s="4" t="s">
        <v>405</v>
      </c>
      <c r="B1547" s="4" t="s">
        <v>41</v>
      </c>
      <c r="C1547" s="9" t="str">
        <f>_xlfn.XLOOKUP(Table1[[#This Row],[Genus]],'Flora of PA'!J:J,'Flora of PA'!D:D)</f>
        <v>Asteraceae</v>
      </c>
      <c r="D1547" s="4" t="s">
        <v>921</v>
      </c>
      <c r="E1547" s="4" t="s">
        <v>922</v>
      </c>
      <c r="F1547" s="9" t="str">
        <f>Table1[[#This Row],[Genus]]&amp;" "&amp;Table1[[#This Row],[Epithet]]</f>
        <v>Leucanthemum vulgare</v>
      </c>
      <c r="G1547" s="4" t="s">
        <v>60</v>
      </c>
      <c r="H1547" t="s">
        <v>44</v>
      </c>
      <c r="I1547" s="4" t="s">
        <v>479</v>
      </c>
      <c r="J1547" s="4" t="s">
        <v>480</v>
      </c>
      <c r="K1547" s="4" t="s">
        <v>481</v>
      </c>
      <c r="L1547" s="4" t="s">
        <v>482</v>
      </c>
      <c r="M1547" s="4" t="s">
        <v>248</v>
      </c>
      <c r="N1547" s="4" t="s">
        <v>460</v>
      </c>
      <c r="O1547" s="4" t="s">
        <v>248</v>
      </c>
      <c r="P1547" s="4" t="s">
        <v>1004</v>
      </c>
      <c r="Q1547" s="4" t="s">
        <v>461</v>
      </c>
    </row>
    <row r="1548" spans="1:19" x14ac:dyDescent="0.25">
      <c r="A1548" s="4" t="s">
        <v>405</v>
      </c>
      <c r="B1548" s="4" t="s">
        <v>41</v>
      </c>
      <c r="C1548" s="9" t="str">
        <f>_xlfn.XLOOKUP(Table1[[#This Row],[Genus]],'Flora of PA'!J:J,'Flora of PA'!D:D)</f>
        <v>Asteraceae</v>
      </c>
      <c r="D1548" s="4" t="s">
        <v>874</v>
      </c>
      <c r="E1548" s="4" t="s">
        <v>875</v>
      </c>
      <c r="F1548" s="9" t="str">
        <f>Table1[[#This Row],[Genus]]&amp;" "&amp;Table1[[#This Row],[Epithet]]</f>
        <v>Antennaria neglecta</v>
      </c>
      <c r="G1548" s="4" t="s">
        <v>592</v>
      </c>
      <c r="H1548" t="s">
        <v>496</v>
      </c>
      <c r="I1548" s="4" t="s">
        <v>479</v>
      </c>
      <c r="J1548" s="4" t="s">
        <v>480</v>
      </c>
      <c r="K1548" s="4" t="s">
        <v>481</v>
      </c>
      <c r="L1548" s="4" t="s">
        <v>482</v>
      </c>
      <c r="M1548" s="4" t="s">
        <v>248</v>
      </c>
      <c r="N1548" s="4" t="s">
        <v>460</v>
      </c>
      <c r="O1548" s="4" t="s">
        <v>248</v>
      </c>
      <c r="P1548" s="4" t="s">
        <v>1004</v>
      </c>
      <c r="Q1548" s="4" t="s">
        <v>461</v>
      </c>
    </row>
    <row r="1549" spans="1:19" x14ac:dyDescent="0.25">
      <c r="A1549" s="4" t="s">
        <v>405</v>
      </c>
      <c r="B1549" s="4" t="s">
        <v>41</v>
      </c>
      <c r="C1549" s="9" t="str">
        <f>_xlfn.XLOOKUP(Table1[[#This Row],[Genus]],'Flora of PA'!J:J,'Flora of PA'!D:D)</f>
        <v>Myricaceae</v>
      </c>
      <c r="D1549" s="4" t="s">
        <v>963</v>
      </c>
      <c r="E1549" s="4" t="s">
        <v>964</v>
      </c>
      <c r="F1549" s="9" t="str">
        <f>Table1[[#This Row],[Genus]]&amp;" "&amp;Table1[[#This Row],[Epithet]]</f>
        <v>Comptonia peregrina</v>
      </c>
      <c r="G1549" s="4" t="s">
        <v>228</v>
      </c>
      <c r="H1549" t="s">
        <v>202</v>
      </c>
      <c r="I1549" s="4" t="s">
        <v>479</v>
      </c>
      <c r="J1549" s="4" t="s">
        <v>480</v>
      </c>
      <c r="K1549" s="4" t="s">
        <v>481</v>
      </c>
      <c r="L1549" s="4" t="s">
        <v>482</v>
      </c>
      <c r="M1549" s="4" t="s">
        <v>248</v>
      </c>
      <c r="N1549" s="4" t="s">
        <v>460</v>
      </c>
      <c r="O1549" s="4" t="s">
        <v>248</v>
      </c>
      <c r="P1549" s="4" t="s">
        <v>1004</v>
      </c>
      <c r="Q1549" s="4" t="s">
        <v>461</v>
      </c>
    </row>
    <row r="1550" spans="1:19" x14ac:dyDescent="0.25">
      <c r="A1550" s="4" t="s">
        <v>405</v>
      </c>
      <c r="B1550" s="4" t="s">
        <v>42</v>
      </c>
      <c r="C1550" s="9" t="str">
        <f>_xlfn.XLOOKUP(Table1[[#This Row],[Genus]],'Flora of PA'!J:J,'Flora of PA'!D:D)</f>
        <v>Myricaceae</v>
      </c>
      <c r="D1550" s="4" t="s">
        <v>963</v>
      </c>
      <c r="E1550" s="4" t="s">
        <v>964</v>
      </c>
      <c r="F1550" s="9" t="str">
        <f>Table1[[#This Row],[Genus]]&amp;" "&amp;Table1[[#This Row],[Epithet]]</f>
        <v>Comptonia peregrina</v>
      </c>
      <c r="G1550" s="4" t="s">
        <v>228</v>
      </c>
      <c r="H1550" t="s">
        <v>202</v>
      </c>
      <c r="I1550" s="4" t="s">
        <v>479</v>
      </c>
      <c r="J1550" s="4" t="s">
        <v>480</v>
      </c>
      <c r="K1550" s="4" t="s">
        <v>481</v>
      </c>
      <c r="L1550" s="4" t="s">
        <v>482</v>
      </c>
      <c r="M1550" s="4" t="s">
        <v>248</v>
      </c>
      <c r="N1550" s="4" t="s">
        <v>460</v>
      </c>
      <c r="O1550" s="4" t="s">
        <v>248</v>
      </c>
      <c r="P1550" s="4" t="s">
        <v>1004</v>
      </c>
      <c r="Q1550" s="4" t="s">
        <v>461</v>
      </c>
    </row>
    <row r="1551" spans="1:19" x14ac:dyDescent="0.25">
      <c r="A1551" s="4" t="s">
        <v>405</v>
      </c>
      <c r="B1551" s="4" t="s">
        <v>42</v>
      </c>
      <c r="C1551" s="9" t="str">
        <f>_xlfn.XLOOKUP(Table1[[#This Row],[Genus]],'Flora of PA'!J:J,'Flora of PA'!D:D)</f>
        <v>Asteraceae</v>
      </c>
      <c r="D1551" s="4" t="s">
        <v>976</v>
      </c>
      <c r="E1551" s="4" t="s">
        <v>977</v>
      </c>
      <c r="F1551" s="9" t="str">
        <f>Table1[[#This Row],[Genus]]&amp;" "&amp;Table1[[#This Row],[Epithet]]</f>
        <v>Achillea millefolium</v>
      </c>
      <c r="G1551" s="4" t="s">
        <v>93</v>
      </c>
      <c r="H1551" t="s">
        <v>495</v>
      </c>
      <c r="I1551" s="4" t="s">
        <v>479</v>
      </c>
      <c r="J1551" s="4" t="s">
        <v>480</v>
      </c>
      <c r="K1551" s="4" t="s">
        <v>481</v>
      </c>
      <c r="L1551" s="4" t="s">
        <v>482</v>
      </c>
      <c r="M1551" s="4" t="s">
        <v>248</v>
      </c>
      <c r="N1551" s="4" t="s">
        <v>460</v>
      </c>
      <c r="O1551" s="4" t="s">
        <v>248</v>
      </c>
      <c r="P1551" s="4" t="s">
        <v>1004</v>
      </c>
      <c r="Q1551" s="4" t="s">
        <v>461</v>
      </c>
    </row>
    <row r="1552" spans="1:19" x14ac:dyDescent="0.25">
      <c r="A1552" s="4" t="s">
        <v>405</v>
      </c>
      <c r="B1552" s="4" t="s">
        <v>42</v>
      </c>
      <c r="C1552" s="9" t="str">
        <f>_xlfn.XLOOKUP(Table1[[#This Row],[Genus]],'Flora of PA'!J:J,'Flora of PA'!D:D)</f>
        <v>Myrsinaceae</v>
      </c>
      <c r="D1552" s="4" t="s">
        <v>917</v>
      </c>
      <c r="E1552" s="4" t="s">
        <v>918</v>
      </c>
      <c r="F1552" s="9" t="str">
        <f>Table1[[#This Row],[Genus]]&amp;" "&amp;Table1[[#This Row],[Epithet]]</f>
        <v>Lysimachia borealis</v>
      </c>
      <c r="G1552" s="4" t="s">
        <v>375</v>
      </c>
      <c r="H1552" t="s">
        <v>201</v>
      </c>
      <c r="I1552" s="4" t="s">
        <v>479</v>
      </c>
      <c r="J1552" s="4" t="s">
        <v>480</v>
      </c>
      <c r="K1552" s="4" t="s">
        <v>481</v>
      </c>
      <c r="L1552" s="4" t="s">
        <v>482</v>
      </c>
      <c r="M1552" s="4" t="s">
        <v>248</v>
      </c>
      <c r="N1552" s="4" t="s">
        <v>460</v>
      </c>
      <c r="O1552" s="4" t="s">
        <v>248</v>
      </c>
      <c r="P1552" s="4" t="s">
        <v>1004</v>
      </c>
      <c r="Q1552" s="4" t="s">
        <v>461</v>
      </c>
    </row>
    <row r="1553" spans="1:17" x14ac:dyDescent="0.25">
      <c r="A1553" s="4" t="s">
        <v>405</v>
      </c>
      <c r="B1553" s="4" t="s">
        <v>42</v>
      </c>
      <c r="C1553" s="9" t="s">
        <v>1181</v>
      </c>
      <c r="D1553" s="4" t="s">
        <v>965</v>
      </c>
      <c r="E1553" s="4" t="s">
        <v>966</v>
      </c>
      <c r="F1553" s="9" t="str">
        <f>Table1[[#This Row],[Genus]]&amp;" "&amp;Table1[[#This Row],[Epithet]]</f>
        <v>Avenella flexuosa</v>
      </c>
      <c r="G1553" s="4" t="s">
        <v>386</v>
      </c>
      <c r="H1553" t="s">
        <v>301</v>
      </c>
      <c r="I1553" s="4" t="s">
        <v>479</v>
      </c>
      <c r="J1553" s="4" t="s">
        <v>480</v>
      </c>
      <c r="K1553" s="4" t="s">
        <v>481</v>
      </c>
      <c r="L1553" s="4" t="s">
        <v>482</v>
      </c>
      <c r="M1553" s="4" t="s">
        <v>248</v>
      </c>
      <c r="N1553" s="4" t="s">
        <v>460</v>
      </c>
      <c r="O1553" s="4" t="s">
        <v>248</v>
      </c>
      <c r="P1553" s="4" t="s">
        <v>1004</v>
      </c>
      <c r="Q1553" s="4" t="s">
        <v>461</v>
      </c>
    </row>
    <row r="1554" spans="1:17" x14ac:dyDescent="0.25">
      <c r="A1554" s="4" t="s">
        <v>405</v>
      </c>
      <c r="B1554" s="4" t="s">
        <v>42</v>
      </c>
      <c r="C1554" s="9" t="str">
        <f>_xlfn.XLOOKUP(Table1[[#This Row],[Genus]],'Flora of PA'!J:J,'Flora of PA'!D:D)</f>
        <v>Poaceae</v>
      </c>
      <c r="D1554" s="4" t="s">
        <v>935</v>
      </c>
      <c r="E1554" s="4" t="s">
        <v>936</v>
      </c>
      <c r="F1554" s="9" t="str">
        <f>Table1[[#This Row],[Genus]]&amp;" "&amp;Table1[[#This Row],[Epithet]]</f>
        <v>Danthonia spicata</v>
      </c>
      <c r="G1554" s="4" t="s">
        <v>36</v>
      </c>
      <c r="H1554" t="s">
        <v>497</v>
      </c>
      <c r="I1554" s="4" t="s">
        <v>479</v>
      </c>
      <c r="J1554" s="4" t="s">
        <v>480</v>
      </c>
      <c r="K1554" s="4" t="s">
        <v>481</v>
      </c>
      <c r="L1554" s="4" t="s">
        <v>482</v>
      </c>
      <c r="M1554" s="4" t="s">
        <v>248</v>
      </c>
      <c r="N1554" s="4" t="s">
        <v>460</v>
      </c>
      <c r="O1554" s="4" t="s">
        <v>248</v>
      </c>
      <c r="P1554" s="4" t="s">
        <v>1004</v>
      </c>
      <c r="Q1554" s="4" t="s">
        <v>461</v>
      </c>
    </row>
    <row r="1555" spans="1:17" x14ac:dyDescent="0.25">
      <c r="A1555" s="4" t="s">
        <v>405</v>
      </c>
      <c r="B1555" s="4" t="s">
        <v>61</v>
      </c>
      <c r="C1555" s="9" t="str">
        <f>_xlfn.XLOOKUP(Table1[[#This Row],[Genus]],'Flora of PA'!J:J,'Flora of PA'!D:D)</f>
        <v>Fagaceae</v>
      </c>
      <c r="D1555" s="4" t="s">
        <v>860</v>
      </c>
      <c r="E1555" s="4" t="s">
        <v>947</v>
      </c>
      <c r="F1555" s="9" t="str">
        <f>Table1[[#This Row],[Genus]]&amp;" "&amp;Table1[[#This Row],[Epithet]]</f>
        <v>Quercus ilicifolia</v>
      </c>
      <c r="G1555" s="4" t="s">
        <v>75</v>
      </c>
      <c r="H1555" t="s">
        <v>157</v>
      </c>
      <c r="I1555" s="4" t="s">
        <v>479</v>
      </c>
      <c r="J1555" s="4" t="s">
        <v>480</v>
      </c>
      <c r="K1555" s="4" t="s">
        <v>481</v>
      </c>
      <c r="L1555" s="4" t="s">
        <v>482</v>
      </c>
      <c r="M1555" s="4" t="s">
        <v>248</v>
      </c>
      <c r="N1555" s="4" t="s">
        <v>460</v>
      </c>
      <c r="O1555" s="4" t="s">
        <v>248</v>
      </c>
      <c r="P1555" s="4" t="s">
        <v>1004</v>
      </c>
      <c r="Q1555" s="4" t="s">
        <v>461</v>
      </c>
    </row>
    <row r="1556" spans="1:17" x14ac:dyDescent="0.25">
      <c r="A1556" s="4" t="s">
        <v>405</v>
      </c>
      <c r="B1556" s="4" t="s">
        <v>61</v>
      </c>
      <c r="C1556" s="9" t="str">
        <f>_xlfn.XLOOKUP(Table1[[#This Row],[Genus]],'Flora of PA'!J:J,'Flora of PA'!D:D)</f>
        <v>Myrsinaceae</v>
      </c>
      <c r="D1556" s="4" t="s">
        <v>917</v>
      </c>
      <c r="E1556" s="4" t="s">
        <v>918</v>
      </c>
      <c r="F1556" s="9" t="str">
        <f>Table1[[#This Row],[Genus]]&amp;" "&amp;Table1[[#This Row],[Epithet]]</f>
        <v>Lysimachia borealis</v>
      </c>
      <c r="G1556" s="4" t="s">
        <v>375</v>
      </c>
      <c r="H1556" t="s">
        <v>201</v>
      </c>
      <c r="I1556" s="4" t="s">
        <v>479</v>
      </c>
      <c r="J1556" s="4" t="s">
        <v>480</v>
      </c>
      <c r="K1556" s="4" t="s">
        <v>481</v>
      </c>
      <c r="L1556" s="4" t="s">
        <v>482</v>
      </c>
      <c r="M1556" s="4" t="s">
        <v>248</v>
      </c>
      <c r="N1556" s="4" t="s">
        <v>460</v>
      </c>
      <c r="O1556" s="4" t="s">
        <v>248</v>
      </c>
      <c r="P1556" s="4" t="s">
        <v>1004</v>
      </c>
      <c r="Q1556" s="4" t="s">
        <v>461</v>
      </c>
    </row>
    <row r="1557" spans="1:17" x14ac:dyDescent="0.25">
      <c r="A1557" s="4" t="s">
        <v>405</v>
      </c>
      <c r="B1557" s="4" t="s">
        <v>61</v>
      </c>
      <c r="C1557" s="9" t="s">
        <v>1181</v>
      </c>
      <c r="D1557" s="4" t="s">
        <v>965</v>
      </c>
      <c r="E1557" s="4" t="s">
        <v>966</v>
      </c>
      <c r="F1557" s="9" t="str">
        <f>Table1[[#This Row],[Genus]]&amp;" "&amp;Table1[[#This Row],[Epithet]]</f>
        <v>Avenella flexuosa</v>
      </c>
      <c r="G1557" s="4" t="s">
        <v>386</v>
      </c>
      <c r="H1557" t="s">
        <v>301</v>
      </c>
      <c r="I1557" s="4" t="s">
        <v>479</v>
      </c>
      <c r="J1557" s="4" t="s">
        <v>480</v>
      </c>
      <c r="K1557" s="4" t="s">
        <v>481</v>
      </c>
      <c r="L1557" s="4" t="s">
        <v>482</v>
      </c>
      <c r="M1557" s="4" t="s">
        <v>248</v>
      </c>
      <c r="N1557" s="4" t="s">
        <v>460</v>
      </c>
      <c r="O1557" s="4" t="s">
        <v>248</v>
      </c>
      <c r="P1557" s="4" t="s">
        <v>1004</v>
      </c>
      <c r="Q1557" s="4" t="s">
        <v>461</v>
      </c>
    </row>
    <row r="1558" spans="1:17" x14ac:dyDescent="0.25">
      <c r="A1558" s="4" t="s">
        <v>405</v>
      </c>
      <c r="B1558" s="4" t="s">
        <v>61</v>
      </c>
      <c r="C1558" s="9" t="str">
        <f>_xlfn.XLOOKUP(Table1[[#This Row],[Genus]],'Flora of PA'!J:J,'Flora of PA'!D:D)</f>
        <v>Myricaceae</v>
      </c>
      <c r="D1558" s="4" t="s">
        <v>963</v>
      </c>
      <c r="E1558" s="4" t="s">
        <v>964</v>
      </c>
      <c r="F1558" s="9" t="str">
        <f>Table1[[#This Row],[Genus]]&amp;" "&amp;Table1[[#This Row],[Epithet]]</f>
        <v>Comptonia peregrina</v>
      </c>
      <c r="G1558" s="4" t="s">
        <v>228</v>
      </c>
      <c r="H1558" t="s">
        <v>202</v>
      </c>
      <c r="I1558" s="4" t="s">
        <v>479</v>
      </c>
      <c r="J1558" s="4" t="s">
        <v>480</v>
      </c>
      <c r="K1558" s="4" t="s">
        <v>481</v>
      </c>
      <c r="L1558" s="4" t="s">
        <v>482</v>
      </c>
      <c r="M1558" s="4" t="s">
        <v>248</v>
      </c>
      <c r="N1558" s="4" t="s">
        <v>460</v>
      </c>
      <c r="O1558" s="4" t="s">
        <v>248</v>
      </c>
      <c r="P1558" s="4" t="s">
        <v>1004</v>
      </c>
      <c r="Q1558" s="4" t="s">
        <v>461</v>
      </c>
    </row>
    <row r="1559" spans="1:17" x14ac:dyDescent="0.25">
      <c r="A1559" s="4" t="s">
        <v>405</v>
      </c>
      <c r="B1559" s="4" t="s">
        <v>61</v>
      </c>
      <c r="C1559" s="9" t="str">
        <f>_xlfn.XLOOKUP(Table1[[#This Row],[Genus]],'Flora of PA'!J:J,'Flora of PA'!D:D)</f>
        <v>Ericaceae</v>
      </c>
      <c r="D1559" s="4" t="s">
        <v>826</v>
      </c>
      <c r="E1559" s="4" t="s">
        <v>829</v>
      </c>
      <c r="F1559" s="9" t="str">
        <f>Table1[[#This Row],[Genus]]&amp;" "&amp;Table1[[#This Row],[Epithet]]</f>
        <v>Vaccinium angustifolium</v>
      </c>
      <c r="G1559" s="4" t="s">
        <v>69</v>
      </c>
      <c r="H1559" t="s">
        <v>174</v>
      </c>
      <c r="I1559" s="4" t="s">
        <v>479</v>
      </c>
      <c r="J1559" s="4" t="s">
        <v>480</v>
      </c>
      <c r="K1559" s="4" t="s">
        <v>481</v>
      </c>
      <c r="L1559" s="4" t="s">
        <v>482</v>
      </c>
      <c r="M1559" s="4" t="s">
        <v>248</v>
      </c>
      <c r="N1559" s="4" t="s">
        <v>460</v>
      </c>
      <c r="O1559" s="4" t="s">
        <v>248</v>
      </c>
      <c r="P1559" s="4" t="s">
        <v>1004</v>
      </c>
      <c r="Q1559" s="4" t="s">
        <v>461</v>
      </c>
    </row>
    <row r="1560" spans="1:17" x14ac:dyDescent="0.25">
      <c r="A1560" s="4" t="s">
        <v>405</v>
      </c>
      <c r="B1560" s="4" t="s">
        <v>61</v>
      </c>
      <c r="C1560" s="9" t="str">
        <f>_xlfn.XLOOKUP(Table1[[#This Row],[Genus]],'Flora of PA'!J:J,'Flora of PA'!D:D)</f>
        <v>Asteraceae</v>
      </c>
      <c r="D1560" s="4" t="s">
        <v>837</v>
      </c>
      <c r="E1560" s="4" t="s">
        <v>838</v>
      </c>
      <c r="F1560" s="9" t="str">
        <f>Table1[[#This Row],[Genus]]&amp;" "&amp;Table1[[#This Row],[Epithet]]</f>
        <v>Erechtites hieraciifolius</v>
      </c>
      <c r="G1560" s="4" t="s">
        <v>593</v>
      </c>
      <c r="H1560" t="s">
        <v>370</v>
      </c>
      <c r="I1560" s="4" t="s">
        <v>479</v>
      </c>
      <c r="J1560" s="4" t="s">
        <v>480</v>
      </c>
      <c r="K1560" s="4" t="s">
        <v>481</v>
      </c>
      <c r="L1560" s="4" t="s">
        <v>482</v>
      </c>
      <c r="M1560" s="4" t="s">
        <v>248</v>
      </c>
      <c r="N1560" s="4" t="s">
        <v>460</v>
      </c>
      <c r="O1560" s="4" t="s">
        <v>248</v>
      </c>
      <c r="P1560" s="4" t="s">
        <v>1004</v>
      </c>
      <c r="Q1560" s="4" t="s">
        <v>461</v>
      </c>
    </row>
    <row r="1561" spans="1:17" x14ac:dyDescent="0.25">
      <c r="A1561" s="4" t="s">
        <v>405</v>
      </c>
      <c r="B1561" s="4" t="s">
        <v>61</v>
      </c>
      <c r="C1561" s="9" t="str">
        <f>_xlfn.XLOOKUP(Table1[[#This Row],[Genus]],'Flora of PA'!J:J,'Flora of PA'!D:D)</f>
        <v>Asteraceae</v>
      </c>
      <c r="D1561" s="4" t="s">
        <v>976</v>
      </c>
      <c r="E1561" s="4" t="s">
        <v>977</v>
      </c>
      <c r="F1561" s="9" t="str">
        <f>Table1[[#This Row],[Genus]]&amp;" "&amp;Table1[[#This Row],[Epithet]]</f>
        <v>Achillea millefolium</v>
      </c>
      <c r="G1561" s="4" t="s">
        <v>93</v>
      </c>
      <c r="H1561" t="s">
        <v>495</v>
      </c>
      <c r="I1561" s="4" t="s">
        <v>479</v>
      </c>
      <c r="J1561" s="4" t="s">
        <v>480</v>
      </c>
      <c r="K1561" s="4" t="s">
        <v>481</v>
      </c>
      <c r="L1561" s="4" t="s">
        <v>482</v>
      </c>
      <c r="M1561" s="4" t="s">
        <v>248</v>
      </c>
      <c r="N1561" s="4" t="s">
        <v>460</v>
      </c>
      <c r="O1561" s="4" t="s">
        <v>248</v>
      </c>
      <c r="P1561" s="4" t="s">
        <v>1004</v>
      </c>
      <c r="Q1561" s="4" t="s">
        <v>461</v>
      </c>
    </row>
    <row r="1562" spans="1:17" x14ac:dyDescent="0.25">
      <c r="A1562" s="4" t="s">
        <v>405</v>
      </c>
      <c r="B1562" s="4" t="s">
        <v>62</v>
      </c>
      <c r="C1562" s="9" t="str">
        <f>_xlfn.XLOOKUP(Table1[[#This Row],[Genus]],'Flora of PA'!J:J,'Flora of PA'!D:D)</f>
        <v>Myrsinaceae</v>
      </c>
      <c r="D1562" s="4" t="s">
        <v>917</v>
      </c>
      <c r="E1562" s="4" t="s">
        <v>918</v>
      </c>
      <c r="F1562" s="9" t="str">
        <f>Table1[[#This Row],[Genus]]&amp;" "&amp;Table1[[#This Row],[Epithet]]</f>
        <v>Lysimachia borealis</v>
      </c>
      <c r="G1562" s="4" t="s">
        <v>375</v>
      </c>
      <c r="H1562" t="s">
        <v>201</v>
      </c>
      <c r="I1562" s="4" t="s">
        <v>479</v>
      </c>
      <c r="J1562" s="4" t="s">
        <v>480</v>
      </c>
      <c r="K1562" s="4" t="s">
        <v>481</v>
      </c>
      <c r="L1562" s="4" t="s">
        <v>482</v>
      </c>
      <c r="M1562" s="4" t="s">
        <v>248</v>
      </c>
      <c r="N1562" s="4" t="s">
        <v>460</v>
      </c>
      <c r="O1562" s="4" t="s">
        <v>248</v>
      </c>
      <c r="P1562" s="4" t="s">
        <v>1004</v>
      </c>
      <c r="Q1562" s="4" t="s">
        <v>461</v>
      </c>
    </row>
    <row r="1563" spans="1:17" x14ac:dyDescent="0.25">
      <c r="A1563" s="4" t="s">
        <v>405</v>
      </c>
      <c r="B1563" s="4" t="s">
        <v>62</v>
      </c>
      <c r="C1563" s="9" t="str">
        <f>_xlfn.XLOOKUP(Table1[[#This Row],[Genus]],'Flora of PA'!J:J,'Flora of PA'!D:D)</f>
        <v>Myricaceae</v>
      </c>
      <c r="D1563" s="4" t="s">
        <v>963</v>
      </c>
      <c r="E1563" s="4" t="s">
        <v>964</v>
      </c>
      <c r="F1563" s="9" t="str">
        <f>Table1[[#This Row],[Genus]]&amp;" "&amp;Table1[[#This Row],[Epithet]]</f>
        <v>Comptonia peregrina</v>
      </c>
      <c r="G1563" s="4" t="s">
        <v>228</v>
      </c>
      <c r="H1563" t="s">
        <v>202</v>
      </c>
      <c r="I1563" s="4" t="s">
        <v>479</v>
      </c>
      <c r="J1563" s="4" t="s">
        <v>480</v>
      </c>
      <c r="K1563" s="4" t="s">
        <v>481</v>
      </c>
      <c r="L1563" s="4" t="s">
        <v>482</v>
      </c>
      <c r="M1563" s="4" t="s">
        <v>248</v>
      </c>
      <c r="N1563" s="4" t="s">
        <v>460</v>
      </c>
      <c r="O1563" s="4" t="s">
        <v>248</v>
      </c>
      <c r="P1563" s="4" t="s">
        <v>1004</v>
      </c>
      <c r="Q1563" s="4" t="s">
        <v>461</v>
      </c>
    </row>
    <row r="1564" spans="1:17" x14ac:dyDescent="0.25">
      <c r="A1564" s="4" t="s">
        <v>405</v>
      </c>
      <c r="B1564" s="4" t="s">
        <v>62</v>
      </c>
      <c r="C1564" s="9" t="str">
        <f>_xlfn.XLOOKUP(Table1[[#This Row],[Genus]],'Flora of PA'!J:J,'Flora of PA'!D:D)</f>
        <v>Poaceae</v>
      </c>
      <c r="D1564" s="4" t="s">
        <v>935</v>
      </c>
      <c r="E1564" s="4" t="s">
        <v>936</v>
      </c>
      <c r="F1564" s="9" t="str">
        <f>Table1[[#This Row],[Genus]]&amp;" "&amp;Table1[[#This Row],[Epithet]]</f>
        <v>Danthonia spicata</v>
      </c>
      <c r="G1564" s="4" t="s">
        <v>36</v>
      </c>
      <c r="H1564" t="s">
        <v>290</v>
      </c>
      <c r="I1564" s="4" t="s">
        <v>479</v>
      </c>
      <c r="J1564" s="4" t="s">
        <v>480</v>
      </c>
      <c r="K1564" s="4" t="s">
        <v>481</v>
      </c>
      <c r="L1564" s="4" t="s">
        <v>482</v>
      </c>
      <c r="M1564" s="4" t="s">
        <v>248</v>
      </c>
      <c r="N1564" s="4" t="s">
        <v>460</v>
      </c>
      <c r="O1564" s="4" t="s">
        <v>248</v>
      </c>
      <c r="P1564" s="4" t="s">
        <v>1004</v>
      </c>
      <c r="Q1564" s="4" t="s">
        <v>461</v>
      </c>
    </row>
    <row r="1565" spans="1:17" x14ac:dyDescent="0.25">
      <c r="A1565" s="4" t="s">
        <v>405</v>
      </c>
      <c r="B1565" s="4" t="s">
        <v>62</v>
      </c>
      <c r="C1565" s="9" t="s">
        <v>1181</v>
      </c>
      <c r="D1565" s="4" t="s">
        <v>965</v>
      </c>
      <c r="E1565" s="4" t="s">
        <v>966</v>
      </c>
      <c r="F1565" s="9" t="str">
        <f>Table1[[#This Row],[Genus]]&amp;" "&amp;Table1[[#This Row],[Epithet]]</f>
        <v>Avenella flexuosa</v>
      </c>
      <c r="G1565" s="4" t="s">
        <v>386</v>
      </c>
      <c r="H1565" t="s">
        <v>301</v>
      </c>
      <c r="I1565" s="4" t="s">
        <v>479</v>
      </c>
      <c r="J1565" s="4" t="s">
        <v>480</v>
      </c>
      <c r="K1565" s="4" t="s">
        <v>481</v>
      </c>
      <c r="L1565" s="4" t="s">
        <v>482</v>
      </c>
      <c r="M1565" s="4" t="s">
        <v>248</v>
      </c>
      <c r="N1565" s="4" t="s">
        <v>460</v>
      </c>
      <c r="O1565" s="4" t="s">
        <v>248</v>
      </c>
      <c r="P1565" s="4" t="s">
        <v>1004</v>
      </c>
      <c r="Q1565" s="4" t="s">
        <v>461</v>
      </c>
    </row>
    <row r="1566" spans="1:17" x14ac:dyDescent="0.25">
      <c r="A1566" s="4" t="s">
        <v>405</v>
      </c>
      <c r="B1566" s="4" t="s">
        <v>62</v>
      </c>
      <c r="C1566" s="9" t="str">
        <f>_xlfn.XLOOKUP(Table1[[#This Row],[Genus]],'Flora of PA'!J:J,'Flora of PA'!D:D)</f>
        <v>Ericaceae</v>
      </c>
      <c r="D1566" s="4" t="s">
        <v>826</v>
      </c>
      <c r="E1566" s="4" t="s">
        <v>829</v>
      </c>
      <c r="F1566" s="9" t="str">
        <f>Table1[[#This Row],[Genus]]&amp;" "&amp;Table1[[#This Row],[Epithet]]</f>
        <v>Vaccinium angustifolium</v>
      </c>
      <c r="G1566" s="4" t="s">
        <v>69</v>
      </c>
      <c r="H1566" t="s">
        <v>174</v>
      </c>
      <c r="I1566" s="4" t="s">
        <v>479</v>
      </c>
      <c r="J1566" s="4" t="s">
        <v>480</v>
      </c>
      <c r="K1566" s="4" t="s">
        <v>481</v>
      </c>
      <c r="L1566" s="4" t="s">
        <v>482</v>
      </c>
      <c r="M1566" s="4" t="s">
        <v>248</v>
      </c>
      <c r="N1566" s="4" t="s">
        <v>460</v>
      </c>
      <c r="O1566" s="4" t="s">
        <v>248</v>
      </c>
      <c r="P1566" s="4" t="s">
        <v>1004</v>
      </c>
      <c r="Q1566" s="4" t="s">
        <v>461</v>
      </c>
    </row>
    <row r="1567" spans="1:17" x14ac:dyDescent="0.25">
      <c r="A1567" s="4" t="s">
        <v>405</v>
      </c>
      <c r="B1567" s="4" t="s">
        <v>62</v>
      </c>
      <c r="C1567" s="9" t="str">
        <f>_xlfn.XLOOKUP(Table1[[#This Row],[Genus]],'Flora of PA'!J:J,'Flora of PA'!D:D)</f>
        <v>Poaceae</v>
      </c>
      <c r="D1567" s="4" t="s">
        <v>901</v>
      </c>
      <c r="E1567" s="4" t="s">
        <v>902</v>
      </c>
      <c r="F1567" s="9" t="str">
        <f>Table1[[#This Row],[Genus]]&amp;" "&amp;Table1[[#This Row],[Epithet]]</f>
        <v>Poa pratensis</v>
      </c>
      <c r="G1567" s="4" t="s">
        <v>372</v>
      </c>
      <c r="H1567" t="s">
        <v>208</v>
      </c>
      <c r="I1567" s="4" t="s">
        <v>479</v>
      </c>
      <c r="J1567" s="4" t="s">
        <v>480</v>
      </c>
      <c r="K1567" s="4" t="s">
        <v>481</v>
      </c>
      <c r="L1567" s="4" t="s">
        <v>482</v>
      </c>
      <c r="M1567" s="4" t="s">
        <v>248</v>
      </c>
      <c r="N1567" s="4" t="s">
        <v>460</v>
      </c>
      <c r="O1567" s="4" t="s">
        <v>248</v>
      </c>
      <c r="P1567" s="4" t="s">
        <v>1004</v>
      </c>
      <c r="Q1567" s="4" t="s">
        <v>461</v>
      </c>
    </row>
    <row r="1568" spans="1:17" x14ac:dyDescent="0.25">
      <c r="A1568" s="4" t="s">
        <v>405</v>
      </c>
      <c r="B1568" s="4" t="s">
        <v>63</v>
      </c>
      <c r="C1568" s="9" t="str">
        <f>_xlfn.XLOOKUP(Table1[[#This Row],[Genus]],'Flora of PA'!J:J,'Flora of PA'!D:D)</f>
        <v>Myrsinaceae</v>
      </c>
      <c r="D1568" s="4" t="s">
        <v>917</v>
      </c>
      <c r="E1568" s="4" t="s">
        <v>918</v>
      </c>
      <c r="F1568" s="9" t="str">
        <f>Table1[[#This Row],[Genus]]&amp;" "&amp;Table1[[#This Row],[Epithet]]</f>
        <v>Lysimachia borealis</v>
      </c>
      <c r="G1568" s="4" t="s">
        <v>375</v>
      </c>
      <c r="H1568" t="s">
        <v>201</v>
      </c>
      <c r="I1568" s="4" t="s">
        <v>479</v>
      </c>
      <c r="J1568" s="4" t="s">
        <v>480</v>
      </c>
      <c r="K1568" s="4" t="s">
        <v>481</v>
      </c>
      <c r="L1568" s="4" t="s">
        <v>482</v>
      </c>
      <c r="M1568" s="4" t="s">
        <v>248</v>
      </c>
      <c r="N1568" s="4" t="s">
        <v>460</v>
      </c>
      <c r="O1568" s="4" t="s">
        <v>248</v>
      </c>
      <c r="P1568" s="4" t="s">
        <v>1004</v>
      </c>
      <c r="Q1568" s="4" t="s">
        <v>461</v>
      </c>
    </row>
    <row r="1569" spans="1:19" x14ac:dyDescent="0.25">
      <c r="A1569" s="4" t="s">
        <v>405</v>
      </c>
      <c r="B1569" s="4" t="s">
        <v>63</v>
      </c>
      <c r="C1569" s="9" t="str">
        <f>_xlfn.XLOOKUP(Table1[[#This Row],[Genus]],'Flora of PA'!J:J,'Flora of PA'!D:D)</f>
        <v>Myricaceae</v>
      </c>
      <c r="D1569" s="4" t="s">
        <v>963</v>
      </c>
      <c r="E1569" s="4" t="s">
        <v>964</v>
      </c>
      <c r="F1569" s="9" t="str">
        <f>Table1[[#This Row],[Genus]]&amp;" "&amp;Table1[[#This Row],[Epithet]]</f>
        <v>Comptonia peregrina</v>
      </c>
      <c r="G1569" s="4" t="s">
        <v>228</v>
      </c>
      <c r="H1569" t="s">
        <v>202</v>
      </c>
      <c r="I1569" s="4" t="s">
        <v>479</v>
      </c>
      <c r="J1569" s="4" t="s">
        <v>480</v>
      </c>
      <c r="K1569" s="4" t="s">
        <v>481</v>
      </c>
      <c r="L1569" s="4" t="s">
        <v>482</v>
      </c>
      <c r="M1569" s="4" t="s">
        <v>248</v>
      </c>
      <c r="N1569" s="4" t="s">
        <v>460</v>
      </c>
      <c r="O1569" s="4" t="s">
        <v>248</v>
      </c>
      <c r="P1569" s="4" t="s">
        <v>1004</v>
      </c>
      <c r="Q1569" s="4" t="s">
        <v>461</v>
      </c>
    </row>
    <row r="1570" spans="1:19" x14ac:dyDescent="0.25">
      <c r="A1570" s="4" t="s">
        <v>405</v>
      </c>
      <c r="B1570" s="4" t="s">
        <v>63</v>
      </c>
      <c r="C1570" s="9" t="s">
        <v>1181</v>
      </c>
      <c r="D1570" s="4" t="s">
        <v>965</v>
      </c>
      <c r="E1570" s="4" t="s">
        <v>966</v>
      </c>
      <c r="F1570" s="9" t="str">
        <f>Table1[[#This Row],[Genus]]&amp;" "&amp;Table1[[#This Row],[Epithet]]</f>
        <v>Avenella flexuosa</v>
      </c>
      <c r="G1570" s="4" t="s">
        <v>386</v>
      </c>
      <c r="H1570" t="s">
        <v>301</v>
      </c>
      <c r="I1570" s="4" t="s">
        <v>479</v>
      </c>
      <c r="J1570" s="4" t="s">
        <v>480</v>
      </c>
      <c r="K1570" s="4" t="s">
        <v>481</v>
      </c>
      <c r="L1570" s="4" t="s">
        <v>482</v>
      </c>
      <c r="M1570" s="4" t="s">
        <v>248</v>
      </c>
      <c r="N1570" s="4" t="s">
        <v>460</v>
      </c>
      <c r="O1570" s="4" t="s">
        <v>248</v>
      </c>
      <c r="P1570" s="4" t="s">
        <v>1004</v>
      </c>
      <c r="Q1570" s="4" t="s">
        <v>461</v>
      </c>
    </row>
    <row r="1571" spans="1:19" x14ac:dyDescent="0.25">
      <c r="A1571" s="4" t="s">
        <v>405</v>
      </c>
      <c r="B1571" s="4" t="s">
        <v>63</v>
      </c>
      <c r="C1571" s="9" t="str">
        <f>_xlfn.XLOOKUP(Table1[[#This Row],[Genus]],'Flora of PA'!J:J,'Flora of PA'!D:D)</f>
        <v>Poaceae</v>
      </c>
      <c r="D1571" s="4" t="s">
        <v>935</v>
      </c>
      <c r="E1571" s="4" t="s">
        <v>936</v>
      </c>
      <c r="F1571" s="9" t="str">
        <f>Table1[[#This Row],[Genus]]&amp;" "&amp;Table1[[#This Row],[Epithet]]</f>
        <v>Danthonia spicata</v>
      </c>
      <c r="G1571" s="4" t="s">
        <v>36</v>
      </c>
      <c r="H1571" t="s">
        <v>290</v>
      </c>
      <c r="I1571" s="4" t="s">
        <v>479</v>
      </c>
      <c r="J1571" s="4" t="s">
        <v>480</v>
      </c>
      <c r="K1571" s="4" t="s">
        <v>481</v>
      </c>
      <c r="L1571" s="4" t="s">
        <v>482</v>
      </c>
      <c r="M1571" s="4" t="s">
        <v>248</v>
      </c>
      <c r="N1571" s="4" t="s">
        <v>460</v>
      </c>
      <c r="O1571" s="4" t="s">
        <v>248</v>
      </c>
      <c r="P1571" s="4" t="s">
        <v>1004</v>
      </c>
      <c r="Q1571" s="4" t="s">
        <v>461</v>
      </c>
    </row>
    <row r="1572" spans="1:19" x14ac:dyDescent="0.25">
      <c r="A1572" s="4" t="s">
        <v>405</v>
      </c>
      <c r="B1572" s="4" t="s">
        <v>63</v>
      </c>
      <c r="C1572" s="9" t="str">
        <f>_xlfn.XLOOKUP(Table1[[#This Row],[Genus]],'Flora of PA'!J:J,'Flora of PA'!D:D)</f>
        <v>Ericaceae</v>
      </c>
      <c r="D1572" s="4" t="s">
        <v>826</v>
      </c>
      <c r="E1572" s="4" t="s">
        <v>829</v>
      </c>
      <c r="F1572" s="9" t="str">
        <f>Table1[[#This Row],[Genus]]&amp;" "&amp;Table1[[#This Row],[Epithet]]</f>
        <v>Vaccinium angustifolium</v>
      </c>
      <c r="G1572" s="4" t="s">
        <v>69</v>
      </c>
      <c r="H1572" t="s">
        <v>88</v>
      </c>
      <c r="I1572" s="4" t="s">
        <v>479</v>
      </c>
      <c r="J1572" s="4" t="s">
        <v>480</v>
      </c>
      <c r="K1572" s="4" t="s">
        <v>481</v>
      </c>
      <c r="L1572" s="4" t="s">
        <v>482</v>
      </c>
      <c r="M1572" s="4" t="s">
        <v>248</v>
      </c>
      <c r="N1572" s="4" t="s">
        <v>460</v>
      </c>
      <c r="O1572" s="4" t="s">
        <v>248</v>
      </c>
      <c r="P1572" s="4" t="s">
        <v>1004</v>
      </c>
      <c r="Q1572" s="4" t="s">
        <v>461</v>
      </c>
    </row>
    <row r="1573" spans="1:19" x14ac:dyDescent="0.25">
      <c r="A1573" s="4" t="s">
        <v>405</v>
      </c>
      <c r="B1573" s="4" t="s">
        <v>64</v>
      </c>
      <c r="C1573" s="9" t="str">
        <f>_xlfn.XLOOKUP(Table1[[#This Row],[Genus]],'Flora of PA'!J:J,'Flora of PA'!D:D)</f>
        <v>Betulaceae</v>
      </c>
      <c r="D1573" s="4" t="s">
        <v>883</v>
      </c>
      <c r="E1573" s="4" t="s">
        <v>884</v>
      </c>
      <c r="F1573" s="9" t="str">
        <f>Table1[[#This Row],[Genus]]&amp;" "&amp;Table1[[#This Row],[Epithet]]</f>
        <v>Betula populifolia</v>
      </c>
      <c r="G1573" s="4" t="s">
        <v>18</v>
      </c>
      <c r="H1573" t="s">
        <v>23</v>
      </c>
      <c r="I1573" s="4" t="s">
        <v>479</v>
      </c>
      <c r="J1573" s="4" t="s">
        <v>480</v>
      </c>
      <c r="K1573" s="4" t="s">
        <v>481</v>
      </c>
      <c r="L1573" s="4" t="s">
        <v>482</v>
      </c>
      <c r="M1573" s="4" t="s">
        <v>248</v>
      </c>
      <c r="N1573" s="4" t="s">
        <v>460</v>
      </c>
      <c r="O1573" s="4" t="s">
        <v>248</v>
      </c>
      <c r="P1573" s="4" t="s">
        <v>1004</v>
      </c>
      <c r="Q1573" s="4" t="s">
        <v>461</v>
      </c>
    </row>
    <row r="1574" spans="1:19" x14ac:dyDescent="0.25">
      <c r="A1574" s="4" t="s">
        <v>405</v>
      </c>
      <c r="B1574" s="4" t="s">
        <v>64</v>
      </c>
      <c r="C1574" s="9" t="str">
        <f>_xlfn.XLOOKUP(Table1[[#This Row],[Genus]],'Flora of PA'!J:J,'Flora of PA'!D:D)</f>
        <v>Myrsinaceae</v>
      </c>
      <c r="D1574" s="4" t="s">
        <v>917</v>
      </c>
      <c r="E1574" s="4" t="s">
        <v>918</v>
      </c>
      <c r="F1574" s="9" t="str">
        <f>Table1[[#This Row],[Genus]]&amp;" "&amp;Table1[[#This Row],[Epithet]]</f>
        <v>Lysimachia borealis</v>
      </c>
      <c r="G1574" s="4" t="s">
        <v>375</v>
      </c>
      <c r="H1574" t="s">
        <v>201</v>
      </c>
      <c r="I1574" s="4" t="s">
        <v>479</v>
      </c>
      <c r="J1574" s="4" t="s">
        <v>480</v>
      </c>
      <c r="K1574" s="4" t="s">
        <v>481</v>
      </c>
      <c r="L1574" s="4" t="s">
        <v>482</v>
      </c>
      <c r="M1574" s="4" t="s">
        <v>248</v>
      </c>
      <c r="N1574" s="4" t="s">
        <v>460</v>
      </c>
      <c r="O1574" s="4" t="s">
        <v>248</v>
      </c>
      <c r="P1574" s="4" t="s">
        <v>1004</v>
      </c>
      <c r="Q1574" s="4" t="s">
        <v>461</v>
      </c>
    </row>
    <row r="1575" spans="1:19" x14ac:dyDescent="0.25">
      <c r="A1575" s="4" t="s">
        <v>405</v>
      </c>
      <c r="B1575" s="4" t="s">
        <v>64</v>
      </c>
      <c r="C1575" s="9" t="s">
        <v>1181</v>
      </c>
      <c r="D1575" s="4" t="s">
        <v>965</v>
      </c>
      <c r="E1575" s="4" t="s">
        <v>966</v>
      </c>
      <c r="F1575" s="9" t="str">
        <f>Table1[[#This Row],[Genus]]&amp;" "&amp;Table1[[#This Row],[Epithet]]</f>
        <v>Avenella flexuosa</v>
      </c>
      <c r="G1575" s="4" t="s">
        <v>386</v>
      </c>
      <c r="H1575" t="s">
        <v>301</v>
      </c>
      <c r="I1575" s="4" t="s">
        <v>479</v>
      </c>
      <c r="J1575" s="4" t="s">
        <v>480</v>
      </c>
      <c r="K1575" s="4" t="s">
        <v>481</v>
      </c>
      <c r="L1575" s="4" t="s">
        <v>482</v>
      </c>
      <c r="M1575" s="4" t="s">
        <v>248</v>
      </c>
      <c r="N1575" s="4" t="s">
        <v>460</v>
      </c>
      <c r="O1575" s="4" t="s">
        <v>248</v>
      </c>
      <c r="P1575" s="4" t="s">
        <v>1004</v>
      </c>
      <c r="Q1575" s="4" t="s">
        <v>461</v>
      </c>
    </row>
    <row r="1576" spans="1:19" x14ac:dyDescent="0.25">
      <c r="A1576" s="4" t="s">
        <v>405</v>
      </c>
      <c r="B1576" s="4" t="s">
        <v>64</v>
      </c>
      <c r="C1576" s="9" t="str">
        <f>_xlfn.XLOOKUP(Table1[[#This Row],[Genus]],'Flora of PA'!J:J,'Flora of PA'!D:D)</f>
        <v>Ericaceae</v>
      </c>
      <c r="D1576" s="4" t="s">
        <v>831</v>
      </c>
      <c r="E1576" s="4" t="s">
        <v>832</v>
      </c>
      <c r="F1576" s="9" t="str">
        <f>Table1[[#This Row],[Genus]]&amp;" "&amp;Table1[[#This Row],[Epithet]]</f>
        <v>Gaultheria procumbens</v>
      </c>
      <c r="G1576" s="4" t="s">
        <v>123</v>
      </c>
      <c r="H1576" t="s">
        <v>122</v>
      </c>
      <c r="I1576" s="4" t="s">
        <v>479</v>
      </c>
      <c r="J1576" s="4" t="s">
        <v>480</v>
      </c>
      <c r="K1576" s="4" t="s">
        <v>481</v>
      </c>
      <c r="L1576" s="4" t="s">
        <v>482</v>
      </c>
      <c r="M1576" s="4" t="s">
        <v>248</v>
      </c>
      <c r="N1576" s="4" t="s">
        <v>460</v>
      </c>
      <c r="O1576" s="4" t="s">
        <v>248</v>
      </c>
      <c r="P1576" s="4" t="s">
        <v>1004</v>
      </c>
      <c r="Q1576" s="4" t="s">
        <v>461</v>
      </c>
    </row>
    <row r="1577" spans="1:19" x14ac:dyDescent="0.25">
      <c r="A1577" s="4" t="s">
        <v>405</v>
      </c>
      <c r="B1577" s="4" t="s">
        <v>64</v>
      </c>
      <c r="C1577" s="9" t="s">
        <v>13194</v>
      </c>
      <c r="D1577" s="4" t="s">
        <v>866</v>
      </c>
      <c r="E1577" s="4" t="s">
        <v>867</v>
      </c>
      <c r="F1577" s="9" t="str">
        <f>Table1[[#This Row],[Genus]]&amp;" "&amp;Table1[[#This Row],[Epithet]]</f>
        <v>Polytrichum commune</v>
      </c>
      <c r="G1577" s="4" t="s">
        <v>802</v>
      </c>
      <c r="H1577" t="s">
        <v>350</v>
      </c>
      <c r="I1577" s="4" t="s">
        <v>479</v>
      </c>
      <c r="J1577" s="4" t="s">
        <v>480</v>
      </c>
      <c r="K1577" s="4" t="s">
        <v>481</v>
      </c>
      <c r="L1577" s="4" t="s">
        <v>482</v>
      </c>
      <c r="M1577" s="4" t="s">
        <v>248</v>
      </c>
      <c r="N1577" s="4" t="s">
        <v>460</v>
      </c>
      <c r="O1577" s="4" t="s">
        <v>248</v>
      </c>
      <c r="P1577" s="4" t="s">
        <v>1004</v>
      </c>
      <c r="Q1577" s="4" t="s">
        <v>461</v>
      </c>
      <c r="S1577" s="2" t="s">
        <v>803</v>
      </c>
    </row>
    <row r="1578" spans="1:19" x14ac:dyDescent="0.25">
      <c r="A1578" s="4" t="s">
        <v>405</v>
      </c>
      <c r="B1578" s="4" t="s">
        <v>64</v>
      </c>
      <c r="C1578" s="9" t="str">
        <f>_xlfn.XLOOKUP(Table1[[#This Row],[Genus]],'Flora of PA'!J:J,'Flora of PA'!D:D)</f>
        <v>Ericaceae</v>
      </c>
      <c r="D1578" s="4" t="s">
        <v>827</v>
      </c>
      <c r="E1578" s="4" t="s">
        <v>828</v>
      </c>
      <c r="F1578" s="9" t="str">
        <f>Table1[[#This Row],[Genus]]&amp;" "&amp;Table1[[#This Row],[Epithet]]</f>
        <v>Gaylussacia baccata</v>
      </c>
      <c r="G1578" s="4" t="s">
        <v>16</v>
      </c>
      <c r="H1578" t="s">
        <v>125</v>
      </c>
      <c r="I1578" s="4" t="s">
        <v>479</v>
      </c>
      <c r="J1578" s="4" t="s">
        <v>480</v>
      </c>
      <c r="K1578" s="4" t="s">
        <v>481</v>
      </c>
      <c r="L1578" s="4" t="s">
        <v>482</v>
      </c>
      <c r="M1578" s="4" t="s">
        <v>248</v>
      </c>
      <c r="N1578" s="4" t="s">
        <v>460</v>
      </c>
      <c r="O1578" s="4" t="s">
        <v>248</v>
      </c>
      <c r="P1578" s="4" t="s">
        <v>1004</v>
      </c>
      <c r="Q1578" s="4" t="s">
        <v>461</v>
      </c>
    </row>
    <row r="1579" spans="1:19" x14ac:dyDescent="0.25">
      <c r="A1579" s="4" t="s">
        <v>405</v>
      </c>
      <c r="B1579" s="4" t="s">
        <v>64</v>
      </c>
      <c r="C1579" s="9" t="str">
        <f>_xlfn.XLOOKUP(Table1[[#This Row],[Genus]],'Flora of PA'!J:J,'Flora of PA'!D:D)</f>
        <v>Fagaceae</v>
      </c>
      <c r="D1579" s="4" t="s">
        <v>860</v>
      </c>
      <c r="E1579" s="4" t="s">
        <v>947</v>
      </c>
      <c r="F1579" s="9" t="str">
        <f>Table1[[#This Row],[Genus]]&amp;" "&amp;Table1[[#This Row],[Epithet]]</f>
        <v>Quercus ilicifolia</v>
      </c>
      <c r="G1579" s="4" t="s">
        <v>75</v>
      </c>
      <c r="H1579" t="s">
        <v>157</v>
      </c>
      <c r="I1579" s="4" t="s">
        <v>479</v>
      </c>
      <c r="J1579" s="4" t="s">
        <v>480</v>
      </c>
      <c r="K1579" s="4" t="s">
        <v>481</v>
      </c>
      <c r="L1579" s="4" t="s">
        <v>482</v>
      </c>
      <c r="M1579" s="4" t="s">
        <v>248</v>
      </c>
      <c r="N1579" s="4" t="s">
        <v>460</v>
      </c>
      <c r="O1579" s="4" t="s">
        <v>248</v>
      </c>
      <c r="P1579" s="4" t="s">
        <v>1004</v>
      </c>
      <c r="Q1579" s="4" t="s">
        <v>461</v>
      </c>
    </row>
    <row r="1580" spans="1:19" x14ac:dyDescent="0.25">
      <c r="A1580" s="4" t="s">
        <v>405</v>
      </c>
      <c r="B1580" s="4" t="s">
        <v>64</v>
      </c>
      <c r="C1580" s="9" t="str">
        <f>_xlfn.XLOOKUP(Table1[[#This Row],[Genus]],'Flora of PA'!J:J,'Flora of PA'!D:D)</f>
        <v>Ericaceae</v>
      </c>
      <c r="D1580" s="4" t="s">
        <v>826</v>
      </c>
      <c r="E1580" s="4" t="s">
        <v>830</v>
      </c>
      <c r="F1580" s="9" t="str">
        <f>Table1[[#This Row],[Genus]]&amp;" "&amp;Table1[[#This Row],[Epithet]]</f>
        <v>Vaccinium corymbosum</v>
      </c>
      <c r="G1580" s="4" t="s">
        <v>105</v>
      </c>
      <c r="H1580" t="s">
        <v>441</v>
      </c>
      <c r="I1580" s="4" t="s">
        <v>479</v>
      </c>
      <c r="J1580" s="4" t="s">
        <v>480</v>
      </c>
      <c r="K1580" s="4" t="s">
        <v>481</v>
      </c>
      <c r="L1580" s="4" t="s">
        <v>482</v>
      </c>
      <c r="M1580" s="4" t="s">
        <v>248</v>
      </c>
      <c r="N1580" s="4" t="s">
        <v>460</v>
      </c>
      <c r="O1580" s="4" t="s">
        <v>248</v>
      </c>
      <c r="P1580" s="4" t="s">
        <v>1004</v>
      </c>
      <c r="Q1580" s="4" t="s">
        <v>461</v>
      </c>
    </row>
    <row r="1581" spans="1:19" x14ac:dyDescent="0.25">
      <c r="A1581" s="4" t="s">
        <v>405</v>
      </c>
      <c r="B1581" s="4" t="s">
        <v>64</v>
      </c>
      <c r="C1581" s="9" t="str">
        <f>_xlfn.XLOOKUP(Table1[[#This Row],[Genus]],'Flora of PA'!J:J,'Flora of PA'!D:D)</f>
        <v>Smilacaceae</v>
      </c>
      <c r="D1581" s="4" t="s">
        <v>858</v>
      </c>
      <c r="E1581" s="4" t="s">
        <v>859</v>
      </c>
      <c r="F1581" s="9" t="str">
        <f>Table1[[#This Row],[Genus]]&amp;" "&amp;Table1[[#This Row],[Epithet]]</f>
        <v>Smilax rotundifolia</v>
      </c>
      <c r="G1581" s="4" t="s">
        <v>234</v>
      </c>
      <c r="H1581" t="s">
        <v>223</v>
      </c>
      <c r="I1581" s="4" t="s">
        <v>479</v>
      </c>
      <c r="J1581" s="4" t="s">
        <v>480</v>
      </c>
      <c r="K1581" s="4" t="s">
        <v>481</v>
      </c>
      <c r="L1581" s="4" t="s">
        <v>482</v>
      </c>
      <c r="M1581" s="4" t="s">
        <v>248</v>
      </c>
      <c r="N1581" s="4" t="s">
        <v>460</v>
      </c>
      <c r="O1581" s="4" t="s">
        <v>248</v>
      </c>
      <c r="P1581" s="4" t="s">
        <v>1004</v>
      </c>
      <c r="Q1581" s="4" t="s">
        <v>461</v>
      </c>
    </row>
    <row r="1582" spans="1:19" x14ac:dyDescent="0.25">
      <c r="A1582" s="4" t="s">
        <v>405</v>
      </c>
      <c r="B1582" s="4" t="s">
        <v>65</v>
      </c>
      <c r="C1582" s="9" t="str">
        <f>_xlfn.XLOOKUP(Table1[[#This Row],[Genus]],'Flora of PA'!J:J,'Flora of PA'!D:D)</f>
        <v>Ericaceae</v>
      </c>
      <c r="D1582" s="4" t="s">
        <v>826</v>
      </c>
      <c r="E1582" s="4" t="s">
        <v>829</v>
      </c>
      <c r="F1582" s="9" t="str">
        <f>Table1[[#This Row],[Genus]]&amp;" "&amp;Table1[[#This Row],[Epithet]]</f>
        <v>Vaccinium angustifolium</v>
      </c>
      <c r="G1582" s="4" t="s">
        <v>69</v>
      </c>
      <c r="H1582" t="s">
        <v>174</v>
      </c>
      <c r="I1582" s="4" t="s">
        <v>479</v>
      </c>
      <c r="J1582" s="4" t="s">
        <v>480</v>
      </c>
      <c r="K1582" s="4" t="s">
        <v>481</v>
      </c>
      <c r="L1582" s="4" t="s">
        <v>482</v>
      </c>
      <c r="M1582" s="4" t="s">
        <v>248</v>
      </c>
      <c r="N1582" s="4" t="s">
        <v>460</v>
      </c>
      <c r="O1582" s="4" t="s">
        <v>248</v>
      </c>
      <c r="P1582" s="4" t="s">
        <v>1004</v>
      </c>
      <c r="Q1582" s="4" t="s">
        <v>461</v>
      </c>
    </row>
    <row r="1583" spans="1:19" x14ac:dyDescent="0.25">
      <c r="A1583" s="4" t="s">
        <v>405</v>
      </c>
      <c r="B1583" s="4" t="s">
        <v>65</v>
      </c>
      <c r="C1583" s="9" t="str">
        <f>_xlfn.XLOOKUP(Table1[[#This Row],[Genus]],'Flora of PA'!J:J,'Flora of PA'!D:D)</f>
        <v>Sapindaceae</v>
      </c>
      <c r="D1583" s="4" t="s">
        <v>941</v>
      </c>
      <c r="E1583" s="4" t="s">
        <v>942</v>
      </c>
      <c r="F1583" s="9" t="str">
        <f>Table1[[#This Row],[Genus]]&amp;" "&amp;Table1[[#This Row],[Epithet]]</f>
        <v>Acer rubrum</v>
      </c>
      <c r="G1583" s="4" t="s">
        <v>84</v>
      </c>
      <c r="H1583" t="s">
        <v>133</v>
      </c>
      <c r="I1583" s="4" t="s">
        <v>479</v>
      </c>
      <c r="J1583" s="4" t="s">
        <v>480</v>
      </c>
      <c r="K1583" s="4" t="s">
        <v>481</v>
      </c>
      <c r="L1583" s="4" t="s">
        <v>482</v>
      </c>
      <c r="M1583" s="4" t="s">
        <v>248</v>
      </c>
      <c r="N1583" s="4" t="s">
        <v>460</v>
      </c>
      <c r="O1583" s="4" t="s">
        <v>248</v>
      </c>
      <c r="P1583" s="4" t="s">
        <v>1004</v>
      </c>
      <c r="Q1583" s="4" t="s">
        <v>461</v>
      </c>
    </row>
    <row r="1584" spans="1:19" x14ac:dyDescent="0.25">
      <c r="A1584" s="4" t="s">
        <v>405</v>
      </c>
      <c r="B1584" s="4" t="s">
        <v>65</v>
      </c>
      <c r="C1584" s="9" t="str">
        <f>_xlfn.XLOOKUP(Table1[[#This Row],[Genus]],'Flora of PA'!J:J,'Flora of PA'!D:D)</f>
        <v>Ericaceae</v>
      </c>
      <c r="D1584" s="4" t="s">
        <v>905</v>
      </c>
      <c r="E1584" s="4" t="s">
        <v>906</v>
      </c>
      <c r="F1584" s="9" t="str">
        <f>Table1[[#This Row],[Genus]]&amp;" "&amp;Table1[[#This Row],[Epithet]]</f>
        <v>Kalmia latifolia</v>
      </c>
      <c r="G1584" s="4" t="s">
        <v>92</v>
      </c>
      <c r="H1584" t="s">
        <v>176</v>
      </c>
      <c r="I1584" s="4" t="s">
        <v>479</v>
      </c>
      <c r="J1584" s="4" t="s">
        <v>480</v>
      </c>
      <c r="K1584" s="4" t="s">
        <v>481</v>
      </c>
      <c r="L1584" s="4" t="s">
        <v>482</v>
      </c>
      <c r="M1584" s="4" t="s">
        <v>248</v>
      </c>
      <c r="N1584" s="4" t="s">
        <v>460</v>
      </c>
      <c r="O1584" s="4" t="s">
        <v>248</v>
      </c>
      <c r="P1584" s="4" t="s">
        <v>1004</v>
      </c>
      <c r="Q1584" s="4" t="s">
        <v>461</v>
      </c>
    </row>
    <row r="1585" spans="1:17" x14ac:dyDescent="0.25">
      <c r="A1585" s="4" t="s">
        <v>405</v>
      </c>
      <c r="B1585" s="4" t="s">
        <v>65</v>
      </c>
      <c r="C1585" s="9" t="str">
        <f>_xlfn.XLOOKUP(Table1[[#This Row],[Genus]],'Flora of PA'!J:J,'Flora of PA'!D:D)</f>
        <v>Ericaceae</v>
      </c>
      <c r="D1585" s="4" t="s">
        <v>831</v>
      </c>
      <c r="E1585" s="4" t="s">
        <v>832</v>
      </c>
      <c r="F1585" s="9" t="str">
        <f>Table1[[#This Row],[Genus]]&amp;" "&amp;Table1[[#This Row],[Epithet]]</f>
        <v>Gaultheria procumbens</v>
      </c>
      <c r="G1585" s="4" t="s">
        <v>123</v>
      </c>
      <c r="H1585" t="s">
        <v>122</v>
      </c>
      <c r="I1585" s="4" t="s">
        <v>479</v>
      </c>
      <c r="J1585" s="4" t="s">
        <v>480</v>
      </c>
      <c r="K1585" s="4" t="s">
        <v>481</v>
      </c>
      <c r="L1585" s="4" t="s">
        <v>482</v>
      </c>
      <c r="M1585" s="4" t="s">
        <v>248</v>
      </c>
      <c r="N1585" s="4" t="s">
        <v>460</v>
      </c>
      <c r="O1585" s="4" t="s">
        <v>248</v>
      </c>
      <c r="P1585" s="4" t="s">
        <v>1004</v>
      </c>
      <c r="Q1585" s="4" t="s">
        <v>461</v>
      </c>
    </row>
    <row r="1586" spans="1:17" x14ac:dyDescent="0.25">
      <c r="A1586" s="4" t="s">
        <v>405</v>
      </c>
      <c r="B1586" s="4" t="s">
        <v>65</v>
      </c>
      <c r="C1586" s="9" t="str">
        <f>_xlfn.XLOOKUP(Table1[[#This Row],[Genus]],'Flora of PA'!J:J,'Flora of PA'!D:D)</f>
        <v>Rosaceae</v>
      </c>
      <c r="D1586" s="4" t="s">
        <v>956</v>
      </c>
      <c r="E1586" s="4" t="s">
        <v>957</v>
      </c>
      <c r="F1586" s="9" t="str">
        <f>Table1[[#This Row],[Genus]]&amp;" "&amp;Table1[[#This Row],[Epithet]]</f>
        <v>Spiraea tomentosa</v>
      </c>
      <c r="G1586" s="4" t="s">
        <v>594</v>
      </c>
      <c r="H1586" t="s">
        <v>498</v>
      </c>
      <c r="I1586" s="4" t="s">
        <v>479</v>
      </c>
      <c r="J1586" s="4" t="s">
        <v>480</v>
      </c>
      <c r="K1586" s="4" t="s">
        <v>481</v>
      </c>
      <c r="L1586" s="4" t="s">
        <v>482</v>
      </c>
      <c r="M1586" s="4" t="s">
        <v>248</v>
      </c>
      <c r="N1586" s="4" t="s">
        <v>460</v>
      </c>
      <c r="O1586" s="4" t="s">
        <v>248</v>
      </c>
      <c r="P1586" s="4" t="s">
        <v>1004</v>
      </c>
      <c r="Q1586" s="4" t="s">
        <v>461</v>
      </c>
    </row>
    <row r="1587" spans="1:17" x14ac:dyDescent="0.25">
      <c r="A1587" s="4" t="s">
        <v>405</v>
      </c>
      <c r="B1587" s="4" t="s">
        <v>65</v>
      </c>
      <c r="C1587" s="9" t="str">
        <f>_xlfn.XLOOKUP(Table1[[#This Row],[Genus]],'Flora of PA'!J:J,'Flora of PA'!D:D)</f>
        <v>Ericaceae</v>
      </c>
      <c r="D1587" s="4" t="s">
        <v>905</v>
      </c>
      <c r="E1587" s="4" t="s">
        <v>948</v>
      </c>
      <c r="F1587" s="9" t="str">
        <f>Table1[[#This Row],[Genus]]&amp;" "&amp;Table1[[#This Row],[Epithet]]</f>
        <v>Kalmia angustifolia</v>
      </c>
      <c r="G1587" s="4" t="s">
        <v>85</v>
      </c>
      <c r="H1587" t="s">
        <v>124</v>
      </c>
      <c r="I1587" s="4" t="s">
        <v>479</v>
      </c>
      <c r="J1587" s="4" t="s">
        <v>480</v>
      </c>
      <c r="K1587" s="4" t="s">
        <v>481</v>
      </c>
      <c r="L1587" s="4" t="s">
        <v>482</v>
      </c>
      <c r="M1587" s="4" t="s">
        <v>248</v>
      </c>
      <c r="N1587" s="4" t="s">
        <v>460</v>
      </c>
      <c r="O1587" s="4" t="s">
        <v>248</v>
      </c>
      <c r="P1587" s="4" t="s">
        <v>1004</v>
      </c>
      <c r="Q1587" s="4" t="s">
        <v>461</v>
      </c>
    </row>
    <row r="1588" spans="1:17" x14ac:dyDescent="0.25">
      <c r="A1588" s="4" t="s">
        <v>405</v>
      </c>
      <c r="B1588" s="4" t="s">
        <v>65</v>
      </c>
      <c r="C1588" s="9" t="str">
        <f>_xlfn.XLOOKUP(Table1[[#This Row],[Genus]],'Flora of PA'!J:J,'Flora of PA'!D:D)</f>
        <v>Nyssaceae</v>
      </c>
      <c r="D1588" s="4" t="s">
        <v>847</v>
      </c>
      <c r="E1588" s="4" t="s">
        <v>848</v>
      </c>
      <c r="F1588" s="9" t="str">
        <f>Table1[[#This Row],[Genus]]&amp;" "&amp;Table1[[#This Row],[Epithet]]</f>
        <v>Nyssa sylvatica</v>
      </c>
      <c r="G1588" s="4" t="s">
        <v>110</v>
      </c>
      <c r="H1588" t="s">
        <v>173</v>
      </c>
      <c r="I1588" s="4" t="s">
        <v>479</v>
      </c>
      <c r="J1588" s="4" t="s">
        <v>480</v>
      </c>
      <c r="K1588" s="4" t="s">
        <v>481</v>
      </c>
      <c r="L1588" s="4" t="s">
        <v>482</v>
      </c>
      <c r="M1588" s="4" t="s">
        <v>248</v>
      </c>
      <c r="N1588" s="4" t="s">
        <v>460</v>
      </c>
      <c r="O1588" s="4" t="s">
        <v>248</v>
      </c>
      <c r="P1588" s="4" t="s">
        <v>1004</v>
      </c>
      <c r="Q1588" s="4" t="s">
        <v>461</v>
      </c>
    </row>
    <row r="1589" spans="1:17" x14ac:dyDescent="0.25">
      <c r="A1589" s="4" t="s">
        <v>405</v>
      </c>
      <c r="B1589" s="4" t="s">
        <v>66</v>
      </c>
      <c r="C1589" s="9" t="str">
        <f>_xlfn.XLOOKUP(Table1[[#This Row],[Genus]],'Flora of PA'!J:J,'Flora of PA'!D:D)</f>
        <v>Polypodiaceae</v>
      </c>
      <c r="D1589" s="4" t="s">
        <v>851</v>
      </c>
      <c r="E1589" s="4" t="s">
        <v>852</v>
      </c>
      <c r="F1589" s="9" t="str">
        <f>Table1[[#This Row],[Genus]]&amp;" "&amp;Table1[[#This Row],[Epithet]]</f>
        <v>Pteridium aquilinum</v>
      </c>
      <c r="G1589" s="4" t="s">
        <v>58</v>
      </c>
      <c r="H1589" t="s">
        <v>288</v>
      </c>
      <c r="I1589" s="4" t="s">
        <v>479</v>
      </c>
      <c r="J1589" s="4" t="s">
        <v>480</v>
      </c>
      <c r="K1589" s="4" t="s">
        <v>481</v>
      </c>
      <c r="L1589" s="4" t="s">
        <v>482</v>
      </c>
      <c r="M1589" s="4" t="s">
        <v>248</v>
      </c>
      <c r="N1589" s="4" t="s">
        <v>460</v>
      </c>
      <c r="O1589" s="4" t="s">
        <v>248</v>
      </c>
      <c r="P1589" s="4" t="s">
        <v>1004</v>
      </c>
      <c r="Q1589" s="4" t="s">
        <v>461</v>
      </c>
    </row>
    <row r="1590" spans="1:17" x14ac:dyDescent="0.25">
      <c r="A1590" s="4" t="s">
        <v>405</v>
      </c>
      <c r="B1590" s="4" t="s">
        <v>66</v>
      </c>
      <c r="C1590" s="9" t="str">
        <f>_xlfn.XLOOKUP(Table1[[#This Row],[Genus]],'Flora of PA'!J:J,'Flora of PA'!D:D)</f>
        <v>Ericaceae</v>
      </c>
      <c r="D1590" s="4" t="s">
        <v>827</v>
      </c>
      <c r="E1590" s="4" t="s">
        <v>828</v>
      </c>
      <c r="F1590" s="9" t="str">
        <f>Table1[[#This Row],[Genus]]&amp;" "&amp;Table1[[#This Row],[Epithet]]</f>
        <v>Gaylussacia baccata</v>
      </c>
      <c r="G1590" s="4" t="s">
        <v>16</v>
      </c>
      <c r="H1590" t="s">
        <v>125</v>
      </c>
      <c r="I1590" s="4" t="s">
        <v>479</v>
      </c>
      <c r="J1590" s="4" t="s">
        <v>480</v>
      </c>
      <c r="K1590" s="4" t="s">
        <v>481</v>
      </c>
      <c r="L1590" s="4" t="s">
        <v>482</v>
      </c>
      <c r="M1590" s="4" t="s">
        <v>248</v>
      </c>
      <c r="N1590" s="4" t="s">
        <v>460</v>
      </c>
      <c r="O1590" s="4" t="s">
        <v>248</v>
      </c>
      <c r="P1590" s="4" t="s">
        <v>1004</v>
      </c>
      <c r="Q1590" s="4" t="s">
        <v>461</v>
      </c>
    </row>
    <row r="1591" spans="1:17" x14ac:dyDescent="0.25">
      <c r="A1591" s="4" t="s">
        <v>405</v>
      </c>
      <c r="B1591" s="4" t="s">
        <v>66</v>
      </c>
      <c r="C1591" s="9" t="str">
        <f>_xlfn.XLOOKUP(Table1[[#This Row],[Genus]],'Flora of PA'!J:J,'Flora of PA'!D:D)</f>
        <v>Ericaceae</v>
      </c>
      <c r="D1591" s="4" t="s">
        <v>831</v>
      </c>
      <c r="E1591" s="4" t="s">
        <v>832</v>
      </c>
      <c r="F1591" s="9" t="str">
        <f>Table1[[#This Row],[Genus]]&amp;" "&amp;Table1[[#This Row],[Epithet]]</f>
        <v>Gaultheria procumbens</v>
      </c>
      <c r="G1591" s="4" t="s">
        <v>123</v>
      </c>
      <c r="H1591" t="s">
        <v>122</v>
      </c>
      <c r="I1591" s="4" t="s">
        <v>479</v>
      </c>
      <c r="J1591" s="4" t="s">
        <v>480</v>
      </c>
      <c r="K1591" s="4" t="s">
        <v>481</v>
      </c>
      <c r="L1591" s="4" t="s">
        <v>482</v>
      </c>
      <c r="M1591" s="4" t="s">
        <v>248</v>
      </c>
      <c r="N1591" s="4" t="s">
        <v>460</v>
      </c>
      <c r="O1591" s="4" t="s">
        <v>248</v>
      </c>
      <c r="P1591" s="4" t="s">
        <v>1004</v>
      </c>
      <c r="Q1591" s="4" t="s">
        <v>461</v>
      </c>
    </row>
    <row r="1592" spans="1:17" x14ac:dyDescent="0.25">
      <c r="A1592" s="4" t="s">
        <v>405</v>
      </c>
      <c r="B1592" s="4" t="s">
        <v>66</v>
      </c>
      <c r="C1592" s="9" t="str">
        <f>_xlfn.XLOOKUP(Table1[[#This Row],[Genus]],'Flora of PA'!J:J,'Flora of PA'!D:D)</f>
        <v>Nyssaceae</v>
      </c>
      <c r="D1592" s="4" t="s">
        <v>847</v>
      </c>
      <c r="E1592" s="4" t="s">
        <v>848</v>
      </c>
      <c r="F1592" s="9" t="str">
        <f>Table1[[#This Row],[Genus]]&amp;" "&amp;Table1[[#This Row],[Epithet]]</f>
        <v>Nyssa sylvatica</v>
      </c>
      <c r="G1592" s="4" t="s">
        <v>110</v>
      </c>
      <c r="H1592" t="s">
        <v>139</v>
      </c>
      <c r="I1592" s="4" t="s">
        <v>479</v>
      </c>
      <c r="J1592" s="4" t="s">
        <v>480</v>
      </c>
      <c r="K1592" s="4" t="s">
        <v>481</v>
      </c>
      <c r="L1592" s="4" t="s">
        <v>482</v>
      </c>
      <c r="M1592" s="4" t="s">
        <v>248</v>
      </c>
      <c r="N1592" s="4" t="s">
        <v>460</v>
      </c>
      <c r="O1592" s="4" t="s">
        <v>248</v>
      </c>
      <c r="P1592" s="4" t="s">
        <v>1004</v>
      </c>
      <c r="Q1592" s="4" t="s">
        <v>461</v>
      </c>
    </row>
    <row r="1593" spans="1:17" x14ac:dyDescent="0.25">
      <c r="A1593" s="4" t="s">
        <v>405</v>
      </c>
      <c r="B1593" s="4" t="s">
        <v>66</v>
      </c>
      <c r="C1593" s="9" t="str">
        <f>_xlfn.XLOOKUP(Table1[[#This Row],[Genus]],'Flora of PA'!J:J,'Flora of PA'!D:D)</f>
        <v>Ericaceae</v>
      </c>
      <c r="D1593" s="4" t="s">
        <v>905</v>
      </c>
      <c r="E1593" s="4" t="s">
        <v>948</v>
      </c>
      <c r="F1593" s="9" t="str">
        <f>Table1[[#This Row],[Genus]]&amp;" "&amp;Table1[[#This Row],[Epithet]]</f>
        <v>Kalmia angustifolia</v>
      </c>
      <c r="G1593" s="4" t="s">
        <v>85</v>
      </c>
      <c r="H1593" t="s">
        <v>124</v>
      </c>
      <c r="I1593" s="4" t="s">
        <v>479</v>
      </c>
      <c r="J1593" s="4" t="s">
        <v>480</v>
      </c>
      <c r="K1593" s="4" t="s">
        <v>481</v>
      </c>
      <c r="L1593" s="4" t="s">
        <v>482</v>
      </c>
      <c r="M1593" s="4" t="s">
        <v>248</v>
      </c>
      <c r="N1593" s="4" t="s">
        <v>460</v>
      </c>
      <c r="O1593" s="4" t="s">
        <v>248</v>
      </c>
      <c r="P1593" s="4" t="s">
        <v>1004</v>
      </c>
      <c r="Q1593" s="4" t="s">
        <v>461</v>
      </c>
    </row>
    <row r="1594" spans="1:17" x14ac:dyDescent="0.25">
      <c r="A1594" s="4" t="s">
        <v>405</v>
      </c>
      <c r="B1594" s="4" t="s">
        <v>66</v>
      </c>
      <c r="C1594" s="9" t="str">
        <f>_xlfn.XLOOKUP(Table1[[#This Row],[Genus]],'Flora of PA'!J:J,'Flora of PA'!D:D)</f>
        <v>Lauraceae</v>
      </c>
      <c r="D1594" s="4" t="s">
        <v>134</v>
      </c>
      <c r="E1594" s="4" t="s">
        <v>946</v>
      </c>
      <c r="F1594" s="9" t="str">
        <f>Table1[[#This Row],[Genus]]&amp;" "&amp;Table1[[#This Row],[Epithet]]</f>
        <v>Sassafras albidum</v>
      </c>
      <c r="G1594" s="4" t="s">
        <v>224</v>
      </c>
      <c r="H1594" t="s">
        <v>179</v>
      </c>
      <c r="I1594" s="4" t="s">
        <v>479</v>
      </c>
      <c r="J1594" s="4" t="s">
        <v>480</v>
      </c>
      <c r="K1594" s="4" t="s">
        <v>481</v>
      </c>
      <c r="L1594" s="4" t="s">
        <v>482</v>
      </c>
      <c r="M1594" s="4" t="s">
        <v>248</v>
      </c>
      <c r="N1594" s="4" t="s">
        <v>460</v>
      </c>
      <c r="O1594" s="4" t="s">
        <v>248</v>
      </c>
      <c r="P1594" s="4" t="s">
        <v>1004</v>
      </c>
      <c r="Q1594" s="4" t="s">
        <v>461</v>
      </c>
    </row>
    <row r="1595" spans="1:17" x14ac:dyDescent="0.25">
      <c r="A1595" s="4" t="s">
        <v>405</v>
      </c>
      <c r="B1595" s="4" t="s">
        <v>66</v>
      </c>
      <c r="C1595" s="9" t="str">
        <f>_xlfn.XLOOKUP(Table1[[#This Row],[Genus]],'Flora of PA'!J:J,'Flora of PA'!D:D)</f>
        <v>Ericaceae</v>
      </c>
      <c r="D1595" s="4" t="s">
        <v>826</v>
      </c>
      <c r="E1595" s="4" t="s">
        <v>829</v>
      </c>
      <c r="F1595" s="9" t="str">
        <f>Table1[[#This Row],[Genus]]&amp;" "&amp;Table1[[#This Row],[Epithet]]</f>
        <v>Vaccinium angustifolium</v>
      </c>
      <c r="G1595" s="4" t="s">
        <v>69</v>
      </c>
      <c r="H1595" t="s">
        <v>88</v>
      </c>
      <c r="I1595" s="4" t="s">
        <v>479</v>
      </c>
      <c r="J1595" s="4" t="s">
        <v>480</v>
      </c>
      <c r="K1595" s="4" t="s">
        <v>481</v>
      </c>
      <c r="L1595" s="4" t="s">
        <v>482</v>
      </c>
      <c r="M1595" s="4" t="s">
        <v>248</v>
      </c>
      <c r="N1595" s="4" t="s">
        <v>460</v>
      </c>
      <c r="O1595" s="4" t="s">
        <v>248</v>
      </c>
      <c r="P1595" s="4" t="s">
        <v>1004</v>
      </c>
      <c r="Q1595" s="4" t="s">
        <v>461</v>
      </c>
    </row>
    <row r="1596" spans="1:17" x14ac:dyDescent="0.25">
      <c r="A1596" s="4" t="s">
        <v>405</v>
      </c>
      <c r="B1596" s="4" t="s">
        <v>67</v>
      </c>
      <c r="C1596" s="9" t="str">
        <f>_xlfn.XLOOKUP(Table1[[#This Row],[Genus]],'Flora of PA'!J:J,'Flora of PA'!D:D)</f>
        <v>Ericaceae</v>
      </c>
      <c r="D1596" s="4" t="s">
        <v>831</v>
      </c>
      <c r="E1596" s="4" t="s">
        <v>832</v>
      </c>
      <c r="F1596" s="9" t="str">
        <f>Table1[[#This Row],[Genus]]&amp;" "&amp;Table1[[#This Row],[Epithet]]</f>
        <v>Gaultheria procumbens</v>
      </c>
      <c r="G1596" s="4" t="s">
        <v>123</v>
      </c>
      <c r="H1596" t="s">
        <v>122</v>
      </c>
      <c r="I1596" s="4" t="s">
        <v>479</v>
      </c>
      <c r="J1596" s="4" t="s">
        <v>480</v>
      </c>
      <c r="K1596" s="4" t="s">
        <v>481</v>
      </c>
      <c r="L1596" s="4" t="s">
        <v>482</v>
      </c>
      <c r="M1596" s="4" t="s">
        <v>248</v>
      </c>
      <c r="N1596" s="4" t="s">
        <v>460</v>
      </c>
      <c r="O1596" s="4" t="s">
        <v>248</v>
      </c>
      <c r="P1596" s="4" t="s">
        <v>1004</v>
      </c>
      <c r="Q1596" s="4" t="s">
        <v>461</v>
      </c>
    </row>
    <row r="1597" spans="1:17" x14ac:dyDescent="0.25">
      <c r="A1597" s="4" t="s">
        <v>405</v>
      </c>
      <c r="B1597" s="4" t="s">
        <v>67</v>
      </c>
      <c r="C1597" s="9" t="str">
        <f>_xlfn.XLOOKUP(Table1[[#This Row],[Genus]],'Flora of PA'!J:J,'Flora of PA'!D:D)</f>
        <v>Polypodiaceae</v>
      </c>
      <c r="D1597" s="4" t="s">
        <v>851</v>
      </c>
      <c r="E1597" s="4" t="s">
        <v>852</v>
      </c>
      <c r="F1597" s="9" t="str">
        <f>Table1[[#This Row],[Genus]]&amp;" "&amp;Table1[[#This Row],[Epithet]]</f>
        <v>Pteridium aquilinum</v>
      </c>
      <c r="G1597" s="4" t="s">
        <v>58</v>
      </c>
      <c r="H1597" t="s">
        <v>129</v>
      </c>
      <c r="I1597" s="4" t="s">
        <v>479</v>
      </c>
      <c r="J1597" s="4" t="s">
        <v>480</v>
      </c>
      <c r="K1597" s="4" t="s">
        <v>481</v>
      </c>
      <c r="L1597" s="4" t="s">
        <v>482</v>
      </c>
      <c r="M1597" s="4" t="s">
        <v>248</v>
      </c>
      <c r="N1597" s="4" t="s">
        <v>460</v>
      </c>
      <c r="O1597" s="4" t="s">
        <v>248</v>
      </c>
      <c r="P1597" s="4" t="s">
        <v>1004</v>
      </c>
      <c r="Q1597" s="4" t="s">
        <v>461</v>
      </c>
    </row>
    <row r="1598" spans="1:17" x14ac:dyDescent="0.25">
      <c r="A1598" s="4" t="s">
        <v>405</v>
      </c>
      <c r="B1598" s="4" t="s">
        <v>67</v>
      </c>
      <c r="C1598" s="9" t="str">
        <f>_xlfn.XLOOKUP(Table1[[#This Row],[Genus]],'Flora of PA'!J:J,'Flora of PA'!D:D)</f>
        <v>Ericaceae</v>
      </c>
      <c r="D1598" s="4" t="s">
        <v>827</v>
      </c>
      <c r="E1598" s="4" t="s">
        <v>828</v>
      </c>
      <c r="F1598" s="9" t="str">
        <f>Table1[[#This Row],[Genus]]&amp;" "&amp;Table1[[#This Row],[Epithet]]</f>
        <v>Gaylussacia baccata</v>
      </c>
      <c r="G1598" s="4" t="s">
        <v>16</v>
      </c>
      <c r="H1598" t="s">
        <v>45</v>
      </c>
      <c r="I1598" s="4" t="s">
        <v>479</v>
      </c>
      <c r="J1598" s="4" t="s">
        <v>480</v>
      </c>
      <c r="K1598" s="4" t="s">
        <v>481</v>
      </c>
      <c r="L1598" s="4" t="s">
        <v>482</v>
      </c>
      <c r="M1598" s="4" t="s">
        <v>248</v>
      </c>
      <c r="N1598" s="4" t="s">
        <v>460</v>
      </c>
      <c r="O1598" s="4" t="s">
        <v>248</v>
      </c>
      <c r="P1598" s="4" t="s">
        <v>1004</v>
      </c>
      <c r="Q1598" s="4" t="s">
        <v>461</v>
      </c>
    </row>
    <row r="1599" spans="1:17" x14ac:dyDescent="0.25">
      <c r="A1599" s="4" t="s">
        <v>405</v>
      </c>
      <c r="B1599" s="4" t="s">
        <v>67</v>
      </c>
      <c r="C1599" s="9" t="str">
        <f>_xlfn.XLOOKUP(Table1[[#This Row],[Genus]],'Flora of PA'!J:J,'Flora of PA'!D:D)</f>
        <v>Ericaceae</v>
      </c>
      <c r="D1599" s="4" t="s">
        <v>905</v>
      </c>
      <c r="E1599" s="4" t="s">
        <v>948</v>
      </c>
      <c r="F1599" s="9" t="str">
        <f>Table1[[#This Row],[Genus]]&amp;" "&amp;Table1[[#This Row],[Epithet]]</f>
        <v>Kalmia angustifolia</v>
      </c>
      <c r="G1599" s="4" t="s">
        <v>85</v>
      </c>
      <c r="H1599" t="s">
        <v>124</v>
      </c>
      <c r="I1599" s="4" t="s">
        <v>479</v>
      </c>
      <c r="J1599" s="4" t="s">
        <v>480</v>
      </c>
      <c r="K1599" s="4" t="s">
        <v>481</v>
      </c>
      <c r="L1599" s="4" t="s">
        <v>482</v>
      </c>
      <c r="M1599" s="4" t="s">
        <v>248</v>
      </c>
      <c r="N1599" s="4" t="s">
        <v>460</v>
      </c>
      <c r="O1599" s="4" t="s">
        <v>248</v>
      </c>
      <c r="P1599" s="4" t="s">
        <v>1004</v>
      </c>
      <c r="Q1599" s="4" t="s">
        <v>461</v>
      </c>
    </row>
    <row r="1600" spans="1:17" x14ac:dyDescent="0.25">
      <c r="A1600" s="4" t="s">
        <v>405</v>
      </c>
      <c r="B1600" s="4" t="s">
        <v>67</v>
      </c>
      <c r="C1600" s="9" t="str">
        <f>_xlfn.XLOOKUP(Table1[[#This Row],[Genus]],'Flora of PA'!J:J,'Flora of PA'!D:D)</f>
        <v>Fagaceae</v>
      </c>
      <c r="D1600" s="4" t="s">
        <v>860</v>
      </c>
      <c r="E1600" s="4" t="s">
        <v>943</v>
      </c>
      <c r="F1600" s="9" t="str">
        <f>Table1[[#This Row],[Genus]]&amp;" "&amp;Table1[[#This Row],[Epithet]]</f>
        <v>Quercus rubra</v>
      </c>
      <c r="G1600" s="4" t="s">
        <v>165</v>
      </c>
      <c r="H1600" t="s">
        <v>261</v>
      </c>
      <c r="I1600" s="4" t="s">
        <v>479</v>
      </c>
      <c r="J1600" s="4" t="s">
        <v>480</v>
      </c>
      <c r="K1600" s="4" t="s">
        <v>481</v>
      </c>
      <c r="L1600" s="4" t="s">
        <v>482</v>
      </c>
      <c r="M1600" s="4" t="s">
        <v>248</v>
      </c>
      <c r="N1600" s="4" t="s">
        <v>460</v>
      </c>
      <c r="O1600" s="4" t="s">
        <v>248</v>
      </c>
      <c r="P1600" s="4" t="s">
        <v>1004</v>
      </c>
      <c r="Q1600" s="4" t="s">
        <v>461</v>
      </c>
    </row>
    <row r="1601" spans="1:17" x14ac:dyDescent="0.25">
      <c r="A1601" s="4" t="s">
        <v>405</v>
      </c>
      <c r="B1601" s="4" t="s">
        <v>67</v>
      </c>
      <c r="C1601" s="9" t="str">
        <f>_xlfn.XLOOKUP(Table1[[#This Row],[Genus]],'Flora of PA'!J:J,'Flora of PA'!D:D)</f>
        <v>Nyssaceae</v>
      </c>
      <c r="D1601" s="4" t="s">
        <v>847</v>
      </c>
      <c r="E1601" s="4" t="s">
        <v>848</v>
      </c>
      <c r="F1601" s="9" t="str">
        <f>Table1[[#This Row],[Genus]]&amp;" "&amp;Table1[[#This Row],[Epithet]]</f>
        <v>Nyssa sylvatica</v>
      </c>
      <c r="G1601" s="4" t="s">
        <v>110</v>
      </c>
      <c r="H1601" t="s">
        <v>173</v>
      </c>
      <c r="I1601" s="4" t="s">
        <v>479</v>
      </c>
      <c r="J1601" s="4" t="s">
        <v>480</v>
      </c>
      <c r="K1601" s="4" t="s">
        <v>481</v>
      </c>
      <c r="L1601" s="4" t="s">
        <v>482</v>
      </c>
      <c r="M1601" s="4" t="s">
        <v>248</v>
      </c>
      <c r="N1601" s="4" t="s">
        <v>460</v>
      </c>
      <c r="O1601" s="4" t="s">
        <v>248</v>
      </c>
      <c r="P1601" s="4" t="s">
        <v>1004</v>
      </c>
      <c r="Q1601" s="4" t="s">
        <v>461</v>
      </c>
    </row>
    <row r="1602" spans="1:17" x14ac:dyDescent="0.25">
      <c r="A1602" s="4" t="s">
        <v>405</v>
      </c>
      <c r="B1602" s="4" t="s">
        <v>68</v>
      </c>
      <c r="C1602" s="9" t="str">
        <f>_xlfn.XLOOKUP(Table1[[#This Row],[Genus]],'Flora of PA'!J:J,'Flora of PA'!D:D)</f>
        <v>Ericaceae</v>
      </c>
      <c r="D1602" s="4" t="s">
        <v>831</v>
      </c>
      <c r="E1602" s="4" t="s">
        <v>832</v>
      </c>
      <c r="F1602" s="9" t="str">
        <f>Table1[[#This Row],[Genus]]&amp;" "&amp;Table1[[#This Row],[Epithet]]</f>
        <v>Gaultheria procumbens</v>
      </c>
      <c r="G1602" s="4" t="s">
        <v>123</v>
      </c>
      <c r="H1602" t="s">
        <v>122</v>
      </c>
      <c r="I1602" s="4" t="s">
        <v>479</v>
      </c>
      <c r="J1602" s="4" t="s">
        <v>480</v>
      </c>
      <c r="K1602" s="4" t="s">
        <v>481</v>
      </c>
      <c r="L1602" s="4" t="s">
        <v>482</v>
      </c>
      <c r="M1602" s="4" t="s">
        <v>248</v>
      </c>
      <c r="N1602" s="4" t="s">
        <v>460</v>
      </c>
      <c r="O1602" s="4" t="s">
        <v>248</v>
      </c>
      <c r="P1602" s="4" t="s">
        <v>1004</v>
      </c>
      <c r="Q1602" s="4" t="s">
        <v>461</v>
      </c>
    </row>
    <row r="1603" spans="1:17" x14ac:dyDescent="0.25">
      <c r="A1603" s="4" t="s">
        <v>405</v>
      </c>
      <c r="B1603" s="4" t="s">
        <v>68</v>
      </c>
      <c r="C1603" s="9" t="str">
        <f>_xlfn.XLOOKUP(Table1[[#This Row],[Genus]],'Flora of PA'!J:J,'Flora of PA'!D:D)</f>
        <v>Ericaceae</v>
      </c>
      <c r="D1603" s="4" t="s">
        <v>905</v>
      </c>
      <c r="E1603" s="4" t="s">
        <v>948</v>
      </c>
      <c r="F1603" s="9" t="str">
        <f>Table1[[#This Row],[Genus]]&amp;" "&amp;Table1[[#This Row],[Epithet]]</f>
        <v>Kalmia angustifolia</v>
      </c>
      <c r="G1603" s="4" t="s">
        <v>85</v>
      </c>
      <c r="H1603" t="s">
        <v>124</v>
      </c>
      <c r="I1603" s="4" t="s">
        <v>479</v>
      </c>
      <c r="J1603" s="4" t="s">
        <v>480</v>
      </c>
      <c r="K1603" s="4" t="s">
        <v>481</v>
      </c>
      <c r="L1603" s="4" t="s">
        <v>482</v>
      </c>
      <c r="M1603" s="4" t="s">
        <v>248</v>
      </c>
      <c r="N1603" s="4" t="s">
        <v>460</v>
      </c>
      <c r="O1603" s="4" t="s">
        <v>248</v>
      </c>
      <c r="P1603" s="4" t="s">
        <v>1004</v>
      </c>
      <c r="Q1603" s="4" t="s">
        <v>461</v>
      </c>
    </row>
    <row r="1604" spans="1:17" x14ac:dyDescent="0.25">
      <c r="A1604" s="4" t="s">
        <v>405</v>
      </c>
      <c r="B1604" s="4" t="s">
        <v>68</v>
      </c>
      <c r="C1604" s="9" t="s">
        <v>8618</v>
      </c>
      <c r="D1604" s="4" t="s">
        <v>862</v>
      </c>
      <c r="E1604" s="4" t="s">
        <v>863</v>
      </c>
      <c r="F1604" s="9" t="str">
        <f>Table1[[#This Row],[Genus]]&amp;" "&amp;Table1[[#This Row],[Epithet]]</f>
        <v>Osmundastrum cinnamomeum</v>
      </c>
      <c r="G1604" s="4" t="s">
        <v>233</v>
      </c>
      <c r="H1604" t="s">
        <v>217</v>
      </c>
      <c r="I1604" s="4" t="s">
        <v>479</v>
      </c>
      <c r="J1604" s="4" t="s">
        <v>480</v>
      </c>
      <c r="K1604" s="4" t="s">
        <v>481</v>
      </c>
      <c r="L1604" s="4" t="s">
        <v>482</v>
      </c>
      <c r="M1604" s="4" t="s">
        <v>248</v>
      </c>
      <c r="N1604" s="4" t="s">
        <v>460</v>
      </c>
      <c r="O1604" s="4" t="s">
        <v>248</v>
      </c>
      <c r="P1604" s="4" t="s">
        <v>1004</v>
      </c>
      <c r="Q1604" s="4" t="s">
        <v>461</v>
      </c>
    </row>
    <row r="1605" spans="1:17" x14ac:dyDescent="0.25">
      <c r="A1605" s="4" t="s">
        <v>405</v>
      </c>
      <c r="B1605" s="4" t="s">
        <v>68</v>
      </c>
      <c r="C1605" s="9" t="str">
        <f>_xlfn.XLOOKUP(Table1[[#This Row],[Genus]],'Flora of PA'!J:J,'Flora of PA'!D:D)</f>
        <v>Nyssaceae</v>
      </c>
      <c r="D1605" s="4" t="s">
        <v>847</v>
      </c>
      <c r="E1605" s="4" t="s">
        <v>848</v>
      </c>
      <c r="F1605" s="9" t="str">
        <f>Table1[[#This Row],[Genus]]&amp;" "&amp;Table1[[#This Row],[Epithet]]</f>
        <v>Nyssa sylvatica</v>
      </c>
      <c r="G1605" s="4" t="s">
        <v>110</v>
      </c>
      <c r="H1605" t="s">
        <v>173</v>
      </c>
      <c r="I1605" s="4" t="s">
        <v>479</v>
      </c>
      <c r="J1605" s="4" t="s">
        <v>480</v>
      </c>
      <c r="K1605" s="4" t="s">
        <v>481</v>
      </c>
      <c r="L1605" s="4" t="s">
        <v>482</v>
      </c>
      <c r="M1605" s="4" t="s">
        <v>248</v>
      </c>
      <c r="N1605" s="4" t="s">
        <v>460</v>
      </c>
      <c r="O1605" s="4" t="s">
        <v>248</v>
      </c>
      <c r="P1605" s="4" t="s">
        <v>1004</v>
      </c>
      <c r="Q1605" s="4" t="s">
        <v>461</v>
      </c>
    </row>
    <row r="1606" spans="1:17" x14ac:dyDescent="0.25">
      <c r="A1606" s="4" t="s">
        <v>405</v>
      </c>
      <c r="B1606" s="4" t="s">
        <v>68</v>
      </c>
      <c r="C1606" s="9" t="s">
        <v>13193</v>
      </c>
      <c r="D1606" s="4" t="s">
        <v>994</v>
      </c>
      <c r="E1606" s="4" t="s">
        <v>995</v>
      </c>
      <c r="F1606" s="9" t="str">
        <f>Table1[[#This Row],[Genus]]&amp;" "&amp;Table1[[#This Row],[Epithet]]</f>
        <v>Leucobryum glaucum</v>
      </c>
      <c r="G1606" s="4" t="s">
        <v>225</v>
      </c>
      <c r="H1606" t="s">
        <v>180</v>
      </c>
      <c r="I1606" s="4" t="s">
        <v>479</v>
      </c>
      <c r="J1606" s="4" t="s">
        <v>480</v>
      </c>
      <c r="K1606" s="4" t="s">
        <v>481</v>
      </c>
      <c r="L1606" s="4" t="s">
        <v>482</v>
      </c>
      <c r="M1606" s="4" t="s">
        <v>248</v>
      </c>
      <c r="N1606" s="4" t="s">
        <v>460</v>
      </c>
      <c r="O1606" s="4" t="s">
        <v>248</v>
      </c>
      <c r="P1606" s="4" t="s">
        <v>1004</v>
      </c>
      <c r="Q1606" s="4" t="s">
        <v>461</v>
      </c>
    </row>
    <row r="1607" spans="1:17" x14ac:dyDescent="0.25">
      <c r="A1607" s="4" t="s">
        <v>405</v>
      </c>
      <c r="B1607" s="4" t="s">
        <v>68</v>
      </c>
      <c r="C1607" s="9" t="str">
        <f>_xlfn.XLOOKUP(Table1[[#This Row],[Genus]],'Flora of PA'!J:J,'Flora of PA'!D:D)</f>
        <v>Ericaceae</v>
      </c>
      <c r="D1607" s="4" t="s">
        <v>826</v>
      </c>
      <c r="E1607" s="4" t="s">
        <v>830</v>
      </c>
      <c r="F1607" s="9" t="str">
        <f>Table1[[#This Row],[Genus]]&amp;" "&amp;Table1[[#This Row],[Epithet]]</f>
        <v>Vaccinium corymbosum</v>
      </c>
      <c r="G1607" s="4" t="s">
        <v>105</v>
      </c>
      <c r="H1607" t="s">
        <v>441</v>
      </c>
      <c r="I1607" s="4" t="s">
        <v>479</v>
      </c>
      <c r="J1607" s="4" t="s">
        <v>480</v>
      </c>
      <c r="K1607" s="4" t="s">
        <v>481</v>
      </c>
      <c r="L1607" s="4" t="s">
        <v>482</v>
      </c>
      <c r="M1607" s="4" t="s">
        <v>248</v>
      </c>
      <c r="N1607" s="4" t="s">
        <v>460</v>
      </c>
      <c r="O1607" s="4" t="s">
        <v>248</v>
      </c>
      <c r="P1607" s="4" t="s">
        <v>1004</v>
      </c>
      <c r="Q1607" s="4" t="s">
        <v>461</v>
      </c>
    </row>
    <row r="1608" spans="1:17" x14ac:dyDescent="0.25">
      <c r="A1608" s="4" t="s">
        <v>405</v>
      </c>
      <c r="B1608" s="4" t="s">
        <v>68</v>
      </c>
      <c r="C1608" s="9" t="str">
        <f>_xlfn.XLOOKUP(Table1[[#This Row],[Genus]],'Flora of PA'!J:J,'Flora of PA'!D:D)</f>
        <v>Fagaceae</v>
      </c>
      <c r="D1608" s="4" t="s">
        <v>860</v>
      </c>
      <c r="E1608" s="4" t="s">
        <v>943</v>
      </c>
      <c r="F1608" s="9" t="str">
        <f>Table1[[#This Row],[Genus]]&amp;" "&amp;Table1[[#This Row],[Epithet]]</f>
        <v>Quercus rubra</v>
      </c>
      <c r="G1608" s="4" t="s">
        <v>165</v>
      </c>
      <c r="H1608" t="s">
        <v>261</v>
      </c>
      <c r="I1608" s="4" t="s">
        <v>479</v>
      </c>
      <c r="J1608" s="4" t="s">
        <v>480</v>
      </c>
      <c r="K1608" s="4" t="s">
        <v>481</v>
      </c>
      <c r="L1608" s="4" t="s">
        <v>482</v>
      </c>
      <c r="M1608" s="4" t="s">
        <v>248</v>
      </c>
      <c r="N1608" s="4" t="s">
        <v>460</v>
      </c>
      <c r="O1608" s="4" t="s">
        <v>248</v>
      </c>
      <c r="P1608" s="4" t="s">
        <v>1004</v>
      </c>
      <c r="Q1608" s="4" t="s">
        <v>461</v>
      </c>
    </row>
    <row r="1609" spans="1:17" x14ac:dyDescent="0.25">
      <c r="A1609" s="4" t="s">
        <v>405</v>
      </c>
      <c r="B1609" s="4" t="s">
        <v>68</v>
      </c>
      <c r="C1609" s="9" t="str">
        <f>_xlfn.XLOOKUP(Table1[[#This Row],[Genus]],'Flora of PA'!J:J,'Flora of PA'!D:D)</f>
        <v>Fagaceae</v>
      </c>
      <c r="D1609" s="4" t="s">
        <v>860</v>
      </c>
      <c r="E1609" s="4" t="s">
        <v>861</v>
      </c>
      <c r="F1609" s="9" t="str">
        <f>Table1[[#This Row],[Genus]]&amp;" "&amp;Table1[[#This Row],[Epithet]]</f>
        <v>Quercus montana</v>
      </c>
      <c r="G1609" s="4" t="s">
        <v>131</v>
      </c>
      <c r="H1609" t="s">
        <v>130</v>
      </c>
      <c r="I1609" s="4" t="s">
        <v>479</v>
      </c>
      <c r="J1609" s="4" t="s">
        <v>480</v>
      </c>
      <c r="K1609" s="4" t="s">
        <v>481</v>
      </c>
      <c r="L1609" s="4" t="s">
        <v>482</v>
      </c>
      <c r="M1609" s="4" t="s">
        <v>248</v>
      </c>
      <c r="N1609" s="4" t="s">
        <v>460</v>
      </c>
      <c r="O1609" s="4" t="s">
        <v>248</v>
      </c>
      <c r="P1609" s="4" t="s">
        <v>1004</v>
      </c>
      <c r="Q1609" s="4" t="s">
        <v>461</v>
      </c>
    </row>
    <row r="1610" spans="1:17" x14ac:dyDescent="0.25">
      <c r="A1610" s="4" t="s">
        <v>406</v>
      </c>
      <c r="B1610" s="4" t="s">
        <v>41</v>
      </c>
      <c r="C1610" s="9" t="str">
        <f>_xlfn.XLOOKUP(Table1[[#This Row],[Genus]],'Flora of PA'!J:J,'Flora of PA'!D:D)</f>
        <v>Ericaceae</v>
      </c>
      <c r="D1610" s="4" t="s">
        <v>827</v>
      </c>
      <c r="E1610" s="4" t="s">
        <v>828</v>
      </c>
      <c r="F1610" s="9" t="str">
        <f>Table1[[#This Row],[Genus]]&amp;" "&amp;Table1[[#This Row],[Epithet]]</f>
        <v>Gaylussacia baccata</v>
      </c>
      <c r="G1610" s="4" t="s">
        <v>16</v>
      </c>
      <c r="H1610" t="s">
        <v>125</v>
      </c>
      <c r="I1610" s="4" t="s">
        <v>491</v>
      </c>
      <c r="J1610" s="4" t="s">
        <v>488</v>
      </c>
      <c r="K1610" s="4" t="s">
        <v>490</v>
      </c>
      <c r="L1610" s="4" t="s">
        <v>474</v>
      </c>
      <c r="M1610" s="4" t="s">
        <v>248</v>
      </c>
      <c r="N1610" s="4" t="s">
        <v>460</v>
      </c>
      <c r="O1610" s="4" t="s">
        <v>248</v>
      </c>
      <c r="P1610" s="4" t="s">
        <v>1004</v>
      </c>
      <c r="Q1610" s="4" t="s">
        <v>461</v>
      </c>
    </row>
    <row r="1611" spans="1:17" x14ac:dyDescent="0.25">
      <c r="A1611" s="4" t="s">
        <v>406</v>
      </c>
      <c r="B1611" s="4" t="s">
        <v>41</v>
      </c>
      <c r="C1611" s="9" t="str">
        <f>_xlfn.XLOOKUP(Table1[[#This Row],[Genus]],'Flora of PA'!J:J,'Flora of PA'!D:D)</f>
        <v>Ericaceae</v>
      </c>
      <c r="D1611" s="4" t="s">
        <v>826</v>
      </c>
      <c r="E1611" s="4" t="s">
        <v>829</v>
      </c>
      <c r="F1611" s="9" t="str">
        <f>Table1[[#This Row],[Genus]]&amp;" "&amp;Table1[[#This Row],[Epithet]]</f>
        <v>Vaccinium angustifolium</v>
      </c>
      <c r="G1611" s="4" t="s">
        <v>69</v>
      </c>
      <c r="H1611" t="s">
        <v>174</v>
      </c>
      <c r="I1611" s="4" t="s">
        <v>491</v>
      </c>
      <c r="J1611" s="4" t="s">
        <v>488</v>
      </c>
      <c r="K1611" s="4" t="s">
        <v>490</v>
      </c>
      <c r="L1611" s="4" t="s">
        <v>474</v>
      </c>
      <c r="M1611" s="4" t="s">
        <v>248</v>
      </c>
      <c r="N1611" s="4" t="s">
        <v>460</v>
      </c>
      <c r="O1611" s="4" t="s">
        <v>248</v>
      </c>
      <c r="P1611" s="4" t="s">
        <v>1004</v>
      </c>
      <c r="Q1611" s="4" t="s">
        <v>461</v>
      </c>
    </row>
    <row r="1612" spans="1:17" x14ac:dyDescent="0.25">
      <c r="A1612" s="4" t="s">
        <v>406</v>
      </c>
      <c r="B1612" s="4" t="s">
        <v>41</v>
      </c>
      <c r="C1612" s="9" t="str">
        <f>_xlfn.XLOOKUP(Table1[[#This Row],[Genus]],'Flora of PA'!J:J,'Flora of PA'!D:D)</f>
        <v>Sapindaceae</v>
      </c>
      <c r="D1612" s="4" t="s">
        <v>941</v>
      </c>
      <c r="E1612" s="4" t="s">
        <v>942</v>
      </c>
      <c r="F1612" s="9" t="str">
        <f>Table1[[#This Row],[Genus]]&amp;" "&amp;Table1[[#This Row],[Epithet]]</f>
        <v>Acer rubrum</v>
      </c>
      <c r="G1612" s="4" t="s">
        <v>84</v>
      </c>
      <c r="H1612" t="s">
        <v>133</v>
      </c>
      <c r="I1612" s="4" t="s">
        <v>491</v>
      </c>
      <c r="J1612" s="4" t="s">
        <v>488</v>
      </c>
      <c r="K1612" s="4" t="s">
        <v>490</v>
      </c>
      <c r="L1612" s="4" t="s">
        <v>474</v>
      </c>
      <c r="M1612" s="4" t="s">
        <v>248</v>
      </c>
      <c r="N1612" s="4" t="s">
        <v>460</v>
      </c>
      <c r="O1612" s="4" t="s">
        <v>248</v>
      </c>
      <c r="P1612" s="4" t="s">
        <v>1004</v>
      </c>
      <c r="Q1612" s="4" t="s">
        <v>461</v>
      </c>
    </row>
    <row r="1613" spans="1:17" x14ac:dyDescent="0.25">
      <c r="A1613" s="4" t="s">
        <v>406</v>
      </c>
      <c r="B1613" s="4" t="s">
        <v>41</v>
      </c>
      <c r="C1613" s="9" t="str">
        <f>_xlfn.XLOOKUP(Table1[[#This Row],[Genus]],'Flora of PA'!J:J,'Flora of PA'!D:D)</f>
        <v>Polypodiaceae</v>
      </c>
      <c r="D1613" s="4" t="s">
        <v>851</v>
      </c>
      <c r="E1613" s="4" t="s">
        <v>852</v>
      </c>
      <c r="F1613" s="9" t="str">
        <f>Table1[[#This Row],[Genus]]&amp;" "&amp;Table1[[#This Row],[Epithet]]</f>
        <v>Pteridium aquilinum</v>
      </c>
      <c r="G1613" s="4" t="s">
        <v>58</v>
      </c>
      <c r="H1613" t="s">
        <v>288</v>
      </c>
      <c r="I1613" s="4" t="s">
        <v>491</v>
      </c>
      <c r="J1613" s="4" t="s">
        <v>488</v>
      </c>
      <c r="K1613" s="4" t="s">
        <v>490</v>
      </c>
      <c r="L1613" s="4" t="s">
        <v>474</v>
      </c>
      <c r="M1613" s="4" t="s">
        <v>248</v>
      </c>
      <c r="N1613" s="4" t="s">
        <v>460</v>
      </c>
      <c r="O1613" s="4" t="s">
        <v>248</v>
      </c>
      <c r="P1613" s="4" t="s">
        <v>1004</v>
      </c>
      <c r="Q1613" s="4" t="s">
        <v>461</v>
      </c>
    </row>
    <row r="1614" spans="1:17" x14ac:dyDescent="0.25">
      <c r="A1614" s="4" t="s">
        <v>406</v>
      </c>
      <c r="B1614" s="4" t="s">
        <v>41</v>
      </c>
      <c r="C1614" s="9" t="str">
        <f>_xlfn.XLOOKUP(Table1[[#This Row],[Genus]],'Flora of PA'!J:J,'Flora of PA'!D:D)</f>
        <v>Fagaceae</v>
      </c>
      <c r="D1614" s="4" t="s">
        <v>860</v>
      </c>
      <c r="E1614" s="4" t="s">
        <v>861</v>
      </c>
      <c r="F1614" s="9" t="str">
        <f>Table1[[#This Row],[Genus]]&amp;" "&amp;Table1[[#This Row],[Epithet]]</f>
        <v>Quercus montana</v>
      </c>
      <c r="G1614" s="4" t="s">
        <v>131</v>
      </c>
      <c r="H1614" t="s">
        <v>132</v>
      </c>
      <c r="I1614" s="4" t="s">
        <v>491</v>
      </c>
      <c r="J1614" s="4" t="s">
        <v>488</v>
      </c>
      <c r="K1614" s="4" t="s">
        <v>490</v>
      </c>
      <c r="L1614" s="4" t="s">
        <v>474</v>
      </c>
      <c r="M1614" s="4" t="s">
        <v>248</v>
      </c>
      <c r="N1614" s="4" t="s">
        <v>460</v>
      </c>
      <c r="O1614" s="4" t="s">
        <v>248</v>
      </c>
      <c r="P1614" s="4" t="s">
        <v>1004</v>
      </c>
      <c r="Q1614" s="4" t="s">
        <v>461</v>
      </c>
    </row>
    <row r="1615" spans="1:17" x14ac:dyDescent="0.25">
      <c r="A1615" s="4" t="s">
        <v>406</v>
      </c>
      <c r="B1615" s="4" t="s">
        <v>41</v>
      </c>
      <c r="C1615" s="9" t="str">
        <f>_xlfn.XLOOKUP(Table1[[#This Row],[Genus]],'Flora of PA'!J:J,'Flora of PA'!D:D)</f>
        <v>Ericaceae</v>
      </c>
      <c r="D1615" s="4" t="s">
        <v>831</v>
      </c>
      <c r="E1615" s="4" t="s">
        <v>832</v>
      </c>
      <c r="F1615" s="9" t="str">
        <f>Table1[[#This Row],[Genus]]&amp;" "&amp;Table1[[#This Row],[Epithet]]</f>
        <v>Gaultheria procumbens</v>
      </c>
      <c r="G1615" s="4" t="s">
        <v>123</v>
      </c>
      <c r="H1615" t="s">
        <v>122</v>
      </c>
      <c r="I1615" s="4" t="s">
        <v>491</v>
      </c>
      <c r="J1615" s="4" t="s">
        <v>488</v>
      </c>
      <c r="K1615" s="4" t="s">
        <v>490</v>
      </c>
      <c r="L1615" s="4" t="s">
        <v>474</v>
      </c>
      <c r="M1615" s="4" t="s">
        <v>248</v>
      </c>
      <c r="N1615" s="4" t="s">
        <v>460</v>
      </c>
      <c r="O1615" s="4" t="s">
        <v>248</v>
      </c>
      <c r="P1615" s="4" t="s">
        <v>1004</v>
      </c>
      <c r="Q1615" s="4" t="s">
        <v>461</v>
      </c>
    </row>
    <row r="1616" spans="1:17" x14ac:dyDescent="0.25">
      <c r="A1616" s="4" t="s">
        <v>406</v>
      </c>
      <c r="B1616" s="4" t="s">
        <v>41</v>
      </c>
      <c r="C1616" s="9" t="str">
        <f>_xlfn.XLOOKUP(Table1[[#This Row],[Genus]],'Flora of PA'!J:J,'Flora of PA'!D:D)</f>
        <v>Ericaceae</v>
      </c>
      <c r="D1616" s="4" t="s">
        <v>878</v>
      </c>
      <c r="E1616" s="4" t="s">
        <v>483</v>
      </c>
      <c r="F1616" s="9" t="str">
        <f>Table1[[#This Row],[Genus]]&amp;" "&amp;Table1[[#This Row],[Epithet]]</f>
        <v>Monotropa hypopitys</v>
      </c>
      <c r="G1616" s="4" t="s">
        <v>484</v>
      </c>
      <c r="H1616" t="s">
        <v>485</v>
      </c>
      <c r="I1616" s="4" t="s">
        <v>491</v>
      </c>
      <c r="J1616" s="4" t="s">
        <v>488</v>
      </c>
      <c r="K1616" s="4" t="s">
        <v>490</v>
      </c>
      <c r="L1616" s="4" t="s">
        <v>474</v>
      </c>
      <c r="M1616" s="4" t="s">
        <v>248</v>
      </c>
      <c r="N1616" s="4" t="s">
        <v>460</v>
      </c>
      <c r="O1616" s="4" t="s">
        <v>248</v>
      </c>
      <c r="P1616" s="4" t="s">
        <v>1004</v>
      </c>
      <c r="Q1616" s="4" t="s">
        <v>461</v>
      </c>
    </row>
    <row r="1617" spans="1:17" x14ac:dyDescent="0.25">
      <c r="A1617" s="4" t="s">
        <v>406</v>
      </c>
      <c r="B1617" s="4" t="s">
        <v>42</v>
      </c>
      <c r="C1617" s="9" t="str">
        <f>_xlfn.XLOOKUP(Table1[[#This Row],[Genus]],'Flora of PA'!J:J,'Flora of PA'!D:D)</f>
        <v>Smilacaceae</v>
      </c>
      <c r="D1617" s="4" t="s">
        <v>858</v>
      </c>
      <c r="E1617" s="4" t="s">
        <v>859</v>
      </c>
      <c r="F1617" s="9" t="str">
        <f>Table1[[#This Row],[Genus]]&amp;" "&amp;Table1[[#This Row],[Epithet]]</f>
        <v>Smilax rotundifolia</v>
      </c>
      <c r="G1617" s="4" t="s">
        <v>234</v>
      </c>
      <c r="H1617" t="s">
        <v>223</v>
      </c>
      <c r="I1617" s="4" t="s">
        <v>491</v>
      </c>
      <c r="J1617" s="4" t="s">
        <v>488</v>
      </c>
      <c r="K1617" s="4" t="s">
        <v>490</v>
      </c>
      <c r="L1617" s="4" t="s">
        <v>474</v>
      </c>
      <c r="M1617" s="4" t="s">
        <v>248</v>
      </c>
      <c r="N1617" s="4" t="s">
        <v>460</v>
      </c>
      <c r="O1617" s="4" t="s">
        <v>248</v>
      </c>
      <c r="P1617" s="4" t="s">
        <v>1004</v>
      </c>
      <c r="Q1617" s="4" t="s">
        <v>461</v>
      </c>
    </row>
    <row r="1618" spans="1:17" x14ac:dyDescent="0.25">
      <c r="A1618" s="4" t="s">
        <v>406</v>
      </c>
      <c r="B1618" s="4" t="s">
        <v>42</v>
      </c>
      <c r="C1618" s="9" t="str">
        <f>_xlfn.XLOOKUP(Table1[[#This Row],[Genus]],'Flora of PA'!J:J,'Flora of PA'!D:D)</f>
        <v>Ericaceae</v>
      </c>
      <c r="D1618" s="4" t="s">
        <v>831</v>
      </c>
      <c r="E1618" s="4" t="s">
        <v>832</v>
      </c>
      <c r="F1618" s="9" t="str">
        <f>Table1[[#This Row],[Genus]]&amp;" "&amp;Table1[[#This Row],[Epithet]]</f>
        <v>Gaultheria procumbens</v>
      </c>
      <c r="G1618" s="4" t="s">
        <v>123</v>
      </c>
      <c r="H1618" t="s">
        <v>122</v>
      </c>
      <c r="I1618" s="4" t="s">
        <v>491</v>
      </c>
      <c r="J1618" s="4" t="s">
        <v>488</v>
      </c>
      <c r="K1618" s="4" t="s">
        <v>490</v>
      </c>
      <c r="L1618" s="4" t="s">
        <v>474</v>
      </c>
      <c r="M1618" s="4" t="s">
        <v>248</v>
      </c>
      <c r="N1618" s="4" t="s">
        <v>460</v>
      </c>
      <c r="O1618" s="4" t="s">
        <v>248</v>
      </c>
      <c r="P1618" s="4" t="s">
        <v>1004</v>
      </c>
      <c r="Q1618" s="4" t="s">
        <v>461</v>
      </c>
    </row>
    <row r="1619" spans="1:17" x14ac:dyDescent="0.25">
      <c r="A1619" s="4" t="s">
        <v>406</v>
      </c>
      <c r="B1619" s="4" t="s">
        <v>42</v>
      </c>
      <c r="C1619" s="9" t="str">
        <f>_xlfn.XLOOKUP(Table1[[#This Row],[Genus]],'Flora of PA'!J:J,'Flora of PA'!D:D)</f>
        <v>Ericaceae</v>
      </c>
      <c r="D1619" s="4" t="s">
        <v>827</v>
      </c>
      <c r="E1619" s="4" t="s">
        <v>828</v>
      </c>
      <c r="F1619" s="9" t="str">
        <f>Table1[[#This Row],[Genus]]&amp;" "&amp;Table1[[#This Row],[Epithet]]</f>
        <v>Gaylussacia baccata</v>
      </c>
      <c r="G1619" s="4" t="s">
        <v>16</v>
      </c>
      <c r="H1619" t="s">
        <v>125</v>
      </c>
      <c r="I1619" s="4" t="s">
        <v>491</v>
      </c>
      <c r="J1619" s="4" t="s">
        <v>488</v>
      </c>
      <c r="K1619" s="4" t="s">
        <v>490</v>
      </c>
      <c r="L1619" s="4" t="s">
        <v>474</v>
      </c>
      <c r="M1619" s="4" t="s">
        <v>248</v>
      </c>
      <c r="N1619" s="4" t="s">
        <v>460</v>
      </c>
      <c r="O1619" s="4" t="s">
        <v>248</v>
      </c>
      <c r="P1619" s="4" t="s">
        <v>1004</v>
      </c>
      <c r="Q1619" s="4" t="s">
        <v>461</v>
      </c>
    </row>
    <row r="1620" spans="1:17" x14ac:dyDescent="0.25">
      <c r="A1620" s="4" t="s">
        <v>406</v>
      </c>
      <c r="B1620" s="4" t="s">
        <v>42</v>
      </c>
      <c r="C1620" s="9" t="str">
        <f>_xlfn.XLOOKUP(Table1[[#This Row],[Genus]],'Flora of PA'!J:J,'Flora of PA'!D:D)</f>
        <v>Polypodiaceae</v>
      </c>
      <c r="D1620" s="4" t="s">
        <v>851</v>
      </c>
      <c r="E1620" s="4" t="s">
        <v>852</v>
      </c>
      <c r="F1620" s="9" t="str">
        <f>Table1[[#This Row],[Genus]]&amp;" "&amp;Table1[[#This Row],[Epithet]]</f>
        <v>Pteridium aquilinum</v>
      </c>
      <c r="G1620" s="4" t="s">
        <v>58</v>
      </c>
      <c r="H1620" t="s">
        <v>436</v>
      </c>
      <c r="I1620" s="4" t="s">
        <v>491</v>
      </c>
      <c r="J1620" s="4" t="s">
        <v>488</v>
      </c>
      <c r="K1620" s="4" t="s">
        <v>490</v>
      </c>
      <c r="L1620" s="4" t="s">
        <v>474</v>
      </c>
      <c r="M1620" s="4" t="s">
        <v>248</v>
      </c>
      <c r="N1620" s="4" t="s">
        <v>460</v>
      </c>
      <c r="O1620" s="4" t="s">
        <v>248</v>
      </c>
      <c r="P1620" s="4" t="s">
        <v>1004</v>
      </c>
      <c r="Q1620" s="4" t="s">
        <v>461</v>
      </c>
    </row>
    <row r="1621" spans="1:17" x14ac:dyDescent="0.25">
      <c r="A1621" s="4" t="s">
        <v>406</v>
      </c>
      <c r="B1621" s="4" t="s">
        <v>42</v>
      </c>
      <c r="C1621" s="9" t="str">
        <f>_xlfn.XLOOKUP(Table1[[#This Row],[Genus]],'Flora of PA'!J:J,'Flora of PA'!D:D)</f>
        <v>Liliaceae</v>
      </c>
      <c r="D1621" s="4" t="s">
        <v>894</v>
      </c>
      <c r="E1621" s="4" t="s">
        <v>895</v>
      </c>
      <c r="F1621" s="9" t="str">
        <f>Table1[[#This Row],[Genus]]&amp;" "&amp;Table1[[#This Row],[Epithet]]</f>
        <v>Medeola virginiana</v>
      </c>
      <c r="G1621" s="4" t="s">
        <v>239</v>
      </c>
      <c r="H1621" t="s">
        <v>274</v>
      </c>
      <c r="I1621" s="4" t="s">
        <v>491</v>
      </c>
      <c r="J1621" s="4" t="s">
        <v>488</v>
      </c>
      <c r="K1621" s="4" t="s">
        <v>490</v>
      </c>
      <c r="L1621" s="4" t="s">
        <v>474</v>
      </c>
      <c r="M1621" s="4" t="s">
        <v>248</v>
      </c>
      <c r="N1621" s="4" t="s">
        <v>460</v>
      </c>
      <c r="O1621" s="4" t="s">
        <v>248</v>
      </c>
      <c r="P1621" s="4" t="s">
        <v>1004</v>
      </c>
      <c r="Q1621" s="4" t="s">
        <v>461</v>
      </c>
    </row>
    <row r="1622" spans="1:17" x14ac:dyDescent="0.25">
      <c r="A1622" s="4" t="s">
        <v>406</v>
      </c>
      <c r="B1622" s="4" t="s">
        <v>42</v>
      </c>
      <c r="C1622" s="9" t="str">
        <f>_xlfn.XLOOKUP(Table1[[#This Row],[Genus]],'Flora of PA'!J:J,'Flora of PA'!D:D)</f>
        <v>Sapindaceae</v>
      </c>
      <c r="D1622" s="4" t="s">
        <v>941</v>
      </c>
      <c r="E1622" s="4" t="s">
        <v>942</v>
      </c>
      <c r="F1622" s="9" t="str">
        <f>Table1[[#This Row],[Genus]]&amp;" "&amp;Table1[[#This Row],[Epithet]]</f>
        <v>Acer rubrum</v>
      </c>
      <c r="G1622" s="4" t="s">
        <v>84</v>
      </c>
      <c r="H1622" t="s">
        <v>80</v>
      </c>
      <c r="I1622" s="4" t="s">
        <v>491</v>
      </c>
      <c r="J1622" s="4" t="s">
        <v>488</v>
      </c>
      <c r="K1622" s="4" t="s">
        <v>490</v>
      </c>
      <c r="L1622" s="4" t="s">
        <v>474</v>
      </c>
      <c r="M1622" s="4" t="s">
        <v>248</v>
      </c>
      <c r="N1622" s="4" t="s">
        <v>460</v>
      </c>
      <c r="O1622" s="4" t="s">
        <v>248</v>
      </c>
      <c r="P1622" s="4" t="s">
        <v>1004</v>
      </c>
      <c r="Q1622" s="4" t="s">
        <v>461</v>
      </c>
    </row>
    <row r="1623" spans="1:17" x14ac:dyDescent="0.25">
      <c r="A1623" s="4" t="s">
        <v>406</v>
      </c>
      <c r="B1623" s="4" t="s">
        <v>61</v>
      </c>
      <c r="C1623" s="9" t="str">
        <f>_xlfn.XLOOKUP(Table1[[#This Row],[Genus]],'Flora of PA'!J:J,'Flora of PA'!D:D)</f>
        <v>Sapindaceae</v>
      </c>
      <c r="D1623" s="4" t="s">
        <v>941</v>
      </c>
      <c r="E1623" s="4" t="s">
        <v>942</v>
      </c>
      <c r="F1623" s="9" t="str">
        <f>Table1[[#This Row],[Genus]]&amp;" "&amp;Table1[[#This Row],[Epithet]]</f>
        <v>Acer rubrum</v>
      </c>
      <c r="G1623" s="4" t="s">
        <v>84</v>
      </c>
      <c r="H1623" t="s">
        <v>133</v>
      </c>
      <c r="I1623" s="4" t="s">
        <v>491</v>
      </c>
      <c r="J1623" s="4" t="s">
        <v>488</v>
      </c>
      <c r="K1623" s="4" t="s">
        <v>490</v>
      </c>
      <c r="L1623" s="4" t="s">
        <v>474</v>
      </c>
      <c r="M1623" s="4" t="s">
        <v>248</v>
      </c>
      <c r="N1623" s="4" t="s">
        <v>460</v>
      </c>
      <c r="O1623" s="4" t="s">
        <v>248</v>
      </c>
      <c r="P1623" s="4" t="s">
        <v>1004</v>
      </c>
      <c r="Q1623" s="4" t="s">
        <v>461</v>
      </c>
    </row>
    <row r="1624" spans="1:17" x14ac:dyDescent="0.25">
      <c r="A1624" s="4" t="s">
        <v>406</v>
      </c>
      <c r="B1624" s="4" t="s">
        <v>61</v>
      </c>
      <c r="C1624" s="9" t="str">
        <f>_xlfn.XLOOKUP(Table1[[#This Row],[Genus]],'Flora of PA'!J:J,'Flora of PA'!D:D)</f>
        <v>Smilacaceae</v>
      </c>
      <c r="D1624" s="4" t="s">
        <v>858</v>
      </c>
      <c r="E1624" s="4" t="s">
        <v>859</v>
      </c>
      <c r="F1624" s="9" t="str">
        <f>Table1[[#This Row],[Genus]]&amp;" "&amp;Table1[[#This Row],[Epithet]]</f>
        <v>Smilax rotundifolia</v>
      </c>
      <c r="G1624" s="4" t="s">
        <v>234</v>
      </c>
      <c r="H1624" t="s">
        <v>223</v>
      </c>
      <c r="I1624" s="4" t="s">
        <v>491</v>
      </c>
      <c r="J1624" s="4" t="s">
        <v>488</v>
      </c>
      <c r="K1624" s="4" t="s">
        <v>490</v>
      </c>
      <c r="L1624" s="4" t="s">
        <v>474</v>
      </c>
      <c r="M1624" s="4" t="s">
        <v>248</v>
      </c>
      <c r="N1624" s="4" t="s">
        <v>460</v>
      </c>
      <c r="O1624" s="4" t="s">
        <v>248</v>
      </c>
      <c r="P1624" s="4" t="s">
        <v>1004</v>
      </c>
      <c r="Q1624" s="4" t="s">
        <v>461</v>
      </c>
    </row>
    <row r="1625" spans="1:17" x14ac:dyDescent="0.25">
      <c r="A1625" s="4" t="s">
        <v>406</v>
      </c>
      <c r="B1625" s="4" t="s">
        <v>61</v>
      </c>
      <c r="C1625" s="9" t="str">
        <f>_xlfn.XLOOKUP(Table1[[#This Row],[Genus]],'Flora of PA'!J:J,'Flora of PA'!D:D)</f>
        <v>Ericaceae</v>
      </c>
      <c r="D1625" s="4" t="s">
        <v>831</v>
      </c>
      <c r="E1625" s="4" t="s">
        <v>832</v>
      </c>
      <c r="F1625" s="9" t="str">
        <f>Table1[[#This Row],[Genus]]&amp;" "&amp;Table1[[#This Row],[Epithet]]</f>
        <v>Gaultheria procumbens</v>
      </c>
      <c r="G1625" s="4" t="s">
        <v>123</v>
      </c>
      <c r="H1625" t="s">
        <v>122</v>
      </c>
      <c r="I1625" s="4" t="s">
        <v>491</v>
      </c>
      <c r="J1625" s="4" t="s">
        <v>488</v>
      </c>
      <c r="K1625" s="4" t="s">
        <v>490</v>
      </c>
      <c r="L1625" s="4" t="s">
        <v>474</v>
      </c>
      <c r="M1625" s="4" t="s">
        <v>248</v>
      </c>
      <c r="N1625" s="4" t="s">
        <v>460</v>
      </c>
      <c r="O1625" s="4" t="s">
        <v>248</v>
      </c>
      <c r="P1625" s="4" t="s">
        <v>1004</v>
      </c>
      <c r="Q1625" s="4" t="s">
        <v>461</v>
      </c>
    </row>
    <row r="1626" spans="1:17" x14ac:dyDescent="0.25">
      <c r="A1626" s="4" t="s">
        <v>406</v>
      </c>
      <c r="B1626" s="4" t="s">
        <v>61</v>
      </c>
      <c r="C1626" s="9" t="str">
        <f>_xlfn.XLOOKUP(Table1[[#This Row],[Genus]],'Flora of PA'!J:J,'Flora of PA'!D:D)</f>
        <v>Ericaceae</v>
      </c>
      <c r="D1626" s="4" t="s">
        <v>826</v>
      </c>
      <c r="E1626" s="4" t="s">
        <v>829</v>
      </c>
      <c r="F1626" s="9" t="str">
        <f>Table1[[#This Row],[Genus]]&amp;" "&amp;Table1[[#This Row],[Epithet]]</f>
        <v>Vaccinium angustifolium</v>
      </c>
      <c r="G1626" s="4" t="s">
        <v>69</v>
      </c>
      <c r="H1626" t="s">
        <v>174</v>
      </c>
      <c r="I1626" s="4" t="s">
        <v>491</v>
      </c>
      <c r="J1626" s="4" t="s">
        <v>488</v>
      </c>
      <c r="K1626" s="4" t="s">
        <v>490</v>
      </c>
      <c r="L1626" s="4" t="s">
        <v>474</v>
      </c>
      <c r="M1626" s="4" t="s">
        <v>248</v>
      </c>
      <c r="N1626" s="4" t="s">
        <v>460</v>
      </c>
      <c r="O1626" s="4" t="s">
        <v>248</v>
      </c>
      <c r="P1626" s="4" t="s">
        <v>1004</v>
      </c>
      <c r="Q1626" s="4" t="s">
        <v>461</v>
      </c>
    </row>
    <row r="1627" spans="1:17" x14ac:dyDescent="0.25">
      <c r="A1627" s="4" t="s">
        <v>406</v>
      </c>
      <c r="B1627" s="4" t="s">
        <v>61</v>
      </c>
      <c r="C1627" s="9" t="s">
        <v>8618</v>
      </c>
      <c r="D1627" s="4" t="s">
        <v>862</v>
      </c>
      <c r="E1627" s="4" t="s">
        <v>863</v>
      </c>
      <c r="F1627" s="9" t="str">
        <f>Table1[[#This Row],[Genus]]&amp;" "&amp;Table1[[#This Row],[Epithet]]</f>
        <v>Osmundastrum cinnamomeum</v>
      </c>
      <c r="G1627" s="4" t="s">
        <v>233</v>
      </c>
      <c r="H1627" t="s">
        <v>217</v>
      </c>
      <c r="I1627" s="4" t="s">
        <v>491</v>
      </c>
      <c r="J1627" s="4" t="s">
        <v>488</v>
      </c>
      <c r="K1627" s="4" t="s">
        <v>490</v>
      </c>
      <c r="L1627" s="4" t="s">
        <v>474</v>
      </c>
      <c r="M1627" s="4" t="s">
        <v>248</v>
      </c>
      <c r="N1627" s="4" t="s">
        <v>460</v>
      </c>
      <c r="O1627" s="4" t="s">
        <v>248</v>
      </c>
      <c r="P1627" s="4" t="s">
        <v>1004</v>
      </c>
      <c r="Q1627" s="4" t="s">
        <v>461</v>
      </c>
    </row>
    <row r="1628" spans="1:17" x14ac:dyDescent="0.25">
      <c r="A1628" s="4" t="s">
        <v>406</v>
      </c>
      <c r="B1628" s="4" t="s">
        <v>61</v>
      </c>
      <c r="C1628" s="9" t="str">
        <f>_xlfn.XLOOKUP(Table1[[#This Row],[Genus]],'Flora of PA'!J:J,'Flora of PA'!D:D)</f>
        <v>Ericaceae</v>
      </c>
      <c r="D1628" s="4" t="s">
        <v>878</v>
      </c>
      <c r="E1628" s="4" t="s">
        <v>879</v>
      </c>
      <c r="F1628" s="9" t="str">
        <f>Table1[[#This Row],[Genus]]&amp;" "&amp;Table1[[#This Row],[Epithet]]</f>
        <v>Monotropa uniflora</v>
      </c>
      <c r="G1628" s="4" t="s">
        <v>590</v>
      </c>
      <c r="H1628" t="s">
        <v>486</v>
      </c>
      <c r="I1628" s="4" t="s">
        <v>491</v>
      </c>
      <c r="J1628" s="4" t="s">
        <v>488</v>
      </c>
      <c r="K1628" s="4" t="s">
        <v>490</v>
      </c>
      <c r="L1628" s="4" t="s">
        <v>474</v>
      </c>
      <c r="M1628" s="4" t="s">
        <v>248</v>
      </c>
      <c r="N1628" s="4" t="s">
        <v>460</v>
      </c>
      <c r="O1628" s="4" t="s">
        <v>248</v>
      </c>
      <c r="P1628" s="4" t="s">
        <v>1004</v>
      </c>
      <c r="Q1628" s="4" t="s">
        <v>461</v>
      </c>
    </row>
    <row r="1629" spans="1:17" x14ac:dyDescent="0.25">
      <c r="A1629" s="4" t="s">
        <v>406</v>
      </c>
      <c r="B1629" s="4" t="s">
        <v>62</v>
      </c>
      <c r="C1629" s="9" t="str">
        <f>_xlfn.XLOOKUP(Table1[[#This Row],[Genus]],'Flora of PA'!J:J,'Flora of PA'!D:D)</f>
        <v>Smilacaceae</v>
      </c>
      <c r="D1629" s="4" t="s">
        <v>858</v>
      </c>
      <c r="E1629" s="4" t="s">
        <v>859</v>
      </c>
      <c r="F1629" s="9" t="str">
        <f>Table1[[#This Row],[Genus]]&amp;" "&amp;Table1[[#This Row],[Epithet]]</f>
        <v>Smilax rotundifolia</v>
      </c>
      <c r="G1629" s="4" t="s">
        <v>234</v>
      </c>
      <c r="H1629" t="s">
        <v>223</v>
      </c>
      <c r="I1629" s="4" t="s">
        <v>491</v>
      </c>
      <c r="J1629" s="4" t="s">
        <v>488</v>
      </c>
      <c r="K1629" s="4" t="s">
        <v>490</v>
      </c>
      <c r="L1629" s="4" t="s">
        <v>474</v>
      </c>
      <c r="M1629" s="4" t="s">
        <v>248</v>
      </c>
      <c r="N1629" s="4" t="s">
        <v>460</v>
      </c>
      <c r="O1629" s="4" t="s">
        <v>248</v>
      </c>
      <c r="P1629" s="4" t="s">
        <v>1004</v>
      </c>
      <c r="Q1629" s="4" t="s">
        <v>461</v>
      </c>
    </row>
    <row r="1630" spans="1:17" x14ac:dyDescent="0.25">
      <c r="A1630" s="4" t="s">
        <v>406</v>
      </c>
      <c r="B1630" s="4" t="s">
        <v>62</v>
      </c>
      <c r="C1630" s="9" t="str">
        <f>_xlfn.XLOOKUP(Table1[[#This Row],[Genus]],'Flora of PA'!J:J,'Flora of PA'!D:D)</f>
        <v>Ericaceae</v>
      </c>
      <c r="D1630" s="4" t="s">
        <v>831</v>
      </c>
      <c r="E1630" s="4" t="s">
        <v>832</v>
      </c>
      <c r="F1630" s="9" t="str">
        <f>Table1[[#This Row],[Genus]]&amp;" "&amp;Table1[[#This Row],[Epithet]]</f>
        <v>Gaultheria procumbens</v>
      </c>
      <c r="G1630" s="4" t="s">
        <v>123</v>
      </c>
      <c r="H1630" t="s">
        <v>122</v>
      </c>
      <c r="I1630" s="4" t="s">
        <v>491</v>
      </c>
      <c r="J1630" s="4" t="s">
        <v>488</v>
      </c>
      <c r="K1630" s="4" t="s">
        <v>490</v>
      </c>
      <c r="L1630" s="4" t="s">
        <v>474</v>
      </c>
      <c r="M1630" s="4" t="s">
        <v>248</v>
      </c>
      <c r="N1630" s="4" t="s">
        <v>460</v>
      </c>
      <c r="O1630" s="4" t="s">
        <v>248</v>
      </c>
      <c r="P1630" s="4" t="s">
        <v>1004</v>
      </c>
      <c r="Q1630" s="4" t="s">
        <v>461</v>
      </c>
    </row>
    <row r="1631" spans="1:17" x14ac:dyDescent="0.25">
      <c r="A1631" s="4" t="s">
        <v>406</v>
      </c>
      <c r="B1631" s="4" t="s">
        <v>62</v>
      </c>
      <c r="C1631" s="9" t="str">
        <f>_xlfn.XLOOKUP(Table1[[#This Row],[Genus]],'Flora of PA'!J:J,'Flora of PA'!D:D)</f>
        <v>Nyssaceae</v>
      </c>
      <c r="D1631" s="4" t="s">
        <v>847</v>
      </c>
      <c r="E1631" s="4" t="s">
        <v>848</v>
      </c>
      <c r="F1631" s="9" t="str">
        <f>Table1[[#This Row],[Genus]]&amp;" "&amp;Table1[[#This Row],[Epithet]]</f>
        <v>Nyssa sylvatica</v>
      </c>
      <c r="G1631" s="4" t="s">
        <v>110</v>
      </c>
      <c r="H1631" t="s">
        <v>173</v>
      </c>
      <c r="I1631" s="4" t="s">
        <v>491</v>
      </c>
      <c r="J1631" s="4" t="s">
        <v>488</v>
      </c>
      <c r="K1631" s="4" t="s">
        <v>490</v>
      </c>
      <c r="L1631" s="4" t="s">
        <v>474</v>
      </c>
      <c r="M1631" s="4" t="s">
        <v>248</v>
      </c>
      <c r="N1631" s="4" t="s">
        <v>460</v>
      </c>
      <c r="O1631" s="4" t="s">
        <v>248</v>
      </c>
      <c r="P1631" s="4" t="s">
        <v>1004</v>
      </c>
      <c r="Q1631" s="4" t="s">
        <v>461</v>
      </c>
    </row>
    <row r="1632" spans="1:17" x14ac:dyDescent="0.25">
      <c r="A1632" s="4" t="s">
        <v>406</v>
      </c>
      <c r="B1632" s="4" t="s">
        <v>62</v>
      </c>
      <c r="C1632" s="9" t="str">
        <f>_xlfn.XLOOKUP(Table1[[#This Row],[Genus]],'Flora of PA'!J:J,'Flora of PA'!D:D)</f>
        <v>Ericaceae</v>
      </c>
      <c r="D1632" s="4" t="s">
        <v>826</v>
      </c>
      <c r="E1632" s="4" t="s">
        <v>829</v>
      </c>
      <c r="F1632" s="9" t="str">
        <f>Table1[[#This Row],[Genus]]&amp;" "&amp;Table1[[#This Row],[Epithet]]</f>
        <v>Vaccinium angustifolium</v>
      </c>
      <c r="G1632" s="4" t="s">
        <v>69</v>
      </c>
      <c r="H1632" t="s">
        <v>174</v>
      </c>
      <c r="I1632" s="4" t="s">
        <v>491</v>
      </c>
      <c r="J1632" s="4" t="s">
        <v>488</v>
      </c>
      <c r="K1632" s="4" t="s">
        <v>490</v>
      </c>
      <c r="L1632" s="4" t="s">
        <v>474</v>
      </c>
      <c r="M1632" s="4" t="s">
        <v>248</v>
      </c>
      <c r="N1632" s="4" t="s">
        <v>460</v>
      </c>
      <c r="O1632" s="4" t="s">
        <v>248</v>
      </c>
      <c r="P1632" s="4" t="s">
        <v>1004</v>
      </c>
      <c r="Q1632" s="4" t="s">
        <v>461</v>
      </c>
    </row>
    <row r="1633" spans="1:17" x14ac:dyDescent="0.25">
      <c r="A1633" s="4" t="s">
        <v>406</v>
      </c>
      <c r="B1633" s="4" t="s">
        <v>62</v>
      </c>
      <c r="C1633" s="9" t="s">
        <v>8618</v>
      </c>
      <c r="D1633" s="4" t="s">
        <v>862</v>
      </c>
      <c r="E1633" s="4" t="s">
        <v>863</v>
      </c>
      <c r="F1633" s="9" t="str">
        <f>Table1[[#This Row],[Genus]]&amp;" "&amp;Table1[[#This Row],[Epithet]]</f>
        <v>Osmundastrum cinnamomeum</v>
      </c>
      <c r="G1633" s="4" t="s">
        <v>233</v>
      </c>
      <c r="H1633" t="s">
        <v>217</v>
      </c>
      <c r="I1633" s="4" t="s">
        <v>491</v>
      </c>
      <c r="J1633" s="4" t="s">
        <v>488</v>
      </c>
      <c r="K1633" s="4" t="s">
        <v>490</v>
      </c>
      <c r="L1633" s="4" t="s">
        <v>474</v>
      </c>
      <c r="M1633" s="4" t="s">
        <v>248</v>
      </c>
      <c r="N1633" s="4" t="s">
        <v>460</v>
      </c>
      <c r="O1633" s="4" t="s">
        <v>248</v>
      </c>
      <c r="P1633" s="4" t="s">
        <v>1004</v>
      </c>
      <c r="Q1633" s="4" t="s">
        <v>461</v>
      </c>
    </row>
    <row r="1634" spans="1:17" x14ac:dyDescent="0.25">
      <c r="A1634" s="4" t="s">
        <v>406</v>
      </c>
      <c r="B1634" s="4" t="s">
        <v>62</v>
      </c>
      <c r="C1634" s="9" t="str">
        <f>_xlfn.XLOOKUP(Table1[[#This Row],[Genus]],'Flora of PA'!J:J,'Flora of PA'!D:D)</f>
        <v>Liliaceae</v>
      </c>
      <c r="D1634" s="4" t="s">
        <v>894</v>
      </c>
      <c r="E1634" s="4" t="s">
        <v>895</v>
      </c>
      <c r="F1634" s="9" t="str">
        <f>Table1[[#This Row],[Genus]]&amp;" "&amp;Table1[[#This Row],[Epithet]]</f>
        <v>Medeola virginiana</v>
      </c>
      <c r="G1634" s="4" t="s">
        <v>239</v>
      </c>
      <c r="H1634" t="s">
        <v>274</v>
      </c>
      <c r="I1634" s="4" t="s">
        <v>491</v>
      </c>
      <c r="J1634" s="4" t="s">
        <v>488</v>
      </c>
      <c r="K1634" s="4" t="s">
        <v>490</v>
      </c>
      <c r="L1634" s="4" t="s">
        <v>474</v>
      </c>
      <c r="M1634" s="4" t="s">
        <v>248</v>
      </c>
      <c r="N1634" s="4" t="s">
        <v>460</v>
      </c>
      <c r="O1634" s="4" t="s">
        <v>248</v>
      </c>
      <c r="P1634" s="4" t="s">
        <v>1004</v>
      </c>
      <c r="Q1634" s="4" t="s">
        <v>461</v>
      </c>
    </row>
    <row r="1635" spans="1:17" x14ac:dyDescent="0.25">
      <c r="A1635" s="4" t="s">
        <v>406</v>
      </c>
      <c r="B1635" s="4" t="s">
        <v>62</v>
      </c>
      <c r="C1635" s="9" t="str">
        <f>_xlfn.XLOOKUP(Table1[[#This Row],[Genus]],'Flora of PA'!J:J,'Flora of PA'!D:D)</f>
        <v>Ruscaceae</v>
      </c>
      <c r="D1635" s="4" t="s">
        <v>855</v>
      </c>
      <c r="E1635" s="4" t="s">
        <v>873</v>
      </c>
      <c r="F1635" s="9" t="str">
        <f>Table1[[#This Row],[Genus]]&amp;" "&amp;Table1[[#This Row],[Epithet]]</f>
        <v>Maianthemum racemosum</v>
      </c>
      <c r="G1635" s="4" t="s">
        <v>242</v>
      </c>
      <c r="H1635" t="s">
        <v>220</v>
      </c>
      <c r="I1635" s="4" t="s">
        <v>491</v>
      </c>
      <c r="J1635" s="4" t="s">
        <v>488</v>
      </c>
      <c r="K1635" s="4" t="s">
        <v>490</v>
      </c>
      <c r="L1635" s="4" t="s">
        <v>474</v>
      </c>
      <c r="M1635" s="4" t="s">
        <v>248</v>
      </c>
      <c r="N1635" s="4" t="s">
        <v>460</v>
      </c>
      <c r="O1635" s="4" t="s">
        <v>248</v>
      </c>
      <c r="P1635" s="4" t="s">
        <v>1004</v>
      </c>
      <c r="Q1635" s="4" t="s">
        <v>461</v>
      </c>
    </row>
    <row r="1636" spans="1:17" x14ac:dyDescent="0.25">
      <c r="A1636" s="4" t="s">
        <v>406</v>
      </c>
      <c r="B1636" s="4" t="s">
        <v>62</v>
      </c>
      <c r="C1636" s="9" t="str">
        <f>_xlfn.XLOOKUP(Table1[[#This Row],[Genus]],'Flora of PA'!J:J,'Flora of PA'!D:D)</f>
        <v>Ruscaceae</v>
      </c>
      <c r="D1636" s="4" t="s">
        <v>855</v>
      </c>
      <c r="E1636" s="4" t="s">
        <v>856</v>
      </c>
      <c r="F1636" s="9" t="str">
        <f>Table1[[#This Row],[Genus]]&amp;" "&amp;Table1[[#This Row],[Epithet]]</f>
        <v>Maianthemum canadense</v>
      </c>
      <c r="G1636" s="4" t="s">
        <v>373</v>
      </c>
      <c r="H1636" t="s">
        <v>262</v>
      </c>
      <c r="I1636" s="4" t="s">
        <v>491</v>
      </c>
      <c r="J1636" s="4" t="s">
        <v>488</v>
      </c>
      <c r="K1636" s="4" t="s">
        <v>490</v>
      </c>
      <c r="L1636" s="4" t="s">
        <v>474</v>
      </c>
      <c r="M1636" s="4" t="s">
        <v>248</v>
      </c>
      <c r="N1636" s="4" t="s">
        <v>460</v>
      </c>
      <c r="O1636" s="4" t="s">
        <v>248</v>
      </c>
      <c r="P1636" s="4" t="s">
        <v>1004</v>
      </c>
      <c r="Q1636" s="4" t="s">
        <v>461</v>
      </c>
    </row>
    <row r="1637" spans="1:17" x14ac:dyDescent="0.25">
      <c r="A1637" s="4" t="s">
        <v>406</v>
      </c>
      <c r="B1637" s="4" t="s">
        <v>63</v>
      </c>
      <c r="C1637" s="9" t="str">
        <f>_xlfn.XLOOKUP(Table1[[#This Row],[Genus]],'Flora of PA'!J:J,'Flora of PA'!D:D)</f>
        <v>Smilacaceae</v>
      </c>
      <c r="D1637" s="4" t="s">
        <v>858</v>
      </c>
      <c r="E1637" s="4" t="s">
        <v>859</v>
      </c>
      <c r="F1637" s="9" t="str">
        <f>Table1[[#This Row],[Genus]]&amp;" "&amp;Table1[[#This Row],[Epithet]]</f>
        <v>Smilax rotundifolia</v>
      </c>
      <c r="G1637" s="4" t="s">
        <v>234</v>
      </c>
      <c r="H1637" t="s">
        <v>223</v>
      </c>
      <c r="I1637" s="4" t="s">
        <v>491</v>
      </c>
      <c r="J1637" s="4" t="s">
        <v>488</v>
      </c>
      <c r="K1637" s="4" t="s">
        <v>490</v>
      </c>
      <c r="L1637" s="4" t="s">
        <v>474</v>
      </c>
      <c r="M1637" s="4" t="s">
        <v>248</v>
      </c>
      <c r="N1637" s="4" t="s">
        <v>460</v>
      </c>
      <c r="O1637" s="4" t="s">
        <v>248</v>
      </c>
      <c r="P1637" s="4" t="s">
        <v>1004</v>
      </c>
      <c r="Q1637" s="4" t="s">
        <v>461</v>
      </c>
    </row>
    <row r="1638" spans="1:17" x14ac:dyDescent="0.25">
      <c r="A1638" s="4" t="s">
        <v>406</v>
      </c>
      <c r="B1638" s="4" t="s">
        <v>63</v>
      </c>
      <c r="C1638" s="9" t="s">
        <v>8618</v>
      </c>
      <c r="D1638" s="4" t="s">
        <v>862</v>
      </c>
      <c r="E1638" s="4" t="s">
        <v>863</v>
      </c>
      <c r="F1638" s="9" t="str">
        <f>Table1[[#This Row],[Genus]]&amp;" "&amp;Table1[[#This Row],[Epithet]]</f>
        <v>Osmundastrum cinnamomeum</v>
      </c>
      <c r="G1638" s="4" t="s">
        <v>233</v>
      </c>
      <c r="H1638" t="s">
        <v>217</v>
      </c>
      <c r="I1638" s="4" t="s">
        <v>491</v>
      </c>
      <c r="J1638" s="4" t="s">
        <v>488</v>
      </c>
      <c r="K1638" s="4" t="s">
        <v>490</v>
      </c>
      <c r="L1638" s="4" t="s">
        <v>474</v>
      </c>
      <c r="M1638" s="4" t="s">
        <v>248</v>
      </c>
      <c r="N1638" s="4" t="s">
        <v>460</v>
      </c>
      <c r="O1638" s="4" t="s">
        <v>248</v>
      </c>
      <c r="P1638" s="4" t="s">
        <v>1004</v>
      </c>
      <c r="Q1638" s="4" t="s">
        <v>461</v>
      </c>
    </row>
    <row r="1639" spans="1:17" x14ac:dyDescent="0.25">
      <c r="A1639" s="4" t="s">
        <v>406</v>
      </c>
      <c r="B1639" s="4" t="s">
        <v>63</v>
      </c>
      <c r="C1639" s="9" t="str">
        <f>_xlfn.XLOOKUP(Table1[[#This Row],[Genus]],'Flora of PA'!J:J,'Flora of PA'!D:D)</f>
        <v>Fagaceae</v>
      </c>
      <c r="D1639" s="4" t="s">
        <v>860</v>
      </c>
      <c r="E1639" s="4" t="s">
        <v>861</v>
      </c>
      <c r="F1639" s="9" t="str">
        <f>Table1[[#This Row],[Genus]]&amp;" "&amp;Table1[[#This Row],[Epithet]]</f>
        <v>Quercus montana</v>
      </c>
      <c r="G1639" s="4" t="s">
        <v>131</v>
      </c>
      <c r="H1639" t="s">
        <v>132</v>
      </c>
      <c r="I1639" s="4" t="s">
        <v>491</v>
      </c>
      <c r="J1639" s="4" t="s">
        <v>488</v>
      </c>
      <c r="K1639" s="4" t="s">
        <v>490</v>
      </c>
      <c r="L1639" s="4" t="s">
        <v>474</v>
      </c>
      <c r="M1639" s="4" t="s">
        <v>248</v>
      </c>
      <c r="N1639" s="4" t="s">
        <v>460</v>
      </c>
      <c r="O1639" s="4" t="s">
        <v>248</v>
      </c>
      <c r="P1639" s="4" t="s">
        <v>1004</v>
      </c>
      <c r="Q1639" s="4" t="s">
        <v>461</v>
      </c>
    </row>
    <row r="1640" spans="1:17" x14ac:dyDescent="0.25">
      <c r="A1640" s="4" t="s">
        <v>406</v>
      </c>
      <c r="B1640" s="4" t="s">
        <v>63</v>
      </c>
      <c r="C1640" s="9" t="str">
        <f>_xlfn.XLOOKUP(Table1[[#This Row],[Genus]],'Flora of PA'!J:J,'Flora of PA'!D:D)</f>
        <v>Nyssaceae</v>
      </c>
      <c r="D1640" s="4" t="s">
        <v>847</v>
      </c>
      <c r="E1640" s="4" t="s">
        <v>848</v>
      </c>
      <c r="F1640" s="9" t="str">
        <f>Table1[[#This Row],[Genus]]&amp;" "&amp;Table1[[#This Row],[Epithet]]</f>
        <v>Nyssa sylvatica</v>
      </c>
      <c r="G1640" s="4" t="s">
        <v>110</v>
      </c>
      <c r="H1640" t="s">
        <v>173</v>
      </c>
      <c r="I1640" s="4" t="s">
        <v>491</v>
      </c>
      <c r="J1640" s="4" t="s">
        <v>488</v>
      </c>
      <c r="K1640" s="4" t="s">
        <v>490</v>
      </c>
      <c r="L1640" s="4" t="s">
        <v>474</v>
      </c>
      <c r="M1640" s="4" t="s">
        <v>248</v>
      </c>
      <c r="N1640" s="4" t="s">
        <v>460</v>
      </c>
      <c r="O1640" s="4" t="s">
        <v>248</v>
      </c>
      <c r="P1640" s="4" t="s">
        <v>1004</v>
      </c>
      <c r="Q1640" s="4" t="s">
        <v>461</v>
      </c>
    </row>
    <row r="1641" spans="1:17" x14ac:dyDescent="0.25">
      <c r="A1641" s="4" t="s">
        <v>406</v>
      </c>
      <c r="B1641" s="4" t="s">
        <v>63</v>
      </c>
      <c r="C1641" s="9" t="str">
        <f>_xlfn.XLOOKUP(Table1[[#This Row],[Genus]],'Flora of PA'!J:J,'Flora of PA'!D:D)</f>
        <v>Ericaceae</v>
      </c>
      <c r="D1641" s="4" t="s">
        <v>831</v>
      </c>
      <c r="E1641" s="4" t="s">
        <v>832</v>
      </c>
      <c r="F1641" s="9" t="str">
        <f>Table1[[#This Row],[Genus]]&amp;" "&amp;Table1[[#This Row],[Epithet]]</f>
        <v>Gaultheria procumbens</v>
      </c>
      <c r="G1641" s="4" t="s">
        <v>123</v>
      </c>
      <c r="H1641" t="s">
        <v>122</v>
      </c>
      <c r="I1641" s="4" t="s">
        <v>491</v>
      </c>
      <c r="J1641" s="4" t="s">
        <v>488</v>
      </c>
      <c r="K1641" s="4" t="s">
        <v>490</v>
      </c>
      <c r="L1641" s="4" t="s">
        <v>474</v>
      </c>
      <c r="M1641" s="4" t="s">
        <v>248</v>
      </c>
      <c r="N1641" s="4" t="s">
        <v>460</v>
      </c>
      <c r="O1641" s="4" t="s">
        <v>248</v>
      </c>
      <c r="P1641" s="4" t="s">
        <v>1004</v>
      </c>
      <c r="Q1641" s="4" t="s">
        <v>461</v>
      </c>
    </row>
    <row r="1642" spans="1:17" x14ac:dyDescent="0.25">
      <c r="A1642" s="4" t="s">
        <v>406</v>
      </c>
      <c r="B1642" s="4" t="s">
        <v>64</v>
      </c>
      <c r="C1642" s="9" t="str">
        <f>_xlfn.XLOOKUP(Table1[[#This Row],[Genus]],'Flora of PA'!J:J,'Flora of PA'!D:D)</f>
        <v>Liliaceae</v>
      </c>
      <c r="D1642" s="4" t="s">
        <v>894</v>
      </c>
      <c r="E1642" s="4" t="s">
        <v>895</v>
      </c>
      <c r="F1642" s="9" t="str">
        <f>Table1[[#This Row],[Genus]]&amp;" "&amp;Table1[[#This Row],[Epithet]]</f>
        <v>Medeola virginiana</v>
      </c>
      <c r="G1642" s="4" t="s">
        <v>239</v>
      </c>
      <c r="H1642" t="s">
        <v>274</v>
      </c>
      <c r="I1642" s="4" t="s">
        <v>491</v>
      </c>
      <c r="J1642" s="4" t="s">
        <v>488</v>
      </c>
      <c r="K1642" s="4" t="s">
        <v>490</v>
      </c>
      <c r="L1642" s="4" t="s">
        <v>474</v>
      </c>
      <c r="M1642" s="4" t="s">
        <v>248</v>
      </c>
      <c r="N1642" s="4" t="s">
        <v>460</v>
      </c>
      <c r="O1642" s="4" t="s">
        <v>248</v>
      </c>
      <c r="P1642" s="4" t="s">
        <v>1004</v>
      </c>
      <c r="Q1642" s="4" t="s">
        <v>461</v>
      </c>
    </row>
    <row r="1643" spans="1:17" x14ac:dyDescent="0.25">
      <c r="A1643" s="4" t="s">
        <v>406</v>
      </c>
      <c r="B1643" s="4" t="s">
        <v>64</v>
      </c>
      <c r="C1643" s="9" t="s">
        <v>8618</v>
      </c>
      <c r="D1643" s="4" t="s">
        <v>862</v>
      </c>
      <c r="E1643" s="4" t="s">
        <v>863</v>
      </c>
      <c r="F1643" s="9" t="str">
        <f>Table1[[#This Row],[Genus]]&amp;" "&amp;Table1[[#This Row],[Epithet]]</f>
        <v>Osmundastrum cinnamomeum</v>
      </c>
      <c r="G1643" s="4" t="s">
        <v>233</v>
      </c>
      <c r="H1643" t="s">
        <v>217</v>
      </c>
      <c r="I1643" s="4" t="s">
        <v>491</v>
      </c>
      <c r="J1643" s="4" t="s">
        <v>488</v>
      </c>
      <c r="K1643" s="4" t="s">
        <v>490</v>
      </c>
      <c r="L1643" s="4" t="s">
        <v>474</v>
      </c>
      <c r="M1643" s="4" t="s">
        <v>248</v>
      </c>
      <c r="N1643" s="4" t="s">
        <v>460</v>
      </c>
      <c r="O1643" s="4" t="s">
        <v>248</v>
      </c>
      <c r="P1643" s="4" t="s">
        <v>1004</v>
      </c>
      <c r="Q1643" s="4" t="s">
        <v>461</v>
      </c>
    </row>
    <row r="1644" spans="1:17" x14ac:dyDescent="0.25">
      <c r="A1644" s="4" t="s">
        <v>406</v>
      </c>
      <c r="B1644" s="4" t="s">
        <v>64</v>
      </c>
      <c r="C1644" s="9" t="str">
        <f>_xlfn.XLOOKUP(Table1[[#This Row],[Genus]],'Flora of PA'!J:J,'Flora of PA'!D:D)</f>
        <v>Ericaceae</v>
      </c>
      <c r="D1644" s="4" t="s">
        <v>831</v>
      </c>
      <c r="E1644" s="4" t="s">
        <v>832</v>
      </c>
      <c r="F1644" s="9" t="str">
        <f>Table1[[#This Row],[Genus]]&amp;" "&amp;Table1[[#This Row],[Epithet]]</f>
        <v>Gaultheria procumbens</v>
      </c>
      <c r="G1644" s="4" t="s">
        <v>123</v>
      </c>
      <c r="H1644" t="s">
        <v>122</v>
      </c>
      <c r="I1644" s="4" t="s">
        <v>491</v>
      </c>
      <c r="J1644" s="4" t="s">
        <v>488</v>
      </c>
      <c r="K1644" s="4" t="s">
        <v>490</v>
      </c>
      <c r="L1644" s="4" t="s">
        <v>474</v>
      </c>
      <c r="M1644" s="4" t="s">
        <v>248</v>
      </c>
      <c r="N1644" s="4" t="s">
        <v>460</v>
      </c>
      <c r="O1644" s="4" t="s">
        <v>248</v>
      </c>
      <c r="P1644" s="4" t="s">
        <v>1004</v>
      </c>
      <c r="Q1644" s="4" t="s">
        <v>461</v>
      </c>
    </row>
    <row r="1645" spans="1:17" x14ac:dyDescent="0.25">
      <c r="A1645" s="4" t="s">
        <v>406</v>
      </c>
      <c r="B1645" s="4" t="s">
        <v>64</v>
      </c>
      <c r="C1645" s="9" t="str">
        <f>_xlfn.XLOOKUP(Table1[[#This Row],[Genus]],'Flora of PA'!J:J,'Flora of PA'!D:D)</f>
        <v>Smilacaceae</v>
      </c>
      <c r="D1645" s="4" t="s">
        <v>858</v>
      </c>
      <c r="E1645" s="4" t="s">
        <v>859</v>
      </c>
      <c r="F1645" s="9" t="str">
        <f>Table1[[#This Row],[Genus]]&amp;" "&amp;Table1[[#This Row],[Epithet]]</f>
        <v>Smilax rotundifolia</v>
      </c>
      <c r="G1645" s="4" t="s">
        <v>234</v>
      </c>
      <c r="H1645" t="s">
        <v>223</v>
      </c>
      <c r="I1645" s="4" t="s">
        <v>491</v>
      </c>
      <c r="J1645" s="4" t="s">
        <v>488</v>
      </c>
      <c r="K1645" s="4" t="s">
        <v>490</v>
      </c>
      <c r="L1645" s="4" t="s">
        <v>474</v>
      </c>
      <c r="M1645" s="4" t="s">
        <v>248</v>
      </c>
      <c r="N1645" s="4" t="s">
        <v>460</v>
      </c>
      <c r="O1645" s="4" t="s">
        <v>248</v>
      </c>
      <c r="P1645" s="4" t="s">
        <v>1004</v>
      </c>
      <c r="Q1645" s="4" t="s">
        <v>461</v>
      </c>
    </row>
    <row r="1646" spans="1:17" x14ac:dyDescent="0.25">
      <c r="A1646" s="4" t="s">
        <v>406</v>
      </c>
      <c r="B1646" s="4" t="s">
        <v>64</v>
      </c>
      <c r="C1646" s="9" t="str">
        <f>_xlfn.XLOOKUP(Table1[[#This Row],[Genus]],'Flora of PA'!J:J,'Flora of PA'!D:D)</f>
        <v>Ericaceae</v>
      </c>
      <c r="D1646" s="4" t="s">
        <v>826</v>
      </c>
      <c r="E1646" s="4" t="s">
        <v>829</v>
      </c>
      <c r="F1646" s="9" t="str">
        <f>Table1[[#This Row],[Genus]]&amp;" "&amp;Table1[[#This Row],[Epithet]]</f>
        <v>Vaccinium angustifolium</v>
      </c>
      <c r="G1646" s="4" t="s">
        <v>69</v>
      </c>
      <c r="H1646" t="s">
        <v>174</v>
      </c>
      <c r="I1646" s="4" t="s">
        <v>491</v>
      </c>
      <c r="J1646" s="4" t="s">
        <v>488</v>
      </c>
      <c r="K1646" s="4" t="s">
        <v>490</v>
      </c>
      <c r="L1646" s="4" t="s">
        <v>474</v>
      </c>
      <c r="M1646" s="4" t="s">
        <v>248</v>
      </c>
      <c r="N1646" s="4" t="s">
        <v>460</v>
      </c>
      <c r="O1646" s="4" t="s">
        <v>248</v>
      </c>
      <c r="P1646" s="4" t="s">
        <v>1004</v>
      </c>
      <c r="Q1646" s="4" t="s">
        <v>461</v>
      </c>
    </row>
    <row r="1647" spans="1:17" x14ac:dyDescent="0.25">
      <c r="A1647" s="4" t="s">
        <v>406</v>
      </c>
      <c r="B1647" s="4" t="s">
        <v>64</v>
      </c>
      <c r="C1647" s="9" t="s">
        <v>13193</v>
      </c>
      <c r="D1647" s="4" t="s">
        <v>994</v>
      </c>
      <c r="E1647" s="4" t="s">
        <v>995</v>
      </c>
      <c r="F1647" s="9" t="str">
        <f>Table1[[#This Row],[Genus]]&amp;" "&amp;Table1[[#This Row],[Epithet]]</f>
        <v>Leucobryum glaucum</v>
      </c>
      <c r="G1647" s="4" t="s">
        <v>225</v>
      </c>
      <c r="H1647" t="s">
        <v>180</v>
      </c>
      <c r="I1647" s="4" t="s">
        <v>491</v>
      </c>
      <c r="J1647" s="4" t="s">
        <v>488</v>
      </c>
      <c r="K1647" s="4" t="s">
        <v>490</v>
      </c>
      <c r="L1647" s="4" t="s">
        <v>474</v>
      </c>
      <c r="M1647" s="4" t="s">
        <v>248</v>
      </c>
      <c r="N1647" s="4" t="s">
        <v>460</v>
      </c>
      <c r="O1647" s="4" t="s">
        <v>248</v>
      </c>
      <c r="P1647" s="4" t="s">
        <v>1004</v>
      </c>
      <c r="Q1647" s="4" t="s">
        <v>461</v>
      </c>
    </row>
    <row r="1648" spans="1:17" x14ac:dyDescent="0.25">
      <c r="A1648" s="4" t="s">
        <v>406</v>
      </c>
      <c r="B1648" s="4" t="s">
        <v>64</v>
      </c>
      <c r="C1648" s="9" t="str">
        <f>_xlfn.XLOOKUP(Table1[[#This Row],[Genus]],'Flora of PA'!J:J,'Flora of PA'!D:D)</f>
        <v>Nyssaceae</v>
      </c>
      <c r="D1648" s="4" t="s">
        <v>847</v>
      </c>
      <c r="E1648" s="4" t="s">
        <v>848</v>
      </c>
      <c r="F1648" s="9" t="str">
        <f>Table1[[#This Row],[Genus]]&amp;" "&amp;Table1[[#This Row],[Epithet]]</f>
        <v>Nyssa sylvatica</v>
      </c>
      <c r="G1648" s="4" t="s">
        <v>110</v>
      </c>
      <c r="H1648" t="s">
        <v>139</v>
      </c>
      <c r="I1648" s="4" t="s">
        <v>491</v>
      </c>
      <c r="J1648" s="4" t="s">
        <v>488</v>
      </c>
      <c r="K1648" s="4" t="s">
        <v>490</v>
      </c>
      <c r="L1648" s="4" t="s">
        <v>474</v>
      </c>
      <c r="M1648" s="4" t="s">
        <v>248</v>
      </c>
      <c r="N1648" s="4" t="s">
        <v>460</v>
      </c>
      <c r="O1648" s="4" t="s">
        <v>248</v>
      </c>
      <c r="P1648" s="4" t="s">
        <v>1004</v>
      </c>
      <c r="Q1648" s="4" t="s">
        <v>461</v>
      </c>
    </row>
    <row r="1649" spans="1:17" x14ac:dyDescent="0.25">
      <c r="A1649" s="4" t="s">
        <v>406</v>
      </c>
      <c r="B1649" s="4" t="s">
        <v>65</v>
      </c>
      <c r="C1649" s="9" t="str">
        <f>_xlfn.XLOOKUP(Table1[[#This Row],[Genus]],'Flora of PA'!J:J,'Flora of PA'!D:D)</f>
        <v>Sapindaceae</v>
      </c>
      <c r="D1649" s="4" t="s">
        <v>941</v>
      </c>
      <c r="E1649" s="4" t="s">
        <v>942</v>
      </c>
      <c r="F1649" s="9" t="str">
        <f>Table1[[#This Row],[Genus]]&amp;" "&amp;Table1[[#This Row],[Epithet]]</f>
        <v>Acer rubrum</v>
      </c>
      <c r="G1649" s="4" t="s">
        <v>84</v>
      </c>
      <c r="H1649" t="s">
        <v>133</v>
      </c>
      <c r="I1649" s="4" t="s">
        <v>491</v>
      </c>
      <c r="J1649" s="4" t="s">
        <v>488</v>
      </c>
      <c r="K1649" s="4" t="s">
        <v>490</v>
      </c>
      <c r="L1649" s="4" t="s">
        <v>474</v>
      </c>
      <c r="M1649" s="4" t="s">
        <v>248</v>
      </c>
      <c r="N1649" s="4" t="s">
        <v>460</v>
      </c>
      <c r="O1649" s="4" t="s">
        <v>248</v>
      </c>
      <c r="P1649" s="4" t="s">
        <v>1004</v>
      </c>
      <c r="Q1649" s="4" t="s">
        <v>461</v>
      </c>
    </row>
    <row r="1650" spans="1:17" x14ac:dyDescent="0.25">
      <c r="A1650" s="4" t="s">
        <v>406</v>
      </c>
      <c r="B1650" s="4" t="s">
        <v>65</v>
      </c>
      <c r="C1650" s="9" t="str">
        <f>_xlfn.XLOOKUP(Table1[[#This Row],[Genus]],'Flora of PA'!J:J,'Flora of PA'!D:D)</f>
        <v>Ericaceae</v>
      </c>
      <c r="D1650" s="4" t="s">
        <v>831</v>
      </c>
      <c r="E1650" s="4" t="s">
        <v>832</v>
      </c>
      <c r="F1650" s="9" t="str">
        <f>Table1[[#This Row],[Genus]]&amp;" "&amp;Table1[[#This Row],[Epithet]]</f>
        <v>Gaultheria procumbens</v>
      </c>
      <c r="G1650" s="4" t="s">
        <v>123</v>
      </c>
      <c r="H1650" t="s">
        <v>122</v>
      </c>
      <c r="I1650" s="4" t="s">
        <v>491</v>
      </c>
      <c r="J1650" s="4" t="s">
        <v>488</v>
      </c>
      <c r="K1650" s="4" t="s">
        <v>490</v>
      </c>
      <c r="L1650" s="4" t="s">
        <v>474</v>
      </c>
      <c r="M1650" s="4" t="s">
        <v>248</v>
      </c>
      <c r="N1650" s="4" t="s">
        <v>460</v>
      </c>
      <c r="O1650" s="4" t="s">
        <v>248</v>
      </c>
      <c r="P1650" s="4" t="s">
        <v>1004</v>
      </c>
      <c r="Q1650" s="4" t="s">
        <v>461</v>
      </c>
    </row>
    <row r="1651" spans="1:17" x14ac:dyDescent="0.25">
      <c r="A1651" s="4" t="s">
        <v>406</v>
      </c>
      <c r="B1651" s="4" t="s">
        <v>65</v>
      </c>
      <c r="C1651" s="9" t="str">
        <f>_xlfn.XLOOKUP(Table1[[#This Row],[Genus]],'Flora of PA'!J:J,'Flora of PA'!D:D)</f>
        <v>Smilacaceae</v>
      </c>
      <c r="D1651" s="4" t="s">
        <v>858</v>
      </c>
      <c r="E1651" s="4" t="s">
        <v>859</v>
      </c>
      <c r="F1651" s="9" t="str">
        <f>Table1[[#This Row],[Genus]]&amp;" "&amp;Table1[[#This Row],[Epithet]]</f>
        <v>Smilax rotundifolia</v>
      </c>
      <c r="G1651" s="4" t="s">
        <v>234</v>
      </c>
      <c r="H1651" t="s">
        <v>223</v>
      </c>
      <c r="I1651" s="4" t="s">
        <v>491</v>
      </c>
      <c r="J1651" s="4" t="s">
        <v>488</v>
      </c>
      <c r="K1651" s="4" t="s">
        <v>490</v>
      </c>
      <c r="L1651" s="4" t="s">
        <v>474</v>
      </c>
      <c r="M1651" s="4" t="s">
        <v>248</v>
      </c>
      <c r="N1651" s="4" t="s">
        <v>460</v>
      </c>
      <c r="O1651" s="4" t="s">
        <v>248</v>
      </c>
      <c r="P1651" s="4" t="s">
        <v>1004</v>
      </c>
      <c r="Q1651" s="4" t="s">
        <v>461</v>
      </c>
    </row>
    <row r="1652" spans="1:17" x14ac:dyDescent="0.25">
      <c r="A1652" s="4" t="s">
        <v>406</v>
      </c>
      <c r="B1652" s="4" t="s">
        <v>65</v>
      </c>
      <c r="C1652" s="9" t="s">
        <v>8618</v>
      </c>
      <c r="D1652" s="4" t="s">
        <v>862</v>
      </c>
      <c r="E1652" s="4" t="s">
        <v>863</v>
      </c>
      <c r="F1652" s="9" t="str">
        <f>Table1[[#This Row],[Genus]]&amp;" "&amp;Table1[[#This Row],[Epithet]]</f>
        <v>Osmundastrum cinnamomeum</v>
      </c>
      <c r="G1652" s="4" t="s">
        <v>233</v>
      </c>
      <c r="H1652" t="s">
        <v>217</v>
      </c>
      <c r="I1652" s="4" t="s">
        <v>491</v>
      </c>
      <c r="J1652" s="4" t="s">
        <v>488</v>
      </c>
      <c r="K1652" s="4" t="s">
        <v>490</v>
      </c>
      <c r="L1652" s="4" t="s">
        <v>474</v>
      </c>
      <c r="M1652" s="4" t="s">
        <v>248</v>
      </c>
      <c r="N1652" s="4" t="s">
        <v>460</v>
      </c>
      <c r="O1652" s="4" t="s">
        <v>248</v>
      </c>
      <c r="P1652" s="4" t="s">
        <v>1004</v>
      </c>
      <c r="Q1652" s="4" t="s">
        <v>461</v>
      </c>
    </row>
    <row r="1653" spans="1:17" x14ac:dyDescent="0.25">
      <c r="A1653" s="4" t="s">
        <v>406</v>
      </c>
      <c r="B1653" s="4" t="s">
        <v>65</v>
      </c>
      <c r="C1653" s="9" t="str">
        <f>_xlfn.XLOOKUP(Table1[[#This Row],[Genus]],'Flora of PA'!J:J,'Flora of PA'!D:D)</f>
        <v>Nyssaceae</v>
      </c>
      <c r="D1653" s="4" t="s">
        <v>847</v>
      </c>
      <c r="E1653" s="4" t="s">
        <v>848</v>
      </c>
      <c r="F1653" s="9" t="str">
        <f>Table1[[#This Row],[Genus]]&amp;" "&amp;Table1[[#This Row],[Epithet]]</f>
        <v>Nyssa sylvatica</v>
      </c>
      <c r="G1653" s="4" t="s">
        <v>110</v>
      </c>
      <c r="H1653" t="s">
        <v>173</v>
      </c>
      <c r="I1653" s="4" t="s">
        <v>491</v>
      </c>
      <c r="J1653" s="4" t="s">
        <v>488</v>
      </c>
      <c r="K1653" s="4" t="s">
        <v>490</v>
      </c>
      <c r="L1653" s="4" t="s">
        <v>474</v>
      </c>
      <c r="M1653" s="4" t="s">
        <v>248</v>
      </c>
      <c r="N1653" s="4" t="s">
        <v>460</v>
      </c>
      <c r="O1653" s="4" t="s">
        <v>248</v>
      </c>
      <c r="P1653" s="4" t="s">
        <v>1004</v>
      </c>
      <c r="Q1653" s="4" t="s">
        <v>461</v>
      </c>
    </row>
    <row r="1654" spans="1:17" x14ac:dyDescent="0.25">
      <c r="A1654" s="4" t="s">
        <v>406</v>
      </c>
      <c r="B1654" s="4" t="s">
        <v>65</v>
      </c>
      <c r="C1654" s="9" t="str">
        <f>_xlfn.XLOOKUP(Table1[[#This Row],[Genus]],'Flora of PA'!J:J,'Flora of PA'!D:D)</f>
        <v>Ericaceae</v>
      </c>
      <c r="D1654" s="4" t="s">
        <v>905</v>
      </c>
      <c r="E1654" s="4" t="s">
        <v>948</v>
      </c>
      <c r="F1654" s="9" t="str">
        <f>Table1[[#This Row],[Genus]]&amp;" "&amp;Table1[[#This Row],[Epithet]]</f>
        <v>Kalmia angustifolia</v>
      </c>
      <c r="G1654" s="4" t="s">
        <v>85</v>
      </c>
      <c r="H1654" t="s">
        <v>124</v>
      </c>
      <c r="I1654" s="4" t="s">
        <v>491</v>
      </c>
      <c r="J1654" s="4" t="s">
        <v>488</v>
      </c>
      <c r="K1654" s="4" t="s">
        <v>490</v>
      </c>
      <c r="L1654" s="4" t="s">
        <v>474</v>
      </c>
      <c r="M1654" s="4" t="s">
        <v>248</v>
      </c>
      <c r="N1654" s="4" t="s">
        <v>460</v>
      </c>
      <c r="O1654" s="4" t="s">
        <v>248</v>
      </c>
      <c r="P1654" s="4" t="s">
        <v>1004</v>
      </c>
      <c r="Q1654" s="4" t="s">
        <v>461</v>
      </c>
    </row>
    <row r="1655" spans="1:17" x14ac:dyDescent="0.25">
      <c r="A1655" s="4" t="s">
        <v>406</v>
      </c>
      <c r="B1655" s="4" t="s">
        <v>66</v>
      </c>
      <c r="C1655" s="9" t="str">
        <f>_xlfn.XLOOKUP(Table1[[#This Row],[Genus]],'Flora of PA'!J:J,'Flora of PA'!D:D)</f>
        <v>Liliaceae</v>
      </c>
      <c r="D1655" s="4" t="s">
        <v>894</v>
      </c>
      <c r="E1655" s="4" t="s">
        <v>895</v>
      </c>
      <c r="F1655" s="9" t="str">
        <f>Table1[[#This Row],[Genus]]&amp;" "&amp;Table1[[#This Row],[Epithet]]</f>
        <v>Medeola virginiana</v>
      </c>
      <c r="G1655" s="4" t="s">
        <v>239</v>
      </c>
      <c r="H1655" t="s">
        <v>274</v>
      </c>
      <c r="I1655" s="4" t="s">
        <v>491</v>
      </c>
      <c r="J1655" s="4" t="s">
        <v>488</v>
      </c>
      <c r="K1655" s="4" t="s">
        <v>490</v>
      </c>
      <c r="L1655" s="4" t="s">
        <v>474</v>
      </c>
      <c r="M1655" s="4" t="s">
        <v>248</v>
      </c>
      <c r="N1655" s="4" t="s">
        <v>460</v>
      </c>
      <c r="O1655" s="4" t="s">
        <v>248</v>
      </c>
      <c r="P1655" s="4" t="s">
        <v>1004</v>
      </c>
      <c r="Q1655" s="4" t="s">
        <v>461</v>
      </c>
    </row>
    <row r="1656" spans="1:17" x14ac:dyDescent="0.25">
      <c r="A1656" s="4" t="s">
        <v>406</v>
      </c>
      <c r="B1656" s="4" t="s">
        <v>66</v>
      </c>
      <c r="C1656" s="9" t="str">
        <f>_xlfn.XLOOKUP(Table1[[#This Row],[Genus]],'Flora of PA'!J:J,'Flora of PA'!D:D)</f>
        <v>Ericaceae</v>
      </c>
      <c r="D1656" s="4" t="s">
        <v>831</v>
      </c>
      <c r="E1656" s="4" t="s">
        <v>832</v>
      </c>
      <c r="F1656" s="9" t="str">
        <f>Table1[[#This Row],[Genus]]&amp;" "&amp;Table1[[#This Row],[Epithet]]</f>
        <v>Gaultheria procumbens</v>
      </c>
      <c r="G1656" s="4" t="s">
        <v>123</v>
      </c>
      <c r="H1656" t="s">
        <v>122</v>
      </c>
      <c r="I1656" s="4" t="s">
        <v>491</v>
      </c>
      <c r="J1656" s="4" t="s">
        <v>488</v>
      </c>
      <c r="K1656" s="4" t="s">
        <v>490</v>
      </c>
      <c r="L1656" s="4" t="s">
        <v>474</v>
      </c>
      <c r="M1656" s="4" t="s">
        <v>248</v>
      </c>
      <c r="N1656" s="4" t="s">
        <v>460</v>
      </c>
      <c r="O1656" s="4" t="s">
        <v>248</v>
      </c>
      <c r="P1656" s="4" t="s">
        <v>1004</v>
      </c>
      <c r="Q1656" s="4" t="s">
        <v>461</v>
      </c>
    </row>
    <row r="1657" spans="1:17" x14ac:dyDescent="0.25">
      <c r="A1657" s="4" t="s">
        <v>406</v>
      </c>
      <c r="B1657" s="4" t="s">
        <v>66</v>
      </c>
      <c r="C1657" s="9" t="str">
        <f>_xlfn.XLOOKUP(Table1[[#This Row],[Genus]],'Flora of PA'!J:J,'Flora of PA'!D:D)</f>
        <v>Smilacaceae</v>
      </c>
      <c r="D1657" s="4" t="s">
        <v>858</v>
      </c>
      <c r="E1657" s="4" t="s">
        <v>859</v>
      </c>
      <c r="F1657" s="9" t="str">
        <f>Table1[[#This Row],[Genus]]&amp;" "&amp;Table1[[#This Row],[Epithet]]</f>
        <v>Smilax rotundifolia</v>
      </c>
      <c r="G1657" s="4" t="s">
        <v>234</v>
      </c>
      <c r="H1657" t="s">
        <v>223</v>
      </c>
      <c r="I1657" s="4" t="s">
        <v>491</v>
      </c>
      <c r="J1657" s="4" t="s">
        <v>488</v>
      </c>
      <c r="K1657" s="4" t="s">
        <v>490</v>
      </c>
      <c r="L1657" s="4" t="s">
        <v>474</v>
      </c>
      <c r="M1657" s="4" t="s">
        <v>248</v>
      </c>
      <c r="N1657" s="4" t="s">
        <v>460</v>
      </c>
      <c r="O1657" s="4" t="s">
        <v>248</v>
      </c>
      <c r="P1657" s="4" t="s">
        <v>1004</v>
      </c>
      <c r="Q1657" s="4" t="s">
        <v>461</v>
      </c>
    </row>
    <row r="1658" spans="1:17" x14ac:dyDescent="0.25">
      <c r="A1658" s="4" t="s">
        <v>406</v>
      </c>
      <c r="B1658" s="4" t="s">
        <v>66</v>
      </c>
      <c r="C1658" s="9" t="str">
        <f>_xlfn.XLOOKUP(Table1[[#This Row],[Genus]],'Flora of PA'!J:J,'Flora of PA'!D:D)</f>
        <v>Ericaceae</v>
      </c>
      <c r="D1658" s="4" t="s">
        <v>905</v>
      </c>
      <c r="E1658" s="4" t="s">
        <v>948</v>
      </c>
      <c r="F1658" s="9" t="str">
        <f>Table1[[#This Row],[Genus]]&amp;" "&amp;Table1[[#This Row],[Epithet]]</f>
        <v>Kalmia angustifolia</v>
      </c>
      <c r="G1658" s="4" t="s">
        <v>85</v>
      </c>
      <c r="H1658" t="s">
        <v>124</v>
      </c>
      <c r="I1658" s="4" t="s">
        <v>491</v>
      </c>
      <c r="J1658" s="4" t="s">
        <v>488</v>
      </c>
      <c r="K1658" s="4" t="s">
        <v>490</v>
      </c>
      <c r="L1658" s="4" t="s">
        <v>474</v>
      </c>
      <c r="M1658" s="4" t="s">
        <v>248</v>
      </c>
      <c r="N1658" s="4" t="s">
        <v>460</v>
      </c>
      <c r="O1658" s="4" t="s">
        <v>248</v>
      </c>
      <c r="P1658" s="4" t="s">
        <v>1004</v>
      </c>
      <c r="Q1658" s="4" t="s">
        <v>461</v>
      </c>
    </row>
    <row r="1659" spans="1:17" x14ac:dyDescent="0.25">
      <c r="A1659" s="4" t="s">
        <v>406</v>
      </c>
      <c r="B1659" s="4" t="s">
        <v>66</v>
      </c>
      <c r="C1659" s="9" t="str">
        <f>_xlfn.XLOOKUP(Table1[[#This Row],[Genus]],'Flora of PA'!J:J,'Flora of PA'!D:D)</f>
        <v>Ericaceae</v>
      </c>
      <c r="D1659" s="4" t="s">
        <v>826</v>
      </c>
      <c r="E1659" s="4" t="s">
        <v>829</v>
      </c>
      <c r="F1659" s="9" t="str">
        <f>Table1[[#This Row],[Genus]]&amp;" "&amp;Table1[[#This Row],[Epithet]]</f>
        <v>Vaccinium angustifolium</v>
      </c>
      <c r="G1659" s="4" t="s">
        <v>69</v>
      </c>
      <c r="H1659" t="s">
        <v>174</v>
      </c>
      <c r="I1659" s="4" t="s">
        <v>491</v>
      </c>
      <c r="J1659" s="4" t="s">
        <v>488</v>
      </c>
      <c r="K1659" s="4" t="s">
        <v>490</v>
      </c>
      <c r="L1659" s="4" t="s">
        <v>474</v>
      </c>
      <c r="M1659" s="4" t="s">
        <v>248</v>
      </c>
      <c r="N1659" s="4" t="s">
        <v>460</v>
      </c>
      <c r="O1659" s="4" t="s">
        <v>248</v>
      </c>
      <c r="P1659" s="4" t="s">
        <v>1004</v>
      </c>
      <c r="Q1659" s="4" t="s">
        <v>461</v>
      </c>
    </row>
    <row r="1660" spans="1:17" x14ac:dyDescent="0.25">
      <c r="A1660" s="4" t="s">
        <v>406</v>
      </c>
      <c r="B1660" s="4" t="s">
        <v>66</v>
      </c>
      <c r="C1660" s="9" t="s">
        <v>8618</v>
      </c>
      <c r="D1660" s="4" t="s">
        <v>862</v>
      </c>
      <c r="E1660" s="4" t="s">
        <v>863</v>
      </c>
      <c r="F1660" s="9" t="str">
        <f>Table1[[#This Row],[Genus]]&amp;" "&amp;Table1[[#This Row],[Epithet]]</f>
        <v>Osmundastrum cinnamomeum</v>
      </c>
      <c r="G1660" s="4" t="s">
        <v>233</v>
      </c>
      <c r="H1660" t="s">
        <v>217</v>
      </c>
      <c r="I1660" s="4" t="s">
        <v>491</v>
      </c>
      <c r="J1660" s="4" t="s">
        <v>488</v>
      </c>
      <c r="K1660" s="4" t="s">
        <v>490</v>
      </c>
      <c r="L1660" s="4" t="s">
        <v>474</v>
      </c>
      <c r="M1660" s="4" t="s">
        <v>248</v>
      </c>
      <c r="N1660" s="4" t="s">
        <v>460</v>
      </c>
      <c r="O1660" s="4" t="s">
        <v>248</v>
      </c>
      <c r="P1660" s="4" t="s">
        <v>1004</v>
      </c>
      <c r="Q1660" s="4" t="s">
        <v>461</v>
      </c>
    </row>
    <row r="1661" spans="1:17" x14ac:dyDescent="0.25">
      <c r="A1661" s="4" t="s">
        <v>406</v>
      </c>
      <c r="B1661" s="4" t="s">
        <v>66</v>
      </c>
      <c r="C1661" s="9" t="str">
        <f>_xlfn.XLOOKUP(Table1[[#This Row],[Genus]],'Flora of PA'!J:J,'Flora of PA'!D:D)</f>
        <v>Nyssaceae</v>
      </c>
      <c r="D1661" s="4" t="s">
        <v>847</v>
      </c>
      <c r="E1661" s="4" t="s">
        <v>848</v>
      </c>
      <c r="F1661" s="9" t="str">
        <f>Table1[[#This Row],[Genus]]&amp;" "&amp;Table1[[#This Row],[Epithet]]</f>
        <v>Nyssa sylvatica</v>
      </c>
      <c r="G1661" s="4" t="s">
        <v>110</v>
      </c>
      <c r="H1661" t="s">
        <v>173</v>
      </c>
      <c r="I1661" s="4" t="s">
        <v>491</v>
      </c>
      <c r="J1661" s="4" t="s">
        <v>488</v>
      </c>
      <c r="K1661" s="4" t="s">
        <v>490</v>
      </c>
      <c r="L1661" s="4" t="s">
        <v>474</v>
      </c>
      <c r="M1661" s="4" t="s">
        <v>248</v>
      </c>
      <c r="N1661" s="4" t="s">
        <v>460</v>
      </c>
      <c r="O1661" s="4" t="s">
        <v>248</v>
      </c>
      <c r="P1661" s="4" t="s">
        <v>1004</v>
      </c>
      <c r="Q1661" s="4" t="s">
        <v>461</v>
      </c>
    </row>
    <row r="1662" spans="1:17" x14ac:dyDescent="0.25">
      <c r="A1662" s="4" t="s">
        <v>406</v>
      </c>
      <c r="B1662" s="4" t="s">
        <v>66</v>
      </c>
      <c r="C1662" s="9" t="s">
        <v>13193</v>
      </c>
      <c r="D1662" s="4" t="s">
        <v>994</v>
      </c>
      <c r="E1662" s="4" t="s">
        <v>995</v>
      </c>
      <c r="F1662" s="9" t="str">
        <f>Table1[[#This Row],[Genus]]&amp;" "&amp;Table1[[#This Row],[Epithet]]</f>
        <v>Leucobryum glaucum</v>
      </c>
      <c r="G1662" s="4" t="s">
        <v>225</v>
      </c>
      <c r="H1662" t="s">
        <v>180</v>
      </c>
      <c r="I1662" s="4" t="s">
        <v>491</v>
      </c>
      <c r="J1662" s="4" t="s">
        <v>488</v>
      </c>
      <c r="K1662" s="4" t="s">
        <v>490</v>
      </c>
      <c r="L1662" s="4" t="s">
        <v>474</v>
      </c>
      <c r="M1662" s="4" t="s">
        <v>248</v>
      </c>
      <c r="N1662" s="4" t="s">
        <v>460</v>
      </c>
      <c r="O1662" s="4" t="s">
        <v>248</v>
      </c>
      <c r="P1662" s="4" t="s">
        <v>1004</v>
      </c>
      <c r="Q1662" s="4" t="s">
        <v>461</v>
      </c>
    </row>
    <row r="1663" spans="1:17" x14ac:dyDescent="0.25">
      <c r="A1663" s="4" t="s">
        <v>406</v>
      </c>
      <c r="B1663" s="4" t="s">
        <v>66</v>
      </c>
      <c r="C1663" s="9" t="str">
        <f>_xlfn.XLOOKUP(Table1[[#This Row],[Genus]],'Flora of PA'!J:J,'Flora of PA'!D:D)</f>
        <v>Myrsinaceae</v>
      </c>
      <c r="D1663" s="4" t="s">
        <v>917</v>
      </c>
      <c r="E1663" s="4" t="s">
        <v>918</v>
      </c>
      <c r="F1663" s="9" t="str">
        <f>Table1[[#This Row],[Genus]]&amp;" "&amp;Table1[[#This Row],[Epithet]]</f>
        <v>Lysimachia borealis</v>
      </c>
      <c r="G1663" s="4" t="s">
        <v>375</v>
      </c>
      <c r="H1663" t="s">
        <v>267</v>
      </c>
      <c r="I1663" s="4" t="s">
        <v>491</v>
      </c>
      <c r="J1663" s="4" t="s">
        <v>488</v>
      </c>
      <c r="K1663" s="4" t="s">
        <v>490</v>
      </c>
      <c r="L1663" s="4" t="s">
        <v>474</v>
      </c>
      <c r="M1663" s="4" t="s">
        <v>248</v>
      </c>
      <c r="N1663" s="4" t="s">
        <v>460</v>
      </c>
      <c r="O1663" s="4" t="s">
        <v>248</v>
      </c>
      <c r="P1663" s="4" t="s">
        <v>1004</v>
      </c>
      <c r="Q1663" s="4" t="s">
        <v>461</v>
      </c>
    </row>
    <row r="1664" spans="1:17" x14ac:dyDescent="0.25">
      <c r="A1664" s="4" t="s">
        <v>406</v>
      </c>
      <c r="B1664" s="4" t="s">
        <v>66</v>
      </c>
      <c r="C1664" s="9" t="str">
        <f>_xlfn.XLOOKUP(Table1[[#This Row],[Genus]],'Flora of PA'!J:J,'Flora of PA'!D:D)</f>
        <v>Fagaceae</v>
      </c>
      <c r="D1664" s="4" t="s">
        <v>860</v>
      </c>
      <c r="E1664" s="4" t="s">
        <v>861</v>
      </c>
      <c r="F1664" s="9" t="str">
        <f>Table1[[#This Row],[Genus]]&amp;" "&amp;Table1[[#This Row],[Epithet]]</f>
        <v>Quercus montana</v>
      </c>
      <c r="G1664" s="4" t="s">
        <v>131</v>
      </c>
      <c r="H1664" t="s">
        <v>130</v>
      </c>
      <c r="I1664" s="4" t="s">
        <v>491</v>
      </c>
      <c r="J1664" s="4" t="s">
        <v>488</v>
      </c>
      <c r="K1664" s="4" t="s">
        <v>490</v>
      </c>
      <c r="L1664" s="4" t="s">
        <v>474</v>
      </c>
      <c r="M1664" s="4" t="s">
        <v>248</v>
      </c>
      <c r="N1664" s="4" t="s">
        <v>460</v>
      </c>
      <c r="O1664" s="4" t="s">
        <v>248</v>
      </c>
      <c r="P1664" s="4" t="s">
        <v>1004</v>
      </c>
      <c r="Q1664" s="4" t="s">
        <v>461</v>
      </c>
    </row>
    <row r="1665" spans="1:17" x14ac:dyDescent="0.25">
      <c r="A1665" s="4" t="s">
        <v>406</v>
      </c>
      <c r="B1665" s="4" t="s">
        <v>67</v>
      </c>
      <c r="C1665" s="9" t="str">
        <f>_xlfn.XLOOKUP(Table1[[#This Row],[Genus]],'Flora of PA'!J:J,'Flora of PA'!D:D)</f>
        <v>Ericaceae</v>
      </c>
      <c r="D1665" s="4" t="s">
        <v>831</v>
      </c>
      <c r="E1665" s="4" t="s">
        <v>832</v>
      </c>
      <c r="F1665" s="9" t="str">
        <f>Table1[[#This Row],[Genus]]&amp;" "&amp;Table1[[#This Row],[Epithet]]</f>
        <v>Gaultheria procumbens</v>
      </c>
      <c r="G1665" s="4" t="s">
        <v>123</v>
      </c>
      <c r="H1665" t="s">
        <v>122</v>
      </c>
      <c r="I1665" s="4" t="s">
        <v>491</v>
      </c>
      <c r="J1665" s="4" t="s">
        <v>488</v>
      </c>
      <c r="K1665" s="4" t="s">
        <v>490</v>
      </c>
      <c r="L1665" s="4" t="s">
        <v>474</v>
      </c>
      <c r="M1665" s="4" t="s">
        <v>248</v>
      </c>
      <c r="N1665" s="4" t="s">
        <v>460</v>
      </c>
      <c r="O1665" s="4" t="s">
        <v>248</v>
      </c>
      <c r="P1665" s="4" t="s">
        <v>1004</v>
      </c>
      <c r="Q1665" s="4" t="s">
        <v>461</v>
      </c>
    </row>
    <row r="1666" spans="1:17" x14ac:dyDescent="0.25">
      <c r="A1666" s="4" t="s">
        <v>406</v>
      </c>
      <c r="B1666" s="4" t="s">
        <v>67</v>
      </c>
      <c r="C1666" s="9" t="str">
        <f>_xlfn.XLOOKUP(Table1[[#This Row],[Genus]],'Flora of PA'!J:J,'Flora of PA'!D:D)</f>
        <v>Ericaceae</v>
      </c>
      <c r="D1666" s="4" t="s">
        <v>827</v>
      </c>
      <c r="E1666" s="4" t="s">
        <v>828</v>
      </c>
      <c r="F1666" s="9" t="str">
        <f>Table1[[#This Row],[Genus]]&amp;" "&amp;Table1[[#This Row],[Epithet]]</f>
        <v>Gaylussacia baccata</v>
      </c>
      <c r="G1666" s="4" t="s">
        <v>16</v>
      </c>
      <c r="H1666" t="s">
        <v>125</v>
      </c>
      <c r="I1666" s="4" t="s">
        <v>491</v>
      </c>
      <c r="J1666" s="4" t="s">
        <v>488</v>
      </c>
      <c r="K1666" s="4" t="s">
        <v>490</v>
      </c>
      <c r="L1666" s="4" t="s">
        <v>474</v>
      </c>
      <c r="M1666" s="4" t="s">
        <v>248</v>
      </c>
      <c r="N1666" s="4" t="s">
        <v>460</v>
      </c>
      <c r="O1666" s="4" t="s">
        <v>248</v>
      </c>
      <c r="P1666" s="4" t="s">
        <v>1004</v>
      </c>
      <c r="Q1666" s="4" t="s">
        <v>461</v>
      </c>
    </row>
    <row r="1667" spans="1:17" x14ac:dyDescent="0.25">
      <c r="A1667" s="4" t="s">
        <v>406</v>
      </c>
      <c r="B1667" s="4" t="s">
        <v>67</v>
      </c>
      <c r="C1667" s="9" t="str">
        <f>_xlfn.XLOOKUP(Table1[[#This Row],[Genus]],'Flora of PA'!J:J,'Flora of PA'!D:D)</f>
        <v>Rosaceae</v>
      </c>
      <c r="D1667" s="4" t="s">
        <v>834</v>
      </c>
      <c r="E1667" s="4" t="s">
        <v>836</v>
      </c>
      <c r="F1667" s="9" t="str">
        <f>Table1[[#This Row],[Genus]]&amp;" "&amp;Table1[[#This Row],[Epithet]]</f>
        <v>Rubus flagellaris</v>
      </c>
      <c r="G1667" s="4" t="s">
        <v>227</v>
      </c>
      <c r="H1667" t="s">
        <v>580</v>
      </c>
      <c r="I1667" s="4" t="s">
        <v>491</v>
      </c>
      <c r="J1667" s="4" t="s">
        <v>488</v>
      </c>
      <c r="K1667" s="4" t="s">
        <v>490</v>
      </c>
      <c r="L1667" s="4" t="s">
        <v>474</v>
      </c>
      <c r="M1667" s="4" t="s">
        <v>248</v>
      </c>
      <c r="N1667" s="4" t="s">
        <v>460</v>
      </c>
      <c r="O1667" s="4" t="s">
        <v>248</v>
      </c>
      <c r="P1667" s="4" t="s">
        <v>1004</v>
      </c>
      <c r="Q1667" s="4" t="s">
        <v>461</v>
      </c>
    </row>
    <row r="1668" spans="1:17" x14ac:dyDescent="0.25">
      <c r="A1668" s="4" t="s">
        <v>406</v>
      </c>
      <c r="B1668" s="4" t="s">
        <v>67</v>
      </c>
      <c r="C1668" s="9" t="s">
        <v>1181</v>
      </c>
      <c r="D1668" s="4" t="s">
        <v>965</v>
      </c>
      <c r="E1668" s="4" t="s">
        <v>966</v>
      </c>
      <c r="F1668" s="9" t="str">
        <f>Table1[[#This Row],[Genus]]&amp;" "&amp;Table1[[#This Row],[Epithet]]</f>
        <v>Avenella flexuosa</v>
      </c>
      <c r="G1668" s="4" t="s">
        <v>386</v>
      </c>
      <c r="H1668" t="s">
        <v>579</v>
      </c>
      <c r="I1668" s="4" t="s">
        <v>491</v>
      </c>
      <c r="J1668" s="4" t="s">
        <v>488</v>
      </c>
      <c r="K1668" s="4" t="s">
        <v>490</v>
      </c>
      <c r="L1668" s="4" t="s">
        <v>474</v>
      </c>
      <c r="M1668" s="4" t="s">
        <v>248</v>
      </c>
      <c r="N1668" s="4" t="s">
        <v>460</v>
      </c>
      <c r="O1668" s="4" t="s">
        <v>248</v>
      </c>
      <c r="P1668" s="4" t="s">
        <v>1004</v>
      </c>
      <c r="Q1668" s="4" t="s">
        <v>461</v>
      </c>
    </row>
    <row r="1669" spans="1:17" x14ac:dyDescent="0.25">
      <c r="A1669" s="4" t="s">
        <v>406</v>
      </c>
      <c r="B1669" s="4" t="s">
        <v>67</v>
      </c>
      <c r="C1669" s="9" t="str">
        <f>_xlfn.XLOOKUP(Table1[[#This Row],[Genus]],'Flora of PA'!J:J,'Flora of PA'!D:D)</f>
        <v>Polypodiaceae</v>
      </c>
      <c r="D1669" s="4" t="s">
        <v>851</v>
      </c>
      <c r="E1669" s="4" t="s">
        <v>852</v>
      </c>
      <c r="F1669" s="9" t="str">
        <f>Table1[[#This Row],[Genus]]&amp;" "&amp;Table1[[#This Row],[Epithet]]</f>
        <v>Pteridium aquilinum</v>
      </c>
      <c r="G1669" s="4" t="s">
        <v>58</v>
      </c>
      <c r="H1669" t="s">
        <v>288</v>
      </c>
      <c r="I1669" s="4" t="s">
        <v>491</v>
      </c>
      <c r="J1669" s="4" t="s">
        <v>488</v>
      </c>
      <c r="K1669" s="4" t="s">
        <v>490</v>
      </c>
      <c r="L1669" s="4" t="s">
        <v>474</v>
      </c>
      <c r="M1669" s="4" t="s">
        <v>248</v>
      </c>
      <c r="N1669" s="4" t="s">
        <v>460</v>
      </c>
      <c r="O1669" s="4" t="s">
        <v>248</v>
      </c>
      <c r="P1669" s="4" t="s">
        <v>1004</v>
      </c>
      <c r="Q1669" s="4" t="s">
        <v>461</v>
      </c>
    </row>
    <row r="1670" spans="1:17" x14ac:dyDescent="0.25">
      <c r="A1670" s="4" t="s">
        <v>406</v>
      </c>
      <c r="B1670" s="4" t="s">
        <v>67</v>
      </c>
      <c r="C1670" s="9" t="str">
        <f>_xlfn.XLOOKUP(Table1[[#This Row],[Genus]],'Flora of PA'!J:J,'Flora of PA'!D:D)</f>
        <v>Hamamelidaceae</v>
      </c>
      <c r="D1670" s="4" t="s">
        <v>980</v>
      </c>
      <c r="E1670" s="4" t="s">
        <v>895</v>
      </c>
      <c r="F1670" s="9" t="str">
        <f>Table1[[#This Row],[Genus]]&amp;" "&amp;Table1[[#This Row],[Epithet]]</f>
        <v>Hamamelis virginiana</v>
      </c>
      <c r="G1670" s="4" t="s">
        <v>147</v>
      </c>
      <c r="H1670" t="s">
        <v>190</v>
      </c>
      <c r="I1670" s="4" t="s">
        <v>491</v>
      </c>
      <c r="J1670" s="4" t="s">
        <v>488</v>
      </c>
      <c r="K1670" s="4" t="s">
        <v>490</v>
      </c>
      <c r="L1670" s="4" t="s">
        <v>474</v>
      </c>
      <c r="M1670" s="4" t="s">
        <v>248</v>
      </c>
      <c r="N1670" s="4" t="s">
        <v>460</v>
      </c>
      <c r="O1670" s="4" t="s">
        <v>248</v>
      </c>
      <c r="P1670" s="4" t="s">
        <v>1004</v>
      </c>
      <c r="Q1670" s="4" t="s">
        <v>461</v>
      </c>
    </row>
    <row r="1671" spans="1:17" x14ac:dyDescent="0.25">
      <c r="A1671" s="4" t="s">
        <v>406</v>
      </c>
      <c r="B1671" s="4" t="s">
        <v>67</v>
      </c>
      <c r="C1671" s="9" t="str">
        <f>_xlfn.XLOOKUP(Table1[[#This Row],[Genus]],'Flora of PA'!J:J,'Flora of PA'!D:D)</f>
        <v>Ericaceae</v>
      </c>
      <c r="D1671" s="4" t="s">
        <v>826</v>
      </c>
      <c r="E1671" s="4" t="s">
        <v>829</v>
      </c>
      <c r="F1671" s="9" t="str">
        <f>Table1[[#This Row],[Genus]]&amp;" "&amp;Table1[[#This Row],[Epithet]]</f>
        <v>Vaccinium angustifolium</v>
      </c>
      <c r="G1671" s="4" t="s">
        <v>69</v>
      </c>
      <c r="H1671" t="s">
        <v>174</v>
      </c>
      <c r="I1671" s="4" t="s">
        <v>491</v>
      </c>
      <c r="J1671" s="4" t="s">
        <v>488</v>
      </c>
      <c r="K1671" s="4" t="s">
        <v>490</v>
      </c>
      <c r="L1671" s="4" t="s">
        <v>474</v>
      </c>
      <c r="M1671" s="4" t="s">
        <v>248</v>
      </c>
      <c r="N1671" s="4" t="s">
        <v>460</v>
      </c>
      <c r="O1671" s="4" t="s">
        <v>248</v>
      </c>
      <c r="P1671" s="4" t="s">
        <v>1004</v>
      </c>
      <c r="Q1671" s="4" t="s">
        <v>461</v>
      </c>
    </row>
    <row r="1672" spans="1:17" x14ac:dyDescent="0.25">
      <c r="A1672" s="4" t="s">
        <v>406</v>
      </c>
      <c r="B1672" s="4" t="s">
        <v>67</v>
      </c>
      <c r="C1672" s="9" t="str">
        <f>_xlfn.XLOOKUP(Table1[[#This Row],[Genus]],'Flora of PA'!J:J,'Flora of PA'!D:D)</f>
        <v>Smilacaceae</v>
      </c>
      <c r="D1672" s="4" t="s">
        <v>858</v>
      </c>
      <c r="E1672" s="4" t="s">
        <v>859</v>
      </c>
      <c r="F1672" s="9" t="str">
        <f>Table1[[#This Row],[Genus]]&amp;" "&amp;Table1[[#This Row],[Epithet]]</f>
        <v>Smilax rotundifolia</v>
      </c>
      <c r="G1672" s="4" t="s">
        <v>234</v>
      </c>
      <c r="H1672" t="s">
        <v>223</v>
      </c>
      <c r="I1672" s="4" t="s">
        <v>491</v>
      </c>
      <c r="J1672" s="4" t="s">
        <v>488</v>
      </c>
      <c r="K1672" s="4" t="s">
        <v>490</v>
      </c>
      <c r="L1672" s="4" t="s">
        <v>474</v>
      </c>
      <c r="M1672" s="4" t="s">
        <v>248</v>
      </c>
      <c r="N1672" s="4" t="s">
        <v>460</v>
      </c>
      <c r="O1672" s="4" t="s">
        <v>248</v>
      </c>
      <c r="P1672" s="4" t="s">
        <v>1004</v>
      </c>
      <c r="Q1672" s="4" t="s">
        <v>461</v>
      </c>
    </row>
    <row r="1673" spans="1:17" x14ac:dyDescent="0.25">
      <c r="A1673" s="4" t="s">
        <v>406</v>
      </c>
      <c r="B1673" s="4" t="s">
        <v>68</v>
      </c>
      <c r="C1673" s="9" t="str">
        <f>_xlfn.XLOOKUP(Table1[[#This Row],[Genus]],'Flora of PA'!J:J,'Flora of PA'!D:D)</f>
        <v>Smilacaceae</v>
      </c>
      <c r="D1673" s="4" t="s">
        <v>858</v>
      </c>
      <c r="E1673" s="4" t="s">
        <v>859</v>
      </c>
      <c r="F1673" s="9" t="str">
        <f>Table1[[#This Row],[Genus]]&amp;" "&amp;Table1[[#This Row],[Epithet]]</f>
        <v>Smilax rotundifolia</v>
      </c>
      <c r="G1673" s="4" t="s">
        <v>234</v>
      </c>
      <c r="H1673" t="s">
        <v>223</v>
      </c>
      <c r="I1673" s="4" t="s">
        <v>491</v>
      </c>
      <c r="J1673" s="4" t="s">
        <v>488</v>
      </c>
      <c r="K1673" s="4" t="s">
        <v>490</v>
      </c>
      <c r="L1673" s="4" t="s">
        <v>474</v>
      </c>
      <c r="M1673" s="4" t="s">
        <v>248</v>
      </c>
      <c r="N1673" s="4" t="s">
        <v>460</v>
      </c>
      <c r="O1673" s="4" t="s">
        <v>248</v>
      </c>
      <c r="P1673" s="4" t="s">
        <v>1004</v>
      </c>
      <c r="Q1673" s="4" t="s">
        <v>461</v>
      </c>
    </row>
    <row r="1674" spans="1:17" x14ac:dyDescent="0.25">
      <c r="A1674" s="4" t="s">
        <v>406</v>
      </c>
      <c r="B1674" s="4" t="s">
        <v>68</v>
      </c>
      <c r="C1674" s="9" t="str">
        <f>_xlfn.XLOOKUP(Table1[[#This Row],[Genus]],'Flora of PA'!J:J,'Flora of PA'!D:D)</f>
        <v>Ericaceae</v>
      </c>
      <c r="D1674" s="4" t="s">
        <v>905</v>
      </c>
      <c r="E1674" s="4" t="s">
        <v>948</v>
      </c>
      <c r="F1674" s="9" t="str">
        <f>Table1[[#This Row],[Genus]]&amp;" "&amp;Table1[[#This Row],[Epithet]]</f>
        <v>Kalmia angustifolia</v>
      </c>
      <c r="G1674" s="4" t="s">
        <v>85</v>
      </c>
      <c r="H1674" t="s">
        <v>124</v>
      </c>
      <c r="I1674" s="4" t="s">
        <v>491</v>
      </c>
      <c r="J1674" s="4" t="s">
        <v>488</v>
      </c>
      <c r="K1674" s="4" t="s">
        <v>490</v>
      </c>
      <c r="L1674" s="4" t="s">
        <v>474</v>
      </c>
      <c r="M1674" s="4" t="s">
        <v>248</v>
      </c>
      <c r="N1674" s="4" t="s">
        <v>460</v>
      </c>
      <c r="O1674" s="4" t="s">
        <v>248</v>
      </c>
      <c r="P1674" s="4" t="s">
        <v>1004</v>
      </c>
      <c r="Q1674" s="4" t="s">
        <v>461</v>
      </c>
    </row>
    <row r="1675" spans="1:17" x14ac:dyDescent="0.25">
      <c r="A1675" s="4" t="s">
        <v>406</v>
      </c>
      <c r="B1675" s="4" t="s">
        <v>68</v>
      </c>
      <c r="C1675" s="9" t="str">
        <f>_xlfn.XLOOKUP(Table1[[#This Row],[Genus]],'Flora of PA'!J:J,'Flora of PA'!D:D)</f>
        <v>Ericaceae</v>
      </c>
      <c r="D1675" s="4" t="s">
        <v>827</v>
      </c>
      <c r="E1675" s="4" t="s">
        <v>828</v>
      </c>
      <c r="F1675" s="9" t="str">
        <f>Table1[[#This Row],[Genus]]&amp;" "&amp;Table1[[#This Row],[Epithet]]</f>
        <v>Gaylussacia baccata</v>
      </c>
      <c r="G1675" s="4" t="s">
        <v>16</v>
      </c>
      <c r="H1675" t="s">
        <v>125</v>
      </c>
      <c r="I1675" s="4" t="s">
        <v>491</v>
      </c>
      <c r="J1675" s="4" t="s">
        <v>488</v>
      </c>
      <c r="K1675" s="4" t="s">
        <v>490</v>
      </c>
      <c r="L1675" s="4" t="s">
        <v>474</v>
      </c>
      <c r="M1675" s="4" t="s">
        <v>248</v>
      </c>
      <c r="N1675" s="4" t="s">
        <v>460</v>
      </c>
      <c r="O1675" s="4" t="s">
        <v>248</v>
      </c>
      <c r="P1675" s="4" t="s">
        <v>1004</v>
      </c>
      <c r="Q1675" s="4" t="s">
        <v>461</v>
      </c>
    </row>
    <row r="1676" spans="1:17" x14ac:dyDescent="0.25">
      <c r="A1676" s="4" t="s">
        <v>406</v>
      </c>
      <c r="B1676" s="4" t="s">
        <v>68</v>
      </c>
      <c r="C1676" s="9" t="str">
        <f>_xlfn.XLOOKUP(Table1[[#This Row],[Genus]],'Flora of PA'!J:J,'Flora of PA'!D:D)</f>
        <v>Ericaceae</v>
      </c>
      <c r="D1676" s="4" t="s">
        <v>831</v>
      </c>
      <c r="E1676" s="4" t="s">
        <v>832</v>
      </c>
      <c r="F1676" s="9" t="str">
        <f>Table1[[#This Row],[Genus]]&amp;" "&amp;Table1[[#This Row],[Epithet]]</f>
        <v>Gaultheria procumbens</v>
      </c>
      <c r="G1676" s="4" t="s">
        <v>123</v>
      </c>
      <c r="H1676" t="s">
        <v>122</v>
      </c>
      <c r="I1676" s="4" t="s">
        <v>491</v>
      </c>
      <c r="J1676" s="4" t="s">
        <v>488</v>
      </c>
      <c r="K1676" s="4" t="s">
        <v>490</v>
      </c>
      <c r="L1676" s="4" t="s">
        <v>474</v>
      </c>
      <c r="M1676" s="4" t="s">
        <v>248</v>
      </c>
      <c r="N1676" s="4" t="s">
        <v>460</v>
      </c>
      <c r="O1676" s="4" t="s">
        <v>248</v>
      </c>
      <c r="P1676" s="4" t="s">
        <v>1004</v>
      </c>
      <c r="Q1676" s="4" t="s">
        <v>461</v>
      </c>
    </row>
    <row r="1677" spans="1:17" x14ac:dyDescent="0.25">
      <c r="A1677" s="4" t="s">
        <v>406</v>
      </c>
      <c r="B1677" s="4" t="s">
        <v>68</v>
      </c>
      <c r="C1677" s="9" t="str">
        <f>_xlfn.XLOOKUP(Table1[[#This Row],[Genus]],'Flora of PA'!J:J,'Flora of PA'!D:D)</f>
        <v>Ericaceae</v>
      </c>
      <c r="D1677" s="4" t="s">
        <v>905</v>
      </c>
      <c r="E1677" s="4" t="s">
        <v>906</v>
      </c>
      <c r="F1677" s="9" t="str">
        <f>Table1[[#This Row],[Genus]]&amp;" "&amp;Table1[[#This Row],[Epithet]]</f>
        <v>Kalmia latifolia</v>
      </c>
      <c r="G1677" s="4" t="s">
        <v>92</v>
      </c>
      <c r="H1677" t="s">
        <v>176</v>
      </c>
      <c r="I1677" s="4" t="s">
        <v>491</v>
      </c>
      <c r="J1677" s="4" t="s">
        <v>488</v>
      </c>
      <c r="K1677" s="4" t="s">
        <v>490</v>
      </c>
      <c r="L1677" s="4" t="s">
        <v>474</v>
      </c>
      <c r="M1677" s="4" t="s">
        <v>248</v>
      </c>
      <c r="N1677" s="4" t="s">
        <v>460</v>
      </c>
      <c r="O1677" s="4" t="s">
        <v>248</v>
      </c>
      <c r="P1677" s="4" t="s">
        <v>1004</v>
      </c>
      <c r="Q1677" s="4" t="s">
        <v>461</v>
      </c>
    </row>
    <row r="1678" spans="1:17" x14ac:dyDescent="0.25">
      <c r="A1678" s="4" t="s">
        <v>406</v>
      </c>
      <c r="B1678" s="4" t="s">
        <v>68</v>
      </c>
      <c r="C1678" s="9" t="s">
        <v>13193</v>
      </c>
      <c r="D1678" s="4" t="s">
        <v>994</v>
      </c>
      <c r="E1678" s="4" t="s">
        <v>995</v>
      </c>
      <c r="F1678" s="9" t="str">
        <f>Table1[[#This Row],[Genus]]&amp;" "&amp;Table1[[#This Row],[Epithet]]</f>
        <v>Leucobryum glaucum</v>
      </c>
      <c r="G1678" s="4" t="s">
        <v>225</v>
      </c>
      <c r="H1678" t="s">
        <v>180</v>
      </c>
      <c r="I1678" s="4" t="s">
        <v>491</v>
      </c>
      <c r="J1678" s="4" t="s">
        <v>488</v>
      </c>
      <c r="K1678" s="4" t="s">
        <v>490</v>
      </c>
      <c r="L1678" s="4" t="s">
        <v>474</v>
      </c>
      <c r="M1678" s="4" t="s">
        <v>248</v>
      </c>
      <c r="N1678" s="4" t="s">
        <v>460</v>
      </c>
      <c r="O1678" s="4" t="s">
        <v>248</v>
      </c>
      <c r="P1678" s="4" t="s">
        <v>1004</v>
      </c>
      <c r="Q1678" s="4" t="s">
        <v>461</v>
      </c>
    </row>
    <row r="1679" spans="1:17" x14ac:dyDescent="0.25">
      <c r="A1679" s="4" t="s">
        <v>406</v>
      </c>
      <c r="B1679" s="4" t="s">
        <v>68</v>
      </c>
      <c r="C1679" s="9" t="s">
        <v>8618</v>
      </c>
      <c r="D1679" s="4" t="s">
        <v>862</v>
      </c>
      <c r="E1679" s="4" t="s">
        <v>863</v>
      </c>
      <c r="F1679" s="9" t="str">
        <f>Table1[[#This Row],[Genus]]&amp;" "&amp;Table1[[#This Row],[Epithet]]</f>
        <v>Osmundastrum cinnamomeum</v>
      </c>
      <c r="G1679" s="4" t="s">
        <v>233</v>
      </c>
      <c r="H1679" t="s">
        <v>217</v>
      </c>
      <c r="I1679" s="4" t="s">
        <v>491</v>
      </c>
      <c r="J1679" s="4" t="s">
        <v>488</v>
      </c>
      <c r="K1679" s="4" t="s">
        <v>490</v>
      </c>
      <c r="L1679" s="4" t="s">
        <v>474</v>
      </c>
      <c r="M1679" s="4" t="s">
        <v>248</v>
      </c>
      <c r="N1679" s="4" t="s">
        <v>460</v>
      </c>
      <c r="O1679" s="4" t="s">
        <v>248</v>
      </c>
      <c r="P1679" s="4" t="s">
        <v>1004</v>
      </c>
      <c r="Q1679" s="4" t="s">
        <v>461</v>
      </c>
    </row>
    <row r="1680" spans="1:17" x14ac:dyDescent="0.25">
      <c r="A1680" s="4" t="s">
        <v>406</v>
      </c>
      <c r="B1680" s="4" t="s">
        <v>68</v>
      </c>
      <c r="C1680" s="9" t="str">
        <f>_xlfn.XLOOKUP(Table1[[#This Row],[Genus]],'Flora of PA'!J:J,'Flora of PA'!D:D)</f>
        <v>Sapindaceae</v>
      </c>
      <c r="D1680" s="4" t="s">
        <v>941</v>
      </c>
      <c r="E1680" s="4" t="s">
        <v>942</v>
      </c>
      <c r="F1680" s="9" t="str">
        <f>Table1[[#This Row],[Genus]]&amp;" "&amp;Table1[[#This Row],[Epithet]]</f>
        <v>Acer rubrum</v>
      </c>
      <c r="G1680" s="4" t="s">
        <v>84</v>
      </c>
      <c r="H1680" t="s">
        <v>133</v>
      </c>
      <c r="I1680" s="4" t="s">
        <v>491</v>
      </c>
      <c r="J1680" s="4" t="s">
        <v>488</v>
      </c>
      <c r="K1680" s="4" t="s">
        <v>490</v>
      </c>
      <c r="L1680" s="4" t="s">
        <v>474</v>
      </c>
      <c r="M1680" s="4" t="s">
        <v>248</v>
      </c>
      <c r="N1680" s="4" t="s">
        <v>460</v>
      </c>
      <c r="O1680" s="4" t="s">
        <v>248</v>
      </c>
      <c r="P1680" s="4" t="s">
        <v>1004</v>
      </c>
      <c r="Q1680" s="4" t="s">
        <v>461</v>
      </c>
    </row>
    <row r="1681" spans="1:17" x14ac:dyDescent="0.25">
      <c r="A1681" s="4" t="s">
        <v>406</v>
      </c>
      <c r="B1681" s="4" t="s">
        <v>68</v>
      </c>
      <c r="C1681" s="9" t="s">
        <v>8618</v>
      </c>
      <c r="D1681" s="4" t="s">
        <v>862</v>
      </c>
      <c r="E1681" s="4" t="s">
        <v>863</v>
      </c>
      <c r="F1681" s="9" t="str">
        <f>Table1[[#This Row],[Genus]]&amp;" "&amp;Table1[[#This Row],[Epithet]]</f>
        <v>Osmundastrum cinnamomeum</v>
      </c>
      <c r="G1681" s="4" t="s">
        <v>233</v>
      </c>
      <c r="H1681" t="s">
        <v>217</v>
      </c>
      <c r="I1681" s="4" t="s">
        <v>491</v>
      </c>
      <c r="J1681" s="4" t="s">
        <v>488</v>
      </c>
      <c r="K1681" s="4" t="s">
        <v>490</v>
      </c>
      <c r="L1681" s="4" t="s">
        <v>474</v>
      </c>
      <c r="M1681" s="4" t="s">
        <v>248</v>
      </c>
      <c r="N1681" s="4" t="s">
        <v>460</v>
      </c>
      <c r="O1681" s="4" t="s">
        <v>248</v>
      </c>
      <c r="P1681" s="4" t="s">
        <v>1004</v>
      </c>
      <c r="Q1681" s="4" t="s">
        <v>461</v>
      </c>
    </row>
    <row r="1682" spans="1:17" x14ac:dyDescent="0.25">
      <c r="A1682" s="4" t="s">
        <v>406</v>
      </c>
      <c r="B1682" s="4" t="s">
        <v>68</v>
      </c>
      <c r="C1682" s="9" t="str">
        <f>_xlfn.XLOOKUP(Table1[[#This Row],[Genus]],'Flora of PA'!J:J,'Flora of PA'!D:D)</f>
        <v>Ericaceae</v>
      </c>
      <c r="D1682" s="4" t="s">
        <v>878</v>
      </c>
      <c r="E1682" s="4" t="s">
        <v>879</v>
      </c>
      <c r="F1682" s="9" t="str">
        <f>Table1[[#This Row],[Genus]]&amp;" "&amp;Table1[[#This Row],[Epithet]]</f>
        <v>Monotropa uniflora</v>
      </c>
      <c r="G1682" s="4" t="s">
        <v>590</v>
      </c>
      <c r="H1682" t="s">
        <v>486</v>
      </c>
      <c r="I1682" s="4" t="s">
        <v>491</v>
      </c>
      <c r="J1682" s="4" t="s">
        <v>488</v>
      </c>
      <c r="K1682" s="4" t="s">
        <v>490</v>
      </c>
      <c r="L1682" s="4" t="s">
        <v>474</v>
      </c>
      <c r="M1682" s="4" t="s">
        <v>248</v>
      </c>
      <c r="N1682" s="4" t="s">
        <v>460</v>
      </c>
      <c r="O1682" s="4" t="s">
        <v>248</v>
      </c>
      <c r="P1682" s="4" t="s">
        <v>1004</v>
      </c>
      <c r="Q1682" s="4" t="s">
        <v>461</v>
      </c>
    </row>
    <row r="1683" spans="1:17" x14ac:dyDescent="0.25">
      <c r="A1683" s="4" t="s">
        <v>407</v>
      </c>
      <c r="B1683" s="4" t="s">
        <v>68</v>
      </c>
      <c r="C1683" s="9" t="str">
        <f>_xlfn.XLOOKUP(Table1[[#This Row],[Genus]],'Flora of PA'!J:J,'Flora of PA'!D:D)</f>
        <v>Ericaceae</v>
      </c>
      <c r="D1683" s="4" t="s">
        <v>827</v>
      </c>
      <c r="E1683" s="4" t="s">
        <v>828</v>
      </c>
      <c r="F1683" s="9" t="str">
        <f>Table1[[#This Row],[Genus]]&amp;" "&amp;Table1[[#This Row],[Epithet]]</f>
        <v>Gaylussacia baccata</v>
      </c>
      <c r="G1683" s="4" t="s">
        <v>16</v>
      </c>
      <c r="H1683" t="s">
        <v>125</v>
      </c>
      <c r="I1683" s="4" t="s">
        <v>499</v>
      </c>
      <c r="J1683" s="4" t="s">
        <v>463</v>
      </c>
      <c r="K1683" s="4" t="s">
        <v>500</v>
      </c>
      <c r="L1683" s="4" t="s">
        <v>501</v>
      </c>
      <c r="M1683" s="4" t="s">
        <v>184</v>
      </c>
      <c r="N1683" s="4" t="s">
        <v>502</v>
      </c>
      <c r="O1683" s="4" t="s">
        <v>38</v>
      </c>
      <c r="P1683" s="4" t="s">
        <v>1003</v>
      </c>
      <c r="Q1683" s="4" t="s">
        <v>40</v>
      </c>
    </row>
    <row r="1684" spans="1:17" x14ac:dyDescent="0.25">
      <c r="A1684" s="4" t="s">
        <v>407</v>
      </c>
      <c r="B1684" s="4" t="s">
        <v>68</v>
      </c>
      <c r="C1684" s="9" t="str">
        <f>_xlfn.XLOOKUP(Table1[[#This Row],[Genus]],'Flora of PA'!J:J,'Flora of PA'!D:D)</f>
        <v>Ericaceae</v>
      </c>
      <c r="D1684" s="4" t="s">
        <v>831</v>
      </c>
      <c r="E1684" s="4" t="s">
        <v>832</v>
      </c>
      <c r="F1684" s="9" t="str">
        <f>Table1[[#This Row],[Genus]]&amp;" "&amp;Table1[[#This Row],[Epithet]]</f>
        <v>Gaultheria procumbens</v>
      </c>
      <c r="G1684" s="4" t="s">
        <v>123</v>
      </c>
      <c r="H1684" t="s">
        <v>122</v>
      </c>
      <c r="I1684" s="4" t="s">
        <v>499</v>
      </c>
      <c r="J1684" s="4" t="s">
        <v>463</v>
      </c>
      <c r="K1684" s="4" t="s">
        <v>500</v>
      </c>
      <c r="L1684" s="4" t="s">
        <v>501</v>
      </c>
      <c r="M1684" s="4" t="s">
        <v>184</v>
      </c>
      <c r="N1684" s="4" t="s">
        <v>502</v>
      </c>
      <c r="O1684" s="4" t="s">
        <v>38</v>
      </c>
      <c r="P1684" s="4" t="s">
        <v>1003</v>
      </c>
      <c r="Q1684" s="4" t="s">
        <v>40</v>
      </c>
    </row>
    <row r="1685" spans="1:17" x14ac:dyDescent="0.25">
      <c r="A1685" s="4" t="s">
        <v>407</v>
      </c>
      <c r="B1685" s="4" t="s">
        <v>68</v>
      </c>
      <c r="C1685" s="9" t="str">
        <f>_xlfn.XLOOKUP(Table1[[#This Row],[Genus]],'Flora of PA'!J:J,'Flora of PA'!D:D)</f>
        <v>Ericaceae</v>
      </c>
      <c r="D1685" s="4" t="s">
        <v>826</v>
      </c>
      <c r="E1685" s="4" t="s">
        <v>829</v>
      </c>
      <c r="F1685" s="9" t="str">
        <f>Table1[[#This Row],[Genus]]&amp;" "&amp;Table1[[#This Row],[Epithet]]</f>
        <v>Vaccinium angustifolium</v>
      </c>
      <c r="G1685" s="4" t="s">
        <v>69</v>
      </c>
      <c r="H1685" t="s">
        <v>174</v>
      </c>
      <c r="I1685" s="4" t="s">
        <v>499</v>
      </c>
      <c r="J1685" s="4" t="s">
        <v>463</v>
      </c>
      <c r="K1685" s="4" t="s">
        <v>500</v>
      </c>
      <c r="L1685" s="4" t="s">
        <v>501</v>
      </c>
      <c r="M1685" s="4" t="s">
        <v>184</v>
      </c>
      <c r="N1685" s="4" t="s">
        <v>502</v>
      </c>
      <c r="O1685" s="4" t="s">
        <v>38</v>
      </c>
      <c r="P1685" s="4" t="s">
        <v>1003</v>
      </c>
      <c r="Q1685" s="4" t="s">
        <v>40</v>
      </c>
    </row>
    <row r="1686" spans="1:17" x14ac:dyDescent="0.25">
      <c r="A1686" s="4" t="s">
        <v>407</v>
      </c>
      <c r="B1686" s="4" t="s">
        <v>68</v>
      </c>
      <c r="C1686" s="9" t="s">
        <v>13193</v>
      </c>
      <c r="D1686" s="4" t="s">
        <v>994</v>
      </c>
      <c r="E1686" s="4" t="s">
        <v>995</v>
      </c>
      <c r="F1686" s="9" t="str">
        <f>Table1[[#This Row],[Genus]]&amp;" "&amp;Table1[[#This Row],[Epithet]]</f>
        <v>Leucobryum glaucum</v>
      </c>
      <c r="G1686" s="4" t="s">
        <v>225</v>
      </c>
      <c r="H1686" t="s">
        <v>308</v>
      </c>
      <c r="I1686" s="4" t="s">
        <v>499</v>
      </c>
      <c r="J1686" s="4" t="s">
        <v>463</v>
      </c>
      <c r="K1686" s="4" t="s">
        <v>500</v>
      </c>
      <c r="L1686" s="4" t="s">
        <v>501</v>
      </c>
      <c r="M1686" s="4" t="s">
        <v>184</v>
      </c>
      <c r="N1686" s="4" t="s">
        <v>502</v>
      </c>
      <c r="O1686" s="4" t="s">
        <v>38</v>
      </c>
      <c r="P1686" s="4" t="s">
        <v>1003</v>
      </c>
      <c r="Q1686" s="4" t="s">
        <v>40</v>
      </c>
    </row>
    <row r="1687" spans="1:17" x14ac:dyDescent="0.25">
      <c r="A1687" s="4" t="s">
        <v>407</v>
      </c>
      <c r="B1687" s="4" t="s">
        <v>67</v>
      </c>
      <c r="C1687" s="9" t="str">
        <f>_xlfn.XLOOKUP(Table1[[#This Row],[Genus]],'Flora of PA'!J:J,'Flora of PA'!D:D)</f>
        <v>Ericaceae</v>
      </c>
      <c r="D1687" s="4" t="s">
        <v>827</v>
      </c>
      <c r="E1687" s="4" t="s">
        <v>828</v>
      </c>
      <c r="F1687" s="9" t="str">
        <f>Table1[[#This Row],[Genus]]&amp;" "&amp;Table1[[#This Row],[Epithet]]</f>
        <v>Gaylussacia baccata</v>
      </c>
      <c r="G1687" s="4" t="s">
        <v>16</v>
      </c>
      <c r="H1687" t="s">
        <v>125</v>
      </c>
      <c r="I1687" s="4" t="s">
        <v>499</v>
      </c>
      <c r="J1687" s="4" t="s">
        <v>463</v>
      </c>
      <c r="K1687" s="4" t="s">
        <v>500</v>
      </c>
      <c r="L1687" s="4" t="s">
        <v>501</v>
      </c>
      <c r="M1687" s="4" t="s">
        <v>184</v>
      </c>
      <c r="N1687" s="4" t="s">
        <v>502</v>
      </c>
      <c r="O1687" s="4" t="s">
        <v>38</v>
      </c>
      <c r="P1687" s="4" t="s">
        <v>1003</v>
      </c>
      <c r="Q1687" s="4" t="s">
        <v>40</v>
      </c>
    </row>
    <row r="1688" spans="1:17" x14ac:dyDescent="0.25">
      <c r="A1688" s="4" t="s">
        <v>407</v>
      </c>
      <c r="B1688" s="4" t="s">
        <v>67</v>
      </c>
      <c r="C1688" s="9" t="str">
        <f>_xlfn.XLOOKUP(Table1[[#This Row],[Genus]],'Flora of PA'!J:J,'Flora of PA'!D:D)</f>
        <v>Ericaceae</v>
      </c>
      <c r="D1688" s="4" t="s">
        <v>831</v>
      </c>
      <c r="E1688" s="4" t="s">
        <v>832</v>
      </c>
      <c r="F1688" s="9" t="str">
        <f>Table1[[#This Row],[Genus]]&amp;" "&amp;Table1[[#This Row],[Epithet]]</f>
        <v>Gaultheria procumbens</v>
      </c>
      <c r="G1688" s="4" t="s">
        <v>123</v>
      </c>
      <c r="H1688" t="s">
        <v>122</v>
      </c>
      <c r="I1688" s="4" t="s">
        <v>499</v>
      </c>
      <c r="J1688" s="4" t="s">
        <v>463</v>
      </c>
      <c r="K1688" s="4" t="s">
        <v>500</v>
      </c>
      <c r="L1688" s="4" t="s">
        <v>501</v>
      </c>
      <c r="M1688" s="4" t="s">
        <v>184</v>
      </c>
      <c r="N1688" s="4" t="s">
        <v>502</v>
      </c>
      <c r="O1688" s="4" t="s">
        <v>38</v>
      </c>
      <c r="P1688" s="4" t="s">
        <v>1003</v>
      </c>
      <c r="Q1688" s="4" t="s">
        <v>40</v>
      </c>
    </row>
    <row r="1689" spans="1:17" x14ac:dyDescent="0.25">
      <c r="A1689" s="4" t="s">
        <v>407</v>
      </c>
      <c r="B1689" s="4" t="s">
        <v>67</v>
      </c>
      <c r="C1689" s="9" t="str">
        <f>_xlfn.XLOOKUP(Table1[[#This Row],[Genus]],'Flora of PA'!J:J,'Flora of PA'!D:D)</f>
        <v>Ericaceae</v>
      </c>
      <c r="D1689" s="4" t="s">
        <v>826</v>
      </c>
      <c r="E1689" s="4" t="s">
        <v>829</v>
      </c>
      <c r="F1689" s="9" t="str">
        <f>Table1[[#This Row],[Genus]]&amp;" "&amp;Table1[[#This Row],[Epithet]]</f>
        <v>Vaccinium angustifolium</v>
      </c>
      <c r="G1689" s="4" t="s">
        <v>69</v>
      </c>
      <c r="H1689" t="s">
        <v>174</v>
      </c>
      <c r="I1689" s="4" t="s">
        <v>499</v>
      </c>
      <c r="J1689" s="4" t="s">
        <v>463</v>
      </c>
      <c r="K1689" s="4" t="s">
        <v>500</v>
      </c>
      <c r="L1689" s="4" t="s">
        <v>501</v>
      </c>
      <c r="M1689" s="4" t="s">
        <v>184</v>
      </c>
      <c r="N1689" s="4" t="s">
        <v>502</v>
      </c>
      <c r="O1689" s="4" t="s">
        <v>38</v>
      </c>
      <c r="P1689" s="4" t="s">
        <v>1003</v>
      </c>
      <c r="Q1689" s="4" t="s">
        <v>40</v>
      </c>
    </row>
    <row r="1690" spans="1:17" x14ac:dyDescent="0.25">
      <c r="A1690" s="4" t="s">
        <v>407</v>
      </c>
      <c r="B1690" s="4" t="s">
        <v>67</v>
      </c>
      <c r="C1690" s="9" t="s">
        <v>13193</v>
      </c>
      <c r="D1690" s="4" t="s">
        <v>994</v>
      </c>
      <c r="E1690" s="4" t="s">
        <v>995</v>
      </c>
      <c r="F1690" s="9" t="str">
        <f>Table1[[#This Row],[Genus]]&amp;" "&amp;Table1[[#This Row],[Epithet]]</f>
        <v>Leucobryum glaucum</v>
      </c>
      <c r="G1690" s="4" t="s">
        <v>225</v>
      </c>
      <c r="H1690" t="s">
        <v>308</v>
      </c>
      <c r="I1690" s="4" t="s">
        <v>499</v>
      </c>
      <c r="J1690" s="4" t="s">
        <v>463</v>
      </c>
      <c r="K1690" s="4" t="s">
        <v>500</v>
      </c>
      <c r="L1690" s="4" t="s">
        <v>501</v>
      </c>
      <c r="M1690" s="4" t="s">
        <v>184</v>
      </c>
      <c r="N1690" s="4" t="s">
        <v>502</v>
      </c>
      <c r="O1690" s="4" t="s">
        <v>38</v>
      </c>
      <c r="P1690" s="4" t="s">
        <v>1003</v>
      </c>
      <c r="Q1690" s="4" t="s">
        <v>40</v>
      </c>
    </row>
    <row r="1691" spans="1:17" x14ac:dyDescent="0.25">
      <c r="A1691" s="4" t="s">
        <v>407</v>
      </c>
      <c r="B1691" s="4" t="s">
        <v>66</v>
      </c>
      <c r="C1691" s="9" t="str">
        <f>_xlfn.XLOOKUP(Table1[[#This Row],[Genus]],'Flora of PA'!J:J,'Flora of PA'!D:D)</f>
        <v>Ericaceae</v>
      </c>
      <c r="D1691" s="4" t="s">
        <v>827</v>
      </c>
      <c r="E1691" s="4" t="s">
        <v>828</v>
      </c>
      <c r="F1691" s="9" t="str">
        <f>Table1[[#This Row],[Genus]]&amp;" "&amp;Table1[[#This Row],[Epithet]]</f>
        <v>Gaylussacia baccata</v>
      </c>
      <c r="G1691" s="4" t="s">
        <v>16</v>
      </c>
      <c r="H1691" t="s">
        <v>125</v>
      </c>
      <c r="I1691" s="4" t="s">
        <v>499</v>
      </c>
      <c r="J1691" s="4" t="s">
        <v>463</v>
      </c>
      <c r="K1691" s="4" t="s">
        <v>500</v>
      </c>
      <c r="L1691" s="4" t="s">
        <v>501</v>
      </c>
      <c r="M1691" s="4" t="s">
        <v>184</v>
      </c>
      <c r="N1691" s="4" t="s">
        <v>502</v>
      </c>
      <c r="O1691" s="4" t="s">
        <v>38</v>
      </c>
      <c r="P1691" s="4" t="s">
        <v>1003</v>
      </c>
      <c r="Q1691" s="4" t="s">
        <v>40</v>
      </c>
    </row>
    <row r="1692" spans="1:17" x14ac:dyDescent="0.25">
      <c r="A1692" s="4" t="s">
        <v>407</v>
      </c>
      <c r="B1692" s="4" t="s">
        <v>66</v>
      </c>
      <c r="C1692" s="9" t="str">
        <f>_xlfn.XLOOKUP(Table1[[#This Row],[Genus]],'Flora of PA'!J:J,'Flora of PA'!D:D)</f>
        <v>Ericaceae</v>
      </c>
      <c r="D1692" s="4" t="s">
        <v>831</v>
      </c>
      <c r="E1692" s="4" t="s">
        <v>832</v>
      </c>
      <c r="F1692" s="9" t="str">
        <f>Table1[[#This Row],[Genus]]&amp;" "&amp;Table1[[#This Row],[Epithet]]</f>
        <v>Gaultheria procumbens</v>
      </c>
      <c r="G1692" s="4" t="s">
        <v>123</v>
      </c>
      <c r="H1692" t="s">
        <v>122</v>
      </c>
      <c r="I1692" s="4" t="s">
        <v>499</v>
      </c>
      <c r="J1692" s="4" t="s">
        <v>463</v>
      </c>
      <c r="K1692" s="4" t="s">
        <v>500</v>
      </c>
      <c r="L1692" s="4" t="s">
        <v>501</v>
      </c>
      <c r="M1692" s="4" t="s">
        <v>184</v>
      </c>
      <c r="N1692" s="4" t="s">
        <v>502</v>
      </c>
      <c r="O1692" s="4" t="s">
        <v>38</v>
      </c>
      <c r="P1692" s="4" t="s">
        <v>1003</v>
      </c>
      <c r="Q1692" s="4" t="s">
        <v>40</v>
      </c>
    </row>
    <row r="1693" spans="1:17" x14ac:dyDescent="0.25">
      <c r="A1693" s="4" t="s">
        <v>407</v>
      </c>
      <c r="B1693" s="4" t="s">
        <v>66</v>
      </c>
      <c r="C1693" s="9" t="str">
        <f>_xlfn.XLOOKUP(Table1[[#This Row],[Genus]],'Flora of PA'!J:J,'Flora of PA'!D:D)</f>
        <v>Ericaceae</v>
      </c>
      <c r="D1693" s="4" t="s">
        <v>826</v>
      </c>
      <c r="E1693" s="4" t="s">
        <v>829</v>
      </c>
      <c r="F1693" s="9" t="str">
        <f>Table1[[#This Row],[Genus]]&amp;" "&amp;Table1[[#This Row],[Epithet]]</f>
        <v>Vaccinium angustifolium</v>
      </c>
      <c r="G1693" s="4" t="s">
        <v>69</v>
      </c>
      <c r="H1693" t="s">
        <v>174</v>
      </c>
      <c r="I1693" s="4" t="s">
        <v>499</v>
      </c>
      <c r="J1693" s="4" t="s">
        <v>463</v>
      </c>
      <c r="K1693" s="4" t="s">
        <v>500</v>
      </c>
      <c r="L1693" s="4" t="s">
        <v>501</v>
      </c>
      <c r="M1693" s="4" t="s">
        <v>184</v>
      </c>
      <c r="N1693" s="4" t="s">
        <v>502</v>
      </c>
      <c r="O1693" s="4" t="s">
        <v>38</v>
      </c>
      <c r="P1693" s="4" t="s">
        <v>1003</v>
      </c>
      <c r="Q1693" s="4" t="s">
        <v>40</v>
      </c>
    </row>
    <row r="1694" spans="1:17" x14ac:dyDescent="0.25">
      <c r="A1694" s="4" t="s">
        <v>407</v>
      </c>
      <c r="B1694" s="4" t="s">
        <v>66</v>
      </c>
      <c r="C1694" s="9" t="s">
        <v>13193</v>
      </c>
      <c r="D1694" s="4" t="s">
        <v>994</v>
      </c>
      <c r="E1694" s="4" t="s">
        <v>995</v>
      </c>
      <c r="F1694" s="9" t="str">
        <f>Table1[[#This Row],[Genus]]&amp;" "&amp;Table1[[#This Row],[Epithet]]</f>
        <v>Leucobryum glaucum</v>
      </c>
      <c r="G1694" s="4" t="s">
        <v>225</v>
      </c>
      <c r="H1694" t="s">
        <v>180</v>
      </c>
      <c r="I1694" s="4" t="s">
        <v>499</v>
      </c>
      <c r="J1694" s="4" t="s">
        <v>463</v>
      </c>
      <c r="K1694" s="4" t="s">
        <v>500</v>
      </c>
      <c r="L1694" s="4" t="s">
        <v>501</v>
      </c>
      <c r="M1694" s="4" t="s">
        <v>184</v>
      </c>
      <c r="N1694" s="4" t="s">
        <v>502</v>
      </c>
      <c r="O1694" s="4" t="s">
        <v>38</v>
      </c>
      <c r="P1694" s="4" t="s">
        <v>1003</v>
      </c>
      <c r="Q1694" s="4" t="s">
        <v>40</v>
      </c>
    </row>
    <row r="1695" spans="1:17" x14ac:dyDescent="0.25">
      <c r="A1695" s="4" t="s">
        <v>407</v>
      </c>
      <c r="B1695" s="4" t="s">
        <v>66</v>
      </c>
      <c r="C1695" s="9" t="str">
        <f>_xlfn.XLOOKUP(Table1[[#This Row],[Genus]],'Flora of PA'!J:J,'Flora of PA'!D:D)</f>
        <v>Fagaceae</v>
      </c>
      <c r="D1695" s="4" t="s">
        <v>860</v>
      </c>
      <c r="E1695" s="4" t="s">
        <v>861</v>
      </c>
      <c r="F1695" s="9" t="str">
        <f>Table1[[#This Row],[Genus]]&amp;" "&amp;Table1[[#This Row],[Epithet]]</f>
        <v>Quercus montana</v>
      </c>
      <c r="G1695" s="4" t="s">
        <v>131</v>
      </c>
      <c r="H1695" t="s">
        <v>130</v>
      </c>
      <c r="I1695" s="4" t="s">
        <v>499</v>
      </c>
      <c r="J1695" s="4" t="s">
        <v>463</v>
      </c>
      <c r="K1695" s="4" t="s">
        <v>500</v>
      </c>
      <c r="L1695" s="4" t="s">
        <v>501</v>
      </c>
      <c r="M1695" s="4" t="s">
        <v>184</v>
      </c>
      <c r="N1695" s="4" t="s">
        <v>502</v>
      </c>
      <c r="O1695" s="4" t="s">
        <v>38</v>
      </c>
      <c r="P1695" s="4" t="s">
        <v>1003</v>
      </c>
      <c r="Q1695" s="4" t="s">
        <v>40</v>
      </c>
    </row>
    <row r="1696" spans="1:17" x14ac:dyDescent="0.25">
      <c r="A1696" s="4" t="s">
        <v>407</v>
      </c>
      <c r="B1696" s="4" t="s">
        <v>65</v>
      </c>
      <c r="C1696" s="9" t="str">
        <f>_xlfn.XLOOKUP(Table1[[#This Row],[Genus]],'Flora of PA'!J:J,'Flora of PA'!D:D)</f>
        <v>Ericaceae</v>
      </c>
      <c r="D1696" s="4" t="s">
        <v>827</v>
      </c>
      <c r="E1696" s="4" t="s">
        <v>828</v>
      </c>
      <c r="F1696" s="9" t="str">
        <f>Table1[[#This Row],[Genus]]&amp;" "&amp;Table1[[#This Row],[Epithet]]</f>
        <v>Gaylussacia baccata</v>
      </c>
      <c r="G1696" s="4" t="s">
        <v>16</v>
      </c>
      <c r="H1696" t="s">
        <v>125</v>
      </c>
      <c r="I1696" s="4" t="s">
        <v>499</v>
      </c>
      <c r="J1696" s="4" t="s">
        <v>463</v>
      </c>
      <c r="K1696" s="4" t="s">
        <v>500</v>
      </c>
      <c r="L1696" s="4" t="s">
        <v>501</v>
      </c>
      <c r="M1696" s="4" t="s">
        <v>184</v>
      </c>
      <c r="N1696" s="4" t="s">
        <v>502</v>
      </c>
      <c r="O1696" s="4" t="s">
        <v>38</v>
      </c>
      <c r="P1696" s="4" t="s">
        <v>1003</v>
      </c>
      <c r="Q1696" s="4" t="s">
        <v>40</v>
      </c>
    </row>
    <row r="1697" spans="1:17" x14ac:dyDescent="0.25">
      <c r="A1697" s="4" t="s">
        <v>407</v>
      </c>
      <c r="B1697" s="4" t="s">
        <v>65</v>
      </c>
      <c r="C1697" s="9" t="str">
        <f>_xlfn.XLOOKUP(Table1[[#This Row],[Genus]],'Flora of PA'!J:J,'Flora of PA'!D:D)</f>
        <v>Ericaceae</v>
      </c>
      <c r="D1697" s="4" t="s">
        <v>831</v>
      </c>
      <c r="E1697" s="4" t="s">
        <v>832</v>
      </c>
      <c r="F1697" s="9" t="str">
        <f>Table1[[#This Row],[Genus]]&amp;" "&amp;Table1[[#This Row],[Epithet]]</f>
        <v>Gaultheria procumbens</v>
      </c>
      <c r="G1697" s="4" t="s">
        <v>123</v>
      </c>
      <c r="H1697" t="s">
        <v>122</v>
      </c>
      <c r="I1697" s="4" t="s">
        <v>499</v>
      </c>
      <c r="J1697" s="4" t="s">
        <v>463</v>
      </c>
      <c r="K1697" s="4" t="s">
        <v>500</v>
      </c>
      <c r="L1697" s="4" t="s">
        <v>501</v>
      </c>
      <c r="M1697" s="4" t="s">
        <v>184</v>
      </c>
      <c r="N1697" s="4" t="s">
        <v>502</v>
      </c>
      <c r="O1697" s="4" t="s">
        <v>38</v>
      </c>
      <c r="P1697" s="4" t="s">
        <v>1003</v>
      </c>
      <c r="Q1697" s="4" t="s">
        <v>40</v>
      </c>
    </row>
    <row r="1698" spans="1:17" x14ac:dyDescent="0.25">
      <c r="A1698" s="4" t="s">
        <v>407</v>
      </c>
      <c r="B1698" s="4" t="s">
        <v>65</v>
      </c>
      <c r="C1698" s="9" t="str">
        <f>_xlfn.XLOOKUP(Table1[[#This Row],[Genus]],'Flora of PA'!J:J,'Flora of PA'!D:D)</f>
        <v>Ericaceae</v>
      </c>
      <c r="D1698" s="4" t="s">
        <v>826</v>
      </c>
      <c r="E1698" s="4" t="s">
        <v>829</v>
      </c>
      <c r="F1698" s="9" t="str">
        <f>Table1[[#This Row],[Genus]]&amp;" "&amp;Table1[[#This Row],[Epithet]]</f>
        <v>Vaccinium angustifolium</v>
      </c>
      <c r="G1698" s="4" t="s">
        <v>69</v>
      </c>
      <c r="H1698" t="s">
        <v>174</v>
      </c>
      <c r="I1698" s="4" t="s">
        <v>499</v>
      </c>
      <c r="J1698" s="4" t="s">
        <v>463</v>
      </c>
      <c r="K1698" s="4" t="s">
        <v>500</v>
      </c>
      <c r="L1698" s="4" t="s">
        <v>501</v>
      </c>
      <c r="M1698" s="4" t="s">
        <v>184</v>
      </c>
      <c r="N1698" s="4" t="s">
        <v>502</v>
      </c>
      <c r="O1698" s="4" t="s">
        <v>38</v>
      </c>
      <c r="P1698" s="4" t="s">
        <v>1003</v>
      </c>
      <c r="Q1698" s="4" t="s">
        <v>40</v>
      </c>
    </row>
    <row r="1699" spans="1:17" x14ac:dyDescent="0.25">
      <c r="A1699" s="4" t="s">
        <v>407</v>
      </c>
      <c r="B1699" s="4" t="s">
        <v>65</v>
      </c>
      <c r="C1699" s="9" t="s">
        <v>13193</v>
      </c>
      <c r="D1699" s="4" t="s">
        <v>994</v>
      </c>
      <c r="E1699" s="4" t="s">
        <v>995</v>
      </c>
      <c r="F1699" s="9" t="str">
        <f>Table1[[#This Row],[Genus]]&amp;" "&amp;Table1[[#This Row],[Epithet]]</f>
        <v>Leucobryum glaucum</v>
      </c>
      <c r="G1699" s="4" t="s">
        <v>225</v>
      </c>
      <c r="H1699" t="s">
        <v>180</v>
      </c>
      <c r="I1699" s="4" t="s">
        <v>499</v>
      </c>
      <c r="J1699" s="4" t="s">
        <v>463</v>
      </c>
      <c r="K1699" s="4" t="s">
        <v>500</v>
      </c>
      <c r="L1699" s="4" t="s">
        <v>501</v>
      </c>
      <c r="M1699" s="4" t="s">
        <v>184</v>
      </c>
      <c r="N1699" s="4" t="s">
        <v>502</v>
      </c>
      <c r="O1699" s="4" t="s">
        <v>38</v>
      </c>
      <c r="P1699" s="4" t="s">
        <v>1003</v>
      </c>
      <c r="Q1699" s="4" t="s">
        <v>40</v>
      </c>
    </row>
    <row r="1700" spans="1:17" x14ac:dyDescent="0.25">
      <c r="A1700" s="4" t="s">
        <v>407</v>
      </c>
      <c r="B1700" s="4" t="s">
        <v>65</v>
      </c>
      <c r="C1700" s="9" t="str">
        <f>_xlfn.XLOOKUP(Table1[[#This Row],[Genus]],'Flora of PA'!J:J,'Flora of PA'!D:D)</f>
        <v>Fagaceae</v>
      </c>
      <c r="D1700" s="4" t="s">
        <v>860</v>
      </c>
      <c r="E1700" s="4" t="s">
        <v>861</v>
      </c>
      <c r="F1700" s="9" t="str">
        <f>Table1[[#This Row],[Genus]]&amp;" "&amp;Table1[[#This Row],[Epithet]]</f>
        <v>Quercus montana</v>
      </c>
      <c r="G1700" s="4" t="s">
        <v>131</v>
      </c>
      <c r="H1700" t="s">
        <v>177</v>
      </c>
      <c r="I1700" s="4" t="s">
        <v>499</v>
      </c>
      <c r="J1700" s="4" t="s">
        <v>463</v>
      </c>
      <c r="K1700" s="4" t="s">
        <v>500</v>
      </c>
      <c r="L1700" s="4" t="s">
        <v>501</v>
      </c>
      <c r="M1700" s="4" t="s">
        <v>184</v>
      </c>
      <c r="N1700" s="4" t="s">
        <v>502</v>
      </c>
      <c r="O1700" s="4" t="s">
        <v>38</v>
      </c>
      <c r="P1700" s="4" t="s">
        <v>1003</v>
      </c>
      <c r="Q1700" s="4" t="s">
        <v>40</v>
      </c>
    </row>
    <row r="1701" spans="1:17" x14ac:dyDescent="0.25">
      <c r="A1701" s="4" t="s">
        <v>407</v>
      </c>
      <c r="B1701" s="4" t="s">
        <v>65</v>
      </c>
      <c r="C1701" s="9" t="str">
        <f>_xlfn.XLOOKUP(Table1[[#This Row],[Genus]],'Flora of PA'!J:J,'Flora of PA'!D:D)</f>
        <v>Fagaceae</v>
      </c>
      <c r="D1701" s="4" t="s">
        <v>860</v>
      </c>
      <c r="E1701" s="4" t="s">
        <v>947</v>
      </c>
      <c r="F1701" s="9" t="str">
        <f>Table1[[#This Row],[Genus]]&amp;" "&amp;Table1[[#This Row],[Epithet]]</f>
        <v>Quercus ilicifolia</v>
      </c>
      <c r="G1701" s="4" t="s">
        <v>75</v>
      </c>
      <c r="H1701" t="s">
        <v>157</v>
      </c>
      <c r="I1701" s="4" t="s">
        <v>499</v>
      </c>
      <c r="J1701" s="4" t="s">
        <v>463</v>
      </c>
      <c r="K1701" s="4" t="s">
        <v>500</v>
      </c>
      <c r="L1701" s="4" t="s">
        <v>501</v>
      </c>
      <c r="M1701" s="4" t="s">
        <v>184</v>
      </c>
      <c r="N1701" s="4" t="s">
        <v>502</v>
      </c>
      <c r="O1701" s="4" t="s">
        <v>38</v>
      </c>
      <c r="P1701" s="4" t="s">
        <v>1003</v>
      </c>
      <c r="Q1701" s="4" t="s">
        <v>40</v>
      </c>
    </row>
    <row r="1702" spans="1:17" x14ac:dyDescent="0.25">
      <c r="A1702" s="4" t="s">
        <v>407</v>
      </c>
      <c r="B1702" s="4" t="s">
        <v>65</v>
      </c>
      <c r="C1702" s="9" t="str">
        <f>_xlfn.XLOOKUP(Table1[[#This Row],[Genus]],'Flora of PA'!J:J,'Flora of PA'!D:D)</f>
        <v>Poaceae</v>
      </c>
      <c r="D1702" s="4" t="s">
        <v>935</v>
      </c>
      <c r="E1702" s="4" t="s">
        <v>936</v>
      </c>
      <c r="F1702" s="9" t="str">
        <f>Table1[[#This Row],[Genus]]&amp;" "&amp;Table1[[#This Row],[Epithet]]</f>
        <v>Danthonia spicata</v>
      </c>
      <c r="G1702" s="4" t="s">
        <v>36</v>
      </c>
      <c r="H1702" t="s">
        <v>497</v>
      </c>
      <c r="I1702" s="4" t="s">
        <v>499</v>
      </c>
      <c r="J1702" s="4" t="s">
        <v>463</v>
      </c>
      <c r="K1702" s="4" t="s">
        <v>500</v>
      </c>
      <c r="L1702" s="4" t="s">
        <v>501</v>
      </c>
      <c r="M1702" s="4" t="s">
        <v>184</v>
      </c>
      <c r="N1702" s="4" t="s">
        <v>502</v>
      </c>
      <c r="O1702" s="4" t="s">
        <v>38</v>
      </c>
      <c r="P1702" s="4" t="s">
        <v>1003</v>
      </c>
      <c r="Q1702" s="4" t="s">
        <v>40</v>
      </c>
    </row>
    <row r="1703" spans="1:17" x14ac:dyDescent="0.25">
      <c r="A1703" s="4" t="s">
        <v>407</v>
      </c>
      <c r="B1703" s="4" t="s">
        <v>64</v>
      </c>
      <c r="C1703" s="9" t="str">
        <f>_xlfn.XLOOKUP(Table1[[#This Row],[Genus]],'Flora of PA'!J:J,'Flora of PA'!D:D)</f>
        <v>Ericaceae</v>
      </c>
      <c r="D1703" s="4" t="s">
        <v>827</v>
      </c>
      <c r="E1703" s="4" t="s">
        <v>828</v>
      </c>
      <c r="F1703" s="9" t="str">
        <f>Table1[[#This Row],[Genus]]&amp;" "&amp;Table1[[#This Row],[Epithet]]</f>
        <v>Gaylussacia baccata</v>
      </c>
      <c r="G1703" s="4" t="s">
        <v>16</v>
      </c>
      <c r="H1703" t="s">
        <v>125</v>
      </c>
      <c r="I1703" s="4" t="s">
        <v>499</v>
      </c>
      <c r="J1703" s="4" t="s">
        <v>463</v>
      </c>
      <c r="K1703" s="4" t="s">
        <v>500</v>
      </c>
      <c r="L1703" s="4" t="s">
        <v>501</v>
      </c>
      <c r="M1703" s="4" t="s">
        <v>184</v>
      </c>
      <c r="N1703" s="4" t="s">
        <v>502</v>
      </c>
      <c r="O1703" s="4" t="s">
        <v>38</v>
      </c>
      <c r="P1703" s="4" t="s">
        <v>1003</v>
      </c>
      <c r="Q1703" s="4" t="s">
        <v>40</v>
      </c>
    </row>
    <row r="1704" spans="1:17" x14ac:dyDescent="0.25">
      <c r="A1704" s="4" t="s">
        <v>407</v>
      </c>
      <c r="B1704" s="4" t="s">
        <v>64</v>
      </c>
      <c r="C1704" s="9" t="str">
        <f>_xlfn.XLOOKUP(Table1[[#This Row],[Genus]],'Flora of PA'!J:J,'Flora of PA'!D:D)</f>
        <v>Ericaceae</v>
      </c>
      <c r="D1704" s="4" t="s">
        <v>831</v>
      </c>
      <c r="E1704" s="4" t="s">
        <v>832</v>
      </c>
      <c r="F1704" s="9" t="str">
        <f>Table1[[#This Row],[Genus]]&amp;" "&amp;Table1[[#This Row],[Epithet]]</f>
        <v>Gaultheria procumbens</v>
      </c>
      <c r="G1704" s="4" t="s">
        <v>123</v>
      </c>
      <c r="H1704" t="s">
        <v>122</v>
      </c>
      <c r="I1704" s="4" t="s">
        <v>499</v>
      </c>
      <c r="J1704" s="4" t="s">
        <v>463</v>
      </c>
      <c r="K1704" s="4" t="s">
        <v>500</v>
      </c>
      <c r="L1704" s="4" t="s">
        <v>501</v>
      </c>
      <c r="M1704" s="4" t="s">
        <v>184</v>
      </c>
      <c r="N1704" s="4" t="s">
        <v>502</v>
      </c>
      <c r="O1704" s="4" t="s">
        <v>38</v>
      </c>
      <c r="P1704" s="4" t="s">
        <v>1003</v>
      </c>
      <c r="Q1704" s="4" t="s">
        <v>40</v>
      </c>
    </row>
    <row r="1705" spans="1:17" x14ac:dyDescent="0.25">
      <c r="A1705" s="4" t="s">
        <v>407</v>
      </c>
      <c r="B1705" s="4" t="s">
        <v>64</v>
      </c>
      <c r="C1705" s="9" t="str">
        <f>_xlfn.XLOOKUP(Table1[[#This Row],[Genus]],'Flora of PA'!J:J,'Flora of PA'!D:D)</f>
        <v>Ericaceae</v>
      </c>
      <c r="D1705" s="4" t="s">
        <v>826</v>
      </c>
      <c r="E1705" s="4" t="s">
        <v>829</v>
      </c>
      <c r="F1705" s="9" t="str">
        <f>Table1[[#This Row],[Genus]]&amp;" "&amp;Table1[[#This Row],[Epithet]]</f>
        <v>Vaccinium angustifolium</v>
      </c>
      <c r="G1705" s="4" t="s">
        <v>69</v>
      </c>
      <c r="H1705" t="s">
        <v>174</v>
      </c>
      <c r="I1705" s="4" t="s">
        <v>499</v>
      </c>
      <c r="J1705" s="4" t="s">
        <v>463</v>
      </c>
      <c r="K1705" s="4" t="s">
        <v>500</v>
      </c>
      <c r="L1705" s="4" t="s">
        <v>501</v>
      </c>
      <c r="M1705" s="4" t="s">
        <v>184</v>
      </c>
      <c r="N1705" s="4" t="s">
        <v>502</v>
      </c>
      <c r="O1705" s="4" t="s">
        <v>38</v>
      </c>
      <c r="P1705" s="4" t="s">
        <v>1003</v>
      </c>
      <c r="Q1705" s="4" t="s">
        <v>40</v>
      </c>
    </row>
    <row r="1706" spans="1:17" x14ac:dyDescent="0.25">
      <c r="A1706" s="4" t="s">
        <v>407</v>
      </c>
      <c r="B1706" s="4" t="s">
        <v>64</v>
      </c>
      <c r="C1706" s="9" t="s">
        <v>13193</v>
      </c>
      <c r="D1706" s="4" t="s">
        <v>994</v>
      </c>
      <c r="E1706" s="4" t="s">
        <v>995</v>
      </c>
      <c r="F1706" s="9" t="str">
        <f>Table1[[#This Row],[Genus]]&amp;" "&amp;Table1[[#This Row],[Epithet]]</f>
        <v>Leucobryum glaucum</v>
      </c>
      <c r="G1706" s="4" t="s">
        <v>225</v>
      </c>
      <c r="H1706" t="s">
        <v>180</v>
      </c>
      <c r="I1706" s="4" t="s">
        <v>499</v>
      </c>
      <c r="J1706" s="4" t="s">
        <v>463</v>
      </c>
      <c r="K1706" s="4" t="s">
        <v>500</v>
      </c>
      <c r="L1706" s="4" t="s">
        <v>501</v>
      </c>
      <c r="M1706" s="4" t="s">
        <v>184</v>
      </c>
      <c r="N1706" s="4" t="s">
        <v>502</v>
      </c>
      <c r="O1706" s="4" t="s">
        <v>38</v>
      </c>
      <c r="P1706" s="4" t="s">
        <v>1003</v>
      </c>
      <c r="Q1706" s="4" t="s">
        <v>40</v>
      </c>
    </row>
    <row r="1707" spans="1:17" x14ac:dyDescent="0.25">
      <c r="A1707" s="4" t="s">
        <v>407</v>
      </c>
      <c r="B1707" s="4" t="s">
        <v>64</v>
      </c>
      <c r="C1707" s="9" t="str">
        <f>_xlfn.XLOOKUP(Table1[[#This Row],[Genus]],'Flora of PA'!J:J,'Flora of PA'!D:D)</f>
        <v>Poaceae</v>
      </c>
      <c r="D1707" s="4" t="s">
        <v>935</v>
      </c>
      <c r="E1707" s="4" t="s">
        <v>936</v>
      </c>
      <c r="F1707" s="9" t="str">
        <f>Table1[[#This Row],[Genus]]&amp;" "&amp;Table1[[#This Row],[Epithet]]</f>
        <v>Danthonia spicata</v>
      </c>
      <c r="G1707" s="4" t="s">
        <v>36</v>
      </c>
      <c r="H1707" t="s">
        <v>492</v>
      </c>
      <c r="I1707" s="4" t="s">
        <v>499</v>
      </c>
      <c r="J1707" s="4" t="s">
        <v>463</v>
      </c>
      <c r="K1707" s="4" t="s">
        <v>500</v>
      </c>
      <c r="L1707" s="4" t="s">
        <v>501</v>
      </c>
      <c r="M1707" s="4" t="s">
        <v>184</v>
      </c>
      <c r="N1707" s="4" t="s">
        <v>502</v>
      </c>
      <c r="O1707" s="4" t="s">
        <v>38</v>
      </c>
      <c r="P1707" s="4" t="s">
        <v>1003</v>
      </c>
      <c r="Q1707" s="4" t="s">
        <v>40</v>
      </c>
    </row>
    <row r="1708" spans="1:17" x14ac:dyDescent="0.25">
      <c r="A1708" s="4" t="s">
        <v>407</v>
      </c>
      <c r="B1708" s="4" t="s">
        <v>64</v>
      </c>
      <c r="C1708" s="9" t="str">
        <f>_xlfn.XLOOKUP(Table1[[#This Row],[Genus]],'Flora of PA'!J:J,'Flora of PA'!D:D)</f>
        <v>Poaceae</v>
      </c>
      <c r="D1708" s="4" t="s">
        <v>901</v>
      </c>
      <c r="E1708" s="4" t="s">
        <v>902</v>
      </c>
      <c r="F1708" s="9" t="str">
        <f>Table1[[#This Row],[Genus]]&amp;" "&amp;Table1[[#This Row],[Epithet]]</f>
        <v>Poa pratensis</v>
      </c>
      <c r="G1708" s="4" t="s">
        <v>372</v>
      </c>
      <c r="H1708" t="s">
        <v>208</v>
      </c>
      <c r="I1708" s="4" t="s">
        <v>499</v>
      </c>
      <c r="J1708" s="4" t="s">
        <v>463</v>
      </c>
      <c r="K1708" s="4" t="s">
        <v>500</v>
      </c>
      <c r="L1708" s="4" t="s">
        <v>501</v>
      </c>
      <c r="M1708" s="4" t="s">
        <v>184</v>
      </c>
      <c r="N1708" s="4" t="s">
        <v>502</v>
      </c>
      <c r="O1708" s="4" t="s">
        <v>38</v>
      </c>
      <c r="P1708" s="4" t="s">
        <v>1003</v>
      </c>
      <c r="Q1708" s="4" t="s">
        <v>40</v>
      </c>
    </row>
    <row r="1709" spans="1:17" x14ac:dyDescent="0.25">
      <c r="A1709" s="4" t="s">
        <v>407</v>
      </c>
      <c r="B1709" s="4" t="s">
        <v>63</v>
      </c>
      <c r="C1709" s="9" t="str">
        <f>_xlfn.XLOOKUP(Table1[[#This Row],[Genus]],'Flora of PA'!J:J,'Flora of PA'!D:D)</f>
        <v>Ericaceae</v>
      </c>
      <c r="D1709" s="4" t="s">
        <v>827</v>
      </c>
      <c r="E1709" s="4" t="s">
        <v>828</v>
      </c>
      <c r="F1709" s="9" t="str">
        <f>Table1[[#This Row],[Genus]]&amp;" "&amp;Table1[[#This Row],[Epithet]]</f>
        <v>Gaylussacia baccata</v>
      </c>
      <c r="G1709" s="4" t="s">
        <v>16</v>
      </c>
      <c r="H1709" t="s">
        <v>125</v>
      </c>
      <c r="I1709" s="4" t="s">
        <v>499</v>
      </c>
      <c r="J1709" s="4" t="s">
        <v>463</v>
      </c>
      <c r="K1709" s="4" t="s">
        <v>500</v>
      </c>
      <c r="L1709" s="4" t="s">
        <v>501</v>
      </c>
      <c r="M1709" s="4" t="s">
        <v>184</v>
      </c>
      <c r="N1709" s="4" t="s">
        <v>502</v>
      </c>
      <c r="O1709" s="4" t="s">
        <v>38</v>
      </c>
      <c r="P1709" s="4" t="s">
        <v>1003</v>
      </c>
      <c r="Q1709" s="4" t="s">
        <v>40</v>
      </c>
    </row>
    <row r="1710" spans="1:17" x14ac:dyDescent="0.25">
      <c r="A1710" s="4" t="s">
        <v>407</v>
      </c>
      <c r="B1710" s="4" t="s">
        <v>63</v>
      </c>
      <c r="C1710" s="9" t="str">
        <f>_xlfn.XLOOKUP(Table1[[#This Row],[Genus]],'Flora of PA'!J:J,'Flora of PA'!D:D)</f>
        <v>Ericaceae</v>
      </c>
      <c r="D1710" s="4" t="s">
        <v>831</v>
      </c>
      <c r="E1710" s="4" t="s">
        <v>832</v>
      </c>
      <c r="F1710" s="9" t="str">
        <f>Table1[[#This Row],[Genus]]&amp;" "&amp;Table1[[#This Row],[Epithet]]</f>
        <v>Gaultheria procumbens</v>
      </c>
      <c r="G1710" s="4" t="s">
        <v>123</v>
      </c>
      <c r="H1710" t="s">
        <v>122</v>
      </c>
      <c r="I1710" s="4" t="s">
        <v>499</v>
      </c>
      <c r="J1710" s="4" t="s">
        <v>463</v>
      </c>
      <c r="K1710" s="4" t="s">
        <v>500</v>
      </c>
      <c r="L1710" s="4" t="s">
        <v>501</v>
      </c>
      <c r="M1710" s="4" t="s">
        <v>184</v>
      </c>
      <c r="N1710" s="4" t="s">
        <v>502</v>
      </c>
      <c r="O1710" s="4" t="s">
        <v>38</v>
      </c>
      <c r="P1710" s="4" t="s">
        <v>1003</v>
      </c>
      <c r="Q1710" s="4" t="s">
        <v>40</v>
      </c>
    </row>
    <row r="1711" spans="1:17" x14ac:dyDescent="0.25">
      <c r="A1711" s="4" t="s">
        <v>407</v>
      </c>
      <c r="B1711" s="4" t="s">
        <v>63</v>
      </c>
      <c r="C1711" s="9" t="str">
        <f>_xlfn.XLOOKUP(Table1[[#This Row],[Genus]],'Flora of PA'!J:J,'Flora of PA'!D:D)</f>
        <v>Ericaceae</v>
      </c>
      <c r="D1711" s="4" t="s">
        <v>826</v>
      </c>
      <c r="E1711" s="4" t="s">
        <v>829</v>
      </c>
      <c r="F1711" s="9" t="str">
        <f>Table1[[#This Row],[Genus]]&amp;" "&amp;Table1[[#This Row],[Epithet]]</f>
        <v>Vaccinium angustifolium</v>
      </c>
      <c r="G1711" s="4" t="s">
        <v>69</v>
      </c>
      <c r="H1711" t="s">
        <v>174</v>
      </c>
      <c r="I1711" s="4" t="s">
        <v>499</v>
      </c>
      <c r="J1711" s="4" t="s">
        <v>463</v>
      </c>
      <c r="K1711" s="4" t="s">
        <v>500</v>
      </c>
      <c r="L1711" s="4" t="s">
        <v>501</v>
      </c>
      <c r="M1711" s="4" t="s">
        <v>184</v>
      </c>
      <c r="N1711" s="4" t="s">
        <v>502</v>
      </c>
      <c r="O1711" s="4" t="s">
        <v>38</v>
      </c>
      <c r="P1711" s="4" t="s">
        <v>1003</v>
      </c>
      <c r="Q1711" s="4" t="s">
        <v>40</v>
      </c>
    </row>
    <row r="1712" spans="1:17" x14ac:dyDescent="0.25">
      <c r="A1712" s="4" t="s">
        <v>407</v>
      </c>
      <c r="B1712" s="4" t="s">
        <v>63</v>
      </c>
      <c r="C1712" s="9" t="s">
        <v>13193</v>
      </c>
      <c r="D1712" s="4" t="s">
        <v>994</v>
      </c>
      <c r="E1712" s="4" t="s">
        <v>995</v>
      </c>
      <c r="F1712" s="9" t="str">
        <f>Table1[[#This Row],[Genus]]&amp;" "&amp;Table1[[#This Row],[Epithet]]</f>
        <v>Leucobryum glaucum</v>
      </c>
      <c r="G1712" s="4" t="s">
        <v>225</v>
      </c>
      <c r="H1712" t="s">
        <v>180</v>
      </c>
      <c r="I1712" s="4" t="s">
        <v>499</v>
      </c>
      <c r="J1712" s="4" t="s">
        <v>463</v>
      </c>
      <c r="K1712" s="4" t="s">
        <v>500</v>
      </c>
      <c r="L1712" s="4" t="s">
        <v>501</v>
      </c>
      <c r="M1712" s="4" t="s">
        <v>184</v>
      </c>
      <c r="N1712" s="4" t="s">
        <v>502</v>
      </c>
      <c r="O1712" s="4" t="s">
        <v>38</v>
      </c>
      <c r="P1712" s="4" t="s">
        <v>1003</v>
      </c>
      <c r="Q1712" s="4" t="s">
        <v>40</v>
      </c>
    </row>
    <row r="1713" spans="1:17" x14ac:dyDescent="0.25">
      <c r="A1713" s="4" t="s">
        <v>407</v>
      </c>
      <c r="B1713" s="4" t="s">
        <v>63</v>
      </c>
      <c r="C1713" s="9" t="str">
        <f>_xlfn.XLOOKUP(Table1[[#This Row],[Genus]],'Flora of PA'!J:J,'Flora of PA'!D:D)</f>
        <v>Fagaceae</v>
      </c>
      <c r="D1713" s="4" t="s">
        <v>860</v>
      </c>
      <c r="E1713" s="4" t="s">
        <v>861</v>
      </c>
      <c r="F1713" s="9" t="str">
        <f>Table1[[#This Row],[Genus]]&amp;" "&amp;Table1[[#This Row],[Epithet]]</f>
        <v>Quercus montana</v>
      </c>
      <c r="G1713" s="4" t="s">
        <v>131</v>
      </c>
      <c r="H1713" t="s">
        <v>503</v>
      </c>
      <c r="I1713" s="4" t="s">
        <v>499</v>
      </c>
      <c r="J1713" s="4" t="s">
        <v>463</v>
      </c>
      <c r="K1713" s="4" t="s">
        <v>500</v>
      </c>
      <c r="L1713" s="4" t="s">
        <v>501</v>
      </c>
      <c r="M1713" s="4" t="s">
        <v>184</v>
      </c>
      <c r="N1713" s="4" t="s">
        <v>502</v>
      </c>
      <c r="O1713" s="4" t="s">
        <v>38</v>
      </c>
      <c r="P1713" s="4" t="s">
        <v>1003</v>
      </c>
      <c r="Q1713" s="4" t="s">
        <v>40</v>
      </c>
    </row>
    <row r="1714" spans="1:17" x14ac:dyDescent="0.25">
      <c r="A1714" s="4" t="s">
        <v>407</v>
      </c>
      <c r="B1714" s="4" t="s">
        <v>63</v>
      </c>
      <c r="C1714" s="9" t="str">
        <f>_xlfn.XLOOKUP(Table1[[#This Row],[Genus]],'Flora of PA'!J:J,'Flora of PA'!D:D)</f>
        <v>Polypodiaceae</v>
      </c>
      <c r="D1714" s="4" t="s">
        <v>851</v>
      </c>
      <c r="E1714" s="4" t="s">
        <v>852</v>
      </c>
      <c r="F1714" s="9" t="str">
        <f>Table1[[#This Row],[Genus]]&amp;" "&amp;Table1[[#This Row],[Epithet]]</f>
        <v>Pteridium aquilinum</v>
      </c>
      <c r="G1714" s="4" t="s">
        <v>58</v>
      </c>
      <c r="H1714" t="s">
        <v>288</v>
      </c>
      <c r="I1714" s="4" t="s">
        <v>499</v>
      </c>
      <c r="J1714" s="4" t="s">
        <v>463</v>
      </c>
      <c r="K1714" s="4" t="s">
        <v>500</v>
      </c>
      <c r="L1714" s="4" t="s">
        <v>501</v>
      </c>
      <c r="M1714" s="4" t="s">
        <v>184</v>
      </c>
      <c r="N1714" s="4" t="s">
        <v>502</v>
      </c>
      <c r="O1714" s="4" t="s">
        <v>38</v>
      </c>
      <c r="P1714" s="4" t="s">
        <v>1003</v>
      </c>
      <c r="Q1714" s="4" t="s">
        <v>40</v>
      </c>
    </row>
    <row r="1715" spans="1:17" x14ac:dyDescent="0.25">
      <c r="A1715" s="4" t="s">
        <v>407</v>
      </c>
      <c r="B1715" s="4" t="s">
        <v>62</v>
      </c>
      <c r="C1715" s="9" t="str">
        <f>_xlfn.XLOOKUP(Table1[[#This Row],[Genus]],'Flora of PA'!J:J,'Flora of PA'!D:D)</f>
        <v>Ericaceae</v>
      </c>
      <c r="D1715" s="4" t="s">
        <v>827</v>
      </c>
      <c r="E1715" s="4" t="s">
        <v>828</v>
      </c>
      <c r="F1715" s="9" t="str">
        <f>Table1[[#This Row],[Genus]]&amp;" "&amp;Table1[[#This Row],[Epithet]]</f>
        <v>Gaylussacia baccata</v>
      </c>
      <c r="G1715" s="4" t="s">
        <v>16</v>
      </c>
      <c r="H1715" t="s">
        <v>125</v>
      </c>
      <c r="I1715" s="4" t="s">
        <v>499</v>
      </c>
      <c r="J1715" s="4" t="s">
        <v>463</v>
      </c>
      <c r="K1715" s="4" t="s">
        <v>500</v>
      </c>
      <c r="L1715" s="4" t="s">
        <v>501</v>
      </c>
      <c r="M1715" s="4" t="s">
        <v>184</v>
      </c>
      <c r="N1715" s="4" t="s">
        <v>502</v>
      </c>
      <c r="O1715" s="4" t="s">
        <v>38</v>
      </c>
      <c r="P1715" s="4" t="s">
        <v>1003</v>
      </c>
      <c r="Q1715" s="4" t="s">
        <v>40</v>
      </c>
    </row>
    <row r="1716" spans="1:17" x14ac:dyDescent="0.25">
      <c r="A1716" s="4" t="s">
        <v>407</v>
      </c>
      <c r="B1716" s="4" t="s">
        <v>62</v>
      </c>
      <c r="C1716" s="9" t="str">
        <f>_xlfn.XLOOKUP(Table1[[#This Row],[Genus]],'Flora of PA'!J:J,'Flora of PA'!D:D)</f>
        <v>Ericaceae</v>
      </c>
      <c r="D1716" s="4" t="s">
        <v>831</v>
      </c>
      <c r="E1716" s="4" t="s">
        <v>832</v>
      </c>
      <c r="F1716" s="9" t="str">
        <f>Table1[[#This Row],[Genus]]&amp;" "&amp;Table1[[#This Row],[Epithet]]</f>
        <v>Gaultheria procumbens</v>
      </c>
      <c r="G1716" s="4" t="s">
        <v>123</v>
      </c>
      <c r="H1716" t="s">
        <v>122</v>
      </c>
      <c r="I1716" s="4" t="s">
        <v>499</v>
      </c>
      <c r="J1716" s="4" t="s">
        <v>463</v>
      </c>
      <c r="K1716" s="4" t="s">
        <v>500</v>
      </c>
      <c r="L1716" s="4" t="s">
        <v>501</v>
      </c>
      <c r="M1716" s="4" t="s">
        <v>184</v>
      </c>
      <c r="N1716" s="4" t="s">
        <v>502</v>
      </c>
      <c r="O1716" s="4" t="s">
        <v>38</v>
      </c>
      <c r="P1716" s="4" t="s">
        <v>1003</v>
      </c>
      <c r="Q1716" s="4" t="s">
        <v>40</v>
      </c>
    </row>
    <row r="1717" spans="1:17" x14ac:dyDescent="0.25">
      <c r="A1717" s="4" t="s">
        <v>407</v>
      </c>
      <c r="B1717" s="4" t="s">
        <v>62</v>
      </c>
      <c r="C1717" s="9" t="str">
        <f>_xlfn.XLOOKUP(Table1[[#This Row],[Genus]],'Flora of PA'!J:J,'Flora of PA'!D:D)</f>
        <v>Ericaceae</v>
      </c>
      <c r="D1717" s="4" t="s">
        <v>826</v>
      </c>
      <c r="E1717" s="4" t="s">
        <v>829</v>
      </c>
      <c r="F1717" s="9" t="str">
        <f>Table1[[#This Row],[Genus]]&amp;" "&amp;Table1[[#This Row],[Epithet]]</f>
        <v>Vaccinium angustifolium</v>
      </c>
      <c r="G1717" s="4" t="s">
        <v>69</v>
      </c>
      <c r="H1717" t="s">
        <v>174</v>
      </c>
      <c r="I1717" s="4" t="s">
        <v>499</v>
      </c>
      <c r="J1717" s="4" t="s">
        <v>463</v>
      </c>
      <c r="K1717" s="4" t="s">
        <v>500</v>
      </c>
      <c r="L1717" s="4" t="s">
        <v>501</v>
      </c>
      <c r="M1717" s="4" t="s">
        <v>184</v>
      </c>
      <c r="N1717" s="4" t="s">
        <v>502</v>
      </c>
      <c r="O1717" s="4" t="s">
        <v>38</v>
      </c>
      <c r="P1717" s="4" t="s">
        <v>1003</v>
      </c>
      <c r="Q1717" s="4" t="s">
        <v>40</v>
      </c>
    </row>
    <row r="1718" spans="1:17" x14ac:dyDescent="0.25">
      <c r="A1718" s="4" t="s">
        <v>407</v>
      </c>
      <c r="B1718" s="4" t="s">
        <v>62</v>
      </c>
      <c r="C1718" s="9" t="s">
        <v>13193</v>
      </c>
      <c r="D1718" s="4" t="s">
        <v>994</v>
      </c>
      <c r="E1718" s="4" t="s">
        <v>995</v>
      </c>
      <c r="F1718" s="9" t="str">
        <f>Table1[[#This Row],[Genus]]&amp;" "&amp;Table1[[#This Row],[Epithet]]</f>
        <v>Leucobryum glaucum</v>
      </c>
      <c r="G1718" s="4" t="s">
        <v>225</v>
      </c>
      <c r="H1718" t="s">
        <v>180</v>
      </c>
      <c r="I1718" s="4" t="s">
        <v>499</v>
      </c>
      <c r="J1718" s="4" t="s">
        <v>463</v>
      </c>
      <c r="K1718" s="4" t="s">
        <v>500</v>
      </c>
      <c r="L1718" s="4" t="s">
        <v>501</v>
      </c>
      <c r="M1718" s="4" t="s">
        <v>184</v>
      </c>
      <c r="N1718" s="4" t="s">
        <v>502</v>
      </c>
      <c r="O1718" s="4" t="s">
        <v>38</v>
      </c>
      <c r="P1718" s="4" t="s">
        <v>1003</v>
      </c>
      <c r="Q1718" s="4" t="s">
        <v>40</v>
      </c>
    </row>
    <row r="1719" spans="1:17" x14ac:dyDescent="0.25">
      <c r="A1719" s="4" t="s">
        <v>407</v>
      </c>
      <c r="B1719" s="4" t="s">
        <v>62</v>
      </c>
      <c r="C1719" s="9" t="str">
        <f>_xlfn.XLOOKUP(Table1[[#This Row],[Genus]],'Flora of PA'!J:J,'Flora of PA'!D:D)</f>
        <v>Fagaceae</v>
      </c>
      <c r="D1719" s="4" t="s">
        <v>860</v>
      </c>
      <c r="E1719" s="4" t="s">
        <v>943</v>
      </c>
      <c r="F1719" s="9" t="str">
        <f>Table1[[#This Row],[Genus]]&amp;" "&amp;Table1[[#This Row],[Epithet]]</f>
        <v>Quercus rubra</v>
      </c>
      <c r="G1719" s="4" t="s">
        <v>165</v>
      </c>
      <c r="H1719" t="s">
        <v>504</v>
      </c>
      <c r="I1719" s="4" t="s">
        <v>499</v>
      </c>
      <c r="J1719" s="4" t="s">
        <v>463</v>
      </c>
      <c r="K1719" s="4" t="s">
        <v>500</v>
      </c>
      <c r="L1719" s="4" t="s">
        <v>501</v>
      </c>
      <c r="M1719" s="4" t="s">
        <v>184</v>
      </c>
      <c r="N1719" s="4" t="s">
        <v>502</v>
      </c>
      <c r="O1719" s="4" t="s">
        <v>38</v>
      </c>
      <c r="P1719" s="4" t="s">
        <v>1003</v>
      </c>
      <c r="Q1719" s="4" t="s">
        <v>40</v>
      </c>
    </row>
    <row r="1720" spans="1:17" x14ac:dyDescent="0.25">
      <c r="A1720" s="4" t="s">
        <v>407</v>
      </c>
      <c r="B1720" s="4" t="s">
        <v>62</v>
      </c>
      <c r="C1720" s="9" t="str">
        <f>_xlfn.XLOOKUP(Table1[[#This Row],[Genus]],'Flora of PA'!J:J,'Flora of PA'!D:D)</f>
        <v>Sapindaceae</v>
      </c>
      <c r="D1720" s="4" t="s">
        <v>941</v>
      </c>
      <c r="E1720" s="4" t="s">
        <v>942</v>
      </c>
      <c r="F1720" s="9" t="str">
        <f>Table1[[#This Row],[Genus]]&amp;" "&amp;Table1[[#This Row],[Epithet]]</f>
        <v>Acer rubrum</v>
      </c>
      <c r="G1720" s="4" t="s">
        <v>84</v>
      </c>
      <c r="H1720" t="s">
        <v>133</v>
      </c>
      <c r="I1720" s="4" t="s">
        <v>499</v>
      </c>
      <c r="J1720" s="4" t="s">
        <v>463</v>
      </c>
      <c r="K1720" s="4" t="s">
        <v>500</v>
      </c>
      <c r="L1720" s="4" t="s">
        <v>501</v>
      </c>
      <c r="M1720" s="4" t="s">
        <v>184</v>
      </c>
      <c r="N1720" s="4" t="s">
        <v>502</v>
      </c>
      <c r="O1720" s="4" t="s">
        <v>38</v>
      </c>
      <c r="P1720" s="4" t="s">
        <v>1003</v>
      </c>
      <c r="Q1720" s="4" t="s">
        <v>40</v>
      </c>
    </row>
    <row r="1721" spans="1:17" x14ac:dyDescent="0.25">
      <c r="A1721" s="4" t="s">
        <v>407</v>
      </c>
      <c r="B1721" s="4" t="s">
        <v>62</v>
      </c>
      <c r="C1721" s="9" t="str">
        <f>_xlfn.XLOOKUP(Table1[[#This Row],[Genus]],'Flora of PA'!J:J,'Flora of PA'!D:D)</f>
        <v>Polypodiaceae</v>
      </c>
      <c r="D1721" s="4" t="s">
        <v>851</v>
      </c>
      <c r="E1721" s="4" t="s">
        <v>852</v>
      </c>
      <c r="F1721" s="9" t="str">
        <f>Table1[[#This Row],[Genus]]&amp;" "&amp;Table1[[#This Row],[Epithet]]</f>
        <v>Pteridium aquilinum</v>
      </c>
      <c r="G1721" s="4" t="s">
        <v>58</v>
      </c>
      <c r="H1721" t="s">
        <v>49</v>
      </c>
      <c r="I1721" s="4" t="s">
        <v>499</v>
      </c>
      <c r="J1721" s="4" t="s">
        <v>463</v>
      </c>
      <c r="K1721" s="4" t="s">
        <v>500</v>
      </c>
      <c r="L1721" s="4" t="s">
        <v>501</v>
      </c>
      <c r="M1721" s="4" t="s">
        <v>184</v>
      </c>
      <c r="N1721" s="4" t="s">
        <v>502</v>
      </c>
      <c r="O1721" s="4" t="s">
        <v>38</v>
      </c>
      <c r="P1721" s="4" t="s">
        <v>1003</v>
      </c>
      <c r="Q1721" s="4" t="s">
        <v>40</v>
      </c>
    </row>
    <row r="1722" spans="1:17" x14ac:dyDescent="0.25">
      <c r="A1722" s="4" t="s">
        <v>407</v>
      </c>
      <c r="B1722" s="4" t="s">
        <v>61</v>
      </c>
      <c r="C1722" s="9" t="str">
        <f>_xlfn.XLOOKUP(Table1[[#This Row],[Genus]],'Flora of PA'!J:J,'Flora of PA'!D:D)</f>
        <v>Ericaceae</v>
      </c>
      <c r="D1722" s="4" t="s">
        <v>827</v>
      </c>
      <c r="E1722" s="4" t="s">
        <v>828</v>
      </c>
      <c r="F1722" s="9" t="str">
        <f>Table1[[#This Row],[Genus]]&amp;" "&amp;Table1[[#This Row],[Epithet]]</f>
        <v>Gaylussacia baccata</v>
      </c>
      <c r="G1722" s="4" t="s">
        <v>16</v>
      </c>
      <c r="H1722" t="s">
        <v>125</v>
      </c>
      <c r="I1722" s="4" t="s">
        <v>499</v>
      </c>
      <c r="J1722" s="4" t="s">
        <v>463</v>
      </c>
      <c r="K1722" s="4" t="s">
        <v>500</v>
      </c>
      <c r="L1722" s="4" t="s">
        <v>501</v>
      </c>
      <c r="M1722" s="4" t="s">
        <v>184</v>
      </c>
      <c r="N1722" s="4" t="s">
        <v>502</v>
      </c>
      <c r="O1722" s="4" t="s">
        <v>38</v>
      </c>
      <c r="P1722" s="4" t="s">
        <v>1003</v>
      </c>
      <c r="Q1722" s="4" t="s">
        <v>40</v>
      </c>
    </row>
    <row r="1723" spans="1:17" x14ac:dyDescent="0.25">
      <c r="A1723" s="4" t="s">
        <v>407</v>
      </c>
      <c r="B1723" s="4" t="s">
        <v>61</v>
      </c>
      <c r="C1723" s="9" t="str">
        <f>_xlfn.XLOOKUP(Table1[[#This Row],[Genus]],'Flora of PA'!J:J,'Flora of PA'!D:D)</f>
        <v>Ericaceae</v>
      </c>
      <c r="D1723" s="4" t="s">
        <v>831</v>
      </c>
      <c r="E1723" s="4" t="s">
        <v>832</v>
      </c>
      <c r="F1723" s="9" t="str">
        <f>Table1[[#This Row],[Genus]]&amp;" "&amp;Table1[[#This Row],[Epithet]]</f>
        <v>Gaultheria procumbens</v>
      </c>
      <c r="G1723" s="4" t="s">
        <v>123</v>
      </c>
      <c r="H1723" t="s">
        <v>122</v>
      </c>
      <c r="I1723" s="4" t="s">
        <v>499</v>
      </c>
      <c r="J1723" s="4" t="s">
        <v>463</v>
      </c>
      <c r="K1723" s="4" t="s">
        <v>500</v>
      </c>
      <c r="L1723" s="4" t="s">
        <v>501</v>
      </c>
      <c r="M1723" s="4" t="s">
        <v>184</v>
      </c>
      <c r="N1723" s="4" t="s">
        <v>502</v>
      </c>
      <c r="O1723" s="4" t="s">
        <v>38</v>
      </c>
      <c r="P1723" s="4" t="s">
        <v>1003</v>
      </c>
      <c r="Q1723" s="4" t="s">
        <v>40</v>
      </c>
    </row>
    <row r="1724" spans="1:17" x14ac:dyDescent="0.25">
      <c r="A1724" s="4" t="s">
        <v>407</v>
      </c>
      <c r="B1724" s="4" t="s">
        <v>61</v>
      </c>
      <c r="C1724" s="9" t="str">
        <f>_xlfn.XLOOKUP(Table1[[#This Row],[Genus]],'Flora of PA'!J:J,'Flora of PA'!D:D)</f>
        <v>Ericaceae</v>
      </c>
      <c r="D1724" s="4" t="s">
        <v>826</v>
      </c>
      <c r="E1724" s="4" t="s">
        <v>829</v>
      </c>
      <c r="F1724" s="9" t="str">
        <f>Table1[[#This Row],[Genus]]&amp;" "&amp;Table1[[#This Row],[Epithet]]</f>
        <v>Vaccinium angustifolium</v>
      </c>
      <c r="G1724" s="4" t="s">
        <v>69</v>
      </c>
      <c r="H1724" t="s">
        <v>174</v>
      </c>
      <c r="I1724" s="4" t="s">
        <v>499</v>
      </c>
      <c r="J1724" s="4" t="s">
        <v>463</v>
      </c>
      <c r="K1724" s="4" t="s">
        <v>500</v>
      </c>
      <c r="L1724" s="4" t="s">
        <v>501</v>
      </c>
      <c r="M1724" s="4" t="s">
        <v>184</v>
      </c>
      <c r="N1724" s="4" t="s">
        <v>502</v>
      </c>
      <c r="O1724" s="4" t="s">
        <v>38</v>
      </c>
      <c r="P1724" s="4" t="s">
        <v>1003</v>
      </c>
      <c r="Q1724" s="4" t="s">
        <v>40</v>
      </c>
    </row>
    <row r="1725" spans="1:17" x14ac:dyDescent="0.25">
      <c r="A1725" s="4" t="s">
        <v>407</v>
      </c>
      <c r="B1725" s="4" t="s">
        <v>61</v>
      </c>
      <c r="C1725" s="9" t="s">
        <v>13193</v>
      </c>
      <c r="D1725" s="4" t="s">
        <v>994</v>
      </c>
      <c r="E1725" s="4" t="s">
        <v>995</v>
      </c>
      <c r="F1725" s="9" t="str">
        <f>Table1[[#This Row],[Genus]]&amp;" "&amp;Table1[[#This Row],[Epithet]]</f>
        <v>Leucobryum glaucum</v>
      </c>
      <c r="G1725" s="4" t="s">
        <v>225</v>
      </c>
      <c r="H1725" t="s">
        <v>180</v>
      </c>
      <c r="I1725" s="4" t="s">
        <v>499</v>
      </c>
      <c r="J1725" s="4" t="s">
        <v>463</v>
      </c>
      <c r="K1725" s="4" t="s">
        <v>500</v>
      </c>
      <c r="L1725" s="4" t="s">
        <v>501</v>
      </c>
      <c r="M1725" s="4" t="s">
        <v>184</v>
      </c>
      <c r="N1725" s="4" t="s">
        <v>502</v>
      </c>
      <c r="O1725" s="4" t="s">
        <v>38</v>
      </c>
      <c r="P1725" s="4" t="s">
        <v>1003</v>
      </c>
      <c r="Q1725" s="4" t="s">
        <v>40</v>
      </c>
    </row>
    <row r="1726" spans="1:17" x14ac:dyDescent="0.25">
      <c r="A1726" s="4" t="s">
        <v>407</v>
      </c>
      <c r="B1726" s="4" t="s">
        <v>61</v>
      </c>
      <c r="C1726" s="9" t="str">
        <f>_xlfn.XLOOKUP(Table1[[#This Row],[Genus]],'Flora of PA'!J:J,'Flora of PA'!D:D)</f>
        <v>Sapindaceae</v>
      </c>
      <c r="D1726" s="4" t="s">
        <v>941</v>
      </c>
      <c r="E1726" s="4" t="s">
        <v>942</v>
      </c>
      <c r="F1726" s="9" t="str">
        <f>Table1[[#This Row],[Genus]]&amp;" "&amp;Table1[[#This Row],[Epithet]]</f>
        <v>Acer rubrum</v>
      </c>
      <c r="G1726" s="4" t="s">
        <v>84</v>
      </c>
      <c r="H1726" t="s">
        <v>505</v>
      </c>
      <c r="I1726" s="4" t="s">
        <v>499</v>
      </c>
      <c r="J1726" s="4" t="s">
        <v>463</v>
      </c>
      <c r="K1726" s="4" t="s">
        <v>500</v>
      </c>
      <c r="L1726" s="4" t="s">
        <v>501</v>
      </c>
      <c r="M1726" s="4" t="s">
        <v>184</v>
      </c>
      <c r="N1726" s="4" t="s">
        <v>502</v>
      </c>
      <c r="O1726" s="4" t="s">
        <v>38</v>
      </c>
      <c r="P1726" s="4" t="s">
        <v>1003</v>
      </c>
      <c r="Q1726" s="4" t="s">
        <v>40</v>
      </c>
    </row>
    <row r="1727" spans="1:17" x14ac:dyDescent="0.25">
      <c r="A1727" s="4" t="s">
        <v>407</v>
      </c>
      <c r="B1727" s="4" t="s">
        <v>61</v>
      </c>
      <c r="C1727" s="9" t="str">
        <f>_xlfn.XLOOKUP(Table1[[#This Row],[Genus]],'Flora of PA'!J:J,'Flora of PA'!D:D)</f>
        <v>Polypodiaceae</v>
      </c>
      <c r="D1727" s="4" t="s">
        <v>851</v>
      </c>
      <c r="E1727" s="4" t="s">
        <v>852</v>
      </c>
      <c r="F1727" s="9" t="str">
        <f>Table1[[#This Row],[Genus]]&amp;" "&amp;Table1[[#This Row],[Epithet]]</f>
        <v>Pteridium aquilinum</v>
      </c>
      <c r="G1727" s="4" t="s">
        <v>58</v>
      </c>
      <c r="H1727" t="s">
        <v>288</v>
      </c>
      <c r="I1727" s="4" t="s">
        <v>499</v>
      </c>
      <c r="J1727" s="4" t="s">
        <v>463</v>
      </c>
      <c r="K1727" s="4" t="s">
        <v>500</v>
      </c>
      <c r="L1727" s="4" t="s">
        <v>501</v>
      </c>
      <c r="M1727" s="4" t="s">
        <v>184</v>
      </c>
      <c r="N1727" s="4" t="s">
        <v>502</v>
      </c>
      <c r="O1727" s="4" t="s">
        <v>38</v>
      </c>
      <c r="P1727" s="4" t="s">
        <v>1003</v>
      </c>
      <c r="Q1727" s="4" t="s">
        <v>40</v>
      </c>
    </row>
    <row r="1728" spans="1:17" x14ac:dyDescent="0.25">
      <c r="A1728" s="4" t="s">
        <v>407</v>
      </c>
      <c r="B1728" s="4" t="s">
        <v>61</v>
      </c>
      <c r="C1728" s="9" t="str">
        <f>_xlfn.XLOOKUP(Table1[[#This Row],[Genus]],'Flora of PA'!J:J,'Flora of PA'!D:D)</f>
        <v>Fagaceae</v>
      </c>
      <c r="D1728" s="4" t="s">
        <v>860</v>
      </c>
      <c r="E1728" s="4" t="s">
        <v>861</v>
      </c>
      <c r="F1728" s="9" t="str">
        <f>Table1[[#This Row],[Genus]]&amp;" "&amp;Table1[[#This Row],[Epithet]]</f>
        <v>Quercus montana</v>
      </c>
      <c r="G1728" s="4" t="s">
        <v>131</v>
      </c>
      <c r="H1728" t="s">
        <v>132</v>
      </c>
      <c r="I1728" s="4" t="s">
        <v>499</v>
      </c>
      <c r="J1728" s="4" t="s">
        <v>463</v>
      </c>
      <c r="K1728" s="4" t="s">
        <v>500</v>
      </c>
      <c r="L1728" s="4" t="s">
        <v>501</v>
      </c>
      <c r="M1728" s="4" t="s">
        <v>184</v>
      </c>
      <c r="N1728" s="4" t="s">
        <v>502</v>
      </c>
      <c r="O1728" s="4" t="s">
        <v>38</v>
      </c>
      <c r="P1728" s="4" t="s">
        <v>1003</v>
      </c>
      <c r="Q1728" s="4" t="s">
        <v>40</v>
      </c>
    </row>
    <row r="1729" spans="1:17" x14ac:dyDescent="0.25">
      <c r="A1729" s="4" t="s">
        <v>407</v>
      </c>
      <c r="B1729" s="4" t="s">
        <v>61</v>
      </c>
      <c r="C1729" s="9" t="str">
        <f>_xlfn.XLOOKUP(Table1[[#This Row],[Genus]],'Flora of PA'!J:J,'Flora of PA'!D:D)</f>
        <v>Fagaceae</v>
      </c>
      <c r="D1729" s="4" t="s">
        <v>860</v>
      </c>
      <c r="E1729" s="4" t="s">
        <v>947</v>
      </c>
      <c r="F1729" s="9" t="str">
        <f>Table1[[#This Row],[Genus]]&amp;" "&amp;Table1[[#This Row],[Epithet]]</f>
        <v>Quercus ilicifolia</v>
      </c>
      <c r="G1729" s="4" t="s">
        <v>75</v>
      </c>
      <c r="H1729" t="s">
        <v>157</v>
      </c>
      <c r="I1729" s="4" t="s">
        <v>499</v>
      </c>
      <c r="J1729" s="4" t="s">
        <v>463</v>
      </c>
      <c r="K1729" s="4" t="s">
        <v>500</v>
      </c>
      <c r="L1729" s="4" t="s">
        <v>501</v>
      </c>
      <c r="M1729" s="4" t="s">
        <v>184</v>
      </c>
      <c r="N1729" s="4" t="s">
        <v>502</v>
      </c>
      <c r="O1729" s="4" t="s">
        <v>38</v>
      </c>
      <c r="P1729" s="4" t="s">
        <v>1003</v>
      </c>
      <c r="Q1729" s="4" t="s">
        <v>40</v>
      </c>
    </row>
    <row r="1730" spans="1:17" x14ac:dyDescent="0.25">
      <c r="A1730" s="4" t="s">
        <v>407</v>
      </c>
      <c r="B1730" s="4" t="s">
        <v>61</v>
      </c>
      <c r="C1730" s="9" t="str">
        <f>_xlfn.XLOOKUP(Table1[[#This Row],[Genus]],'Flora of PA'!J:J,'Flora of PA'!D:D)</f>
        <v>Orobanchaceae</v>
      </c>
      <c r="D1730" s="4" t="s">
        <v>840</v>
      </c>
      <c r="E1730" s="4" t="s">
        <v>841</v>
      </c>
      <c r="F1730" s="9" t="str">
        <f>Table1[[#This Row],[Genus]]&amp;" "&amp;Table1[[#This Row],[Epithet]]</f>
        <v>Melampyrum lineare</v>
      </c>
      <c r="G1730" s="4" t="s">
        <v>383</v>
      </c>
      <c r="H1730" t="s">
        <v>506</v>
      </c>
      <c r="I1730" s="4" t="s">
        <v>499</v>
      </c>
      <c r="J1730" s="4" t="s">
        <v>463</v>
      </c>
      <c r="K1730" s="4" t="s">
        <v>500</v>
      </c>
      <c r="L1730" s="4" t="s">
        <v>501</v>
      </c>
      <c r="M1730" s="4" t="s">
        <v>184</v>
      </c>
      <c r="N1730" s="4" t="s">
        <v>502</v>
      </c>
      <c r="O1730" s="4" t="s">
        <v>38</v>
      </c>
      <c r="P1730" s="4" t="s">
        <v>1003</v>
      </c>
      <c r="Q1730" s="4" t="s">
        <v>40</v>
      </c>
    </row>
    <row r="1731" spans="1:17" x14ac:dyDescent="0.25">
      <c r="A1731" s="4" t="s">
        <v>407</v>
      </c>
      <c r="B1731" s="4" t="s">
        <v>42</v>
      </c>
      <c r="C1731" s="9" t="str">
        <f>_xlfn.XLOOKUP(Table1[[#This Row],[Genus]],'Flora of PA'!J:J,'Flora of PA'!D:D)</f>
        <v>Ericaceae</v>
      </c>
      <c r="D1731" s="4" t="s">
        <v>827</v>
      </c>
      <c r="E1731" s="4" t="s">
        <v>828</v>
      </c>
      <c r="F1731" s="9" t="str">
        <f>Table1[[#This Row],[Genus]]&amp;" "&amp;Table1[[#This Row],[Epithet]]</f>
        <v>Gaylussacia baccata</v>
      </c>
      <c r="G1731" s="4" t="s">
        <v>16</v>
      </c>
      <c r="H1731" t="s">
        <v>125</v>
      </c>
      <c r="I1731" s="4" t="s">
        <v>499</v>
      </c>
      <c r="J1731" s="4" t="s">
        <v>463</v>
      </c>
      <c r="K1731" s="4" t="s">
        <v>500</v>
      </c>
      <c r="L1731" s="4" t="s">
        <v>501</v>
      </c>
      <c r="M1731" s="4" t="s">
        <v>184</v>
      </c>
      <c r="N1731" s="4" t="s">
        <v>502</v>
      </c>
      <c r="O1731" s="4" t="s">
        <v>38</v>
      </c>
      <c r="P1731" s="4" t="s">
        <v>1003</v>
      </c>
      <c r="Q1731" s="4" t="s">
        <v>40</v>
      </c>
    </row>
    <row r="1732" spans="1:17" x14ac:dyDescent="0.25">
      <c r="A1732" s="4" t="s">
        <v>407</v>
      </c>
      <c r="B1732" s="4" t="s">
        <v>42</v>
      </c>
      <c r="C1732" s="9" t="str">
        <f>_xlfn.XLOOKUP(Table1[[#This Row],[Genus]],'Flora of PA'!J:J,'Flora of PA'!D:D)</f>
        <v>Ericaceae</v>
      </c>
      <c r="D1732" s="4" t="s">
        <v>831</v>
      </c>
      <c r="E1732" s="4" t="s">
        <v>832</v>
      </c>
      <c r="F1732" s="9" t="str">
        <f>Table1[[#This Row],[Genus]]&amp;" "&amp;Table1[[#This Row],[Epithet]]</f>
        <v>Gaultheria procumbens</v>
      </c>
      <c r="G1732" s="4" t="s">
        <v>123</v>
      </c>
      <c r="H1732" t="s">
        <v>122</v>
      </c>
      <c r="I1732" s="4" t="s">
        <v>499</v>
      </c>
      <c r="J1732" s="4" t="s">
        <v>463</v>
      </c>
      <c r="K1732" s="4" t="s">
        <v>500</v>
      </c>
      <c r="L1732" s="4" t="s">
        <v>501</v>
      </c>
      <c r="M1732" s="4" t="s">
        <v>184</v>
      </c>
      <c r="N1732" s="4" t="s">
        <v>502</v>
      </c>
      <c r="O1732" s="4" t="s">
        <v>38</v>
      </c>
      <c r="P1732" s="4" t="s">
        <v>1003</v>
      </c>
      <c r="Q1732" s="4" t="s">
        <v>40</v>
      </c>
    </row>
    <row r="1733" spans="1:17" x14ac:dyDescent="0.25">
      <c r="A1733" s="4" t="s">
        <v>407</v>
      </c>
      <c r="B1733" s="4" t="s">
        <v>42</v>
      </c>
      <c r="C1733" s="9" t="str">
        <f>_xlfn.XLOOKUP(Table1[[#This Row],[Genus]],'Flora of PA'!J:J,'Flora of PA'!D:D)</f>
        <v>Ericaceae</v>
      </c>
      <c r="D1733" s="4" t="s">
        <v>826</v>
      </c>
      <c r="E1733" s="4" t="s">
        <v>829</v>
      </c>
      <c r="F1733" s="9" t="str">
        <f>Table1[[#This Row],[Genus]]&amp;" "&amp;Table1[[#This Row],[Epithet]]</f>
        <v>Vaccinium angustifolium</v>
      </c>
      <c r="G1733" s="4" t="s">
        <v>69</v>
      </c>
      <c r="H1733" t="s">
        <v>174</v>
      </c>
      <c r="I1733" s="4" t="s">
        <v>499</v>
      </c>
      <c r="J1733" s="4" t="s">
        <v>463</v>
      </c>
      <c r="K1733" s="4" t="s">
        <v>500</v>
      </c>
      <c r="L1733" s="4" t="s">
        <v>501</v>
      </c>
      <c r="M1733" s="4" t="s">
        <v>184</v>
      </c>
      <c r="N1733" s="4" t="s">
        <v>502</v>
      </c>
      <c r="O1733" s="4" t="s">
        <v>38</v>
      </c>
      <c r="P1733" s="4" t="s">
        <v>1003</v>
      </c>
      <c r="Q1733" s="4" t="s">
        <v>40</v>
      </c>
    </row>
    <row r="1734" spans="1:17" x14ac:dyDescent="0.25">
      <c r="A1734" s="4" t="s">
        <v>407</v>
      </c>
      <c r="B1734" s="4" t="s">
        <v>42</v>
      </c>
      <c r="C1734" s="9" t="s">
        <v>13193</v>
      </c>
      <c r="D1734" s="4" t="s">
        <v>994</v>
      </c>
      <c r="E1734" s="4" t="s">
        <v>995</v>
      </c>
      <c r="F1734" s="9" t="str">
        <f>Table1[[#This Row],[Genus]]&amp;" "&amp;Table1[[#This Row],[Epithet]]</f>
        <v>Leucobryum glaucum</v>
      </c>
      <c r="G1734" s="4" t="s">
        <v>225</v>
      </c>
      <c r="H1734" t="s">
        <v>180</v>
      </c>
      <c r="I1734" s="4" t="s">
        <v>499</v>
      </c>
      <c r="J1734" s="4" t="s">
        <v>463</v>
      </c>
      <c r="K1734" s="4" t="s">
        <v>500</v>
      </c>
      <c r="L1734" s="4" t="s">
        <v>501</v>
      </c>
      <c r="M1734" s="4" t="s">
        <v>184</v>
      </c>
      <c r="N1734" s="4" t="s">
        <v>502</v>
      </c>
      <c r="O1734" s="4" t="s">
        <v>38</v>
      </c>
      <c r="P1734" s="4" t="s">
        <v>1003</v>
      </c>
      <c r="Q1734" s="4" t="s">
        <v>40</v>
      </c>
    </row>
    <row r="1735" spans="1:17" x14ac:dyDescent="0.25">
      <c r="A1735" s="4" t="s">
        <v>407</v>
      </c>
      <c r="B1735" s="4" t="s">
        <v>42</v>
      </c>
      <c r="C1735" s="9" t="str">
        <f>_xlfn.XLOOKUP(Table1[[#This Row],[Genus]],'Flora of PA'!J:J,'Flora of PA'!D:D)</f>
        <v>Fagaceae</v>
      </c>
      <c r="D1735" s="4" t="s">
        <v>860</v>
      </c>
      <c r="E1735" s="4" t="s">
        <v>943</v>
      </c>
      <c r="F1735" s="9" t="str">
        <f>Table1[[#This Row],[Genus]]&amp;" "&amp;Table1[[#This Row],[Epithet]]</f>
        <v>Quercus rubra</v>
      </c>
      <c r="G1735" s="4" t="s">
        <v>165</v>
      </c>
      <c r="H1735" t="s">
        <v>504</v>
      </c>
      <c r="I1735" s="4" t="s">
        <v>499</v>
      </c>
      <c r="J1735" s="4" t="s">
        <v>463</v>
      </c>
      <c r="K1735" s="4" t="s">
        <v>500</v>
      </c>
      <c r="L1735" s="4" t="s">
        <v>501</v>
      </c>
      <c r="M1735" s="4" t="s">
        <v>184</v>
      </c>
      <c r="N1735" s="4" t="s">
        <v>502</v>
      </c>
      <c r="O1735" s="4" t="s">
        <v>38</v>
      </c>
      <c r="P1735" s="4" t="s">
        <v>1003</v>
      </c>
      <c r="Q1735" s="4" t="s">
        <v>40</v>
      </c>
    </row>
    <row r="1736" spans="1:17" x14ac:dyDescent="0.25">
      <c r="A1736" s="4" t="s">
        <v>407</v>
      </c>
      <c r="B1736" s="4" t="s">
        <v>42</v>
      </c>
      <c r="C1736" s="9" t="str">
        <f>_xlfn.XLOOKUP(Table1[[#This Row],[Genus]],'Flora of PA'!J:J,'Flora of PA'!D:D)</f>
        <v>Nyssaceae</v>
      </c>
      <c r="D1736" s="4" t="s">
        <v>847</v>
      </c>
      <c r="E1736" s="4" t="s">
        <v>848</v>
      </c>
      <c r="F1736" s="9" t="str">
        <f>Table1[[#This Row],[Genus]]&amp;" "&amp;Table1[[#This Row],[Epithet]]</f>
        <v>Nyssa sylvatica</v>
      </c>
      <c r="G1736" s="4" t="s">
        <v>110</v>
      </c>
      <c r="H1736" t="s">
        <v>173</v>
      </c>
      <c r="I1736" s="4" t="s">
        <v>499</v>
      </c>
      <c r="J1736" s="4" t="s">
        <v>463</v>
      </c>
      <c r="K1736" s="4" t="s">
        <v>500</v>
      </c>
      <c r="L1736" s="4" t="s">
        <v>501</v>
      </c>
      <c r="M1736" s="4" t="s">
        <v>184</v>
      </c>
      <c r="N1736" s="4" t="s">
        <v>502</v>
      </c>
      <c r="O1736" s="4" t="s">
        <v>38</v>
      </c>
      <c r="P1736" s="4" t="s">
        <v>1003</v>
      </c>
      <c r="Q1736" s="4" t="s">
        <v>40</v>
      </c>
    </row>
    <row r="1737" spans="1:17" x14ac:dyDescent="0.25">
      <c r="A1737" s="4" t="s">
        <v>407</v>
      </c>
      <c r="B1737" s="4" t="s">
        <v>42</v>
      </c>
      <c r="C1737" s="9" t="str">
        <f>_xlfn.XLOOKUP(Table1[[#This Row],[Genus]],'Flora of PA'!J:J,'Flora of PA'!D:D)</f>
        <v>Araliaceae</v>
      </c>
      <c r="D1737" s="4" t="s">
        <v>972</v>
      </c>
      <c r="E1737" s="4" t="s">
        <v>973</v>
      </c>
      <c r="F1737" s="9" t="str">
        <f>Table1[[#This Row],[Genus]]&amp;" "&amp;Table1[[#This Row],[Epithet]]</f>
        <v>Aralia nudicaulis</v>
      </c>
      <c r="G1737" s="4" t="s">
        <v>382</v>
      </c>
      <c r="H1737" t="s">
        <v>507</v>
      </c>
      <c r="I1737" s="4" t="s">
        <v>499</v>
      </c>
      <c r="J1737" s="4" t="s">
        <v>463</v>
      </c>
      <c r="K1737" s="4" t="s">
        <v>500</v>
      </c>
      <c r="L1737" s="4" t="s">
        <v>501</v>
      </c>
      <c r="M1737" s="4" t="s">
        <v>184</v>
      </c>
      <c r="N1737" s="4" t="s">
        <v>502</v>
      </c>
      <c r="O1737" s="4" t="s">
        <v>38</v>
      </c>
      <c r="P1737" s="4" t="s">
        <v>1003</v>
      </c>
      <c r="Q1737" s="4" t="s">
        <v>40</v>
      </c>
    </row>
    <row r="1738" spans="1:17" x14ac:dyDescent="0.25">
      <c r="A1738" s="4" t="s">
        <v>407</v>
      </c>
      <c r="B1738" s="4" t="s">
        <v>41</v>
      </c>
      <c r="C1738" s="9" t="str">
        <f>_xlfn.XLOOKUP(Table1[[#This Row],[Genus]],'Flora of PA'!J:J,'Flora of PA'!D:D)</f>
        <v>Ericaceae</v>
      </c>
      <c r="D1738" s="4" t="s">
        <v>827</v>
      </c>
      <c r="E1738" s="4" t="s">
        <v>828</v>
      </c>
      <c r="F1738" s="9" t="str">
        <f>Table1[[#This Row],[Genus]]&amp;" "&amp;Table1[[#This Row],[Epithet]]</f>
        <v>Gaylussacia baccata</v>
      </c>
      <c r="G1738" s="4" t="s">
        <v>16</v>
      </c>
      <c r="H1738" t="s">
        <v>125</v>
      </c>
      <c r="I1738" s="4" t="s">
        <v>499</v>
      </c>
      <c r="J1738" s="4" t="s">
        <v>463</v>
      </c>
      <c r="K1738" s="4" t="s">
        <v>500</v>
      </c>
      <c r="L1738" s="4" t="s">
        <v>501</v>
      </c>
      <c r="M1738" s="4" t="s">
        <v>184</v>
      </c>
      <c r="N1738" s="4" t="s">
        <v>502</v>
      </c>
      <c r="O1738" s="4" t="s">
        <v>38</v>
      </c>
      <c r="P1738" s="4" t="s">
        <v>1003</v>
      </c>
      <c r="Q1738" s="4" t="s">
        <v>40</v>
      </c>
    </row>
    <row r="1739" spans="1:17" x14ac:dyDescent="0.25">
      <c r="A1739" s="4" t="s">
        <v>407</v>
      </c>
      <c r="B1739" s="4" t="s">
        <v>41</v>
      </c>
      <c r="C1739" s="9" t="str">
        <f>_xlfn.XLOOKUP(Table1[[#This Row],[Genus]],'Flora of PA'!J:J,'Flora of PA'!D:D)</f>
        <v>Ericaceae</v>
      </c>
      <c r="D1739" s="4" t="s">
        <v>831</v>
      </c>
      <c r="E1739" s="4" t="s">
        <v>832</v>
      </c>
      <c r="F1739" s="9" t="str">
        <f>Table1[[#This Row],[Genus]]&amp;" "&amp;Table1[[#This Row],[Epithet]]</f>
        <v>Gaultheria procumbens</v>
      </c>
      <c r="G1739" s="4" t="s">
        <v>123</v>
      </c>
      <c r="H1739" t="s">
        <v>122</v>
      </c>
      <c r="I1739" s="4" t="s">
        <v>499</v>
      </c>
      <c r="J1739" s="4" t="s">
        <v>463</v>
      </c>
      <c r="K1739" s="4" t="s">
        <v>500</v>
      </c>
      <c r="L1739" s="4" t="s">
        <v>501</v>
      </c>
      <c r="M1739" s="4" t="s">
        <v>184</v>
      </c>
      <c r="N1739" s="4" t="s">
        <v>502</v>
      </c>
      <c r="O1739" s="4" t="s">
        <v>38</v>
      </c>
      <c r="P1739" s="4" t="s">
        <v>1003</v>
      </c>
      <c r="Q1739" s="4" t="s">
        <v>40</v>
      </c>
    </row>
    <row r="1740" spans="1:17" x14ac:dyDescent="0.25">
      <c r="A1740" s="4" t="s">
        <v>407</v>
      </c>
      <c r="B1740" s="4" t="s">
        <v>41</v>
      </c>
      <c r="C1740" s="9" t="str">
        <f>_xlfn.XLOOKUP(Table1[[#This Row],[Genus]],'Flora of PA'!J:J,'Flora of PA'!D:D)</f>
        <v>Ericaceae</v>
      </c>
      <c r="D1740" s="4" t="s">
        <v>826</v>
      </c>
      <c r="E1740" s="4" t="s">
        <v>829</v>
      </c>
      <c r="F1740" s="9" t="str">
        <f>Table1[[#This Row],[Genus]]&amp;" "&amp;Table1[[#This Row],[Epithet]]</f>
        <v>Vaccinium angustifolium</v>
      </c>
      <c r="G1740" s="4" t="s">
        <v>69</v>
      </c>
      <c r="H1740" t="s">
        <v>174</v>
      </c>
      <c r="I1740" s="4" t="s">
        <v>499</v>
      </c>
      <c r="J1740" s="4" t="s">
        <v>463</v>
      </c>
      <c r="K1740" s="4" t="s">
        <v>500</v>
      </c>
      <c r="L1740" s="4" t="s">
        <v>501</v>
      </c>
      <c r="M1740" s="4" t="s">
        <v>184</v>
      </c>
      <c r="N1740" s="4" t="s">
        <v>502</v>
      </c>
      <c r="O1740" s="4" t="s">
        <v>38</v>
      </c>
      <c r="P1740" s="4" t="s">
        <v>1003</v>
      </c>
      <c r="Q1740" s="4" t="s">
        <v>40</v>
      </c>
    </row>
    <row r="1741" spans="1:17" x14ac:dyDescent="0.25">
      <c r="A1741" s="4" t="s">
        <v>407</v>
      </c>
      <c r="B1741" s="4" t="s">
        <v>41</v>
      </c>
      <c r="C1741" s="9" t="s">
        <v>13193</v>
      </c>
      <c r="D1741" s="4" t="s">
        <v>994</v>
      </c>
      <c r="E1741" s="4" t="s">
        <v>995</v>
      </c>
      <c r="F1741" s="9" t="str">
        <f>Table1[[#This Row],[Genus]]&amp;" "&amp;Table1[[#This Row],[Epithet]]</f>
        <v>Leucobryum glaucum</v>
      </c>
      <c r="G1741" s="4" t="s">
        <v>225</v>
      </c>
      <c r="H1741" t="s">
        <v>180</v>
      </c>
      <c r="I1741" s="4" t="s">
        <v>499</v>
      </c>
      <c r="J1741" s="4" t="s">
        <v>463</v>
      </c>
      <c r="K1741" s="4" t="s">
        <v>500</v>
      </c>
      <c r="L1741" s="4" t="s">
        <v>501</v>
      </c>
      <c r="M1741" s="4" t="s">
        <v>184</v>
      </c>
      <c r="N1741" s="4" t="s">
        <v>502</v>
      </c>
      <c r="O1741" s="4" t="s">
        <v>38</v>
      </c>
      <c r="P1741" s="4" t="s">
        <v>1003</v>
      </c>
      <c r="Q1741" s="4" t="s">
        <v>40</v>
      </c>
    </row>
    <row r="1742" spans="1:17" x14ac:dyDescent="0.25">
      <c r="A1742" s="4" t="s">
        <v>407</v>
      </c>
      <c r="B1742" s="4" t="s">
        <v>41</v>
      </c>
      <c r="C1742" s="9" t="str">
        <f>_xlfn.XLOOKUP(Table1[[#This Row],[Genus]],'Flora of PA'!J:J,'Flora of PA'!D:D)</f>
        <v>Fagaceae</v>
      </c>
      <c r="D1742" s="4" t="s">
        <v>860</v>
      </c>
      <c r="E1742" s="4" t="s">
        <v>861</v>
      </c>
      <c r="F1742" s="9" t="str">
        <f>Table1[[#This Row],[Genus]]&amp;" "&amp;Table1[[#This Row],[Epithet]]</f>
        <v>Quercus montana</v>
      </c>
      <c r="G1742" s="4" t="s">
        <v>131</v>
      </c>
      <c r="H1742" t="s">
        <v>503</v>
      </c>
      <c r="I1742" s="4" t="s">
        <v>499</v>
      </c>
      <c r="J1742" s="4" t="s">
        <v>463</v>
      </c>
      <c r="K1742" s="4" t="s">
        <v>500</v>
      </c>
      <c r="L1742" s="4" t="s">
        <v>501</v>
      </c>
      <c r="M1742" s="4" t="s">
        <v>184</v>
      </c>
      <c r="N1742" s="4" t="s">
        <v>502</v>
      </c>
      <c r="O1742" s="4" t="s">
        <v>38</v>
      </c>
      <c r="P1742" s="4" t="s">
        <v>1003</v>
      </c>
      <c r="Q1742" s="4" t="s">
        <v>40</v>
      </c>
    </row>
    <row r="1743" spans="1:17" x14ac:dyDescent="0.25">
      <c r="A1743" s="4" t="s">
        <v>407</v>
      </c>
      <c r="B1743" s="4" t="s">
        <v>41</v>
      </c>
      <c r="C1743" s="9" t="str">
        <f>_xlfn.XLOOKUP(Table1[[#This Row],[Genus]],'Flora of PA'!J:J,'Flora of PA'!D:D)</f>
        <v>Fagaceae</v>
      </c>
      <c r="D1743" s="4" t="s">
        <v>860</v>
      </c>
      <c r="E1743" s="4" t="s">
        <v>947</v>
      </c>
      <c r="F1743" s="9" t="str">
        <f>Table1[[#This Row],[Genus]]&amp;" "&amp;Table1[[#This Row],[Epithet]]</f>
        <v>Quercus ilicifolia</v>
      </c>
      <c r="G1743" s="4" t="s">
        <v>75</v>
      </c>
      <c r="H1743" t="s">
        <v>157</v>
      </c>
      <c r="I1743" s="4" t="s">
        <v>499</v>
      </c>
      <c r="J1743" s="4" t="s">
        <v>463</v>
      </c>
      <c r="K1743" s="4" t="s">
        <v>500</v>
      </c>
      <c r="L1743" s="4" t="s">
        <v>501</v>
      </c>
      <c r="M1743" s="4" t="s">
        <v>184</v>
      </c>
      <c r="N1743" s="4" t="s">
        <v>502</v>
      </c>
      <c r="O1743" s="4" t="s">
        <v>38</v>
      </c>
      <c r="P1743" s="4" t="s">
        <v>1003</v>
      </c>
      <c r="Q1743" s="4" t="s">
        <v>40</v>
      </c>
    </row>
    <row r="1744" spans="1:17" x14ac:dyDescent="0.25">
      <c r="A1744" s="4" t="s">
        <v>407</v>
      </c>
      <c r="B1744" s="4" t="s">
        <v>41</v>
      </c>
      <c r="C1744" s="9" t="str">
        <f>_xlfn.XLOOKUP(Table1[[#This Row],[Genus]],'Flora of PA'!J:J,'Flora of PA'!D:D)</f>
        <v>Ericaceae</v>
      </c>
      <c r="D1744" s="4" t="s">
        <v>826</v>
      </c>
      <c r="E1744" s="4" t="s">
        <v>830</v>
      </c>
      <c r="F1744" s="9" t="str">
        <f>Table1[[#This Row],[Genus]]&amp;" "&amp;Table1[[#This Row],[Epithet]]</f>
        <v>Vaccinium corymbosum</v>
      </c>
      <c r="G1744" s="4" t="s">
        <v>105</v>
      </c>
      <c r="H1744" t="s">
        <v>508</v>
      </c>
      <c r="I1744" s="4" t="s">
        <v>499</v>
      </c>
      <c r="J1744" s="4" t="s">
        <v>463</v>
      </c>
      <c r="K1744" s="4" t="s">
        <v>500</v>
      </c>
      <c r="L1744" s="4" t="s">
        <v>501</v>
      </c>
      <c r="M1744" s="4" t="s">
        <v>184</v>
      </c>
      <c r="N1744" s="4" t="s">
        <v>502</v>
      </c>
      <c r="O1744" s="4" t="s">
        <v>38</v>
      </c>
      <c r="P1744" s="4" t="s">
        <v>1003</v>
      </c>
      <c r="Q1744" s="4" t="s">
        <v>40</v>
      </c>
    </row>
    <row r="1745" spans="1:19" x14ac:dyDescent="0.25">
      <c r="A1745" s="4" t="s">
        <v>408</v>
      </c>
      <c r="B1745" s="4" t="s">
        <v>68</v>
      </c>
      <c r="C1745" s="9" t="str">
        <f>_xlfn.XLOOKUP(Table1[[#This Row],[Genus]],'Flora of PA'!J:J,'Flora of PA'!D:D)</f>
        <v>Ericaceae</v>
      </c>
      <c r="D1745" s="4" t="s">
        <v>827</v>
      </c>
      <c r="E1745" s="4" t="s">
        <v>828</v>
      </c>
      <c r="F1745" s="9" t="str">
        <f>Table1[[#This Row],[Genus]]&amp;" "&amp;Table1[[#This Row],[Epithet]]</f>
        <v>Gaylussacia baccata</v>
      </c>
      <c r="G1745" s="4" t="s">
        <v>16</v>
      </c>
      <c r="H1745" t="s">
        <v>125</v>
      </c>
      <c r="I1745" s="4" t="s">
        <v>509</v>
      </c>
      <c r="J1745" s="4" t="s">
        <v>489</v>
      </c>
      <c r="K1745" s="4" t="s">
        <v>510</v>
      </c>
      <c r="L1745" s="4" t="s">
        <v>511</v>
      </c>
      <c r="M1745" s="4" t="s">
        <v>184</v>
      </c>
      <c r="N1745" s="4" t="s">
        <v>502</v>
      </c>
      <c r="O1745" s="4" t="s">
        <v>38</v>
      </c>
      <c r="P1745" s="4" t="s">
        <v>1003</v>
      </c>
      <c r="Q1745" s="4" t="s">
        <v>40</v>
      </c>
    </row>
    <row r="1746" spans="1:19" x14ac:dyDescent="0.25">
      <c r="A1746" s="4" t="s">
        <v>408</v>
      </c>
      <c r="B1746" s="4" t="s">
        <v>68</v>
      </c>
      <c r="C1746" s="9" t="str">
        <f>_xlfn.XLOOKUP(Table1[[#This Row],[Genus]],'Flora of PA'!J:J,'Flora of PA'!D:D)</f>
        <v>Polypodiaceae</v>
      </c>
      <c r="D1746" s="4" t="s">
        <v>851</v>
      </c>
      <c r="E1746" s="4" t="s">
        <v>852</v>
      </c>
      <c r="F1746" s="9" t="str">
        <f>Table1[[#This Row],[Genus]]&amp;" "&amp;Table1[[#This Row],[Epithet]]</f>
        <v>Pteridium aquilinum</v>
      </c>
      <c r="G1746" s="4" t="s">
        <v>58</v>
      </c>
      <c r="H1746" t="s">
        <v>436</v>
      </c>
      <c r="I1746" s="4" t="s">
        <v>509</v>
      </c>
      <c r="J1746" s="4" t="s">
        <v>489</v>
      </c>
      <c r="K1746" s="4" t="s">
        <v>510</v>
      </c>
      <c r="L1746" s="4" t="s">
        <v>511</v>
      </c>
      <c r="M1746" s="4" t="s">
        <v>184</v>
      </c>
      <c r="N1746" s="4" t="s">
        <v>502</v>
      </c>
      <c r="O1746" s="4" t="s">
        <v>38</v>
      </c>
      <c r="P1746" s="4" t="s">
        <v>1003</v>
      </c>
      <c r="Q1746" s="4" t="s">
        <v>40</v>
      </c>
    </row>
    <row r="1747" spans="1:19" x14ac:dyDescent="0.25">
      <c r="A1747" s="4" t="s">
        <v>408</v>
      </c>
      <c r="B1747" s="4" t="s">
        <v>68</v>
      </c>
      <c r="C1747" s="9" t="str">
        <f>_xlfn.XLOOKUP(Table1[[#This Row],[Genus]],'Flora of PA'!J:J,'Flora of PA'!D:D)</f>
        <v>Ericaceae</v>
      </c>
      <c r="D1747" s="4" t="s">
        <v>831</v>
      </c>
      <c r="E1747" s="4" t="s">
        <v>832</v>
      </c>
      <c r="F1747" s="9" t="str">
        <f>Table1[[#This Row],[Genus]]&amp;" "&amp;Table1[[#This Row],[Epithet]]</f>
        <v>Gaultheria procumbens</v>
      </c>
      <c r="G1747" s="4" t="s">
        <v>123</v>
      </c>
      <c r="H1747" t="s">
        <v>122</v>
      </c>
      <c r="I1747" s="4" t="s">
        <v>509</v>
      </c>
      <c r="J1747" s="4" t="s">
        <v>489</v>
      </c>
      <c r="K1747" s="4" t="s">
        <v>510</v>
      </c>
      <c r="L1747" s="4" t="s">
        <v>511</v>
      </c>
      <c r="M1747" s="4" t="s">
        <v>184</v>
      </c>
      <c r="N1747" s="4" t="s">
        <v>502</v>
      </c>
      <c r="O1747" s="4" t="s">
        <v>38</v>
      </c>
      <c r="P1747" s="4" t="s">
        <v>1003</v>
      </c>
      <c r="Q1747" s="4" t="s">
        <v>40</v>
      </c>
    </row>
    <row r="1748" spans="1:19" x14ac:dyDescent="0.25">
      <c r="A1748" s="4" t="s">
        <v>408</v>
      </c>
      <c r="B1748" s="4" t="s">
        <v>68</v>
      </c>
      <c r="C1748" s="9" t="str">
        <f>_xlfn.XLOOKUP(Table1[[#This Row],[Genus]],'Flora of PA'!J:J,'Flora of PA'!D:D)</f>
        <v>Ericaceae</v>
      </c>
      <c r="D1748" s="4" t="s">
        <v>826</v>
      </c>
      <c r="E1748" s="4" t="s">
        <v>829</v>
      </c>
      <c r="F1748" s="9" t="str">
        <f>Table1[[#This Row],[Genus]]&amp;" "&amp;Table1[[#This Row],[Epithet]]</f>
        <v>Vaccinium angustifolium</v>
      </c>
      <c r="G1748" s="4" t="s">
        <v>69</v>
      </c>
      <c r="H1748" t="s">
        <v>174</v>
      </c>
      <c r="I1748" s="4" t="s">
        <v>509</v>
      </c>
      <c r="J1748" s="4" t="s">
        <v>489</v>
      </c>
      <c r="K1748" s="4" t="s">
        <v>510</v>
      </c>
      <c r="L1748" s="4" t="s">
        <v>511</v>
      </c>
      <c r="M1748" s="4" t="s">
        <v>184</v>
      </c>
      <c r="N1748" s="4" t="s">
        <v>502</v>
      </c>
      <c r="O1748" s="4" t="s">
        <v>38</v>
      </c>
      <c r="P1748" s="4" t="s">
        <v>1003</v>
      </c>
      <c r="Q1748" s="4" t="s">
        <v>40</v>
      </c>
    </row>
    <row r="1749" spans="1:19" x14ac:dyDescent="0.25">
      <c r="A1749" s="4" t="s">
        <v>408</v>
      </c>
      <c r="B1749" s="4" t="s">
        <v>68</v>
      </c>
      <c r="C1749" s="9" t="str">
        <f>_xlfn.XLOOKUP(Table1[[#This Row],[Genus]],'Flora of PA'!J:J,'Flora of PA'!D:D)</f>
        <v>Fagaceae</v>
      </c>
      <c r="D1749" s="4" t="s">
        <v>860</v>
      </c>
      <c r="E1749" s="4" t="s">
        <v>947</v>
      </c>
      <c r="F1749" s="9" t="str">
        <f>Table1[[#This Row],[Genus]]&amp;" "&amp;Table1[[#This Row],[Epithet]]</f>
        <v>Quercus ilicifolia</v>
      </c>
      <c r="G1749" s="4" t="s">
        <v>75</v>
      </c>
      <c r="H1749" t="s">
        <v>157</v>
      </c>
      <c r="I1749" s="4" t="s">
        <v>509</v>
      </c>
      <c r="J1749" s="4" t="s">
        <v>489</v>
      </c>
      <c r="K1749" s="4" t="s">
        <v>510</v>
      </c>
      <c r="L1749" s="4" t="s">
        <v>511</v>
      </c>
      <c r="M1749" s="4" t="s">
        <v>184</v>
      </c>
      <c r="N1749" s="4" t="s">
        <v>502</v>
      </c>
      <c r="O1749" s="4" t="s">
        <v>38</v>
      </c>
      <c r="P1749" s="4" t="s">
        <v>1003</v>
      </c>
      <c r="Q1749" s="4" t="s">
        <v>40</v>
      </c>
    </row>
    <row r="1750" spans="1:19" x14ac:dyDescent="0.25">
      <c r="A1750" s="4" t="s">
        <v>408</v>
      </c>
      <c r="B1750" s="4" t="s">
        <v>68</v>
      </c>
      <c r="C1750" s="9" t="str">
        <f>_xlfn.XLOOKUP(Table1[[#This Row],[Genus]],'Flora of PA'!J:J,'Flora of PA'!D:D)</f>
        <v>Fagaceae</v>
      </c>
      <c r="D1750" s="4" t="s">
        <v>860</v>
      </c>
      <c r="E1750" s="4" t="s">
        <v>861</v>
      </c>
      <c r="F1750" s="9" t="str">
        <f>Table1[[#This Row],[Genus]]&amp;" "&amp;Table1[[#This Row],[Epithet]]</f>
        <v>Quercus montana</v>
      </c>
      <c r="G1750" s="4" t="s">
        <v>131</v>
      </c>
      <c r="H1750" t="s">
        <v>132</v>
      </c>
      <c r="I1750" s="4" t="s">
        <v>509</v>
      </c>
      <c r="J1750" s="4" t="s">
        <v>489</v>
      </c>
      <c r="K1750" s="4" t="s">
        <v>510</v>
      </c>
      <c r="L1750" s="4" t="s">
        <v>511</v>
      </c>
      <c r="M1750" s="4" t="s">
        <v>184</v>
      </c>
      <c r="N1750" s="4" t="s">
        <v>502</v>
      </c>
      <c r="O1750" s="4" t="s">
        <v>38</v>
      </c>
      <c r="P1750" s="4" t="s">
        <v>1003</v>
      </c>
      <c r="Q1750" s="4" t="s">
        <v>40</v>
      </c>
    </row>
    <row r="1751" spans="1:19" x14ac:dyDescent="0.25">
      <c r="A1751" s="4" t="s">
        <v>408</v>
      </c>
      <c r="B1751" s="4" t="s">
        <v>68</v>
      </c>
      <c r="C1751" s="9" t="str">
        <f>_xlfn.XLOOKUP(Table1[[#This Row],[Genus]],'Flora of PA'!J:J,'Flora of PA'!D:D)</f>
        <v>Ruscaceae</v>
      </c>
      <c r="D1751" s="4" t="s">
        <v>855</v>
      </c>
      <c r="E1751" s="4" t="s">
        <v>856</v>
      </c>
      <c r="F1751" s="9" t="str">
        <f>Table1[[#This Row],[Genus]]&amp;" "&amp;Table1[[#This Row],[Epithet]]</f>
        <v>Maianthemum canadense</v>
      </c>
      <c r="G1751" s="4" t="s">
        <v>373</v>
      </c>
      <c r="H1751" t="s">
        <v>262</v>
      </c>
      <c r="I1751" s="4" t="s">
        <v>509</v>
      </c>
      <c r="J1751" s="4" t="s">
        <v>489</v>
      </c>
      <c r="K1751" s="4" t="s">
        <v>510</v>
      </c>
      <c r="L1751" s="4" t="s">
        <v>511</v>
      </c>
      <c r="M1751" s="4" t="s">
        <v>184</v>
      </c>
      <c r="N1751" s="4" t="s">
        <v>502</v>
      </c>
      <c r="O1751" s="4" t="s">
        <v>38</v>
      </c>
      <c r="P1751" s="4" t="s">
        <v>1003</v>
      </c>
      <c r="Q1751" s="4" t="s">
        <v>40</v>
      </c>
    </row>
    <row r="1752" spans="1:19" x14ac:dyDescent="0.25">
      <c r="A1752" s="4" t="s">
        <v>408</v>
      </c>
      <c r="B1752" s="4" t="s">
        <v>67</v>
      </c>
      <c r="C1752" s="9" t="s">
        <v>13193</v>
      </c>
      <c r="D1752" s="4" t="s">
        <v>994</v>
      </c>
      <c r="E1752" s="4" t="s">
        <v>995</v>
      </c>
      <c r="F1752" s="9" t="str">
        <f>Table1[[#This Row],[Genus]]&amp;" "&amp;Table1[[#This Row],[Epithet]]</f>
        <v>Leucobryum glaucum</v>
      </c>
      <c r="G1752" s="4" t="s">
        <v>225</v>
      </c>
      <c r="H1752" t="s">
        <v>180</v>
      </c>
      <c r="I1752" s="4" t="s">
        <v>509</v>
      </c>
      <c r="J1752" s="4" t="s">
        <v>489</v>
      </c>
      <c r="K1752" s="4" t="s">
        <v>510</v>
      </c>
      <c r="L1752" s="4" t="s">
        <v>511</v>
      </c>
      <c r="M1752" s="4" t="s">
        <v>184</v>
      </c>
      <c r="N1752" s="4" t="s">
        <v>502</v>
      </c>
      <c r="O1752" s="4" t="s">
        <v>38</v>
      </c>
      <c r="P1752" s="4" t="s">
        <v>1003</v>
      </c>
      <c r="Q1752" s="4" t="s">
        <v>40</v>
      </c>
    </row>
    <row r="1753" spans="1:19" x14ac:dyDescent="0.25">
      <c r="A1753" s="4" t="s">
        <v>408</v>
      </c>
      <c r="B1753" s="4" t="s">
        <v>67</v>
      </c>
      <c r="C1753" s="9" t="str">
        <f>_xlfn.XLOOKUP(Table1[[#This Row],[Genus]],'Flora of PA'!J:J,'Flora of PA'!D:D)</f>
        <v>Ericaceae</v>
      </c>
      <c r="D1753" s="4" t="s">
        <v>827</v>
      </c>
      <c r="E1753" s="4" t="s">
        <v>828</v>
      </c>
      <c r="F1753" s="9" t="str">
        <f>Table1[[#This Row],[Genus]]&amp;" "&amp;Table1[[#This Row],[Epithet]]</f>
        <v>Gaylussacia baccata</v>
      </c>
      <c r="G1753" s="4" t="s">
        <v>16</v>
      </c>
      <c r="H1753" t="s">
        <v>125</v>
      </c>
      <c r="I1753" s="4" t="s">
        <v>509</v>
      </c>
      <c r="J1753" s="4" t="s">
        <v>489</v>
      </c>
      <c r="K1753" s="4" t="s">
        <v>510</v>
      </c>
      <c r="L1753" s="4" t="s">
        <v>511</v>
      </c>
      <c r="M1753" s="4" t="s">
        <v>184</v>
      </c>
      <c r="N1753" s="4" t="s">
        <v>502</v>
      </c>
      <c r="O1753" s="4" t="s">
        <v>38</v>
      </c>
      <c r="P1753" s="4" t="s">
        <v>1003</v>
      </c>
      <c r="Q1753" s="4" t="s">
        <v>40</v>
      </c>
    </row>
    <row r="1754" spans="1:19" x14ac:dyDescent="0.25">
      <c r="A1754" s="4" t="s">
        <v>408</v>
      </c>
      <c r="B1754" s="4" t="s">
        <v>67</v>
      </c>
      <c r="C1754" s="9" t="str">
        <f>_xlfn.XLOOKUP(Table1[[#This Row],[Genus]],'Flora of PA'!J:J,'Flora of PA'!D:D)</f>
        <v>Polypodiaceae</v>
      </c>
      <c r="D1754" s="4" t="s">
        <v>851</v>
      </c>
      <c r="E1754" s="4" t="s">
        <v>852</v>
      </c>
      <c r="F1754" s="9" t="str">
        <f>Table1[[#This Row],[Genus]]&amp;" "&amp;Table1[[#This Row],[Epithet]]</f>
        <v>Pteridium aquilinum</v>
      </c>
      <c r="G1754" s="4" t="s">
        <v>58</v>
      </c>
      <c r="H1754" t="s">
        <v>436</v>
      </c>
      <c r="I1754" s="4" t="s">
        <v>509</v>
      </c>
      <c r="J1754" s="4" t="s">
        <v>489</v>
      </c>
      <c r="K1754" s="4" t="s">
        <v>510</v>
      </c>
      <c r="L1754" s="4" t="s">
        <v>511</v>
      </c>
      <c r="M1754" s="4" t="s">
        <v>184</v>
      </c>
      <c r="N1754" s="4" t="s">
        <v>502</v>
      </c>
      <c r="O1754" s="4" t="s">
        <v>38</v>
      </c>
      <c r="P1754" s="4" t="s">
        <v>1003</v>
      </c>
      <c r="Q1754" s="4" t="s">
        <v>40</v>
      </c>
    </row>
    <row r="1755" spans="1:19" x14ac:dyDescent="0.25">
      <c r="A1755" s="4" t="s">
        <v>408</v>
      </c>
      <c r="B1755" s="4" t="s">
        <v>67</v>
      </c>
      <c r="C1755" s="9" t="str">
        <f>_xlfn.XLOOKUP(Table1[[#This Row],[Genus]],'Flora of PA'!J:J,'Flora of PA'!D:D)</f>
        <v>Ericaceae</v>
      </c>
      <c r="D1755" s="4" t="s">
        <v>831</v>
      </c>
      <c r="E1755" s="4" t="s">
        <v>832</v>
      </c>
      <c r="F1755" s="9" t="str">
        <f>Table1[[#This Row],[Genus]]&amp;" "&amp;Table1[[#This Row],[Epithet]]</f>
        <v>Gaultheria procumbens</v>
      </c>
      <c r="G1755" s="4" t="s">
        <v>123</v>
      </c>
      <c r="H1755" t="s">
        <v>122</v>
      </c>
      <c r="I1755" s="4" t="s">
        <v>509</v>
      </c>
      <c r="J1755" s="4" t="s">
        <v>489</v>
      </c>
      <c r="K1755" s="4" t="s">
        <v>510</v>
      </c>
      <c r="L1755" s="4" t="s">
        <v>511</v>
      </c>
      <c r="M1755" s="4" t="s">
        <v>184</v>
      </c>
      <c r="N1755" s="4" t="s">
        <v>502</v>
      </c>
      <c r="O1755" s="4" t="s">
        <v>38</v>
      </c>
      <c r="P1755" s="4" t="s">
        <v>1003</v>
      </c>
      <c r="Q1755" s="4" t="s">
        <v>40</v>
      </c>
    </row>
    <row r="1756" spans="1:19" x14ac:dyDescent="0.25">
      <c r="A1756" s="4" t="s">
        <v>408</v>
      </c>
      <c r="B1756" s="4" t="s">
        <v>67</v>
      </c>
      <c r="C1756" s="9" t="str">
        <f>_xlfn.XLOOKUP(Table1[[#This Row],[Genus]],'Flora of PA'!J:J,'Flora of PA'!D:D)</f>
        <v>Ericaceae</v>
      </c>
      <c r="D1756" s="4" t="s">
        <v>826</v>
      </c>
      <c r="E1756" s="4" t="s">
        <v>829</v>
      </c>
      <c r="F1756" s="9" t="str">
        <f>Table1[[#This Row],[Genus]]&amp;" "&amp;Table1[[#This Row],[Epithet]]</f>
        <v>Vaccinium angustifolium</v>
      </c>
      <c r="G1756" s="4" t="s">
        <v>69</v>
      </c>
      <c r="H1756" t="s">
        <v>174</v>
      </c>
      <c r="I1756" s="4" t="s">
        <v>509</v>
      </c>
      <c r="J1756" s="4" t="s">
        <v>489</v>
      </c>
      <c r="K1756" s="4" t="s">
        <v>510</v>
      </c>
      <c r="L1756" s="4" t="s">
        <v>511</v>
      </c>
      <c r="M1756" s="4" t="s">
        <v>184</v>
      </c>
      <c r="N1756" s="4" t="s">
        <v>502</v>
      </c>
      <c r="O1756" s="4" t="s">
        <v>38</v>
      </c>
      <c r="P1756" s="4" t="s">
        <v>1003</v>
      </c>
      <c r="Q1756" s="4" t="s">
        <v>40</v>
      </c>
    </row>
    <row r="1757" spans="1:19" x14ac:dyDescent="0.25">
      <c r="A1757" s="4" t="s">
        <v>408</v>
      </c>
      <c r="B1757" s="4" t="s">
        <v>67</v>
      </c>
      <c r="C1757" s="9" t="s">
        <v>991</v>
      </c>
      <c r="D1757" s="4" t="s">
        <v>991</v>
      </c>
      <c r="E1757" s="4" t="s">
        <v>891</v>
      </c>
      <c r="F1757" s="9" t="str">
        <f>Table1[[#This Row],[Genus]]&amp;" "&amp;Table1[[#This Row],[Epithet]]</f>
        <v>Poacea sp.</v>
      </c>
      <c r="G1757" s="4" t="s">
        <v>801</v>
      </c>
      <c r="H1757" t="s">
        <v>512</v>
      </c>
      <c r="I1757" s="4" t="s">
        <v>509</v>
      </c>
      <c r="J1757" s="4" t="s">
        <v>489</v>
      </c>
      <c r="K1757" s="4" t="s">
        <v>510</v>
      </c>
      <c r="L1757" s="4" t="s">
        <v>511</v>
      </c>
      <c r="M1757" s="4" t="s">
        <v>184</v>
      </c>
      <c r="N1757" s="4" t="s">
        <v>502</v>
      </c>
      <c r="O1757" s="4" t="s">
        <v>38</v>
      </c>
      <c r="P1757" s="4" t="s">
        <v>1003</v>
      </c>
      <c r="Q1757" s="4" t="s">
        <v>40</v>
      </c>
      <c r="S1757" s="2" t="s">
        <v>363</v>
      </c>
    </row>
    <row r="1758" spans="1:19" x14ac:dyDescent="0.25">
      <c r="A1758" s="4" t="s">
        <v>408</v>
      </c>
      <c r="B1758" s="4" t="s">
        <v>66</v>
      </c>
      <c r="C1758" s="9" t="str">
        <f>_xlfn.XLOOKUP(Table1[[#This Row],[Genus]],'Flora of PA'!J:J,'Flora of PA'!D:D)</f>
        <v>Fagaceae</v>
      </c>
      <c r="D1758" s="4" t="s">
        <v>860</v>
      </c>
      <c r="E1758" s="4" t="s">
        <v>861</v>
      </c>
      <c r="F1758" s="9" t="str">
        <f>Table1[[#This Row],[Genus]]&amp;" "&amp;Table1[[#This Row],[Epithet]]</f>
        <v>Quercus montana</v>
      </c>
      <c r="G1758" s="4" t="s">
        <v>131</v>
      </c>
      <c r="H1758" t="s">
        <v>132</v>
      </c>
      <c r="I1758" s="4" t="s">
        <v>509</v>
      </c>
      <c r="J1758" s="4" t="s">
        <v>489</v>
      </c>
      <c r="K1758" s="4" t="s">
        <v>510</v>
      </c>
      <c r="L1758" s="4" t="s">
        <v>511</v>
      </c>
      <c r="M1758" s="4" t="s">
        <v>184</v>
      </c>
      <c r="N1758" s="4" t="s">
        <v>502</v>
      </c>
      <c r="O1758" s="4" t="s">
        <v>38</v>
      </c>
      <c r="P1758" s="4" t="s">
        <v>1003</v>
      </c>
      <c r="Q1758" s="4" t="s">
        <v>40</v>
      </c>
    </row>
    <row r="1759" spans="1:19" x14ac:dyDescent="0.25">
      <c r="A1759" s="4" t="s">
        <v>408</v>
      </c>
      <c r="B1759" s="4" t="s">
        <v>66</v>
      </c>
      <c r="C1759" s="9" t="str">
        <f>_xlfn.XLOOKUP(Table1[[#This Row],[Genus]],'Flora of PA'!J:J,'Flora of PA'!D:D)</f>
        <v>Ericaceae</v>
      </c>
      <c r="D1759" s="4" t="s">
        <v>827</v>
      </c>
      <c r="E1759" s="4" t="s">
        <v>828</v>
      </c>
      <c r="F1759" s="9" t="str">
        <f>Table1[[#This Row],[Genus]]&amp;" "&amp;Table1[[#This Row],[Epithet]]</f>
        <v>Gaylussacia baccata</v>
      </c>
      <c r="G1759" s="4" t="s">
        <v>16</v>
      </c>
      <c r="H1759" t="s">
        <v>125</v>
      </c>
      <c r="I1759" s="4" t="s">
        <v>509</v>
      </c>
      <c r="J1759" s="4" t="s">
        <v>489</v>
      </c>
      <c r="K1759" s="4" t="s">
        <v>510</v>
      </c>
      <c r="L1759" s="4" t="s">
        <v>511</v>
      </c>
      <c r="M1759" s="4" t="s">
        <v>184</v>
      </c>
      <c r="N1759" s="4" t="s">
        <v>502</v>
      </c>
      <c r="O1759" s="4" t="s">
        <v>38</v>
      </c>
      <c r="P1759" s="4" t="s">
        <v>1003</v>
      </c>
      <c r="Q1759" s="4" t="s">
        <v>40</v>
      </c>
    </row>
    <row r="1760" spans="1:19" x14ac:dyDescent="0.25">
      <c r="A1760" s="4" t="s">
        <v>408</v>
      </c>
      <c r="B1760" s="4" t="s">
        <v>66</v>
      </c>
      <c r="C1760" s="9" t="str">
        <f>_xlfn.XLOOKUP(Table1[[#This Row],[Genus]],'Flora of PA'!J:J,'Flora of PA'!D:D)</f>
        <v>Ericaceae</v>
      </c>
      <c r="D1760" s="4" t="s">
        <v>831</v>
      </c>
      <c r="E1760" s="4" t="s">
        <v>832</v>
      </c>
      <c r="F1760" s="9" t="str">
        <f>Table1[[#This Row],[Genus]]&amp;" "&amp;Table1[[#This Row],[Epithet]]</f>
        <v>Gaultheria procumbens</v>
      </c>
      <c r="G1760" s="4" t="s">
        <v>123</v>
      </c>
      <c r="H1760" t="s">
        <v>122</v>
      </c>
      <c r="I1760" s="4" t="s">
        <v>509</v>
      </c>
      <c r="J1760" s="4" t="s">
        <v>489</v>
      </c>
      <c r="K1760" s="4" t="s">
        <v>510</v>
      </c>
      <c r="L1760" s="4" t="s">
        <v>511</v>
      </c>
      <c r="M1760" s="4" t="s">
        <v>184</v>
      </c>
      <c r="N1760" s="4" t="s">
        <v>502</v>
      </c>
      <c r="O1760" s="4" t="s">
        <v>38</v>
      </c>
      <c r="P1760" s="4" t="s">
        <v>1003</v>
      </c>
      <c r="Q1760" s="4" t="s">
        <v>40</v>
      </c>
    </row>
    <row r="1761" spans="1:17" x14ac:dyDescent="0.25">
      <c r="A1761" s="4" t="s">
        <v>408</v>
      </c>
      <c r="B1761" s="4" t="s">
        <v>66</v>
      </c>
      <c r="C1761" s="9" t="str">
        <f>_xlfn.XLOOKUP(Table1[[#This Row],[Genus]],'Flora of PA'!J:J,'Flora of PA'!D:D)</f>
        <v>Ericaceae</v>
      </c>
      <c r="D1761" s="4" t="s">
        <v>826</v>
      </c>
      <c r="E1761" s="4" t="s">
        <v>829</v>
      </c>
      <c r="F1761" s="9" t="str">
        <f>Table1[[#This Row],[Genus]]&amp;" "&amp;Table1[[#This Row],[Epithet]]</f>
        <v>Vaccinium angustifolium</v>
      </c>
      <c r="G1761" s="4" t="s">
        <v>69</v>
      </c>
      <c r="H1761" t="s">
        <v>174</v>
      </c>
      <c r="I1761" s="4" t="s">
        <v>509</v>
      </c>
      <c r="J1761" s="4" t="s">
        <v>489</v>
      </c>
      <c r="K1761" s="4" t="s">
        <v>510</v>
      </c>
      <c r="L1761" s="4" t="s">
        <v>511</v>
      </c>
      <c r="M1761" s="4" t="s">
        <v>184</v>
      </c>
      <c r="N1761" s="4" t="s">
        <v>502</v>
      </c>
      <c r="O1761" s="4" t="s">
        <v>38</v>
      </c>
      <c r="P1761" s="4" t="s">
        <v>1003</v>
      </c>
      <c r="Q1761" s="4" t="s">
        <v>40</v>
      </c>
    </row>
    <row r="1762" spans="1:17" x14ac:dyDescent="0.25">
      <c r="A1762" s="4" t="s">
        <v>408</v>
      </c>
      <c r="B1762" s="4" t="s">
        <v>66</v>
      </c>
      <c r="C1762" s="9" t="str">
        <f>_xlfn.XLOOKUP(Table1[[#This Row],[Genus]],'Flora of PA'!J:J,'Flora of PA'!D:D)</f>
        <v>Fagaceae</v>
      </c>
      <c r="D1762" s="4" t="s">
        <v>860</v>
      </c>
      <c r="E1762" s="4" t="s">
        <v>947</v>
      </c>
      <c r="F1762" s="9" t="str">
        <f>Table1[[#This Row],[Genus]]&amp;" "&amp;Table1[[#This Row],[Epithet]]</f>
        <v>Quercus ilicifolia</v>
      </c>
      <c r="G1762" s="4" t="s">
        <v>75</v>
      </c>
      <c r="H1762" t="s">
        <v>157</v>
      </c>
      <c r="I1762" s="4" t="s">
        <v>509</v>
      </c>
      <c r="J1762" s="4" t="s">
        <v>489</v>
      </c>
      <c r="K1762" s="4" t="s">
        <v>510</v>
      </c>
      <c r="L1762" s="4" t="s">
        <v>511</v>
      </c>
      <c r="M1762" s="4" t="s">
        <v>184</v>
      </c>
      <c r="N1762" s="4" t="s">
        <v>502</v>
      </c>
      <c r="O1762" s="4" t="s">
        <v>38</v>
      </c>
      <c r="P1762" s="4" t="s">
        <v>1003</v>
      </c>
      <c r="Q1762" s="4" t="s">
        <v>40</v>
      </c>
    </row>
    <row r="1763" spans="1:17" x14ac:dyDescent="0.25">
      <c r="A1763" s="4" t="s">
        <v>408</v>
      </c>
      <c r="B1763" s="4" t="s">
        <v>66</v>
      </c>
      <c r="C1763" s="9" t="s">
        <v>13193</v>
      </c>
      <c r="D1763" s="4" t="s">
        <v>994</v>
      </c>
      <c r="E1763" s="4" t="s">
        <v>995</v>
      </c>
      <c r="F1763" s="9" t="str">
        <f>Table1[[#This Row],[Genus]]&amp;" "&amp;Table1[[#This Row],[Epithet]]</f>
        <v>Leucobryum glaucum</v>
      </c>
      <c r="G1763" s="4" t="s">
        <v>225</v>
      </c>
      <c r="H1763" t="s">
        <v>180</v>
      </c>
      <c r="I1763" s="4" t="s">
        <v>509</v>
      </c>
      <c r="J1763" s="4" t="s">
        <v>489</v>
      </c>
      <c r="K1763" s="4" t="s">
        <v>510</v>
      </c>
      <c r="L1763" s="4" t="s">
        <v>511</v>
      </c>
      <c r="M1763" s="4" t="s">
        <v>184</v>
      </c>
      <c r="N1763" s="4" t="s">
        <v>502</v>
      </c>
      <c r="O1763" s="4" t="s">
        <v>38</v>
      </c>
      <c r="P1763" s="4" t="s">
        <v>1003</v>
      </c>
      <c r="Q1763" s="4" t="s">
        <v>40</v>
      </c>
    </row>
    <row r="1764" spans="1:17" x14ac:dyDescent="0.25">
      <c r="A1764" s="4" t="s">
        <v>408</v>
      </c>
      <c r="B1764" s="4" t="s">
        <v>66</v>
      </c>
      <c r="C1764" s="9" t="str">
        <f>_xlfn.XLOOKUP(Table1[[#This Row],[Genus]],'Flora of PA'!J:J,'Flora of PA'!D:D)</f>
        <v>Fagaceae</v>
      </c>
      <c r="D1764" s="4" t="s">
        <v>860</v>
      </c>
      <c r="E1764" s="4" t="s">
        <v>947</v>
      </c>
      <c r="F1764" s="9" t="str">
        <f>Table1[[#This Row],[Genus]]&amp;" "&amp;Table1[[#This Row],[Epithet]]</f>
        <v>Quercus ilicifolia</v>
      </c>
      <c r="G1764" s="4" t="s">
        <v>75</v>
      </c>
      <c r="H1764" t="s">
        <v>157</v>
      </c>
      <c r="I1764" s="4" t="s">
        <v>509</v>
      </c>
      <c r="J1764" s="4" t="s">
        <v>489</v>
      </c>
      <c r="K1764" s="4" t="s">
        <v>510</v>
      </c>
      <c r="L1764" s="4" t="s">
        <v>511</v>
      </c>
      <c r="M1764" s="4" t="s">
        <v>184</v>
      </c>
      <c r="N1764" s="4" t="s">
        <v>502</v>
      </c>
      <c r="O1764" s="4" t="s">
        <v>38</v>
      </c>
      <c r="P1764" s="4" t="s">
        <v>1003</v>
      </c>
      <c r="Q1764" s="4" t="s">
        <v>40</v>
      </c>
    </row>
    <row r="1765" spans="1:17" x14ac:dyDescent="0.25">
      <c r="A1765" s="4" t="s">
        <v>408</v>
      </c>
      <c r="B1765" s="4" t="s">
        <v>66</v>
      </c>
      <c r="C1765" s="9" t="str">
        <f>_xlfn.XLOOKUP(Table1[[#This Row],[Genus]],'Flora of PA'!J:J,'Flora of PA'!D:D)</f>
        <v>Poaceae</v>
      </c>
      <c r="D1765" s="4" t="s">
        <v>935</v>
      </c>
      <c r="E1765" s="4" t="s">
        <v>936</v>
      </c>
      <c r="F1765" s="9" t="str">
        <f>Table1[[#This Row],[Genus]]&amp;" "&amp;Table1[[#This Row],[Epithet]]</f>
        <v>Danthonia spicata</v>
      </c>
      <c r="G1765" s="4" t="s">
        <v>36</v>
      </c>
      <c r="H1765" t="s">
        <v>290</v>
      </c>
      <c r="I1765" s="4" t="s">
        <v>509</v>
      </c>
      <c r="J1765" s="4" t="s">
        <v>489</v>
      </c>
      <c r="K1765" s="4" t="s">
        <v>510</v>
      </c>
      <c r="L1765" s="4" t="s">
        <v>511</v>
      </c>
      <c r="M1765" s="4" t="s">
        <v>184</v>
      </c>
      <c r="N1765" s="4" t="s">
        <v>502</v>
      </c>
      <c r="O1765" s="4" t="s">
        <v>38</v>
      </c>
      <c r="P1765" s="4" t="s">
        <v>1003</v>
      </c>
      <c r="Q1765" s="4" t="s">
        <v>40</v>
      </c>
    </row>
    <row r="1766" spans="1:17" x14ac:dyDescent="0.25">
      <c r="A1766" s="4" t="s">
        <v>408</v>
      </c>
      <c r="B1766" s="4" t="s">
        <v>65</v>
      </c>
      <c r="C1766" s="9" t="s">
        <v>13193</v>
      </c>
      <c r="D1766" s="4" t="s">
        <v>994</v>
      </c>
      <c r="E1766" s="4" t="s">
        <v>995</v>
      </c>
      <c r="F1766" s="9" t="str">
        <f>Table1[[#This Row],[Genus]]&amp;" "&amp;Table1[[#This Row],[Epithet]]</f>
        <v>Leucobryum glaucum</v>
      </c>
      <c r="G1766" s="4" t="s">
        <v>225</v>
      </c>
      <c r="H1766" t="s">
        <v>180</v>
      </c>
      <c r="I1766" s="4" t="s">
        <v>509</v>
      </c>
      <c r="J1766" s="4" t="s">
        <v>489</v>
      </c>
      <c r="K1766" s="4" t="s">
        <v>510</v>
      </c>
      <c r="L1766" s="4" t="s">
        <v>511</v>
      </c>
      <c r="M1766" s="4" t="s">
        <v>184</v>
      </c>
      <c r="N1766" s="4" t="s">
        <v>502</v>
      </c>
      <c r="O1766" s="4" t="s">
        <v>38</v>
      </c>
      <c r="P1766" s="4" t="s">
        <v>1003</v>
      </c>
      <c r="Q1766" s="4" t="s">
        <v>40</v>
      </c>
    </row>
    <row r="1767" spans="1:17" x14ac:dyDescent="0.25">
      <c r="A1767" s="4" t="s">
        <v>408</v>
      </c>
      <c r="B1767" s="4" t="s">
        <v>65</v>
      </c>
      <c r="C1767" s="9" t="str">
        <f>_xlfn.XLOOKUP(Table1[[#This Row],[Genus]],'Flora of PA'!J:J,'Flora of PA'!D:D)</f>
        <v>Fagaceae</v>
      </c>
      <c r="D1767" s="4" t="s">
        <v>860</v>
      </c>
      <c r="E1767" s="4" t="s">
        <v>861</v>
      </c>
      <c r="F1767" s="9" t="str">
        <f>Table1[[#This Row],[Genus]]&amp;" "&amp;Table1[[#This Row],[Epithet]]</f>
        <v>Quercus montana</v>
      </c>
      <c r="G1767" s="4" t="s">
        <v>131</v>
      </c>
      <c r="H1767" t="s">
        <v>132</v>
      </c>
      <c r="I1767" s="4" t="s">
        <v>509</v>
      </c>
      <c r="J1767" s="4" t="s">
        <v>489</v>
      </c>
      <c r="K1767" s="4" t="s">
        <v>510</v>
      </c>
      <c r="L1767" s="4" t="s">
        <v>511</v>
      </c>
      <c r="M1767" s="4" t="s">
        <v>184</v>
      </c>
      <c r="N1767" s="4" t="s">
        <v>502</v>
      </c>
      <c r="O1767" s="4" t="s">
        <v>38</v>
      </c>
      <c r="P1767" s="4" t="s">
        <v>1003</v>
      </c>
      <c r="Q1767" s="4" t="s">
        <v>40</v>
      </c>
    </row>
    <row r="1768" spans="1:17" x14ac:dyDescent="0.25">
      <c r="A1768" s="4" t="s">
        <v>408</v>
      </c>
      <c r="B1768" s="4" t="s">
        <v>65</v>
      </c>
      <c r="C1768" s="9" t="str">
        <f>_xlfn.XLOOKUP(Table1[[#This Row],[Genus]],'Flora of PA'!J:J,'Flora of PA'!D:D)</f>
        <v>Ericaceae</v>
      </c>
      <c r="D1768" s="4" t="s">
        <v>827</v>
      </c>
      <c r="E1768" s="4" t="s">
        <v>828</v>
      </c>
      <c r="F1768" s="9" t="str">
        <f>Table1[[#This Row],[Genus]]&amp;" "&amp;Table1[[#This Row],[Epithet]]</f>
        <v>Gaylussacia baccata</v>
      </c>
      <c r="G1768" s="4" t="s">
        <v>16</v>
      </c>
      <c r="H1768" t="s">
        <v>125</v>
      </c>
      <c r="I1768" s="4" t="s">
        <v>509</v>
      </c>
      <c r="J1768" s="4" t="s">
        <v>489</v>
      </c>
      <c r="K1768" s="4" t="s">
        <v>510</v>
      </c>
      <c r="L1768" s="4" t="s">
        <v>511</v>
      </c>
      <c r="M1768" s="4" t="s">
        <v>184</v>
      </c>
      <c r="N1768" s="4" t="s">
        <v>502</v>
      </c>
      <c r="O1768" s="4" t="s">
        <v>38</v>
      </c>
      <c r="P1768" s="4" t="s">
        <v>1003</v>
      </c>
      <c r="Q1768" s="4" t="s">
        <v>40</v>
      </c>
    </row>
    <row r="1769" spans="1:17" x14ac:dyDescent="0.25">
      <c r="A1769" s="4" t="s">
        <v>408</v>
      </c>
      <c r="B1769" s="4" t="s">
        <v>65</v>
      </c>
      <c r="C1769" s="9" t="str">
        <f>_xlfn.XLOOKUP(Table1[[#This Row],[Genus]],'Flora of PA'!J:J,'Flora of PA'!D:D)</f>
        <v>Polypodiaceae</v>
      </c>
      <c r="D1769" s="4" t="s">
        <v>851</v>
      </c>
      <c r="E1769" s="4" t="s">
        <v>852</v>
      </c>
      <c r="F1769" s="9" t="str">
        <f>Table1[[#This Row],[Genus]]&amp;" "&amp;Table1[[#This Row],[Epithet]]</f>
        <v>Pteridium aquilinum</v>
      </c>
      <c r="G1769" s="4" t="s">
        <v>58</v>
      </c>
      <c r="H1769" t="s">
        <v>436</v>
      </c>
      <c r="I1769" s="4" t="s">
        <v>509</v>
      </c>
      <c r="J1769" s="4" t="s">
        <v>489</v>
      </c>
      <c r="K1769" s="4" t="s">
        <v>510</v>
      </c>
      <c r="L1769" s="4" t="s">
        <v>511</v>
      </c>
      <c r="M1769" s="4" t="s">
        <v>184</v>
      </c>
      <c r="N1769" s="4" t="s">
        <v>502</v>
      </c>
      <c r="O1769" s="4" t="s">
        <v>38</v>
      </c>
      <c r="P1769" s="4" t="s">
        <v>1003</v>
      </c>
      <c r="Q1769" s="4" t="s">
        <v>40</v>
      </c>
    </row>
    <row r="1770" spans="1:17" x14ac:dyDescent="0.25">
      <c r="A1770" s="4" t="s">
        <v>408</v>
      </c>
      <c r="B1770" s="4" t="s">
        <v>65</v>
      </c>
      <c r="C1770" s="9" t="str">
        <f>_xlfn.XLOOKUP(Table1[[#This Row],[Genus]],'Flora of PA'!J:J,'Flora of PA'!D:D)</f>
        <v>Ericaceae</v>
      </c>
      <c r="D1770" s="4" t="s">
        <v>831</v>
      </c>
      <c r="E1770" s="4" t="s">
        <v>832</v>
      </c>
      <c r="F1770" s="9" t="str">
        <f>Table1[[#This Row],[Genus]]&amp;" "&amp;Table1[[#This Row],[Epithet]]</f>
        <v>Gaultheria procumbens</v>
      </c>
      <c r="G1770" s="4" t="s">
        <v>123</v>
      </c>
      <c r="H1770" t="s">
        <v>122</v>
      </c>
      <c r="I1770" s="4" t="s">
        <v>509</v>
      </c>
      <c r="J1770" s="4" t="s">
        <v>489</v>
      </c>
      <c r="K1770" s="4" t="s">
        <v>510</v>
      </c>
      <c r="L1770" s="4" t="s">
        <v>511</v>
      </c>
      <c r="M1770" s="4" t="s">
        <v>184</v>
      </c>
      <c r="N1770" s="4" t="s">
        <v>502</v>
      </c>
      <c r="O1770" s="4" t="s">
        <v>38</v>
      </c>
      <c r="P1770" s="4" t="s">
        <v>1003</v>
      </c>
      <c r="Q1770" s="4" t="s">
        <v>40</v>
      </c>
    </row>
    <row r="1771" spans="1:17" x14ac:dyDescent="0.25">
      <c r="A1771" s="4" t="s">
        <v>408</v>
      </c>
      <c r="B1771" s="4" t="s">
        <v>65</v>
      </c>
      <c r="C1771" s="9" t="str">
        <f>_xlfn.XLOOKUP(Table1[[#This Row],[Genus]],'Flora of PA'!J:J,'Flora of PA'!D:D)</f>
        <v>Ericaceae</v>
      </c>
      <c r="D1771" s="4" t="s">
        <v>826</v>
      </c>
      <c r="E1771" s="4" t="s">
        <v>829</v>
      </c>
      <c r="F1771" s="9" t="str">
        <f>Table1[[#This Row],[Genus]]&amp;" "&amp;Table1[[#This Row],[Epithet]]</f>
        <v>Vaccinium angustifolium</v>
      </c>
      <c r="G1771" s="4" t="s">
        <v>69</v>
      </c>
      <c r="H1771" t="s">
        <v>88</v>
      </c>
      <c r="I1771" s="4" t="s">
        <v>509</v>
      </c>
      <c r="J1771" s="4" t="s">
        <v>489</v>
      </c>
      <c r="K1771" s="4" t="s">
        <v>510</v>
      </c>
      <c r="L1771" s="4" t="s">
        <v>511</v>
      </c>
      <c r="M1771" s="4" t="s">
        <v>184</v>
      </c>
      <c r="N1771" s="4" t="s">
        <v>502</v>
      </c>
      <c r="O1771" s="4" t="s">
        <v>38</v>
      </c>
      <c r="P1771" s="4" t="s">
        <v>1003</v>
      </c>
      <c r="Q1771" s="4" t="s">
        <v>40</v>
      </c>
    </row>
    <row r="1772" spans="1:17" x14ac:dyDescent="0.25">
      <c r="A1772" s="4" t="s">
        <v>408</v>
      </c>
      <c r="B1772" s="4" t="s">
        <v>64</v>
      </c>
      <c r="C1772" s="9" t="str">
        <f>_xlfn.XLOOKUP(Table1[[#This Row],[Genus]],'Flora of PA'!J:J,'Flora of PA'!D:D)</f>
        <v>Ericaceae</v>
      </c>
      <c r="D1772" s="4" t="s">
        <v>827</v>
      </c>
      <c r="E1772" s="4" t="s">
        <v>828</v>
      </c>
      <c r="F1772" s="9" t="str">
        <f>Table1[[#This Row],[Genus]]&amp;" "&amp;Table1[[#This Row],[Epithet]]</f>
        <v>Gaylussacia baccata</v>
      </c>
      <c r="G1772" s="4" t="s">
        <v>16</v>
      </c>
      <c r="H1772" t="s">
        <v>125</v>
      </c>
      <c r="I1772" s="4" t="s">
        <v>509</v>
      </c>
      <c r="J1772" s="4" t="s">
        <v>489</v>
      </c>
      <c r="K1772" s="4" t="s">
        <v>510</v>
      </c>
      <c r="L1772" s="4" t="s">
        <v>511</v>
      </c>
      <c r="M1772" s="4" t="s">
        <v>184</v>
      </c>
      <c r="N1772" s="4" t="s">
        <v>502</v>
      </c>
      <c r="O1772" s="4" t="s">
        <v>38</v>
      </c>
      <c r="P1772" s="4" t="s">
        <v>1003</v>
      </c>
      <c r="Q1772" s="4" t="s">
        <v>40</v>
      </c>
    </row>
    <row r="1773" spans="1:17" x14ac:dyDescent="0.25">
      <c r="A1773" s="4" t="s">
        <v>408</v>
      </c>
      <c r="B1773" s="4" t="s">
        <v>64</v>
      </c>
      <c r="C1773" s="9" t="str">
        <f>_xlfn.XLOOKUP(Table1[[#This Row],[Genus]],'Flora of PA'!J:J,'Flora of PA'!D:D)</f>
        <v>Ericaceae</v>
      </c>
      <c r="D1773" s="4" t="s">
        <v>831</v>
      </c>
      <c r="E1773" s="4" t="s">
        <v>832</v>
      </c>
      <c r="F1773" s="9" t="str">
        <f>Table1[[#This Row],[Genus]]&amp;" "&amp;Table1[[#This Row],[Epithet]]</f>
        <v>Gaultheria procumbens</v>
      </c>
      <c r="G1773" s="4" t="s">
        <v>123</v>
      </c>
      <c r="H1773" t="s">
        <v>122</v>
      </c>
      <c r="I1773" s="4" t="s">
        <v>509</v>
      </c>
      <c r="J1773" s="4" t="s">
        <v>489</v>
      </c>
      <c r="K1773" s="4" t="s">
        <v>510</v>
      </c>
      <c r="L1773" s="4" t="s">
        <v>511</v>
      </c>
      <c r="M1773" s="4" t="s">
        <v>184</v>
      </c>
      <c r="N1773" s="4" t="s">
        <v>502</v>
      </c>
      <c r="O1773" s="4" t="s">
        <v>38</v>
      </c>
      <c r="P1773" s="4" t="s">
        <v>1003</v>
      </c>
      <c r="Q1773" s="4" t="s">
        <v>40</v>
      </c>
    </row>
    <row r="1774" spans="1:17" x14ac:dyDescent="0.25">
      <c r="A1774" s="4" t="s">
        <v>408</v>
      </c>
      <c r="B1774" s="4" t="s">
        <v>64</v>
      </c>
      <c r="C1774" s="9" t="str">
        <f>_xlfn.XLOOKUP(Table1[[#This Row],[Genus]],'Flora of PA'!J:J,'Flora of PA'!D:D)</f>
        <v>Ericaceae</v>
      </c>
      <c r="D1774" s="4" t="s">
        <v>826</v>
      </c>
      <c r="E1774" s="4" t="s">
        <v>829</v>
      </c>
      <c r="F1774" s="9" t="str">
        <f>Table1[[#This Row],[Genus]]&amp;" "&amp;Table1[[#This Row],[Epithet]]</f>
        <v>Vaccinium angustifolium</v>
      </c>
      <c r="G1774" s="4" t="s">
        <v>69</v>
      </c>
      <c r="H1774" t="s">
        <v>174</v>
      </c>
      <c r="I1774" s="4" t="s">
        <v>509</v>
      </c>
      <c r="J1774" s="4" t="s">
        <v>489</v>
      </c>
      <c r="K1774" s="4" t="s">
        <v>510</v>
      </c>
      <c r="L1774" s="4" t="s">
        <v>511</v>
      </c>
      <c r="M1774" s="4" t="s">
        <v>184</v>
      </c>
      <c r="N1774" s="4" t="s">
        <v>502</v>
      </c>
      <c r="O1774" s="4" t="s">
        <v>38</v>
      </c>
      <c r="P1774" s="4" t="s">
        <v>1003</v>
      </c>
      <c r="Q1774" s="4" t="s">
        <v>40</v>
      </c>
    </row>
    <row r="1775" spans="1:17" x14ac:dyDescent="0.25">
      <c r="A1775" s="4" t="s">
        <v>408</v>
      </c>
      <c r="B1775" s="4" t="s">
        <v>64</v>
      </c>
      <c r="C1775" s="9" t="str">
        <f>_xlfn.XLOOKUP(Table1[[#This Row],[Genus]],'Flora of PA'!J:J,'Flora of PA'!D:D)</f>
        <v>Fagaceae</v>
      </c>
      <c r="D1775" s="4" t="s">
        <v>860</v>
      </c>
      <c r="E1775" s="4" t="s">
        <v>861</v>
      </c>
      <c r="F1775" s="9" t="str">
        <f>Table1[[#This Row],[Genus]]&amp;" "&amp;Table1[[#This Row],[Epithet]]</f>
        <v>Quercus montana</v>
      </c>
      <c r="G1775" s="4" t="s">
        <v>131</v>
      </c>
      <c r="H1775" t="s">
        <v>132</v>
      </c>
      <c r="I1775" s="4" t="s">
        <v>509</v>
      </c>
      <c r="J1775" s="4" t="s">
        <v>489</v>
      </c>
      <c r="K1775" s="4" t="s">
        <v>510</v>
      </c>
      <c r="L1775" s="4" t="s">
        <v>511</v>
      </c>
      <c r="M1775" s="4" t="s">
        <v>184</v>
      </c>
      <c r="N1775" s="4" t="s">
        <v>502</v>
      </c>
      <c r="O1775" s="4" t="s">
        <v>38</v>
      </c>
      <c r="P1775" s="4" t="s">
        <v>1003</v>
      </c>
      <c r="Q1775" s="4" t="s">
        <v>40</v>
      </c>
    </row>
    <row r="1776" spans="1:17" x14ac:dyDescent="0.25">
      <c r="A1776" s="4" t="s">
        <v>408</v>
      </c>
      <c r="B1776" s="4" t="s">
        <v>64</v>
      </c>
      <c r="C1776" s="9" t="str">
        <f>_xlfn.XLOOKUP(Table1[[#This Row],[Genus]],'Flora of PA'!J:J,'Flora of PA'!D:D)</f>
        <v>Fagaceae</v>
      </c>
      <c r="D1776" s="4" t="s">
        <v>860</v>
      </c>
      <c r="E1776" s="4" t="s">
        <v>947</v>
      </c>
      <c r="F1776" s="9" t="str">
        <f>Table1[[#This Row],[Genus]]&amp;" "&amp;Table1[[#This Row],[Epithet]]</f>
        <v>Quercus ilicifolia</v>
      </c>
      <c r="G1776" s="4" t="s">
        <v>75</v>
      </c>
      <c r="H1776" t="s">
        <v>157</v>
      </c>
      <c r="I1776" s="4" t="s">
        <v>509</v>
      </c>
      <c r="J1776" s="4" t="s">
        <v>489</v>
      </c>
      <c r="K1776" s="4" t="s">
        <v>510</v>
      </c>
      <c r="L1776" s="4" t="s">
        <v>511</v>
      </c>
      <c r="M1776" s="4" t="s">
        <v>184</v>
      </c>
      <c r="N1776" s="4" t="s">
        <v>502</v>
      </c>
      <c r="O1776" s="4" t="s">
        <v>38</v>
      </c>
      <c r="P1776" s="4" t="s">
        <v>1003</v>
      </c>
      <c r="Q1776" s="4" t="s">
        <v>40</v>
      </c>
    </row>
    <row r="1777" spans="1:17" x14ac:dyDescent="0.25">
      <c r="A1777" s="4" t="s">
        <v>408</v>
      </c>
      <c r="B1777" s="4" t="s">
        <v>64</v>
      </c>
      <c r="C1777" s="9" t="str">
        <f>_xlfn.XLOOKUP(Table1[[#This Row],[Genus]],'Flora of PA'!J:J,'Flora of PA'!D:D)</f>
        <v>Sapindaceae</v>
      </c>
      <c r="D1777" s="4" t="s">
        <v>941</v>
      </c>
      <c r="E1777" s="4" t="s">
        <v>942</v>
      </c>
      <c r="F1777" s="9" t="str">
        <f>Table1[[#This Row],[Genus]]&amp;" "&amp;Table1[[#This Row],[Epithet]]</f>
        <v>Acer rubrum</v>
      </c>
      <c r="G1777" s="4" t="s">
        <v>84</v>
      </c>
      <c r="H1777" t="s">
        <v>133</v>
      </c>
      <c r="I1777" s="4" t="s">
        <v>509</v>
      </c>
      <c r="J1777" s="4" t="s">
        <v>489</v>
      </c>
      <c r="K1777" s="4" t="s">
        <v>510</v>
      </c>
      <c r="L1777" s="4" t="s">
        <v>511</v>
      </c>
      <c r="M1777" s="4" t="s">
        <v>184</v>
      </c>
      <c r="N1777" s="4" t="s">
        <v>502</v>
      </c>
      <c r="O1777" s="4" t="s">
        <v>38</v>
      </c>
      <c r="P1777" s="4" t="s">
        <v>1003</v>
      </c>
      <c r="Q1777" s="4" t="s">
        <v>40</v>
      </c>
    </row>
    <row r="1778" spans="1:17" x14ac:dyDescent="0.25">
      <c r="A1778" s="4" t="s">
        <v>408</v>
      </c>
      <c r="B1778" s="4" t="s">
        <v>64</v>
      </c>
      <c r="C1778" s="9" t="str">
        <f>_xlfn.XLOOKUP(Table1[[#This Row],[Genus]],'Flora of PA'!J:J,'Flora of PA'!D:D)</f>
        <v>Poaceae</v>
      </c>
      <c r="D1778" s="4" t="s">
        <v>935</v>
      </c>
      <c r="E1778" s="4" t="s">
        <v>936</v>
      </c>
      <c r="F1778" s="9" t="str">
        <f>Table1[[#This Row],[Genus]]&amp;" "&amp;Table1[[#This Row],[Epithet]]</f>
        <v>Danthonia spicata</v>
      </c>
      <c r="G1778" s="4" t="s">
        <v>36</v>
      </c>
      <c r="H1778" t="s">
        <v>290</v>
      </c>
      <c r="I1778" s="4" t="s">
        <v>509</v>
      </c>
      <c r="J1778" s="4" t="s">
        <v>489</v>
      </c>
      <c r="K1778" s="4" t="s">
        <v>510</v>
      </c>
      <c r="L1778" s="4" t="s">
        <v>511</v>
      </c>
      <c r="M1778" s="4" t="s">
        <v>184</v>
      </c>
      <c r="N1778" s="4" t="s">
        <v>502</v>
      </c>
      <c r="O1778" s="4" t="s">
        <v>38</v>
      </c>
      <c r="P1778" s="4" t="s">
        <v>1003</v>
      </c>
      <c r="Q1778" s="4" t="s">
        <v>40</v>
      </c>
    </row>
    <row r="1779" spans="1:17" x14ac:dyDescent="0.25">
      <c r="A1779" s="4" t="s">
        <v>408</v>
      </c>
      <c r="B1779" s="4" t="s">
        <v>63</v>
      </c>
      <c r="C1779" s="9" t="s">
        <v>13193</v>
      </c>
      <c r="D1779" s="4" t="s">
        <v>994</v>
      </c>
      <c r="E1779" s="4" t="s">
        <v>995</v>
      </c>
      <c r="F1779" s="9" t="str">
        <f>Table1[[#This Row],[Genus]]&amp;" "&amp;Table1[[#This Row],[Epithet]]</f>
        <v>Leucobryum glaucum</v>
      </c>
      <c r="G1779" s="4" t="s">
        <v>225</v>
      </c>
      <c r="H1779" t="s">
        <v>180</v>
      </c>
      <c r="I1779" s="4" t="s">
        <v>509</v>
      </c>
      <c r="J1779" s="4" t="s">
        <v>489</v>
      </c>
      <c r="K1779" s="4" t="s">
        <v>510</v>
      </c>
      <c r="L1779" s="4" t="s">
        <v>511</v>
      </c>
      <c r="M1779" s="4" t="s">
        <v>184</v>
      </c>
      <c r="N1779" s="4" t="s">
        <v>502</v>
      </c>
      <c r="O1779" s="4" t="s">
        <v>38</v>
      </c>
      <c r="P1779" s="4" t="s">
        <v>1003</v>
      </c>
      <c r="Q1779" s="4" t="s">
        <v>40</v>
      </c>
    </row>
    <row r="1780" spans="1:17" x14ac:dyDescent="0.25">
      <c r="A1780" s="4" t="s">
        <v>408</v>
      </c>
      <c r="B1780" s="4" t="s">
        <v>63</v>
      </c>
      <c r="C1780" s="9" t="str">
        <f>_xlfn.XLOOKUP(Table1[[#This Row],[Genus]],'Flora of PA'!J:J,'Flora of PA'!D:D)</f>
        <v>Ericaceae</v>
      </c>
      <c r="D1780" s="4" t="s">
        <v>827</v>
      </c>
      <c r="E1780" s="4" t="s">
        <v>828</v>
      </c>
      <c r="F1780" s="9" t="str">
        <f>Table1[[#This Row],[Genus]]&amp;" "&amp;Table1[[#This Row],[Epithet]]</f>
        <v>Gaylussacia baccata</v>
      </c>
      <c r="G1780" s="4" t="s">
        <v>16</v>
      </c>
      <c r="H1780" t="s">
        <v>125</v>
      </c>
      <c r="I1780" s="4" t="s">
        <v>509</v>
      </c>
      <c r="J1780" s="4" t="s">
        <v>489</v>
      </c>
      <c r="K1780" s="4" t="s">
        <v>510</v>
      </c>
      <c r="L1780" s="4" t="s">
        <v>511</v>
      </c>
      <c r="M1780" s="4" t="s">
        <v>184</v>
      </c>
      <c r="N1780" s="4" t="s">
        <v>502</v>
      </c>
      <c r="O1780" s="4" t="s">
        <v>38</v>
      </c>
      <c r="P1780" s="4" t="s">
        <v>1003</v>
      </c>
      <c r="Q1780" s="4" t="s">
        <v>40</v>
      </c>
    </row>
    <row r="1781" spans="1:17" x14ac:dyDescent="0.25">
      <c r="A1781" s="4" t="s">
        <v>408</v>
      </c>
      <c r="B1781" s="4" t="s">
        <v>63</v>
      </c>
      <c r="C1781" s="9" t="str">
        <f>_xlfn.XLOOKUP(Table1[[#This Row],[Genus]],'Flora of PA'!J:J,'Flora of PA'!D:D)</f>
        <v>Polypodiaceae</v>
      </c>
      <c r="D1781" s="4" t="s">
        <v>851</v>
      </c>
      <c r="E1781" s="4" t="s">
        <v>852</v>
      </c>
      <c r="F1781" s="9" t="str">
        <f>Table1[[#This Row],[Genus]]&amp;" "&amp;Table1[[#This Row],[Epithet]]</f>
        <v>Pteridium aquilinum</v>
      </c>
      <c r="G1781" s="4" t="s">
        <v>58</v>
      </c>
      <c r="H1781" t="s">
        <v>436</v>
      </c>
      <c r="I1781" s="4" t="s">
        <v>509</v>
      </c>
      <c r="J1781" s="4" t="s">
        <v>489</v>
      </c>
      <c r="K1781" s="4" t="s">
        <v>510</v>
      </c>
      <c r="L1781" s="4" t="s">
        <v>511</v>
      </c>
      <c r="M1781" s="4" t="s">
        <v>184</v>
      </c>
      <c r="N1781" s="4" t="s">
        <v>502</v>
      </c>
      <c r="O1781" s="4" t="s">
        <v>38</v>
      </c>
      <c r="P1781" s="4" t="s">
        <v>1003</v>
      </c>
      <c r="Q1781" s="4" t="s">
        <v>40</v>
      </c>
    </row>
    <row r="1782" spans="1:17" x14ac:dyDescent="0.25">
      <c r="A1782" s="4" t="s">
        <v>408</v>
      </c>
      <c r="B1782" s="4" t="s">
        <v>63</v>
      </c>
      <c r="C1782" s="9" t="str">
        <f>_xlfn.XLOOKUP(Table1[[#This Row],[Genus]],'Flora of PA'!J:J,'Flora of PA'!D:D)</f>
        <v>Ericaceae</v>
      </c>
      <c r="D1782" s="4" t="s">
        <v>831</v>
      </c>
      <c r="E1782" s="4" t="s">
        <v>832</v>
      </c>
      <c r="F1782" s="9" t="str">
        <f>Table1[[#This Row],[Genus]]&amp;" "&amp;Table1[[#This Row],[Epithet]]</f>
        <v>Gaultheria procumbens</v>
      </c>
      <c r="G1782" s="4" t="s">
        <v>123</v>
      </c>
      <c r="H1782" t="s">
        <v>122</v>
      </c>
      <c r="I1782" s="4" t="s">
        <v>509</v>
      </c>
      <c r="J1782" s="4" t="s">
        <v>489</v>
      </c>
      <c r="K1782" s="4" t="s">
        <v>510</v>
      </c>
      <c r="L1782" s="4" t="s">
        <v>511</v>
      </c>
      <c r="M1782" s="4" t="s">
        <v>184</v>
      </c>
      <c r="N1782" s="4" t="s">
        <v>502</v>
      </c>
      <c r="O1782" s="4" t="s">
        <v>38</v>
      </c>
      <c r="P1782" s="4" t="s">
        <v>1003</v>
      </c>
      <c r="Q1782" s="4" t="s">
        <v>40</v>
      </c>
    </row>
    <row r="1783" spans="1:17" x14ac:dyDescent="0.25">
      <c r="A1783" s="4" t="s">
        <v>408</v>
      </c>
      <c r="B1783" s="4" t="s">
        <v>63</v>
      </c>
      <c r="C1783" s="9" t="str">
        <f>_xlfn.XLOOKUP(Table1[[#This Row],[Genus]],'Flora of PA'!J:J,'Flora of PA'!D:D)</f>
        <v>Ericaceae</v>
      </c>
      <c r="D1783" s="4" t="s">
        <v>826</v>
      </c>
      <c r="E1783" s="4" t="s">
        <v>829</v>
      </c>
      <c r="F1783" s="9" t="str">
        <f>Table1[[#This Row],[Genus]]&amp;" "&amp;Table1[[#This Row],[Epithet]]</f>
        <v>Vaccinium angustifolium</v>
      </c>
      <c r="G1783" s="4" t="s">
        <v>69</v>
      </c>
      <c r="H1783" t="s">
        <v>174</v>
      </c>
      <c r="I1783" s="4" t="s">
        <v>509</v>
      </c>
      <c r="J1783" s="4" t="s">
        <v>489</v>
      </c>
      <c r="K1783" s="4" t="s">
        <v>510</v>
      </c>
      <c r="L1783" s="4" t="s">
        <v>511</v>
      </c>
      <c r="M1783" s="4" t="s">
        <v>184</v>
      </c>
      <c r="N1783" s="4" t="s">
        <v>502</v>
      </c>
      <c r="O1783" s="4" t="s">
        <v>38</v>
      </c>
      <c r="P1783" s="4" t="s">
        <v>1003</v>
      </c>
      <c r="Q1783" s="4" t="s">
        <v>40</v>
      </c>
    </row>
    <row r="1784" spans="1:17" x14ac:dyDescent="0.25">
      <c r="A1784" s="4" t="s">
        <v>408</v>
      </c>
      <c r="B1784" s="4" t="s">
        <v>63</v>
      </c>
      <c r="C1784" s="9" t="str">
        <f>_xlfn.XLOOKUP(Table1[[#This Row],[Genus]],'Flora of PA'!J:J,'Flora of PA'!D:D)</f>
        <v>Fagaceae</v>
      </c>
      <c r="D1784" s="4" t="s">
        <v>860</v>
      </c>
      <c r="E1784" s="4" t="s">
        <v>947</v>
      </c>
      <c r="F1784" s="9" t="str">
        <f>Table1[[#This Row],[Genus]]&amp;" "&amp;Table1[[#This Row],[Epithet]]</f>
        <v>Quercus ilicifolia</v>
      </c>
      <c r="G1784" s="4" t="s">
        <v>75</v>
      </c>
      <c r="H1784" t="s">
        <v>157</v>
      </c>
      <c r="I1784" s="4" t="s">
        <v>509</v>
      </c>
      <c r="J1784" s="4" t="s">
        <v>489</v>
      </c>
      <c r="K1784" s="4" t="s">
        <v>510</v>
      </c>
      <c r="L1784" s="4" t="s">
        <v>511</v>
      </c>
      <c r="M1784" s="4" t="s">
        <v>184</v>
      </c>
      <c r="N1784" s="4" t="s">
        <v>502</v>
      </c>
      <c r="O1784" s="4" t="s">
        <v>38</v>
      </c>
      <c r="P1784" s="4" t="s">
        <v>1003</v>
      </c>
      <c r="Q1784" s="4" t="s">
        <v>40</v>
      </c>
    </row>
    <row r="1785" spans="1:17" x14ac:dyDescent="0.25">
      <c r="A1785" s="4" t="s">
        <v>408</v>
      </c>
      <c r="B1785" s="4" t="s">
        <v>63</v>
      </c>
      <c r="C1785" s="9" t="str">
        <f>_xlfn.XLOOKUP(Table1[[#This Row],[Genus]],'Flora of PA'!J:J,'Flora of PA'!D:D)</f>
        <v>Ericaceae</v>
      </c>
      <c r="D1785" s="4" t="s">
        <v>905</v>
      </c>
      <c r="E1785" s="4" t="s">
        <v>906</v>
      </c>
      <c r="F1785" s="9" t="str">
        <f>Table1[[#This Row],[Genus]]&amp;" "&amp;Table1[[#This Row],[Epithet]]</f>
        <v>Kalmia latifolia</v>
      </c>
      <c r="G1785" s="4" t="s">
        <v>92</v>
      </c>
      <c r="H1785" t="s">
        <v>89</v>
      </c>
      <c r="I1785" s="4" t="s">
        <v>509</v>
      </c>
      <c r="J1785" s="4" t="s">
        <v>489</v>
      </c>
      <c r="K1785" s="4" t="s">
        <v>510</v>
      </c>
      <c r="L1785" s="4" t="s">
        <v>511</v>
      </c>
      <c r="M1785" s="4" t="s">
        <v>184</v>
      </c>
      <c r="N1785" s="4" t="s">
        <v>502</v>
      </c>
      <c r="O1785" s="4" t="s">
        <v>38</v>
      </c>
      <c r="P1785" s="4" t="s">
        <v>1003</v>
      </c>
      <c r="Q1785" s="4" t="s">
        <v>40</v>
      </c>
    </row>
    <row r="1786" spans="1:17" x14ac:dyDescent="0.25">
      <c r="A1786" s="4" t="s">
        <v>408</v>
      </c>
      <c r="B1786" s="4" t="s">
        <v>62</v>
      </c>
      <c r="C1786" s="9" t="str">
        <f>_xlfn.XLOOKUP(Table1[[#This Row],[Genus]],'Flora of PA'!J:J,'Flora of PA'!D:D)</f>
        <v>Ericaceae</v>
      </c>
      <c r="D1786" s="4" t="s">
        <v>905</v>
      </c>
      <c r="E1786" s="4" t="s">
        <v>948</v>
      </c>
      <c r="F1786" s="9" t="str">
        <f>Table1[[#This Row],[Genus]]&amp;" "&amp;Table1[[#This Row],[Epithet]]</f>
        <v>Kalmia angustifolia</v>
      </c>
      <c r="G1786" s="4" t="s">
        <v>85</v>
      </c>
      <c r="H1786" t="s">
        <v>124</v>
      </c>
      <c r="I1786" s="4" t="s">
        <v>509</v>
      </c>
      <c r="J1786" s="4" t="s">
        <v>489</v>
      </c>
      <c r="K1786" s="4" t="s">
        <v>510</v>
      </c>
      <c r="L1786" s="4" t="s">
        <v>511</v>
      </c>
      <c r="M1786" s="4" t="s">
        <v>184</v>
      </c>
      <c r="N1786" s="4" t="s">
        <v>502</v>
      </c>
      <c r="O1786" s="4" t="s">
        <v>38</v>
      </c>
      <c r="P1786" s="4" t="s">
        <v>1003</v>
      </c>
      <c r="Q1786" s="4" t="s">
        <v>40</v>
      </c>
    </row>
    <row r="1787" spans="1:17" x14ac:dyDescent="0.25">
      <c r="A1787" s="4" t="s">
        <v>408</v>
      </c>
      <c r="B1787" s="4" t="s">
        <v>62</v>
      </c>
      <c r="C1787" s="9" t="str">
        <f>_xlfn.XLOOKUP(Table1[[#This Row],[Genus]],'Flora of PA'!J:J,'Flora of PA'!D:D)</f>
        <v>Ericaceae</v>
      </c>
      <c r="D1787" s="4" t="s">
        <v>827</v>
      </c>
      <c r="E1787" s="4" t="s">
        <v>828</v>
      </c>
      <c r="F1787" s="9" t="str">
        <f>Table1[[#This Row],[Genus]]&amp;" "&amp;Table1[[#This Row],[Epithet]]</f>
        <v>Gaylussacia baccata</v>
      </c>
      <c r="G1787" s="4" t="s">
        <v>16</v>
      </c>
      <c r="H1787" t="s">
        <v>125</v>
      </c>
      <c r="I1787" s="4" t="s">
        <v>509</v>
      </c>
      <c r="J1787" s="4" t="s">
        <v>489</v>
      </c>
      <c r="K1787" s="4" t="s">
        <v>510</v>
      </c>
      <c r="L1787" s="4" t="s">
        <v>511</v>
      </c>
      <c r="M1787" s="4" t="s">
        <v>184</v>
      </c>
      <c r="N1787" s="4" t="s">
        <v>502</v>
      </c>
      <c r="O1787" s="4" t="s">
        <v>38</v>
      </c>
      <c r="P1787" s="4" t="s">
        <v>1003</v>
      </c>
      <c r="Q1787" s="4" t="s">
        <v>40</v>
      </c>
    </row>
    <row r="1788" spans="1:17" x14ac:dyDescent="0.25">
      <c r="A1788" s="4" t="s">
        <v>408</v>
      </c>
      <c r="B1788" s="4" t="s">
        <v>62</v>
      </c>
      <c r="C1788" s="9" t="str">
        <f>_xlfn.XLOOKUP(Table1[[#This Row],[Genus]],'Flora of PA'!J:J,'Flora of PA'!D:D)</f>
        <v>Polypodiaceae</v>
      </c>
      <c r="D1788" s="4" t="s">
        <v>851</v>
      </c>
      <c r="E1788" s="4" t="s">
        <v>852</v>
      </c>
      <c r="F1788" s="9" t="str">
        <f>Table1[[#This Row],[Genus]]&amp;" "&amp;Table1[[#This Row],[Epithet]]</f>
        <v>Pteridium aquilinum</v>
      </c>
      <c r="G1788" s="4" t="s">
        <v>58</v>
      </c>
      <c r="H1788" t="s">
        <v>436</v>
      </c>
      <c r="I1788" s="4" t="s">
        <v>509</v>
      </c>
      <c r="J1788" s="4" t="s">
        <v>489</v>
      </c>
      <c r="K1788" s="4" t="s">
        <v>510</v>
      </c>
      <c r="L1788" s="4" t="s">
        <v>511</v>
      </c>
      <c r="M1788" s="4" t="s">
        <v>184</v>
      </c>
      <c r="N1788" s="4" t="s">
        <v>502</v>
      </c>
      <c r="O1788" s="4" t="s">
        <v>38</v>
      </c>
      <c r="P1788" s="4" t="s">
        <v>1003</v>
      </c>
      <c r="Q1788" s="4" t="s">
        <v>40</v>
      </c>
    </row>
    <row r="1789" spans="1:17" x14ac:dyDescent="0.25">
      <c r="A1789" s="4" t="s">
        <v>408</v>
      </c>
      <c r="B1789" s="4" t="s">
        <v>62</v>
      </c>
      <c r="C1789" s="9" t="str">
        <f>_xlfn.XLOOKUP(Table1[[#This Row],[Genus]],'Flora of PA'!J:J,'Flora of PA'!D:D)</f>
        <v>Ericaceae</v>
      </c>
      <c r="D1789" s="4" t="s">
        <v>831</v>
      </c>
      <c r="E1789" s="4" t="s">
        <v>832</v>
      </c>
      <c r="F1789" s="9" t="str">
        <f>Table1[[#This Row],[Genus]]&amp;" "&amp;Table1[[#This Row],[Epithet]]</f>
        <v>Gaultheria procumbens</v>
      </c>
      <c r="G1789" s="4" t="s">
        <v>123</v>
      </c>
      <c r="H1789" t="s">
        <v>122</v>
      </c>
      <c r="I1789" s="4" t="s">
        <v>509</v>
      </c>
      <c r="J1789" s="4" t="s">
        <v>489</v>
      </c>
      <c r="K1789" s="4" t="s">
        <v>510</v>
      </c>
      <c r="L1789" s="4" t="s">
        <v>511</v>
      </c>
      <c r="M1789" s="4" t="s">
        <v>184</v>
      </c>
      <c r="N1789" s="4" t="s">
        <v>502</v>
      </c>
      <c r="O1789" s="4" t="s">
        <v>38</v>
      </c>
      <c r="P1789" s="4" t="s">
        <v>1003</v>
      </c>
      <c r="Q1789" s="4" t="s">
        <v>40</v>
      </c>
    </row>
    <row r="1790" spans="1:17" x14ac:dyDescent="0.25">
      <c r="A1790" s="4" t="s">
        <v>408</v>
      </c>
      <c r="B1790" s="4" t="s">
        <v>62</v>
      </c>
      <c r="C1790" s="9" t="str">
        <f>_xlfn.XLOOKUP(Table1[[#This Row],[Genus]],'Flora of PA'!J:J,'Flora of PA'!D:D)</f>
        <v>Ericaceae</v>
      </c>
      <c r="D1790" s="4" t="s">
        <v>826</v>
      </c>
      <c r="E1790" s="4" t="s">
        <v>829</v>
      </c>
      <c r="F1790" s="9" t="str">
        <f>Table1[[#This Row],[Genus]]&amp;" "&amp;Table1[[#This Row],[Epithet]]</f>
        <v>Vaccinium angustifolium</v>
      </c>
      <c r="G1790" s="4" t="s">
        <v>69</v>
      </c>
      <c r="H1790" t="s">
        <v>174</v>
      </c>
      <c r="I1790" s="4" t="s">
        <v>509</v>
      </c>
      <c r="J1790" s="4" t="s">
        <v>489</v>
      </c>
      <c r="K1790" s="4" t="s">
        <v>510</v>
      </c>
      <c r="L1790" s="4" t="s">
        <v>511</v>
      </c>
      <c r="M1790" s="4" t="s">
        <v>184</v>
      </c>
      <c r="N1790" s="4" t="s">
        <v>502</v>
      </c>
      <c r="O1790" s="4" t="s">
        <v>38</v>
      </c>
      <c r="P1790" s="4" t="s">
        <v>1003</v>
      </c>
      <c r="Q1790" s="4" t="s">
        <v>40</v>
      </c>
    </row>
    <row r="1791" spans="1:17" x14ac:dyDescent="0.25">
      <c r="A1791" s="4" t="s">
        <v>408</v>
      </c>
      <c r="B1791" s="4" t="s">
        <v>62</v>
      </c>
      <c r="C1791" s="9" t="str">
        <f>_xlfn.XLOOKUP(Table1[[#This Row],[Genus]],'Flora of PA'!J:J,'Flora of PA'!D:D)</f>
        <v>Sapindaceae</v>
      </c>
      <c r="D1791" s="4" t="s">
        <v>941</v>
      </c>
      <c r="E1791" s="4" t="s">
        <v>942</v>
      </c>
      <c r="F1791" s="9" t="str">
        <f>Table1[[#This Row],[Genus]]&amp;" "&amp;Table1[[#This Row],[Epithet]]</f>
        <v>Acer rubrum</v>
      </c>
      <c r="G1791" s="4" t="s">
        <v>84</v>
      </c>
      <c r="H1791" t="s">
        <v>133</v>
      </c>
      <c r="I1791" s="4" t="s">
        <v>509</v>
      </c>
      <c r="J1791" s="4" t="s">
        <v>489</v>
      </c>
      <c r="K1791" s="4" t="s">
        <v>510</v>
      </c>
      <c r="L1791" s="4" t="s">
        <v>511</v>
      </c>
      <c r="M1791" s="4" t="s">
        <v>184</v>
      </c>
      <c r="N1791" s="4" t="s">
        <v>502</v>
      </c>
      <c r="O1791" s="4" t="s">
        <v>38</v>
      </c>
      <c r="P1791" s="4" t="s">
        <v>1003</v>
      </c>
      <c r="Q1791" s="4" t="s">
        <v>40</v>
      </c>
    </row>
    <row r="1792" spans="1:17" x14ac:dyDescent="0.25">
      <c r="A1792" s="4" t="s">
        <v>408</v>
      </c>
      <c r="B1792" s="4" t="s">
        <v>62</v>
      </c>
      <c r="C1792" s="9" t="str">
        <f>_xlfn.XLOOKUP(Table1[[#This Row],[Genus]],'Flora of PA'!J:J,'Flora of PA'!D:D)</f>
        <v>Nyssaceae</v>
      </c>
      <c r="D1792" s="4" t="s">
        <v>847</v>
      </c>
      <c r="E1792" s="4" t="s">
        <v>848</v>
      </c>
      <c r="F1792" s="9" t="str">
        <f>Table1[[#This Row],[Genus]]&amp;" "&amp;Table1[[#This Row],[Epithet]]</f>
        <v>Nyssa sylvatica</v>
      </c>
      <c r="G1792" s="4" t="s">
        <v>110</v>
      </c>
      <c r="H1792" t="s">
        <v>139</v>
      </c>
      <c r="I1792" s="4" t="s">
        <v>509</v>
      </c>
      <c r="J1792" s="4" t="s">
        <v>489</v>
      </c>
      <c r="K1792" s="4" t="s">
        <v>510</v>
      </c>
      <c r="L1792" s="4" t="s">
        <v>511</v>
      </c>
      <c r="M1792" s="4" t="s">
        <v>184</v>
      </c>
      <c r="N1792" s="4" t="s">
        <v>502</v>
      </c>
      <c r="O1792" s="4" t="s">
        <v>38</v>
      </c>
      <c r="P1792" s="4" t="s">
        <v>1003</v>
      </c>
      <c r="Q1792" s="4" t="s">
        <v>40</v>
      </c>
    </row>
    <row r="1793" spans="1:17" x14ac:dyDescent="0.25">
      <c r="A1793" s="4" t="s">
        <v>408</v>
      </c>
      <c r="B1793" s="4" t="s">
        <v>61</v>
      </c>
      <c r="C1793" s="9" t="str">
        <f>_xlfn.XLOOKUP(Table1[[#This Row],[Genus]],'Flora of PA'!J:J,'Flora of PA'!D:D)</f>
        <v>Lauraceae</v>
      </c>
      <c r="D1793" s="4" t="s">
        <v>134</v>
      </c>
      <c r="E1793" s="4" t="s">
        <v>946</v>
      </c>
      <c r="F1793" s="9" t="str">
        <f>Table1[[#This Row],[Genus]]&amp;" "&amp;Table1[[#This Row],[Epithet]]</f>
        <v>Sassafras albidum</v>
      </c>
      <c r="G1793" s="4" t="s">
        <v>224</v>
      </c>
      <c r="H1793" t="s">
        <v>275</v>
      </c>
      <c r="I1793" s="4" t="s">
        <v>509</v>
      </c>
      <c r="J1793" s="4" t="s">
        <v>489</v>
      </c>
      <c r="K1793" s="4" t="s">
        <v>510</v>
      </c>
      <c r="L1793" s="4" t="s">
        <v>511</v>
      </c>
      <c r="M1793" s="4" t="s">
        <v>184</v>
      </c>
      <c r="N1793" s="4" t="s">
        <v>502</v>
      </c>
      <c r="O1793" s="4" t="s">
        <v>38</v>
      </c>
      <c r="P1793" s="4" t="s">
        <v>1003</v>
      </c>
      <c r="Q1793" s="4" t="s">
        <v>40</v>
      </c>
    </row>
    <row r="1794" spans="1:17" x14ac:dyDescent="0.25">
      <c r="A1794" s="4" t="s">
        <v>408</v>
      </c>
      <c r="B1794" s="4" t="s">
        <v>61</v>
      </c>
      <c r="C1794" s="9" t="str">
        <f>_xlfn.XLOOKUP(Table1[[#This Row],[Genus]],'Flora of PA'!J:J,'Flora of PA'!D:D)</f>
        <v>Ericaceae</v>
      </c>
      <c r="D1794" s="4" t="s">
        <v>827</v>
      </c>
      <c r="E1794" s="4" t="s">
        <v>828</v>
      </c>
      <c r="F1794" s="9" t="str">
        <f>Table1[[#This Row],[Genus]]&amp;" "&amp;Table1[[#This Row],[Epithet]]</f>
        <v>Gaylussacia baccata</v>
      </c>
      <c r="G1794" s="4" t="s">
        <v>16</v>
      </c>
      <c r="H1794" t="s">
        <v>125</v>
      </c>
      <c r="I1794" s="4" t="s">
        <v>509</v>
      </c>
      <c r="J1794" s="4" t="s">
        <v>489</v>
      </c>
      <c r="K1794" s="4" t="s">
        <v>510</v>
      </c>
      <c r="L1794" s="4" t="s">
        <v>511</v>
      </c>
      <c r="M1794" s="4" t="s">
        <v>184</v>
      </c>
      <c r="N1794" s="4" t="s">
        <v>502</v>
      </c>
      <c r="O1794" s="4" t="s">
        <v>38</v>
      </c>
      <c r="P1794" s="4" t="s">
        <v>1003</v>
      </c>
      <c r="Q1794" s="4" t="s">
        <v>40</v>
      </c>
    </row>
    <row r="1795" spans="1:17" x14ac:dyDescent="0.25">
      <c r="A1795" s="4" t="s">
        <v>408</v>
      </c>
      <c r="B1795" s="4" t="s">
        <v>61</v>
      </c>
      <c r="C1795" s="9" t="str">
        <f>_xlfn.XLOOKUP(Table1[[#This Row],[Genus]],'Flora of PA'!J:J,'Flora of PA'!D:D)</f>
        <v>Polypodiaceae</v>
      </c>
      <c r="D1795" s="4" t="s">
        <v>851</v>
      </c>
      <c r="E1795" s="4" t="s">
        <v>852</v>
      </c>
      <c r="F1795" s="9" t="str">
        <f>Table1[[#This Row],[Genus]]&amp;" "&amp;Table1[[#This Row],[Epithet]]</f>
        <v>Pteridium aquilinum</v>
      </c>
      <c r="G1795" s="4" t="s">
        <v>58</v>
      </c>
      <c r="H1795" t="s">
        <v>436</v>
      </c>
      <c r="I1795" s="4" t="s">
        <v>509</v>
      </c>
      <c r="J1795" s="4" t="s">
        <v>489</v>
      </c>
      <c r="K1795" s="4" t="s">
        <v>510</v>
      </c>
      <c r="L1795" s="4" t="s">
        <v>511</v>
      </c>
      <c r="M1795" s="4" t="s">
        <v>184</v>
      </c>
      <c r="N1795" s="4" t="s">
        <v>502</v>
      </c>
      <c r="O1795" s="4" t="s">
        <v>38</v>
      </c>
      <c r="P1795" s="4" t="s">
        <v>1003</v>
      </c>
      <c r="Q1795" s="4" t="s">
        <v>40</v>
      </c>
    </row>
    <row r="1796" spans="1:17" x14ac:dyDescent="0.25">
      <c r="A1796" s="4" t="s">
        <v>408</v>
      </c>
      <c r="B1796" s="4" t="s">
        <v>61</v>
      </c>
      <c r="C1796" s="9" t="str">
        <f>_xlfn.XLOOKUP(Table1[[#This Row],[Genus]],'Flora of PA'!J:J,'Flora of PA'!D:D)</f>
        <v>Ericaceae</v>
      </c>
      <c r="D1796" s="4" t="s">
        <v>831</v>
      </c>
      <c r="E1796" s="4" t="s">
        <v>832</v>
      </c>
      <c r="F1796" s="9" t="str">
        <f>Table1[[#This Row],[Genus]]&amp;" "&amp;Table1[[#This Row],[Epithet]]</f>
        <v>Gaultheria procumbens</v>
      </c>
      <c r="G1796" s="4" t="s">
        <v>123</v>
      </c>
      <c r="H1796" t="s">
        <v>122</v>
      </c>
      <c r="I1796" s="4" t="s">
        <v>509</v>
      </c>
      <c r="J1796" s="4" t="s">
        <v>489</v>
      </c>
      <c r="K1796" s="4" t="s">
        <v>510</v>
      </c>
      <c r="L1796" s="4" t="s">
        <v>511</v>
      </c>
      <c r="M1796" s="4" t="s">
        <v>184</v>
      </c>
      <c r="N1796" s="4" t="s">
        <v>502</v>
      </c>
      <c r="O1796" s="4" t="s">
        <v>38</v>
      </c>
      <c r="P1796" s="4" t="s">
        <v>1003</v>
      </c>
      <c r="Q1796" s="4" t="s">
        <v>40</v>
      </c>
    </row>
    <row r="1797" spans="1:17" x14ac:dyDescent="0.25">
      <c r="A1797" s="4" t="s">
        <v>408</v>
      </c>
      <c r="B1797" s="4" t="s">
        <v>61</v>
      </c>
      <c r="C1797" s="9" t="str">
        <f>_xlfn.XLOOKUP(Table1[[#This Row],[Genus]],'Flora of PA'!J:J,'Flora of PA'!D:D)</f>
        <v>Ericaceae</v>
      </c>
      <c r="D1797" s="4" t="s">
        <v>826</v>
      </c>
      <c r="E1797" s="4" t="s">
        <v>829</v>
      </c>
      <c r="F1797" s="9" t="str">
        <f>Table1[[#This Row],[Genus]]&amp;" "&amp;Table1[[#This Row],[Epithet]]</f>
        <v>Vaccinium angustifolium</v>
      </c>
      <c r="G1797" s="4" t="s">
        <v>69</v>
      </c>
      <c r="H1797" t="s">
        <v>174</v>
      </c>
      <c r="I1797" s="4" t="s">
        <v>509</v>
      </c>
      <c r="J1797" s="4" t="s">
        <v>489</v>
      </c>
      <c r="K1797" s="4" t="s">
        <v>510</v>
      </c>
      <c r="L1797" s="4" t="s">
        <v>511</v>
      </c>
      <c r="M1797" s="4" t="s">
        <v>184</v>
      </c>
      <c r="N1797" s="4" t="s">
        <v>502</v>
      </c>
      <c r="O1797" s="4" t="s">
        <v>38</v>
      </c>
      <c r="P1797" s="4" t="s">
        <v>1003</v>
      </c>
      <c r="Q1797" s="4" t="s">
        <v>40</v>
      </c>
    </row>
    <row r="1798" spans="1:17" x14ac:dyDescent="0.25">
      <c r="A1798" s="4" t="s">
        <v>408</v>
      </c>
      <c r="B1798" s="4" t="s">
        <v>61</v>
      </c>
      <c r="C1798" s="9" t="str">
        <f>_xlfn.XLOOKUP(Table1[[#This Row],[Genus]],'Flora of PA'!J:J,'Flora of PA'!D:D)</f>
        <v>Nyssaceae</v>
      </c>
      <c r="D1798" s="4" t="s">
        <v>847</v>
      </c>
      <c r="E1798" s="4" t="s">
        <v>848</v>
      </c>
      <c r="F1798" s="9" t="str">
        <f>Table1[[#This Row],[Genus]]&amp;" "&amp;Table1[[#This Row],[Epithet]]</f>
        <v>Nyssa sylvatica</v>
      </c>
      <c r="G1798" s="4" t="s">
        <v>110</v>
      </c>
      <c r="H1798" t="s">
        <v>173</v>
      </c>
      <c r="I1798" s="4" t="s">
        <v>509</v>
      </c>
      <c r="J1798" s="4" t="s">
        <v>489</v>
      </c>
      <c r="K1798" s="4" t="s">
        <v>510</v>
      </c>
      <c r="L1798" s="4" t="s">
        <v>511</v>
      </c>
      <c r="M1798" s="4" t="s">
        <v>184</v>
      </c>
      <c r="N1798" s="4" t="s">
        <v>502</v>
      </c>
      <c r="O1798" s="4" t="s">
        <v>38</v>
      </c>
      <c r="P1798" s="4" t="s">
        <v>1003</v>
      </c>
      <c r="Q1798" s="4" t="s">
        <v>40</v>
      </c>
    </row>
    <row r="1799" spans="1:17" x14ac:dyDescent="0.25">
      <c r="A1799" s="4" t="s">
        <v>408</v>
      </c>
      <c r="B1799" s="4" t="s">
        <v>61</v>
      </c>
      <c r="C1799" s="9" t="s">
        <v>13193</v>
      </c>
      <c r="D1799" s="4" t="s">
        <v>994</v>
      </c>
      <c r="E1799" s="4" t="s">
        <v>995</v>
      </c>
      <c r="F1799" s="9" t="str">
        <f>Table1[[#This Row],[Genus]]&amp;" "&amp;Table1[[#This Row],[Epithet]]</f>
        <v>Leucobryum glaucum</v>
      </c>
      <c r="G1799" s="4" t="s">
        <v>225</v>
      </c>
      <c r="H1799" t="s">
        <v>180</v>
      </c>
      <c r="I1799" s="4" t="s">
        <v>509</v>
      </c>
      <c r="J1799" s="4" t="s">
        <v>489</v>
      </c>
      <c r="K1799" s="4" t="s">
        <v>510</v>
      </c>
      <c r="L1799" s="4" t="s">
        <v>511</v>
      </c>
      <c r="M1799" s="4" t="s">
        <v>184</v>
      </c>
      <c r="N1799" s="4" t="s">
        <v>502</v>
      </c>
      <c r="O1799" s="4" t="s">
        <v>38</v>
      </c>
      <c r="P1799" s="4" t="s">
        <v>1003</v>
      </c>
      <c r="Q1799" s="4" t="s">
        <v>40</v>
      </c>
    </row>
    <row r="1800" spans="1:17" x14ac:dyDescent="0.25">
      <c r="A1800" s="4" t="s">
        <v>408</v>
      </c>
      <c r="B1800" s="4" t="s">
        <v>61</v>
      </c>
      <c r="C1800" s="9" t="str">
        <f>_xlfn.XLOOKUP(Table1[[#This Row],[Genus]],'Flora of PA'!J:J,'Flora of PA'!D:D)</f>
        <v>Ericaceae</v>
      </c>
      <c r="D1800" s="4" t="s">
        <v>905</v>
      </c>
      <c r="E1800" s="4" t="s">
        <v>948</v>
      </c>
      <c r="F1800" s="9" t="str">
        <f>Table1[[#This Row],[Genus]]&amp;" "&amp;Table1[[#This Row],[Epithet]]</f>
        <v>Kalmia angustifolia</v>
      </c>
      <c r="G1800" s="4" t="s">
        <v>85</v>
      </c>
      <c r="H1800" t="s">
        <v>124</v>
      </c>
      <c r="I1800" s="4" t="s">
        <v>509</v>
      </c>
      <c r="J1800" s="4" t="s">
        <v>489</v>
      </c>
      <c r="K1800" s="4" t="s">
        <v>510</v>
      </c>
      <c r="L1800" s="4" t="s">
        <v>511</v>
      </c>
      <c r="M1800" s="4" t="s">
        <v>184</v>
      </c>
      <c r="N1800" s="4" t="s">
        <v>502</v>
      </c>
      <c r="O1800" s="4" t="s">
        <v>38</v>
      </c>
      <c r="P1800" s="4" t="s">
        <v>1003</v>
      </c>
      <c r="Q1800" s="4" t="s">
        <v>40</v>
      </c>
    </row>
    <row r="1801" spans="1:17" x14ac:dyDescent="0.25">
      <c r="A1801" s="4" t="s">
        <v>408</v>
      </c>
      <c r="B1801" s="4" t="s">
        <v>42</v>
      </c>
      <c r="C1801" s="9" t="str">
        <f>_xlfn.XLOOKUP(Table1[[#This Row],[Genus]],'Flora of PA'!J:J,'Flora of PA'!D:D)</f>
        <v>Sapindaceae</v>
      </c>
      <c r="D1801" s="4" t="s">
        <v>941</v>
      </c>
      <c r="E1801" s="4" t="s">
        <v>942</v>
      </c>
      <c r="F1801" s="9" t="str">
        <f>Table1[[#This Row],[Genus]]&amp;" "&amp;Table1[[#This Row],[Epithet]]</f>
        <v>Acer rubrum</v>
      </c>
      <c r="G1801" s="4" t="s">
        <v>84</v>
      </c>
      <c r="H1801" t="s">
        <v>133</v>
      </c>
      <c r="I1801" s="4" t="s">
        <v>509</v>
      </c>
      <c r="J1801" s="4" t="s">
        <v>489</v>
      </c>
      <c r="K1801" s="4" t="s">
        <v>510</v>
      </c>
      <c r="L1801" s="4" t="s">
        <v>511</v>
      </c>
      <c r="M1801" s="4" t="s">
        <v>184</v>
      </c>
      <c r="N1801" s="4" t="s">
        <v>502</v>
      </c>
      <c r="O1801" s="4" t="s">
        <v>38</v>
      </c>
      <c r="P1801" s="4" t="s">
        <v>1003</v>
      </c>
      <c r="Q1801" s="4" t="s">
        <v>40</v>
      </c>
    </row>
    <row r="1802" spans="1:17" x14ac:dyDescent="0.25">
      <c r="A1802" s="4" t="s">
        <v>408</v>
      </c>
      <c r="B1802" s="4" t="s">
        <v>42</v>
      </c>
      <c r="C1802" s="9" t="str">
        <f>_xlfn.XLOOKUP(Table1[[#This Row],[Genus]],'Flora of PA'!J:J,'Flora of PA'!D:D)</f>
        <v>Fagaceae</v>
      </c>
      <c r="D1802" s="4" t="s">
        <v>860</v>
      </c>
      <c r="E1802" s="4" t="s">
        <v>861</v>
      </c>
      <c r="F1802" s="9" t="str">
        <f>Table1[[#This Row],[Genus]]&amp;" "&amp;Table1[[#This Row],[Epithet]]</f>
        <v>Quercus montana</v>
      </c>
      <c r="G1802" s="4" t="s">
        <v>131</v>
      </c>
      <c r="H1802" t="s">
        <v>132</v>
      </c>
      <c r="I1802" s="4" t="s">
        <v>509</v>
      </c>
      <c r="J1802" s="4" t="s">
        <v>489</v>
      </c>
      <c r="K1802" s="4" t="s">
        <v>510</v>
      </c>
      <c r="L1802" s="4" t="s">
        <v>511</v>
      </c>
      <c r="M1802" s="4" t="s">
        <v>184</v>
      </c>
      <c r="N1802" s="4" t="s">
        <v>502</v>
      </c>
      <c r="O1802" s="4" t="s">
        <v>38</v>
      </c>
      <c r="P1802" s="4" t="s">
        <v>1003</v>
      </c>
      <c r="Q1802" s="4" t="s">
        <v>40</v>
      </c>
    </row>
    <row r="1803" spans="1:17" x14ac:dyDescent="0.25">
      <c r="A1803" s="4" t="s">
        <v>408</v>
      </c>
      <c r="B1803" s="4" t="s">
        <v>42</v>
      </c>
      <c r="C1803" s="9" t="str">
        <f>_xlfn.XLOOKUP(Table1[[#This Row],[Genus]],'Flora of PA'!J:J,'Flora of PA'!D:D)</f>
        <v>Nyssaceae</v>
      </c>
      <c r="D1803" s="4" t="s">
        <v>847</v>
      </c>
      <c r="E1803" s="4" t="s">
        <v>848</v>
      </c>
      <c r="F1803" s="9" t="str">
        <f>Table1[[#This Row],[Genus]]&amp;" "&amp;Table1[[#This Row],[Epithet]]</f>
        <v>Nyssa sylvatica</v>
      </c>
      <c r="G1803" s="4" t="s">
        <v>110</v>
      </c>
      <c r="H1803" t="s">
        <v>173</v>
      </c>
      <c r="I1803" s="4" t="s">
        <v>509</v>
      </c>
      <c r="J1803" s="4" t="s">
        <v>489</v>
      </c>
      <c r="K1803" s="4" t="s">
        <v>510</v>
      </c>
      <c r="L1803" s="4" t="s">
        <v>511</v>
      </c>
      <c r="M1803" s="4" t="s">
        <v>184</v>
      </c>
      <c r="N1803" s="4" t="s">
        <v>502</v>
      </c>
      <c r="O1803" s="4" t="s">
        <v>38</v>
      </c>
      <c r="P1803" s="4" t="s">
        <v>1003</v>
      </c>
      <c r="Q1803" s="4" t="s">
        <v>40</v>
      </c>
    </row>
    <row r="1804" spans="1:17" x14ac:dyDescent="0.25">
      <c r="A1804" s="4" t="s">
        <v>408</v>
      </c>
      <c r="B1804" s="4" t="s">
        <v>42</v>
      </c>
      <c r="C1804" s="9" t="str">
        <f>_xlfn.XLOOKUP(Table1[[#This Row],[Genus]],'Flora of PA'!J:J,'Flora of PA'!D:D)</f>
        <v>Ericaceae</v>
      </c>
      <c r="D1804" s="4" t="s">
        <v>827</v>
      </c>
      <c r="E1804" s="4" t="s">
        <v>828</v>
      </c>
      <c r="F1804" s="9" t="str">
        <f>Table1[[#This Row],[Genus]]&amp;" "&amp;Table1[[#This Row],[Epithet]]</f>
        <v>Gaylussacia baccata</v>
      </c>
      <c r="G1804" s="4" t="s">
        <v>16</v>
      </c>
      <c r="H1804" t="s">
        <v>125</v>
      </c>
      <c r="I1804" s="4" t="s">
        <v>509</v>
      </c>
      <c r="J1804" s="4" t="s">
        <v>489</v>
      </c>
      <c r="K1804" s="4" t="s">
        <v>510</v>
      </c>
      <c r="L1804" s="4" t="s">
        <v>511</v>
      </c>
      <c r="M1804" s="4" t="s">
        <v>184</v>
      </c>
      <c r="N1804" s="4" t="s">
        <v>502</v>
      </c>
      <c r="O1804" s="4" t="s">
        <v>38</v>
      </c>
      <c r="P1804" s="4" t="s">
        <v>1003</v>
      </c>
      <c r="Q1804" s="4" t="s">
        <v>40</v>
      </c>
    </row>
    <row r="1805" spans="1:17" x14ac:dyDescent="0.25">
      <c r="A1805" s="4" t="s">
        <v>408</v>
      </c>
      <c r="B1805" s="4" t="s">
        <v>42</v>
      </c>
      <c r="C1805" s="9" t="str">
        <f>_xlfn.XLOOKUP(Table1[[#This Row],[Genus]],'Flora of PA'!J:J,'Flora of PA'!D:D)</f>
        <v>Polypodiaceae</v>
      </c>
      <c r="D1805" s="4" t="s">
        <v>851</v>
      </c>
      <c r="E1805" s="4" t="s">
        <v>852</v>
      </c>
      <c r="F1805" s="9" t="str">
        <f>Table1[[#This Row],[Genus]]&amp;" "&amp;Table1[[#This Row],[Epithet]]</f>
        <v>Pteridium aquilinum</v>
      </c>
      <c r="G1805" s="4" t="s">
        <v>58</v>
      </c>
      <c r="H1805" t="s">
        <v>436</v>
      </c>
      <c r="I1805" s="4" t="s">
        <v>509</v>
      </c>
      <c r="J1805" s="4" t="s">
        <v>489</v>
      </c>
      <c r="K1805" s="4" t="s">
        <v>510</v>
      </c>
      <c r="L1805" s="4" t="s">
        <v>511</v>
      </c>
      <c r="M1805" s="4" t="s">
        <v>184</v>
      </c>
      <c r="N1805" s="4" t="s">
        <v>502</v>
      </c>
      <c r="O1805" s="4" t="s">
        <v>38</v>
      </c>
      <c r="P1805" s="4" t="s">
        <v>1003</v>
      </c>
      <c r="Q1805" s="4" t="s">
        <v>40</v>
      </c>
    </row>
    <row r="1806" spans="1:17" x14ac:dyDescent="0.25">
      <c r="A1806" s="4" t="s">
        <v>408</v>
      </c>
      <c r="B1806" s="4" t="s">
        <v>42</v>
      </c>
      <c r="C1806" s="9" t="str">
        <f>_xlfn.XLOOKUP(Table1[[#This Row],[Genus]],'Flora of PA'!J:J,'Flora of PA'!D:D)</f>
        <v>Ericaceae</v>
      </c>
      <c r="D1806" s="4" t="s">
        <v>831</v>
      </c>
      <c r="E1806" s="4" t="s">
        <v>832</v>
      </c>
      <c r="F1806" s="9" t="str">
        <f>Table1[[#This Row],[Genus]]&amp;" "&amp;Table1[[#This Row],[Epithet]]</f>
        <v>Gaultheria procumbens</v>
      </c>
      <c r="G1806" s="4" t="s">
        <v>123</v>
      </c>
      <c r="H1806" t="s">
        <v>122</v>
      </c>
      <c r="I1806" s="4" t="s">
        <v>509</v>
      </c>
      <c r="J1806" s="4" t="s">
        <v>489</v>
      </c>
      <c r="K1806" s="4" t="s">
        <v>510</v>
      </c>
      <c r="L1806" s="4" t="s">
        <v>511</v>
      </c>
      <c r="M1806" s="4" t="s">
        <v>184</v>
      </c>
      <c r="N1806" s="4" t="s">
        <v>502</v>
      </c>
      <c r="O1806" s="4" t="s">
        <v>38</v>
      </c>
      <c r="P1806" s="4" t="s">
        <v>1003</v>
      </c>
      <c r="Q1806" s="4" t="s">
        <v>40</v>
      </c>
    </row>
    <row r="1807" spans="1:17" x14ac:dyDescent="0.25">
      <c r="A1807" s="4" t="s">
        <v>408</v>
      </c>
      <c r="B1807" s="4" t="s">
        <v>42</v>
      </c>
      <c r="C1807" s="9" t="str">
        <f>_xlfn.XLOOKUP(Table1[[#This Row],[Genus]],'Flora of PA'!J:J,'Flora of PA'!D:D)</f>
        <v>Ericaceae</v>
      </c>
      <c r="D1807" s="4" t="s">
        <v>826</v>
      </c>
      <c r="E1807" s="4" t="s">
        <v>829</v>
      </c>
      <c r="F1807" s="9" t="str">
        <f>Table1[[#This Row],[Genus]]&amp;" "&amp;Table1[[#This Row],[Epithet]]</f>
        <v>Vaccinium angustifolium</v>
      </c>
      <c r="G1807" s="4" t="s">
        <v>69</v>
      </c>
      <c r="H1807" t="s">
        <v>174</v>
      </c>
      <c r="I1807" s="4" t="s">
        <v>509</v>
      </c>
      <c r="J1807" s="4" t="s">
        <v>489</v>
      </c>
      <c r="K1807" s="4" t="s">
        <v>510</v>
      </c>
      <c r="L1807" s="4" t="s">
        <v>511</v>
      </c>
      <c r="M1807" s="4" t="s">
        <v>184</v>
      </c>
      <c r="N1807" s="4" t="s">
        <v>502</v>
      </c>
      <c r="O1807" s="4" t="s">
        <v>38</v>
      </c>
      <c r="P1807" s="4" t="s">
        <v>1003</v>
      </c>
      <c r="Q1807" s="4" t="s">
        <v>40</v>
      </c>
    </row>
    <row r="1808" spans="1:17" x14ac:dyDescent="0.25">
      <c r="A1808" s="4" t="s">
        <v>408</v>
      </c>
      <c r="B1808" s="4" t="s">
        <v>42</v>
      </c>
      <c r="C1808" s="9" t="str">
        <f>_xlfn.XLOOKUP(Table1[[#This Row],[Genus]],'Flora of PA'!J:J,'Flora of PA'!D:D)</f>
        <v>Lauraceae</v>
      </c>
      <c r="D1808" s="4" t="s">
        <v>134</v>
      </c>
      <c r="E1808" s="4" t="s">
        <v>946</v>
      </c>
      <c r="F1808" s="9" t="str">
        <f>Table1[[#This Row],[Genus]]&amp;" "&amp;Table1[[#This Row],[Epithet]]</f>
        <v>Sassafras albidum</v>
      </c>
      <c r="G1808" s="4" t="s">
        <v>224</v>
      </c>
      <c r="H1808" t="s">
        <v>275</v>
      </c>
      <c r="I1808" s="4" t="s">
        <v>509</v>
      </c>
      <c r="J1808" s="4" t="s">
        <v>489</v>
      </c>
      <c r="K1808" s="4" t="s">
        <v>510</v>
      </c>
      <c r="L1808" s="4" t="s">
        <v>511</v>
      </c>
      <c r="M1808" s="4" t="s">
        <v>184</v>
      </c>
      <c r="N1808" s="4" t="s">
        <v>502</v>
      </c>
      <c r="O1808" s="4" t="s">
        <v>38</v>
      </c>
      <c r="P1808" s="4" t="s">
        <v>1003</v>
      </c>
      <c r="Q1808" s="4" t="s">
        <v>40</v>
      </c>
    </row>
    <row r="1809" spans="1:17" x14ac:dyDescent="0.25">
      <c r="A1809" s="4" t="s">
        <v>408</v>
      </c>
      <c r="B1809" s="4" t="s">
        <v>42</v>
      </c>
      <c r="C1809" s="9" t="str">
        <f>_xlfn.XLOOKUP(Table1[[#This Row],[Genus]],'Flora of PA'!J:J,'Flora of PA'!D:D)</f>
        <v>Ericaceae</v>
      </c>
      <c r="D1809" s="4" t="s">
        <v>905</v>
      </c>
      <c r="E1809" s="4" t="s">
        <v>948</v>
      </c>
      <c r="F1809" s="9" t="str">
        <f>Table1[[#This Row],[Genus]]&amp;" "&amp;Table1[[#This Row],[Epithet]]</f>
        <v>Kalmia angustifolia</v>
      </c>
      <c r="G1809" s="4" t="s">
        <v>85</v>
      </c>
      <c r="H1809" t="s">
        <v>124</v>
      </c>
      <c r="I1809" s="4" t="s">
        <v>509</v>
      </c>
      <c r="J1809" s="4" t="s">
        <v>489</v>
      </c>
      <c r="K1809" s="4" t="s">
        <v>510</v>
      </c>
      <c r="L1809" s="4" t="s">
        <v>511</v>
      </c>
      <c r="M1809" s="4" t="s">
        <v>184</v>
      </c>
      <c r="N1809" s="4" t="s">
        <v>502</v>
      </c>
      <c r="O1809" s="4" t="s">
        <v>38</v>
      </c>
      <c r="P1809" s="4" t="s">
        <v>1003</v>
      </c>
      <c r="Q1809" s="4" t="s">
        <v>40</v>
      </c>
    </row>
    <row r="1810" spans="1:17" x14ac:dyDescent="0.25">
      <c r="A1810" s="4" t="s">
        <v>408</v>
      </c>
      <c r="B1810" s="4" t="s">
        <v>42</v>
      </c>
      <c r="C1810" s="9" t="str">
        <f>_xlfn.XLOOKUP(Table1[[#This Row],[Genus]],'Flora of PA'!J:J,'Flora of PA'!D:D)</f>
        <v>Hamamelidaceae</v>
      </c>
      <c r="D1810" s="4" t="s">
        <v>980</v>
      </c>
      <c r="E1810" s="4" t="s">
        <v>895</v>
      </c>
      <c r="F1810" s="9" t="str">
        <f>Table1[[#This Row],[Genus]]&amp;" "&amp;Table1[[#This Row],[Epithet]]</f>
        <v>Hamamelis virginiana</v>
      </c>
      <c r="G1810" s="4" t="s">
        <v>147</v>
      </c>
      <c r="H1810" t="s">
        <v>190</v>
      </c>
      <c r="I1810" s="4" t="s">
        <v>509</v>
      </c>
      <c r="J1810" s="4" t="s">
        <v>489</v>
      </c>
      <c r="K1810" s="4" t="s">
        <v>510</v>
      </c>
      <c r="L1810" s="4" t="s">
        <v>511</v>
      </c>
      <c r="M1810" s="4" t="s">
        <v>184</v>
      </c>
      <c r="N1810" s="4" t="s">
        <v>502</v>
      </c>
      <c r="O1810" s="4" t="s">
        <v>38</v>
      </c>
      <c r="P1810" s="4" t="s">
        <v>1003</v>
      </c>
      <c r="Q1810" s="4" t="s">
        <v>40</v>
      </c>
    </row>
    <row r="1811" spans="1:17" x14ac:dyDescent="0.25">
      <c r="A1811" s="4" t="s">
        <v>408</v>
      </c>
      <c r="B1811" s="4" t="s">
        <v>41</v>
      </c>
      <c r="C1811" s="9" t="str">
        <f>_xlfn.XLOOKUP(Table1[[#This Row],[Genus]],'Flora of PA'!J:J,'Flora of PA'!D:D)</f>
        <v>Fagaceae</v>
      </c>
      <c r="D1811" s="4" t="s">
        <v>860</v>
      </c>
      <c r="E1811" s="4" t="s">
        <v>861</v>
      </c>
      <c r="F1811" s="9" t="str">
        <f>Table1[[#This Row],[Genus]]&amp;" "&amp;Table1[[#This Row],[Epithet]]</f>
        <v>Quercus montana</v>
      </c>
      <c r="G1811" s="4" t="s">
        <v>131</v>
      </c>
      <c r="H1811" t="s">
        <v>132</v>
      </c>
      <c r="I1811" s="4" t="s">
        <v>509</v>
      </c>
      <c r="J1811" s="4" t="s">
        <v>489</v>
      </c>
      <c r="K1811" s="4" t="s">
        <v>510</v>
      </c>
      <c r="L1811" s="4" t="s">
        <v>511</v>
      </c>
      <c r="M1811" s="4" t="s">
        <v>184</v>
      </c>
      <c r="N1811" s="4" t="s">
        <v>502</v>
      </c>
      <c r="O1811" s="4" t="s">
        <v>38</v>
      </c>
      <c r="P1811" s="4" t="s">
        <v>1003</v>
      </c>
      <c r="Q1811" s="4" t="s">
        <v>40</v>
      </c>
    </row>
    <row r="1812" spans="1:17" x14ac:dyDescent="0.25">
      <c r="A1812" s="4" t="s">
        <v>408</v>
      </c>
      <c r="B1812" s="4" t="s">
        <v>41</v>
      </c>
      <c r="C1812" s="9" t="str">
        <f>_xlfn.XLOOKUP(Table1[[#This Row],[Genus]],'Flora of PA'!J:J,'Flora of PA'!D:D)</f>
        <v>Nyssaceae</v>
      </c>
      <c r="D1812" s="4" t="s">
        <v>847</v>
      </c>
      <c r="E1812" s="4" t="s">
        <v>848</v>
      </c>
      <c r="F1812" s="9" t="str">
        <f>Table1[[#This Row],[Genus]]&amp;" "&amp;Table1[[#This Row],[Epithet]]</f>
        <v>Nyssa sylvatica</v>
      </c>
      <c r="G1812" s="4" t="s">
        <v>110</v>
      </c>
      <c r="H1812" t="s">
        <v>173</v>
      </c>
      <c r="I1812" s="4" t="s">
        <v>509</v>
      </c>
      <c r="J1812" s="4" t="s">
        <v>489</v>
      </c>
      <c r="K1812" s="4" t="s">
        <v>510</v>
      </c>
      <c r="L1812" s="4" t="s">
        <v>511</v>
      </c>
      <c r="M1812" s="4" t="s">
        <v>184</v>
      </c>
      <c r="N1812" s="4" t="s">
        <v>502</v>
      </c>
      <c r="O1812" s="4" t="s">
        <v>38</v>
      </c>
      <c r="P1812" s="4" t="s">
        <v>1003</v>
      </c>
      <c r="Q1812" s="4" t="s">
        <v>40</v>
      </c>
    </row>
    <row r="1813" spans="1:17" x14ac:dyDescent="0.25">
      <c r="A1813" s="4" t="s">
        <v>408</v>
      </c>
      <c r="B1813" s="4" t="s">
        <v>41</v>
      </c>
      <c r="C1813" s="9" t="str">
        <f>_xlfn.XLOOKUP(Table1[[#This Row],[Genus]],'Flora of PA'!J:J,'Flora of PA'!D:D)</f>
        <v>Ericaceae</v>
      </c>
      <c r="D1813" s="4" t="s">
        <v>827</v>
      </c>
      <c r="E1813" s="4" t="s">
        <v>828</v>
      </c>
      <c r="F1813" s="9" t="str">
        <f>Table1[[#This Row],[Genus]]&amp;" "&amp;Table1[[#This Row],[Epithet]]</f>
        <v>Gaylussacia baccata</v>
      </c>
      <c r="G1813" s="4" t="s">
        <v>16</v>
      </c>
      <c r="H1813" t="s">
        <v>125</v>
      </c>
      <c r="I1813" s="4" t="s">
        <v>509</v>
      </c>
      <c r="J1813" s="4" t="s">
        <v>489</v>
      </c>
      <c r="K1813" s="4" t="s">
        <v>510</v>
      </c>
      <c r="L1813" s="4" t="s">
        <v>511</v>
      </c>
      <c r="M1813" s="4" t="s">
        <v>184</v>
      </c>
      <c r="N1813" s="4" t="s">
        <v>502</v>
      </c>
      <c r="O1813" s="4" t="s">
        <v>38</v>
      </c>
      <c r="P1813" s="4" t="s">
        <v>1003</v>
      </c>
      <c r="Q1813" s="4" t="s">
        <v>40</v>
      </c>
    </row>
    <row r="1814" spans="1:17" x14ac:dyDescent="0.25">
      <c r="A1814" s="4" t="s">
        <v>408</v>
      </c>
      <c r="B1814" s="4" t="s">
        <v>41</v>
      </c>
      <c r="C1814" s="9" t="str">
        <f>_xlfn.XLOOKUP(Table1[[#This Row],[Genus]],'Flora of PA'!J:J,'Flora of PA'!D:D)</f>
        <v>Polypodiaceae</v>
      </c>
      <c r="D1814" s="4" t="s">
        <v>851</v>
      </c>
      <c r="E1814" s="4" t="s">
        <v>852</v>
      </c>
      <c r="F1814" s="9" t="str">
        <f>Table1[[#This Row],[Genus]]&amp;" "&amp;Table1[[#This Row],[Epithet]]</f>
        <v>Pteridium aquilinum</v>
      </c>
      <c r="G1814" s="4" t="s">
        <v>58</v>
      </c>
      <c r="H1814" t="s">
        <v>436</v>
      </c>
      <c r="I1814" s="4" t="s">
        <v>509</v>
      </c>
      <c r="J1814" s="4" t="s">
        <v>489</v>
      </c>
      <c r="K1814" s="4" t="s">
        <v>510</v>
      </c>
      <c r="L1814" s="4" t="s">
        <v>511</v>
      </c>
      <c r="M1814" s="4" t="s">
        <v>184</v>
      </c>
      <c r="N1814" s="4" t="s">
        <v>502</v>
      </c>
      <c r="O1814" s="4" t="s">
        <v>38</v>
      </c>
      <c r="P1814" s="4" t="s">
        <v>1003</v>
      </c>
      <c r="Q1814" s="4" t="s">
        <v>40</v>
      </c>
    </row>
    <row r="1815" spans="1:17" x14ac:dyDescent="0.25">
      <c r="A1815" s="4" t="s">
        <v>408</v>
      </c>
      <c r="B1815" s="4" t="s">
        <v>41</v>
      </c>
      <c r="C1815" s="9" t="str">
        <f>_xlfn.XLOOKUP(Table1[[#This Row],[Genus]],'Flora of PA'!J:J,'Flora of PA'!D:D)</f>
        <v>Ericaceae</v>
      </c>
      <c r="D1815" s="4" t="s">
        <v>831</v>
      </c>
      <c r="E1815" s="4" t="s">
        <v>832</v>
      </c>
      <c r="F1815" s="9" t="str">
        <f>Table1[[#This Row],[Genus]]&amp;" "&amp;Table1[[#This Row],[Epithet]]</f>
        <v>Gaultheria procumbens</v>
      </c>
      <c r="G1815" s="4" t="s">
        <v>123</v>
      </c>
      <c r="H1815" t="s">
        <v>122</v>
      </c>
      <c r="I1815" s="4" t="s">
        <v>509</v>
      </c>
      <c r="J1815" s="4" t="s">
        <v>489</v>
      </c>
      <c r="K1815" s="4" t="s">
        <v>510</v>
      </c>
      <c r="L1815" s="4" t="s">
        <v>511</v>
      </c>
      <c r="M1815" s="4" t="s">
        <v>184</v>
      </c>
      <c r="N1815" s="4" t="s">
        <v>502</v>
      </c>
      <c r="O1815" s="4" t="s">
        <v>38</v>
      </c>
      <c r="P1815" s="4" t="s">
        <v>1003</v>
      </c>
      <c r="Q1815" s="4" t="s">
        <v>40</v>
      </c>
    </row>
    <row r="1816" spans="1:17" x14ac:dyDescent="0.25">
      <c r="A1816" s="4" t="s">
        <v>408</v>
      </c>
      <c r="B1816" s="4" t="s">
        <v>41</v>
      </c>
      <c r="C1816" s="9" t="str">
        <f>_xlfn.XLOOKUP(Table1[[#This Row],[Genus]],'Flora of PA'!J:J,'Flora of PA'!D:D)</f>
        <v>Ericaceae</v>
      </c>
      <c r="D1816" s="4" t="s">
        <v>826</v>
      </c>
      <c r="E1816" s="4" t="s">
        <v>829</v>
      </c>
      <c r="F1816" s="9" t="str">
        <f>Table1[[#This Row],[Genus]]&amp;" "&amp;Table1[[#This Row],[Epithet]]</f>
        <v>Vaccinium angustifolium</v>
      </c>
      <c r="G1816" s="4" t="s">
        <v>69</v>
      </c>
      <c r="H1816" t="s">
        <v>174</v>
      </c>
      <c r="I1816" s="4" t="s">
        <v>509</v>
      </c>
      <c r="J1816" s="4" t="s">
        <v>489</v>
      </c>
      <c r="K1816" s="4" t="s">
        <v>510</v>
      </c>
      <c r="L1816" s="4" t="s">
        <v>511</v>
      </c>
      <c r="M1816" s="4" t="s">
        <v>184</v>
      </c>
      <c r="N1816" s="4" t="s">
        <v>502</v>
      </c>
      <c r="O1816" s="4" t="s">
        <v>38</v>
      </c>
      <c r="P1816" s="4" t="s">
        <v>1003</v>
      </c>
      <c r="Q1816" s="4" t="s">
        <v>40</v>
      </c>
    </row>
    <row r="1817" spans="1:17" x14ac:dyDescent="0.25">
      <c r="A1817" s="4" t="s">
        <v>408</v>
      </c>
      <c r="B1817" s="4" t="s">
        <v>41</v>
      </c>
      <c r="C1817" s="9" t="str">
        <f>_xlfn.XLOOKUP(Table1[[#This Row],[Genus]],'Flora of PA'!J:J,'Flora of PA'!D:D)</f>
        <v>Lauraceae</v>
      </c>
      <c r="D1817" s="4" t="s">
        <v>134</v>
      </c>
      <c r="E1817" s="4" t="s">
        <v>946</v>
      </c>
      <c r="F1817" s="9" t="str">
        <f>Table1[[#This Row],[Genus]]&amp;" "&amp;Table1[[#This Row],[Epithet]]</f>
        <v>Sassafras albidum</v>
      </c>
      <c r="G1817" s="4" t="s">
        <v>224</v>
      </c>
      <c r="H1817" t="s">
        <v>275</v>
      </c>
      <c r="I1817" s="4" t="s">
        <v>509</v>
      </c>
      <c r="J1817" s="4" t="s">
        <v>489</v>
      </c>
      <c r="K1817" s="4" t="s">
        <v>510</v>
      </c>
      <c r="L1817" s="4" t="s">
        <v>511</v>
      </c>
      <c r="M1817" s="4" t="s">
        <v>184</v>
      </c>
      <c r="N1817" s="4" t="s">
        <v>502</v>
      </c>
      <c r="O1817" s="4" t="s">
        <v>38</v>
      </c>
      <c r="P1817" s="4" t="s">
        <v>1003</v>
      </c>
      <c r="Q1817" s="4" t="s">
        <v>40</v>
      </c>
    </row>
    <row r="1818" spans="1:17" x14ac:dyDescent="0.25">
      <c r="A1818" s="4" t="s">
        <v>408</v>
      </c>
      <c r="B1818" s="4" t="s">
        <v>41</v>
      </c>
      <c r="C1818" s="9" t="str">
        <f>_xlfn.XLOOKUP(Table1[[#This Row],[Genus]],'Flora of PA'!J:J,'Flora of PA'!D:D)</f>
        <v>Ericaceae</v>
      </c>
      <c r="D1818" s="4" t="s">
        <v>905</v>
      </c>
      <c r="E1818" s="4" t="s">
        <v>948</v>
      </c>
      <c r="F1818" s="9" t="str">
        <f>Table1[[#This Row],[Genus]]&amp;" "&amp;Table1[[#This Row],[Epithet]]</f>
        <v>Kalmia angustifolia</v>
      </c>
      <c r="G1818" s="4" t="s">
        <v>85</v>
      </c>
      <c r="H1818" t="s">
        <v>124</v>
      </c>
      <c r="I1818" s="4" t="s">
        <v>509</v>
      </c>
      <c r="J1818" s="4" t="s">
        <v>489</v>
      </c>
      <c r="K1818" s="4" t="s">
        <v>510</v>
      </c>
      <c r="L1818" s="4" t="s">
        <v>511</v>
      </c>
      <c r="M1818" s="4" t="s">
        <v>184</v>
      </c>
      <c r="N1818" s="4" t="s">
        <v>502</v>
      </c>
      <c r="O1818" s="4" t="s">
        <v>38</v>
      </c>
      <c r="P1818" s="4" t="s">
        <v>1003</v>
      </c>
      <c r="Q1818" s="4" t="s">
        <v>40</v>
      </c>
    </row>
    <row r="1819" spans="1:17" x14ac:dyDescent="0.25">
      <c r="A1819" s="4" t="s">
        <v>408</v>
      </c>
      <c r="B1819" s="4" t="s">
        <v>41</v>
      </c>
      <c r="C1819" s="9" t="str">
        <f>_xlfn.XLOOKUP(Table1[[#This Row],[Genus]],'Flora of PA'!J:J,'Flora of PA'!D:D)</f>
        <v>Hamamelidaceae</v>
      </c>
      <c r="D1819" s="4" t="s">
        <v>980</v>
      </c>
      <c r="E1819" s="4" t="s">
        <v>895</v>
      </c>
      <c r="F1819" s="9" t="str">
        <f>Table1[[#This Row],[Genus]]&amp;" "&amp;Table1[[#This Row],[Epithet]]</f>
        <v>Hamamelis virginiana</v>
      </c>
      <c r="G1819" s="4" t="s">
        <v>147</v>
      </c>
      <c r="H1819" t="s">
        <v>190</v>
      </c>
      <c r="I1819" s="4" t="s">
        <v>509</v>
      </c>
      <c r="J1819" s="4" t="s">
        <v>489</v>
      </c>
      <c r="K1819" s="4" t="s">
        <v>510</v>
      </c>
      <c r="L1819" s="4" t="s">
        <v>511</v>
      </c>
      <c r="M1819" s="4" t="s">
        <v>184</v>
      </c>
      <c r="N1819" s="4" t="s">
        <v>502</v>
      </c>
      <c r="O1819" s="4" t="s">
        <v>38</v>
      </c>
      <c r="P1819" s="4" t="s">
        <v>1003</v>
      </c>
      <c r="Q1819" s="4" t="s">
        <v>40</v>
      </c>
    </row>
    <row r="1820" spans="1:17" x14ac:dyDescent="0.25">
      <c r="A1820" s="4" t="s">
        <v>409</v>
      </c>
      <c r="B1820" s="4" t="s">
        <v>68</v>
      </c>
      <c r="C1820" s="9" t="str">
        <f>_xlfn.XLOOKUP(Table1[[#This Row],[Genus]],'Flora of PA'!J:J,'Flora of PA'!D:D)</f>
        <v>Ericaceae</v>
      </c>
      <c r="D1820" s="4" t="s">
        <v>827</v>
      </c>
      <c r="E1820" s="4" t="s">
        <v>828</v>
      </c>
      <c r="F1820" s="9" t="str">
        <f>Table1[[#This Row],[Genus]]&amp;" "&amp;Table1[[#This Row],[Epithet]]</f>
        <v>Gaylussacia baccata</v>
      </c>
      <c r="G1820" s="4" t="s">
        <v>16</v>
      </c>
      <c r="H1820" t="s">
        <v>125</v>
      </c>
      <c r="I1820" s="4" t="s">
        <v>513</v>
      </c>
      <c r="J1820" s="4" t="s">
        <v>487</v>
      </c>
      <c r="K1820" s="4" t="s">
        <v>514</v>
      </c>
      <c r="L1820" s="4" t="s">
        <v>515</v>
      </c>
      <c r="M1820" s="4" t="s">
        <v>184</v>
      </c>
      <c r="N1820" s="4" t="s">
        <v>502</v>
      </c>
      <c r="O1820" s="4" t="s">
        <v>38</v>
      </c>
      <c r="P1820" s="4" t="s">
        <v>1003</v>
      </c>
      <c r="Q1820" s="4" t="s">
        <v>40</v>
      </c>
    </row>
    <row r="1821" spans="1:17" x14ac:dyDescent="0.25">
      <c r="A1821" s="4" t="s">
        <v>409</v>
      </c>
      <c r="B1821" s="4" t="s">
        <v>68</v>
      </c>
      <c r="C1821" s="9" t="str">
        <f>_xlfn.XLOOKUP(Table1[[#This Row],[Genus]],'Flora of PA'!J:J,'Flora of PA'!D:D)</f>
        <v>Fagaceae</v>
      </c>
      <c r="D1821" s="4" t="s">
        <v>860</v>
      </c>
      <c r="E1821" s="4" t="s">
        <v>947</v>
      </c>
      <c r="F1821" s="9" t="str">
        <f>Table1[[#This Row],[Genus]]&amp;" "&amp;Table1[[#This Row],[Epithet]]</f>
        <v>Quercus ilicifolia</v>
      </c>
      <c r="G1821" s="4" t="s">
        <v>75</v>
      </c>
      <c r="H1821" t="s">
        <v>157</v>
      </c>
      <c r="I1821" s="4" t="s">
        <v>513</v>
      </c>
      <c r="J1821" s="4" t="s">
        <v>487</v>
      </c>
      <c r="K1821" s="4" t="s">
        <v>514</v>
      </c>
      <c r="L1821" s="4" t="s">
        <v>515</v>
      </c>
      <c r="M1821" s="4" t="s">
        <v>184</v>
      </c>
      <c r="N1821" s="4" t="s">
        <v>502</v>
      </c>
      <c r="O1821" s="4" t="s">
        <v>38</v>
      </c>
      <c r="P1821" s="4" t="s">
        <v>1003</v>
      </c>
      <c r="Q1821" s="4" t="s">
        <v>40</v>
      </c>
    </row>
    <row r="1822" spans="1:17" x14ac:dyDescent="0.25">
      <c r="A1822" s="4" t="s">
        <v>409</v>
      </c>
      <c r="B1822" s="4" t="s">
        <v>68</v>
      </c>
      <c r="C1822" s="9" t="s">
        <v>13193</v>
      </c>
      <c r="D1822" s="4" t="s">
        <v>994</v>
      </c>
      <c r="E1822" s="4" t="s">
        <v>995</v>
      </c>
      <c r="F1822" s="9" t="str">
        <f>Table1[[#This Row],[Genus]]&amp;" "&amp;Table1[[#This Row],[Epithet]]</f>
        <v>Leucobryum glaucum</v>
      </c>
      <c r="G1822" s="4" t="s">
        <v>225</v>
      </c>
      <c r="H1822" t="s">
        <v>516</v>
      </c>
      <c r="I1822" s="4" t="s">
        <v>513</v>
      </c>
      <c r="J1822" s="4" t="s">
        <v>487</v>
      </c>
      <c r="K1822" s="4" t="s">
        <v>514</v>
      </c>
      <c r="L1822" s="4" t="s">
        <v>515</v>
      </c>
      <c r="M1822" s="4" t="s">
        <v>184</v>
      </c>
      <c r="N1822" s="4" t="s">
        <v>502</v>
      </c>
      <c r="O1822" s="4" t="s">
        <v>38</v>
      </c>
      <c r="P1822" s="4" t="s">
        <v>1003</v>
      </c>
      <c r="Q1822" s="4" t="s">
        <v>40</v>
      </c>
    </row>
    <row r="1823" spans="1:17" x14ac:dyDescent="0.25">
      <c r="A1823" s="4" t="s">
        <v>409</v>
      </c>
      <c r="B1823" s="4" t="s">
        <v>68</v>
      </c>
      <c r="C1823" s="9" t="str">
        <f>_xlfn.XLOOKUP(Table1[[#This Row],[Genus]],'Flora of PA'!J:J,'Flora of PA'!D:D)</f>
        <v>Ericaceae</v>
      </c>
      <c r="D1823" s="4" t="s">
        <v>826</v>
      </c>
      <c r="E1823" s="4" t="s">
        <v>829</v>
      </c>
      <c r="F1823" s="9" t="str">
        <f>Table1[[#This Row],[Genus]]&amp;" "&amp;Table1[[#This Row],[Epithet]]</f>
        <v>Vaccinium angustifolium</v>
      </c>
      <c r="G1823" s="4" t="s">
        <v>69</v>
      </c>
      <c r="H1823" t="s">
        <v>174</v>
      </c>
      <c r="I1823" s="4" t="s">
        <v>513</v>
      </c>
      <c r="J1823" s="4" t="s">
        <v>487</v>
      </c>
      <c r="K1823" s="4" t="s">
        <v>514</v>
      </c>
      <c r="L1823" s="4" t="s">
        <v>515</v>
      </c>
      <c r="M1823" s="4" t="s">
        <v>184</v>
      </c>
      <c r="N1823" s="4" t="s">
        <v>502</v>
      </c>
      <c r="O1823" s="4" t="s">
        <v>38</v>
      </c>
      <c r="P1823" s="4" t="s">
        <v>1003</v>
      </c>
      <c r="Q1823" s="4" t="s">
        <v>40</v>
      </c>
    </row>
    <row r="1824" spans="1:17" x14ac:dyDescent="0.25">
      <c r="A1824" s="4" t="s">
        <v>409</v>
      </c>
      <c r="B1824" s="4" t="s">
        <v>68</v>
      </c>
      <c r="C1824" s="9" t="str">
        <f>_xlfn.XLOOKUP(Table1[[#This Row],[Genus]],'Flora of PA'!J:J,'Flora of PA'!D:D)</f>
        <v>Ericaceae</v>
      </c>
      <c r="D1824" s="4" t="s">
        <v>831</v>
      </c>
      <c r="E1824" s="4" t="s">
        <v>832</v>
      </c>
      <c r="F1824" s="9" t="str">
        <f>Table1[[#This Row],[Genus]]&amp;" "&amp;Table1[[#This Row],[Epithet]]</f>
        <v>Gaultheria procumbens</v>
      </c>
      <c r="G1824" s="4" t="s">
        <v>123</v>
      </c>
      <c r="H1824" t="s">
        <v>122</v>
      </c>
      <c r="I1824" s="4" t="s">
        <v>513</v>
      </c>
      <c r="J1824" s="4" t="s">
        <v>487</v>
      </c>
      <c r="K1824" s="4" t="s">
        <v>514</v>
      </c>
      <c r="L1824" s="4" t="s">
        <v>515</v>
      </c>
      <c r="M1824" s="4" t="s">
        <v>184</v>
      </c>
      <c r="N1824" s="4" t="s">
        <v>502</v>
      </c>
      <c r="O1824" s="4" t="s">
        <v>38</v>
      </c>
      <c r="P1824" s="4" t="s">
        <v>1003</v>
      </c>
      <c r="Q1824" s="4" t="s">
        <v>40</v>
      </c>
    </row>
    <row r="1825" spans="1:19" x14ac:dyDescent="0.25">
      <c r="A1825" s="4" t="s">
        <v>409</v>
      </c>
      <c r="B1825" s="4" t="s">
        <v>68</v>
      </c>
      <c r="C1825" s="9" t="str">
        <f>_xlfn.XLOOKUP(Table1[[#This Row],[Genus]],'Flora of PA'!J:J,'Flora of PA'!D:D)</f>
        <v>Polypodiaceae</v>
      </c>
      <c r="D1825" s="4" t="s">
        <v>851</v>
      </c>
      <c r="E1825" s="4" t="s">
        <v>852</v>
      </c>
      <c r="F1825" s="9" t="str">
        <f>Table1[[#This Row],[Genus]]&amp;" "&amp;Table1[[#This Row],[Epithet]]</f>
        <v>Pteridium aquilinum</v>
      </c>
      <c r="G1825" s="4" t="s">
        <v>58</v>
      </c>
      <c r="H1825" t="s">
        <v>288</v>
      </c>
      <c r="I1825" s="4" t="s">
        <v>513</v>
      </c>
      <c r="J1825" s="4" t="s">
        <v>487</v>
      </c>
      <c r="K1825" s="4" t="s">
        <v>514</v>
      </c>
      <c r="L1825" s="4" t="s">
        <v>515</v>
      </c>
      <c r="M1825" s="4" t="s">
        <v>184</v>
      </c>
      <c r="N1825" s="4" t="s">
        <v>502</v>
      </c>
      <c r="O1825" s="4" t="s">
        <v>38</v>
      </c>
      <c r="P1825" s="4" t="s">
        <v>1003</v>
      </c>
      <c r="Q1825" s="4" t="s">
        <v>40</v>
      </c>
    </row>
    <row r="1826" spans="1:19" x14ac:dyDescent="0.25">
      <c r="A1826" s="4" t="s">
        <v>409</v>
      </c>
      <c r="B1826" s="4" t="s">
        <v>68</v>
      </c>
      <c r="C1826" s="9" t="str">
        <f>_xlfn.XLOOKUP(Table1[[#This Row],[Genus]],'Flora of PA'!J:J,'Flora of PA'!D:D)</f>
        <v>Ericaceae</v>
      </c>
      <c r="D1826" s="4" t="s">
        <v>905</v>
      </c>
      <c r="E1826" s="4" t="s">
        <v>948</v>
      </c>
      <c r="F1826" s="9" t="str">
        <f>Table1[[#This Row],[Genus]]&amp;" "&amp;Table1[[#This Row],[Epithet]]</f>
        <v>Kalmia angustifolia</v>
      </c>
      <c r="G1826" s="4" t="s">
        <v>85</v>
      </c>
      <c r="H1826" t="s">
        <v>124</v>
      </c>
      <c r="I1826" s="4" t="s">
        <v>513</v>
      </c>
      <c r="J1826" s="4" t="s">
        <v>487</v>
      </c>
      <c r="K1826" s="4" t="s">
        <v>514</v>
      </c>
      <c r="L1826" s="4" t="s">
        <v>515</v>
      </c>
      <c r="M1826" s="4" t="s">
        <v>184</v>
      </c>
      <c r="N1826" s="4" t="s">
        <v>502</v>
      </c>
      <c r="O1826" s="4" t="s">
        <v>38</v>
      </c>
      <c r="P1826" s="4" t="s">
        <v>1003</v>
      </c>
      <c r="Q1826" s="4" t="s">
        <v>40</v>
      </c>
    </row>
    <row r="1827" spans="1:19" x14ac:dyDescent="0.25">
      <c r="A1827" s="4" t="s">
        <v>409</v>
      </c>
      <c r="B1827" s="4" t="s">
        <v>67</v>
      </c>
      <c r="C1827" s="9" t="str">
        <f>_xlfn.XLOOKUP(Table1[[#This Row],[Genus]],'Flora of PA'!J:J,'Flora of PA'!D:D)</f>
        <v>Ericaceae</v>
      </c>
      <c r="D1827" s="4" t="s">
        <v>827</v>
      </c>
      <c r="E1827" s="4" t="s">
        <v>828</v>
      </c>
      <c r="F1827" s="9" t="str">
        <f>Table1[[#This Row],[Genus]]&amp;" "&amp;Table1[[#This Row],[Epithet]]</f>
        <v>Gaylussacia baccata</v>
      </c>
      <c r="G1827" s="4" t="s">
        <v>16</v>
      </c>
      <c r="H1827" t="s">
        <v>125</v>
      </c>
      <c r="I1827" s="4" t="s">
        <v>513</v>
      </c>
      <c r="J1827" s="4" t="s">
        <v>487</v>
      </c>
      <c r="K1827" s="4" t="s">
        <v>514</v>
      </c>
      <c r="L1827" s="4" t="s">
        <v>515</v>
      </c>
      <c r="M1827" s="4" t="s">
        <v>184</v>
      </c>
      <c r="N1827" s="4" t="s">
        <v>502</v>
      </c>
      <c r="O1827" s="4" t="s">
        <v>38</v>
      </c>
      <c r="P1827" s="4" t="s">
        <v>1003</v>
      </c>
      <c r="Q1827" s="4" t="s">
        <v>40</v>
      </c>
    </row>
    <row r="1828" spans="1:19" x14ac:dyDescent="0.25">
      <c r="A1828" s="4" t="s">
        <v>409</v>
      </c>
      <c r="B1828" s="4" t="s">
        <v>67</v>
      </c>
      <c r="C1828" s="9" t="str">
        <f>_xlfn.XLOOKUP(Table1[[#This Row],[Genus]],'Flora of PA'!J:J,'Flora of PA'!D:D)</f>
        <v>Fagaceae</v>
      </c>
      <c r="D1828" s="4" t="s">
        <v>860</v>
      </c>
      <c r="E1828" s="4" t="s">
        <v>947</v>
      </c>
      <c r="F1828" s="9" t="str">
        <f>Table1[[#This Row],[Genus]]&amp;" "&amp;Table1[[#This Row],[Epithet]]</f>
        <v>Quercus ilicifolia</v>
      </c>
      <c r="G1828" s="4" t="s">
        <v>75</v>
      </c>
      <c r="H1828" t="s">
        <v>157</v>
      </c>
      <c r="I1828" s="4" t="s">
        <v>513</v>
      </c>
      <c r="J1828" s="4" t="s">
        <v>487</v>
      </c>
      <c r="K1828" s="4" t="s">
        <v>514</v>
      </c>
      <c r="L1828" s="4" t="s">
        <v>515</v>
      </c>
      <c r="M1828" s="4" t="s">
        <v>184</v>
      </c>
      <c r="N1828" s="4" t="s">
        <v>502</v>
      </c>
      <c r="O1828" s="4" t="s">
        <v>38</v>
      </c>
      <c r="P1828" s="4" t="s">
        <v>1003</v>
      </c>
      <c r="Q1828" s="4" t="s">
        <v>40</v>
      </c>
    </row>
    <row r="1829" spans="1:19" x14ac:dyDescent="0.25">
      <c r="A1829" s="4" t="s">
        <v>409</v>
      </c>
      <c r="B1829" s="4" t="s">
        <v>67</v>
      </c>
      <c r="C1829" s="9" t="s">
        <v>13194</v>
      </c>
      <c r="D1829" s="4" t="s">
        <v>866</v>
      </c>
      <c r="E1829" s="4" t="s">
        <v>867</v>
      </c>
      <c r="F1829" s="9" t="str">
        <f>Table1[[#This Row],[Genus]]&amp;" "&amp;Table1[[#This Row],[Epithet]]</f>
        <v>Polytrichum commune</v>
      </c>
      <c r="G1829" s="4" t="s">
        <v>802</v>
      </c>
      <c r="H1829" t="s">
        <v>350</v>
      </c>
      <c r="I1829" s="4" t="s">
        <v>513</v>
      </c>
      <c r="J1829" s="4" t="s">
        <v>487</v>
      </c>
      <c r="K1829" s="4" t="s">
        <v>514</v>
      </c>
      <c r="L1829" s="4" t="s">
        <v>515</v>
      </c>
      <c r="M1829" s="4" t="s">
        <v>184</v>
      </c>
      <c r="N1829" s="4" t="s">
        <v>502</v>
      </c>
      <c r="O1829" s="4" t="s">
        <v>38</v>
      </c>
      <c r="P1829" s="4" t="s">
        <v>1003</v>
      </c>
      <c r="Q1829" s="4" t="s">
        <v>40</v>
      </c>
      <c r="S1829" s="2" t="s">
        <v>803</v>
      </c>
    </row>
    <row r="1830" spans="1:19" x14ac:dyDescent="0.25">
      <c r="A1830" s="4" t="s">
        <v>409</v>
      </c>
      <c r="B1830" s="4" t="s">
        <v>67</v>
      </c>
      <c r="C1830" s="9" t="str">
        <f>_xlfn.XLOOKUP(Table1[[#This Row],[Genus]],'Flora of PA'!J:J,'Flora of PA'!D:D)</f>
        <v>Ericaceae</v>
      </c>
      <c r="D1830" s="4" t="s">
        <v>826</v>
      </c>
      <c r="E1830" s="4" t="s">
        <v>829</v>
      </c>
      <c r="F1830" s="9" t="str">
        <f>Table1[[#This Row],[Genus]]&amp;" "&amp;Table1[[#This Row],[Epithet]]</f>
        <v>Vaccinium angustifolium</v>
      </c>
      <c r="G1830" s="4" t="s">
        <v>69</v>
      </c>
      <c r="H1830" t="s">
        <v>174</v>
      </c>
      <c r="I1830" s="4" t="s">
        <v>513</v>
      </c>
      <c r="J1830" s="4" t="s">
        <v>487</v>
      </c>
      <c r="K1830" s="4" t="s">
        <v>514</v>
      </c>
      <c r="L1830" s="4" t="s">
        <v>515</v>
      </c>
      <c r="M1830" s="4" t="s">
        <v>184</v>
      </c>
      <c r="N1830" s="4" t="s">
        <v>502</v>
      </c>
      <c r="O1830" s="4" t="s">
        <v>38</v>
      </c>
      <c r="P1830" s="4" t="s">
        <v>1003</v>
      </c>
      <c r="Q1830" s="4" t="s">
        <v>40</v>
      </c>
    </row>
    <row r="1831" spans="1:19" x14ac:dyDescent="0.25">
      <c r="A1831" s="4" t="s">
        <v>409</v>
      </c>
      <c r="B1831" s="4" t="s">
        <v>67</v>
      </c>
      <c r="C1831" s="9" t="str">
        <f>_xlfn.XLOOKUP(Table1[[#This Row],[Genus]],'Flora of PA'!J:J,'Flora of PA'!D:D)</f>
        <v>Ericaceae</v>
      </c>
      <c r="D1831" s="4" t="s">
        <v>831</v>
      </c>
      <c r="E1831" s="4" t="s">
        <v>832</v>
      </c>
      <c r="F1831" s="9" t="str">
        <f>Table1[[#This Row],[Genus]]&amp;" "&amp;Table1[[#This Row],[Epithet]]</f>
        <v>Gaultheria procumbens</v>
      </c>
      <c r="G1831" s="4" t="s">
        <v>123</v>
      </c>
      <c r="H1831" t="s">
        <v>122</v>
      </c>
      <c r="I1831" s="4" t="s">
        <v>513</v>
      </c>
      <c r="J1831" s="4" t="s">
        <v>487</v>
      </c>
      <c r="K1831" s="4" t="s">
        <v>514</v>
      </c>
      <c r="L1831" s="4" t="s">
        <v>515</v>
      </c>
      <c r="M1831" s="4" t="s">
        <v>184</v>
      </c>
      <c r="N1831" s="4" t="s">
        <v>502</v>
      </c>
      <c r="O1831" s="4" t="s">
        <v>38</v>
      </c>
      <c r="P1831" s="4" t="s">
        <v>1003</v>
      </c>
      <c r="Q1831" s="4" t="s">
        <v>40</v>
      </c>
    </row>
    <row r="1832" spans="1:19" x14ac:dyDescent="0.25">
      <c r="A1832" s="4" t="s">
        <v>409</v>
      </c>
      <c r="B1832" s="4" t="s">
        <v>67</v>
      </c>
      <c r="C1832" s="9" t="str">
        <f>_xlfn.XLOOKUP(Table1[[#This Row],[Genus]],'Flora of PA'!J:J,'Flora of PA'!D:D)</f>
        <v>Polypodiaceae</v>
      </c>
      <c r="D1832" s="4" t="s">
        <v>851</v>
      </c>
      <c r="E1832" s="4" t="s">
        <v>852</v>
      </c>
      <c r="F1832" s="9" t="str">
        <f>Table1[[#This Row],[Genus]]&amp;" "&amp;Table1[[#This Row],[Epithet]]</f>
        <v>Pteridium aquilinum</v>
      </c>
      <c r="G1832" s="4" t="s">
        <v>58</v>
      </c>
      <c r="H1832" t="s">
        <v>288</v>
      </c>
      <c r="I1832" s="4" t="s">
        <v>513</v>
      </c>
      <c r="J1832" s="4" t="s">
        <v>487</v>
      </c>
      <c r="K1832" s="4" t="s">
        <v>514</v>
      </c>
      <c r="L1832" s="4" t="s">
        <v>515</v>
      </c>
      <c r="M1832" s="4" t="s">
        <v>184</v>
      </c>
      <c r="N1832" s="4" t="s">
        <v>502</v>
      </c>
      <c r="O1832" s="4" t="s">
        <v>38</v>
      </c>
      <c r="P1832" s="4" t="s">
        <v>1003</v>
      </c>
      <c r="Q1832" s="4" t="s">
        <v>40</v>
      </c>
    </row>
    <row r="1833" spans="1:19" x14ac:dyDescent="0.25">
      <c r="A1833" s="4" t="s">
        <v>409</v>
      </c>
      <c r="B1833" s="4" t="s">
        <v>67</v>
      </c>
      <c r="C1833" s="9" t="str">
        <f>_xlfn.XLOOKUP(Table1[[#This Row],[Genus]],'Flora of PA'!J:J,'Flora of PA'!D:D)</f>
        <v>Ericaceae</v>
      </c>
      <c r="D1833" s="4" t="s">
        <v>905</v>
      </c>
      <c r="E1833" s="4" t="s">
        <v>948</v>
      </c>
      <c r="F1833" s="9" t="str">
        <f>Table1[[#This Row],[Genus]]&amp;" "&amp;Table1[[#This Row],[Epithet]]</f>
        <v>Kalmia angustifolia</v>
      </c>
      <c r="G1833" s="4" t="s">
        <v>85</v>
      </c>
      <c r="H1833" t="s">
        <v>124</v>
      </c>
      <c r="I1833" s="4" t="s">
        <v>513</v>
      </c>
      <c r="J1833" s="4" t="s">
        <v>487</v>
      </c>
      <c r="K1833" s="4" t="s">
        <v>514</v>
      </c>
      <c r="L1833" s="4" t="s">
        <v>515</v>
      </c>
      <c r="M1833" s="4" t="s">
        <v>184</v>
      </c>
      <c r="N1833" s="4" t="s">
        <v>502</v>
      </c>
      <c r="O1833" s="4" t="s">
        <v>38</v>
      </c>
      <c r="P1833" s="4" t="s">
        <v>1003</v>
      </c>
      <c r="Q1833" s="4" t="s">
        <v>40</v>
      </c>
    </row>
    <row r="1834" spans="1:19" x14ac:dyDescent="0.25">
      <c r="A1834" s="4" t="s">
        <v>409</v>
      </c>
      <c r="B1834" s="4" t="s">
        <v>67</v>
      </c>
      <c r="C1834" s="9" t="s">
        <v>991</v>
      </c>
      <c r="D1834" s="4" t="s">
        <v>991</v>
      </c>
      <c r="E1834" s="4" t="s">
        <v>891</v>
      </c>
      <c r="F1834" s="9" t="str">
        <f>Table1[[#This Row],[Genus]]&amp;" "&amp;Table1[[#This Row],[Epithet]]</f>
        <v>Poacea sp.</v>
      </c>
      <c r="G1834" s="4" t="s">
        <v>801</v>
      </c>
      <c r="H1834" t="s">
        <v>517</v>
      </c>
      <c r="I1834" s="4" t="s">
        <v>513</v>
      </c>
      <c r="J1834" s="4" t="s">
        <v>487</v>
      </c>
      <c r="K1834" s="4" t="s">
        <v>514</v>
      </c>
      <c r="L1834" s="4" t="s">
        <v>515</v>
      </c>
      <c r="M1834" s="4" t="s">
        <v>184</v>
      </c>
      <c r="N1834" s="4" t="s">
        <v>502</v>
      </c>
      <c r="O1834" s="4" t="s">
        <v>38</v>
      </c>
      <c r="P1834" s="4" t="s">
        <v>1003</v>
      </c>
      <c r="Q1834" s="4" t="s">
        <v>40</v>
      </c>
    </row>
    <row r="1835" spans="1:19" x14ac:dyDescent="0.25">
      <c r="A1835" s="4" t="s">
        <v>409</v>
      </c>
      <c r="B1835" s="4" t="s">
        <v>67</v>
      </c>
      <c r="C1835" s="9" t="str">
        <f>_xlfn.XLOOKUP(Table1[[#This Row],[Genus]],'Flora of PA'!J:J,'Flora of PA'!D:D)</f>
        <v>Myrsinaceae</v>
      </c>
      <c r="D1835" s="4" t="s">
        <v>917</v>
      </c>
      <c r="E1835" s="4" t="s">
        <v>918</v>
      </c>
      <c r="F1835" s="9" t="str">
        <f>Table1[[#This Row],[Genus]]&amp;" "&amp;Table1[[#This Row],[Epithet]]</f>
        <v>Lysimachia borealis</v>
      </c>
      <c r="G1835" s="4" t="s">
        <v>375</v>
      </c>
      <c r="H1835" t="s">
        <v>201</v>
      </c>
      <c r="I1835" s="4" t="s">
        <v>513</v>
      </c>
      <c r="J1835" s="4" t="s">
        <v>487</v>
      </c>
      <c r="K1835" s="4" t="s">
        <v>514</v>
      </c>
      <c r="L1835" s="4" t="s">
        <v>515</v>
      </c>
      <c r="M1835" s="4" t="s">
        <v>184</v>
      </c>
      <c r="N1835" s="4" t="s">
        <v>502</v>
      </c>
      <c r="O1835" s="4" t="s">
        <v>38</v>
      </c>
      <c r="P1835" s="4" t="s">
        <v>1003</v>
      </c>
      <c r="Q1835" s="4" t="s">
        <v>40</v>
      </c>
    </row>
    <row r="1836" spans="1:19" x14ac:dyDescent="0.25">
      <c r="A1836" s="4" t="s">
        <v>409</v>
      </c>
      <c r="B1836" s="4" t="s">
        <v>66</v>
      </c>
      <c r="C1836" s="9" t="str">
        <f>_xlfn.XLOOKUP(Table1[[#This Row],[Genus]],'Flora of PA'!J:J,'Flora of PA'!D:D)</f>
        <v>Ericaceae</v>
      </c>
      <c r="D1836" s="4" t="s">
        <v>827</v>
      </c>
      <c r="E1836" s="4" t="s">
        <v>828</v>
      </c>
      <c r="F1836" s="9" t="str">
        <f>Table1[[#This Row],[Genus]]&amp;" "&amp;Table1[[#This Row],[Epithet]]</f>
        <v>Gaylussacia baccata</v>
      </c>
      <c r="G1836" s="4" t="s">
        <v>16</v>
      </c>
      <c r="H1836" t="s">
        <v>125</v>
      </c>
      <c r="I1836" s="4" t="s">
        <v>513</v>
      </c>
      <c r="J1836" s="4" t="s">
        <v>487</v>
      </c>
      <c r="K1836" s="4" t="s">
        <v>514</v>
      </c>
      <c r="L1836" s="4" t="s">
        <v>515</v>
      </c>
      <c r="M1836" s="4" t="s">
        <v>184</v>
      </c>
      <c r="N1836" s="4" t="s">
        <v>502</v>
      </c>
      <c r="O1836" s="4" t="s">
        <v>38</v>
      </c>
      <c r="P1836" s="4" t="s">
        <v>1003</v>
      </c>
      <c r="Q1836" s="4" t="s">
        <v>40</v>
      </c>
    </row>
    <row r="1837" spans="1:19" x14ac:dyDescent="0.25">
      <c r="A1837" s="4" t="s">
        <v>409</v>
      </c>
      <c r="B1837" s="4" t="s">
        <v>66</v>
      </c>
      <c r="C1837" s="9" t="str">
        <f>_xlfn.XLOOKUP(Table1[[#This Row],[Genus]],'Flora of PA'!J:J,'Flora of PA'!D:D)</f>
        <v>Fagaceae</v>
      </c>
      <c r="D1837" s="4" t="s">
        <v>860</v>
      </c>
      <c r="E1837" s="4" t="s">
        <v>947</v>
      </c>
      <c r="F1837" s="9" t="str">
        <f>Table1[[#This Row],[Genus]]&amp;" "&amp;Table1[[#This Row],[Epithet]]</f>
        <v>Quercus ilicifolia</v>
      </c>
      <c r="G1837" s="4" t="s">
        <v>75</v>
      </c>
      <c r="H1837" t="s">
        <v>157</v>
      </c>
      <c r="I1837" s="4" t="s">
        <v>513</v>
      </c>
      <c r="J1837" s="4" t="s">
        <v>487</v>
      </c>
      <c r="K1837" s="4" t="s">
        <v>514</v>
      </c>
      <c r="L1837" s="4" t="s">
        <v>515</v>
      </c>
      <c r="M1837" s="4" t="s">
        <v>184</v>
      </c>
      <c r="N1837" s="4" t="s">
        <v>502</v>
      </c>
      <c r="O1837" s="4" t="s">
        <v>38</v>
      </c>
      <c r="P1837" s="4" t="s">
        <v>1003</v>
      </c>
      <c r="Q1837" s="4" t="s">
        <v>40</v>
      </c>
    </row>
    <row r="1838" spans="1:19" x14ac:dyDescent="0.25">
      <c r="A1838" s="4" t="s">
        <v>409</v>
      </c>
      <c r="B1838" s="4" t="s">
        <v>66</v>
      </c>
      <c r="C1838" s="9" t="str">
        <f>_xlfn.XLOOKUP(Table1[[#This Row],[Genus]],'Flora of PA'!J:J,'Flora of PA'!D:D)</f>
        <v>Ericaceae</v>
      </c>
      <c r="D1838" s="4" t="s">
        <v>826</v>
      </c>
      <c r="E1838" s="4" t="s">
        <v>829</v>
      </c>
      <c r="F1838" s="9" t="str">
        <f>Table1[[#This Row],[Genus]]&amp;" "&amp;Table1[[#This Row],[Epithet]]</f>
        <v>Vaccinium angustifolium</v>
      </c>
      <c r="G1838" s="4" t="s">
        <v>69</v>
      </c>
      <c r="H1838" t="s">
        <v>174</v>
      </c>
      <c r="I1838" s="4" t="s">
        <v>513</v>
      </c>
      <c r="J1838" s="4" t="s">
        <v>487</v>
      </c>
      <c r="K1838" s="4" t="s">
        <v>514</v>
      </c>
      <c r="L1838" s="4" t="s">
        <v>515</v>
      </c>
      <c r="M1838" s="4" t="s">
        <v>184</v>
      </c>
      <c r="N1838" s="4" t="s">
        <v>502</v>
      </c>
      <c r="O1838" s="4" t="s">
        <v>38</v>
      </c>
      <c r="P1838" s="4" t="s">
        <v>1003</v>
      </c>
      <c r="Q1838" s="4" t="s">
        <v>40</v>
      </c>
    </row>
    <row r="1839" spans="1:19" x14ac:dyDescent="0.25">
      <c r="A1839" s="4" t="s">
        <v>409</v>
      </c>
      <c r="B1839" s="4" t="s">
        <v>66</v>
      </c>
      <c r="C1839" s="9" t="str">
        <f>_xlfn.XLOOKUP(Table1[[#This Row],[Genus]],'Flora of PA'!J:J,'Flora of PA'!D:D)</f>
        <v>Ericaceae</v>
      </c>
      <c r="D1839" s="4" t="s">
        <v>831</v>
      </c>
      <c r="E1839" s="4" t="s">
        <v>832</v>
      </c>
      <c r="F1839" s="9" t="str">
        <f>Table1[[#This Row],[Genus]]&amp;" "&amp;Table1[[#This Row],[Epithet]]</f>
        <v>Gaultheria procumbens</v>
      </c>
      <c r="G1839" s="4" t="s">
        <v>123</v>
      </c>
      <c r="H1839" t="s">
        <v>122</v>
      </c>
      <c r="I1839" s="4" t="s">
        <v>513</v>
      </c>
      <c r="J1839" s="4" t="s">
        <v>487</v>
      </c>
      <c r="K1839" s="4" t="s">
        <v>514</v>
      </c>
      <c r="L1839" s="4" t="s">
        <v>515</v>
      </c>
      <c r="M1839" s="4" t="s">
        <v>184</v>
      </c>
      <c r="N1839" s="4" t="s">
        <v>502</v>
      </c>
      <c r="O1839" s="4" t="s">
        <v>38</v>
      </c>
      <c r="P1839" s="4" t="s">
        <v>1003</v>
      </c>
      <c r="Q1839" s="4" t="s">
        <v>40</v>
      </c>
    </row>
    <row r="1840" spans="1:19" x14ac:dyDescent="0.25">
      <c r="A1840" s="4" t="s">
        <v>409</v>
      </c>
      <c r="B1840" s="4" t="s">
        <v>66</v>
      </c>
      <c r="C1840" s="9" t="str">
        <f>_xlfn.XLOOKUP(Table1[[#This Row],[Genus]],'Flora of PA'!J:J,'Flora of PA'!D:D)</f>
        <v>Polypodiaceae</v>
      </c>
      <c r="D1840" s="4" t="s">
        <v>851</v>
      </c>
      <c r="E1840" s="4" t="s">
        <v>852</v>
      </c>
      <c r="F1840" s="9" t="str">
        <f>Table1[[#This Row],[Genus]]&amp;" "&amp;Table1[[#This Row],[Epithet]]</f>
        <v>Pteridium aquilinum</v>
      </c>
      <c r="G1840" s="4" t="s">
        <v>58</v>
      </c>
      <c r="H1840" t="s">
        <v>288</v>
      </c>
      <c r="I1840" s="4" t="s">
        <v>513</v>
      </c>
      <c r="J1840" s="4" t="s">
        <v>487</v>
      </c>
      <c r="K1840" s="4" t="s">
        <v>514</v>
      </c>
      <c r="L1840" s="4" t="s">
        <v>515</v>
      </c>
      <c r="M1840" s="4" t="s">
        <v>184</v>
      </c>
      <c r="N1840" s="4" t="s">
        <v>502</v>
      </c>
      <c r="O1840" s="4" t="s">
        <v>38</v>
      </c>
      <c r="P1840" s="4" t="s">
        <v>1003</v>
      </c>
      <c r="Q1840" s="4" t="s">
        <v>40</v>
      </c>
    </row>
    <row r="1841" spans="1:17" x14ac:dyDescent="0.25">
      <c r="A1841" s="4" t="s">
        <v>409</v>
      </c>
      <c r="B1841" s="4" t="s">
        <v>66</v>
      </c>
      <c r="C1841" s="9" t="str">
        <f>_xlfn.XLOOKUP(Table1[[#This Row],[Genus]],'Flora of PA'!J:J,'Flora of PA'!D:D)</f>
        <v>Ericaceae</v>
      </c>
      <c r="D1841" s="4" t="s">
        <v>905</v>
      </c>
      <c r="E1841" s="4" t="s">
        <v>948</v>
      </c>
      <c r="F1841" s="9" t="str">
        <f>Table1[[#This Row],[Genus]]&amp;" "&amp;Table1[[#This Row],[Epithet]]</f>
        <v>Kalmia angustifolia</v>
      </c>
      <c r="G1841" s="4" t="s">
        <v>85</v>
      </c>
      <c r="H1841" t="s">
        <v>124</v>
      </c>
      <c r="I1841" s="4" t="s">
        <v>513</v>
      </c>
      <c r="J1841" s="4" t="s">
        <v>487</v>
      </c>
      <c r="K1841" s="4" t="s">
        <v>514</v>
      </c>
      <c r="L1841" s="4" t="s">
        <v>515</v>
      </c>
      <c r="M1841" s="4" t="s">
        <v>184</v>
      </c>
      <c r="N1841" s="4" t="s">
        <v>502</v>
      </c>
      <c r="O1841" s="4" t="s">
        <v>38</v>
      </c>
      <c r="P1841" s="4" t="s">
        <v>1003</v>
      </c>
      <c r="Q1841" s="4" t="s">
        <v>40</v>
      </c>
    </row>
    <row r="1842" spans="1:17" x14ac:dyDescent="0.25">
      <c r="A1842" s="4" t="s">
        <v>409</v>
      </c>
      <c r="B1842" s="4" t="s">
        <v>65</v>
      </c>
      <c r="C1842" s="9" t="str">
        <f>_xlfn.XLOOKUP(Table1[[#This Row],[Genus]],'Flora of PA'!J:J,'Flora of PA'!D:D)</f>
        <v>Ericaceae</v>
      </c>
      <c r="D1842" s="4" t="s">
        <v>827</v>
      </c>
      <c r="E1842" s="4" t="s">
        <v>828</v>
      </c>
      <c r="F1842" s="9" t="str">
        <f>Table1[[#This Row],[Genus]]&amp;" "&amp;Table1[[#This Row],[Epithet]]</f>
        <v>Gaylussacia baccata</v>
      </c>
      <c r="G1842" s="4" t="s">
        <v>16</v>
      </c>
      <c r="H1842" t="s">
        <v>125</v>
      </c>
      <c r="I1842" s="4" t="s">
        <v>513</v>
      </c>
      <c r="J1842" s="4" t="s">
        <v>487</v>
      </c>
      <c r="K1842" s="4" t="s">
        <v>514</v>
      </c>
      <c r="L1842" s="4" t="s">
        <v>515</v>
      </c>
      <c r="M1842" s="4" t="s">
        <v>184</v>
      </c>
      <c r="N1842" s="4" t="s">
        <v>502</v>
      </c>
      <c r="O1842" s="4" t="s">
        <v>38</v>
      </c>
      <c r="P1842" s="4" t="s">
        <v>1003</v>
      </c>
      <c r="Q1842" s="4" t="s">
        <v>40</v>
      </c>
    </row>
    <row r="1843" spans="1:17" x14ac:dyDescent="0.25">
      <c r="A1843" s="4" t="s">
        <v>409</v>
      </c>
      <c r="B1843" s="4" t="s">
        <v>65</v>
      </c>
      <c r="C1843" s="9" t="str">
        <f>_xlfn.XLOOKUP(Table1[[#This Row],[Genus]],'Flora of PA'!J:J,'Flora of PA'!D:D)</f>
        <v>Fagaceae</v>
      </c>
      <c r="D1843" s="4" t="s">
        <v>860</v>
      </c>
      <c r="E1843" s="4" t="s">
        <v>947</v>
      </c>
      <c r="F1843" s="9" t="str">
        <f>Table1[[#This Row],[Genus]]&amp;" "&amp;Table1[[#This Row],[Epithet]]</f>
        <v>Quercus ilicifolia</v>
      </c>
      <c r="G1843" s="4" t="s">
        <v>75</v>
      </c>
      <c r="H1843" t="s">
        <v>157</v>
      </c>
      <c r="I1843" s="4" t="s">
        <v>513</v>
      </c>
      <c r="J1843" s="4" t="s">
        <v>487</v>
      </c>
      <c r="K1843" s="4" t="s">
        <v>514</v>
      </c>
      <c r="L1843" s="4" t="s">
        <v>515</v>
      </c>
      <c r="M1843" s="4" t="s">
        <v>184</v>
      </c>
      <c r="N1843" s="4" t="s">
        <v>502</v>
      </c>
      <c r="O1843" s="4" t="s">
        <v>38</v>
      </c>
      <c r="P1843" s="4" t="s">
        <v>1003</v>
      </c>
      <c r="Q1843" s="4" t="s">
        <v>40</v>
      </c>
    </row>
    <row r="1844" spans="1:17" x14ac:dyDescent="0.25">
      <c r="A1844" s="4" t="s">
        <v>409</v>
      </c>
      <c r="B1844" s="4" t="s">
        <v>65</v>
      </c>
      <c r="C1844" s="9" t="s">
        <v>13193</v>
      </c>
      <c r="D1844" s="4" t="s">
        <v>994</v>
      </c>
      <c r="E1844" s="4" t="s">
        <v>995</v>
      </c>
      <c r="F1844" s="9" t="str">
        <f>Table1[[#This Row],[Genus]]&amp;" "&amp;Table1[[#This Row],[Epithet]]</f>
        <v>Leucobryum glaucum</v>
      </c>
      <c r="G1844" s="4" t="s">
        <v>225</v>
      </c>
      <c r="H1844" t="s">
        <v>516</v>
      </c>
      <c r="I1844" s="4" t="s">
        <v>513</v>
      </c>
      <c r="J1844" s="4" t="s">
        <v>487</v>
      </c>
      <c r="K1844" s="4" t="s">
        <v>514</v>
      </c>
      <c r="L1844" s="4" t="s">
        <v>515</v>
      </c>
      <c r="M1844" s="4" t="s">
        <v>184</v>
      </c>
      <c r="N1844" s="4" t="s">
        <v>502</v>
      </c>
      <c r="O1844" s="4" t="s">
        <v>38</v>
      </c>
      <c r="P1844" s="4" t="s">
        <v>1003</v>
      </c>
      <c r="Q1844" s="4" t="s">
        <v>40</v>
      </c>
    </row>
    <row r="1845" spans="1:17" x14ac:dyDescent="0.25">
      <c r="A1845" s="4" t="s">
        <v>409</v>
      </c>
      <c r="B1845" s="4" t="s">
        <v>65</v>
      </c>
      <c r="C1845" s="9" t="str">
        <f>_xlfn.XLOOKUP(Table1[[#This Row],[Genus]],'Flora of PA'!J:J,'Flora of PA'!D:D)</f>
        <v>Ericaceae</v>
      </c>
      <c r="D1845" s="4" t="s">
        <v>826</v>
      </c>
      <c r="E1845" s="4" t="s">
        <v>829</v>
      </c>
      <c r="F1845" s="9" t="str">
        <f>Table1[[#This Row],[Genus]]&amp;" "&amp;Table1[[#This Row],[Epithet]]</f>
        <v>Vaccinium angustifolium</v>
      </c>
      <c r="G1845" s="4" t="s">
        <v>69</v>
      </c>
      <c r="H1845" t="s">
        <v>174</v>
      </c>
      <c r="I1845" s="4" t="s">
        <v>513</v>
      </c>
      <c r="J1845" s="4" t="s">
        <v>487</v>
      </c>
      <c r="K1845" s="4" t="s">
        <v>514</v>
      </c>
      <c r="L1845" s="4" t="s">
        <v>515</v>
      </c>
      <c r="M1845" s="4" t="s">
        <v>184</v>
      </c>
      <c r="N1845" s="4" t="s">
        <v>502</v>
      </c>
      <c r="O1845" s="4" t="s">
        <v>38</v>
      </c>
      <c r="P1845" s="4" t="s">
        <v>1003</v>
      </c>
      <c r="Q1845" s="4" t="s">
        <v>40</v>
      </c>
    </row>
    <row r="1846" spans="1:17" x14ac:dyDescent="0.25">
      <c r="A1846" s="4" t="s">
        <v>409</v>
      </c>
      <c r="B1846" s="4" t="s">
        <v>65</v>
      </c>
      <c r="C1846" s="9" t="str">
        <f>_xlfn.XLOOKUP(Table1[[#This Row],[Genus]],'Flora of PA'!J:J,'Flora of PA'!D:D)</f>
        <v>Ericaceae</v>
      </c>
      <c r="D1846" s="4" t="s">
        <v>831</v>
      </c>
      <c r="E1846" s="4" t="s">
        <v>832</v>
      </c>
      <c r="F1846" s="9" t="str">
        <f>Table1[[#This Row],[Genus]]&amp;" "&amp;Table1[[#This Row],[Epithet]]</f>
        <v>Gaultheria procumbens</v>
      </c>
      <c r="G1846" s="4" t="s">
        <v>123</v>
      </c>
      <c r="H1846" t="s">
        <v>122</v>
      </c>
      <c r="I1846" s="4" t="s">
        <v>513</v>
      </c>
      <c r="J1846" s="4" t="s">
        <v>487</v>
      </c>
      <c r="K1846" s="4" t="s">
        <v>514</v>
      </c>
      <c r="L1846" s="4" t="s">
        <v>515</v>
      </c>
      <c r="M1846" s="4" t="s">
        <v>184</v>
      </c>
      <c r="N1846" s="4" t="s">
        <v>502</v>
      </c>
      <c r="O1846" s="4" t="s">
        <v>38</v>
      </c>
      <c r="P1846" s="4" t="s">
        <v>1003</v>
      </c>
      <c r="Q1846" s="4" t="s">
        <v>40</v>
      </c>
    </row>
    <row r="1847" spans="1:17" x14ac:dyDescent="0.25">
      <c r="A1847" s="4" t="s">
        <v>409</v>
      </c>
      <c r="B1847" s="4" t="s">
        <v>65</v>
      </c>
      <c r="C1847" s="9" t="str">
        <f>_xlfn.XLOOKUP(Table1[[#This Row],[Genus]],'Flora of PA'!J:J,'Flora of PA'!D:D)</f>
        <v>Polypodiaceae</v>
      </c>
      <c r="D1847" s="4" t="s">
        <v>851</v>
      </c>
      <c r="E1847" s="4" t="s">
        <v>852</v>
      </c>
      <c r="F1847" s="9" t="str">
        <f>Table1[[#This Row],[Genus]]&amp;" "&amp;Table1[[#This Row],[Epithet]]</f>
        <v>Pteridium aquilinum</v>
      </c>
      <c r="G1847" s="4" t="s">
        <v>58</v>
      </c>
      <c r="H1847" t="s">
        <v>288</v>
      </c>
      <c r="I1847" s="4" t="s">
        <v>513</v>
      </c>
      <c r="J1847" s="4" t="s">
        <v>487</v>
      </c>
      <c r="K1847" s="4" t="s">
        <v>514</v>
      </c>
      <c r="L1847" s="4" t="s">
        <v>515</v>
      </c>
      <c r="M1847" s="4" t="s">
        <v>184</v>
      </c>
      <c r="N1847" s="4" t="s">
        <v>502</v>
      </c>
      <c r="O1847" s="4" t="s">
        <v>38</v>
      </c>
      <c r="P1847" s="4" t="s">
        <v>1003</v>
      </c>
      <c r="Q1847" s="4" t="s">
        <v>40</v>
      </c>
    </row>
    <row r="1848" spans="1:17" x14ac:dyDescent="0.25">
      <c r="A1848" s="4" t="s">
        <v>409</v>
      </c>
      <c r="B1848" s="4" t="s">
        <v>65</v>
      </c>
      <c r="C1848" s="9" t="str">
        <f>_xlfn.XLOOKUP(Table1[[#This Row],[Genus]],'Flora of PA'!J:J,'Flora of PA'!D:D)</f>
        <v>Ericaceae</v>
      </c>
      <c r="D1848" s="4" t="s">
        <v>905</v>
      </c>
      <c r="E1848" s="4" t="s">
        <v>948</v>
      </c>
      <c r="F1848" s="9" t="str">
        <f>Table1[[#This Row],[Genus]]&amp;" "&amp;Table1[[#This Row],[Epithet]]</f>
        <v>Kalmia angustifolia</v>
      </c>
      <c r="G1848" s="4" t="s">
        <v>85</v>
      </c>
      <c r="H1848" t="s">
        <v>124</v>
      </c>
      <c r="I1848" s="4" t="s">
        <v>513</v>
      </c>
      <c r="J1848" s="4" t="s">
        <v>487</v>
      </c>
      <c r="K1848" s="4" t="s">
        <v>514</v>
      </c>
      <c r="L1848" s="4" t="s">
        <v>515</v>
      </c>
      <c r="M1848" s="4" t="s">
        <v>184</v>
      </c>
      <c r="N1848" s="4" t="s">
        <v>502</v>
      </c>
      <c r="O1848" s="4" t="s">
        <v>38</v>
      </c>
      <c r="P1848" s="4" t="s">
        <v>1003</v>
      </c>
      <c r="Q1848" s="4" t="s">
        <v>40</v>
      </c>
    </row>
    <row r="1849" spans="1:17" x14ac:dyDescent="0.25">
      <c r="A1849" s="4" t="s">
        <v>409</v>
      </c>
      <c r="B1849" s="4" t="s">
        <v>65</v>
      </c>
      <c r="C1849" s="9" t="str">
        <f>_xlfn.XLOOKUP(Table1[[#This Row],[Genus]],'Flora of PA'!J:J,'Flora of PA'!D:D)</f>
        <v>Nyssaceae</v>
      </c>
      <c r="D1849" s="4" t="s">
        <v>847</v>
      </c>
      <c r="E1849" s="4" t="s">
        <v>848</v>
      </c>
      <c r="F1849" s="9" t="str">
        <f>Table1[[#This Row],[Genus]]&amp;" "&amp;Table1[[#This Row],[Epithet]]</f>
        <v>Nyssa sylvatica</v>
      </c>
      <c r="G1849" s="4" t="s">
        <v>110</v>
      </c>
      <c r="H1849" t="s">
        <v>478</v>
      </c>
      <c r="I1849" s="4" t="s">
        <v>513</v>
      </c>
      <c r="J1849" s="4" t="s">
        <v>487</v>
      </c>
      <c r="K1849" s="4" t="s">
        <v>514</v>
      </c>
      <c r="L1849" s="4" t="s">
        <v>515</v>
      </c>
      <c r="M1849" s="4" t="s">
        <v>184</v>
      </c>
      <c r="N1849" s="4" t="s">
        <v>502</v>
      </c>
      <c r="O1849" s="4" t="s">
        <v>38</v>
      </c>
      <c r="P1849" s="4" t="s">
        <v>1003</v>
      </c>
      <c r="Q1849" s="4" t="s">
        <v>40</v>
      </c>
    </row>
    <row r="1850" spans="1:17" x14ac:dyDescent="0.25">
      <c r="A1850" s="4" t="s">
        <v>409</v>
      </c>
      <c r="B1850" s="4" t="s">
        <v>65</v>
      </c>
      <c r="C1850" s="9" t="str">
        <f>_xlfn.XLOOKUP(Table1[[#This Row],[Genus]],'Flora of PA'!J:J,'Flora of PA'!D:D)</f>
        <v>Liliaceae</v>
      </c>
      <c r="D1850" s="4" t="s">
        <v>894</v>
      </c>
      <c r="E1850" s="4" t="s">
        <v>895</v>
      </c>
      <c r="F1850" s="9" t="str">
        <f>Table1[[#This Row],[Genus]]&amp;" "&amp;Table1[[#This Row],[Epithet]]</f>
        <v>Medeola virginiana</v>
      </c>
      <c r="G1850" s="4" t="s">
        <v>239</v>
      </c>
      <c r="H1850" t="s">
        <v>274</v>
      </c>
      <c r="I1850" s="4" t="s">
        <v>513</v>
      </c>
      <c r="J1850" s="4" t="s">
        <v>487</v>
      </c>
      <c r="K1850" s="4" t="s">
        <v>514</v>
      </c>
      <c r="L1850" s="4" t="s">
        <v>515</v>
      </c>
      <c r="M1850" s="4" t="s">
        <v>184</v>
      </c>
      <c r="N1850" s="4" t="s">
        <v>502</v>
      </c>
      <c r="O1850" s="4" t="s">
        <v>38</v>
      </c>
      <c r="P1850" s="4" t="s">
        <v>1003</v>
      </c>
      <c r="Q1850" s="4" t="s">
        <v>40</v>
      </c>
    </row>
    <row r="1851" spans="1:17" x14ac:dyDescent="0.25">
      <c r="A1851" s="4" t="s">
        <v>409</v>
      </c>
      <c r="B1851" s="4" t="s">
        <v>65</v>
      </c>
      <c r="C1851" s="9" t="str">
        <f>_xlfn.XLOOKUP(Table1[[#This Row],[Genus]],'Flora of PA'!J:J,'Flora of PA'!D:D)</f>
        <v>Poaceae</v>
      </c>
      <c r="D1851" s="4" t="s">
        <v>935</v>
      </c>
      <c r="E1851" s="4" t="s">
        <v>936</v>
      </c>
      <c r="F1851" s="9" t="str">
        <f>Table1[[#This Row],[Genus]]&amp;" "&amp;Table1[[#This Row],[Epithet]]</f>
        <v>Danthonia spicata</v>
      </c>
      <c r="G1851" s="4" t="s">
        <v>36</v>
      </c>
      <c r="H1851" t="s">
        <v>518</v>
      </c>
      <c r="I1851" s="4" t="s">
        <v>513</v>
      </c>
      <c r="J1851" s="4" t="s">
        <v>487</v>
      </c>
      <c r="K1851" s="4" t="s">
        <v>514</v>
      </c>
      <c r="L1851" s="4" t="s">
        <v>515</v>
      </c>
      <c r="M1851" s="4" t="s">
        <v>184</v>
      </c>
      <c r="N1851" s="4" t="s">
        <v>502</v>
      </c>
      <c r="O1851" s="4" t="s">
        <v>38</v>
      </c>
      <c r="P1851" s="4" t="s">
        <v>1003</v>
      </c>
      <c r="Q1851" s="4" t="s">
        <v>40</v>
      </c>
    </row>
    <row r="1852" spans="1:17" x14ac:dyDescent="0.25">
      <c r="A1852" s="4" t="s">
        <v>409</v>
      </c>
      <c r="B1852" s="4" t="s">
        <v>64</v>
      </c>
      <c r="C1852" s="9" t="str">
        <f>_xlfn.XLOOKUP(Table1[[#This Row],[Genus]],'Flora of PA'!J:J,'Flora of PA'!D:D)</f>
        <v>Poaceae</v>
      </c>
      <c r="D1852" s="4" t="s">
        <v>935</v>
      </c>
      <c r="E1852" s="4" t="s">
        <v>936</v>
      </c>
      <c r="F1852" s="9" t="str">
        <f>Table1[[#This Row],[Genus]]&amp;" "&amp;Table1[[#This Row],[Epithet]]</f>
        <v>Danthonia spicata</v>
      </c>
      <c r="G1852" s="4" t="s">
        <v>36</v>
      </c>
      <c r="H1852" t="s">
        <v>290</v>
      </c>
      <c r="I1852" s="4" t="s">
        <v>513</v>
      </c>
      <c r="J1852" s="4" t="s">
        <v>487</v>
      </c>
      <c r="K1852" s="4" t="s">
        <v>514</v>
      </c>
      <c r="L1852" s="4" t="s">
        <v>515</v>
      </c>
      <c r="M1852" s="4" t="s">
        <v>184</v>
      </c>
      <c r="N1852" s="4" t="s">
        <v>502</v>
      </c>
      <c r="O1852" s="4" t="s">
        <v>38</v>
      </c>
      <c r="P1852" s="4" t="s">
        <v>1003</v>
      </c>
      <c r="Q1852" s="4" t="s">
        <v>40</v>
      </c>
    </row>
    <row r="1853" spans="1:17" x14ac:dyDescent="0.25">
      <c r="A1853" s="4" t="s">
        <v>409</v>
      </c>
      <c r="B1853" s="4" t="s">
        <v>64</v>
      </c>
      <c r="C1853" s="9" t="str">
        <f>_xlfn.XLOOKUP(Table1[[#This Row],[Genus]],'Flora of PA'!J:J,'Flora of PA'!D:D)</f>
        <v>Ericaceae</v>
      </c>
      <c r="D1853" s="4" t="s">
        <v>827</v>
      </c>
      <c r="E1853" s="4" t="s">
        <v>828</v>
      </c>
      <c r="F1853" s="9" t="str">
        <f>Table1[[#This Row],[Genus]]&amp;" "&amp;Table1[[#This Row],[Epithet]]</f>
        <v>Gaylussacia baccata</v>
      </c>
      <c r="G1853" s="4" t="s">
        <v>16</v>
      </c>
      <c r="H1853" t="s">
        <v>125</v>
      </c>
      <c r="I1853" s="4" t="s">
        <v>513</v>
      </c>
      <c r="J1853" s="4" t="s">
        <v>487</v>
      </c>
      <c r="K1853" s="4" t="s">
        <v>514</v>
      </c>
      <c r="L1853" s="4" t="s">
        <v>515</v>
      </c>
      <c r="M1853" s="4" t="s">
        <v>184</v>
      </c>
      <c r="N1853" s="4" t="s">
        <v>502</v>
      </c>
      <c r="O1853" s="4" t="s">
        <v>38</v>
      </c>
      <c r="P1853" s="4" t="s">
        <v>1003</v>
      </c>
      <c r="Q1853" s="4" t="s">
        <v>40</v>
      </c>
    </row>
    <row r="1854" spans="1:17" x14ac:dyDescent="0.25">
      <c r="A1854" s="4" t="s">
        <v>409</v>
      </c>
      <c r="B1854" s="4" t="s">
        <v>64</v>
      </c>
      <c r="C1854" s="9" t="str">
        <f>_xlfn.XLOOKUP(Table1[[#This Row],[Genus]],'Flora of PA'!J:J,'Flora of PA'!D:D)</f>
        <v>Fagaceae</v>
      </c>
      <c r="D1854" s="4" t="s">
        <v>860</v>
      </c>
      <c r="E1854" s="4" t="s">
        <v>947</v>
      </c>
      <c r="F1854" s="9" t="str">
        <f>Table1[[#This Row],[Genus]]&amp;" "&amp;Table1[[#This Row],[Epithet]]</f>
        <v>Quercus ilicifolia</v>
      </c>
      <c r="G1854" s="4" t="s">
        <v>75</v>
      </c>
      <c r="H1854" t="s">
        <v>157</v>
      </c>
      <c r="I1854" s="4" t="s">
        <v>513</v>
      </c>
      <c r="J1854" s="4" t="s">
        <v>487</v>
      </c>
      <c r="K1854" s="4" t="s">
        <v>514</v>
      </c>
      <c r="L1854" s="4" t="s">
        <v>515</v>
      </c>
      <c r="M1854" s="4" t="s">
        <v>184</v>
      </c>
      <c r="N1854" s="4" t="s">
        <v>502</v>
      </c>
      <c r="O1854" s="4" t="s">
        <v>38</v>
      </c>
      <c r="P1854" s="4" t="s">
        <v>1003</v>
      </c>
      <c r="Q1854" s="4" t="s">
        <v>40</v>
      </c>
    </row>
    <row r="1855" spans="1:17" x14ac:dyDescent="0.25">
      <c r="A1855" s="4" t="s">
        <v>409</v>
      </c>
      <c r="B1855" s="4" t="s">
        <v>64</v>
      </c>
      <c r="C1855" s="9" t="s">
        <v>13193</v>
      </c>
      <c r="D1855" s="4" t="s">
        <v>994</v>
      </c>
      <c r="E1855" s="4" t="s">
        <v>995</v>
      </c>
      <c r="F1855" s="9" t="str">
        <f>Table1[[#This Row],[Genus]]&amp;" "&amp;Table1[[#This Row],[Epithet]]</f>
        <v>Leucobryum glaucum</v>
      </c>
      <c r="G1855" s="4" t="s">
        <v>225</v>
      </c>
      <c r="H1855" t="s">
        <v>516</v>
      </c>
      <c r="I1855" s="4" t="s">
        <v>513</v>
      </c>
      <c r="J1855" s="4" t="s">
        <v>487</v>
      </c>
      <c r="K1855" s="4" t="s">
        <v>514</v>
      </c>
      <c r="L1855" s="4" t="s">
        <v>515</v>
      </c>
      <c r="M1855" s="4" t="s">
        <v>184</v>
      </c>
      <c r="N1855" s="4" t="s">
        <v>502</v>
      </c>
      <c r="O1855" s="4" t="s">
        <v>38</v>
      </c>
      <c r="P1855" s="4" t="s">
        <v>1003</v>
      </c>
      <c r="Q1855" s="4" t="s">
        <v>40</v>
      </c>
    </row>
    <row r="1856" spans="1:17" x14ac:dyDescent="0.25">
      <c r="A1856" s="4" t="s">
        <v>409</v>
      </c>
      <c r="B1856" s="4" t="s">
        <v>64</v>
      </c>
      <c r="C1856" s="9" t="str">
        <f>_xlfn.XLOOKUP(Table1[[#This Row],[Genus]],'Flora of PA'!J:J,'Flora of PA'!D:D)</f>
        <v>Ericaceae</v>
      </c>
      <c r="D1856" s="4" t="s">
        <v>826</v>
      </c>
      <c r="E1856" s="4" t="s">
        <v>829</v>
      </c>
      <c r="F1856" s="9" t="str">
        <f>Table1[[#This Row],[Genus]]&amp;" "&amp;Table1[[#This Row],[Epithet]]</f>
        <v>Vaccinium angustifolium</v>
      </c>
      <c r="G1856" s="4" t="s">
        <v>69</v>
      </c>
      <c r="H1856" t="s">
        <v>174</v>
      </c>
      <c r="I1856" s="4" t="s">
        <v>513</v>
      </c>
      <c r="J1856" s="4" t="s">
        <v>487</v>
      </c>
      <c r="K1856" s="4" t="s">
        <v>514</v>
      </c>
      <c r="L1856" s="4" t="s">
        <v>515</v>
      </c>
      <c r="M1856" s="4" t="s">
        <v>184</v>
      </c>
      <c r="N1856" s="4" t="s">
        <v>502</v>
      </c>
      <c r="O1856" s="4" t="s">
        <v>38</v>
      </c>
      <c r="P1856" s="4" t="s">
        <v>1003</v>
      </c>
      <c r="Q1856" s="4" t="s">
        <v>40</v>
      </c>
    </row>
    <row r="1857" spans="1:19" x14ac:dyDescent="0.25">
      <c r="A1857" s="4" t="s">
        <v>409</v>
      </c>
      <c r="B1857" s="4" t="s">
        <v>64</v>
      </c>
      <c r="C1857" s="9" t="str">
        <f>_xlfn.XLOOKUP(Table1[[#This Row],[Genus]],'Flora of PA'!J:J,'Flora of PA'!D:D)</f>
        <v>Ericaceae</v>
      </c>
      <c r="D1857" s="4" t="s">
        <v>831</v>
      </c>
      <c r="E1857" s="4" t="s">
        <v>832</v>
      </c>
      <c r="F1857" s="9" t="str">
        <f>Table1[[#This Row],[Genus]]&amp;" "&amp;Table1[[#This Row],[Epithet]]</f>
        <v>Gaultheria procumbens</v>
      </c>
      <c r="G1857" s="4" t="s">
        <v>123</v>
      </c>
      <c r="H1857" t="s">
        <v>122</v>
      </c>
      <c r="I1857" s="4" t="s">
        <v>513</v>
      </c>
      <c r="J1857" s="4" t="s">
        <v>487</v>
      </c>
      <c r="K1857" s="4" t="s">
        <v>514</v>
      </c>
      <c r="L1857" s="4" t="s">
        <v>515</v>
      </c>
      <c r="M1857" s="4" t="s">
        <v>184</v>
      </c>
      <c r="N1857" s="4" t="s">
        <v>502</v>
      </c>
      <c r="O1857" s="4" t="s">
        <v>38</v>
      </c>
      <c r="P1857" s="4" t="s">
        <v>1003</v>
      </c>
      <c r="Q1857" s="4" t="s">
        <v>40</v>
      </c>
    </row>
    <row r="1858" spans="1:19" x14ac:dyDescent="0.25">
      <c r="A1858" s="4" t="s">
        <v>409</v>
      </c>
      <c r="B1858" s="4" t="s">
        <v>64</v>
      </c>
      <c r="C1858" s="9" t="str">
        <f>_xlfn.XLOOKUP(Table1[[#This Row],[Genus]],'Flora of PA'!J:J,'Flora of PA'!D:D)</f>
        <v>Polypodiaceae</v>
      </c>
      <c r="D1858" s="4" t="s">
        <v>851</v>
      </c>
      <c r="E1858" s="4" t="s">
        <v>852</v>
      </c>
      <c r="F1858" s="9" t="str">
        <f>Table1[[#This Row],[Genus]]&amp;" "&amp;Table1[[#This Row],[Epithet]]</f>
        <v>Pteridium aquilinum</v>
      </c>
      <c r="G1858" s="4" t="s">
        <v>58</v>
      </c>
      <c r="H1858" t="s">
        <v>288</v>
      </c>
      <c r="I1858" s="4" t="s">
        <v>513</v>
      </c>
      <c r="J1858" s="4" t="s">
        <v>487</v>
      </c>
      <c r="K1858" s="4" t="s">
        <v>514</v>
      </c>
      <c r="L1858" s="4" t="s">
        <v>515</v>
      </c>
      <c r="M1858" s="4" t="s">
        <v>184</v>
      </c>
      <c r="N1858" s="4" t="s">
        <v>502</v>
      </c>
      <c r="O1858" s="4" t="s">
        <v>38</v>
      </c>
      <c r="P1858" s="4" t="s">
        <v>1003</v>
      </c>
      <c r="Q1858" s="4" t="s">
        <v>40</v>
      </c>
    </row>
    <row r="1859" spans="1:19" x14ac:dyDescent="0.25">
      <c r="A1859" s="4" t="s">
        <v>409</v>
      </c>
      <c r="B1859" s="4" t="s">
        <v>64</v>
      </c>
      <c r="C1859" s="9" t="str">
        <f>_xlfn.XLOOKUP(Table1[[#This Row],[Genus]],'Flora of PA'!J:J,'Flora of PA'!D:D)</f>
        <v>Ericaceae</v>
      </c>
      <c r="D1859" s="4" t="s">
        <v>905</v>
      </c>
      <c r="E1859" s="4" t="s">
        <v>948</v>
      </c>
      <c r="F1859" s="9" t="str">
        <f>Table1[[#This Row],[Genus]]&amp;" "&amp;Table1[[#This Row],[Epithet]]</f>
        <v>Kalmia angustifolia</v>
      </c>
      <c r="G1859" s="4" t="s">
        <v>85</v>
      </c>
      <c r="H1859" t="s">
        <v>124</v>
      </c>
      <c r="I1859" s="4" t="s">
        <v>513</v>
      </c>
      <c r="J1859" s="4" t="s">
        <v>487</v>
      </c>
      <c r="K1859" s="4" t="s">
        <v>514</v>
      </c>
      <c r="L1859" s="4" t="s">
        <v>515</v>
      </c>
      <c r="M1859" s="4" t="s">
        <v>184</v>
      </c>
      <c r="N1859" s="4" t="s">
        <v>502</v>
      </c>
      <c r="O1859" s="4" t="s">
        <v>38</v>
      </c>
      <c r="P1859" s="4" t="s">
        <v>1003</v>
      </c>
      <c r="Q1859" s="4" t="s">
        <v>40</v>
      </c>
    </row>
    <row r="1860" spans="1:19" x14ac:dyDescent="0.25">
      <c r="A1860" s="4" t="s">
        <v>409</v>
      </c>
      <c r="B1860" s="4" t="s">
        <v>64</v>
      </c>
      <c r="C1860" s="9" t="s">
        <v>13194</v>
      </c>
      <c r="D1860" s="4" t="s">
        <v>866</v>
      </c>
      <c r="E1860" s="4" t="s">
        <v>867</v>
      </c>
      <c r="F1860" s="9" t="str">
        <f>Table1[[#This Row],[Genus]]&amp;" "&amp;Table1[[#This Row],[Epithet]]</f>
        <v>Polytrichum commune</v>
      </c>
      <c r="G1860" s="4" t="s">
        <v>802</v>
      </c>
      <c r="H1860" t="s">
        <v>519</v>
      </c>
      <c r="I1860" s="4" t="s">
        <v>513</v>
      </c>
      <c r="J1860" s="4" t="s">
        <v>487</v>
      </c>
      <c r="K1860" s="4" t="s">
        <v>514</v>
      </c>
      <c r="L1860" s="4" t="s">
        <v>515</v>
      </c>
      <c r="M1860" s="4" t="s">
        <v>184</v>
      </c>
      <c r="N1860" s="4" t="s">
        <v>502</v>
      </c>
      <c r="O1860" s="4" t="s">
        <v>38</v>
      </c>
      <c r="P1860" s="4" t="s">
        <v>1003</v>
      </c>
      <c r="Q1860" s="4" t="s">
        <v>40</v>
      </c>
      <c r="S1860" s="2" t="s">
        <v>803</v>
      </c>
    </row>
    <row r="1861" spans="1:19" x14ac:dyDescent="0.25">
      <c r="A1861" s="4" t="s">
        <v>409</v>
      </c>
      <c r="B1861" s="4" t="s">
        <v>64</v>
      </c>
      <c r="C1861" s="9" t="str">
        <f>_xlfn.XLOOKUP(Table1[[#This Row],[Genus]],'Flora of PA'!J:J,'Flora of PA'!D:D)</f>
        <v>Ericaceae</v>
      </c>
      <c r="D1861" s="4" t="s">
        <v>826</v>
      </c>
      <c r="E1861" s="4" t="s">
        <v>830</v>
      </c>
      <c r="F1861" s="9" t="str">
        <f>Table1[[#This Row],[Genus]]&amp;" "&amp;Table1[[#This Row],[Epithet]]</f>
        <v>Vaccinium corymbosum</v>
      </c>
      <c r="G1861" s="4" t="s">
        <v>105</v>
      </c>
      <c r="H1861" t="s">
        <v>508</v>
      </c>
      <c r="I1861" s="4" t="s">
        <v>513</v>
      </c>
      <c r="J1861" s="4" t="s">
        <v>487</v>
      </c>
      <c r="K1861" s="4" t="s">
        <v>514</v>
      </c>
      <c r="L1861" s="4" t="s">
        <v>515</v>
      </c>
      <c r="M1861" s="4" t="s">
        <v>184</v>
      </c>
      <c r="N1861" s="4" t="s">
        <v>502</v>
      </c>
      <c r="O1861" s="4" t="s">
        <v>38</v>
      </c>
      <c r="P1861" s="4" t="s">
        <v>1003</v>
      </c>
      <c r="Q1861" s="4" t="s">
        <v>40</v>
      </c>
    </row>
    <row r="1862" spans="1:19" x14ac:dyDescent="0.25">
      <c r="A1862" s="4" t="s">
        <v>409</v>
      </c>
      <c r="B1862" s="4" t="s">
        <v>64</v>
      </c>
      <c r="C1862" s="9" t="str">
        <f>_xlfn.XLOOKUP(Table1[[#This Row],[Genus]],'Flora of PA'!J:J,'Flora of PA'!D:D)</f>
        <v>Nyssaceae</v>
      </c>
      <c r="D1862" s="4" t="s">
        <v>847</v>
      </c>
      <c r="E1862" s="4" t="s">
        <v>848</v>
      </c>
      <c r="F1862" s="9" t="str">
        <f>Table1[[#This Row],[Genus]]&amp;" "&amp;Table1[[#This Row],[Epithet]]</f>
        <v>Nyssa sylvatica</v>
      </c>
      <c r="G1862" s="4" t="s">
        <v>110</v>
      </c>
      <c r="H1862" t="s">
        <v>139</v>
      </c>
      <c r="I1862" s="4" t="s">
        <v>513</v>
      </c>
      <c r="J1862" s="4" t="s">
        <v>487</v>
      </c>
      <c r="K1862" s="4" t="s">
        <v>514</v>
      </c>
      <c r="L1862" s="4" t="s">
        <v>515</v>
      </c>
      <c r="M1862" s="4" t="s">
        <v>184</v>
      </c>
      <c r="N1862" s="4" t="s">
        <v>502</v>
      </c>
      <c r="O1862" s="4" t="s">
        <v>38</v>
      </c>
      <c r="P1862" s="4" t="s">
        <v>1003</v>
      </c>
      <c r="Q1862" s="4" t="s">
        <v>40</v>
      </c>
    </row>
    <row r="1863" spans="1:19" x14ac:dyDescent="0.25">
      <c r="A1863" s="4" t="s">
        <v>409</v>
      </c>
      <c r="B1863" s="4" t="s">
        <v>63</v>
      </c>
      <c r="C1863" s="9" t="str">
        <f>_xlfn.XLOOKUP(Table1[[#This Row],[Genus]],'Flora of PA'!J:J,'Flora of PA'!D:D)</f>
        <v>Ericaceae</v>
      </c>
      <c r="D1863" s="4" t="s">
        <v>827</v>
      </c>
      <c r="E1863" s="4" t="s">
        <v>828</v>
      </c>
      <c r="F1863" s="9" t="str">
        <f>Table1[[#This Row],[Genus]]&amp;" "&amp;Table1[[#This Row],[Epithet]]</f>
        <v>Gaylussacia baccata</v>
      </c>
      <c r="G1863" s="4" t="s">
        <v>16</v>
      </c>
      <c r="H1863" t="s">
        <v>125</v>
      </c>
      <c r="I1863" s="4" t="s">
        <v>513</v>
      </c>
      <c r="J1863" s="4" t="s">
        <v>487</v>
      </c>
      <c r="K1863" s="4" t="s">
        <v>514</v>
      </c>
      <c r="L1863" s="4" t="s">
        <v>515</v>
      </c>
      <c r="M1863" s="4" t="s">
        <v>184</v>
      </c>
      <c r="N1863" s="4" t="s">
        <v>502</v>
      </c>
      <c r="O1863" s="4" t="s">
        <v>38</v>
      </c>
      <c r="P1863" s="4" t="s">
        <v>1003</v>
      </c>
      <c r="Q1863" s="4" t="s">
        <v>40</v>
      </c>
    </row>
    <row r="1864" spans="1:19" x14ac:dyDescent="0.25">
      <c r="A1864" s="4" t="s">
        <v>409</v>
      </c>
      <c r="B1864" s="4" t="s">
        <v>63</v>
      </c>
      <c r="C1864" s="9" t="str">
        <f>_xlfn.XLOOKUP(Table1[[#This Row],[Genus]],'Flora of PA'!J:J,'Flora of PA'!D:D)</f>
        <v>Fagaceae</v>
      </c>
      <c r="D1864" s="4" t="s">
        <v>860</v>
      </c>
      <c r="E1864" s="4" t="s">
        <v>947</v>
      </c>
      <c r="F1864" s="9" t="str">
        <f>Table1[[#This Row],[Genus]]&amp;" "&amp;Table1[[#This Row],[Epithet]]</f>
        <v>Quercus ilicifolia</v>
      </c>
      <c r="G1864" s="4" t="s">
        <v>75</v>
      </c>
      <c r="H1864" t="s">
        <v>157</v>
      </c>
      <c r="I1864" s="4" t="s">
        <v>513</v>
      </c>
      <c r="J1864" s="4" t="s">
        <v>487</v>
      </c>
      <c r="K1864" s="4" t="s">
        <v>514</v>
      </c>
      <c r="L1864" s="4" t="s">
        <v>515</v>
      </c>
      <c r="M1864" s="4" t="s">
        <v>184</v>
      </c>
      <c r="N1864" s="4" t="s">
        <v>502</v>
      </c>
      <c r="O1864" s="4" t="s">
        <v>38</v>
      </c>
      <c r="P1864" s="4" t="s">
        <v>1003</v>
      </c>
      <c r="Q1864" s="4" t="s">
        <v>40</v>
      </c>
    </row>
    <row r="1865" spans="1:19" x14ac:dyDescent="0.25">
      <c r="A1865" s="4" t="s">
        <v>409</v>
      </c>
      <c r="B1865" s="4" t="s">
        <v>63</v>
      </c>
      <c r="C1865" s="9" t="str">
        <f>_xlfn.XLOOKUP(Table1[[#This Row],[Genus]],'Flora of PA'!J:J,'Flora of PA'!D:D)</f>
        <v>Ericaceae</v>
      </c>
      <c r="D1865" s="4" t="s">
        <v>826</v>
      </c>
      <c r="E1865" s="4" t="s">
        <v>829</v>
      </c>
      <c r="F1865" s="9" t="str">
        <f>Table1[[#This Row],[Genus]]&amp;" "&amp;Table1[[#This Row],[Epithet]]</f>
        <v>Vaccinium angustifolium</v>
      </c>
      <c r="G1865" s="4" t="s">
        <v>69</v>
      </c>
      <c r="H1865" t="s">
        <v>174</v>
      </c>
      <c r="I1865" s="4" t="s">
        <v>513</v>
      </c>
      <c r="J1865" s="4" t="s">
        <v>487</v>
      </c>
      <c r="K1865" s="4" t="s">
        <v>514</v>
      </c>
      <c r="L1865" s="4" t="s">
        <v>515</v>
      </c>
      <c r="M1865" s="4" t="s">
        <v>184</v>
      </c>
      <c r="N1865" s="4" t="s">
        <v>502</v>
      </c>
      <c r="O1865" s="4" t="s">
        <v>38</v>
      </c>
      <c r="P1865" s="4" t="s">
        <v>1003</v>
      </c>
      <c r="Q1865" s="4" t="s">
        <v>40</v>
      </c>
    </row>
    <row r="1866" spans="1:19" x14ac:dyDescent="0.25">
      <c r="A1866" s="4" t="s">
        <v>409</v>
      </c>
      <c r="B1866" s="4" t="s">
        <v>63</v>
      </c>
      <c r="C1866" s="9" t="str">
        <f>_xlfn.XLOOKUP(Table1[[#This Row],[Genus]],'Flora of PA'!J:J,'Flora of PA'!D:D)</f>
        <v>Ericaceae</v>
      </c>
      <c r="D1866" s="4" t="s">
        <v>831</v>
      </c>
      <c r="E1866" s="4" t="s">
        <v>832</v>
      </c>
      <c r="F1866" s="9" t="str">
        <f>Table1[[#This Row],[Genus]]&amp;" "&amp;Table1[[#This Row],[Epithet]]</f>
        <v>Gaultheria procumbens</v>
      </c>
      <c r="G1866" s="4" t="s">
        <v>123</v>
      </c>
      <c r="H1866" t="s">
        <v>122</v>
      </c>
      <c r="I1866" s="4" t="s">
        <v>513</v>
      </c>
      <c r="J1866" s="4" t="s">
        <v>487</v>
      </c>
      <c r="K1866" s="4" t="s">
        <v>514</v>
      </c>
      <c r="L1866" s="4" t="s">
        <v>515</v>
      </c>
      <c r="M1866" s="4" t="s">
        <v>184</v>
      </c>
      <c r="N1866" s="4" t="s">
        <v>502</v>
      </c>
      <c r="O1866" s="4" t="s">
        <v>38</v>
      </c>
      <c r="P1866" s="4" t="s">
        <v>1003</v>
      </c>
      <c r="Q1866" s="4" t="s">
        <v>40</v>
      </c>
    </row>
    <row r="1867" spans="1:19" x14ac:dyDescent="0.25">
      <c r="A1867" s="4" t="s">
        <v>409</v>
      </c>
      <c r="B1867" s="4" t="s">
        <v>63</v>
      </c>
      <c r="C1867" s="9" t="str">
        <f>_xlfn.XLOOKUP(Table1[[#This Row],[Genus]],'Flora of PA'!J:J,'Flora of PA'!D:D)</f>
        <v>Polypodiaceae</v>
      </c>
      <c r="D1867" s="4" t="s">
        <v>851</v>
      </c>
      <c r="E1867" s="4" t="s">
        <v>852</v>
      </c>
      <c r="F1867" s="9" t="str">
        <f>Table1[[#This Row],[Genus]]&amp;" "&amp;Table1[[#This Row],[Epithet]]</f>
        <v>Pteridium aquilinum</v>
      </c>
      <c r="G1867" s="4" t="s">
        <v>58</v>
      </c>
      <c r="H1867" t="s">
        <v>288</v>
      </c>
      <c r="I1867" s="4" t="s">
        <v>513</v>
      </c>
      <c r="J1867" s="4" t="s">
        <v>487</v>
      </c>
      <c r="K1867" s="4" t="s">
        <v>514</v>
      </c>
      <c r="L1867" s="4" t="s">
        <v>515</v>
      </c>
      <c r="M1867" s="4" t="s">
        <v>184</v>
      </c>
      <c r="N1867" s="4" t="s">
        <v>502</v>
      </c>
      <c r="O1867" s="4" t="s">
        <v>38</v>
      </c>
      <c r="P1867" s="4" t="s">
        <v>1003</v>
      </c>
      <c r="Q1867" s="4" t="s">
        <v>40</v>
      </c>
    </row>
    <row r="1868" spans="1:19" x14ac:dyDescent="0.25">
      <c r="A1868" s="4" t="s">
        <v>409</v>
      </c>
      <c r="B1868" s="4" t="s">
        <v>63</v>
      </c>
      <c r="C1868" s="9" t="str">
        <f>_xlfn.XLOOKUP(Table1[[#This Row],[Genus]],'Flora of PA'!J:J,'Flora of PA'!D:D)</f>
        <v>Ericaceae</v>
      </c>
      <c r="D1868" s="4" t="s">
        <v>905</v>
      </c>
      <c r="E1868" s="4" t="s">
        <v>948</v>
      </c>
      <c r="F1868" s="9" t="str">
        <f>Table1[[#This Row],[Genus]]&amp;" "&amp;Table1[[#This Row],[Epithet]]</f>
        <v>Kalmia angustifolia</v>
      </c>
      <c r="G1868" s="4" t="s">
        <v>85</v>
      </c>
      <c r="H1868" t="s">
        <v>124</v>
      </c>
      <c r="I1868" s="4" t="s">
        <v>513</v>
      </c>
      <c r="J1868" s="4" t="s">
        <v>487</v>
      </c>
      <c r="K1868" s="4" t="s">
        <v>514</v>
      </c>
      <c r="L1868" s="4" t="s">
        <v>515</v>
      </c>
      <c r="M1868" s="4" t="s">
        <v>184</v>
      </c>
      <c r="N1868" s="4" t="s">
        <v>502</v>
      </c>
      <c r="O1868" s="4" t="s">
        <v>38</v>
      </c>
      <c r="P1868" s="4" t="s">
        <v>1003</v>
      </c>
      <c r="Q1868" s="4" t="s">
        <v>40</v>
      </c>
    </row>
    <row r="1869" spans="1:19" x14ac:dyDescent="0.25">
      <c r="A1869" s="4" t="s">
        <v>409</v>
      </c>
      <c r="B1869" s="4" t="s">
        <v>63</v>
      </c>
      <c r="C1869" s="9" t="str">
        <f>_xlfn.XLOOKUP(Table1[[#This Row],[Genus]],'Flora of PA'!J:J,'Flora of PA'!D:D)</f>
        <v>Poaceae</v>
      </c>
      <c r="D1869" s="4" t="s">
        <v>935</v>
      </c>
      <c r="E1869" s="4" t="s">
        <v>936</v>
      </c>
      <c r="F1869" s="9" t="str">
        <f>Table1[[#This Row],[Genus]]&amp;" "&amp;Table1[[#This Row],[Epithet]]</f>
        <v>Danthonia spicata</v>
      </c>
      <c r="G1869" s="4" t="s">
        <v>36</v>
      </c>
      <c r="H1869" t="s">
        <v>492</v>
      </c>
      <c r="I1869" s="4" t="s">
        <v>513</v>
      </c>
      <c r="J1869" s="4" t="s">
        <v>487</v>
      </c>
      <c r="K1869" s="4" t="s">
        <v>514</v>
      </c>
      <c r="L1869" s="4" t="s">
        <v>515</v>
      </c>
      <c r="M1869" s="4" t="s">
        <v>184</v>
      </c>
      <c r="N1869" s="4" t="s">
        <v>502</v>
      </c>
      <c r="O1869" s="4" t="s">
        <v>38</v>
      </c>
      <c r="P1869" s="4" t="s">
        <v>1003</v>
      </c>
      <c r="Q1869" s="4" t="s">
        <v>40</v>
      </c>
    </row>
    <row r="1870" spans="1:19" x14ac:dyDescent="0.25">
      <c r="A1870" s="4" t="s">
        <v>409</v>
      </c>
      <c r="B1870" s="4" t="s">
        <v>63</v>
      </c>
      <c r="C1870" s="9" t="str">
        <f>_xlfn.XLOOKUP(Table1[[#This Row],[Genus]],'Flora of PA'!J:J,'Flora of PA'!D:D)</f>
        <v>Nyssaceae</v>
      </c>
      <c r="D1870" s="4" t="s">
        <v>847</v>
      </c>
      <c r="E1870" s="4" t="s">
        <v>848</v>
      </c>
      <c r="F1870" s="9" t="str">
        <f>Table1[[#This Row],[Genus]]&amp;" "&amp;Table1[[#This Row],[Epithet]]</f>
        <v>Nyssa sylvatica</v>
      </c>
      <c r="G1870" s="4" t="s">
        <v>110</v>
      </c>
      <c r="H1870" t="s">
        <v>139</v>
      </c>
      <c r="I1870" s="4" t="s">
        <v>513</v>
      </c>
      <c r="J1870" s="4" t="s">
        <v>487</v>
      </c>
      <c r="K1870" s="4" t="s">
        <v>514</v>
      </c>
      <c r="L1870" s="4" t="s">
        <v>515</v>
      </c>
      <c r="M1870" s="4" t="s">
        <v>184</v>
      </c>
      <c r="N1870" s="4" t="s">
        <v>502</v>
      </c>
      <c r="O1870" s="4" t="s">
        <v>38</v>
      </c>
      <c r="P1870" s="4" t="s">
        <v>1003</v>
      </c>
      <c r="Q1870" s="4" t="s">
        <v>40</v>
      </c>
    </row>
    <row r="1871" spans="1:19" x14ac:dyDescent="0.25">
      <c r="A1871" s="4" t="s">
        <v>409</v>
      </c>
      <c r="B1871" s="4" t="s">
        <v>62</v>
      </c>
      <c r="C1871" s="9" t="str">
        <f>_xlfn.XLOOKUP(Table1[[#This Row],[Genus]],'Flora of PA'!J:J,'Flora of PA'!D:D)</f>
        <v>Ericaceae</v>
      </c>
      <c r="D1871" s="4" t="s">
        <v>827</v>
      </c>
      <c r="E1871" s="4" t="s">
        <v>828</v>
      </c>
      <c r="F1871" s="9" t="str">
        <f>Table1[[#This Row],[Genus]]&amp;" "&amp;Table1[[#This Row],[Epithet]]</f>
        <v>Gaylussacia baccata</v>
      </c>
      <c r="G1871" s="4" t="s">
        <v>16</v>
      </c>
      <c r="H1871" t="s">
        <v>125</v>
      </c>
      <c r="I1871" s="4" t="s">
        <v>513</v>
      </c>
      <c r="J1871" s="4" t="s">
        <v>487</v>
      </c>
      <c r="K1871" s="4" t="s">
        <v>514</v>
      </c>
      <c r="L1871" s="4" t="s">
        <v>515</v>
      </c>
      <c r="M1871" s="4" t="s">
        <v>184</v>
      </c>
      <c r="N1871" s="4" t="s">
        <v>502</v>
      </c>
      <c r="O1871" s="4" t="s">
        <v>38</v>
      </c>
      <c r="P1871" s="4" t="s">
        <v>1003</v>
      </c>
      <c r="Q1871" s="4" t="s">
        <v>40</v>
      </c>
    </row>
    <row r="1872" spans="1:19" x14ac:dyDescent="0.25">
      <c r="A1872" s="4" t="s">
        <v>409</v>
      </c>
      <c r="B1872" s="4" t="s">
        <v>62</v>
      </c>
      <c r="C1872" s="9" t="str">
        <f>_xlfn.XLOOKUP(Table1[[#This Row],[Genus]],'Flora of PA'!J:J,'Flora of PA'!D:D)</f>
        <v>Ericaceae</v>
      </c>
      <c r="D1872" s="4" t="s">
        <v>826</v>
      </c>
      <c r="E1872" s="4" t="s">
        <v>829</v>
      </c>
      <c r="F1872" s="9" t="str">
        <f>Table1[[#This Row],[Genus]]&amp;" "&amp;Table1[[#This Row],[Epithet]]</f>
        <v>Vaccinium angustifolium</v>
      </c>
      <c r="G1872" s="4" t="s">
        <v>69</v>
      </c>
      <c r="H1872" t="s">
        <v>174</v>
      </c>
      <c r="I1872" s="4" t="s">
        <v>513</v>
      </c>
      <c r="J1872" s="4" t="s">
        <v>487</v>
      </c>
      <c r="K1872" s="4" t="s">
        <v>514</v>
      </c>
      <c r="L1872" s="4" t="s">
        <v>515</v>
      </c>
      <c r="M1872" s="4" t="s">
        <v>184</v>
      </c>
      <c r="N1872" s="4" t="s">
        <v>502</v>
      </c>
      <c r="O1872" s="4" t="s">
        <v>38</v>
      </c>
      <c r="P1872" s="4" t="s">
        <v>1003</v>
      </c>
      <c r="Q1872" s="4" t="s">
        <v>40</v>
      </c>
    </row>
    <row r="1873" spans="1:17" x14ac:dyDescent="0.25">
      <c r="A1873" s="4" t="s">
        <v>409</v>
      </c>
      <c r="B1873" s="4" t="s">
        <v>62</v>
      </c>
      <c r="C1873" s="9" t="str">
        <f>_xlfn.XLOOKUP(Table1[[#This Row],[Genus]],'Flora of PA'!J:J,'Flora of PA'!D:D)</f>
        <v>Ericaceae</v>
      </c>
      <c r="D1873" s="4" t="s">
        <v>831</v>
      </c>
      <c r="E1873" s="4" t="s">
        <v>832</v>
      </c>
      <c r="F1873" s="9" t="str">
        <f>Table1[[#This Row],[Genus]]&amp;" "&amp;Table1[[#This Row],[Epithet]]</f>
        <v>Gaultheria procumbens</v>
      </c>
      <c r="G1873" s="4" t="s">
        <v>123</v>
      </c>
      <c r="H1873" t="s">
        <v>122</v>
      </c>
      <c r="I1873" s="4" t="s">
        <v>513</v>
      </c>
      <c r="J1873" s="4" t="s">
        <v>487</v>
      </c>
      <c r="K1873" s="4" t="s">
        <v>514</v>
      </c>
      <c r="L1873" s="4" t="s">
        <v>515</v>
      </c>
      <c r="M1873" s="4" t="s">
        <v>184</v>
      </c>
      <c r="N1873" s="4" t="s">
        <v>502</v>
      </c>
      <c r="O1873" s="4" t="s">
        <v>38</v>
      </c>
      <c r="P1873" s="4" t="s">
        <v>1003</v>
      </c>
      <c r="Q1873" s="4" t="s">
        <v>40</v>
      </c>
    </row>
    <row r="1874" spans="1:17" x14ac:dyDescent="0.25">
      <c r="A1874" s="4" t="s">
        <v>409</v>
      </c>
      <c r="B1874" s="4" t="s">
        <v>62</v>
      </c>
      <c r="C1874" s="9" t="str">
        <f>_xlfn.XLOOKUP(Table1[[#This Row],[Genus]],'Flora of PA'!J:J,'Flora of PA'!D:D)</f>
        <v>Polypodiaceae</v>
      </c>
      <c r="D1874" s="4" t="s">
        <v>851</v>
      </c>
      <c r="E1874" s="4" t="s">
        <v>852</v>
      </c>
      <c r="F1874" s="9" t="str">
        <f>Table1[[#This Row],[Genus]]&amp;" "&amp;Table1[[#This Row],[Epithet]]</f>
        <v>Pteridium aquilinum</v>
      </c>
      <c r="G1874" s="4" t="s">
        <v>58</v>
      </c>
      <c r="H1874" t="s">
        <v>288</v>
      </c>
      <c r="I1874" s="4" t="s">
        <v>513</v>
      </c>
      <c r="J1874" s="4" t="s">
        <v>487</v>
      </c>
      <c r="K1874" s="4" t="s">
        <v>514</v>
      </c>
      <c r="L1874" s="4" t="s">
        <v>515</v>
      </c>
      <c r="M1874" s="4" t="s">
        <v>184</v>
      </c>
      <c r="N1874" s="4" t="s">
        <v>502</v>
      </c>
      <c r="O1874" s="4" t="s">
        <v>38</v>
      </c>
      <c r="P1874" s="4" t="s">
        <v>1003</v>
      </c>
      <c r="Q1874" s="4" t="s">
        <v>40</v>
      </c>
    </row>
    <row r="1875" spans="1:17" x14ac:dyDescent="0.25">
      <c r="A1875" s="4" t="s">
        <v>409</v>
      </c>
      <c r="B1875" s="4" t="s">
        <v>62</v>
      </c>
      <c r="C1875" s="9" t="str">
        <f>_xlfn.XLOOKUP(Table1[[#This Row],[Genus]],'Flora of PA'!J:J,'Flora of PA'!D:D)</f>
        <v>Ericaceae</v>
      </c>
      <c r="D1875" s="4" t="s">
        <v>905</v>
      </c>
      <c r="E1875" s="4" t="s">
        <v>948</v>
      </c>
      <c r="F1875" s="9" t="str">
        <f>Table1[[#This Row],[Genus]]&amp;" "&amp;Table1[[#This Row],[Epithet]]</f>
        <v>Kalmia angustifolia</v>
      </c>
      <c r="G1875" s="4" t="s">
        <v>85</v>
      </c>
      <c r="H1875" t="s">
        <v>124</v>
      </c>
      <c r="I1875" s="4" t="s">
        <v>513</v>
      </c>
      <c r="J1875" s="4" t="s">
        <v>487</v>
      </c>
      <c r="K1875" s="4" t="s">
        <v>514</v>
      </c>
      <c r="L1875" s="4" t="s">
        <v>515</v>
      </c>
      <c r="M1875" s="4" t="s">
        <v>184</v>
      </c>
      <c r="N1875" s="4" t="s">
        <v>502</v>
      </c>
      <c r="O1875" s="4" t="s">
        <v>38</v>
      </c>
      <c r="P1875" s="4" t="s">
        <v>1003</v>
      </c>
      <c r="Q1875" s="4" t="s">
        <v>40</v>
      </c>
    </row>
    <row r="1876" spans="1:17" x14ac:dyDescent="0.25">
      <c r="A1876" s="4" t="s">
        <v>409</v>
      </c>
      <c r="B1876" s="4" t="s">
        <v>62</v>
      </c>
      <c r="C1876" s="9" t="str">
        <f>_xlfn.XLOOKUP(Table1[[#This Row],[Genus]],'Flora of PA'!J:J,'Flora of PA'!D:D)</f>
        <v>Poaceae</v>
      </c>
      <c r="D1876" s="4" t="s">
        <v>935</v>
      </c>
      <c r="E1876" s="4" t="s">
        <v>936</v>
      </c>
      <c r="F1876" s="9" t="str">
        <f>Table1[[#This Row],[Genus]]&amp;" "&amp;Table1[[#This Row],[Epithet]]</f>
        <v>Danthonia spicata</v>
      </c>
      <c r="G1876" s="4" t="s">
        <v>36</v>
      </c>
      <c r="H1876" t="s">
        <v>492</v>
      </c>
      <c r="I1876" s="4" t="s">
        <v>513</v>
      </c>
      <c r="J1876" s="4" t="s">
        <v>487</v>
      </c>
      <c r="K1876" s="4" t="s">
        <v>514</v>
      </c>
      <c r="L1876" s="4" t="s">
        <v>515</v>
      </c>
      <c r="M1876" s="4" t="s">
        <v>184</v>
      </c>
      <c r="N1876" s="4" t="s">
        <v>502</v>
      </c>
      <c r="O1876" s="4" t="s">
        <v>38</v>
      </c>
      <c r="P1876" s="4" t="s">
        <v>1003</v>
      </c>
      <c r="Q1876" s="4" t="s">
        <v>40</v>
      </c>
    </row>
    <row r="1877" spans="1:17" x14ac:dyDescent="0.25">
      <c r="A1877" s="4" t="s">
        <v>409</v>
      </c>
      <c r="B1877" s="4" t="s">
        <v>61</v>
      </c>
      <c r="C1877" s="9" t="str">
        <f>_xlfn.XLOOKUP(Table1[[#This Row],[Genus]],'Flora of PA'!J:J,'Flora of PA'!D:D)</f>
        <v>Ericaceae</v>
      </c>
      <c r="D1877" s="4" t="s">
        <v>827</v>
      </c>
      <c r="E1877" s="4" t="s">
        <v>828</v>
      </c>
      <c r="F1877" s="9" t="str">
        <f>Table1[[#This Row],[Genus]]&amp;" "&amp;Table1[[#This Row],[Epithet]]</f>
        <v>Gaylussacia baccata</v>
      </c>
      <c r="G1877" s="4" t="s">
        <v>16</v>
      </c>
      <c r="H1877" t="s">
        <v>125</v>
      </c>
      <c r="I1877" s="4" t="s">
        <v>513</v>
      </c>
      <c r="J1877" s="4" t="s">
        <v>487</v>
      </c>
      <c r="K1877" s="4" t="s">
        <v>514</v>
      </c>
      <c r="L1877" s="4" t="s">
        <v>515</v>
      </c>
      <c r="M1877" s="4" t="s">
        <v>184</v>
      </c>
      <c r="N1877" s="4" t="s">
        <v>502</v>
      </c>
      <c r="O1877" s="4" t="s">
        <v>38</v>
      </c>
      <c r="P1877" s="4" t="s">
        <v>1003</v>
      </c>
      <c r="Q1877" s="4" t="s">
        <v>40</v>
      </c>
    </row>
    <row r="1878" spans="1:17" x14ac:dyDescent="0.25">
      <c r="A1878" s="4" t="s">
        <v>409</v>
      </c>
      <c r="B1878" s="4" t="s">
        <v>61</v>
      </c>
      <c r="C1878" s="9" t="str">
        <f>_xlfn.XLOOKUP(Table1[[#This Row],[Genus]],'Flora of PA'!J:J,'Flora of PA'!D:D)</f>
        <v>Fagaceae</v>
      </c>
      <c r="D1878" s="4" t="s">
        <v>860</v>
      </c>
      <c r="E1878" s="4" t="s">
        <v>861</v>
      </c>
      <c r="F1878" s="9" t="str">
        <f>Table1[[#This Row],[Genus]]&amp;" "&amp;Table1[[#This Row],[Epithet]]</f>
        <v>Quercus montana</v>
      </c>
      <c r="G1878" s="4" t="s">
        <v>131</v>
      </c>
      <c r="H1878" t="s">
        <v>132</v>
      </c>
      <c r="I1878" s="4" t="s">
        <v>513</v>
      </c>
      <c r="J1878" s="4" t="s">
        <v>487</v>
      </c>
      <c r="K1878" s="4" t="s">
        <v>514</v>
      </c>
      <c r="L1878" s="4" t="s">
        <v>515</v>
      </c>
      <c r="M1878" s="4" t="s">
        <v>184</v>
      </c>
      <c r="N1878" s="4" t="s">
        <v>502</v>
      </c>
      <c r="O1878" s="4" t="s">
        <v>38</v>
      </c>
      <c r="P1878" s="4" t="s">
        <v>1003</v>
      </c>
      <c r="Q1878" s="4" t="s">
        <v>40</v>
      </c>
    </row>
    <row r="1879" spans="1:17" x14ac:dyDescent="0.25">
      <c r="A1879" s="4" t="s">
        <v>409</v>
      </c>
      <c r="B1879" s="4" t="s">
        <v>61</v>
      </c>
      <c r="C1879" s="9" t="s">
        <v>13193</v>
      </c>
      <c r="D1879" s="4" t="s">
        <v>994</v>
      </c>
      <c r="E1879" s="4" t="s">
        <v>995</v>
      </c>
      <c r="F1879" s="9" t="str">
        <f>Table1[[#This Row],[Genus]]&amp;" "&amp;Table1[[#This Row],[Epithet]]</f>
        <v>Leucobryum glaucum</v>
      </c>
      <c r="G1879" s="4" t="s">
        <v>225</v>
      </c>
      <c r="H1879" t="s">
        <v>516</v>
      </c>
      <c r="I1879" s="4" t="s">
        <v>513</v>
      </c>
      <c r="J1879" s="4" t="s">
        <v>487</v>
      </c>
      <c r="K1879" s="4" t="s">
        <v>514</v>
      </c>
      <c r="L1879" s="4" t="s">
        <v>515</v>
      </c>
      <c r="M1879" s="4" t="s">
        <v>184</v>
      </c>
      <c r="N1879" s="4" t="s">
        <v>502</v>
      </c>
      <c r="O1879" s="4" t="s">
        <v>38</v>
      </c>
      <c r="P1879" s="4" t="s">
        <v>1003</v>
      </c>
      <c r="Q1879" s="4" t="s">
        <v>40</v>
      </c>
    </row>
    <row r="1880" spans="1:17" x14ac:dyDescent="0.25">
      <c r="A1880" s="4" t="s">
        <v>409</v>
      </c>
      <c r="B1880" s="4" t="s">
        <v>61</v>
      </c>
      <c r="C1880" s="9" t="str">
        <f>_xlfn.XLOOKUP(Table1[[#This Row],[Genus]],'Flora of PA'!J:J,'Flora of PA'!D:D)</f>
        <v>Ericaceae</v>
      </c>
      <c r="D1880" s="4" t="s">
        <v>826</v>
      </c>
      <c r="E1880" s="4" t="s">
        <v>829</v>
      </c>
      <c r="F1880" s="9" t="str">
        <f>Table1[[#This Row],[Genus]]&amp;" "&amp;Table1[[#This Row],[Epithet]]</f>
        <v>Vaccinium angustifolium</v>
      </c>
      <c r="G1880" s="4" t="s">
        <v>69</v>
      </c>
      <c r="H1880" t="s">
        <v>174</v>
      </c>
      <c r="I1880" s="4" t="s">
        <v>513</v>
      </c>
      <c r="J1880" s="4" t="s">
        <v>487</v>
      </c>
      <c r="K1880" s="4" t="s">
        <v>514</v>
      </c>
      <c r="L1880" s="4" t="s">
        <v>515</v>
      </c>
      <c r="M1880" s="4" t="s">
        <v>184</v>
      </c>
      <c r="N1880" s="4" t="s">
        <v>502</v>
      </c>
      <c r="O1880" s="4" t="s">
        <v>38</v>
      </c>
      <c r="P1880" s="4" t="s">
        <v>1003</v>
      </c>
      <c r="Q1880" s="4" t="s">
        <v>40</v>
      </c>
    </row>
    <row r="1881" spans="1:17" x14ac:dyDescent="0.25">
      <c r="A1881" s="4" t="s">
        <v>409</v>
      </c>
      <c r="B1881" s="4" t="s">
        <v>61</v>
      </c>
      <c r="C1881" s="9" t="str">
        <f>_xlfn.XLOOKUP(Table1[[#This Row],[Genus]],'Flora of PA'!J:J,'Flora of PA'!D:D)</f>
        <v>Ericaceae</v>
      </c>
      <c r="D1881" s="4" t="s">
        <v>831</v>
      </c>
      <c r="E1881" s="4" t="s">
        <v>832</v>
      </c>
      <c r="F1881" s="9" t="str">
        <f>Table1[[#This Row],[Genus]]&amp;" "&amp;Table1[[#This Row],[Epithet]]</f>
        <v>Gaultheria procumbens</v>
      </c>
      <c r="G1881" s="4" t="s">
        <v>123</v>
      </c>
      <c r="H1881" t="s">
        <v>122</v>
      </c>
      <c r="I1881" s="4" t="s">
        <v>513</v>
      </c>
      <c r="J1881" s="4" t="s">
        <v>487</v>
      </c>
      <c r="K1881" s="4" t="s">
        <v>514</v>
      </c>
      <c r="L1881" s="4" t="s">
        <v>515</v>
      </c>
      <c r="M1881" s="4" t="s">
        <v>184</v>
      </c>
      <c r="N1881" s="4" t="s">
        <v>502</v>
      </c>
      <c r="O1881" s="4" t="s">
        <v>38</v>
      </c>
      <c r="P1881" s="4" t="s">
        <v>1003</v>
      </c>
      <c r="Q1881" s="4" t="s">
        <v>40</v>
      </c>
    </row>
    <row r="1882" spans="1:17" x14ac:dyDescent="0.25">
      <c r="A1882" s="4" t="s">
        <v>409</v>
      </c>
      <c r="B1882" s="4" t="s">
        <v>61</v>
      </c>
      <c r="C1882" s="9" t="str">
        <f>_xlfn.XLOOKUP(Table1[[#This Row],[Genus]],'Flora of PA'!J:J,'Flora of PA'!D:D)</f>
        <v>Polypodiaceae</v>
      </c>
      <c r="D1882" s="4" t="s">
        <v>851</v>
      </c>
      <c r="E1882" s="4" t="s">
        <v>852</v>
      </c>
      <c r="F1882" s="9" t="str">
        <f>Table1[[#This Row],[Genus]]&amp;" "&amp;Table1[[#This Row],[Epithet]]</f>
        <v>Pteridium aquilinum</v>
      </c>
      <c r="G1882" s="4" t="s">
        <v>58</v>
      </c>
      <c r="H1882" t="s">
        <v>288</v>
      </c>
      <c r="I1882" s="4" t="s">
        <v>513</v>
      </c>
      <c r="J1882" s="4" t="s">
        <v>487</v>
      </c>
      <c r="K1882" s="4" t="s">
        <v>514</v>
      </c>
      <c r="L1882" s="4" t="s">
        <v>515</v>
      </c>
      <c r="M1882" s="4" t="s">
        <v>184</v>
      </c>
      <c r="N1882" s="4" t="s">
        <v>502</v>
      </c>
      <c r="O1882" s="4" t="s">
        <v>38</v>
      </c>
      <c r="P1882" s="4" t="s">
        <v>1003</v>
      </c>
      <c r="Q1882" s="4" t="s">
        <v>40</v>
      </c>
    </row>
    <row r="1883" spans="1:17" x14ac:dyDescent="0.25">
      <c r="A1883" s="4" t="s">
        <v>409</v>
      </c>
      <c r="B1883" s="4" t="s">
        <v>61</v>
      </c>
      <c r="C1883" s="9" t="str">
        <f>_xlfn.XLOOKUP(Table1[[#This Row],[Genus]],'Flora of PA'!J:J,'Flora of PA'!D:D)</f>
        <v>Ericaceae</v>
      </c>
      <c r="D1883" s="4" t="s">
        <v>905</v>
      </c>
      <c r="E1883" s="4" t="s">
        <v>948</v>
      </c>
      <c r="F1883" s="9" t="str">
        <f>Table1[[#This Row],[Genus]]&amp;" "&amp;Table1[[#This Row],[Epithet]]</f>
        <v>Kalmia angustifolia</v>
      </c>
      <c r="G1883" s="4" t="s">
        <v>85</v>
      </c>
      <c r="H1883" t="s">
        <v>124</v>
      </c>
      <c r="I1883" s="4" t="s">
        <v>513</v>
      </c>
      <c r="J1883" s="4" t="s">
        <v>487</v>
      </c>
      <c r="K1883" s="4" t="s">
        <v>514</v>
      </c>
      <c r="L1883" s="4" t="s">
        <v>515</v>
      </c>
      <c r="M1883" s="4" t="s">
        <v>184</v>
      </c>
      <c r="N1883" s="4" t="s">
        <v>502</v>
      </c>
      <c r="O1883" s="4" t="s">
        <v>38</v>
      </c>
      <c r="P1883" s="4" t="s">
        <v>1003</v>
      </c>
      <c r="Q1883" s="4" t="s">
        <v>40</v>
      </c>
    </row>
    <row r="1884" spans="1:17" x14ac:dyDescent="0.25">
      <c r="A1884" s="4" t="s">
        <v>409</v>
      </c>
      <c r="B1884" s="4" t="s">
        <v>61</v>
      </c>
      <c r="C1884" s="9" t="str">
        <f>_xlfn.XLOOKUP(Table1[[#This Row],[Genus]],'Flora of PA'!J:J,'Flora of PA'!D:D)</f>
        <v>Sapindaceae</v>
      </c>
      <c r="D1884" s="4" t="s">
        <v>941</v>
      </c>
      <c r="E1884" s="4" t="s">
        <v>942</v>
      </c>
      <c r="F1884" s="9" t="str">
        <f>Table1[[#This Row],[Genus]]&amp;" "&amp;Table1[[#This Row],[Epithet]]</f>
        <v>Acer rubrum</v>
      </c>
      <c r="G1884" s="4" t="s">
        <v>84</v>
      </c>
      <c r="H1884" t="s">
        <v>133</v>
      </c>
      <c r="I1884" s="4" t="s">
        <v>513</v>
      </c>
      <c r="J1884" s="4" t="s">
        <v>487</v>
      </c>
      <c r="K1884" s="4" t="s">
        <v>514</v>
      </c>
      <c r="L1884" s="4" t="s">
        <v>515</v>
      </c>
      <c r="M1884" s="4" t="s">
        <v>184</v>
      </c>
      <c r="N1884" s="4" t="s">
        <v>502</v>
      </c>
      <c r="O1884" s="4" t="s">
        <v>38</v>
      </c>
      <c r="P1884" s="4" t="s">
        <v>1003</v>
      </c>
      <c r="Q1884" s="4" t="s">
        <v>40</v>
      </c>
    </row>
    <row r="1885" spans="1:17" x14ac:dyDescent="0.25">
      <c r="A1885" s="4" t="s">
        <v>409</v>
      </c>
      <c r="B1885" s="4" t="s">
        <v>42</v>
      </c>
      <c r="C1885" s="9" t="str">
        <f>_xlfn.XLOOKUP(Table1[[#This Row],[Genus]],'Flora of PA'!J:J,'Flora of PA'!D:D)</f>
        <v>Ericaceae</v>
      </c>
      <c r="D1885" s="4" t="s">
        <v>827</v>
      </c>
      <c r="E1885" s="4" t="s">
        <v>828</v>
      </c>
      <c r="F1885" s="9" t="str">
        <f>Table1[[#This Row],[Genus]]&amp;" "&amp;Table1[[#This Row],[Epithet]]</f>
        <v>Gaylussacia baccata</v>
      </c>
      <c r="G1885" s="4" t="s">
        <v>16</v>
      </c>
      <c r="H1885" t="s">
        <v>125</v>
      </c>
      <c r="I1885" s="4" t="s">
        <v>513</v>
      </c>
      <c r="J1885" s="4" t="s">
        <v>487</v>
      </c>
      <c r="K1885" s="4" t="s">
        <v>514</v>
      </c>
      <c r="L1885" s="4" t="s">
        <v>515</v>
      </c>
      <c r="M1885" s="4" t="s">
        <v>184</v>
      </c>
      <c r="N1885" s="4" t="s">
        <v>502</v>
      </c>
      <c r="O1885" s="4" t="s">
        <v>38</v>
      </c>
      <c r="P1885" s="4" t="s">
        <v>1003</v>
      </c>
      <c r="Q1885" s="4" t="s">
        <v>40</v>
      </c>
    </row>
    <row r="1886" spans="1:17" x14ac:dyDescent="0.25">
      <c r="A1886" s="4" t="s">
        <v>409</v>
      </c>
      <c r="B1886" s="4" t="s">
        <v>42</v>
      </c>
      <c r="C1886" s="9" t="str">
        <f>_xlfn.XLOOKUP(Table1[[#This Row],[Genus]],'Flora of PA'!J:J,'Flora of PA'!D:D)</f>
        <v>Fagaceae</v>
      </c>
      <c r="D1886" s="4" t="s">
        <v>860</v>
      </c>
      <c r="E1886" s="4" t="s">
        <v>947</v>
      </c>
      <c r="F1886" s="9" t="str">
        <f>Table1[[#This Row],[Genus]]&amp;" "&amp;Table1[[#This Row],[Epithet]]</f>
        <v>Quercus ilicifolia</v>
      </c>
      <c r="G1886" s="4" t="s">
        <v>75</v>
      </c>
      <c r="H1886" t="s">
        <v>157</v>
      </c>
      <c r="I1886" s="4" t="s">
        <v>513</v>
      </c>
      <c r="J1886" s="4" t="s">
        <v>487</v>
      </c>
      <c r="K1886" s="4" t="s">
        <v>514</v>
      </c>
      <c r="L1886" s="4" t="s">
        <v>515</v>
      </c>
      <c r="M1886" s="4" t="s">
        <v>184</v>
      </c>
      <c r="N1886" s="4" t="s">
        <v>502</v>
      </c>
      <c r="O1886" s="4" t="s">
        <v>38</v>
      </c>
      <c r="P1886" s="4" t="s">
        <v>1003</v>
      </c>
      <c r="Q1886" s="4" t="s">
        <v>40</v>
      </c>
    </row>
    <row r="1887" spans="1:17" x14ac:dyDescent="0.25">
      <c r="A1887" s="4" t="s">
        <v>409</v>
      </c>
      <c r="B1887" s="4" t="s">
        <v>42</v>
      </c>
      <c r="C1887" s="9" t="str">
        <f>_xlfn.XLOOKUP(Table1[[#This Row],[Genus]],'Flora of PA'!J:J,'Flora of PA'!D:D)</f>
        <v>Fagaceae</v>
      </c>
      <c r="D1887" s="4" t="s">
        <v>860</v>
      </c>
      <c r="E1887" s="4" t="s">
        <v>861</v>
      </c>
      <c r="F1887" s="9" t="str">
        <f>Table1[[#This Row],[Genus]]&amp;" "&amp;Table1[[#This Row],[Epithet]]</f>
        <v>Quercus montana</v>
      </c>
      <c r="G1887" s="4" t="s">
        <v>131</v>
      </c>
      <c r="H1887" t="s">
        <v>132</v>
      </c>
      <c r="I1887" s="4" t="s">
        <v>513</v>
      </c>
      <c r="J1887" s="4" t="s">
        <v>487</v>
      </c>
      <c r="K1887" s="4" t="s">
        <v>514</v>
      </c>
      <c r="L1887" s="4" t="s">
        <v>515</v>
      </c>
      <c r="M1887" s="4" t="s">
        <v>184</v>
      </c>
      <c r="N1887" s="4" t="s">
        <v>502</v>
      </c>
      <c r="O1887" s="4" t="s">
        <v>38</v>
      </c>
      <c r="P1887" s="4" t="s">
        <v>1003</v>
      </c>
      <c r="Q1887" s="4" t="s">
        <v>40</v>
      </c>
    </row>
    <row r="1888" spans="1:17" x14ac:dyDescent="0.25">
      <c r="A1888" s="4" t="s">
        <v>409</v>
      </c>
      <c r="B1888" s="4" t="s">
        <v>42</v>
      </c>
      <c r="C1888" s="9" t="str">
        <f>_xlfn.XLOOKUP(Table1[[#This Row],[Genus]],'Flora of PA'!J:J,'Flora of PA'!D:D)</f>
        <v>Lauraceae</v>
      </c>
      <c r="D1888" s="4" t="s">
        <v>134</v>
      </c>
      <c r="E1888" s="4" t="s">
        <v>946</v>
      </c>
      <c r="F1888" s="9" t="str">
        <f>Table1[[#This Row],[Genus]]&amp;" "&amp;Table1[[#This Row],[Epithet]]</f>
        <v>Sassafras albidum</v>
      </c>
      <c r="G1888" s="4" t="s">
        <v>224</v>
      </c>
      <c r="H1888" t="s">
        <v>275</v>
      </c>
      <c r="I1888" s="4" t="s">
        <v>513</v>
      </c>
      <c r="J1888" s="4" t="s">
        <v>487</v>
      </c>
      <c r="K1888" s="4" t="s">
        <v>514</v>
      </c>
      <c r="L1888" s="4" t="s">
        <v>515</v>
      </c>
      <c r="M1888" s="4" t="s">
        <v>184</v>
      </c>
      <c r="N1888" s="4" t="s">
        <v>502</v>
      </c>
      <c r="O1888" s="4" t="s">
        <v>38</v>
      </c>
      <c r="P1888" s="4" t="s">
        <v>1003</v>
      </c>
      <c r="Q1888" s="4" t="s">
        <v>40</v>
      </c>
    </row>
    <row r="1889" spans="1:17" x14ac:dyDescent="0.25">
      <c r="A1889" s="4" t="s">
        <v>409</v>
      </c>
      <c r="B1889" s="4" t="s">
        <v>42</v>
      </c>
      <c r="C1889" s="9" t="str">
        <f>_xlfn.XLOOKUP(Table1[[#This Row],[Genus]],'Flora of PA'!J:J,'Flora of PA'!D:D)</f>
        <v>Hamamelidaceae</v>
      </c>
      <c r="D1889" s="4" t="s">
        <v>980</v>
      </c>
      <c r="E1889" s="4" t="s">
        <v>895</v>
      </c>
      <c r="F1889" s="9" t="str">
        <f>Table1[[#This Row],[Genus]]&amp;" "&amp;Table1[[#This Row],[Epithet]]</f>
        <v>Hamamelis virginiana</v>
      </c>
      <c r="G1889" s="4" t="s">
        <v>147</v>
      </c>
      <c r="H1889" t="s">
        <v>190</v>
      </c>
      <c r="I1889" s="4" t="s">
        <v>513</v>
      </c>
      <c r="J1889" s="4" t="s">
        <v>487</v>
      </c>
      <c r="K1889" s="4" t="s">
        <v>514</v>
      </c>
      <c r="L1889" s="4" t="s">
        <v>515</v>
      </c>
      <c r="M1889" s="4" t="s">
        <v>184</v>
      </c>
      <c r="N1889" s="4" t="s">
        <v>502</v>
      </c>
      <c r="O1889" s="4" t="s">
        <v>38</v>
      </c>
      <c r="P1889" s="4" t="s">
        <v>1003</v>
      </c>
      <c r="Q1889" s="4" t="s">
        <v>40</v>
      </c>
    </row>
    <row r="1890" spans="1:17" x14ac:dyDescent="0.25">
      <c r="A1890" s="4" t="s">
        <v>409</v>
      </c>
      <c r="B1890" s="4" t="s">
        <v>42</v>
      </c>
      <c r="C1890" s="9" t="str">
        <f>_xlfn.XLOOKUP(Table1[[#This Row],[Genus]],'Flora of PA'!J:J,'Flora of PA'!D:D)</f>
        <v>Ericaceae</v>
      </c>
      <c r="D1890" s="4" t="s">
        <v>826</v>
      </c>
      <c r="E1890" s="4" t="s">
        <v>829</v>
      </c>
      <c r="F1890" s="9" t="str">
        <f>Table1[[#This Row],[Genus]]&amp;" "&amp;Table1[[#This Row],[Epithet]]</f>
        <v>Vaccinium angustifolium</v>
      </c>
      <c r="G1890" s="4" t="s">
        <v>69</v>
      </c>
      <c r="H1890" t="s">
        <v>174</v>
      </c>
      <c r="I1890" s="4" t="s">
        <v>513</v>
      </c>
      <c r="J1890" s="4" t="s">
        <v>487</v>
      </c>
      <c r="K1890" s="4" t="s">
        <v>514</v>
      </c>
      <c r="L1890" s="4" t="s">
        <v>515</v>
      </c>
      <c r="M1890" s="4" t="s">
        <v>184</v>
      </c>
      <c r="N1890" s="4" t="s">
        <v>502</v>
      </c>
      <c r="O1890" s="4" t="s">
        <v>38</v>
      </c>
      <c r="P1890" s="4" t="s">
        <v>1003</v>
      </c>
      <c r="Q1890" s="4" t="s">
        <v>40</v>
      </c>
    </row>
    <row r="1891" spans="1:17" x14ac:dyDescent="0.25">
      <c r="A1891" s="4" t="s">
        <v>409</v>
      </c>
      <c r="B1891" s="4" t="s">
        <v>42</v>
      </c>
      <c r="C1891" s="9" t="str">
        <f>_xlfn.XLOOKUP(Table1[[#This Row],[Genus]],'Flora of PA'!J:J,'Flora of PA'!D:D)</f>
        <v>Ericaceae</v>
      </c>
      <c r="D1891" s="4" t="s">
        <v>831</v>
      </c>
      <c r="E1891" s="4" t="s">
        <v>832</v>
      </c>
      <c r="F1891" s="9" t="str">
        <f>Table1[[#This Row],[Genus]]&amp;" "&amp;Table1[[#This Row],[Epithet]]</f>
        <v>Gaultheria procumbens</v>
      </c>
      <c r="G1891" s="4" t="s">
        <v>123</v>
      </c>
      <c r="H1891" t="s">
        <v>122</v>
      </c>
      <c r="I1891" s="4" t="s">
        <v>513</v>
      </c>
      <c r="J1891" s="4" t="s">
        <v>487</v>
      </c>
      <c r="K1891" s="4" t="s">
        <v>514</v>
      </c>
      <c r="L1891" s="4" t="s">
        <v>515</v>
      </c>
      <c r="M1891" s="4" t="s">
        <v>184</v>
      </c>
      <c r="N1891" s="4" t="s">
        <v>502</v>
      </c>
      <c r="O1891" s="4" t="s">
        <v>38</v>
      </c>
      <c r="P1891" s="4" t="s">
        <v>1003</v>
      </c>
      <c r="Q1891" s="4" t="s">
        <v>40</v>
      </c>
    </row>
    <row r="1892" spans="1:17" x14ac:dyDescent="0.25">
      <c r="A1892" s="4" t="s">
        <v>409</v>
      </c>
      <c r="B1892" s="4" t="s">
        <v>42</v>
      </c>
      <c r="C1892" s="9" t="str">
        <f>_xlfn.XLOOKUP(Table1[[#This Row],[Genus]],'Flora of PA'!J:J,'Flora of PA'!D:D)</f>
        <v>Polypodiaceae</v>
      </c>
      <c r="D1892" s="4" t="s">
        <v>851</v>
      </c>
      <c r="E1892" s="4" t="s">
        <v>852</v>
      </c>
      <c r="F1892" s="9" t="str">
        <f>Table1[[#This Row],[Genus]]&amp;" "&amp;Table1[[#This Row],[Epithet]]</f>
        <v>Pteridium aquilinum</v>
      </c>
      <c r="G1892" s="4" t="s">
        <v>58</v>
      </c>
      <c r="H1892" t="s">
        <v>288</v>
      </c>
      <c r="I1892" s="4" t="s">
        <v>513</v>
      </c>
      <c r="J1892" s="4" t="s">
        <v>487</v>
      </c>
      <c r="K1892" s="4" t="s">
        <v>514</v>
      </c>
      <c r="L1892" s="4" t="s">
        <v>515</v>
      </c>
      <c r="M1892" s="4" t="s">
        <v>184</v>
      </c>
      <c r="N1892" s="4" t="s">
        <v>502</v>
      </c>
      <c r="O1892" s="4" t="s">
        <v>38</v>
      </c>
      <c r="P1892" s="4" t="s">
        <v>1003</v>
      </c>
      <c r="Q1892" s="4" t="s">
        <v>40</v>
      </c>
    </row>
    <row r="1893" spans="1:17" x14ac:dyDescent="0.25">
      <c r="A1893" s="4" t="s">
        <v>409</v>
      </c>
      <c r="B1893" s="4" t="s">
        <v>42</v>
      </c>
      <c r="C1893" s="9" t="str">
        <f>_xlfn.XLOOKUP(Table1[[#This Row],[Genus]],'Flora of PA'!J:J,'Flora of PA'!D:D)</f>
        <v>Ericaceae</v>
      </c>
      <c r="D1893" s="4" t="s">
        <v>905</v>
      </c>
      <c r="E1893" s="4" t="s">
        <v>948</v>
      </c>
      <c r="F1893" s="9" t="str">
        <f>Table1[[#This Row],[Genus]]&amp;" "&amp;Table1[[#This Row],[Epithet]]</f>
        <v>Kalmia angustifolia</v>
      </c>
      <c r="G1893" s="4" t="s">
        <v>85</v>
      </c>
      <c r="H1893" t="s">
        <v>124</v>
      </c>
      <c r="I1893" s="4" t="s">
        <v>513</v>
      </c>
      <c r="J1893" s="4" t="s">
        <v>487</v>
      </c>
      <c r="K1893" s="4" t="s">
        <v>514</v>
      </c>
      <c r="L1893" s="4" t="s">
        <v>515</v>
      </c>
      <c r="M1893" s="4" t="s">
        <v>184</v>
      </c>
      <c r="N1893" s="4" t="s">
        <v>502</v>
      </c>
      <c r="O1893" s="4" t="s">
        <v>38</v>
      </c>
      <c r="P1893" s="4" t="s">
        <v>1003</v>
      </c>
      <c r="Q1893" s="4" t="s">
        <v>40</v>
      </c>
    </row>
    <row r="1894" spans="1:17" x14ac:dyDescent="0.25">
      <c r="A1894" s="4" t="s">
        <v>409</v>
      </c>
      <c r="B1894" s="4" t="s">
        <v>41</v>
      </c>
      <c r="C1894" s="9" t="str">
        <f>_xlfn.XLOOKUP(Table1[[#This Row],[Genus]],'Flora of PA'!J:J,'Flora of PA'!D:D)</f>
        <v>Ericaceae</v>
      </c>
      <c r="D1894" s="4" t="s">
        <v>827</v>
      </c>
      <c r="E1894" s="4" t="s">
        <v>828</v>
      </c>
      <c r="F1894" s="9" t="str">
        <f>Table1[[#This Row],[Genus]]&amp;" "&amp;Table1[[#This Row],[Epithet]]</f>
        <v>Gaylussacia baccata</v>
      </c>
      <c r="G1894" s="4" t="s">
        <v>16</v>
      </c>
      <c r="H1894" t="s">
        <v>125</v>
      </c>
      <c r="I1894" s="4" t="s">
        <v>513</v>
      </c>
      <c r="J1894" s="4" t="s">
        <v>487</v>
      </c>
      <c r="K1894" s="4" t="s">
        <v>514</v>
      </c>
      <c r="L1894" s="4" t="s">
        <v>515</v>
      </c>
      <c r="M1894" s="4" t="s">
        <v>184</v>
      </c>
      <c r="N1894" s="4" t="s">
        <v>502</v>
      </c>
      <c r="O1894" s="4" t="s">
        <v>38</v>
      </c>
      <c r="P1894" s="4" t="s">
        <v>1003</v>
      </c>
      <c r="Q1894" s="4" t="s">
        <v>40</v>
      </c>
    </row>
    <row r="1895" spans="1:17" x14ac:dyDescent="0.25">
      <c r="A1895" s="4" t="s">
        <v>409</v>
      </c>
      <c r="B1895" s="4" t="s">
        <v>41</v>
      </c>
      <c r="C1895" s="9" t="s">
        <v>13193</v>
      </c>
      <c r="D1895" s="4" t="s">
        <v>994</v>
      </c>
      <c r="E1895" s="4" t="s">
        <v>995</v>
      </c>
      <c r="F1895" s="9" t="str">
        <f>Table1[[#This Row],[Genus]]&amp;" "&amp;Table1[[#This Row],[Epithet]]</f>
        <v>Leucobryum glaucum</v>
      </c>
      <c r="G1895" s="4" t="s">
        <v>225</v>
      </c>
      <c r="H1895" t="s">
        <v>516</v>
      </c>
      <c r="I1895" s="4" t="s">
        <v>513</v>
      </c>
      <c r="J1895" s="4" t="s">
        <v>487</v>
      </c>
      <c r="K1895" s="4" t="s">
        <v>514</v>
      </c>
      <c r="L1895" s="4" t="s">
        <v>515</v>
      </c>
      <c r="M1895" s="4" t="s">
        <v>184</v>
      </c>
      <c r="N1895" s="4" t="s">
        <v>502</v>
      </c>
      <c r="O1895" s="4" t="s">
        <v>38</v>
      </c>
      <c r="P1895" s="4" t="s">
        <v>1003</v>
      </c>
      <c r="Q1895" s="4" t="s">
        <v>40</v>
      </c>
    </row>
    <row r="1896" spans="1:17" x14ac:dyDescent="0.25">
      <c r="A1896" s="4" t="s">
        <v>409</v>
      </c>
      <c r="B1896" s="4" t="s">
        <v>41</v>
      </c>
      <c r="C1896" s="9" t="str">
        <f>_xlfn.XLOOKUP(Table1[[#This Row],[Genus]],'Flora of PA'!J:J,'Flora of PA'!D:D)</f>
        <v>Ericaceae</v>
      </c>
      <c r="D1896" s="4" t="s">
        <v>826</v>
      </c>
      <c r="E1896" s="4" t="s">
        <v>829</v>
      </c>
      <c r="F1896" s="9" t="str">
        <f>Table1[[#This Row],[Genus]]&amp;" "&amp;Table1[[#This Row],[Epithet]]</f>
        <v>Vaccinium angustifolium</v>
      </c>
      <c r="G1896" s="4" t="s">
        <v>69</v>
      </c>
      <c r="H1896" t="s">
        <v>174</v>
      </c>
      <c r="I1896" s="4" t="s">
        <v>513</v>
      </c>
      <c r="J1896" s="4" t="s">
        <v>487</v>
      </c>
      <c r="K1896" s="4" t="s">
        <v>514</v>
      </c>
      <c r="L1896" s="4" t="s">
        <v>515</v>
      </c>
      <c r="M1896" s="4" t="s">
        <v>184</v>
      </c>
      <c r="N1896" s="4" t="s">
        <v>502</v>
      </c>
      <c r="O1896" s="4" t="s">
        <v>38</v>
      </c>
      <c r="P1896" s="4" t="s">
        <v>1003</v>
      </c>
      <c r="Q1896" s="4" t="s">
        <v>40</v>
      </c>
    </row>
    <row r="1897" spans="1:17" x14ac:dyDescent="0.25">
      <c r="A1897" s="4" t="s">
        <v>409</v>
      </c>
      <c r="B1897" s="4" t="s">
        <v>41</v>
      </c>
      <c r="C1897" s="9" t="str">
        <f>_xlfn.XLOOKUP(Table1[[#This Row],[Genus]],'Flora of PA'!J:J,'Flora of PA'!D:D)</f>
        <v>Ericaceae</v>
      </c>
      <c r="D1897" s="4" t="s">
        <v>831</v>
      </c>
      <c r="E1897" s="4" t="s">
        <v>832</v>
      </c>
      <c r="F1897" s="9" t="str">
        <f>Table1[[#This Row],[Genus]]&amp;" "&amp;Table1[[#This Row],[Epithet]]</f>
        <v>Gaultheria procumbens</v>
      </c>
      <c r="G1897" s="4" t="s">
        <v>123</v>
      </c>
      <c r="H1897" t="s">
        <v>122</v>
      </c>
      <c r="I1897" s="4" t="s">
        <v>513</v>
      </c>
      <c r="J1897" s="4" t="s">
        <v>487</v>
      </c>
      <c r="K1897" s="4" t="s">
        <v>514</v>
      </c>
      <c r="L1897" s="4" t="s">
        <v>515</v>
      </c>
      <c r="M1897" s="4" t="s">
        <v>184</v>
      </c>
      <c r="N1897" s="4" t="s">
        <v>502</v>
      </c>
      <c r="O1897" s="4" t="s">
        <v>38</v>
      </c>
      <c r="P1897" s="4" t="s">
        <v>1003</v>
      </c>
      <c r="Q1897" s="4" t="s">
        <v>40</v>
      </c>
    </row>
    <row r="1898" spans="1:17" x14ac:dyDescent="0.25">
      <c r="A1898" s="4" t="s">
        <v>409</v>
      </c>
      <c r="B1898" s="4" t="s">
        <v>41</v>
      </c>
      <c r="C1898" s="9" t="str">
        <f>_xlfn.XLOOKUP(Table1[[#This Row],[Genus]],'Flora of PA'!J:J,'Flora of PA'!D:D)</f>
        <v>Polypodiaceae</v>
      </c>
      <c r="D1898" s="4" t="s">
        <v>851</v>
      </c>
      <c r="E1898" s="4" t="s">
        <v>852</v>
      </c>
      <c r="F1898" s="9" t="str">
        <f>Table1[[#This Row],[Genus]]&amp;" "&amp;Table1[[#This Row],[Epithet]]</f>
        <v>Pteridium aquilinum</v>
      </c>
      <c r="G1898" s="4" t="s">
        <v>58</v>
      </c>
      <c r="H1898" t="s">
        <v>288</v>
      </c>
      <c r="I1898" s="4" t="s">
        <v>513</v>
      </c>
      <c r="J1898" s="4" t="s">
        <v>487</v>
      </c>
      <c r="K1898" s="4" t="s">
        <v>514</v>
      </c>
      <c r="L1898" s="4" t="s">
        <v>515</v>
      </c>
      <c r="M1898" s="4" t="s">
        <v>184</v>
      </c>
      <c r="N1898" s="4" t="s">
        <v>502</v>
      </c>
      <c r="O1898" s="4" t="s">
        <v>38</v>
      </c>
      <c r="P1898" s="4" t="s">
        <v>1003</v>
      </c>
      <c r="Q1898" s="4" t="s">
        <v>40</v>
      </c>
    </row>
    <row r="1899" spans="1:17" x14ac:dyDescent="0.25">
      <c r="A1899" s="4" t="s">
        <v>409</v>
      </c>
      <c r="B1899" s="4" t="s">
        <v>41</v>
      </c>
      <c r="C1899" s="9" t="str">
        <f>_xlfn.XLOOKUP(Table1[[#This Row],[Genus]],'Flora of PA'!J:J,'Flora of PA'!D:D)</f>
        <v>Ericaceae</v>
      </c>
      <c r="D1899" s="4" t="s">
        <v>905</v>
      </c>
      <c r="E1899" s="4" t="s">
        <v>948</v>
      </c>
      <c r="F1899" s="9" t="str">
        <f>Table1[[#This Row],[Genus]]&amp;" "&amp;Table1[[#This Row],[Epithet]]</f>
        <v>Kalmia angustifolia</v>
      </c>
      <c r="G1899" s="4" t="s">
        <v>85</v>
      </c>
      <c r="H1899" t="s">
        <v>124</v>
      </c>
      <c r="I1899" s="4" t="s">
        <v>513</v>
      </c>
      <c r="J1899" s="4" t="s">
        <v>487</v>
      </c>
      <c r="K1899" s="4" t="s">
        <v>514</v>
      </c>
      <c r="L1899" s="4" t="s">
        <v>515</v>
      </c>
      <c r="M1899" s="4" t="s">
        <v>184</v>
      </c>
      <c r="N1899" s="4" t="s">
        <v>502</v>
      </c>
      <c r="O1899" s="4" t="s">
        <v>38</v>
      </c>
      <c r="P1899" s="4" t="s">
        <v>1003</v>
      </c>
      <c r="Q1899" s="4" t="s">
        <v>40</v>
      </c>
    </row>
    <row r="1900" spans="1:17" x14ac:dyDescent="0.25">
      <c r="A1900" s="4" t="s">
        <v>409</v>
      </c>
      <c r="B1900" s="4" t="s">
        <v>41</v>
      </c>
      <c r="C1900" s="9" t="str">
        <f>_xlfn.XLOOKUP(Table1[[#This Row],[Genus]],'Flora of PA'!J:J,'Flora of PA'!D:D)</f>
        <v>Myrsinaceae</v>
      </c>
      <c r="D1900" s="4" t="s">
        <v>917</v>
      </c>
      <c r="E1900" s="4" t="s">
        <v>918</v>
      </c>
      <c r="F1900" s="9" t="str">
        <f>Table1[[#This Row],[Genus]]&amp;" "&amp;Table1[[#This Row],[Epithet]]</f>
        <v>Lysimachia borealis</v>
      </c>
      <c r="G1900" s="4" t="s">
        <v>375</v>
      </c>
      <c r="H1900" t="s">
        <v>520</v>
      </c>
      <c r="I1900" s="4" t="s">
        <v>513</v>
      </c>
      <c r="J1900" s="4" t="s">
        <v>487</v>
      </c>
      <c r="K1900" s="4" t="s">
        <v>514</v>
      </c>
      <c r="L1900" s="4" t="s">
        <v>515</v>
      </c>
      <c r="M1900" s="4" t="s">
        <v>184</v>
      </c>
      <c r="N1900" s="4" t="s">
        <v>502</v>
      </c>
      <c r="O1900" s="4" t="s">
        <v>38</v>
      </c>
      <c r="P1900" s="4" t="s">
        <v>1003</v>
      </c>
      <c r="Q1900" s="4" t="s">
        <v>40</v>
      </c>
    </row>
    <row r="1901" spans="1:17" x14ac:dyDescent="0.25">
      <c r="A1901" s="4" t="s">
        <v>409</v>
      </c>
      <c r="B1901" s="4" t="s">
        <v>41</v>
      </c>
      <c r="C1901" s="9" t="str">
        <f>_xlfn.XLOOKUP(Table1[[#This Row],[Genus]],'Flora of PA'!J:J,'Flora of PA'!D:D)</f>
        <v>Myrsinaceae</v>
      </c>
      <c r="D1901" s="4" t="s">
        <v>917</v>
      </c>
      <c r="E1901" s="4" t="s">
        <v>918</v>
      </c>
      <c r="F1901" s="9" t="str">
        <f>Table1[[#This Row],[Genus]]&amp;" "&amp;Table1[[#This Row],[Epithet]]</f>
        <v>Lysimachia borealis</v>
      </c>
      <c r="G1901" s="4" t="s">
        <v>375</v>
      </c>
      <c r="H1901" t="s">
        <v>201</v>
      </c>
      <c r="I1901" s="4" t="s">
        <v>513</v>
      </c>
      <c r="J1901" s="4" t="s">
        <v>487</v>
      </c>
      <c r="K1901" s="4" t="s">
        <v>514</v>
      </c>
      <c r="L1901" s="4" t="s">
        <v>515</v>
      </c>
      <c r="M1901" s="4" t="s">
        <v>184</v>
      </c>
      <c r="N1901" s="4" t="s">
        <v>502</v>
      </c>
      <c r="O1901" s="4" t="s">
        <v>38</v>
      </c>
      <c r="P1901" s="4" t="s">
        <v>1003</v>
      </c>
      <c r="Q1901" s="4" t="s">
        <v>40</v>
      </c>
    </row>
    <row r="1902" spans="1:17" x14ac:dyDescent="0.25">
      <c r="A1902" s="4" t="s">
        <v>409</v>
      </c>
      <c r="B1902" s="4" t="s">
        <v>41</v>
      </c>
      <c r="C1902" s="9" t="str">
        <f>_xlfn.XLOOKUP(Table1[[#This Row],[Genus]],'Flora of PA'!J:J,'Flora of PA'!D:D)</f>
        <v>Fagaceae</v>
      </c>
      <c r="D1902" s="4" t="s">
        <v>860</v>
      </c>
      <c r="E1902" s="4" t="s">
        <v>861</v>
      </c>
      <c r="F1902" s="9" t="str">
        <f>Table1[[#This Row],[Genus]]&amp;" "&amp;Table1[[#This Row],[Epithet]]</f>
        <v>Quercus montana</v>
      </c>
      <c r="G1902" s="4" t="s">
        <v>131</v>
      </c>
      <c r="H1902" t="s">
        <v>132</v>
      </c>
      <c r="I1902" s="4" t="s">
        <v>513</v>
      </c>
      <c r="J1902" s="4" t="s">
        <v>487</v>
      </c>
      <c r="K1902" s="4" t="s">
        <v>514</v>
      </c>
      <c r="L1902" s="4" t="s">
        <v>515</v>
      </c>
      <c r="M1902" s="4" t="s">
        <v>184</v>
      </c>
      <c r="N1902" s="4" t="s">
        <v>502</v>
      </c>
      <c r="O1902" s="4" t="s">
        <v>38</v>
      </c>
      <c r="P1902" s="4" t="s">
        <v>1003</v>
      </c>
      <c r="Q1902" s="4" t="s">
        <v>40</v>
      </c>
    </row>
    <row r="1903" spans="1:17" x14ac:dyDescent="0.25">
      <c r="A1903" s="4" t="s">
        <v>409</v>
      </c>
      <c r="B1903" s="4" t="s">
        <v>41</v>
      </c>
      <c r="C1903" s="9" t="str">
        <f>_xlfn.XLOOKUP(Table1[[#This Row],[Genus]],'Flora of PA'!J:J,'Flora of PA'!D:D)</f>
        <v>Ericaceae</v>
      </c>
      <c r="D1903" s="4" t="s">
        <v>905</v>
      </c>
      <c r="E1903" s="4" t="s">
        <v>906</v>
      </c>
      <c r="F1903" s="9" t="str">
        <f>Table1[[#This Row],[Genus]]&amp;" "&amp;Table1[[#This Row],[Epithet]]</f>
        <v>Kalmia latifolia</v>
      </c>
      <c r="G1903" s="4" t="s">
        <v>92</v>
      </c>
      <c r="H1903" t="s">
        <v>176</v>
      </c>
      <c r="I1903" s="4" t="s">
        <v>513</v>
      </c>
      <c r="J1903" s="4" t="s">
        <v>487</v>
      </c>
      <c r="K1903" s="4" t="s">
        <v>514</v>
      </c>
      <c r="L1903" s="4" t="s">
        <v>515</v>
      </c>
      <c r="M1903" s="4" t="s">
        <v>184</v>
      </c>
      <c r="N1903" s="4" t="s">
        <v>502</v>
      </c>
      <c r="O1903" s="4" t="s">
        <v>38</v>
      </c>
      <c r="P1903" s="4" t="s">
        <v>1003</v>
      </c>
      <c r="Q1903" s="4" t="s">
        <v>40</v>
      </c>
    </row>
    <row r="1904" spans="1:17" x14ac:dyDescent="0.25">
      <c r="A1904" s="4" t="s">
        <v>409</v>
      </c>
      <c r="B1904" s="4" t="s">
        <v>41</v>
      </c>
      <c r="C1904" s="9" t="str">
        <f>_xlfn.XLOOKUP(Table1[[#This Row],[Genus]],'Flora of PA'!J:J,'Flora of PA'!D:D)</f>
        <v>Liliaceae</v>
      </c>
      <c r="D1904" s="4" t="s">
        <v>894</v>
      </c>
      <c r="E1904" s="4" t="s">
        <v>895</v>
      </c>
      <c r="F1904" s="9" t="str">
        <f>Table1[[#This Row],[Genus]]&amp;" "&amp;Table1[[#This Row],[Epithet]]</f>
        <v>Medeola virginiana</v>
      </c>
      <c r="G1904" s="4" t="s">
        <v>239</v>
      </c>
      <c r="H1904" t="s">
        <v>274</v>
      </c>
      <c r="I1904" s="4" t="s">
        <v>513</v>
      </c>
      <c r="J1904" s="4" t="s">
        <v>487</v>
      </c>
      <c r="K1904" s="4" t="s">
        <v>514</v>
      </c>
      <c r="L1904" s="4" t="s">
        <v>515</v>
      </c>
      <c r="M1904" s="4" t="s">
        <v>184</v>
      </c>
      <c r="N1904" s="4" t="s">
        <v>502</v>
      </c>
      <c r="O1904" s="4" t="s">
        <v>38</v>
      </c>
      <c r="P1904" s="4" t="s">
        <v>1003</v>
      </c>
      <c r="Q1904" s="4" t="s">
        <v>40</v>
      </c>
    </row>
    <row r="1905" spans="1:17" x14ac:dyDescent="0.25">
      <c r="A1905" s="4" t="s">
        <v>409</v>
      </c>
      <c r="B1905" s="4" t="s">
        <v>41</v>
      </c>
      <c r="C1905" s="9" t="str">
        <f>_xlfn.XLOOKUP(Table1[[#This Row],[Genus]],'Flora of PA'!J:J,'Flora of PA'!D:D)</f>
        <v>Ruscaceae</v>
      </c>
      <c r="D1905" s="4" t="s">
        <v>855</v>
      </c>
      <c r="E1905" s="4" t="s">
        <v>873</v>
      </c>
      <c r="F1905" s="9" t="str">
        <f>Table1[[#This Row],[Genus]]&amp;" "&amp;Table1[[#This Row],[Epithet]]</f>
        <v>Maianthemum racemosum</v>
      </c>
      <c r="G1905" s="4" t="s">
        <v>242</v>
      </c>
      <c r="H1905" t="s">
        <v>220</v>
      </c>
      <c r="I1905" s="4" t="s">
        <v>513</v>
      </c>
      <c r="J1905" s="4" t="s">
        <v>487</v>
      </c>
      <c r="K1905" s="4" t="s">
        <v>514</v>
      </c>
      <c r="L1905" s="4" t="s">
        <v>515</v>
      </c>
      <c r="M1905" s="4" t="s">
        <v>184</v>
      </c>
      <c r="N1905" s="4" t="s">
        <v>502</v>
      </c>
      <c r="O1905" s="4" t="s">
        <v>38</v>
      </c>
      <c r="P1905" s="4" t="s">
        <v>1003</v>
      </c>
      <c r="Q1905" s="4" t="s">
        <v>40</v>
      </c>
    </row>
    <row r="1906" spans="1:17" x14ac:dyDescent="0.25">
      <c r="A1906" s="4" t="s">
        <v>409</v>
      </c>
      <c r="B1906" s="4" t="s">
        <v>41</v>
      </c>
      <c r="C1906" s="9" t="str">
        <f>_xlfn.XLOOKUP(Table1[[#This Row],[Genus]],'Flora of PA'!J:J,'Flora of PA'!D:D)</f>
        <v>Hamamelidaceae</v>
      </c>
      <c r="D1906" s="4" t="s">
        <v>980</v>
      </c>
      <c r="E1906" s="4" t="s">
        <v>895</v>
      </c>
      <c r="F1906" s="9" t="str">
        <f>Table1[[#This Row],[Genus]]&amp;" "&amp;Table1[[#This Row],[Epithet]]</f>
        <v>Hamamelis virginiana</v>
      </c>
      <c r="G1906" s="4" t="s">
        <v>147</v>
      </c>
      <c r="H1906" t="s">
        <v>190</v>
      </c>
      <c r="I1906" s="4" t="s">
        <v>513</v>
      </c>
      <c r="J1906" s="4" t="s">
        <v>487</v>
      </c>
      <c r="K1906" s="4" t="s">
        <v>514</v>
      </c>
      <c r="L1906" s="4" t="s">
        <v>515</v>
      </c>
      <c r="M1906" s="4" t="s">
        <v>184</v>
      </c>
      <c r="N1906" s="4" t="s">
        <v>502</v>
      </c>
      <c r="O1906" s="4" t="s">
        <v>38</v>
      </c>
      <c r="P1906" s="4" t="s">
        <v>1003</v>
      </c>
      <c r="Q1906" s="4" t="s">
        <v>40</v>
      </c>
    </row>
    <row r="1907" spans="1:17" x14ac:dyDescent="0.25">
      <c r="A1907" s="4" t="s">
        <v>409</v>
      </c>
      <c r="B1907" s="4" t="s">
        <v>41</v>
      </c>
      <c r="C1907" s="9" t="str">
        <f>_xlfn.XLOOKUP(Table1[[#This Row],[Genus]],'Flora of PA'!J:J,'Flora of PA'!D:D)</f>
        <v>Cyperaceae</v>
      </c>
      <c r="D1907" s="4" t="s">
        <v>849</v>
      </c>
      <c r="E1907" s="4" t="s">
        <v>872</v>
      </c>
      <c r="F1907" s="9" t="str">
        <f>Table1[[#This Row],[Genus]]&amp;" "&amp;Table1[[#This Row],[Epithet]]</f>
        <v>Carex blanda</v>
      </c>
      <c r="G1907" s="4" t="s">
        <v>589</v>
      </c>
      <c r="H1907" t="s">
        <v>521</v>
      </c>
      <c r="I1907" s="4" t="s">
        <v>513</v>
      </c>
      <c r="J1907" s="4" t="s">
        <v>487</v>
      </c>
      <c r="K1907" s="4" t="s">
        <v>514</v>
      </c>
      <c r="L1907" s="4" t="s">
        <v>515</v>
      </c>
      <c r="M1907" s="4" t="s">
        <v>184</v>
      </c>
      <c r="N1907" s="4" t="s">
        <v>502</v>
      </c>
      <c r="O1907" s="4" t="s">
        <v>38</v>
      </c>
      <c r="P1907" s="4" t="s">
        <v>1003</v>
      </c>
      <c r="Q1907" s="4" t="s">
        <v>40</v>
      </c>
    </row>
    <row r="1908" spans="1:17" x14ac:dyDescent="0.25">
      <c r="A1908" s="4" t="s">
        <v>409</v>
      </c>
      <c r="B1908" s="4" t="s">
        <v>41</v>
      </c>
      <c r="C1908" s="9" t="str">
        <f>_xlfn.XLOOKUP(Table1[[#This Row],[Genus]],'Flora of PA'!J:J,'Flora of PA'!D:D)</f>
        <v>Poaceae</v>
      </c>
      <c r="D1908" s="4" t="s">
        <v>935</v>
      </c>
      <c r="E1908" s="4" t="s">
        <v>936</v>
      </c>
      <c r="F1908" s="9" t="str">
        <f>Table1[[#This Row],[Genus]]&amp;" "&amp;Table1[[#This Row],[Epithet]]</f>
        <v>Danthonia spicata</v>
      </c>
      <c r="G1908" s="4" t="s">
        <v>36</v>
      </c>
      <c r="H1908" t="s">
        <v>290</v>
      </c>
      <c r="I1908" s="4" t="s">
        <v>513</v>
      </c>
      <c r="J1908" s="4" t="s">
        <v>487</v>
      </c>
      <c r="K1908" s="4" t="s">
        <v>514</v>
      </c>
      <c r="L1908" s="4" t="s">
        <v>515</v>
      </c>
      <c r="M1908" s="4" t="s">
        <v>184</v>
      </c>
      <c r="N1908" s="4" t="s">
        <v>502</v>
      </c>
      <c r="O1908" s="4" t="s">
        <v>38</v>
      </c>
      <c r="P1908" s="4" t="s">
        <v>1003</v>
      </c>
      <c r="Q1908" s="4" t="s">
        <v>40</v>
      </c>
    </row>
    <row r="1909" spans="1:17" x14ac:dyDescent="0.25">
      <c r="A1909" s="4" t="s">
        <v>410</v>
      </c>
      <c r="B1909" s="4" t="s">
        <v>68</v>
      </c>
      <c r="C1909" s="9" t="str">
        <f>_xlfn.XLOOKUP(Table1[[#This Row],[Genus]],'Flora of PA'!J:J,'Flora of PA'!D:D)</f>
        <v>Ericaceae</v>
      </c>
      <c r="D1909" s="4" t="s">
        <v>831</v>
      </c>
      <c r="E1909" s="4" t="s">
        <v>832</v>
      </c>
      <c r="F1909" s="9" t="str">
        <f>Table1[[#This Row],[Genus]]&amp;" "&amp;Table1[[#This Row],[Epithet]]</f>
        <v>Gaultheria procumbens</v>
      </c>
      <c r="G1909" s="4" t="s">
        <v>123</v>
      </c>
      <c r="H1909" t="s">
        <v>122</v>
      </c>
      <c r="I1909" s="4" t="s">
        <v>522</v>
      </c>
      <c r="J1909" s="4" t="s">
        <v>523</v>
      </c>
      <c r="K1909" s="4" t="s">
        <v>524</v>
      </c>
      <c r="L1909" s="4" t="s">
        <v>525</v>
      </c>
      <c r="M1909" s="4" t="s">
        <v>184</v>
      </c>
      <c r="N1909" s="4" t="s">
        <v>502</v>
      </c>
      <c r="O1909" s="4" t="s">
        <v>38</v>
      </c>
      <c r="P1909" s="4" t="s">
        <v>1003</v>
      </c>
      <c r="Q1909" s="4" t="s">
        <v>40</v>
      </c>
    </row>
    <row r="1910" spans="1:17" x14ac:dyDescent="0.25">
      <c r="A1910" s="4" t="s">
        <v>410</v>
      </c>
      <c r="B1910" s="4" t="s">
        <v>68</v>
      </c>
      <c r="C1910" s="9" t="str">
        <f>_xlfn.XLOOKUP(Table1[[#This Row],[Genus]],'Flora of PA'!J:J,'Flora of PA'!D:D)</f>
        <v>Ericaceae</v>
      </c>
      <c r="D1910" s="4" t="s">
        <v>905</v>
      </c>
      <c r="E1910" s="4" t="s">
        <v>948</v>
      </c>
      <c r="F1910" s="9" t="str">
        <f>Table1[[#This Row],[Genus]]&amp;" "&amp;Table1[[#This Row],[Epithet]]</f>
        <v>Kalmia angustifolia</v>
      </c>
      <c r="G1910" s="4" t="s">
        <v>85</v>
      </c>
      <c r="H1910" t="s">
        <v>124</v>
      </c>
      <c r="I1910" s="4" t="s">
        <v>522</v>
      </c>
      <c r="J1910" s="4" t="s">
        <v>523</v>
      </c>
      <c r="K1910" s="4" t="s">
        <v>524</v>
      </c>
      <c r="L1910" s="4" t="s">
        <v>525</v>
      </c>
      <c r="M1910" s="4" t="s">
        <v>184</v>
      </c>
      <c r="N1910" s="4" t="s">
        <v>502</v>
      </c>
      <c r="O1910" s="4" t="s">
        <v>38</v>
      </c>
      <c r="P1910" s="4" t="s">
        <v>1003</v>
      </c>
      <c r="Q1910" s="4" t="s">
        <v>40</v>
      </c>
    </row>
    <row r="1911" spans="1:17" x14ac:dyDescent="0.25">
      <c r="A1911" s="4" t="s">
        <v>410</v>
      </c>
      <c r="B1911" s="4" t="s">
        <v>68</v>
      </c>
      <c r="C1911" s="9" t="str">
        <f>_xlfn.XLOOKUP(Table1[[#This Row],[Genus]],'Flora of PA'!J:J,'Flora of PA'!D:D)</f>
        <v>Ericaceae</v>
      </c>
      <c r="D1911" s="4" t="s">
        <v>827</v>
      </c>
      <c r="E1911" s="4" t="s">
        <v>828</v>
      </c>
      <c r="F1911" s="9" t="str">
        <f>Table1[[#This Row],[Genus]]&amp;" "&amp;Table1[[#This Row],[Epithet]]</f>
        <v>Gaylussacia baccata</v>
      </c>
      <c r="G1911" s="4" t="s">
        <v>16</v>
      </c>
      <c r="H1911" t="s">
        <v>125</v>
      </c>
      <c r="I1911" s="4" t="s">
        <v>522</v>
      </c>
      <c r="J1911" s="4" t="s">
        <v>523</v>
      </c>
      <c r="K1911" s="4" t="s">
        <v>524</v>
      </c>
      <c r="L1911" s="4" t="s">
        <v>525</v>
      </c>
      <c r="M1911" s="4" t="s">
        <v>184</v>
      </c>
      <c r="N1911" s="4" t="s">
        <v>502</v>
      </c>
      <c r="O1911" s="4" t="s">
        <v>38</v>
      </c>
      <c r="P1911" s="4" t="s">
        <v>1003</v>
      </c>
      <c r="Q1911" s="4" t="s">
        <v>40</v>
      </c>
    </row>
    <row r="1912" spans="1:17" x14ac:dyDescent="0.25">
      <c r="A1912" s="4" t="s">
        <v>410</v>
      </c>
      <c r="B1912" s="4" t="s">
        <v>68</v>
      </c>
      <c r="C1912" s="9" t="str">
        <f>_xlfn.XLOOKUP(Table1[[#This Row],[Genus]],'Flora of PA'!J:J,'Flora of PA'!D:D)</f>
        <v>Polypodiaceae</v>
      </c>
      <c r="D1912" s="4" t="s">
        <v>851</v>
      </c>
      <c r="E1912" s="4" t="s">
        <v>852</v>
      </c>
      <c r="F1912" s="9" t="str">
        <f>Table1[[#This Row],[Genus]]&amp;" "&amp;Table1[[#This Row],[Epithet]]</f>
        <v>Pteridium aquilinum</v>
      </c>
      <c r="G1912" s="4" t="s">
        <v>58</v>
      </c>
      <c r="H1912" t="s">
        <v>288</v>
      </c>
      <c r="I1912" s="4" t="s">
        <v>522</v>
      </c>
      <c r="J1912" s="4" t="s">
        <v>523</v>
      </c>
      <c r="K1912" s="4" t="s">
        <v>524</v>
      </c>
      <c r="L1912" s="4" t="s">
        <v>525</v>
      </c>
      <c r="M1912" s="4" t="s">
        <v>184</v>
      </c>
      <c r="N1912" s="4" t="s">
        <v>502</v>
      </c>
      <c r="O1912" s="4" t="s">
        <v>38</v>
      </c>
      <c r="P1912" s="4" t="s">
        <v>1003</v>
      </c>
      <c r="Q1912" s="4" t="s">
        <v>40</v>
      </c>
    </row>
    <row r="1913" spans="1:17" x14ac:dyDescent="0.25">
      <c r="A1913" s="4" t="s">
        <v>410</v>
      </c>
      <c r="B1913" s="4" t="s">
        <v>68</v>
      </c>
      <c r="C1913" s="9" t="str">
        <f>_xlfn.XLOOKUP(Table1[[#This Row],[Genus]],'Flora of PA'!J:J,'Flora of PA'!D:D)</f>
        <v>Fagaceae</v>
      </c>
      <c r="D1913" s="4" t="s">
        <v>860</v>
      </c>
      <c r="E1913" s="4" t="s">
        <v>947</v>
      </c>
      <c r="F1913" s="9" t="str">
        <f>Table1[[#This Row],[Genus]]&amp;" "&amp;Table1[[#This Row],[Epithet]]</f>
        <v>Quercus ilicifolia</v>
      </c>
      <c r="G1913" s="4" t="s">
        <v>75</v>
      </c>
      <c r="H1913" t="s">
        <v>157</v>
      </c>
      <c r="I1913" s="4" t="s">
        <v>522</v>
      </c>
      <c r="J1913" s="4" t="s">
        <v>523</v>
      </c>
      <c r="K1913" s="4" t="s">
        <v>524</v>
      </c>
      <c r="L1913" s="4" t="s">
        <v>525</v>
      </c>
      <c r="M1913" s="4" t="s">
        <v>184</v>
      </c>
      <c r="N1913" s="4" t="s">
        <v>502</v>
      </c>
      <c r="O1913" s="4" t="s">
        <v>38</v>
      </c>
      <c r="P1913" s="4" t="s">
        <v>1003</v>
      </c>
      <c r="Q1913" s="4" t="s">
        <v>40</v>
      </c>
    </row>
    <row r="1914" spans="1:17" x14ac:dyDescent="0.25">
      <c r="A1914" s="4" t="s">
        <v>410</v>
      </c>
      <c r="B1914" s="4" t="s">
        <v>68</v>
      </c>
      <c r="C1914" s="9" t="str">
        <f>_xlfn.XLOOKUP(Table1[[#This Row],[Genus]],'Flora of PA'!J:J,'Flora of PA'!D:D)</f>
        <v>Ericaceae</v>
      </c>
      <c r="D1914" s="4" t="s">
        <v>826</v>
      </c>
      <c r="E1914" s="4" t="s">
        <v>829</v>
      </c>
      <c r="F1914" s="9" t="str">
        <f>Table1[[#This Row],[Genus]]&amp;" "&amp;Table1[[#This Row],[Epithet]]</f>
        <v>Vaccinium angustifolium</v>
      </c>
      <c r="G1914" s="4" t="s">
        <v>69</v>
      </c>
      <c r="H1914" t="s">
        <v>88</v>
      </c>
      <c r="I1914" s="4" t="s">
        <v>522</v>
      </c>
      <c r="J1914" s="4" t="s">
        <v>523</v>
      </c>
      <c r="K1914" s="4" t="s">
        <v>524</v>
      </c>
      <c r="L1914" s="4" t="s">
        <v>525</v>
      </c>
      <c r="M1914" s="4" t="s">
        <v>184</v>
      </c>
      <c r="N1914" s="4" t="s">
        <v>502</v>
      </c>
      <c r="O1914" s="4" t="s">
        <v>38</v>
      </c>
      <c r="P1914" s="4" t="s">
        <v>1003</v>
      </c>
      <c r="Q1914" s="4" t="s">
        <v>40</v>
      </c>
    </row>
    <row r="1915" spans="1:17" x14ac:dyDescent="0.25">
      <c r="A1915" s="4" t="s">
        <v>410</v>
      </c>
      <c r="B1915" s="4" t="s">
        <v>67</v>
      </c>
      <c r="C1915" s="9" t="str">
        <f>_xlfn.XLOOKUP(Table1[[#This Row],[Genus]],'Flora of PA'!J:J,'Flora of PA'!D:D)</f>
        <v>Ericaceae</v>
      </c>
      <c r="D1915" s="4" t="s">
        <v>831</v>
      </c>
      <c r="E1915" s="4" t="s">
        <v>832</v>
      </c>
      <c r="F1915" s="9" t="str">
        <f>Table1[[#This Row],[Genus]]&amp;" "&amp;Table1[[#This Row],[Epithet]]</f>
        <v>Gaultheria procumbens</v>
      </c>
      <c r="G1915" s="4" t="s">
        <v>123</v>
      </c>
      <c r="H1915" t="s">
        <v>122</v>
      </c>
      <c r="I1915" s="4" t="s">
        <v>522</v>
      </c>
      <c r="J1915" s="4" t="s">
        <v>523</v>
      </c>
      <c r="K1915" s="4" t="s">
        <v>524</v>
      </c>
      <c r="L1915" s="4" t="s">
        <v>525</v>
      </c>
      <c r="M1915" s="4" t="s">
        <v>184</v>
      </c>
      <c r="N1915" s="4" t="s">
        <v>502</v>
      </c>
      <c r="O1915" s="4" t="s">
        <v>38</v>
      </c>
      <c r="P1915" s="4" t="s">
        <v>1003</v>
      </c>
      <c r="Q1915" s="4" t="s">
        <v>40</v>
      </c>
    </row>
    <row r="1916" spans="1:17" x14ac:dyDescent="0.25">
      <c r="A1916" s="4" t="s">
        <v>410</v>
      </c>
      <c r="B1916" s="4" t="s">
        <v>67</v>
      </c>
      <c r="C1916" s="9" t="str">
        <f>_xlfn.XLOOKUP(Table1[[#This Row],[Genus]],'Flora of PA'!J:J,'Flora of PA'!D:D)</f>
        <v>Ericaceae</v>
      </c>
      <c r="D1916" s="4" t="s">
        <v>905</v>
      </c>
      <c r="E1916" s="4" t="s">
        <v>948</v>
      </c>
      <c r="F1916" s="9" t="str">
        <f>Table1[[#This Row],[Genus]]&amp;" "&amp;Table1[[#This Row],[Epithet]]</f>
        <v>Kalmia angustifolia</v>
      </c>
      <c r="G1916" s="4" t="s">
        <v>85</v>
      </c>
      <c r="H1916" t="s">
        <v>124</v>
      </c>
      <c r="I1916" s="4" t="s">
        <v>522</v>
      </c>
      <c r="J1916" s="4" t="s">
        <v>523</v>
      </c>
      <c r="K1916" s="4" t="s">
        <v>524</v>
      </c>
      <c r="L1916" s="4" t="s">
        <v>525</v>
      </c>
      <c r="M1916" s="4" t="s">
        <v>184</v>
      </c>
      <c r="N1916" s="4" t="s">
        <v>502</v>
      </c>
      <c r="O1916" s="4" t="s">
        <v>38</v>
      </c>
      <c r="P1916" s="4" t="s">
        <v>1003</v>
      </c>
      <c r="Q1916" s="4" t="s">
        <v>40</v>
      </c>
    </row>
    <row r="1917" spans="1:17" x14ac:dyDescent="0.25">
      <c r="A1917" s="4" t="s">
        <v>410</v>
      </c>
      <c r="B1917" s="4" t="s">
        <v>67</v>
      </c>
      <c r="C1917" s="9" t="str">
        <f>_xlfn.XLOOKUP(Table1[[#This Row],[Genus]],'Flora of PA'!J:J,'Flora of PA'!D:D)</f>
        <v>Ericaceae</v>
      </c>
      <c r="D1917" s="4" t="s">
        <v>827</v>
      </c>
      <c r="E1917" s="4" t="s">
        <v>828</v>
      </c>
      <c r="F1917" s="9" t="str">
        <f>Table1[[#This Row],[Genus]]&amp;" "&amp;Table1[[#This Row],[Epithet]]</f>
        <v>Gaylussacia baccata</v>
      </c>
      <c r="G1917" s="4" t="s">
        <v>16</v>
      </c>
      <c r="H1917" t="s">
        <v>125</v>
      </c>
      <c r="I1917" s="4" t="s">
        <v>522</v>
      </c>
      <c r="J1917" s="4" t="s">
        <v>523</v>
      </c>
      <c r="K1917" s="4" t="s">
        <v>524</v>
      </c>
      <c r="L1917" s="4" t="s">
        <v>525</v>
      </c>
      <c r="M1917" s="4" t="s">
        <v>184</v>
      </c>
      <c r="N1917" s="4" t="s">
        <v>502</v>
      </c>
      <c r="O1917" s="4" t="s">
        <v>38</v>
      </c>
      <c r="P1917" s="4" t="s">
        <v>1003</v>
      </c>
      <c r="Q1917" s="4" t="s">
        <v>40</v>
      </c>
    </row>
    <row r="1918" spans="1:17" x14ac:dyDescent="0.25">
      <c r="A1918" s="4" t="s">
        <v>410</v>
      </c>
      <c r="B1918" s="4" t="s">
        <v>67</v>
      </c>
      <c r="C1918" s="9" t="str">
        <f>_xlfn.XLOOKUP(Table1[[#This Row],[Genus]],'Flora of PA'!J:J,'Flora of PA'!D:D)</f>
        <v>Polypodiaceae</v>
      </c>
      <c r="D1918" s="4" t="s">
        <v>851</v>
      </c>
      <c r="E1918" s="4" t="s">
        <v>852</v>
      </c>
      <c r="F1918" s="9" t="str">
        <f>Table1[[#This Row],[Genus]]&amp;" "&amp;Table1[[#This Row],[Epithet]]</f>
        <v>Pteridium aquilinum</v>
      </c>
      <c r="G1918" s="4" t="s">
        <v>58</v>
      </c>
      <c r="H1918" t="s">
        <v>288</v>
      </c>
      <c r="I1918" s="4" t="s">
        <v>522</v>
      </c>
      <c r="J1918" s="4" t="s">
        <v>523</v>
      </c>
      <c r="K1918" s="4" t="s">
        <v>524</v>
      </c>
      <c r="L1918" s="4" t="s">
        <v>525</v>
      </c>
      <c r="M1918" s="4" t="s">
        <v>184</v>
      </c>
      <c r="N1918" s="4" t="s">
        <v>502</v>
      </c>
      <c r="O1918" s="4" t="s">
        <v>38</v>
      </c>
      <c r="P1918" s="4" t="s">
        <v>1003</v>
      </c>
      <c r="Q1918" s="4" t="s">
        <v>40</v>
      </c>
    </row>
    <row r="1919" spans="1:17" x14ac:dyDescent="0.25">
      <c r="A1919" s="4" t="s">
        <v>410</v>
      </c>
      <c r="B1919" s="4" t="s">
        <v>67</v>
      </c>
      <c r="C1919" s="9" t="str">
        <f>_xlfn.XLOOKUP(Table1[[#This Row],[Genus]],'Flora of PA'!J:J,'Flora of PA'!D:D)</f>
        <v>Fagaceae</v>
      </c>
      <c r="D1919" s="4" t="s">
        <v>860</v>
      </c>
      <c r="E1919" s="4" t="s">
        <v>947</v>
      </c>
      <c r="F1919" s="9" t="str">
        <f>Table1[[#This Row],[Genus]]&amp;" "&amp;Table1[[#This Row],[Epithet]]</f>
        <v>Quercus ilicifolia</v>
      </c>
      <c r="G1919" s="4" t="s">
        <v>75</v>
      </c>
      <c r="H1919" t="s">
        <v>157</v>
      </c>
      <c r="I1919" s="4" t="s">
        <v>522</v>
      </c>
      <c r="J1919" s="4" t="s">
        <v>523</v>
      </c>
      <c r="K1919" s="4" t="s">
        <v>524</v>
      </c>
      <c r="L1919" s="4" t="s">
        <v>525</v>
      </c>
      <c r="M1919" s="4" t="s">
        <v>184</v>
      </c>
      <c r="N1919" s="4" t="s">
        <v>502</v>
      </c>
      <c r="O1919" s="4" t="s">
        <v>38</v>
      </c>
      <c r="P1919" s="4" t="s">
        <v>1003</v>
      </c>
      <c r="Q1919" s="4" t="s">
        <v>40</v>
      </c>
    </row>
    <row r="1920" spans="1:17" x14ac:dyDescent="0.25">
      <c r="A1920" s="4" t="s">
        <v>410</v>
      </c>
      <c r="B1920" s="4" t="s">
        <v>67</v>
      </c>
      <c r="C1920" s="9" t="s">
        <v>13193</v>
      </c>
      <c r="D1920" s="4" t="s">
        <v>994</v>
      </c>
      <c r="E1920" s="4" t="s">
        <v>995</v>
      </c>
      <c r="F1920" s="9" t="str">
        <f>Table1[[#This Row],[Genus]]&amp;" "&amp;Table1[[#This Row],[Epithet]]</f>
        <v>Leucobryum glaucum</v>
      </c>
      <c r="G1920" s="4" t="s">
        <v>225</v>
      </c>
      <c r="H1920" t="s">
        <v>516</v>
      </c>
      <c r="I1920" s="4" t="s">
        <v>522</v>
      </c>
      <c r="J1920" s="4" t="s">
        <v>523</v>
      </c>
      <c r="K1920" s="4" t="s">
        <v>524</v>
      </c>
      <c r="L1920" s="4" t="s">
        <v>525</v>
      </c>
      <c r="M1920" s="4" t="s">
        <v>184</v>
      </c>
      <c r="N1920" s="4" t="s">
        <v>502</v>
      </c>
      <c r="O1920" s="4" t="s">
        <v>38</v>
      </c>
      <c r="P1920" s="4" t="s">
        <v>1003</v>
      </c>
      <c r="Q1920" s="4" t="s">
        <v>40</v>
      </c>
    </row>
    <row r="1921" spans="1:17" x14ac:dyDescent="0.25">
      <c r="A1921" s="4" t="s">
        <v>410</v>
      </c>
      <c r="B1921" s="4" t="s">
        <v>67</v>
      </c>
      <c r="C1921" s="9" t="str">
        <f>_xlfn.XLOOKUP(Table1[[#This Row],[Genus]],'Flora of PA'!J:J,'Flora of PA'!D:D)</f>
        <v>Ericaceae</v>
      </c>
      <c r="D1921" s="4" t="s">
        <v>826</v>
      </c>
      <c r="E1921" s="4" t="s">
        <v>829</v>
      </c>
      <c r="F1921" s="9" t="str">
        <f>Table1[[#This Row],[Genus]]&amp;" "&amp;Table1[[#This Row],[Epithet]]</f>
        <v>Vaccinium angustifolium</v>
      </c>
      <c r="G1921" s="4" t="s">
        <v>69</v>
      </c>
      <c r="H1921" t="s">
        <v>88</v>
      </c>
      <c r="I1921" s="4" t="s">
        <v>522</v>
      </c>
      <c r="J1921" s="4" t="s">
        <v>523</v>
      </c>
      <c r="K1921" s="4" t="s">
        <v>524</v>
      </c>
      <c r="L1921" s="4" t="s">
        <v>525</v>
      </c>
      <c r="M1921" s="4" t="s">
        <v>184</v>
      </c>
      <c r="N1921" s="4" t="s">
        <v>502</v>
      </c>
      <c r="O1921" s="4" t="s">
        <v>38</v>
      </c>
      <c r="P1921" s="4" t="s">
        <v>1003</v>
      </c>
      <c r="Q1921" s="4" t="s">
        <v>40</v>
      </c>
    </row>
    <row r="1922" spans="1:17" x14ac:dyDescent="0.25">
      <c r="A1922" s="4" t="s">
        <v>410</v>
      </c>
      <c r="B1922" s="4" t="s">
        <v>66</v>
      </c>
      <c r="C1922" s="9" t="str">
        <f>_xlfn.XLOOKUP(Table1[[#This Row],[Genus]],'Flora of PA'!J:J,'Flora of PA'!D:D)</f>
        <v>Ericaceae</v>
      </c>
      <c r="D1922" s="4" t="s">
        <v>831</v>
      </c>
      <c r="E1922" s="4" t="s">
        <v>832</v>
      </c>
      <c r="F1922" s="9" t="str">
        <f>Table1[[#This Row],[Genus]]&amp;" "&amp;Table1[[#This Row],[Epithet]]</f>
        <v>Gaultheria procumbens</v>
      </c>
      <c r="G1922" s="4" t="s">
        <v>123</v>
      </c>
      <c r="H1922" t="s">
        <v>122</v>
      </c>
      <c r="I1922" s="4" t="s">
        <v>522</v>
      </c>
      <c r="J1922" s="4" t="s">
        <v>523</v>
      </c>
      <c r="K1922" s="4" t="s">
        <v>524</v>
      </c>
      <c r="L1922" s="4" t="s">
        <v>525</v>
      </c>
      <c r="M1922" s="4" t="s">
        <v>184</v>
      </c>
      <c r="N1922" s="4" t="s">
        <v>502</v>
      </c>
      <c r="O1922" s="4" t="s">
        <v>38</v>
      </c>
      <c r="P1922" s="4" t="s">
        <v>1003</v>
      </c>
      <c r="Q1922" s="4" t="s">
        <v>40</v>
      </c>
    </row>
    <row r="1923" spans="1:17" x14ac:dyDescent="0.25">
      <c r="A1923" s="4" t="s">
        <v>410</v>
      </c>
      <c r="B1923" s="4" t="s">
        <v>66</v>
      </c>
      <c r="C1923" s="9" t="str">
        <f>_xlfn.XLOOKUP(Table1[[#This Row],[Genus]],'Flora of PA'!J:J,'Flora of PA'!D:D)</f>
        <v>Ericaceae</v>
      </c>
      <c r="D1923" s="4" t="s">
        <v>905</v>
      </c>
      <c r="E1923" s="4" t="s">
        <v>948</v>
      </c>
      <c r="F1923" s="9" t="str">
        <f>Table1[[#This Row],[Genus]]&amp;" "&amp;Table1[[#This Row],[Epithet]]</f>
        <v>Kalmia angustifolia</v>
      </c>
      <c r="G1923" s="4" t="s">
        <v>85</v>
      </c>
      <c r="H1923" t="s">
        <v>124</v>
      </c>
      <c r="I1923" s="4" t="s">
        <v>522</v>
      </c>
      <c r="J1923" s="4" t="s">
        <v>523</v>
      </c>
      <c r="K1923" s="4" t="s">
        <v>524</v>
      </c>
      <c r="L1923" s="4" t="s">
        <v>525</v>
      </c>
      <c r="M1923" s="4" t="s">
        <v>184</v>
      </c>
      <c r="N1923" s="4" t="s">
        <v>502</v>
      </c>
      <c r="O1923" s="4" t="s">
        <v>38</v>
      </c>
      <c r="P1923" s="4" t="s">
        <v>1003</v>
      </c>
      <c r="Q1923" s="4" t="s">
        <v>40</v>
      </c>
    </row>
    <row r="1924" spans="1:17" x14ac:dyDescent="0.25">
      <c r="A1924" s="4" t="s">
        <v>410</v>
      </c>
      <c r="B1924" s="4" t="s">
        <v>66</v>
      </c>
      <c r="C1924" s="9" t="str">
        <f>_xlfn.XLOOKUP(Table1[[#This Row],[Genus]],'Flora of PA'!J:J,'Flora of PA'!D:D)</f>
        <v>Ericaceae</v>
      </c>
      <c r="D1924" s="4" t="s">
        <v>827</v>
      </c>
      <c r="E1924" s="4" t="s">
        <v>828</v>
      </c>
      <c r="F1924" s="9" t="str">
        <f>Table1[[#This Row],[Genus]]&amp;" "&amp;Table1[[#This Row],[Epithet]]</f>
        <v>Gaylussacia baccata</v>
      </c>
      <c r="G1924" s="4" t="s">
        <v>16</v>
      </c>
      <c r="H1924" t="s">
        <v>125</v>
      </c>
      <c r="I1924" s="4" t="s">
        <v>522</v>
      </c>
      <c r="J1924" s="4" t="s">
        <v>523</v>
      </c>
      <c r="K1924" s="4" t="s">
        <v>524</v>
      </c>
      <c r="L1924" s="4" t="s">
        <v>525</v>
      </c>
      <c r="M1924" s="4" t="s">
        <v>184</v>
      </c>
      <c r="N1924" s="4" t="s">
        <v>502</v>
      </c>
      <c r="O1924" s="4" t="s">
        <v>38</v>
      </c>
      <c r="P1924" s="4" t="s">
        <v>1003</v>
      </c>
      <c r="Q1924" s="4" t="s">
        <v>40</v>
      </c>
    </row>
    <row r="1925" spans="1:17" x14ac:dyDescent="0.25">
      <c r="A1925" s="4" t="s">
        <v>410</v>
      </c>
      <c r="B1925" s="4" t="s">
        <v>66</v>
      </c>
      <c r="C1925" s="9" t="str">
        <f>_xlfn.XLOOKUP(Table1[[#This Row],[Genus]],'Flora of PA'!J:J,'Flora of PA'!D:D)</f>
        <v>Polypodiaceae</v>
      </c>
      <c r="D1925" s="4" t="s">
        <v>851</v>
      </c>
      <c r="E1925" s="4" t="s">
        <v>852</v>
      </c>
      <c r="F1925" s="9" t="str">
        <f>Table1[[#This Row],[Genus]]&amp;" "&amp;Table1[[#This Row],[Epithet]]</f>
        <v>Pteridium aquilinum</v>
      </c>
      <c r="G1925" s="4" t="s">
        <v>58</v>
      </c>
      <c r="H1925" t="s">
        <v>288</v>
      </c>
      <c r="I1925" s="4" t="s">
        <v>522</v>
      </c>
      <c r="J1925" s="4" t="s">
        <v>523</v>
      </c>
      <c r="K1925" s="4" t="s">
        <v>524</v>
      </c>
      <c r="L1925" s="4" t="s">
        <v>525</v>
      </c>
      <c r="M1925" s="4" t="s">
        <v>184</v>
      </c>
      <c r="N1925" s="4" t="s">
        <v>502</v>
      </c>
      <c r="O1925" s="4" t="s">
        <v>38</v>
      </c>
      <c r="P1925" s="4" t="s">
        <v>1003</v>
      </c>
      <c r="Q1925" s="4" t="s">
        <v>40</v>
      </c>
    </row>
    <row r="1926" spans="1:17" x14ac:dyDescent="0.25">
      <c r="A1926" s="4" t="s">
        <v>410</v>
      </c>
      <c r="B1926" s="4" t="s">
        <v>66</v>
      </c>
      <c r="C1926" s="9" t="str">
        <f>_xlfn.XLOOKUP(Table1[[#This Row],[Genus]],'Flora of PA'!J:J,'Flora of PA'!D:D)</f>
        <v>Fagaceae</v>
      </c>
      <c r="D1926" s="4" t="s">
        <v>860</v>
      </c>
      <c r="E1926" s="4" t="s">
        <v>947</v>
      </c>
      <c r="F1926" s="9" t="str">
        <f>Table1[[#This Row],[Genus]]&amp;" "&amp;Table1[[#This Row],[Epithet]]</f>
        <v>Quercus ilicifolia</v>
      </c>
      <c r="G1926" s="4" t="s">
        <v>75</v>
      </c>
      <c r="H1926" t="s">
        <v>157</v>
      </c>
      <c r="I1926" s="4" t="s">
        <v>522</v>
      </c>
      <c r="J1926" s="4" t="s">
        <v>523</v>
      </c>
      <c r="K1926" s="4" t="s">
        <v>524</v>
      </c>
      <c r="L1926" s="4" t="s">
        <v>525</v>
      </c>
      <c r="M1926" s="4" t="s">
        <v>184</v>
      </c>
      <c r="N1926" s="4" t="s">
        <v>502</v>
      </c>
      <c r="O1926" s="4" t="s">
        <v>38</v>
      </c>
      <c r="P1926" s="4" t="s">
        <v>1003</v>
      </c>
      <c r="Q1926" s="4" t="s">
        <v>40</v>
      </c>
    </row>
    <row r="1927" spans="1:17" x14ac:dyDescent="0.25">
      <c r="A1927" s="4" t="s">
        <v>410</v>
      </c>
      <c r="B1927" s="4" t="s">
        <v>66</v>
      </c>
      <c r="C1927" s="9" t="str">
        <f>_xlfn.XLOOKUP(Table1[[#This Row],[Genus]],'Flora of PA'!J:J,'Flora of PA'!D:D)</f>
        <v>Ericaceae</v>
      </c>
      <c r="D1927" s="4" t="s">
        <v>826</v>
      </c>
      <c r="E1927" s="4" t="s">
        <v>829</v>
      </c>
      <c r="F1927" s="9" t="str">
        <f>Table1[[#This Row],[Genus]]&amp;" "&amp;Table1[[#This Row],[Epithet]]</f>
        <v>Vaccinium angustifolium</v>
      </c>
      <c r="G1927" s="4" t="s">
        <v>69</v>
      </c>
      <c r="H1927" t="s">
        <v>174</v>
      </c>
      <c r="I1927" s="4" t="s">
        <v>522</v>
      </c>
      <c r="J1927" s="4" t="s">
        <v>523</v>
      </c>
      <c r="K1927" s="4" t="s">
        <v>524</v>
      </c>
      <c r="L1927" s="4" t="s">
        <v>525</v>
      </c>
      <c r="M1927" s="4" t="s">
        <v>184</v>
      </c>
      <c r="N1927" s="4" t="s">
        <v>502</v>
      </c>
      <c r="O1927" s="4" t="s">
        <v>38</v>
      </c>
      <c r="P1927" s="4" t="s">
        <v>1003</v>
      </c>
      <c r="Q1927" s="4" t="s">
        <v>40</v>
      </c>
    </row>
    <row r="1928" spans="1:17" x14ac:dyDescent="0.25">
      <c r="A1928" s="4" t="s">
        <v>410</v>
      </c>
      <c r="B1928" s="4" t="s">
        <v>66</v>
      </c>
      <c r="C1928" s="9" t="s">
        <v>13193</v>
      </c>
      <c r="D1928" s="4" t="s">
        <v>994</v>
      </c>
      <c r="E1928" s="4" t="s">
        <v>995</v>
      </c>
      <c r="F1928" s="9" t="str">
        <f>Table1[[#This Row],[Genus]]&amp;" "&amp;Table1[[#This Row],[Epithet]]</f>
        <v>Leucobryum glaucum</v>
      </c>
      <c r="G1928" s="4" t="s">
        <v>225</v>
      </c>
      <c r="H1928" t="s">
        <v>516</v>
      </c>
      <c r="I1928" s="4" t="s">
        <v>522</v>
      </c>
      <c r="J1928" s="4" t="s">
        <v>523</v>
      </c>
      <c r="K1928" s="4" t="s">
        <v>524</v>
      </c>
      <c r="L1928" s="4" t="s">
        <v>525</v>
      </c>
      <c r="M1928" s="4" t="s">
        <v>184</v>
      </c>
      <c r="N1928" s="4" t="s">
        <v>502</v>
      </c>
      <c r="O1928" s="4" t="s">
        <v>38</v>
      </c>
      <c r="P1928" s="4" t="s">
        <v>1003</v>
      </c>
      <c r="Q1928" s="4" t="s">
        <v>40</v>
      </c>
    </row>
    <row r="1929" spans="1:17" x14ac:dyDescent="0.25">
      <c r="A1929" s="4" t="s">
        <v>410</v>
      </c>
      <c r="B1929" s="4" t="s">
        <v>65</v>
      </c>
      <c r="C1929" s="9" t="str">
        <f>_xlfn.XLOOKUP(Table1[[#This Row],[Genus]],'Flora of PA'!J:J,'Flora of PA'!D:D)</f>
        <v>Fagaceae</v>
      </c>
      <c r="D1929" s="4" t="s">
        <v>860</v>
      </c>
      <c r="E1929" s="4" t="s">
        <v>861</v>
      </c>
      <c r="F1929" s="9" t="str">
        <f>Table1[[#This Row],[Genus]]&amp;" "&amp;Table1[[#This Row],[Epithet]]</f>
        <v>Quercus montana</v>
      </c>
      <c r="G1929" s="4" t="s">
        <v>131</v>
      </c>
      <c r="H1929" t="s">
        <v>132</v>
      </c>
      <c r="I1929" s="4" t="s">
        <v>522</v>
      </c>
      <c r="J1929" s="4" t="s">
        <v>523</v>
      </c>
      <c r="K1929" s="4" t="s">
        <v>524</v>
      </c>
      <c r="L1929" s="4" t="s">
        <v>525</v>
      </c>
      <c r="M1929" s="4" t="s">
        <v>184</v>
      </c>
      <c r="N1929" s="4" t="s">
        <v>502</v>
      </c>
      <c r="O1929" s="4" t="s">
        <v>38</v>
      </c>
      <c r="P1929" s="4" t="s">
        <v>1003</v>
      </c>
      <c r="Q1929" s="4" t="s">
        <v>40</v>
      </c>
    </row>
    <row r="1930" spans="1:17" x14ac:dyDescent="0.25">
      <c r="A1930" s="4" t="s">
        <v>410</v>
      </c>
      <c r="B1930" s="4" t="s">
        <v>65</v>
      </c>
      <c r="C1930" s="9" t="str">
        <f>_xlfn.XLOOKUP(Table1[[#This Row],[Genus]],'Flora of PA'!J:J,'Flora of PA'!D:D)</f>
        <v>Nyssaceae</v>
      </c>
      <c r="D1930" s="4" t="s">
        <v>847</v>
      </c>
      <c r="E1930" s="4" t="s">
        <v>848</v>
      </c>
      <c r="F1930" s="9" t="str">
        <f>Table1[[#This Row],[Genus]]&amp;" "&amp;Table1[[#This Row],[Epithet]]</f>
        <v>Nyssa sylvatica</v>
      </c>
      <c r="G1930" s="4" t="s">
        <v>110</v>
      </c>
      <c r="H1930" t="s">
        <v>173</v>
      </c>
      <c r="I1930" s="4" t="s">
        <v>522</v>
      </c>
      <c r="J1930" s="4" t="s">
        <v>523</v>
      </c>
      <c r="K1930" s="4" t="s">
        <v>524</v>
      </c>
      <c r="L1930" s="4" t="s">
        <v>525</v>
      </c>
      <c r="M1930" s="4" t="s">
        <v>184</v>
      </c>
      <c r="N1930" s="4" t="s">
        <v>502</v>
      </c>
      <c r="O1930" s="4" t="s">
        <v>38</v>
      </c>
      <c r="P1930" s="4" t="s">
        <v>1003</v>
      </c>
      <c r="Q1930" s="4" t="s">
        <v>40</v>
      </c>
    </row>
    <row r="1931" spans="1:17" x14ac:dyDescent="0.25">
      <c r="A1931" s="4" t="s">
        <v>410</v>
      </c>
      <c r="B1931" s="4" t="s">
        <v>65</v>
      </c>
      <c r="C1931" s="9" t="str">
        <f>_xlfn.XLOOKUP(Table1[[#This Row],[Genus]],'Flora of PA'!J:J,'Flora of PA'!D:D)</f>
        <v>Ericaceae</v>
      </c>
      <c r="D1931" s="4" t="s">
        <v>831</v>
      </c>
      <c r="E1931" s="4" t="s">
        <v>832</v>
      </c>
      <c r="F1931" s="9" t="str">
        <f>Table1[[#This Row],[Genus]]&amp;" "&amp;Table1[[#This Row],[Epithet]]</f>
        <v>Gaultheria procumbens</v>
      </c>
      <c r="G1931" s="4" t="s">
        <v>123</v>
      </c>
      <c r="H1931" t="s">
        <v>122</v>
      </c>
      <c r="I1931" s="4" t="s">
        <v>522</v>
      </c>
      <c r="J1931" s="4" t="s">
        <v>523</v>
      </c>
      <c r="K1931" s="4" t="s">
        <v>524</v>
      </c>
      <c r="L1931" s="4" t="s">
        <v>525</v>
      </c>
      <c r="M1931" s="4" t="s">
        <v>184</v>
      </c>
      <c r="N1931" s="4" t="s">
        <v>502</v>
      </c>
      <c r="O1931" s="4" t="s">
        <v>38</v>
      </c>
      <c r="P1931" s="4" t="s">
        <v>1003</v>
      </c>
      <c r="Q1931" s="4" t="s">
        <v>40</v>
      </c>
    </row>
    <row r="1932" spans="1:17" x14ac:dyDescent="0.25">
      <c r="A1932" s="4" t="s">
        <v>410</v>
      </c>
      <c r="B1932" s="4" t="s">
        <v>65</v>
      </c>
      <c r="C1932" s="9" t="str">
        <f>_xlfn.XLOOKUP(Table1[[#This Row],[Genus]],'Flora of PA'!J:J,'Flora of PA'!D:D)</f>
        <v>Ericaceae</v>
      </c>
      <c r="D1932" s="4" t="s">
        <v>905</v>
      </c>
      <c r="E1932" s="4" t="s">
        <v>948</v>
      </c>
      <c r="F1932" s="9" t="str">
        <f>Table1[[#This Row],[Genus]]&amp;" "&amp;Table1[[#This Row],[Epithet]]</f>
        <v>Kalmia angustifolia</v>
      </c>
      <c r="G1932" s="4" t="s">
        <v>85</v>
      </c>
      <c r="H1932" t="s">
        <v>124</v>
      </c>
      <c r="I1932" s="4" t="s">
        <v>522</v>
      </c>
      <c r="J1932" s="4" t="s">
        <v>523</v>
      </c>
      <c r="K1932" s="4" t="s">
        <v>524</v>
      </c>
      <c r="L1932" s="4" t="s">
        <v>525</v>
      </c>
      <c r="M1932" s="4" t="s">
        <v>184</v>
      </c>
      <c r="N1932" s="4" t="s">
        <v>502</v>
      </c>
      <c r="O1932" s="4" t="s">
        <v>38</v>
      </c>
      <c r="P1932" s="4" t="s">
        <v>1003</v>
      </c>
      <c r="Q1932" s="4" t="s">
        <v>40</v>
      </c>
    </row>
    <row r="1933" spans="1:17" x14ac:dyDescent="0.25">
      <c r="A1933" s="4" t="s">
        <v>410</v>
      </c>
      <c r="B1933" s="4" t="s">
        <v>65</v>
      </c>
      <c r="C1933" s="9" t="str">
        <f>_xlfn.XLOOKUP(Table1[[#This Row],[Genus]],'Flora of PA'!J:J,'Flora of PA'!D:D)</f>
        <v>Ericaceae</v>
      </c>
      <c r="D1933" s="4" t="s">
        <v>827</v>
      </c>
      <c r="E1933" s="4" t="s">
        <v>828</v>
      </c>
      <c r="F1933" s="9" t="str">
        <f>Table1[[#This Row],[Genus]]&amp;" "&amp;Table1[[#This Row],[Epithet]]</f>
        <v>Gaylussacia baccata</v>
      </c>
      <c r="G1933" s="4" t="s">
        <v>16</v>
      </c>
      <c r="H1933" t="s">
        <v>125</v>
      </c>
      <c r="I1933" s="4" t="s">
        <v>522</v>
      </c>
      <c r="J1933" s="4" t="s">
        <v>523</v>
      </c>
      <c r="K1933" s="4" t="s">
        <v>524</v>
      </c>
      <c r="L1933" s="4" t="s">
        <v>525</v>
      </c>
      <c r="M1933" s="4" t="s">
        <v>184</v>
      </c>
      <c r="N1933" s="4" t="s">
        <v>502</v>
      </c>
      <c r="O1933" s="4" t="s">
        <v>38</v>
      </c>
      <c r="P1933" s="4" t="s">
        <v>1003</v>
      </c>
      <c r="Q1933" s="4" t="s">
        <v>40</v>
      </c>
    </row>
    <row r="1934" spans="1:17" x14ac:dyDescent="0.25">
      <c r="A1934" s="4" t="s">
        <v>410</v>
      </c>
      <c r="B1934" s="4" t="s">
        <v>65</v>
      </c>
      <c r="C1934" s="9" t="str">
        <f>_xlfn.XLOOKUP(Table1[[#This Row],[Genus]],'Flora of PA'!J:J,'Flora of PA'!D:D)</f>
        <v>Polypodiaceae</v>
      </c>
      <c r="D1934" s="4" t="s">
        <v>851</v>
      </c>
      <c r="E1934" s="4" t="s">
        <v>852</v>
      </c>
      <c r="F1934" s="9" t="str">
        <f>Table1[[#This Row],[Genus]]&amp;" "&amp;Table1[[#This Row],[Epithet]]</f>
        <v>Pteridium aquilinum</v>
      </c>
      <c r="G1934" s="4" t="s">
        <v>58</v>
      </c>
      <c r="H1934" t="s">
        <v>288</v>
      </c>
      <c r="I1934" s="4" t="s">
        <v>522</v>
      </c>
      <c r="J1934" s="4" t="s">
        <v>523</v>
      </c>
      <c r="K1934" s="4" t="s">
        <v>524</v>
      </c>
      <c r="L1934" s="4" t="s">
        <v>525</v>
      </c>
      <c r="M1934" s="4" t="s">
        <v>184</v>
      </c>
      <c r="N1934" s="4" t="s">
        <v>502</v>
      </c>
      <c r="O1934" s="4" t="s">
        <v>38</v>
      </c>
      <c r="P1934" s="4" t="s">
        <v>1003</v>
      </c>
      <c r="Q1934" s="4" t="s">
        <v>40</v>
      </c>
    </row>
    <row r="1935" spans="1:17" x14ac:dyDescent="0.25">
      <c r="A1935" s="4" t="s">
        <v>410</v>
      </c>
      <c r="B1935" s="4" t="s">
        <v>65</v>
      </c>
      <c r="C1935" s="9" t="str">
        <f>_xlfn.XLOOKUP(Table1[[#This Row],[Genus]],'Flora of PA'!J:J,'Flora of PA'!D:D)</f>
        <v>Fagaceae</v>
      </c>
      <c r="D1935" s="4" t="s">
        <v>860</v>
      </c>
      <c r="E1935" s="4" t="s">
        <v>947</v>
      </c>
      <c r="F1935" s="9" t="str">
        <f>Table1[[#This Row],[Genus]]&amp;" "&amp;Table1[[#This Row],[Epithet]]</f>
        <v>Quercus ilicifolia</v>
      </c>
      <c r="G1935" s="4" t="s">
        <v>75</v>
      </c>
      <c r="H1935" t="s">
        <v>72</v>
      </c>
      <c r="I1935" s="4" t="s">
        <v>522</v>
      </c>
      <c r="J1935" s="4" t="s">
        <v>523</v>
      </c>
      <c r="K1935" s="4" t="s">
        <v>524</v>
      </c>
      <c r="L1935" s="4" t="s">
        <v>525</v>
      </c>
      <c r="M1935" s="4" t="s">
        <v>184</v>
      </c>
      <c r="N1935" s="4" t="s">
        <v>502</v>
      </c>
      <c r="O1935" s="4" t="s">
        <v>38</v>
      </c>
      <c r="P1935" s="4" t="s">
        <v>1003</v>
      </c>
      <c r="Q1935" s="4" t="s">
        <v>40</v>
      </c>
    </row>
    <row r="1936" spans="1:17" x14ac:dyDescent="0.25">
      <c r="A1936" s="4" t="s">
        <v>410</v>
      </c>
      <c r="B1936" s="4" t="s">
        <v>64</v>
      </c>
      <c r="C1936" s="9" t="str">
        <f>_xlfn.XLOOKUP(Table1[[#This Row],[Genus]],'Flora of PA'!J:J,'Flora of PA'!D:D)</f>
        <v>Ericaceae</v>
      </c>
      <c r="D1936" s="4" t="s">
        <v>831</v>
      </c>
      <c r="E1936" s="4" t="s">
        <v>832</v>
      </c>
      <c r="F1936" s="9" t="str">
        <f>Table1[[#This Row],[Genus]]&amp;" "&amp;Table1[[#This Row],[Epithet]]</f>
        <v>Gaultheria procumbens</v>
      </c>
      <c r="G1936" s="4" t="s">
        <v>123</v>
      </c>
      <c r="H1936" t="s">
        <v>122</v>
      </c>
      <c r="I1936" s="4" t="s">
        <v>522</v>
      </c>
      <c r="J1936" s="4" t="s">
        <v>523</v>
      </c>
      <c r="K1936" s="4" t="s">
        <v>524</v>
      </c>
      <c r="L1936" s="4" t="s">
        <v>525</v>
      </c>
      <c r="M1936" s="4" t="s">
        <v>184</v>
      </c>
      <c r="N1936" s="4" t="s">
        <v>502</v>
      </c>
      <c r="O1936" s="4" t="s">
        <v>38</v>
      </c>
      <c r="P1936" s="4" t="s">
        <v>1003</v>
      </c>
      <c r="Q1936" s="4" t="s">
        <v>40</v>
      </c>
    </row>
    <row r="1937" spans="1:17" x14ac:dyDescent="0.25">
      <c r="A1937" s="4" t="s">
        <v>410</v>
      </c>
      <c r="B1937" s="4" t="s">
        <v>64</v>
      </c>
      <c r="C1937" s="9" t="str">
        <f>_xlfn.XLOOKUP(Table1[[#This Row],[Genus]],'Flora of PA'!J:J,'Flora of PA'!D:D)</f>
        <v>Ericaceae</v>
      </c>
      <c r="D1937" s="4" t="s">
        <v>905</v>
      </c>
      <c r="E1937" s="4" t="s">
        <v>948</v>
      </c>
      <c r="F1937" s="9" t="str">
        <f>Table1[[#This Row],[Genus]]&amp;" "&amp;Table1[[#This Row],[Epithet]]</f>
        <v>Kalmia angustifolia</v>
      </c>
      <c r="G1937" s="4" t="s">
        <v>85</v>
      </c>
      <c r="H1937" t="s">
        <v>124</v>
      </c>
      <c r="I1937" s="4" t="s">
        <v>522</v>
      </c>
      <c r="J1937" s="4" t="s">
        <v>523</v>
      </c>
      <c r="K1937" s="4" t="s">
        <v>524</v>
      </c>
      <c r="L1937" s="4" t="s">
        <v>525</v>
      </c>
      <c r="M1937" s="4" t="s">
        <v>184</v>
      </c>
      <c r="N1937" s="4" t="s">
        <v>502</v>
      </c>
      <c r="O1937" s="4" t="s">
        <v>38</v>
      </c>
      <c r="P1937" s="4" t="s">
        <v>1003</v>
      </c>
      <c r="Q1937" s="4" t="s">
        <v>40</v>
      </c>
    </row>
    <row r="1938" spans="1:17" x14ac:dyDescent="0.25">
      <c r="A1938" s="4" t="s">
        <v>410</v>
      </c>
      <c r="B1938" s="4" t="s">
        <v>64</v>
      </c>
      <c r="C1938" s="9" t="str">
        <f>_xlfn.XLOOKUP(Table1[[#This Row],[Genus]],'Flora of PA'!J:J,'Flora of PA'!D:D)</f>
        <v>Ericaceae</v>
      </c>
      <c r="D1938" s="4" t="s">
        <v>827</v>
      </c>
      <c r="E1938" s="4" t="s">
        <v>828</v>
      </c>
      <c r="F1938" s="9" t="str">
        <f>Table1[[#This Row],[Genus]]&amp;" "&amp;Table1[[#This Row],[Epithet]]</f>
        <v>Gaylussacia baccata</v>
      </c>
      <c r="G1938" s="4" t="s">
        <v>16</v>
      </c>
      <c r="H1938" t="s">
        <v>125</v>
      </c>
      <c r="I1938" s="4" t="s">
        <v>522</v>
      </c>
      <c r="J1938" s="4" t="s">
        <v>523</v>
      </c>
      <c r="K1938" s="4" t="s">
        <v>524</v>
      </c>
      <c r="L1938" s="4" t="s">
        <v>525</v>
      </c>
      <c r="M1938" s="4" t="s">
        <v>184</v>
      </c>
      <c r="N1938" s="4" t="s">
        <v>502</v>
      </c>
      <c r="O1938" s="4" t="s">
        <v>38</v>
      </c>
      <c r="P1938" s="4" t="s">
        <v>1003</v>
      </c>
      <c r="Q1938" s="4" t="s">
        <v>40</v>
      </c>
    </row>
    <row r="1939" spans="1:17" x14ac:dyDescent="0.25">
      <c r="A1939" s="4" t="s">
        <v>410</v>
      </c>
      <c r="B1939" s="4" t="s">
        <v>64</v>
      </c>
      <c r="C1939" s="9" t="str">
        <f>_xlfn.XLOOKUP(Table1[[#This Row],[Genus]],'Flora of PA'!J:J,'Flora of PA'!D:D)</f>
        <v>Polypodiaceae</v>
      </c>
      <c r="D1939" s="4" t="s">
        <v>851</v>
      </c>
      <c r="E1939" s="4" t="s">
        <v>852</v>
      </c>
      <c r="F1939" s="9" t="str">
        <f>Table1[[#This Row],[Genus]]&amp;" "&amp;Table1[[#This Row],[Epithet]]</f>
        <v>Pteridium aquilinum</v>
      </c>
      <c r="G1939" s="4" t="s">
        <v>58</v>
      </c>
      <c r="H1939" t="s">
        <v>288</v>
      </c>
      <c r="I1939" s="4" t="s">
        <v>522</v>
      </c>
      <c r="J1939" s="4" t="s">
        <v>523</v>
      </c>
      <c r="K1939" s="4" t="s">
        <v>524</v>
      </c>
      <c r="L1939" s="4" t="s">
        <v>525</v>
      </c>
      <c r="M1939" s="4" t="s">
        <v>184</v>
      </c>
      <c r="N1939" s="4" t="s">
        <v>502</v>
      </c>
      <c r="O1939" s="4" t="s">
        <v>38</v>
      </c>
      <c r="P1939" s="4" t="s">
        <v>1003</v>
      </c>
      <c r="Q1939" s="4" t="s">
        <v>40</v>
      </c>
    </row>
    <row r="1940" spans="1:17" x14ac:dyDescent="0.25">
      <c r="A1940" s="4" t="s">
        <v>410</v>
      </c>
      <c r="B1940" s="4" t="s">
        <v>64</v>
      </c>
      <c r="C1940" s="9" t="str">
        <f>_xlfn.XLOOKUP(Table1[[#This Row],[Genus]],'Flora of PA'!J:J,'Flora of PA'!D:D)</f>
        <v>Fagaceae</v>
      </c>
      <c r="D1940" s="4" t="s">
        <v>860</v>
      </c>
      <c r="E1940" s="4" t="s">
        <v>947</v>
      </c>
      <c r="F1940" s="9" t="str">
        <f>Table1[[#This Row],[Genus]]&amp;" "&amp;Table1[[#This Row],[Epithet]]</f>
        <v>Quercus ilicifolia</v>
      </c>
      <c r="G1940" s="4" t="s">
        <v>75</v>
      </c>
      <c r="H1940" t="s">
        <v>157</v>
      </c>
      <c r="I1940" s="4" t="s">
        <v>522</v>
      </c>
      <c r="J1940" s="4" t="s">
        <v>523</v>
      </c>
      <c r="K1940" s="4" t="s">
        <v>524</v>
      </c>
      <c r="L1940" s="4" t="s">
        <v>525</v>
      </c>
      <c r="M1940" s="4" t="s">
        <v>184</v>
      </c>
      <c r="N1940" s="4" t="s">
        <v>502</v>
      </c>
      <c r="O1940" s="4" t="s">
        <v>38</v>
      </c>
      <c r="P1940" s="4" t="s">
        <v>1003</v>
      </c>
      <c r="Q1940" s="4" t="s">
        <v>40</v>
      </c>
    </row>
    <row r="1941" spans="1:17" x14ac:dyDescent="0.25">
      <c r="A1941" s="4" t="s">
        <v>410</v>
      </c>
      <c r="B1941" s="4" t="s">
        <v>64</v>
      </c>
      <c r="C1941" s="9" t="str">
        <f>_xlfn.XLOOKUP(Table1[[#This Row],[Genus]],'Flora of PA'!J:J,'Flora of PA'!D:D)</f>
        <v>Ericaceae</v>
      </c>
      <c r="D1941" s="4" t="s">
        <v>826</v>
      </c>
      <c r="E1941" s="4" t="s">
        <v>829</v>
      </c>
      <c r="F1941" s="9" t="str">
        <f>Table1[[#This Row],[Genus]]&amp;" "&amp;Table1[[#This Row],[Epithet]]</f>
        <v>Vaccinium angustifolium</v>
      </c>
      <c r="G1941" s="4" t="s">
        <v>69</v>
      </c>
      <c r="H1941" t="s">
        <v>174</v>
      </c>
      <c r="I1941" s="4" t="s">
        <v>522</v>
      </c>
      <c r="J1941" s="4" t="s">
        <v>523</v>
      </c>
      <c r="K1941" s="4" t="s">
        <v>524</v>
      </c>
      <c r="L1941" s="4" t="s">
        <v>525</v>
      </c>
      <c r="M1941" s="4" t="s">
        <v>184</v>
      </c>
      <c r="N1941" s="4" t="s">
        <v>502</v>
      </c>
      <c r="O1941" s="4" t="s">
        <v>38</v>
      </c>
      <c r="P1941" s="4" t="s">
        <v>1003</v>
      </c>
      <c r="Q1941" s="4" t="s">
        <v>40</v>
      </c>
    </row>
    <row r="1942" spans="1:17" x14ac:dyDescent="0.25">
      <c r="A1942" s="4" t="s">
        <v>410</v>
      </c>
      <c r="B1942" s="4" t="s">
        <v>64</v>
      </c>
      <c r="C1942" s="9" t="str">
        <f>_xlfn.XLOOKUP(Table1[[#This Row],[Genus]],'Flora of PA'!J:J,'Flora of PA'!D:D)</f>
        <v>Sapindaceae</v>
      </c>
      <c r="D1942" s="4" t="s">
        <v>941</v>
      </c>
      <c r="E1942" s="4" t="s">
        <v>942</v>
      </c>
      <c r="F1942" s="9" t="str">
        <f>Table1[[#This Row],[Genus]]&amp;" "&amp;Table1[[#This Row],[Epithet]]</f>
        <v>Acer rubrum</v>
      </c>
      <c r="G1942" s="4" t="s">
        <v>84</v>
      </c>
      <c r="H1942" t="s">
        <v>133</v>
      </c>
      <c r="I1942" s="4" t="s">
        <v>522</v>
      </c>
      <c r="J1942" s="4" t="s">
        <v>523</v>
      </c>
      <c r="K1942" s="4" t="s">
        <v>524</v>
      </c>
      <c r="L1942" s="4" t="s">
        <v>525</v>
      </c>
      <c r="M1942" s="4" t="s">
        <v>184</v>
      </c>
      <c r="N1942" s="4" t="s">
        <v>502</v>
      </c>
      <c r="O1942" s="4" t="s">
        <v>38</v>
      </c>
      <c r="P1942" s="4" t="s">
        <v>1003</v>
      </c>
      <c r="Q1942" s="4" t="s">
        <v>40</v>
      </c>
    </row>
    <row r="1943" spans="1:17" x14ac:dyDescent="0.25">
      <c r="A1943" s="4" t="s">
        <v>410</v>
      </c>
      <c r="B1943" s="4" t="s">
        <v>64</v>
      </c>
      <c r="C1943" s="9" t="str">
        <f>_xlfn.XLOOKUP(Table1[[#This Row],[Genus]],'Flora of PA'!J:J,'Flora of PA'!D:D)</f>
        <v>Fagaceae</v>
      </c>
      <c r="D1943" s="4" t="s">
        <v>860</v>
      </c>
      <c r="E1943" s="4" t="s">
        <v>861</v>
      </c>
      <c r="F1943" s="9" t="str">
        <f>Table1[[#This Row],[Genus]]&amp;" "&amp;Table1[[#This Row],[Epithet]]</f>
        <v>Quercus montana</v>
      </c>
      <c r="G1943" s="4" t="s">
        <v>131</v>
      </c>
      <c r="H1943" t="s">
        <v>177</v>
      </c>
      <c r="I1943" s="4" t="s">
        <v>522</v>
      </c>
      <c r="J1943" s="4" t="s">
        <v>523</v>
      </c>
      <c r="K1943" s="4" t="s">
        <v>524</v>
      </c>
      <c r="L1943" s="4" t="s">
        <v>525</v>
      </c>
      <c r="M1943" s="4" t="s">
        <v>184</v>
      </c>
      <c r="N1943" s="4" t="s">
        <v>502</v>
      </c>
      <c r="O1943" s="4" t="s">
        <v>38</v>
      </c>
      <c r="P1943" s="4" t="s">
        <v>1003</v>
      </c>
      <c r="Q1943" s="4" t="s">
        <v>40</v>
      </c>
    </row>
    <row r="1944" spans="1:17" x14ac:dyDescent="0.25">
      <c r="A1944" s="4" t="s">
        <v>410</v>
      </c>
      <c r="B1944" s="4" t="s">
        <v>63</v>
      </c>
      <c r="C1944" s="9" t="str">
        <f>_xlfn.XLOOKUP(Table1[[#This Row],[Genus]],'Flora of PA'!J:J,'Flora of PA'!D:D)</f>
        <v>Ericaceae</v>
      </c>
      <c r="D1944" s="4" t="s">
        <v>831</v>
      </c>
      <c r="E1944" s="4" t="s">
        <v>832</v>
      </c>
      <c r="F1944" s="9" t="str">
        <f>Table1[[#This Row],[Genus]]&amp;" "&amp;Table1[[#This Row],[Epithet]]</f>
        <v>Gaultheria procumbens</v>
      </c>
      <c r="G1944" s="4" t="s">
        <v>123</v>
      </c>
      <c r="H1944" t="s">
        <v>122</v>
      </c>
      <c r="I1944" s="4" t="s">
        <v>522</v>
      </c>
      <c r="J1944" s="4" t="s">
        <v>523</v>
      </c>
      <c r="K1944" s="4" t="s">
        <v>524</v>
      </c>
      <c r="L1944" s="4" t="s">
        <v>525</v>
      </c>
      <c r="M1944" s="4" t="s">
        <v>184</v>
      </c>
      <c r="N1944" s="4" t="s">
        <v>502</v>
      </c>
      <c r="O1944" s="4" t="s">
        <v>38</v>
      </c>
      <c r="P1944" s="4" t="s">
        <v>1003</v>
      </c>
      <c r="Q1944" s="4" t="s">
        <v>40</v>
      </c>
    </row>
    <row r="1945" spans="1:17" x14ac:dyDescent="0.25">
      <c r="A1945" s="4" t="s">
        <v>410</v>
      </c>
      <c r="B1945" s="4" t="s">
        <v>63</v>
      </c>
      <c r="C1945" s="9" t="str">
        <f>_xlfn.XLOOKUP(Table1[[#This Row],[Genus]],'Flora of PA'!J:J,'Flora of PA'!D:D)</f>
        <v>Ericaceae</v>
      </c>
      <c r="D1945" s="4" t="s">
        <v>905</v>
      </c>
      <c r="E1945" s="4" t="s">
        <v>948</v>
      </c>
      <c r="F1945" s="9" t="str">
        <f>Table1[[#This Row],[Genus]]&amp;" "&amp;Table1[[#This Row],[Epithet]]</f>
        <v>Kalmia angustifolia</v>
      </c>
      <c r="G1945" s="4" t="s">
        <v>85</v>
      </c>
      <c r="H1945" t="s">
        <v>124</v>
      </c>
      <c r="I1945" s="4" t="s">
        <v>522</v>
      </c>
      <c r="J1945" s="4" t="s">
        <v>523</v>
      </c>
      <c r="K1945" s="4" t="s">
        <v>524</v>
      </c>
      <c r="L1945" s="4" t="s">
        <v>525</v>
      </c>
      <c r="M1945" s="4" t="s">
        <v>184</v>
      </c>
      <c r="N1945" s="4" t="s">
        <v>502</v>
      </c>
      <c r="O1945" s="4" t="s">
        <v>38</v>
      </c>
      <c r="P1945" s="4" t="s">
        <v>1003</v>
      </c>
      <c r="Q1945" s="4" t="s">
        <v>40</v>
      </c>
    </row>
    <row r="1946" spans="1:17" x14ac:dyDescent="0.25">
      <c r="A1946" s="4" t="s">
        <v>410</v>
      </c>
      <c r="B1946" s="4" t="s">
        <v>63</v>
      </c>
      <c r="C1946" s="9" t="str">
        <f>_xlfn.XLOOKUP(Table1[[#This Row],[Genus]],'Flora of PA'!J:J,'Flora of PA'!D:D)</f>
        <v>Ericaceae</v>
      </c>
      <c r="D1946" s="4" t="s">
        <v>827</v>
      </c>
      <c r="E1946" s="4" t="s">
        <v>828</v>
      </c>
      <c r="F1946" s="9" t="str">
        <f>Table1[[#This Row],[Genus]]&amp;" "&amp;Table1[[#This Row],[Epithet]]</f>
        <v>Gaylussacia baccata</v>
      </c>
      <c r="G1946" s="4" t="s">
        <v>16</v>
      </c>
      <c r="H1946" t="s">
        <v>125</v>
      </c>
      <c r="I1946" s="4" t="s">
        <v>522</v>
      </c>
      <c r="J1946" s="4" t="s">
        <v>523</v>
      </c>
      <c r="K1946" s="4" t="s">
        <v>524</v>
      </c>
      <c r="L1946" s="4" t="s">
        <v>525</v>
      </c>
      <c r="M1946" s="4" t="s">
        <v>184</v>
      </c>
      <c r="N1946" s="4" t="s">
        <v>502</v>
      </c>
      <c r="O1946" s="4" t="s">
        <v>38</v>
      </c>
      <c r="P1946" s="4" t="s">
        <v>1003</v>
      </c>
      <c r="Q1946" s="4" t="s">
        <v>40</v>
      </c>
    </row>
    <row r="1947" spans="1:17" x14ac:dyDescent="0.25">
      <c r="A1947" s="4" t="s">
        <v>410</v>
      </c>
      <c r="B1947" s="4" t="s">
        <v>63</v>
      </c>
      <c r="C1947" s="9" t="str">
        <f>_xlfn.XLOOKUP(Table1[[#This Row],[Genus]],'Flora of PA'!J:J,'Flora of PA'!D:D)</f>
        <v>Polypodiaceae</v>
      </c>
      <c r="D1947" s="4" t="s">
        <v>851</v>
      </c>
      <c r="E1947" s="4" t="s">
        <v>852</v>
      </c>
      <c r="F1947" s="9" t="str">
        <f>Table1[[#This Row],[Genus]]&amp;" "&amp;Table1[[#This Row],[Epithet]]</f>
        <v>Pteridium aquilinum</v>
      </c>
      <c r="G1947" s="4" t="s">
        <v>58</v>
      </c>
      <c r="H1947" t="s">
        <v>288</v>
      </c>
      <c r="I1947" s="4" t="s">
        <v>522</v>
      </c>
      <c r="J1947" s="4" t="s">
        <v>523</v>
      </c>
      <c r="K1947" s="4" t="s">
        <v>524</v>
      </c>
      <c r="L1947" s="4" t="s">
        <v>525</v>
      </c>
      <c r="M1947" s="4" t="s">
        <v>184</v>
      </c>
      <c r="N1947" s="4" t="s">
        <v>502</v>
      </c>
      <c r="O1947" s="4" t="s">
        <v>38</v>
      </c>
      <c r="P1947" s="4" t="s">
        <v>1003</v>
      </c>
      <c r="Q1947" s="4" t="s">
        <v>40</v>
      </c>
    </row>
    <row r="1948" spans="1:17" x14ac:dyDescent="0.25">
      <c r="A1948" s="4" t="s">
        <v>410</v>
      </c>
      <c r="B1948" s="4" t="s">
        <v>63</v>
      </c>
      <c r="C1948" s="9" t="str">
        <f>_xlfn.XLOOKUP(Table1[[#This Row],[Genus]],'Flora of PA'!J:J,'Flora of PA'!D:D)</f>
        <v>Fagaceae</v>
      </c>
      <c r="D1948" s="4" t="s">
        <v>860</v>
      </c>
      <c r="E1948" s="4" t="s">
        <v>947</v>
      </c>
      <c r="F1948" s="9" t="str">
        <f>Table1[[#This Row],[Genus]]&amp;" "&amp;Table1[[#This Row],[Epithet]]</f>
        <v>Quercus ilicifolia</v>
      </c>
      <c r="G1948" s="4" t="s">
        <v>75</v>
      </c>
      <c r="H1948" t="s">
        <v>157</v>
      </c>
      <c r="I1948" s="4" t="s">
        <v>522</v>
      </c>
      <c r="J1948" s="4" t="s">
        <v>523</v>
      </c>
      <c r="K1948" s="4" t="s">
        <v>524</v>
      </c>
      <c r="L1948" s="4" t="s">
        <v>525</v>
      </c>
      <c r="M1948" s="4" t="s">
        <v>184</v>
      </c>
      <c r="N1948" s="4" t="s">
        <v>502</v>
      </c>
      <c r="O1948" s="4" t="s">
        <v>38</v>
      </c>
      <c r="P1948" s="4" t="s">
        <v>1003</v>
      </c>
      <c r="Q1948" s="4" t="s">
        <v>40</v>
      </c>
    </row>
    <row r="1949" spans="1:17" x14ac:dyDescent="0.25">
      <c r="A1949" s="4" t="s">
        <v>410</v>
      </c>
      <c r="B1949" s="4" t="s">
        <v>63</v>
      </c>
      <c r="C1949" s="9" t="str">
        <f>_xlfn.XLOOKUP(Table1[[#This Row],[Genus]],'Flora of PA'!J:J,'Flora of PA'!D:D)</f>
        <v>Ericaceae</v>
      </c>
      <c r="D1949" s="4" t="s">
        <v>826</v>
      </c>
      <c r="E1949" s="4" t="s">
        <v>829</v>
      </c>
      <c r="F1949" s="9" t="str">
        <f>Table1[[#This Row],[Genus]]&amp;" "&amp;Table1[[#This Row],[Epithet]]</f>
        <v>Vaccinium angustifolium</v>
      </c>
      <c r="G1949" s="4" t="s">
        <v>69</v>
      </c>
      <c r="H1949" t="s">
        <v>88</v>
      </c>
      <c r="I1949" s="4" t="s">
        <v>522</v>
      </c>
      <c r="J1949" s="4" t="s">
        <v>523</v>
      </c>
      <c r="K1949" s="4" t="s">
        <v>524</v>
      </c>
      <c r="L1949" s="4" t="s">
        <v>525</v>
      </c>
      <c r="M1949" s="4" t="s">
        <v>184</v>
      </c>
      <c r="N1949" s="4" t="s">
        <v>502</v>
      </c>
      <c r="O1949" s="4" t="s">
        <v>38</v>
      </c>
      <c r="P1949" s="4" t="s">
        <v>1003</v>
      </c>
      <c r="Q1949" s="4" t="s">
        <v>40</v>
      </c>
    </row>
    <row r="1950" spans="1:17" x14ac:dyDescent="0.25">
      <c r="A1950" s="4" t="s">
        <v>410</v>
      </c>
      <c r="B1950" s="4" t="s">
        <v>62</v>
      </c>
      <c r="C1950" s="9" t="str">
        <f>_xlfn.XLOOKUP(Table1[[#This Row],[Genus]],'Flora of PA'!J:J,'Flora of PA'!D:D)</f>
        <v>Nyssaceae</v>
      </c>
      <c r="D1950" s="4" t="s">
        <v>847</v>
      </c>
      <c r="E1950" s="4" t="s">
        <v>848</v>
      </c>
      <c r="F1950" s="9" t="str">
        <f>Table1[[#This Row],[Genus]]&amp;" "&amp;Table1[[#This Row],[Epithet]]</f>
        <v>Nyssa sylvatica</v>
      </c>
      <c r="G1950" s="4" t="s">
        <v>110</v>
      </c>
      <c r="H1950" t="s">
        <v>173</v>
      </c>
      <c r="I1950" s="4" t="s">
        <v>522</v>
      </c>
      <c r="J1950" s="4" t="s">
        <v>523</v>
      </c>
      <c r="K1950" s="4" t="s">
        <v>524</v>
      </c>
      <c r="L1950" s="4" t="s">
        <v>525</v>
      </c>
      <c r="M1950" s="4" t="s">
        <v>184</v>
      </c>
      <c r="N1950" s="4" t="s">
        <v>502</v>
      </c>
      <c r="O1950" s="4" t="s">
        <v>38</v>
      </c>
      <c r="P1950" s="4" t="s">
        <v>1003</v>
      </c>
      <c r="Q1950" s="4" t="s">
        <v>40</v>
      </c>
    </row>
    <row r="1951" spans="1:17" x14ac:dyDescent="0.25">
      <c r="A1951" s="4" t="s">
        <v>410</v>
      </c>
      <c r="B1951" s="4" t="s">
        <v>62</v>
      </c>
      <c r="C1951" s="9" t="str">
        <f>_xlfn.XLOOKUP(Table1[[#This Row],[Genus]],'Flora of PA'!J:J,'Flora of PA'!D:D)</f>
        <v>Lauraceae</v>
      </c>
      <c r="D1951" s="4" t="s">
        <v>134</v>
      </c>
      <c r="E1951" s="4" t="s">
        <v>946</v>
      </c>
      <c r="F1951" s="9" t="str">
        <f>Table1[[#This Row],[Genus]]&amp;" "&amp;Table1[[#This Row],[Epithet]]</f>
        <v>Sassafras albidum</v>
      </c>
      <c r="G1951" s="4" t="s">
        <v>224</v>
      </c>
      <c r="H1951" t="s">
        <v>275</v>
      </c>
      <c r="I1951" s="4" t="s">
        <v>522</v>
      </c>
      <c r="J1951" s="4" t="s">
        <v>523</v>
      </c>
      <c r="K1951" s="4" t="s">
        <v>524</v>
      </c>
      <c r="L1951" s="4" t="s">
        <v>525</v>
      </c>
      <c r="M1951" s="4" t="s">
        <v>184</v>
      </c>
      <c r="N1951" s="4" t="s">
        <v>502</v>
      </c>
      <c r="O1951" s="4" t="s">
        <v>38</v>
      </c>
      <c r="P1951" s="4" t="s">
        <v>1003</v>
      </c>
      <c r="Q1951" s="4" t="s">
        <v>40</v>
      </c>
    </row>
    <row r="1952" spans="1:17" x14ac:dyDescent="0.25">
      <c r="A1952" s="4" t="s">
        <v>410</v>
      </c>
      <c r="B1952" s="4" t="s">
        <v>62</v>
      </c>
      <c r="C1952" s="9" t="str">
        <f>_xlfn.XLOOKUP(Table1[[#This Row],[Genus]],'Flora of PA'!J:J,'Flora of PA'!D:D)</f>
        <v>Fagaceae</v>
      </c>
      <c r="D1952" s="4" t="s">
        <v>860</v>
      </c>
      <c r="E1952" s="4" t="s">
        <v>861</v>
      </c>
      <c r="F1952" s="9" t="str">
        <f>Table1[[#This Row],[Genus]]&amp;" "&amp;Table1[[#This Row],[Epithet]]</f>
        <v>Quercus montana</v>
      </c>
      <c r="G1952" s="4" t="s">
        <v>131</v>
      </c>
      <c r="H1952" t="s">
        <v>132</v>
      </c>
      <c r="I1952" s="4" t="s">
        <v>522</v>
      </c>
      <c r="J1952" s="4" t="s">
        <v>523</v>
      </c>
      <c r="K1952" s="4" t="s">
        <v>524</v>
      </c>
      <c r="L1952" s="4" t="s">
        <v>525</v>
      </c>
      <c r="M1952" s="4" t="s">
        <v>184</v>
      </c>
      <c r="N1952" s="4" t="s">
        <v>502</v>
      </c>
      <c r="O1952" s="4" t="s">
        <v>38</v>
      </c>
      <c r="P1952" s="4" t="s">
        <v>1003</v>
      </c>
      <c r="Q1952" s="4" t="s">
        <v>40</v>
      </c>
    </row>
    <row r="1953" spans="1:17" x14ac:dyDescent="0.25">
      <c r="A1953" s="4" t="s">
        <v>410</v>
      </c>
      <c r="B1953" s="4" t="s">
        <v>62</v>
      </c>
      <c r="C1953" s="9" t="str">
        <f>_xlfn.XLOOKUP(Table1[[#This Row],[Genus]],'Flora of PA'!J:J,'Flora of PA'!D:D)</f>
        <v>Ericaceae</v>
      </c>
      <c r="D1953" s="4" t="s">
        <v>826</v>
      </c>
      <c r="E1953" s="4" t="s">
        <v>829</v>
      </c>
      <c r="F1953" s="9" t="str">
        <f>Table1[[#This Row],[Genus]]&amp;" "&amp;Table1[[#This Row],[Epithet]]</f>
        <v>Vaccinium angustifolium</v>
      </c>
      <c r="G1953" s="4" t="s">
        <v>69</v>
      </c>
      <c r="H1953" t="s">
        <v>174</v>
      </c>
      <c r="I1953" s="4" t="s">
        <v>522</v>
      </c>
      <c r="J1953" s="4" t="s">
        <v>523</v>
      </c>
      <c r="K1953" s="4" t="s">
        <v>524</v>
      </c>
      <c r="L1953" s="4" t="s">
        <v>525</v>
      </c>
      <c r="M1953" s="4" t="s">
        <v>184</v>
      </c>
      <c r="N1953" s="4" t="s">
        <v>502</v>
      </c>
      <c r="O1953" s="4" t="s">
        <v>38</v>
      </c>
      <c r="P1953" s="4" t="s">
        <v>1003</v>
      </c>
      <c r="Q1953" s="4" t="s">
        <v>40</v>
      </c>
    </row>
    <row r="1954" spans="1:17" x14ac:dyDescent="0.25">
      <c r="A1954" s="4" t="s">
        <v>410</v>
      </c>
      <c r="B1954" s="4" t="s">
        <v>62</v>
      </c>
      <c r="C1954" s="9" t="str">
        <f>_xlfn.XLOOKUP(Table1[[#This Row],[Genus]],'Flora of PA'!J:J,'Flora of PA'!D:D)</f>
        <v>Ericaceae</v>
      </c>
      <c r="D1954" s="4" t="s">
        <v>831</v>
      </c>
      <c r="E1954" s="4" t="s">
        <v>832</v>
      </c>
      <c r="F1954" s="9" t="str">
        <f>Table1[[#This Row],[Genus]]&amp;" "&amp;Table1[[#This Row],[Epithet]]</f>
        <v>Gaultheria procumbens</v>
      </c>
      <c r="G1954" s="4" t="s">
        <v>123</v>
      </c>
      <c r="H1954" t="s">
        <v>122</v>
      </c>
      <c r="I1954" s="4" t="s">
        <v>522</v>
      </c>
      <c r="J1954" s="4" t="s">
        <v>523</v>
      </c>
      <c r="K1954" s="4" t="s">
        <v>524</v>
      </c>
      <c r="L1954" s="4" t="s">
        <v>525</v>
      </c>
      <c r="M1954" s="4" t="s">
        <v>184</v>
      </c>
      <c r="N1954" s="4" t="s">
        <v>502</v>
      </c>
      <c r="O1954" s="4" t="s">
        <v>38</v>
      </c>
      <c r="P1954" s="4" t="s">
        <v>1003</v>
      </c>
      <c r="Q1954" s="4" t="s">
        <v>40</v>
      </c>
    </row>
    <row r="1955" spans="1:17" x14ac:dyDescent="0.25">
      <c r="A1955" s="4" t="s">
        <v>410</v>
      </c>
      <c r="B1955" s="4" t="s">
        <v>62</v>
      </c>
      <c r="C1955" s="9" t="str">
        <f>_xlfn.XLOOKUP(Table1[[#This Row],[Genus]],'Flora of PA'!J:J,'Flora of PA'!D:D)</f>
        <v>Ericaceae</v>
      </c>
      <c r="D1955" s="4" t="s">
        <v>905</v>
      </c>
      <c r="E1955" s="4" t="s">
        <v>948</v>
      </c>
      <c r="F1955" s="9" t="str">
        <f>Table1[[#This Row],[Genus]]&amp;" "&amp;Table1[[#This Row],[Epithet]]</f>
        <v>Kalmia angustifolia</v>
      </c>
      <c r="G1955" s="4" t="s">
        <v>85</v>
      </c>
      <c r="H1955" t="s">
        <v>124</v>
      </c>
      <c r="I1955" s="4" t="s">
        <v>522</v>
      </c>
      <c r="J1955" s="4" t="s">
        <v>523</v>
      </c>
      <c r="K1955" s="4" t="s">
        <v>524</v>
      </c>
      <c r="L1955" s="4" t="s">
        <v>525</v>
      </c>
      <c r="M1955" s="4" t="s">
        <v>184</v>
      </c>
      <c r="N1955" s="4" t="s">
        <v>502</v>
      </c>
      <c r="O1955" s="4" t="s">
        <v>38</v>
      </c>
      <c r="P1955" s="4" t="s">
        <v>1003</v>
      </c>
      <c r="Q1955" s="4" t="s">
        <v>40</v>
      </c>
    </row>
    <row r="1956" spans="1:17" x14ac:dyDescent="0.25">
      <c r="A1956" s="4" t="s">
        <v>410</v>
      </c>
      <c r="B1956" s="4" t="s">
        <v>62</v>
      </c>
      <c r="C1956" s="9" t="str">
        <f>_xlfn.XLOOKUP(Table1[[#This Row],[Genus]],'Flora of PA'!J:J,'Flora of PA'!D:D)</f>
        <v>Ericaceae</v>
      </c>
      <c r="D1956" s="4" t="s">
        <v>827</v>
      </c>
      <c r="E1956" s="4" t="s">
        <v>828</v>
      </c>
      <c r="F1956" s="9" t="str">
        <f>Table1[[#This Row],[Genus]]&amp;" "&amp;Table1[[#This Row],[Epithet]]</f>
        <v>Gaylussacia baccata</v>
      </c>
      <c r="G1956" s="4" t="s">
        <v>16</v>
      </c>
      <c r="H1956" t="s">
        <v>125</v>
      </c>
      <c r="I1956" s="4" t="s">
        <v>522</v>
      </c>
      <c r="J1956" s="4" t="s">
        <v>523</v>
      </c>
      <c r="K1956" s="4" t="s">
        <v>524</v>
      </c>
      <c r="L1956" s="4" t="s">
        <v>525</v>
      </c>
      <c r="M1956" s="4" t="s">
        <v>184</v>
      </c>
      <c r="N1956" s="4" t="s">
        <v>502</v>
      </c>
      <c r="O1956" s="4" t="s">
        <v>38</v>
      </c>
      <c r="P1956" s="4" t="s">
        <v>1003</v>
      </c>
      <c r="Q1956" s="4" t="s">
        <v>40</v>
      </c>
    </row>
    <row r="1957" spans="1:17" x14ac:dyDescent="0.25">
      <c r="A1957" s="4" t="s">
        <v>410</v>
      </c>
      <c r="B1957" s="4" t="s">
        <v>62</v>
      </c>
      <c r="C1957" s="9" t="str">
        <f>_xlfn.XLOOKUP(Table1[[#This Row],[Genus]],'Flora of PA'!J:J,'Flora of PA'!D:D)</f>
        <v>Polypodiaceae</v>
      </c>
      <c r="D1957" s="4" t="s">
        <v>851</v>
      </c>
      <c r="E1957" s="4" t="s">
        <v>852</v>
      </c>
      <c r="F1957" s="9" t="str">
        <f>Table1[[#This Row],[Genus]]&amp;" "&amp;Table1[[#This Row],[Epithet]]</f>
        <v>Pteridium aquilinum</v>
      </c>
      <c r="G1957" s="4" t="s">
        <v>58</v>
      </c>
      <c r="H1957" t="s">
        <v>288</v>
      </c>
      <c r="I1957" s="4" t="s">
        <v>522</v>
      </c>
      <c r="J1957" s="4" t="s">
        <v>523</v>
      </c>
      <c r="K1957" s="4" t="s">
        <v>524</v>
      </c>
      <c r="L1957" s="4" t="s">
        <v>525</v>
      </c>
      <c r="M1957" s="4" t="s">
        <v>184</v>
      </c>
      <c r="N1957" s="4" t="s">
        <v>502</v>
      </c>
      <c r="O1957" s="4" t="s">
        <v>38</v>
      </c>
      <c r="P1957" s="4" t="s">
        <v>1003</v>
      </c>
      <c r="Q1957" s="4" t="s">
        <v>40</v>
      </c>
    </row>
    <row r="1958" spans="1:17" x14ac:dyDescent="0.25">
      <c r="A1958" s="4" t="s">
        <v>410</v>
      </c>
      <c r="B1958" s="4" t="s">
        <v>62</v>
      </c>
      <c r="C1958" s="9" t="str">
        <f>_xlfn.XLOOKUP(Table1[[#This Row],[Genus]],'Flora of PA'!J:J,'Flora of PA'!D:D)</f>
        <v>Fagaceae</v>
      </c>
      <c r="D1958" s="4" t="s">
        <v>860</v>
      </c>
      <c r="E1958" s="4" t="s">
        <v>947</v>
      </c>
      <c r="F1958" s="9" t="str">
        <f>Table1[[#This Row],[Genus]]&amp;" "&amp;Table1[[#This Row],[Epithet]]</f>
        <v>Quercus ilicifolia</v>
      </c>
      <c r="G1958" s="4" t="s">
        <v>75</v>
      </c>
      <c r="H1958" t="s">
        <v>72</v>
      </c>
      <c r="I1958" s="4" t="s">
        <v>522</v>
      </c>
      <c r="J1958" s="4" t="s">
        <v>523</v>
      </c>
      <c r="K1958" s="4" t="s">
        <v>524</v>
      </c>
      <c r="L1958" s="4" t="s">
        <v>525</v>
      </c>
      <c r="M1958" s="4" t="s">
        <v>184</v>
      </c>
      <c r="N1958" s="4" t="s">
        <v>502</v>
      </c>
      <c r="O1958" s="4" t="s">
        <v>38</v>
      </c>
      <c r="P1958" s="4" t="s">
        <v>1003</v>
      </c>
      <c r="Q1958" s="4" t="s">
        <v>40</v>
      </c>
    </row>
    <row r="1959" spans="1:17" x14ac:dyDescent="0.25">
      <c r="A1959" s="4" t="s">
        <v>410</v>
      </c>
      <c r="B1959" s="4" t="s">
        <v>61</v>
      </c>
      <c r="C1959" s="9" t="str">
        <f>_xlfn.XLOOKUP(Table1[[#This Row],[Genus]],'Flora of PA'!J:J,'Flora of PA'!D:D)</f>
        <v>Nyssaceae</v>
      </c>
      <c r="D1959" s="4" t="s">
        <v>847</v>
      </c>
      <c r="E1959" s="4" t="s">
        <v>848</v>
      </c>
      <c r="F1959" s="9" t="str">
        <f>Table1[[#This Row],[Genus]]&amp;" "&amp;Table1[[#This Row],[Epithet]]</f>
        <v>Nyssa sylvatica</v>
      </c>
      <c r="G1959" s="4" t="s">
        <v>110</v>
      </c>
      <c r="H1959" t="s">
        <v>173</v>
      </c>
      <c r="I1959" s="4" t="s">
        <v>522</v>
      </c>
      <c r="J1959" s="4" t="s">
        <v>523</v>
      </c>
      <c r="K1959" s="4" t="s">
        <v>524</v>
      </c>
      <c r="L1959" s="4" t="s">
        <v>525</v>
      </c>
      <c r="M1959" s="4" t="s">
        <v>184</v>
      </c>
      <c r="N1959" s="4" t="s">
        <v>502</v>
      </c>
      <c r="O1959" s="4" t="s">
        <v>38</v>
      </c>
      <c r="P1959" s="4" t="s">
        <v>1003</v>
      </c>
      <c r="Q1959" s="4" t="s">
        <v>40</v>
      </c>
    </row>
    <row r="1960" spans="1:17" x14ac:dyDescent="0.25">
      <c r="A1960" s="4" t="s">
        <v>410</v>
      </c>
      <c r="B1960" s="4" t="s">
        <v>61</v>
      </c>
      <c r="C1960" s="9" t="str">
        <f>_xlfn.XLOOKUP(Table1[[#This Row],[Genus]],'Flora of PA'!J:J,'Flora of PA'!D:D)</f>
        <v>Lauraceae</v>
      </c>
      <c r="D1960" s="4" t="s">
        <v>134</v>
      </c>
      <c r="E1960" s="4" t="s">
        <v>946</v>
      </c>
      <c r="F1960" s="9" t="str">
        <f>Table1[[#This Row],[Genus]]&amp;" "&amp;Table1[[#This Row],[Epithet]]</f>
        <v>Sassafras albidum</v>
      </c>
      <c r="G1960" s="4" t="s">
        <v>224</v>
      </c>
      <c r="H1960" t="s">
        <v>275</v>
      </c>
      <c r="I1960" s="4" t="s">
        <v>522</v>
      </c>
      <c r="J1960" s="4" t="s">
        <v>523</v>
      </c>
      <c r="K1960" s="4" t="s">
        <v>524</v>
      </c>
      <c r="L1960" s="4" t="s">
        <v>525</v>
      </c>
      <c r="M1960" s="4" t="s">
        <v>184</v>
      </c>
      <c r="N1960" s="4" t="s">
        <v>502</v>
      </c>
      <c r="O1960" s="4" t="s">
        <v>38</v>
      </c>
      <c r="P1960" s="4" t="s">
        <v>1003</v>
      </c>
      <c r="Q1960" s="4" t="s">
        <v>40</v>
      </c>
    </row>
    <row r="1961" spans="1:17" x14ac:dyDescent="0.25">
      <c r="A1961" s="4" t="s">
        <v>410</v>
      </c>
      <c r="B1961" s="4" t="s">
        <v>61</v>
      </c>
      <c r="C1961" s="9" t="str">
        <f>_xlfn.XLOOKUP(Table1[[#This Row],[Genus]],'Flora of PA'!J:J,'Flora of PA'!D:D)</f>
        <v>Fagaceae</v>
      </c>
      <c r="D1961" s="4" t="s">
        <v>860</v>
      </c>
      <c r="E1961" s="4" t="s">
        <v>861</v>
      </c>
      <c r="F1961" s="9" t="str">
        <f>Table1[[#This Row],[Genus]]&amp;" "&amp;Table1[[#This Row],[Epithet]]</f>
        <v>Quercus montana</v>
      </c>
      <c r="G1961" s="4" t="s">
        <v>131</v>
      </c>
      <c r="H1961" t="s">
        <v>132</v>
      </c>
      <c r="I1961" s="4" t="s">
        <v>522</v>
      </c>
      <c r="J1961" s="4" t="s">
        <v>523</v>
      </c>
      <c r="K1961" s="4" t="s">
        <v>524</v>
      </c>
      <c r="L1961" s="4" t="s">
        <v>525</v>
      </c>
      <c r="M1961" s="4" t="s">
        <v>184</v>
      </c>
      <c r="N1961" s="4" t="s">
        <v>502</v>
      </c>
      <c r="O1961" s="4" t="s">
        <v>38</v>
      </c>
      <c r="P1961" s="4" t="s">
        <v>1003</v>
      </c>
      <c r="Q1961" s="4" t="s">
        <v>40</v>
      </c>
    </row>
    <row r="1962" spans="1:17" x14ac:dyDescent="0.25">
      <c r="A1962" s="4" t="s">
        <v>410</v>
      </c>
      <c r="B1962" s="4" t="s">
        <v>61</v>
      </c>
      <c r="C1962" s="9" t="str">
        <f>_xlfn.XLOOKUP(Table1[[#This Row],[Genus]],'Flora of PA'!J:J,'Flora of PA'!D:D)</f>
        <v>Ericaceae</v>
      </c>
      <c r="D1962" s="4" t="s">
        <v>831</v>
      </c>
      <c r="E1962" s="4" t="s">
        <v>832</v>
      </c>
      <c r="F1962" s="9" t="str">
        <f>Table1[[#This Row],[Genus]]&amp;" "&amp;Table1[[#This Row],[Epithet]]</f>
        <v>Gaultheria procumbens</v>
      </c>
      <c r="G1962" s="4" t="s">
        <v>123</v>
      </c>
      <c r="H1962" t="s">
        <v>122</v>
      </c>
      <c r="I1962" s="4" t="s">
        <v>522</v>
      </c>
      <c r="J1962" s="4" t="s">
        <v>523</v>
      </c>
      <c r="K1962" s="4" t="s">
        <v>524</v>
      </c>
      <c r="L1962" s="4" t="s">
        <v>525</v>
      </c>
      <c r="M1962" s="4" t="s">
        <v>184</v>
      </c>
      <c r="N1962" s="4" t="s">
        <v>502</v>
      </c>
      <c r="O1962" s="4" t="s">
        <v>38</v>
      </c>
      <c r="P1962" s="4" t="s">
        <v>1003</v>
      </c>
      <c r="Q1962" s="4" t="s">
        <v>40</v>
      </c>
    </row>
    <row r="1963" spans="1:17" x14ac:dyDescent="0.25">
      <c r="A1963" s="4" t="s">
        <v>410</v>
      </c>
      <c r="B1963" s="4" t="s">
        <v>61</v>
      </c>
      <c r="C1963" s="9" t="str">
        <f>_xlfn.XLOOKUP(Table1[[#This Row],[Genus]],'Flora of PA'!J:J,'Flora of PA'!D:D)</f>
        <v>Ericaceae</v>
      </c>
      <c r="D1963" s="4" t="s">
        <v>905</v>
      </c>
      <c r="E1963" s="4" t="s">
        <v>948</v>
      </c>
      <c r="F1963" s="9" t="str">
        <f>Table1[[#This Row],[Genus]]&amp;" "&amp;Table1[[#This Row],[Epithet]]</f>
        <v>Kalmia angustifolia</v>
      </c>
      <c r="G1963" s="4" t="s">
        <v>85</v>
      </c>
      <c r="H1963" t="s">
        <v>124</v>
      </c>
      <c r="I1963" s="4" t="s">
        <v>522</v>
      </c>
      <c r="J1963" s="4" t="s">
        <v>523</v>
      </c>
      <c r="K1963" s="4" t="s">
        <v>524</v>
      </c>
      <c r="L1963" s="4" t="s">
        <v>525</v>
      </c>
      <c r="M1963" s="4" t="s">
        <v>184</v>
      </c>
      <c r="N1963" s="4" t="s">
        <v>502</v>
      </c>
      <c r="O1963" s="4" t="s">
        <v>38</v>
      </c>
      <c r="P1963" s="4" t="s">
        <v>1003</v>
      </c>
      <c r="Q1963" s="4" t="s">
        <v>40</v>
      </c>
    </row>
    <row r="1964" spans="1:17" x14ac:dyDescent="0.25">
      <c r="A1964" s="4" t="s">
        <v>410</v>
      </c>
      <c r="B1964" s="4" t="s">
        <v>61</v>
      </c>
      <c r="C1964" s="9" t="str">
        <f>_xlfn.XLOOKUP(Table1[[#This Row],[Genus]],'Flora of PA'!J:J,'Flora of PA'!D:D)</f>
        <v>Ericaceae</v>
      </c>
      <c r="D1964" s="4" t="s">
        <v>827</v>
      </c>
      <c r="E1964" s="4" t="s">
        <v>828</v>
      </c>
      <c r="F1964" s="9" t="str">
        <f>Table1[[#This Row],[Genus]]&amp;" "&amp;Table1[[#This Row],[Epithet]]</f>
        <v>Gaylussacia baccata</v>
      </c>
      <c r="G1964" s="4" t="s">
        <v>16</v>
      </c>
      <c r="H1964" t="s">
        <v>125</v>
      </c>
      <c r="I1964" s="4" t="s">
        <v>522</v>
      </c>
      <c r="J1964" s="4" t="s">
        <v>523</v>
      </c>
      <c r="K1964" s="4" t="s">
        <v>524</v>
      </c>
      <c r="L1964" s="4" t="s">
        <v>525</v>
      </c>
      <c r="M1964" s="4" t="s">
        <v>184</v>
      </c>
      <c r="N1964" s="4" t="s">
        <v>502</v>
      </c>
      <c r="O1964" s="4" t="s">
        <v>38</v>
      </c>
      <c r="P1964" s="4" t="s">
        <v>1003</v>
      </c>
      <c r="Q1964" s="4" t="s">
        <v>40</v>
      </c>
    </row>
    <row r="1965" spans="1:17" x14ac:dyDescent="0.25">
      <c r="A1965" s="4" t="s">
        <v>410</v>
      </c>
      <c r="B1965" s="4" t="s">
        <v>61</v>
      </c>
      <c r="C1965" s="9" t="str">
        <f>_xlfn.XLOOKUP(Table1[[#This Row],[Genus]],'Flora of PA'!J:J,'Flora of PA'!D:D)</f>
        <v>Polypodiaceae</v>
      </c>
      <c r="D1965" s="4" t="s">
        <v>851</v>
      </c>
      <c r="E1965" s="4" t="s">
        <v>852</v>
      </c>
      <c r="F1965" s="9" t="str">
        <f>Table1[[#This Row],[Genus]]&amp;" "&amp;Table1[[#This Row],[Epithet]]</f>
        <v>Pteridium aquilinum</v>
      </c>
      <c r="G1965" s="4" t="s">
        <v>58</v>
      </c>
      <c r="H1965" t="s">
        <v>288</v>
      </c>
      <c r="I1965" s="4" t="s">
        <v>522</v>
      </c>
      <c r="J1965" s="4" t="s">
        <v>523</v>
      </c>
      <c r="K1965" s="4" t="s">
        <v>524</v>
      </c>
      <c r="L1965" s="4" t="s">
        <v>525</v>
      </c>
      <c r="M1965" s="4" t="s">
        <v>184</v>
      </c>
      <c r="N1965" s="4" t="s">
        <v>502</v>
      </c>
      <c r="O1965" s="4" t="s">
        <v>38</v>
      </c>
      <c r="P1965" s="4" t="s">
        <v>1003</v>
      </c>
      <c r="Q1965" s="4" t="s">
        <v>40</v>
      </c>
    </row>
    <row r="1966" spans="1:17" x14ac:dyDescent="0.25">
      <c r="A1966" s="4" t="s">
        <v>410</v>
      </c>
      <c r="B1966" s="4" t="s">
        <v>61</v>
      </c>
      <c r="C1966" s="9" t="str">
        <f>_xlfn.XLOOKUP(Table1[[#This Row],[Genus]],'Flora of PA'!J:J,'Flora of PA'!D:D)</f>
        <v>Fagaceae</v>
      </c>
      <c r="D1966" s="4" t="s">
        <v>860</v>
      </c>
      <c r="E1966" s="4" t="s">
        <v>947</v>
      </c>
      <c r="F1966" s="9" t="str">
        <f>Table1[[#This Row],[Genus]]&amp;" "&amp;Table1[[#This Row],[Epithet]]</f>
        <v>Quercus ilicifolia</v>
      </c>
      <c r="G1966" s="4" t="s">
        <v>75</v>
      </c>
      <c r="H1966" t="s">
        <v>157</v>
      </c>
      <c r="I1966" s="4" t="s">
        <v>522</v>
      </c>
      <c r="J1966" s="4" t="s">
        <v>523</v>
      </c>
      <c r="K1966" s="4" t="s">
        <v>524</v>
      </c>
      <c r="L1966" s="4" t="s">
        <v>525</v>
      </c>
      <c r="M1966" s="4" t="s">
        <v>184</v>
      </c>
      <c r="N1966" s="4" t="s">
        <v>502</v>
      </c>
      <c r="O1966" s="4" t="s">
        <v>38</v>
      </c>
      <c r="P1966" s="4" t="s">
        <v>1003</v>
      </c>
      <c r="Q1966" s="4" t="s">
        <v>40</v>
      </c>
    </row>
    <row r="1967" spans="1:17" x14ac:dyDescent="0.25">
      <c r="A1967" s="4" t="s">
        <v>410</v>
      </c>
      <c r="B1967" s="4" t="s">
        <v>61</v>
      </c>
      <c r="C1967" s="9" t="str">
        <f>_xlfn.XLOOKUP(Table1[[#This Row],[Genus]],'Flora of PA'!J:J,'Flora of PA'!D:D)</f>
        <v>Betulaceae</v>
      </c>
      <c r="D1967" s="4" t="s">
        <v>883</v>
      </c>
      <c r="E1967" s="4" t="s">
        <v>884</v>
      </c>
      <c r="F1967" s="9" t="str">
        <f>Table1[[#This Row],[Genus]]&amp;" "&amp;Table1[[#This Row],[Epithet]]</f>
        <v>Betula populifolia</v>
      </c>
      <c r="G1967" s="4" t="s">
        <v>18</v>
      </c>
      <c r="H1967" t="s">
        <v>23</v>
      </c>
      <c r="I1967" s="4" t="s">
        <v>522</v>
      </c>
      <c r="J1967" s="4" t="s">
        <v>523</v>
      </c>
      <c r="K1967" s="4" t="s">
        <v>524</v>
      </c>
      <c r="L1967" s="4" t="s">
        <v>525</v>
      </c>
      <c r="M1967" s="4" t="s">
        <v>184</v>
      </c>
      <c r="N1967" s="4" t="s">
        <v>502</v>
      </c>
      <c r="O1967" s="4" t="s">
        <v>38</v>
      </c>
      <c r="P1967" s="4" t="s">
        <v>1003</v>
      </c>
      <c r="Q1967" s="4" t="s">
        <v>40</v>
      </c>
    </row>
    <row r="1968" spans="1:17" x14ac:dyDescent="0.25">
      <c r="A1968" s="4" t="s">
        <v>410</v>
      </c>
      <c r="B1968" s="4" t="s">
        <v>42</v>
      </c>
      <c r="C1968" s="9" t="s">
        <v>13193</v>
      </c>
      <c r="D1968" s="4" t="s">
        <v>994</v>
      </c>
      <c r="E1968" s="4" t="s">
        <v>995</v>
      </c>
      <c r="F1968" s="9" t="str">
        <f>Table1[[#This Row],[Genus]]&amp;" "&amp;Table1[[#This Row],[Epithet]]</f>
        <v>Leucobryum glaucum</v>
      </c>
      <c r="G1968" s="4" t="s">
        <v>225</v>
      </c>
      <c r="H1968" t="s">
        <v>516</v>
      </c>
      <c r="I1968" s="4" t="s">
        <v>522</v>
      </c>
      <c r="J1968" s="4" t="s">
        <v>523</v>
      </c>
      <c r="K1968" s="4" t="s">
        <v>524</v>
      </c>
      <c r="L1968" s="4" t="s">
        <v>525</v>
      </c>
      <c r="M1968" s="4" t="s">
        <v>184</v>
      </c>
      <c r="N1968" s="4" t="s">
        <v>502</v>
      </c>
      <c r="O1968" s="4" t="s">
        <v>38</v>
      </c>
      <c r="P1968" s="4" t="s">
        <v>1003</v>
      </c>
      <c r="Q1968" s="4" t="s">
        <v>40</v>
      </c>
    </row>
    <row r="1969" spans="1:17" x14ac:dyDescent="0.25">
      <c r="A1969" s="4" t="s">
        <v>410</v>
      </c>
      <c r="B1969" s="4" t="s">
        <v>42</v>
      </c>
      <c r="C1969" s="9" t="str">
        <f>_xlfn.XLOOKUP(Table1[[#This Row],[Genus]],'Flora of PA'!J:J,'Flora of PA'!D:D)</f>
        <v>Orchidaceae</v>
      </c>
      <c r="D1969" s="4" t="s">
        <v>929</v>
      </c>
      <c r="E1969" s="4" t="s">
        <v>930</v>
      </c>
      <c r="F1969" s="9" t="str">
        <f>Table1[[#This Row],[Genus]]&amp;" "&amp;Table1[[#This Row],[Epithet]]</f>
        <v>Cypripedium acaule</v>
      </c>
      <c r="G1969" s="4" t="s">
        <v>588</v>
      </c>
      <c r="H1969" t="s">
        <v>471</v>
      </c>
      <c r="I1969" s="4" t="s">
        <v>522</v>
      </c>
      <c r="J1969" s="4" t="s">
        <v>523</v>
      </c>
      <c r="K1969" s="4" t="s">
        <v>524</v>
      </c>
      <c r="L1969" s="4" t="s">
        <v>525</v>
      </c>
      <c r="M1969" s="4" t="s">
        <v>184</v>
      </c>
      <c r="N1969" s="4" t="s">
        <v>502</v>
      </c>
      <c r="O1969" s="4" t="s">
        <v>38</v>
      </c>
      <c r="P1969" s="4" t="s">
        <v>1003</v>
      </c>
      <c r="Q1969" s="4" t="s">
        <v>40</v>
      </c>
    </row>
    <row r="1970" spans="1:17" x14ac:dyDescent="0.25">
      <c r="A1970" s="4" t="s">
        <v>410</v>
      </c>
      <c r="B1970" s="4" t="s">
        <v>42</v>
      </c>
      <c r="C1970" s="9" t="str">
        <f>_xlfn.XLOOKUP(Table1[[#This Row],[Genus]],'Flora of PA'!J:J,'Flora of PA'!D:D)</f>
        <v>Ericaceae</v>
      </c>
      <c r="D1970" s="4" t="s">
        <v>826</v>
      </c>
      <c r="E1970" s="4" t="s">
        <v>829</v>
      </c>
      <c r="F1970" s="9" t="str">
        <f>Table1[[#This Row],[Genus]]&amp;" "&amp;Table1[[#This Row],[Epithet]]</f>
        <v>Vaccinium angustifolium</v>
      </c>
      <c r="G1970" s="4" t="s">
        <v>69</v>
      </c>
      <c r="H1970" t="s">
        <v>174</v>
      </c>
      <c r="I1970" s="4" t="s">
        <v>522</v>
      </c>
      <c r="J1970" s="4" t="s">
        <v>523</v>
      </c>
      <c r="K1970" s="4" t="s">
        <v>524</v>
      </c>
      <c r="L1970" s="4" t="s">
        <v>525</v>
      </c>
      <c r="M1970" s="4" t="s">
        <v>184</v>
      </c>
      <c r="N1970" s="4" t="s">
        <v>502</v>
      </c>
      <c r="O1970" s="4" t="s">
        <v>38</v>
      </c>
      <c r="P1970" s="4" t="s">
        <v>1003</v>
      </c>
      <c r="Q1970" s="4" t="s">
        <v>40</v>
      </c>
    </row>
    <row r="1971" spans="1:17" x14ac:dyDescent="0.25">
      <c r="A1971" s="4" t="s">
        <v>410</v>
      </c>
      <c r="B1971" s="4" t="s">
        <v>42</v>
      </c>
      <c r="C1971" s="9" t="str">
        <f>_xlfn.XLOOKUP(Table1[[#This Row],[Genus]],'Flora of PA'!J:J,'Flora of PA'!D:D)</f>
        <v>Ericaceae</v>
      </c>
      <c r="D1971" s="4" t="s">
        <v>831</v>
      </c>
      <c r="E1971" s="4" t="s">
        <v>832</v>
      </c>
      <c r="F1971" s="9" t="str">
        <f>Table1[[#This Row],[Genus]]&amp;" "&amp;Table1[[#This Row],[Epithet]]</f>
        <v>Gaultheria procumbens</v>
      </c>
      <c r="G1971" s="4" t="s">
        <v>123</v>
      </c>
      <c r="H1971" t="s">
        <v>122</v>
      </c>
      <c r="I1971" s="4" t="s">
        <v>522</v>
      </c>
      <c r="J1971" s="4" t="s">
        <v>523</v>
      </c>
      <c r="K1971" s="4" t="s">
        <v>524</v>
      </c>
      <c r="L1971" s="4" t="s">
        <v>525</v>
      </c>
      <c r="M1971" s="4" t="s">
        <v>184</v>
      </c>
      <c r="N1971" s="4" t="s">
        <v>502</v>
      </c>
      <c r="O1971" s="4" t="s">
        <v>38</v>
      </c>
      <c r="P1971" s="4" t="s">
        <v>1003</v>
      </c>
      <c r="Q1971" s="4" t="s">
        <v>40</v>
      </c>
    </row>
    <row r="1972" spans="1:17" x14ac:dyDescent="0.25">
      <c r="A1972" s="4" t="s">
        <v>410</v>
      </c>
      <c r="B1972" s="4" t="s">
        <v>42</v>
      </c>
      <c r="C1972" s="9" t="str">
        <f>_xlfn.XLOOKUP(Table1[[#This Row],[Genus]],'Flora of PA'!J:J,'Flora of PA'!D:D)</f>
        <v>Ericaceae</v>
      </c>
      <c r="D1972" s="4" t="s">
        <v>905</v>
      </c>
      <c r="E1972" s="4" t="s">
        <v>948</v>
      </c>
      <c r="F1972" s="9" t="str">
        <f>Table1[[#This Row],[Genus]]&amp;" "&amp;Table1[[#This Row],[Epithet]]</f>
        <v>Kalmia angustifolia</v>
      </c>
      <c r="G1972" s="4" t="s">
        <v>85</v>
      </c>
      <c r="H1972" t="s">
        <v>124</v>
      </c>
      <c r="I1972" s="4" t="s">
        <v>522</v>
      </c>
      <c r="J1972" s="4" t="s">
        <v>523</v>
      </c>
      <c r="K1972" s="4" t="s">
        <v>524</v>
      </c>
      <c r="L1972" s="4" t="s">
        <v>525</v>
      </c>
      <c r="M1972" s="4" t="s">
        <v>184</v>
      </c>
      <c r="N1972" s="4" t="s">
        <v>502</v>
      </c>
      <c r="O1972" s="4" t="s">
        <v>38</v>
      </c>
      <c r="P1972" s="4" t="s">
        <v>1003</v>
      </c>
      <c r="Q1972" s="4" t="s">
        <v>40</v>
      </c>
    </row>
    <row r="1973" spans="1:17" x14ac:dyDescent="0.25">
      <c r="A1973" s="4" t="s">
        <v>410</v>
      </c>
      <c r="B1973" s="4" t="s">
        <v>42</v>
      </c>
      <c r="C1973" s="9" t="str">
        <f>_xlfn.XLOOKUP(Table1[[#This Row],[Genus]],'Flora of PA'!J:J,'Flora of PA'!D:D)</f>
        <v>Ericaceae</v>
      </c>
      <c r="D1973" s="4" t="s">
        <v>827</v>
      </c>
      <c r="E1973" s="4" t="s">
        <v>828</v>
      </c>
      <c r="F1973" s="9" t="str">
        <f>Table1[[#This Row],[Genus]]&amp;" "&amp;Table1[[#This Row],[Epithet]]</f>
        <v>Gaylussacia baccata</v>
      </c>
      <c r="G1973" s="4" t="s">
        <v>16</v>
      </c>
      <c r="H1973" t="s">
        <v>125</v>
      </c>
      <c r="I1973" s="4" t="s">
        <v>522</v>
      </c>
      <c r="J1973" s="4" t="s">
        <v>523</v>
      </c>
      <c r="K1973" s="4" t="s">
        <v>524</v>
      </c>
      <c r="L1973" s="4" t="s">
        <v>525</v>
      </c>
      <c r="M1973" s="4" t="s">
        <v>184</v>
      </c>
      <c r="N1973" s="4" t="s">
        <v>502</v>
      </c>
      <c r="O1973" s="4" t="s">
        <v>38</v>
      </c>
      <c r="P1973" s="4" t="s">
        <v>1003</v>
      </c>
      <c r="Q1973" s="4" t="s">
        <v>40</v>
      </c>
    </row>
    <row r="1974" spans="1:17" x14ac:dyDescent="0.25">
      <c r="A1974" s="4" t="s">
        <v>410</v>
      </c>
      <c r="B1974" s="4" t="s">
        <v>42</v>
      </c>
      <c r="C1974" s="9" t="str">
        <f>_xlfn.XLOOKUP(Table1[[#This Row],[Genus]],'Flora of PA'!J:J,'Flora of PA'!D:D)</f>
        <v>Polypodiaceae</v>
      </c>
      <c r="D1974" s="4" t="s">
        <v>851</v>
      </c>
      <c r="E1974" s="4" t="s">
        <v>852</v>
      </c>
      <c r="F1974" s="9" t="str">
        <f>Table1[[#This Row],[Genus]]&amp;" "&amp;Table1[[#This Row],[Epithet]]</f>
        <v>Pteridium aquilinum</v>
      </c>
      <c r="G1974" s="4" t="s">
        <v>58</v>
      </c>
      <c r="H1974" t="s">
        <v>288</v>
      </c>
      <c r="I1974" s="4" t="s">
        <v>522</v>
      </c>
      <c r="J1974" s="4" t="s">
        <v>523</v>
      </c>
      <c r="K1974" s="4" t="s">
        <v>524</v>
      </c>
      <c r="L1974" s="4" t="s">
        <v>525</v>
      </c>
      <c r="M1974" s="4" t="s">
        <v>184</v>
      </c>
      <c r="N1974" s="4" t="s">
        <v>502</v>
      </c>
      <c r="O1974" s="4" t="s">
        <v>38</v>
      </c>
      <c r="P1974" s="4" t="s">
        <v>1003</v>
      </c>
      <c r="Q1974" s="4" t="s">
        <v>40</v>
      </c>
    </row>
    <row r="1975" spans="1:17" x14ac:dyDescent="0.25">
      <c r="A1975" s="4" t="s">
        <v>410</v>
      </c>
      <c r="B1975" s="4" t="s">
        <v>42</v>
      </c>
      <c r="C1975" s="9" t="str">
        <f>_xlfn.XLOOKUP(Table1[[#This Row],[Genus]],'Flora of PA'!J:J,'Flora of PA'!D:D)</f>
        <v>Fagaceae</v>
      </c>
      <c r="D1975" s="4" t="s">
        <v>860</v>
      </c>
      <c r="E1975" s="4" t="s">
        <v>947</v>
      </c>
      <c r="F1975" s="9" t="str">
        <f>Table1[[#This Row],[Genus]]&amp;" "&amp;Table1[[#This Row],[Epithet]]</f>
        <v>Quercus ilicifolia</v>
      </c>
      <c r="G1975" s="4" t="s">
        <v>75</v>
      </c>
      <c r="H1975" t="s">
        <v>157</v>
      </c>
      <c r="I1975" s="4" t="s">
        <v>522</v>
      </c>
      <c r="J1975" s="4" t="s">
        <v>523</v>
      </c>
      <c r="K1975" s="4" t="s">
        <v>524</v>
      </c>
      <c r="L1975" s="4" t="s">
        <v>525</v>
      </c>
      <c r="M1975" s="4" t="s">
        <v>184</v>
      </c>
      <c r="N1975" s="4" t="s">
        <v>502</v>
      </c>
      <c r="O1975" s="4" t="s">
        <v>38</v>
      </c>
      <c r="P1975" s="4" t="s">
        <v>1003</v>
      </c>
      <c r="Q1975" s="4" t="s">
        <v>40</v>
      </c>
    </row>
    <row r="1976" spans="1:17" x14ac:dyDescent="0.25">
      <c r="A1976" s="4" t="s">
        <v>410</v>
      </c>
      <c r="B1976" s="4" t="s">
        <v>42</v>
      </c>
      <c r="C1976" s="9" t="str">
        <f>_xlfn.XLOOKUP(Table1[[#This Row],[Genus]],'Flora of PA'!J:J,'Flora of PA'!D:D)</f>
        <v>Nyssaceae</v>
      </c>
      <c r="D1976" s="4" t="s">
        <v>847</v>
      </c>
      <c r="E1976" s="4" t="s">
        <v>848</v>
      </c>
      <c r="F1976" s="9" t="str">
        <f>Table1[[#This Row],[Genus]]&amp;" "&amp;Table1[[#This Row],[Epithet]]</f>
        <v>Nyssa sylvatica</v>
      </c>
      <c r="G1976" s="4" t="s">
        <v>110</v>
      </c>
      <c r="H1976" t="s">
        <v>173</v>
      </c>
      <c r="I1976" s="4" t="s">
        <v>522</v>
      </c>
      <c r="J1976" s="4" t="s">
        <v>523</v>
      </c>
      <c r="K1976" s="4" t="s">
        <v>524</v>
      </c>
      <c r="L1976" s="4" t="s">
        <v>525</v>
      </c>
      <c r="M1976" s="4" t="s">
        <v>184</v>
      </c>
      <c r="N1976" s="4" t="s">
        <v>502</v>
      </c>
      <c r="O1976" s="4" t="s">
        <v>38</v>
      </c>
      <c r="P1976" s="4" t="s">
        <v>1003</v>
      </c>
      <c r="Q1976" s="4" t="s">
        <v>40</v>
      </c>
    </row>
    <row r="1977" spans="1:17" x14ac:dyDescent="0.25">
      <c r="A1977" s="4" t="s">
        <v>410</v>
      </c>
      <c r="B1977" s="4" t="s">
        <v>42</v>
      </c>
      <c r="C1977" s="9" t="str">
        <f>_xlfn.XLOOKUP(Table1[[#This Row],[Genus]],'Flora of PA'!J:J,'Flora of PA'!D:D)</f>
        <v>Lauraceae</v>
      </c>
      <c r="D1977" s="4" t="s">
        <v>134</v>
      </c>
      <c r="E1977" s="4" t="s">
        <v>946</v>
      </c>
      <c r="F1977" s="9" t="str">
        <f>Table1[[#This Row],[Genus]]&amp;" "&amp;Table1[[#This Row],[Epithet]]</f>
        <v>Sassafras albidum</v>
      </c>
      <c r="G1977" s="4" t="s">
        <v>224</v>
      </c>
      <c r="H1977" t="s">
        <v>275</v>
      </c>
      <c r="I1977" s="4" t="s">
        <v>522</v>
      </c>
      <c r="J1977" s="4" t="s">
        <v>523</v>
      </c>
      <c r="K1977" s="4" t="s">
        <v>524</v>
      </c>
      <c r="L1977" s="4" t="s">
        <v>525</v>
      </c>
      <c r="M1977" s="4" t="s">
        <v>184</v>
      </c>
      <c r="N1977" s="4" t="s">
        <v>502</v>
      </c>
      <c r="O1977" s="4" t="s">
        <v>38</v>
      </c>
      <c r="P1977" s="4" t="s">
        <v>1003</v>
      </c>
      <c r="Q1977" s="4" t="s">
        <v>40</v>
      </c>
    </row>
    <row r="1978" spans="1:17" x14ac:dyDescent="0.25">
      <c r="A1978" s="4" t="s">
        <v>410</v>
      </c>
      <c r="B1978" s="4" t="s">
        <v>42</v>
      </c>
      <c r="C1978" s="9" t="str">
        <f>_xlfn.XLOOKUP(Table1[[#This Row],[Genus]],'Flora of PA'!J:J,'Flora of PA'!D:D)</f>
        <v>Fagaceae</v>
      </c>
      <c r="D1978" s="4" t="s">
        <v>860</v>
      </c>
      <c r="E1978" s="4" t="s">
        <v>861</v>
      </c>
      <c r="F1978" s="9" t="str">
        <f>Table1[[#This Row],[Genus]]&amp;" "&amp;Table1[[#This Row],[Epithet]]</f>
        <v>Quercus montana</v>
      </c>
      <c r="G1978" s="4" t="s">
        <v>131</v>
      </c>
      <c r="H1978" t="s">
        <v>130</v>
      </c>
      <c r="I1978" s="4" t="s">
        <v>522</v>
      </c>
      <c r="J1978" s="4" t="s">
        <v>523</v>
      </c>
      <c r="K1978" s="4" t="s">
        <v>524</v>
      </c>
      <c r="L1978" s="4" t="s">
        <v>525</v>
      </c>
      <c r="M1978" s="4" t="s">
        <v>184</v>
      </c>
      <c r="N1978" s="4" t="s">
        <v>502</v>
      </c>
      <c r="O1978" s="4" t="s">
        <v>38</v>
      </c>
      <c r="P1978" s="4" t="s">
        <v>1003</v>
      </c>
      <c r="Q1978" s="4" t="s">
        <v>40</v>
      </c>
    </row>
    <row r="1979" spans="1:17" x14ac:dyDescent="0.25">
      <c r="A1979" s="4" t="s">
        <v>410</v>
      </c>
      <c r="B1979" s="4" t="s">
        <v>41</v>
      </c>
      <c r="C1979" s="9" t="str">
        <f>_xlfn.XLOOKUP(Table1[[#This Row],[Genus]],'Flora of PA'!J:J,'Flora of PA'!D:D)</f>
        <v>Fagaceae</v>
      </c>
      <c r="D1979" s="4" t="s">
        <v>860</v>
      </c>
      <c r="E1979" s="4" t="s">
        <v>861</v>
      </c>
      <c r="F1979" s="9" t="str">
        <f>Table1[[#This Row],[Genus]]&amp;" "&amp;Table1[[#This Row],[Epithet]]</f>
        <v>Quercus montana</v>
      </c>
      <c r="G1979" s="4" t="s">
        <v>131</v>
      </c>
      <c r="H1979" t="s">
        <v>132</v>
      </c>
      <c r="I1979" s="4" t="s">
        <v>522</v>
      </c>
      <c r="J1979" s="4" t="s">
        <v>523</v>
      </c>
      <c r="K1979" s="4" t="s">
        <v>524</v>
      </c>
      <c r="L1979" s="4" t="s">
        <v>525</v>
      </c>
      <c r="M1979" s="4" t="s">
        <v>184</v>
      </c>
      <c r="N1979" s="4" t="s">
        <v>502</v>
      </c>
      <c r="O1979" s="4" t="s">
        <v>38</v>
      </c>
      <c r="P1979" s="4" t="s">
        <v>1003</v>
      </c>
      <c r="Q1979" s="4" t="s">
        <v>40</v>
      </c>
    </row>
    <row r="1980" spans="1:17" x14ac:dyDescent="0.25">
      <c r="A1980" s="4" t="s">
        <v>410</v>
      </c>
      <c r="B1980" s="4" t="s">
        <v>41</v>
      </c>
      <c r="C1980" s="9" t="str">
        <f>_xlfn.XLOOKUP(Table1[[#This Row],[Genus]],'Flora of PA'!J:J,'Flora of PA'!D:D)</f>
        <v>Nyssaceae</v>
      </c>
      <c r="D1980" s="4" t="s">
        <v>847</v>
      </c>
      <c r="E1980" s="4" t="s">
        <v>848</v>
      </c>
      <c r="F1980" s="9" t="str">
        <f>Table1[[#This Row],[Genus]]&amp;" "&amp;Table1[[#This Row],[Epithet]]</f>
        <v>Nyssa sylvatica</v>
      </c>
      <c r="G1980" s="4" t="s">
        <v>110</v>
      </c>
      <c r="H1980" t="s">
        <v>173</v>
      </c>
      <c r="I1980" s="4" t="s">
        <v>522</v>
      </c>
      <c r="J1980" s="4" t="s">
        <v>523</v>
      </c>
      <c r="K1980" s="4" t="s">
        <v>524</v>
      </c>
      <c r="L1980" s="4" t="s">
        <v>525</v>
      </c>
      <c r="M1980" s="4" t="s">
        <v>184</v>
      </c>
      <c r="N1980" s="4" t="s">
        <v>502</v>
      </c>
      <c r="O1980" s="4" t="s">
        <v>38</v>
      </c>
      <c r="P1980" s="4" t="s">
        <v>1003</v>
      </c>
      <c r="Q1980" s="4" t="s">
        <v>40</v>
      </c>
    </row>
    <row r="1981" spans="1:17" x14ac:dyDescent="0.25">
      <c r="A1981" s="4" t="s">
        <v>410</v>
      </c>
      <c r="B1981" s="4" t="s">
        <v>41</v>
      </c>
      <c r="C1981" s="9" t="str">
        <f>_xlfn.XLOOKUP(Table1[[#This Row],[Genus]],'Flora of PA'!J:J,'Flora of PA'!D:D)</f>
        <v>Ericaceae</v>
      </c>
      <c r="D1981" s="4" t="s">
        <v>831</v>
      </c>
      <c r="E1981" s="4" t="s">
        <v>832</v>
      </c>
      <c r="F1981" s="9" t="str">
        <f>Table1[[#This Row],[Genus]]&amp;" "&amp;Table1[[#This Row],[Epithet]]</f>
        <v>Gaultheria procumbens</v>
      </c>
      <c r="G1981" s="4" t="s">
        <v>123</v>
      </c>
      <c r="H1981" t="s">
        <v>122</v>
      </c>
      <c r="I1981" s="4" t="s">
        <v>522</v>
      </c>
      <c r="J1981" s="4" t="s">
        <v>523</v>
      </c>
      <c r="K1981" s="4" t="s">
        <v>524</v>
      </c>
      <c r="L1981" s="4" t="s">
        <v>525</v>
      </c>
      <c r="M1981" s="4" t="s">
        <v>184</v>
      </c>
      <c r="N1981" s="4" t="s">
        <v>502</v>
      </c>
      <c r="O1981" s="4" t="s">
        <v>38</v>
      </c>
      <c r="P1981" s="4" t="s">
        <v>1003</v>
      </c>
      <c r="Q1981" s="4" t="s">
        <v>40</v>
      </c>
    </row>
    <row r="1982" spans="1:17" x14ac:dyDescent="0.25">
      <c r="A1982" s="4" t="s">
        <v>410</v>
      </c>
      <c r="B1982" s="4" t="s">
        <v>41</v>
      </c>
      <c r="C1982" s="9" t="str">
        <f>_xlfn.XLOOKUP(Table1[[#This Row],[Genus]],'Flora of PA'!J:J,'Flora of PA'!D:D)</f>
        <v>Ericaceae</v>
      </c>
      <c r="D1982" s="4" t="s">
        <v>905</v>
      </c>
      <c r="E1982" s="4" t="s">
        <v>948</v>
      </c>
      <c r="F1982" s="9" t="str">
        <f>Table1[[#This Row],[Genus]]&amp;" "&amp;Table1[[#This Row],[Epithet]]</f>
        <v>Kalmia angustifolia</v>
      </c>
      <c r="G1982" s="4" t="s">
        <v>85</v>
      </c>
      <c r="H1982" t="s">
        <v>124</v>
      </c>
      <c r="I1982" s="4" t="s">
        <v>522</v>
      </c>
      <c r="J1982" s="4" t="s">
        <v>523</v>
      </c>
      <c r="K1982" s="4" t="s">
        <v>524</v>
      </c>
      <c r="L1982" s="4" t="s">
        <v>525</v>
      </c>
      <c r="M1982" s="4" t="s">
        <v>184</v>
      </c>
      <c r="N1982" s="4" t="s">
        <v>502</v>
      </c>
      <c r="O1982" s="4" t="s">
        <v>38</v>
      </c>
      <c r="P1982" s="4" t="s">
        <v>1003</v>
      </c>
      <c r="Q1982" s="4" t="s">
        <v>40</v>
      </c>
    </row>
    <row r="1983" spans="1:17" x14ac:dyDescent="0.25">
      <c r="A1983" s="4" t="s">
        <v>410</v>
      </c>
      <c r="B1983" s="4" t="s">
        <v>41</v>
      </c>
      <c r="C1983" s="9" t="str">
        <f>_xlfn.XLOOKUP(Table1[[#This Row],[Genus]],'Flora of PA'!J:J,'Flora of PA'!D:D)</f>
        <v>Ericaceae</v>
      </c>
      <c r="D1983" s="4" t="s">
        <v>827</v>
      </c>
      <c r="E1983" s="4" t="s">
        <v>828</v>
      </c>
      <c r="F1983" s="9" t="str">
        <f>Table1[[#This Row],[Genus]]&amp;" "&amp;Table1[[#This Row],[Epithet]]</f>
        <v>Gaylussacia baccata</v>
      </c>
      <c r="G1983" s="4" t="s">
        <v>16</v>
      </c>
      <c r="H1983" t="s">
        <v>125</v>
      </c>
      <c r="I1983" s="4" t="s">
        <v>522</v>
      </c>
      <c r="J1983" s="4" t="s">
        <v>523</v>
      </c>
      <c r="K1983" s="4" t="s">
        <v>524</v>
      </c>
      <c r="L1983" s="4" t="s">
        <v>525</v>
      </c>
      <c r="M1983" s="4" t="s">
        <v>184</v>
      </c>
      <c r="N1983" s="4" t="s">
        <v>502</v>
      </c>
      <c r="O1983" s="4" t="s">
        <v>38</v>
      </c>
      <c r="P1983" s="4" t="s">
        <v>1003</v>
      </c>
      <c r="Q1983" s="4" t="s">
        <v>40</v>
      </c>
    </row>
    <row r="1984" spans="1:17" x14ac:dyDescent="0.25">
      <c r="A1984" s="4" t="s">
        <v>410</v>
      </c>
      <c r="B1984" s="4" t="s">
        <v>41</v>
      </c>
      <c r="C1984" s="9" t="str">
        <f>_xlfn.XLOOKUP(Table1[[#This Row],[Genus]],'Flora of PA'!J:J,'Flora of PA'!D:D)</f>
        <v>Polypodiaceae</v>
      </c>
      <c r="D1984" s="4" t="s">
        <v>851</v>
      </c>
      <c r="E1984" s="4" t="s">
        <v>852</v>
      </c>
      <c r="F1984" s="9" t="str">
        <f>Table1[[#This Row],[Genus]]&amp;" "&amp;Table1[[#This Row],[Epithet]]</f>
        <v>Pteridium aquilinum</v>
      </c>
      <c r="G1984" s="4" t="s">
        <v>58</v>
      </c>
      <c r="H1984" t="s">
        <v>288</v>
      </c>
      <c r="I1984" s="4" t="s">
        <v>522</v>
      </c>
      <c r="J1984" s="4" t="s">
        <v>523</v>
      </c>
      <c r="K1984" s="4" t="s">
        <v>524</v>
      </c>
      <c r="L1984" s="4" t="s">
        <v>525</v>
      </c>
      <c r="M1984" s="4" t="s">
        <v>184</v>
      </c>
      <c r="N1984" s="4" t="s">
        <v>502</v>
      </c>
      <c r="O1984" s="4" t="s">
        <v>38</v>
      </c>
      <c r="P1984" s="4" t="s">
        <v>1003</v>
      </c>
      <c r="Q1984" s="4" t="s">
        <v>40</v>
      </c>
    </row>
    <row r="1985" spans="1:17" x14ac:dyDescent="0.25">
      <c r="A1985" s="4" t="s">
        <v>410</v>
      </c>
      <c r="B1985" s="4" t="s">
        <v>41</v>
      </c>
      <c r="C1985" s="9" t="str">
        <f>_xlfn.XLOOKUP(Table1[[#This Row],[Genus]],'Flora of PA'!J:J,'Flora of PA'!D:D)</f>
        <v>Fagaceae</v>
      </c>
      <c r="D1985" s="4" t="s">
        <v>860</v>
      </c>
      <c r="E1985" s="4" t="s">
        <v>947</v>
      </c>
      <c r="F1985" s="9" t="str">
        <f>Table1[[#This Row],[Genus]]&amp;" "&amp;Table1[[#This Row],[Epithet]]</f>
        <v>Quercus ilicifolia</v>
      </c>
      <c r="G1985" s="4" t="s">
        <v>75</v>
      </c>
      <c r="H1985" t="s">
        <v>72</v>
      </c>
      <c r="I1985" s="4" t="s">
        <v>522</v>
      </c>
      <c r="J1985" s="4" t="s">
        <v>523</v>
      </c>
      <c r="K1985" s="4" t="s">
        <v>524</v>
      </c>
      <c r="L1985" s="4" t="s">
        <v>525</v>
      </c>
      <c r="M1985" s="4" t="s">
        <v>184</v>
      </c>
      <c r="N1985" s="4" t="s">
        <v>502</v>
      </c>
      <c r="O1985" s="4" t="s">
        <v>38</v>
      </c>
      <c r="P1985" s="4" t="s">
        <v>1003</v>
      </c>
      <c r="Q1985" s="4" t="s">
        <v>40</v>
      </c>
    </row>
    <row r="1986" spans="1:17" x14ac:dyDescent="0.25">
      <c r="A1986" s="4" t="s">
        <v>526</v>
      </c>
      <c r="B1986" s="4" t="s">
        <v>68</v>
      </c>
      <c r="C1986" s="9" t="str">
        <f>_xlfn.XLOOKUP(Table1[[#This Row],[Genus]],'Flora of PA'!J:J,'Flora of PA'!D:D)</f>
        <v>Betulaceae</v>
      </c>
      <c r="D1986" s="4" t="s">
        <v>883</v>
      </c>
      <c r="E1986" s="4" t="s">
        <v>884</v>
      </c>
      <c r="F1986" s="9" t="str">
        <f>Table1[[#This Row],[Genus]]&amp;" "&amp;Table1[[#This Row],[Epithet]]</f>
        <v>Betula populifolia</v>
      </c>
      <c r="G1986" s="4" t="s">
        <v>18</v>
      </c>
      <c r="H1986" t="s">
        <v>23</v>
      </c>
      <c r="I1986" s="4" t="s">
        <v>537</v>
      </c>
      <c r="J1986" s="4" t="s">
        <v>538</v>
      </c>
      <c r="K1986" s="4" t="s">
        <v>210</v>
      </c>
      <c r="L1986" s="4" t="s">
        <v>539</v>
      </c>
      <c r="M1986" s="4" t="s">
        <v>184</v>
      </c>
      <c r="N1986" s="4" t="s">
        <v>502</v>
      </c>
      <c r="O1986" s="4" t="s">
        <v>38</v>
      </c>
      <c r="P1986" s="4" t="s">
        <v>1003</v>
      </c>
      <c r="Q1986" s="4" t="s">
        <v>40</v>
      </c>
    </row>
    <row r="1987" spans="1:17" x14ac:dyDescent="0.25">
      <c r="A1987" s="4" t="s">
        <v>526</v>
      </c>
      <c r="B1987" s="4" t="s">
        <v>68</v>
      </c>
      <c r="C1987" s="9" t="str">
        <f>_xlfn.XLOOKUP(Table1[[#This Row],[Genus]],'Flora of PA'!J:J,'Flora of PA'!D:D)</f>
        <v>Ericaceae</v>
      </c>
      <c r="D1987" s="4" t="s">
        <v>827</v>
      </c>
      <c r="E1987" s="4" t="s">
        <v>828</v>
      </c>
      <c r="F1987" s="9" t="str">
        <f>Table1[[#This Row],[Genus]]&amp;" "&amp;Table1[[#This Row],[Epithet]]</f>
        <v>Gaylussacia baccata</v>
      </c>
      <c r="G1987" s="4" t="s">
        <v>16</v>
      </c>
      <c r="H1987" t="s">
        <v>125</v>
      </c>
      <c r="I1987" s="4" t="s">
        <v>537</v>
      </c>
      <c r="J1987" s="4" t="s">
        <v>538</v>
      </c>
      <c r="K1987" s="4" t="s">
        <v>210</v>
      </c>
      <c r="L1987" s="4" t="s">
        <v>539</v>
      </c>
      <c r="M1987" s="4" t="s">
        <v>184</v>
      </c>
      <c r="N1987" s="4" t="s">
        <v>502</v>
      </c>
      <c r="O1987" s="4" t="s">
        <v>38</v>
      </c>
      <c r="P1987" s="4" t="s">
        <v>1003</v>
      </c>
      <c r="Q1987" s="4" t="s">
        <v>40</v>
      </c>
    </row>
    <row r="1988" spans="1:17" x14ac:dyDescent="0.25">
      <c r="A1988" s="4" t="s">
        <v>526</v>
      </c>
      <c r="B1988" s="4" t="s">
        <v>68</v>
      </c>
      <c r="C1988" s="9" t="str">
        <f>_xlfn.XLOOKUP(Table1[[#This Row],[Genus]],'Flora of PA'!J:J,'Flora of PA'!D:D)</f>
        <v>Polypodiaceae</v>
      </c>
      <c r="D1988" s="4" t="s">
        <v>851</v>
      </c>
      <c r="E1988" s="4" t="s">
        <v>852</v>
      </c>
      <c r="F1988" s="9" t="str">
        <f>Table1[[#This Row],[Genus]]&amp;" "&amp;Table1[[#This Row],[Epithet]]</f>
        <v>Pteridium aquilinum</v>
      </c>
      <c r="G1988" s="4" t="s">
        <v>58</v>
      </c>
      <c r="H1988" t="s">
        <v>288</v>
      </c>
      <c r="I1988" s="4" t="s">
        <v>537</v>
      </c>
      <c r="J1988" s="4" t="s">
        <v>538</v>
      </c>
      <c r="K1988" s="4" t="s">
        <v>210</v>
      </c>
      <c r="L1988" s="4" t="s">
        <v>539</v>
      </c>
      <c r="M1988" s="4" t="s">
        <v>184</v>
      </c>
      <c r="N1988" s="4" t="s">
        <v>502</v>
      </c>
      <c r="O1988" s="4" t="s">
        <v>38</v>
      </c>
      <c r="P1988" s="4" t="s">
        <v>1003</v>
      </c>
      <c r="Q1988" s="4" t="s">
        <v>40</v>
      </c>
    </row>
    <row r="1989" spans="1:17" x14ac:dyDescent="0.25">
      <c r="A1989" s="4" t="s">
        <v>526</v>
      </c>
      <c r="B1989" s="4" t="s">
        <v>68</v>
      </c>
      <c r="C1989" s="9" t="str">
        <f>_xlfn.XLOOKUP(Table1[[#This Row],[Genus]],'Flora of PA'!J:J,'Flora of PA'!D:D)</f>
        <v>Fagaceae</v>
      </c>
      <c r="D1989" s="4" t="s">
        <v>860</v>
      </c>
      <c r="E1989" s="4" t="s">
        <v>947</v>
      </c>
      <c r="F1989" s="9" t="str">
        <f>Table1[[#This Row],[Genus]]&amp;" "&amp;Table1[[#This Row],[Epithet]]</f>
        <v>Quercus ilicifolia</v>
      </c>
      <c r="G1989" s="4" t="s">
        <v>75</v>
      </c>
      <c r="H1989" t="s">
        <v>157</v>
      </c>
      <c r="I1989" s="4" t="s">
        <v>537</v>
      </c>
      <c r="J1989" s="4" t="s">
        <v>538</v>
      </c>
      <c r="K1989" s="4" t="s">
        <v>210</v>
      </c>
      <c r="L1989" s="4" t="s">
        <v>539</v>
      </c>
      <c r="M1989" s="4" t="s">
        <v>184</v>
      </c>
      <c r="N1989" s="4" t="s">
        <v>502</v>
      </c>
      <c r="O1989" s="4" t="s">
        <v>38</v>
      </c>
      <c r="P1989" s="4" t="s">
        <v>1003</v>
      </c>
      <c r="Q1989" s="4" t="s">
        <v>40</v>
      </c>
    </row>
    <row r="1990" spans="1:17" x14ac:dyDescent="0.25">
      <c r="A1990" s="4" t="s">
        <v>526</v>
      </c>
      <c r="B1990" s="4" t="s">
        <v>68</v>
      </c>
      <c r="C1990" s="9" t="str">
        <f>_xlfn.XLOOKUP(Table1[[#This Row],[Genus]],'Flora of PA'!J:J,'Flora of PA'!D:D)</f>
        <v>Ericaceae</v>
      </c>
      <c r="D1990" s="4" t="s">
        <v>831</v>
      </c>
      <c r="E1990" s="4" t="s">
        <v>832</v>
      </c>
      <c r="F1990" s="9" t="str">
        <f>Table1[[#This Row],[Genus]]&amp;" "&amp;Table1[[#This Row],[Epithet]]</f>
        <v>Gaultheria procumbens</v>
      </c>
      <c r="G1990" s="4" t="s">
        <v>123</v>
      </c>
      <c r="H1990" t="s">
        <v>122</v>
      </c>
      <c r="I1990" s="4" t="s">
        <v>537</v>
      </c>
      <c r="J1990" s="4" t="s">
        <v>538</v>
      </c>
      <c r="K1990" s="4" t="s">
        <v>210</v>
      </c>
      <c r="L1990" s="4" t="s">
        <v>539</v>
      </c>
      <c r="M1990" s="4" t="s">
        <v>184</v>
      </c>
      <c r="N1990" s="4" t="s">
        <v>502</v>
      </c>
      <c r="O1990" s="4" t="s">
        <v>38</v>
      </c>
      <c r="P1990" s="4" t="s">
        <v>1003</v>
      </c>
      <c r="Q1990" s="4" t="s">
        <v>40</v>
      </c>
    </row>
    <row r="1991" spans="1:17" x14ac:dyDescent="0.25">
      <c r="A1991" s="4" t="s">
        <v>526</v>
      </c>
      <c r="B1991" s="4" t="s">
        <v>68</v>
      </c>
      <c r="C1991" s="9" t="str">
        <f>_xlfn.XLOOKUP(Table1[[#This Row],[Genus]],'Flora of PA'!J:J,'Flora of PA'!D:D)</f>
        <v>Ericaceae</v>
      </c>
      <c r="D1991" s="4" t="s">
        <v>905</v>
      </c>
      <c r="E1991" s="4" t="s">
        <v>948</v>
      </c>
      <c r="F1991" s="9" t="str">
        <f>Table1[[#This Row],[Genus]]&amp;" "&amp;Table1[[#This Row],[Epithet]]</f>
        <v>Kalmia angustifolia</v>
      </c>
      <c r="G1991" s="4" t="s">
        <v>85</v>
      </c>
      <c r="H1991" t="s">
        <v>81</v>
      </c>
      <c r="I1991" s="4" t="s">
        <v>537</v>
      </c>
      <c r="J1991" s="4" t="s">
        <v>538</v>
      </c>
      <c r="K1991" s="4" t="s">
        <v>210</v>
      </c>
      <c r="L1991" s="4" t="s">
        <v>539</v>
      </c>
      <c r="M1991" s="4" t="s">
        <v>184</v>
      </c>
      <c r="N1991" s="4" t="s">
        <v>502</v>
      </c>
      <c r="O1991" s="4" t="s">
        <v>38</v>
      </c>
      <c r="P1991" s="4" t="s">
        <v>1003</v>
      </c>
      <c r="Q1991" s="4" t="s">
        <v>40</v>
      </c>
    </row>
    <row r="1992" spans="1:17" x14ac:dyDescent="0.25">
      <c r="A1992" s="4" t="s">
        <v>526</v>
      </c>
      <c r="B1992" s="4" t="s">
        <v>67</v>
      </c>
      <c r="C1992" s="9" t="str">
        <f>_xlfn.XLOOKUP(Table1[[#This Row],[Genus]],'Flora of PA'!J:J,'Flora of PA'!D:D)</f>
        <v>Ericaceae</v>
      </c>
      <c r="D1992" s="4" t="s">
        <v>826</v>
      </c>
      <c r="E1992" s="4" t="s">
        <v>830</v>
      </c>
      <c r="F1992" s="9" t="str">
        <f>Table1[[#This Row],[Genus]]&amp;" "&amp;Table1[[#This Row],[Epithet]]</f>
        <v>Vaccinium corymbosum</v>
      </c>
      <c r="G1992" s="4" t="s">
        <v>105</v>
      </c>
      <c r="H1992" t="s">
        <v>547</v>
      </c>
      <c r="I1992" s="4" t="s">
        <v>537</v>
      </c>
      <c r="J1992" s="4" t="s">
        <v>538</v>
      </c>
      <c r="K1992" s="4" t="s">
        <v>210</v>
      </c>
      <c r="L1992" s="4" t="s">
        <v>539</v>
      </c>
      <c r="M1992" s="4" t="s">
        <v>184</v>
      </c>
      <c r="N1992" s="4" t="s">
        <v>502</v>
      </c>
      <c r="O1992" s="4" t="s">
        <v>38</v>
      </c>
      <c r="P1992" s="4" t="s">
        <v>1003</v>
      </c>
      <c r="Q1992" s="4" t="s">
        <v>40</v>
      </c>
    </row>
    <row r="1993" spans="1:17" x14ac:dyDescent="0.25">
      <c r="A1993" s="4" t="s">
        <v>526</v>
      </c>
      <c r="B1993" s="4" t="s">
        <v>67</v>
      </c>
      <c r="C1993" s="9" t="str">
        <f>_xlfn.XLOOKUP(Table1[[#This Row],[Genus]],'Flora of PA'!J:J,'Flora of PA'!D:D)</f>
        <v>Ericaceae</v>
      </c>
      <c r="D1993" s="4" t="s">
        <v>905</v>
      </c>
      <c r="E1993" s="4" t="s">
        <v>948</v>
      </c>
      <c r="F1993" s="9" t="str">
        <f>Table1[[#This Row],[Genus]]&amp;" "&amp;Table1[[#This Row],[Epithet]]</f>
        <v>Kalmia angustifolia</v>
      </c>
      <c r="G1993" s="4" t="s">
        <v>85</v>
      </c>
      <c r="H1993" t="s">
        <v>124</v>
      </c>
      <c r="I1993" s="4" t="s">
        <v>537</v>
      </c>
      <c r="J1993" s="4" t="s">
        <v>538</v>
      </c>
      <c r="K1993" s="4" t="s">
        <v>210</v>
      </c>
      <c r="L1993" s="4" t="s">
        <v>539</v>
      </c>
      <c r="M1993" s="4" t="s">
        <v>184</v>
      </c>
      <c r="N1993" s="4" t="s">
        <v>502</v>
      </c>
      <c r="O1993" s="4" t="s">
        <v>38</v>
      </c>
      <c r="P1993" s="4" t="s">
        <v>1003</v>
      </c>
      <c r="Q1993" s="4" t="s">
        <v>40</v>
      </c>
    </row>
    <row r="1994" spans="1:17" x14ac:dyDescent="0.25">
      <c r="A1994" s="4" t="s">
        <v>526</v>
      </c>
      <c r="B1994" s="4" t="s">
        <v>67</v>
      </c>
      <c r="C1994" s="9" t="str">
        <f>_xlfn.XLOOKUP(Table1[[#This Row],[Genus]],'Flora of PA'!J:J,'Flora of PA'!D:D)</f>
        <v>Ericaceae</v>
      </c>
      <c r="D1994" s="4" t="s">
        <v>827</v>
      </c>
      <c r="E1994" s="4" t="s">
        <v>828</v>
      </c>
      <c r="F1994" s="9" t="str">
        <f>Table1[[#This Row],[Genus]]&amp;" "&amp;Table1[[#This Row],[Epithet]]</f>
        <v>Gaylussacia baccata</v>
      </c>
      <c r="G1994" s="4" t="s">
        <v>16</v>
      </c>
      <c r="H1994" t="s">
        <v>125</v>
      </c>
      <c r="I1994" s="4" t="s">
        <v>537</v>
      </c>
      <c r="J1994" s="4" t="s">
        <v>538</v>
      </c>
      <c r="K1994" s="4" t="s">
        <v>210</v>
      </c>
      <c r="L1994" s="4" t="s">
        <v>539</v>
      </c>
      <c r="M1994" s="4" t="s">
        <v>184</v>
      </c>
      <c r="N1994" s="4" t="s">
        <v>502</v>
      </c>
      <c r="O1994" s="4" t="s">
        <v>38</v>
      </c>
      <c r="P1994" s="4" t="s">
        <v>1003</v>
      </c>
      <c r="Q1994" s="4" t="s">
        <v>40</v>
      </c>
    </row>
    <row r="1995" spans="1:17" x14ac:dyDescent="0.25">
      <c r="A1995" s="4" t="s">
        <v>526</v>
      </c>
      <c r="B1995" s="4" t="s">
        <v>67</v>
      </c>
      <c r="C1995" s="9" t="str">
        <f>_xlfn.XLOOKUP(Table1[[#This Row],[Genus]],'Flora of PA'!J:J,'Flora of PA'!D:D)</f>
        <v>Ericaceae</v>
      </c>
      <c r="D1995" s="4" t="s">
        <v>831</v>
      </c>
      <c r="E1995" s="4" t="s">
        <v>832</v>
      </c>
      <c r="F1995" s="9" t="str">
        <f>Table1[[#This Row],[Genus]]&amp;" "&amp;Table1[[#This Row],[Epithet]]</f>
        <v>Gaultheria procumbens</v>
      </c>
      <c r="G1995" s="4" t="s">
        <v>123</v>
      </c>
      <c r="H1995" t="s">
        <v>122</v>
      </c>
      <c r="I1995" s="4" t="s">
        <v>537</v>
      </c>
      <c r="J1995" s="4" t="s">
        <v>538</v>
      </c>
      <c r="K1995" s="4" t="s">
        <v>210</v>
      </c>
      <c r="L1995" s="4" t="s">
        <v>539</v>
      </c>
      <c r="M1995" s="4" t="s">
        <v>184</v>
      </c>
      <c r="N1995" s="4" t="s">
        <v>502</v>
      </c>
      <c r="O1995" s="4" t="s">
        <v>38</v>
      </c>
      <c r="P1995" s="4" t="s">
        <v>1003</v>
      </c>
      <c r="Q1995" s="4" t="s">
        <v>40</v>
      </c>
    </row>
    <row r="1996" spans="1:17" x14ac:dyDescent="0.25">
      <c r="A1996" s="4" t="s">
        <v>526</v>
      </c>
      <c r="B1996" s="4" t="s">
        <v>67</v>
      </c>
      <c r="C1996" s="9" t="str">
        <f>_xlfn.XLOOKUP(Table1[[#This Row],[Genus]],'Flora of PA'!J:J,'Flora of PA'!D:D)</f>
        <v>Nyssaceae</v>
      </c>
      <c r="D1996" s="4" t="s">
        <v>847</v>
      </c>
      <c r="E1996" s="4" t="s">
        <v>848</v>
      </c>
      <c r="F1996" s="9" t="str">
        <f>Table1[[#This Row],[Genus]]&amp;" "&amp;Table1[[#This Row],[Epithet]]</f>
        <v>Nyssa sylvatica</v>
      </c>
      <c r="G1996" s="4" t="s">
        <v>110</v>
      </c>
      <c r="H1996" t="s">
        <v>139</v>
      </c>
      <c r="I1996" s="4" t="s">
        <v>537</v>
      </c>
      <c r="J1996" s="4" t="s">
        <v>538</v>
      </c>
      <c r="K1996" s="4" t="s">
        <v>210</v>
      </c>
      <c r="L1996" s="4" t="s">
        <v>539</v>
      </c>
      <c r="M1996" s="4" t="s">
        <v>184</v>
      </c>
      <c r="N1996" s="4" t="s">
        <v>502</v>
      </c>
      <c r="O1996" s="4" t="s">
        <v>38</v>
      </c>
      <c r="P1996" s="4" t="s">
        <v>1003</v>
      </c>
      <c r="Q1996" s="4" t="s">
        <v>40</v>
      </c>
    </row>
    <row r="1997" spans="1:17" x14ac:dyDescent="0.25">
      <c r="A1997" s="4" t="s">
        <v>526</v>
      </c>
      <c r="B1997" s="4" t="s">
        <v>67</v>
      </c>
      <c r="C1997" s="9" t="s">
        <v>13193</v>
      </c>
      <c r="D1997" s="4" t="s">
        <v>994</v>
      </c>
      <c r="E1997" s="4" t="s">
        <v>995</v>
      </c>
      <c r="F1997" s="9" t="str">
        <f>Table1[[#This Row],[Genus]]&amp;" "&amp;Table1[[#This Row],[Epithet]]</f>
        <v>Leucobryum glaucum</v>
      </c>
      <c r="G1997" s="4" t="s">
        <v>225</v>
      </c>
      <c r="H1997" t="s">
        <v>180</v>
      </c>
      <c r="I1997" s="4" t="s">
        <v>537</v>
      </c>
      <c r="J1997" s="4" t="s">
        <v>538</v>
      </c>
      <c r="K1997" s="4" t="s">
        <v>210</v>
      </c>
      <c r="L1997" s="4" t="s">
        <v>539</v>
      </c>
      <c r="M1997" s="4" t="s">
        <v>184</v>
      </c>
      <c r="N1997" s="4" t="s">
        <v>502</v>
      </c>
      <c r="O1997" s="4" t="s">
        <v>38</v>
      </c>
      <c r="P1997" s="4" t="s">
        <v>1003</v>
      </c>
      <c r="Q1997" s="4" t="s">
        <v>40</v>
      </c>
    </row>
    <row r="1998" spans="1:17" x14ac:dyDescent="0.25">
      <c r="A1998" s="4" t="s">
        <v>526</v>
      </c>
      <c r="B1998" s="4" t="s">
        <v>67</v>
      </c>
      <c r="C1998" s="9" t="str">
        <f>_xlfn.XLOOKUP(Table1[[#This Row],[Genus]],'Flora of PA'!J:J,'Flora of PA'!D:D)</f>
        <v>Sapindaceae</v>
      </c>
      <c r="D1998" s="4" t="s">
        <v>941</v>
      </c>
      <c r="E1998" s="4" t="s">
        <v>942</v>
      </c>
      <c r="F1998" s="9" t="str">
        <f>Table1[[#This Row],[Genus]]&amp;" "&amp;Table1[[#This Row],[Epithet]]</f>
        <v>Acer rubrum</v>
      </c>
      <c r="G1998" s="4" t="s">
        <v>84</v>
      </c>
      <c r="H1998" t="s">
        <v>133</v>
      </c>
      <c r="I1998" s="4" t="s">
        <v>537</v>
      </c>
      <c r="J1998" s="4" t="s">
        <v>538</v>
      </c>
      <c r="K1998" s="4" t="s">
        <v>210</v>
      </c>
      <c r="L1998" s="4" t="s">
        <v>539</v>
      </c>
      <c r="M1998" s="4" t="s">
        <v>184</v>
      </c>
      <c r="N1998" s="4" t="s">
        <v>502</v>
      </c>
      <c r="O1998" s="4" t="s">
        <v>38</v>
      </c>
      <c r="P1998" s="4" t="s">
        <v>1003</v>
      </c>
      <c r="Q1998" s="4" t="s">
        <v>40</v>
      </c>
    </row>
    <row r="1999" spans="1:17" x14ac:dyDescent="0.25">
      <c r="A1999" s="4" t="s">
        <v>526</v>
      </c>
      <c r="B1999" s="4" t="s">
        <v>67</v>
      </c>
      <c r="C1999" s="9" t="str">
        <f>_xlfn.XLOOKUP(Table1[[#This Row],[Genus]],'Flora of PA'!J:J,'Flora of PA'!D:D)</f>
        <v>Betulaceae</v>
      </c>
      <c r="D1999" s="4" t="s">
        <v>883</v>
      </c>
      <c r="E1999" s="4" t="s">
        <v>884</v>
      </c>
      <c r="F1999" s="9" t="str">
        <f>Table1[[#This Row],[Genus]]&amp;" "&amp;Table1[[#This Row],[Epithet]]</f>
        <v>Betula populifolia</v>
      </c>
      <c r="G1999" s="4" t="s">
        <v>18</v>
      </c>
      <c r="H1999" t="s">
        <v>23</v>
      </c>
      <c r="I1999" s="4" t="s">
        <v>537</v>
      </c>
      <c r="J1999" s="4" t="s">
        <v>538</v>
      </c>
      <c r="K1999" s="4" t="s">
        <v>210</v>
      </c>
      <c r="L1999" s="4" t="s">
        <v>539</v>
      </c>
      <c r="M1999" s="4" t="s">
        <v>184</v>
      </c>
      <c r="N1999" s="4" t="s">
        <v>502</v>
      </c>
      <c r="O1999" s="4" t="s">
        <v>38</v>
      </c>
      <c r="P1999" s="4" t="s">
        <v>1003</v>
      </c>
      <c r="Q1999" s="4" t="s">
        <v>40</v>
      </c>
    </row>
    <row r="2000" spans="1:17" x14ac:dyDescent="0.25">
      <c r="A2000" s="4" t="s">
        <v>526</v>
      </c>
      <c r="B2000" s="4" t="s">
        <v>67</v>
      </c>
      <c r="C2000" s="9" t="str">
        <f>_xlfn.XLOOKUP(Table1[[#This Row],[Genus]],'Flora of PA'!J:J,'Flora of PA'!D:D)</f>
        <v>Fagaceae</v>
      </c>
      <c r="D2000" s="4" t="s">
        <v>860</v>
      </c>
      <c r="E2000" s="4" t="s">
        <v>861</v>
      </c>
      <c r="F2000" s="9" t="str">
        <f>Table1[[#This Row],[Genus]]&amp;" "&amp;Table1[[#This Row],[Epithet]]</f>
        <v>Quercus montana</v>
      </c>
      <c r="G2000" s="4" t="s">
        <v>131</v>
      </c>
      <c r="H2000" t="s">
        <v>132</v>
      </c>
      <c r="I2000" s="4" t="s">
        <v>537</v>
      </c>
      <c r="J2000" s="4" t="s">
        <v>538</v>
      </c>
      <c r="K2000" s="4" t="s">
        <v>210</v>
      </c>
      <c r="L2000" s="4" t="s">
        <v>539</v>
      </c>
      <c r="M2000" s="4" t="s">
        <v>184</v>
      </c>
      <c r="N2000" s="4" t="s">
        <v>502</v>
      </c>
      <c r="O2000" s="4" t="s">
        <v>38</v>
      </c>
      <c r="P2000" s="4" t="s">
        <v>1003</v>
      </c>
      <c r="Q2000" s="4" t="s">
        <v>40</v>
      </c>
    </row>
    <row r="2001" spans="1:17" x14ac:dyDescent="0.25">
      <c r="A2001" s="4" t="s">
        <v>526</v>
      </c>
      <c r="B2001" s="4" t="s">
        <v>67</v>
      </c>
      <c r="C2001" s="9" t="s">
        <v>8618</v>
      </c>
      <c r="D2001" s="4" t="s">
        <v>862</v>
      </c>
      <c r="E2001" s="4" t="s">
        <v>863</v>
      </c>
      <c r="F2001" s="9" t="str">
        <f>Table1[[#This Row],[Genus]]&amp;" "&amp;Table1[[#This Row],[Epithet]]</f>
        <v>Osmundastrum cinnamomeum</v>
      </c>
      <c r="G2001" s="4" t="s">
        <v>233</v>
      </c>
      <c r="H2001" t="s">
        <v>240</v>
      </c>
      <c r="I2001" s="4" t="s">
        <v>537</v>
      </c>
      <c r="J2001" s="4" t="s">
        <v>538</v>
      </c>
      <c r="K2001" s="4" t="s">
        <v>210</v>
      </c>
      <c r="L2001" s="4" t="s">
        <v>539</v>
      </c>
      <c r="M2001" s="4" t="s">
        <v>184</v>
      </c>
      <c r="N2001" s="4" t="s">
        <v>502</v>
      </c>
      <c r="O2001" s="4" t="s">
        <v>38</v>
      </c>
      <c r="P2001" s="4" t="s">
        <v>1003</v>
      </c>
      <c r="Q2001" s="4" t="s">
        <v>40</v>
      </c>
    </row>
    <row r="2002" spans="1:17" x14ac:dyDescent="0.25">
      <c r="A2002" s="4" t="s">
        <v>526</v>
      </c>
      <c r="B2002" s="4" t="s">
        <v>66</v>
      </c>
      <c r="C2002" s="9" t="s">
        <v>8618</v>
      </c>
      <c r="D2002" s="4" t="s">
        <v>862</v>
      </c>
      <c r="E2002" s="4" t="s">
        <v>863</v>
      </c>
      <c r="F2002" s="9" t="str">
        <f>Table1[[#This Row],[Genus]]&amp;" "&amp;Table1[[#This Row],[Epithet]]</f>
        <v>Osmundastrum cinnamomeum</v>
      </c>
      <c r="G2002" s="4" t="s">
        <v>233</v>
      </c>
      <c r="H2002" t="s">
        <v>217</v>
      </c>
      <c r="I2002" s="4" t="s">
        <v>537</v>
      </c>
      <c r="J2002" s="4" t="s">
        <v>538</v>
      </c>
      <c r="K2002" s="4" t="s">
        <v>210</v>
      </c>
      <c r="L2002" s="4" t="s">
        <v>539</v>
      </c>
      <c r="M2002" s="4" t="s">
        <v>184</v>
      </c>
      <c r="N2002" s="4" t="s">
        <v>502</v>
      </c>
      <c r="O2002" s="4" t="s">
        <v>38</v>
      </c>
      <c r="P2002" s="4" t="s">
        <v>1003</v>
      </c>
      <c r="Q2002" s="4" t="s">
        <v>40</v>
      </c>
    </row>
    <row r="2003" spans="1:17" x14ac:dyDescent="0.25">
      <c r="A2003" s="4" t="s">
        <v>526</v>
      </c>
      <c r="B2003" s="4" t="s">
        <v>66</v>
      </c>
      <c r="C2003" s="9" t="str">
        <f>_xlfn.XLOOKUP(Table1[[#This Row],[Genus]],'Flora of PA'!J:J,'Flora of PA'!D:D)</f>
        <v>Ericaceae</v>
      </c>
      <c r="D2003" s="4" t="s">
        <v>831</v>
      </c>
      <c r="E2003" s="4" t="s">
        <v>832</v>
      </c>
      <c r="F2003" s="9" t="str">
        <f>Table1[[#This Row],[Genus]]&amp;" "&amp;Table1[[#This Row],[Epithet]]</f>
        <v>Gaultheria procumbens</v>
      </c>
      <c r="G2003" s="4" t="s">
        <v>123</v>
      </c>
      <c r="H2003" t="s">
        <v>122</v>
      </c>
      <c r="I2003" s="4" t="s">
        <v>537</v>
      </c>
      <c r="J2003" s="4" t="s">
        <v>538</v>
      </c>
      <c r="K2003" s="4" t="s">
        <v>210</v>
      </c>
      <c r="L2003" s="4" t="s">
        <v>539</v>
      </c>
      <c r="M2003" s="4" t="s">
        <v>184</v>
      </c>
      <c r="N2003" s="4" t="s">
        <v>502</v>
      </c>
      <c r="O2003" s="4" t="s">
        <v>38</v>
      </c>
      <c r="P2003" s="4" t="s">
        <v>1003</v>
      </c>
      <c r="Q2003" s="4" t="s">
        <v>40</v>
      </c>
    </row>
    <row r="2004" spans="1:17" x14ac:dyDescent="0.25">
      <c r="A2004" s="4" t="s">
        <v>526</v>
      </c>
      <c r="B2004" s="4" t="s">
        <v>66</v>
      </c>
      <c r="C2004" s="9" t="str">
        <f>_xlfn.XLOOKUP(Table1[[#This Row],[Genus]],'Flora of PA'!J:J,'Flora of PA'!D:D)</f>
        <v>Ericaceae</v>
      </c>
      <c r="D2004" s="4" t="s">
        <v>827</v>
      </c>
      <c r="E2004" s="4" t="s">
        <v>828</v>
      </c>
      <c r="F2004" s="9" t="str">
        <f>Table1[[#This Row],[Genus]]&amp;" "&amp;Table1[[#This Row],[Epithet]]</f>
        <v>Gaylussacia baccata</v>
      </c>
      <c r="G2004" s="4" t="s">
        <v>16</v>
      </c>
      <c r="H2004" t="s">
        <v>125</v>
      </c>
      <c r="I2004" s="4" t="s">
        <v>537</v>
      </c>
      <c r="J2004" s="4" t="s">
        <v>538</v>
      </c>
      <c r="K2004" s="4" t="s">
        <v>210</v>
      </c>
      <c r="L2004" s="4" t="s">
        <v>539</v>
      </c>
      <c r="M2004" s="4" t="s">
        <v>184</v>
      </c>
      <c r="N2004" s="4" t="s">
        <v>502</v>
      </c>
      <c r="O2004" s="4" t="s">
        <v>38</v>
      </c>
      <c r="P2004" s="4" t="s">
        <v>1003</v>
      </c>
      <c r="Q2004" s="4" t="s">
        <v>40</v>
      </c>
    </row>
    <row r="2005" spans="1:17" x14ac:dyDescent="0.25">
      <c r="A2005" s="4" t="s">
        <v>526</v>
      </c>
      <c r="B2005" s="4" t="s">
        <v>66</v>
      </c>
      <c r="C2005" s="9" t="str">
        <f>_xlfn.XLOOKUP(Table1[[#This Row],[Genus]],'Flora of PA'!J:J,'Flora of PA'!D:D)</f>
        <v>Sapindaceae</v>
      </c>
      <c r="D2005" s="4" t="s">
        <v>941</v>
      </c>
      <c r="E2005" s="4" t="s">
        <v>942</v>
      </c>
      <c r="F2005" s="9" t="str">
        <f>Table1[[#This Row],[Genus]]&amp;" "&amp;Table1[[#This Row],[Epithet]]</f>
        <v>Acer rubrum</v>
      </c>
      <c r="G2005" s="4" t="s">
        <v>84</v>
      </c>
      <c r="H2005" t="s">
        <v>133</v>
      </c>
      <c r="I2005" s="4" t="s">
        <v>537</v>
      </c>
      <c r="J2005" s="4" t="s">
        <v>538</v>
      </c>
      <c r="K2005" s="4" t="s">
        <v>210</v>
      </c>
      <c r="L2005" s="4" t="s">
        <v>539</v>
      </c>
      <c r="M2005" s="4" t="s">
        <v>184</v>
      </c>
      <c r="N2005" s="4" t="s">
        <v>502</v>
      </c>
      <c r="O2005" s="4" t="s">
        <v>38</v>
      </c>
      <c r="P2005" s="4" t="s">
        <v>1003</v>
      </c>
      <c r="Q2005" s="4" t="s">
        <v>40</v>
      </c>
    </row>
    <row r="2006" spans="1:17" x14ac:dyDescent="0.25">
      <c r="A2006" s="4" t="s">
        <v>526</v>
      </c>
      <c r="B2006" s="4" t="s">
        <v>66</v>
      </c>
      <c r="C2006" s="9" t="str">
        <f>_xlfn.XLOOKUP(Table1[[#This Row],[Genus]],'Flora of PA'!J:J,'Flora of PA'!D:D)</f>
        <v>Fagaceae</v>
      </c>
      <c r="D2006" s="4" t="s">
        <v>860</v>
      </c>
      <c r="E2006" s="4" t="s">
        <v>861</v>
      </c>
      <c r="F2006" s="9" t="str">
        <f>Table1[[#This Row],[Genus]]&amp;" "&amp;Table1[[#This Row],[Epithet]]</f>
        <v>Quercus montana</v>
      </c>
      <c r="G2006" s="4" t="s">
        <v>131</v>
      </c>
      <c r="H2006" t="s">
        <v>132</v>
      </c>
      <c r="I2006" s="4" t="s">
        <v>537</v>
      </c>
      <c r="J2006" s="4" t="s">
        <v>538</v>
      </c>
      <c r="K2006" s="4" t="s">
        <v>210</v>
      </c>
      <c r="L2006" s="4" t="s">
        <v>539</v>
      </c>
      <c r="M2006" s="4" t="s">
        <v>184</v>
      </c>
      <c r="N2006" s="4" t="s">
        <v>502</v>
      </c>
      <c r="O2006" s="4" t="s">
        <v>38</v>
      </c>
      <c r="P2006" s="4" t="s">
        <v>1003</v>
      </c>
      <c r="Q2006" s="4" t="s">
        <v>40</v>
      </c>
    </row>
    <row r="2007" spans="1:17" x14ac:dyDescent="0.25">
      <c r="A2007" s="4" t="s">
        <v>526</v>
      </c>
      <c r="B2007" s="4" t="s">
        <v>66</v>
      </c>
      <c r="C2007" s="9" t="str">
        <f>_xlfn.XLOOKUP(Table1[[#This Row],[Genus]],'Flora of PA'!J:J,'Flora of PA'!D:D)</f>
        <v>Ericaceae</v>
      </c>
      <c r="D2007" s="4" t="s">
        <v>905</v>
      </c>
      <c r="E2007" s="4" t="s">
        <v>948</v>
      </c>
      <c r="F2007" s="9" t="str">
        <f>Table1[[#This Row],[Genus]]&amp;" "&amp;Table1[[#This Row],[Epithet]]</f>
        <v>Kalmia angustifolia</v>
      </c>
      <c r="G2007" s="4" t="s">
        <v>85</v>
      </c>
      <c r="H2007" t="s">
        <v>81</v>
      </c>
      <c r="I2007" s="4" t="s">
        <v>537</v>
      </c>
      <c r="J2007" s="4" t="s">
        <v>538</v>
      </c>
      <c r="K2007" s="4" t="s">
        <v>210</v>
      </c>
      <c r="L2007" s="4" t="s">
        <v>539</v>
      </c>
      <c r="M2007" s="4" t="s">
        <v>184</v>
      </c>
      <c r="N2007" s="4" t="s">
        <v>502</v>
      </c>
      <c r="O2007" s="4" t="s">
        <v>38</v>
      </c>
      <c r="P2007" s="4" t="s">
        <v>1003</v>
      </c>
      <c r="Q2007" s="4" t="s">
        <v>40</v>
      </c>
    </row>
    <row r="2008" spans="1:17" x14ac:dyDescent="0.25">
      <c r="A2008" s="4" t="s">
        <v>526</v>
      </c>
      <c r="B2008" s="4" t="s">
        <v>65</v>
      </c>
      <c r="C2008" s="9" t="str">
        <f>_xlfn.XLOOKUP(Table1[[#This Row],[Genus]],'Flora of PA'!J:J,'Flora of PA'!D:D)</f>
        <v>Ericaceae</v>
      </c>
      <c r="D2008" s="4" t="s">
        <v>827</v>
      </c>
      <c r="E2008" s="4" t="s">
        <v>828</v>
      </c>
      <c r="F2008" s="9" t="str">
        <f>Table1[[#This Row],[Genus]]&amp;" "&amp;Table1[[#This Row],[Epithet]]</f>
        <v>Gaylussacia baccata</v>
      </c>
      <c r="G2008" s="4" t="s">
        <v>16</v>
      </c>
      <c r="H2008" t="s">
        <v>125</v>
      </c>
      <c r="I2008" s="4" t="s">
        <v>537</v>
      </c>
      <c r="J2008" s="4" t="s">
        <v>538</v>
      </c>
      <c r="K2008" s="4" t="s">
        <v>210</v>
      </c>
      <c r="L2008" s="4" t="s">
        <v>539</v>
      </c>
      <c r="M2008" s="4" t="s">
        <v>184</v>
      </c>
      <c r="N2008" s="4" t="s">
        <v>502</v>
      </c>
      <c r="O2008" s="4" t="s">
        <v>38</v>
      </c>
      <c r="P2008" s="4" t="s">
        <v>1003</v>
      </c>
      <c r="Q2008" s="4" t="s">
        <v>40</v>
      </c>
    </row>
    <row r="2009" spans="1:17" x14ac:dyDescent="0.25">
      <c r="A2009" s="4" t="s">
        <v>526</v>
      </c>
      <c r="B2009" s="4" t="s">
        <v>65</v>
      </c>
      <c r="C2009" s="9" t="str">
        <f>_xlfn.XLOOKUP(Table1[[#This Row],[Genus]],'Flora of PA'!J:J,'Flora of PA'!D:D)</f>
        <v>Ericaceae</v>
      </c>
      <c r="D2009" s="4" t="s">
        <v>831</v>
      </c>
      <c r="E2009" s="4" t="s">
        <v>832</v>
      </c>
      <c r="F2009" s="9" t="str">
        <f>Table1[[#This Row],[Genus]]&amp;" "&amp;Table1[[#This Row],[Epithet]]</f>
        <v>Gaultheria procumbens</v>
      </c>
      <c r="G2009" s="4" t="s">
        <v>123</v>
      </c>
      <c r="H2009" t="s">
        <v>122</v>
      </c>
      <c r="I2009" s="4" t="s">
        <v>537</v>
      </c>
      <c r="J2009" s="4" t="s">
        <v>538</v>
      </c>
      <c r="K2009" s="4" t="s">
        <v>210</v>
      </c>
      <c r="L2009" s="4" t="s">
        <v>539</v>
      </c>
      <c r="M2009" s="4" t="s">
        <v>184</v>
      </c>
      <c r="N2009" s="4" t="s">
        <v>502</v>
      </c>
      <c r="O2009" s="4" t="s">
        <v>38</v>
      </c>
      <c r="P2009" s="4" t="s">
        <v>1003</v>
      </c>
      <c r="Q2009" s="4" t="s">
        <v>40</v>
      </c>
    </row>
    <row r="2010" spans="1:17" x14ac:dyDescent="0.25">
      <c r="A2010" s="4" t="s">
        <v>526</v>
      </c>
      <c r="B2010" s="4" t="s">
        <v>65</v>
      </c>
      <c r="C2010" s="9" t="str">
        <f>_xlfn.XLOOKUP(Table1[[#This Row],[Genus]],'Flora of PA'!J:J,'Flora of PA'!D:D)</f>
        <v>Polypodiaceae</v>
      </c>
      <c r="D2010" s="4" t="s">
        <v>851</v>
      </c>
      <c r="E2010" s="4" t="s">
        <v>852</v>
      </c>
      <c r="F2010" s="9" t="str">
        <f>Table1[[#This Row],[Genus]]&amp;" "&amp;Table1[[#This Row],[Epithet]]</f>
        <v>Pteridium aquilinum</v>
      </c>
      <c r="G2010" s="4" t="s">
        <v>58</v>
      </c>
      <c r="H2010" t="s">
        <v>288</v>
      </c>
      <c r="I2010" s="4" t="s">
        <v>537</v>
      </c>
      <c r="J2010" s="4" t="s">
        <v>538</v>
      </c>
      <c r="K2010" s="4" t="s">
        <v>210</v>
      </c>
      <c r="L2010" s="4" t="s">
        <v>539</v>
      </c>
      <c r="M2010" s="4" t="s">
        <v>184</v>
      </c>
      <c r="N2010" s="4" t="s">
        <v>502</v>
      </c>
      <c r="O2010" s="4" t="s">
        <v>38</v>
      </c>
      <c r="P2010" s="4" t="s">
        <v>1003</v>
      </c>
      <c r="Q2010" s="4" t="s">
        <v>40</v>
      </c>
    </row>
    <row r="2011" spans="1:17" x14ac:dyDescent="0.25">
      <c r="A2011" s="4" t="s">
        <v>526</v>
      </c>
      <c r="B2011" s="4" t="s">
        <v>65</v>
      </c>
      <c r="C2011" s="9" t="str">
        <f>_xlfn.XLOOKUP(Table1[[#This Row],[Genus]],'Flora of PA'!J:J,'Flora of PA'!D:D)</f>
        <v>Ericaceae</v>
      </c>
      <c r="D2011" s="4" t="s">
        <v>905</v>
      </c>
      <c r="E2011" s="4" t="s">
        <v>948</v>
      </c>
      <c r="F2011" s="9" t="str">
        <f>Table1[[#This Row],[Genus]]&amp;" "&amp;Table1[[#This Row],[Epithet]]</f>
        <v>Kalmia angustifolia</v>
      </c>
      <c r="G2011" s="4" t="s">
        <v>85</v>
      </c>
      <c r="H2011" t="s">
        <v>124</v>
      </c>
      <c r="I2011" s="4" t="s">
        <v>537</v>
      </c>
      <c r="J2011" s="4" t="s">
        <v>538</v>
      </c>
      <c r="K2011" s="4" t="s">
        <v>210</v>
      </c>
      <c r="L2011" s="4" t="s">
        <v>539</v>
      </c>
      <c r="M2011" s="4" t="s">
        <v>184</v>
      </c>
      <c r="N2011" s="4" t="s">
        <v>502</v>
      </c>
      <c r="O2011" s="4" t="s">
        <v>38</v>
      </c>
      <c r="P2011" s="4" t="s">
        <v>1003</v>
      </c>
      <c r="Q2011" s="4" t="s">
        <v>40</v>
      </c>
    </row>
    <row r="2012" spans="1:17" ht="15.75" customHeight="1" x14ac:dyDescent="0.25">
      <c r="A2012" s="4" t="s">
        <v>526</v>
      </c>
      <c r="B2012" s="4" t="s">
        <v>65</v>
      </c>
      <c r="C2012" s="9" t="str">
        <f>_xlfn.XLOOKUP(Table1[[#This Row],[Genus]],'Flora of PA'!J:J,'Flora of PA'!D:D)</f>
        <v>Lauraceae</v>
      </c>
      <c r="D2012" s="4" t="s">
        <v>134</v>
      </c>
      <c r="E2012" s="4" t="s">
        <v>946</v>
      </c>
      <c r="F2012" s="9" t="str">
        <f>Table1[[#This Row],[Genus]]&amp;" "&amp;Table1[[#This Row],[Epithet]]</f>
        <v>Sassafras albidum</v>
      </c>
      <c r="G2012" s="4" t="s">
        <v>224</v>
      </c>
      <c r="H2012" t="s">
        <v>275</v>
      </c>
      <c r="I2012" s="4" t="s">
        <v>537</v>
      </c>
      <c r="J2012" s="4" t="s">
        <v>538</v>
      </c>
      <c r="K2012" s="4" t="s">
        <v>210</v>
      </c>
      <c r="L2012" s="4" t="s">
        <v>539</v>
      </c>
      <c r="M2012" s="4" t="s">
        <v>184</v>
      </c>
      <c r="N2012" s="4" t="s">
        <v>502</v>
      </c>
      <c r="O2012" s="4" t="s">
        <v>38</v>
      </c>
      <c r="P2012" s="4" t="s">
        <v>1003</v>
      </c>
      <c r="Q2012" s="4" t="s">
        <v>40</v>
      </c>
    </row>
    <row r="2013" spans="1:17" x14ac:dyDescent="0.25">
      <c r="A2013" s="4" t="s">
        <v>526</v>
      </c>
      <c r="B2013" s="4" t="s">
        <v>65</v>
      </c>
      <c r="C2013" s="9" t="str">
        <f>_xlfn.XLOOKUP(Table1[[#This Row],[Genus]],'Flora of PA'!J:J,'Flora of PA'!D:D)</f>
        <v>Nyssaceae</v>
      </c>
      <c r="D2013" s="4" t="s">
        <v>847</v>
      </c>
      <c r="E2013" s="4" t="s">
        <v>848</v>
      </c>
      <c r="F2013" s="9" t="str">
        <f>Table1[[#This Row],[Genus]]&amp;" "&amp;Table1[[#This Row],[Epithet]]</f>
        <v>Nyssa sylvatica</v>
      </c>
      <c r="G2013" s="4" t="s">
        <v>110</v>
      </c>
      <c r="H2013" t="s">
        <v>139</v>
      </c>
      <c r="I2013" s="4" t="s">
        <v>537</v>
      </c>
      <c r="J2013" s="4" t="s">
        <v>538</v>
      </c>
      <c r="K2013" s="4" t="s">
        <v>210</v>
      </c>
      <c r="L2013" s="4" t="s">
        <v>539</v>
      </c>
      <c r="M2013" s="4" t="s">
        <v>184</v>
      </c>
      <c r="N2013" s="4" t="s">
        <v>502</v>
      </c>
      <c r="O2013" s="4" t="s">
        <v>38</v>
      </c>
      <c r="P2013" s="4" t="s">
        <v>1003</v>
      </c>
      <c r="Q2013" s="4" t="s">
        <v>40</v>
      </c>
    </row>
    <row r="2014" spans="1:17" x14ac:dyDescent="0.25">
      <c r="A2014" s="4" t="s">
        <v>526</v>
      </c>
      <c r="B2014" s="4" t="s">
        <v>64</v>
      </c>
      <c r="C2014" s="9" t="str">
        <f>_xlfn.XLOOKUP(Table1[[#This Row],[Genus]],'Flora of PA'!J:J,'Flora of PA'!D:D)</f>
        <v>Nyssaceae</v>
      </c>
      <c r="D2014" s="4" t="s">
        <v>847</v>
      </c>
      <c r="E2014" s="4" t="s">
        <v>848</v>
      </c>
      <c r="F2014" s="9" t="str">
        <f>Table1[[#This Row],[Genus]]&amp;" "&amp;Table1[[#This Row],[Epithet]]</f>
        <v>Nyssa sylvatica</v>
      </c>
      <c r="G2014" s="4" t="s">
        <v>110</v>
      </c>
      <c r="H2014" t="s">
        <v>173</v>
      </c>
      <c r="I2014" s="4" t="s">
        <v>537</v>
      </c>
      <c r="J2014" s="4" t="s">
        <v>538</v>
      </c>
      <c r="K2014" s="4" t="s">
        <v>210</v>
      </c>
      <c r="L2014" s="4" t="s">
        <v>539</v>
      </c>
      <c r="M2014" s="4" t="s">
        <v>184</v>
      </c>
      <c r="N2014" s="4" t="s">
        <v>502</v>
      </c>
      <c r="O2014" s="4" t="s">
        <v>38</v>
      </c>
      <c r="P2014" s="4" t="s">
        <v>1003</v>
      </c>
      <c r="Q2014" s="4" t="s">
        <v>40</v>
      </c>
    </row>
    <row r="2015" spans="1:17" x14ac:dyDescent="0.25">
      <c r="A2015" s="4" t="s">
        <v>526</v>
      </c>
      <c r="B2015" s="4" t="s">
        <v>64</v>
      </c>
      <c r="C2015" s="9" t="str">
        <f>_xlfn.XLOOKUP(Table1[[#This Row],[Genus]],'Flora of PA'!J:J,'Flora of PA'!D:D)</f>
        <v>Ericaceae</v>
      </c>
      <c r="D2015" s="4" t="s">
        <v>831</v>
      </c>
      <c r="E2015" s="4" t="s">
        <v>832</v>
      </c>
      <c r="F2015" s="9" t="str">
        <f>Table1[[#This Row],[Genus]]&amp;" "&amp;Table1[[#This Row],[Epithet]]</f>
        <v>Gaultheria procumbens</v>
      </c>
      <c r="G2015" s="4" t="s">
        <v>123</v>
      </c>
      <c r="H2015" t="s">
        <v>122</v>
      </c>
      <c r="I2015" s="4" t="s">
        <v>537</v>
      </c>
      <c r="J2015" s="4" t="s">
        <v>538</v>
      </c>
      <c r="K2015" s="4" t="s">
        <v>210</v>
      </c>
      <c r="L2015" s="4" t="s">
        <v>539</v>
      </c>
      <c r="M2015" s="4" t="s">
        <v>184</v>
      </c>
      <c r="N2015" s="4" t="s">
        <v>502</v>
      </c>
      <c r="O2015" s="4" t="s">
        <v>38</v>
      </c>
      <c r="P2015" s="4" t="s">
        <v>1003</v>
      </c>
      <c r="Q2015" s="4" t="s">
        <v>40</v>
      </c>
    </row>
    <row r="2016" spans="1:17" x14ac:dyDescent="0.25">
      <c r="A2016" s="4" t="s">
        <v>526</v>
      </c>
      <c r="B2016" s="4" t="s">
        <v>64</v>
      </c>
      <c r="C2016" s="9" t="str">
        <f>_xlfn.XLOOKUP(Table1[[#This Row],[Genus]],'Flora of PA'!J:J,'Flora of PA'!D:D)</f>
        <v>Ericaceae</v>
      </c>
      <c r="D2016" s="4" t="s">
        <v>827</v>
      </c>
      <c r="E2016" s="4" t="s">
        <v>828</v>
      </c>
      <c r="F2016" s="9" t="str">
        <f>Table1[[#This Row],[Genus]]&amp;" "&amp;Table1[[#This Row],[Epithet]]</f>
        <v>Gaylussacia baccata</v>
      </c>
      <c r="G2016" s="4" t="s">
        <v>16</v>
      </c>
      <c r="H2016" t="s">
        <v>125</v>
      </c>
      <c r="I2016" s="4" t="s">
        <v>537</v>
      </c>
      <c r="J2016" s="4" t="s">
        <v>538</v>
      </c>
      <c r="K2016" s="4" t="s">
        <v>210</v>
      </c>
      <c r="L2016" s="4" t="s">
        <v>539</v>
      </c>
      <c r="M2016" s="4" t="s">
        <v>184</v>
      </c>
      <c r="N2016" s="4" t="s">
        <v>502</v>
      </c>
      <c r="O2016" s="4" t="s">
        <v>38</v>
      </c>
      <c r="P2016" s="4" t="s">
        <v>1003</v>
      </c>
      <c r="Q2016" s="4" t="s">
        <v>40</v>
      </c>
    </row>
    <row r="2017" spans="1:17" x14ac:dyDescent="0.25">
      <c r="A2017" s="4" t="s">
        <v>526</v>
      </c>
      <c r="B2017" s="4" t="s">
        <v>64</v>
      </c>
      <c r="C2017" s="9" t="str">
        <f>_xlfn.XLOOKUP(Table1[[#This Row],[Genus]],'Flora of PA'!J:J,'Flora of PA'!D:D)</f>
        <v>Ericaceae</v>
      </c>
      <c r="D2017" s="4" t="s">
        <v>905</v>
      </c>
      <c r="E2017" s="4" t="s">
        <v>948</v>
      </c>
      <c r="F2017" s="9" t="str">
        <f>Table1[[#This Row],[Genus]]&amp;" "&amp;Table1[[#This Row],[Epithet]]</f>
        <v>Kalmia angustifolia</v>
      </c>
      <c r="G2017" s="4" t="s">
        <v>85</v>
      </c>
      <c r="H2017" t="s">
        <v>124</v>
      </c>
      <c r="I2017" s="4" t="s">
        <v>537</v>
      </c>
      <c r="J2017" s="4" t="s">
        <v>538</v>
      </c>
      <c r="K2017" s="4" t="s">
        <v>210</v>
      </c>
      <c r="L2017" s="4" t="s">
        <v>539</v>
      </c>
      <c r="M2017" s="4" t="s">
        <v>184</v>
      </c>
      <c r="N2017" s="4" t="s">
        <v>502</v>
      </c>
      <c r="O2017" s="4" t="s">
        <v>38</v>
      </c>
      <c r="P2017" s="4" t="s">
        <v>1003</v>
      </c>
      <c r="Q2017" s="4" t="s">
        <v>40</v>
      </c>
    </row>
    <row r="2018" spans="1:17" x14ac:dyDescent="0.25">
      <c r="A2018" s="4" t="s">
        <v>526</v>
      </c>
      <c r="B2018" s="4" t="s">
        <v>64</v>
      </c>
      <c r="C2018" s="9" t="str">
        <f>_xlfn.XLOOKUP(Table1[[#This Row],[Genus]],'Flora of PA'!J:J,'Flora of PA'!D:D)</f>
        <v>Betulaceae</v>
      </c>
      <c r="D2018" s="4" t="s">
        <v>883</v>
      </c>
      <c r="E2018" s="4" t="s">
        <v>884</v>
      </c>
      <c r="F2018" s="9" t="str">
        <f>Table1[[#This Row],[Genus]]&amp;" "&amp;Table1[[#This Row],[Epithet]]</f>
        <v>Betula populifolia</v>
      </c>
      <c r="G2018" s="4" t="s">
        <v>18</v>
      </c>
      <c r="H2018" t="s">
        <v>23</v>
      </c>
      <c r="I2018" s="4" t="s">
        <v>537</v>
      </c>
      <c r="J2018" s="4" t="s">
        <v>538</v>
      </c>
      <c r="K2018" s="4" t="s">
        <v>210</v>
      </c>
      <c r="L2018" s="4" t="s">
        <v>539</v>
      </c>
      <c r="M2018" s="4" t="s">
        <v>184</v>
      </c>
      <c r="N2018" s="4" t="s">
        <v>502</v>
      </c>
      <c r="O2018" s="4" t="s">
        <v>38</v>
      </c>
      <c r="P2018" s="4" t="s">
        <v>1003</v>
      </c>
      <c r="Q2018" s="4" t="s">
        <v>40</v>
      </c>
    </row>
    <row r="2019" spans="1:17" x14ac:dyDescent="0.25">
      <c r="A2019" s="4" t="s">
        <v>526</v>
      </c>
      <c r="B2019" s="4" t="s">
        <v>64</v>
      </c>
      <c r="C2019" s="9" t="str">
        <f>_xlfn.XLOOKUP(Table1[[#This Row],[Genus]],'Flora of PA'!J:J,'Flora of PA'!D:D)</f>
        <v>Ericaceae</v>
      </c>
      <c r="D2019" s="4" t="s">
        <v>826</v>
      </c>
      <c r="E2019" s="4" t="s">
        <v>829</v>
      </c>
      <c r="F2019" s="9" t="str">
        <f>Table1[[#This Row],[Genus]]&amp;" "&amp;Table1[[#This Row],[Epithet]]</f>
        <v>Vaccinium angustifolium</v>
      </c>
      <c r="G2019" s="4" t="s">
        <v>69</v>
      </c>
      <c r="H2019" t="s">
        <v>174</v>
      </c>
      <c r="I2019" s="4" t="s">
        <v>537</v>
      </c>
      <c r="J2019" s="4" t="s">
        <v>538</v>
      </c>
      <c r="K2019" s="4" t="s">
        <v>210</v>
      </c>
      <c r="L2019" s="4" t="s">
        <v>539</v>
      </c>
      <c r="M2019" s="4" t="s">
        <v>184</v>
      </c>
      <c r="N2019" s="4" t="s">
        <v>502</v>
      </c>
      <c r="O2019" s="4" t="s">
        <v>38</v>
      </c>
      <c r="P2019" s="4" t="s">
        <v>1003</v>
      </c>
      <c r="Q2019" s="4" t="s">
        <v>40</v>
      </c>
    </row>
    <row r="2020" spans="1:17" x14ac:dyDescent="0.25">
      <c r="A2020" s="4" t="s">
        <v>526</v>
      </c>
      <c r="B2020" s="4" t="s">
        <v>64</v>
      </c>
      <c r="C2020" s="9" t="s">
        <v>8618</v>
      </c>
      <c r="D2020" s="4" t="s">
        <v>862</v>
      </c>
      <c r="E2020" s="4" t="s">
        <v>863</v>
      </c>
      <c r="F2020" s="9" t="str">
        <f>Table1[[#This Row],[Genus]]&amp;" "&amp;Table1[[#This Row],[Epithet]]</f>
        <v>Osmundastrum cinnamomeum</v>
      </c>
      <c r="G2020" s="4" t="s">
        <v>233</v>
      </c>
      <c r="H2020" t="s">
        <v>240</v>
      </c>
      <c r="I2020" s="4" t="s">
        <v>537</v>
      </c>
      <c r="J2020" s="4" t="s">
        <v>538</v>
      </c>
      <c r="K2020" s="4" t="s">
        <v>210</v>
      </c>
      <c r="L2020" s="4" t="s">
        <v>539</v>
      </c>
      <c r="M2020" s="4" t="s">
        <v>184</v>
      </c>
      <c r="N2020" s="4" t="s">
        <v>502</v>
      </c>
      <c r="O2020" s="4" t="s">
        <v>38</v>
      </c>
      <c r="P2020" s="4" t="s">
        <v>1003</v>
      </c>
      <c r="Q2020" s="4" t="s">
        <v>40</v>
      </c>
    </row>
    <row r="2021" spans="1:17" x14ac:dyDescent="0.25">
      <c r="A2021" s="4" t="s">
        <v>526</v>
      </c>
      <c r="B2021" s="4" t="s">
        <v>63</v>
      </c>
      <c r="C2021" s="9" t="str">
        <f>_xlfn.XLOOKUP(Table1[[#This Row],[Genus]],'Flora of PA'!J:J,'Flora of PA'!D:D)</f>
        <v>Nyssaceae</v>
      </c>
      <c r="D2021" s="4" t="s">
        <v>847</v>
      </c>
      <c r="E2021" s="4" t="s">
        <v>848</v>
      </c>
      <c r="F2021" s="9" t="str">
        <f>Table1[[#This Row],[Genus]]&amp;" "&amp;Table1[[#This Row],[Epithet]]</f>
        <v>Nyssa sylvatica</v>
      </c>
      <c r="G2021" s="4" t="s">
        <v>110</v>
      </c>
      <c r="H2021" t="s">
        <v>173</v>
      </c>
      <c r="I2021" s="4" t="s">
        <v>537</v>
      </c>
      <c r="J2021" s="4" t="s">
        <v>538</v>
      </c>
      <c r="K2021" s="4" t="s">
        <v>210</v>
      </c>
      <c r="L2021" s="4" t="s">
        <v>539</v>
      </c>
      <c r="M2021" s="4" t="s">
        <v>184</v>
      </c>
      <c r="N2021" s="4" t="s">
        <v>502</v>
      </c>
      <c r="O2021" s="4" t="s">
        <v>38</v>
      </c>
      <c r="P2021" s="4" t="s">
        <v>1003</v>
      </c>
      <c r="Q2021" s="4" t="s">
        <v>40</v>
      </c>
    </row>
    <row r="2022" spans="1:17" x14ac:dyDescent="0.25">
      <c r="A2022" s="4" t="s">
        <v>526</v>
      </c>
      <c r="B2022" s="4" t="s">
        <v>63</v>
      </c>
      <c r="C2022" s="9" t="s">
        <v>8618</v>
      </c>
      <c r="D2022" s="4" t="s">
        <v>862</v>
      </c>
      <c r="E2022" s="4" t="s">
        <v>863</v>
      </c>
      <c r="F2022" s="9" t="str">
        <f>Table1[[#This Row],[Genus]]&amp;" "&amp;Table1[[#This Row],[Epithet]]</f>
        <v>Osmundastrum cinnamomeum</v>
      </c>
      <c r="G2022" s="4" t="s">
        <v>233</v>
      </c>
      <c r="H2022" t="s">
        <v>217</v>
      </c>
      <c r="I2022" s="4" t="s">
        <v>537</v>
      </c>
      <c r="J2022" s="4" t="s">
        <v>538</v>
      </c>
      <c r="K2022" s="4" t="s">
        <v>210</v>
      </c>
      <c r="L2022" s="4" t="s">
        <v>539</v>
      </c>
      <c r="M2022" s="4" t="s">
        <v>184</v>
      </c>
      <c r="N2022" s="4" t="s">
        <v>502</v>
      </c>
      <c r="O2022" s="4" t="s">
        <v>38</v>
      </c>
      <c r="P2022" s="4" t="s">
        <v>1003</v>
      </c>
      <c r="Q2022" s="4" t="s">
        <v>40</v>
      </c>
    </row>
    <row r="2023" spans="1:17" x14ac:dyDescent="0.25">
      <c r="A2023" s="4" t="s">
        <v>526</v>
      </c>
      <c r="B2023" s="4" t="s">
        <v>63</v>
      </c>
      <c r="C2023" s="9" t="str">
        <f>_xlfn.XLOOKUP(Table1[[#This Row],[Genus]],'Flora of PA'!J:J,'Flora of PA'!D:D)</f>
        <v>Ericaceae</v>
      </c>
      <c r="D2023" s="4" t="s">
        <v>831</v>
      </c>
      <c r="E2023" s="4" t="s">
        <v>832</v>
      </c>
      <c r="F2023" s="9" t="str">
        <f>Table1[[#This Row],[Genus]]&amp;" "&amp;Table1[[#This Row],[Epithet]]</f>
        <v>Gaultheria procumbens</v>
      </c>
      <c r="G2023" s="4" t="s">
        <v>123</v>
      </c>
      <c r="H2023" t="s">
        <v>122</v>
      </c>
      <c r="I2023" s="4" t="s">
        <v>537</v>
      </c>
      <c r="J2023" s="4" t="s">
        <v>538</v>
      </c>
      <c r="K2023" s="4" t="s">
        <v>210</v>
      </c>
      <c r="L2023" s="4" t="s">
        <v>539</v>
      </c>
      <c r="M2023" s="4" t="s">
        <v>184</v>
      </c>
      <c r="N2023" s="4" t="s">
        <v>502</v>
      </c>
      <c r="O2023" s="4" t="s">
        <v>38</v>
      </c>
      <c r="P2023" s="4" t="s">
        <v>1003</v>
      </c>
      <c r="Q2023" s="4" t="s">
        <v>40</v>
      </c>
    </row>
    <row r="2024" spans="1:17" x14ac:dyDescent="0.25">
      <c r="A2024" s="4" t="s">
        <v>526</v>
      </c>
      <c r="B2024" s="4" t="s">
        <v>63</v>
      </c>
      <c r="C2024" s="9" t="str">
        <f>_xlfn.XLOOKUP(Table1[[#This Row],[Genus]],'Flora of PA'!J:J,'Flora of PA'!D:D)</f>
        <v>Ericaceae</v>
      </c>
      <c r="D2024" s="4" t="s">
        <v>905</v>
      </c>
      <c r="E2024" s="4" t="s">
        <v>948</v>
      </c>
      <c r="F2024" s="9" t="str">
        <f>Table1[[#This Row],[Genus]]&amp;" "&amp;Table1[[#This Row],[Epithet]]</f>
        <v>Kalmia angustifolia</v>
      </c>
      <c r="G2024" s="4" t="s">
        <v>85</v>
      </c>
      <c r="H2024" t="s">
        <v>81</v>
      </c>
      <c r="I2024" s="4" t="s">
        <v>537</v>
      </c>
      <c r="J2024" s="4" t="s">
        <v>538</v>
      </c>
      <c r="K2024" s="4" t="s">
        <v>210</v>
      </c>
      <c r="L2024" s="4" t="s">
        <v>539</v>
      </c>
      <c r="M2024" s="4" t="s">
        <v>184</v>
      </c>
      <c r="N2024" s="4" t="s">
        <v>502</v>
      </c>
      <c r="O2024" s="4" t="s">
        <v>38</v>
      </c>
      <c r="P2024" s="4" t="s">
        <v>1003</v>
      </c>
      <c r="Q2024" s="4" t="s">
        <v>40</v>
      </c>
    </row>
    <row r="2025" spans="1:17" x14ac:dyDescent="0.25">
      <c r="A2025" s="4" t="s">
        <v>526</v>
      </c>
      <c r="B2025" s="4" t="s">
        <v>62</v>
      </c>
      <c r="C2025" s="9" t="s">
        <v>8618</v>
      </c>
      <c r="D2025" s="4" t="s">
        <v>862</v>
      </c>
      <c r="E2025" s="4" t="s">
        <v>863</v>
      </c>
      <c r="F2025" s="9" t="str">
        <f>Table1[[#This Row],[Genus]]&amp;" "&amp;Table1[[#This Row],[Epithet]]</f>
        <v>Osmundastrum cinnamomeum</v>
      </c>
      <c r="G2025" s="4" t="s">
        <v>233</v>
      </c>
      <c r="H2025" t="s">
        <v>217</v>
      </c>
      <c r="I2025" s="4" t="s">
        <v>537</v>
      </c>
      <c r="J2025" s="4" t="s">
        <v>538</v>
      </c>
      <c r="K2025" s="4" t="s">
        <v>210</v>
      </c>
      <c r="L2025" s="4" t="s">
        <v>539</v>
      </c>
      <c r="M2025" s="4" t="s">
        <v>184</v>
      </c>
      <c r="N2025" s="4" t="s">
        <v>502</v>
      </c>
      <c r="O2025" s="4" t="s">
        <v>38</v>
      </c>
      <c r="P2025" s="4" t="s">
        <v>1003</v>
      </c>
      <c r="Q2025" s="4" t="s">
        <v>40</v>
      </c>
    </row>
    <row r="2026" spans="1:17" x14ac:dyDescent="0.25">
      <c r="A2026" s="4" t="s">
        <v>526</v>
      </c>
      <c r="B2026" s="4" t="s">
        <v>62</v>
      </c>
      <c r="C2026" s="9" t="str">
        <f>_xlfn.XLOOKUP(Table1[[#This Row],[Genus]],'Flora of PA'!J:J,'Flora of PA'!D:D)</f>
        <v>Ericaceae</v>
      </c>
      <c r="D2026" s="4" t="s">
        <v>826</v>
      </c>
      <c r="E2026" s="4" t="s">
        <v>830</v>
      </c>
      <c r="F2026" s="9" t="str">
        <f>Table1[[#This Row],[Genus]]&amp;" "&amp;Table1[[#This Row],[Epithet]]</f>
        <v>Vaccinium corymbosum</v>
      </c>
      <c r="G2026" s="4" t="s">
        <v>105</v>
      </c>
      <c r="H2026" t="s">
        <v>441</v>
      </c>
      <c r="I2026" s="4" t="s">
        <v>537</v>
      </c>
      <c r="J2026" s="4" t="s">
        <v>538</v>
      </c>
      <c r="K2026" s="4" t="s">
        <v>210</v>
      </c>
      <c r="L2026" s="4" t="s">
        <v>539</v>
      </c>
      <c r="M2026" s="4" t="s">
        <v>184</v>
      </c>
      <c r="N2026" s="4" t="s">
        <v>502</v>
      </c>
      <c r="O2026" s="4" t="s">
        <v>38</v>
      </c>
      <c r="P2026" s="4" t="s">
        <v>1003</v>
      </c>
      <c r="Q2026" s="4" t="s">
        <v>40</v>
      </c>
    </row>
    <row r="2027" spans="1:17" x14ac:dyDescent="0.25">
      <c r="A2027" s="4" t="s">
        <v>526</v>
      </c>
      <c r="B2027" s="4" t="s">
        <v>62</v>
      </c>
      <c r="C2027" s="9" t="str">
        <f>_xlfn.XLOOKUP(Table1[[#This Row],[Genus]],'Flora of PA'!J:J,'Flora of PA'!D:D)</f>
        <v>Ericaceae</v>
      </c>
      <c r="D2027" s="4" t="s">
        <v>831</v>
      </c>
      <c r="E2027" s="4" t="s">
        <v>832</v>
      </c>
      <c r="F2027" s="9" t="str">
        <f>Table1[[#This Row],[Genus]]&amp;" "&amp;Table1[[#This Row],[Epithet]]</f>
        <v>Gaultheria procumbens</v>
      </c>
      <c r="G2027" s="4" t="s">
        <v>123</v>
      </c>
      <c r="H2027" t="s">
        <v>122</v>
      </c>
      <c r="I2027" s="4" t="s">
        <v>537</v>
      </c>
      <c r="J2027" s="4" t="s">
        <v>538</v>
      </c>
      <c r="K2027" s="4" t="s">
        <v>210</v>
      </c>
      <c r="L2027" s="4" t="s">
        <v>539</v>
      </c>
      <c r="M2027" s="4" t="s">
        <v>184</v>
      </c>
      <c r="N2027" s="4" t="s">
        <v>502</v>
      </c>
      <c r="O2027" s="4" t="s">
        <v>38</v>
      </c>
      <c r="P2027" s="4" t="s">
        <v>1003</v>
      </c>
      <c r="Q2027" s="4" t="s">
        <v>40</v>
      </c>
    </row>
    <row r="2028" spans="1:17" x14ac:dyDescent="0.25">
      <c r="A2028" s="4" t="s">
        <v>526</v>
      </c>
      <c r="B2028" s="4" t="s">
        <v>62</v>
      </c>
      <c r="C2028" s="9" t="str">
        <f>_xlfn.XLOOKUP(Table1[[#This Row],[Genus]],'Flora of PA'!J:J,'Flora of PA'!D:D)</f>
        <v>Betulaceae</v>
      </c>
      <c r="D2028" s="4" t="s">
        <v>883</v>
      </c>
      <c r="E2028" s="4" t="s">
        <v>884</v>
      </c>
      <c r="F2028" s="9" t="str">
        <f>Table1[[#This Row],[Genus]]&amp;" "&amp;Table1[[#This Row],[Epithet]]</f>
        <v>Betula populifolia</v>
      </c>
      <c r="G2028" s="4" t="s">
        <v>18</v>
      </c>
      <c r="H2028" t="s">
        <v>23</v>
      </c>
      <c r="I2028" s="4" t="s">
        <v>537</v>
      </c>
      <c r="J2028" s="4" t="s">
        <v>538</v>
      </c>
      <c r="K2028" s="4" t="s">
        <v>210</v>
      </c>
      <c r="L2028" s="4" t="s">
        <v>539</v>
      </c>
      <c r="M2028" s="4" t="s">
        <v>184</v>
      </c>
      <c r="N2028" s="4" t="s">
        <v>502</v>
      </c>
      <c r="O2028" s="4" t="s">
        <v>38</v>
      </c>
      <c r="P2028" s="4" t="s">
        <v>1003</v>
      </c>
      <c r="Q2028" s="4" t="s">
        <v>40</v>
      </c>
    </row>
    <row r="2029" spans="1:17" x14ac:dyDescent="0.25">
      <c r="A2029" s="4" t="s">
        <v>526</v>
      </c>
      <c r="B2029" s="4" t="s">
        <v>62</v>
      </c>
      <c r="C2029" s="9" t="str">
        <f>_xlfn.XLOOKUP(Table1[[#This Row],[Genus]],'Flora of PA'!J:J,'Flora of PA'!D:D)</f>
        <v>Nyssaceae</v>
      </c>
      <c r="D2029" s="4" t="s">
        <v>847</v>
      </c>
      <c r="E2029" s="4" t="s">
        <v>848</v>
      </c>
      <c r="F2029" s="9" t="str">
        <f>Table1[[#This Row],[Genus]]&amp;" "&amp;Table1[[#This Row],[Epithet]]</f>
        <v>Nyssa sylvatica</v>
      </c>
      <c r="G2029" s="4" t="s">
        <v>110</v>
      </c>
      <c r="H2029" t="s">
        <v>173</v>
      </c>
      <c r="I2029" s="4" t="s">
        <v>537</v>
      </c>
      <c r="J2029" s="4" t="s">
        <v>538</v>
      </c>
      <c r="K2029" s="4" t="s">
        <v>210</v>
      </c>
      <c r="L2029" s="4" t="s">
        <v>539</v>
      </c>
      <c r="M2029" s="4" t="s">
        <v>184</v>
      </c>
      <c r="N2029" s="4" t="s">
        <v>502</v>
      </c>
      <c r="O2029" s="4" t="s">
        <v>38</v>
      </c>
      <c r="P2029" s="4" t="s">
        <v>1003</v>
      </c>
      <c r="Q2029" s="4" t="s">
        <v>40</v>
      </c>
    </row>
    <row r="2030" spans="1:17" x14ac:dyDescent="0.25">
      <c r="A2030" s="4" t="s">
        <v>526</v>
      </c>
      <c r="B2030" s="4" t="s">
        <v>62</v>
      </c>
      <c r="C2030" s="9" t="str">
        <f>_xlfn.XLOOKUP(Table1[[#This Row],[Genus]],'Flora of PA'!J:J,'Flora of PA'!D:D)</f>
        <v>Ericaceae</v>
      </c>
      <c r="D2030" s="4" t="s">
        <v>905</v>
      </c>
      <c r="E2030" s="4" t="s">
        <v>948</v>
      </c>
      <c r="F2030" s="9" t="str">
        <f>Table1[[#This Row],[Genus]]&amp;" "&amp;Table1[[#This Row],[Epithet]]</f>
        <v>Kalmia angustifolia</v>
      </c>
      <c r="G2030" s="4" t="s">
        <v>85</v>
      </c>
      <c r="H2030" t="s">
        <v>124</v>
      </c>
      <c r="I2030" s="4" t="s">
        <v>537</v>
      </c>
      <c r="J2030" s="4" t="s">
        <v>538</v>
      </c>
      <c r="K2030" s="4" t="s">
        <v>210</v>
      </c>
      <c r="L2030" s="4" t="s">
        <v>539</v>
      </c>
      <c r="M2030" s="4" t="s">
        <v>184</v>
      </c>
      <c r="N2030" s="4" t="s">
        <v>502</v>
      </c>
      <c r="O2030" s="4" t="s">
        <v>38</v>
      </c>
      <c r="P2030" s="4" t="s">
        <v>1003</v>
      </c>
      <c r="Q2030" s="4" t="s">
        <v>40</v>
      </c>
    </row>
    <row r="2031" spans="1:17" x14ac:dyDescent="0.25">
      <c r="A2031" s="4" t="s">
        <v>526</v>
      </c>
      <c r="B2031" s="4" t="s">
        <v>62</v>
      </c>
      <c r="C2031" s="9" t="str">
        <f>_xlfn.XLOOKUP(Table1[[#This Row],[Genus]],'Flora of PA'!J:J,'Flora of PA'!D:D)</f>
        <v>Ericaceae</v>
      </c>
      <c r="D2031" s="4" t="s">
        <v>826</v>
      </c>
      <c r="E2031" s="4" t="s">
        <v>829</v>
      </c>
      <c r="F2031" s="9" t="str">
        <f>Table1[[#This Row],[Genus]]&amp;" "&amp;Table1[[#This Row],[Epithet]]</f>
        <v>Vaccinium angustifolium</v>
      </c>
      <c r="G2031" s="4" t="s">
        <v>69</v>
      </c>
      <c r="H2031" t="s">
        <v>174</v>
      </c>
      <c r="I2031" s="4" t="s">
        <v>537</v>
      </c>
      <c r="J2031" s="4" t="s">
        <v>538</v>
      </c>
      <c r="K2031" s="4" t="s">
        <v>210</v>
      </c>
      <c r="L2031" s="4" t="s">
        <v>539</v>
      </c>
      <c r="M2031" s="4" t="s">
        <v>184</v>
      </c>
      <c r="N2031" s="4" t="s">
        <v>502</v>
      </c>
      <c r="O2031" s="4" t="s">
        <v>38</v>
      </c>
      <c r="P2031" s="4" t="s">
        <v>1003</v>
      </c>
      <c r="Q2031" s="4" t="s">
        <v>40</v>
      </c>
    </row>
    <row r="2032" spans="1:17" x14ac:dyDescent="0.25">
      <c r="A2032" s="4" t="s">
        <v>526</v>
      </c>
      <c r="B2032" s="4" t="s">
        <v>62</v>
      </c>
      <c r="C2032" s="9" t="s">
        <v>13193</v>
      </c>
      <c r="D2032" s="4" t="s">
        <v>994</v>
      </c>
      <c r="E2032" s="4" t="s">
        <v>995</v>
      </c>
      <c r="F2032" s="9" t="str">
        <f>Table1[[#This Row],[Genus]]&amp;" "&amp;Table1[[#This Row],[Epithet]]</f>
        <v>Leucobryum glaucum</v>
      </c>
      <c r="G2032" s="4" t="s">
        <v>225</v>
      </c>
      <c r="H2032" t="s">
        <v>516</v>
      </c>
      <c r="I2032" s="4" t="s">
        <v>537</v>
      </c>
      <c r="J2032" s="4" t="s">
        <v>538</v>
      </c>
      <c r="K2032" s="4" t="s">
        <v>210</v>
      </c>
      <c r="L2032" s="4" t="s">
        <v>539</v>
      </c>
      <c r="M2032" s="4" t="s">
        <v>184</v>
      </c>
      <c r="N2032" s="4" t="s">
        <v>502</v>
      </c>
      <c r="O2032" s="4" t="s">
        <v>38</v>
      </c>
      <c r="P2032" s="4" t="s">
        <v>1003</v>
      </c>
      <c r="Q2032" s="4" t="s">
        <v>40</v>
      </c>
    </row>
    <row r="2033" spans="1:17" x14ac:dyDescent="0.25">
      <c r="A2033" s="4" t="s">
        <v>526</v>
      </c>
      <c r="B2033" s="4" t="s">
        <v>62</v>
      </c>
      <c r="C2033" s="9" t="str">
        <f>_xlfn.XLOOKUP(Table1[[#This Row],[Genus]],'Flora of PA'!J:J,'Flora of PA'!D:D)</f>
        <v>Cyperaceae</v>
      </c>
      <c r="D2033" s="4" t="s">
        <v>981</v>
      </c>
      <c r="E2033" s="4" t="s">
        <v>982</v>
      </c>
      <c r="F2033" s="9" t="str">
        <f>Table1[[#This Row],[Genus]]&amp;" "&amp;Table1[[#This Row],[Epithet]]</f>
        <v>Scirpus cyperinus</v>
      </c>
      <c r="G2033" s="4" t="s">
        <v>229</v>
      </c>
      <c r="H2033" t="s">
        <v>548</v>
      </c>
      <c r="I2033" s="4" t="s">
        <v>537</v>
      </c>
      <c r="J2033" s="4" t="s">
        <v>538</v>
      </c>
      <c r="K2033" s="4" t="s">
        <v>210</v>
      </c>
      <c r="L2033" s="4" t="s">
        <v>539</v>
      </c>
      <c r="M2033" s="4" t="s">
        <v>184</v>
      </c>
      <c r="N2033" s="4" t="s">
        <v>502</v>
      </c>
      <c r="O2033" s="4" t="s">
        <v>38</v>
      </c>
      <c r="P2033" s="4" t="s">
        <v>1003</v>
      </c>
      <c r="Q2033" s="4" t="s">
        <v>40</v>
      </c>
    </row>
    <row r="2034" spans="1:17" x14ac:dyDescent="0.25">
      <c r="A2034" s="4" t="s">
        <v>526</v>
      </c>
      <c r="B2034" s="4" t="s">
        <v>62</v>
      </c>
      <c r="C2034" s="9" t="str">
        <f>_xlfn.XLOOKUP(Table1[[#This Row],[Genus]],'Flora of PA'!J:J,'Flora of PA'!D:D)</f>
        <v>Juncaceae</v>
      </c>
      <c r="D2034" s="4" t="s">
        <v>923</v>
      </c>
      <c r="E2034" s="4" t="s">
        <v>924</v>
      </c>
      <c r="F2034" s="9" t="str">
        <f>Table1[[#This Row],[Genus]]&amp;" "&amp;Table1[[#This Row],[Epithet]]</f>
        <v>Juncus tenuis</v>
      </c>
      <c r="G2034" s="4" t="s">
        <v>587</v>
      </c>
      <c r="H2034" t="s">
        <v>549</v>
      </c>
      <c r="I2034" s="4" t="s">
        <v>537</v>
      </c>
      <c r="J2034" s="4" t="s">
        <v>538</v>
      </c>
      <c r="K2034" s="4" t="s">
        <v>210</v>
      </c>
      <c r="L2034" s="4" t="s">
        <v>539</v>
      </c>
      <c r="M2034" s="4" t="s">
        <v>184</v>
      </c>
      <c r="N2034" s="4" t="s">
        <v>502</v>
      </c>
      <c r="O2034" s="4" t="s">
        <v>38</v>
      </c>
      <c r="P2034" s="4" t="s">
        <v>1003</v>
      </c>
      <c r="Q2034" s="4" t="s">
        <v>40</v>
      </c>
    </row>
    <row r="2035" spans="1:17" x14ac:dyDescent="0.25">
      <c r="A2035" s="4" t="s">
        <v>526</v>
      </c>
      <c r="B2035" s="4" t="s">
        <v>62</v>
      </c>
      <c r="C2035" s="9" t="s">
        <v>13196</v>
      </c>
      <c r="D2035" s="4" t="s">
        <v>996</v>
      </c>
      <c r="E2035" s="4" t="s">
        <v>891</v>
      </c>
      <c r="F2035" s="9" t="str">
        <f>Table1[[#This Row],[Genus]]&amp;" "&amp;Table1[[#This Row],[Epithet]]</f>
        <v>Sphagnum sp.</v>
      </c>
      <c r="G2035" s="4" t="s">
        <v>585</v>
      </c>
      <c r="H2035" t="s">
        <v>550</v>
      </c>
      <c r="I2035" s="4" t="s">
        <v>537</v>
      </c>
      <c r="J2035" s="4" t="s">
        <v>538</v>
      </c>
      <c r="K2035" s="4" t="s">
        <v>210</v>
      </c>
      <c r="L2035" s="4" t="s">
        <v>539</v>
      </c>
      <c r="M2035" s="4" t="s">
        <v>184</v>
      </c>
      <c r="N2035" s="4" t="s">
        <v>502</v>
      </c>
      <c r="O2035" s="4" t="s">
        <v>38</v>
      </c>
      <c r="P2035" s="4" t="s">
        <v>1003</v>
      </c>
      <c r="Q2035" s="4" t="s">
        <v>40</v>
      </c>
    </row>
    <row r="2036" spans="1:17" x14ac:dyDescent="0.25">
      <c r="A2036" s="4" t="s">
        <v>526</v>
      </c>
      <c r="B2036" s="4" t="s">
        <v>61</v>
      </c>
      <c r="C2036" s="9" t="str">
        <f>_xlfn.XLOOKUP(Table1[[#This Row],[Genus]],'Flora of PA'!J:J,'Flora of PA'!D:D)</f>
        <v>Ericaceae</v>
      </c>
      <c r="D2036" s="4" t="s">
        <v>827</v>
      </c>
      <c r="E2036" s="4" t="s">
        <v>828</v>
      </c>
      <c r="F2036" s="9" t="str">
        <f>Table1[[#This Row],[Genus]]&amp;" "&amp;Table1[[#This Row],[Epithet]]</f>
        <v>Gaylussacia baccata</v>
      </c>
      <c r="G2036" s="4" t="s">
        <v>16</v>
      </c>
      <c r="H2036" t="s">
        <v>125</v>
      </c>
      <c r="I2036" s="4" t="s">
        <v>537</v>
      </c>
      <c r="J2036" s="4" t="s">
        <v>538</v>
      </c>
      <c r="K2036" s="4" t="s">
        <v>210</v>
      </c>
      <c r="L2036" s="4" t="s">
        <v>539</v>
      </c>
      <c r="M2036" s="4" t="s">
        <v>184</v>
      </c>
      <c r="N2036" s="4" t="s">
        <v>502</v>
      </c>
      <c r="O2036" s="4" t="s">
        <v>38</v>
      </c>
      <c r="P2036" s="4" t="s">
        <v>1003</v>
      </c>
      <c r="Q2036" s="4" t="s">
        <v>40</v>
      </c>
    </row>
    <row r="2037" spans="1:17" x14ac:dyDescent="0.25">
      <c r="A2037" s="4" t="s">
        <v>526</v>
      </c>
      <c r="B2037" s="4" t="s">
        <v>61</v>
      </c>
      <c r="C2037" s="9" t="str">
        <f>_xlfn.XLOOKUP(Table1[[#This Row],[Genus]],'Flora of PA'!J:J,'Flora of PA'!D:D)</f>
        <v>Ericaceae</v>
      </c>
      <c r="D2037" s="4" t="s">
        <v>905</v>
      </c>
      <c r="E2037" s="4" t="s">
        <v>948</v>
      </c>
      <c r="F2037" s="9" t="str">
        <f>Table1[[#This Row],[Genus]]&amp;" "&amp;Table1[[#This Row],[Epithet]]</f>
        <v>Kalmia angustifolia</v>
      </c>
      <c r="G2037" s="4" t="s">
        <v>85</v>
      </c>
      <c r="H2037" t="s">
        <v>124</v>
      </c>
      <c r="I2037" s="4" t="s">
        <v>537</v>
      </c>
      <c r="J2037" s="4" t="s">
        <v>538</v>
      </c>
      <c r="K2037" s="4" t="s">
        <v>210</v>
      </c>
      <c r="L2037" s="4" t="s">
        <v>539</v>
      </c>
      <c r="M2037" s="4" t="s">
        <v>184</v>
      </c>
      <c r="N2037" s="4" t="s">
        <v>502</v>
      </c>
      <c r="O2037" s="4" t="s">
        <v>38</v>
      </c>
      <c r="P2037" s="4" t="s">
        <v>1003</v>
      </c>
      <c r="Q2037" s="4" t="s">
        <v>40</v>
      </c>
    </row>
    <row r="2038" spans="1:17" x14ac:dyDescent="0.25">
      <c r="A2038" s="4" t="s">
        <v>526</v>
      </c>
      <c r="B2038" s="4" t="s">
        <v>61</v>
      </c>
      <c r="C2038" s="9" t="str">
        <f>_xlfn.XLOOKUP(Table1[[#This Row],[Genus]],'Flora of PA'!J:J,'Flora of PA'!D:D)</f>
        <v>Fagaceae</v>
      </c>
      <c r="D2038" s="4" t="s">
        <v>860</v>
      </c>
      <c r="E2038" s="4" t="s">
        <v>861</v>
      </c>
      <c r="F2038" s="9" t="str">
        <f>Table1[[#This Row],[Genus]]&amp;" "&amp;Table1[[#This Row],[Epithet]]</f>
        <v>Quercus montana</v>
      </c>
      <c r="G2038" s="4" t="s">
        <v>131</v>
      </c>
      <c r="H2038" t="s">
        <v>132</v>
      </c>
      <c r="I2038" s="4" t="s">
        <v>537</v>
      </c>
      <c r="J2038" s="4" t="s">
        <v>538</v>
      </c>
      <c r="K2038" s="4" t="s">
        <v>210</v>
      </c>
      <c r="L2038" s="4" t="s">
        <v>539</v>
      </c>
      <c r="M2038" s="4" t="s">
        <v>184</v>
      </c>
      <c r="N2038" s="4" t="s">
        <v>502</v>
      </c>
      <c r="O2038" s="4" t="s">
        <v>38</v>
      </c>
      <c r="P2038" s="4" t="s">
        <v>1003</v>
      </c>
      <c r="Q2038" s="4" t="s">
        <v>40</v>
      </c>
    </row>
    <row r="2039" spans="1:17" x14ac:dyDescent="0.25">
      <c r="A2039" s="4" t="s">
        <v>526</v>
      </c>
      <c r="B2039" s="4" t="s">
        <v>61</v>
      </c>
      <c r="C2039" s="9" t="str">
        <f>_xlfn.XLOOKUP(Table1[[#This Row],[Genus]],'Flora of PA'!J:J,'Flora of PA'!D:D)</f>
        <v>Hamamelidaceae</v>
      </c>
      <c r="D2039" s="4" t="s">
        <v>980</v>
      </c>
      <c r="E2039" s="4" t="s">
        <v>895</v>
      </c>
      <c r="F2039" s="9" t="str">
        <f>Table1[[#This Row],[Genus]]&amp;" "&amp;Table1[[#This Row],[Epithet]]</f>
        <v>Hamamelis virginiana</v>
      </c>
      <c r="G2039" s="4" t="s">
        <v>147</v>
      </c>
      <c r="H2039" t="s">
        <v>190</v>
      </c>
      <c r="I2039" s="4" t="s">
        <v>537</v>
      </c>
      <c r="J2039" s="4" t="s">
        <v>538</v>
      </c>
      <c r="K2039" s="4" t="s">
        <v>210</v>
      </c>
      <c r="L2039" s="4" t="s">
        <v>539</v>
      </c>
      <c r="M2039" s="4" t="s">
        <v>184</v>
      </c>
      <c r="N2039" s="4" t="s">
        <v>502</v>
      </c>
      <c r="O2039" s="4" t="s">
        <v>38</v>
      </c>
      <c r="P2039" s="4" t="s">
        <v>1003</v>
      </c>
      <c r="Q2039" s="4" t="s">
        <v>40</v>
      </c>
    </row>
    <row r="2040" spans="1:17" x14ac:dyDescent="0.25">
      <c r="A2040" s="4" t="s">
        <v>526</v>
      </c>
      <c r="B2040" s="4" t="s">
        <v>61</v>
      </c>
      <c r="C2040" s="9" t="str">
        <f>_xlfn.XLOOKUP(Table1[[#This Row],[Genus]],'Flora of PA'!J:J,'Flora of PA'!D:D)</f>
        <v>Sapindaceae</v>
      </c>
      <c r="D2040" s="4" t="s">
        <v>941</v>
      </c>
      <c r="E2040" s="4" t="s">
        <v>942</v>
      </c>
      <c r="F2040" s="9" t="str">
        <f>Table1[[#This Row],[Genus]]&amp;" "&amp;Table1[[#This Row],[Epithet]]</f>
        <v>Acer rubrum</v>
      </c>
      <c r="G2040" s="4" t="s">
        <v>84</v>
      </c>
      <c r="H2040" t="s">
        <v>133</v>
      </c>
      <c r="I2040" s="4" t="s">
        <v>537</v>
      </c>
      <c r="J2040" s="4" t="s">
        <v>538</v>
      </c>
      <c r="K2040" s="4" t="s">
        <v>210</v>
      </c>
      <c r="L2040" s="4" t="s">
        <v>539</v>
      </c>
      <c r="M2040" s="4" t="s">
        <v>184</v>
      </c>
      <c r="N2040" s="4" t="s">
        <v>502</v>
      </c>
      <c r="O2040" s="4" t="s">
        <v>38</v>
      </c>
      <c r="P2040" s="4" t="s">
        <v>1003</v>
      </c>
      <c r="Q2040" s="4" t="s">
        <v>40</v>
      </c>
    </row>
    <row r="2041" spans="1:17" x14ac:dyDescent="0.25">
      <c r="A2041" s="4" t="s">
        <v>526</v>
      </c>
      <c r="B2041" s="4" t="s">
        <v>61</v>
      </c>
      <c r="C2041" s="9" t="s">
        <v>8618</v>
      </c>
      <c r="D2041" s="4" t="s">
        <v>862</v>
      </c>
      <c r="E2041" s="4" t="s">
        <v>863</v>
      </c>
      <c r="F2041" s="9" t="str">
        <f>Table1[[#This Row],[Genus]]&amp;" "&amp;Table1[[#This Row],[Epithet]]</f>
        <v>Osmundastrum cinnamomeum</v>
      </c>
      <c r="G2041" s="4" t="s">
        <v>233</v>
      </c>
      <c r="H2041" t="s">
        <v>217</v>
      </c>
      <c r="I2041" s="4" t="s">
        <v>537</v>
      </c>
      <c r="J2041" s="4" t="s">
        <v>538</v>
      </c>
      <c r="K2041" s="4" t="s">
        <v>210</v>
      </c>
      <c r="L2041" s="4" t="s">
        <v>539</v>
      </c>
      <c r="M2041" s="4" t="s">
        <v>184</v>
      </c>
      <c r="N2041" s="4" t="s">
        <v>502</v>
      </c>
      <c r="O2041" s="4" t="s">
        <v>38</v>
      </c>
      <c r="P2041" s="4" t="s">
        <v>1003</v>
      </c>
      <c r="Q2041" s="4" t="s">
        <v>40</v>
      </c>
    </row>
    <row r="2042" spans="1:17" x14ac:dyDescent="0.25">
      <c r="A2042" s="4" t="s">
        <v>526</v>
      </c>
      <c r="B2042" s="4" t="s">
        <v>61</v>
      </c>
      <c r="C2042" s="9" t="str">
        <f>_xlfn.XLOOKUP(Table1[[#This Row],[Genus]],'Flora of PA'!J:J,'Flora of PA'!D:D)</f>
        <v>Ericaceae</v>
      </c>
      <c r="D2042" s="4" t="s">
        <v>826</v>
      </c>
      <c r="E2042" s="4" t="s">
        <v>829</v>
      </c>
      <c r="F2042" s="9" t="str">
        <f>Table1[[#This Row],[Genus]]&amp;" "&amp;Table1[[#This Row],[Epithet]]</f>
        <v>Vaccinium angustifolium</v>
      </c>
      <c r="G2042" s="4" t="s">
        <v>69</v>
      </c>
      <c r="H2042" t="s">
        <v>88</v>
      </c>
      <c r="I2042" s="4" t="s">
        <v>537</v>
      </c>
      <c r="J2042" s="4" t="s">
        <v>538</v>
      </c>
      <c r="K2042" s="4" t="s">
        <v>210</v>
      </c>
      <c r="L2042" s="4" t="s">
        <v>539</v>
      </c>
      <c r="M2042" s="4" t="s">
        <v>184</v>
      </c>
      <c r="N2042" s="4" t="s">
        <v>502</v>
      </c>
      <c r="O2042" s="4" t="s">
        <v>38</v>
      </c>
      <c r="P2042" s="4" t="s">
        <v>1003</v>
      </c>
      <c r="Q2042" s="4" t="s">
        <v>40</v>
      </c>
    </row>
    <row r="2043" spans="1:17" x14ac:dyDescent="0.25">
      <c r="A2043" s="4" t="s">
        <v>526</v>
      </c>
      <c r="B2043" s="4" t="s">
        <v>42</v>
      </c>
      <c r="C2043" s="9" t="str">
        <f>_xlfn.XLOOKUP(Table1[[#This Row],[Genus]],'Flora of PA'!J:J,'Flora of PA'!D:D)</f>
        <v>Ericaceae</v>
      </c>
      <c r="D2043" s="4" t="s">
        <v>827</v>
      </c>
      <c r="E2043" s="4" t="s">
        <v>828</v>
      </c>
      <c r="F2043" s="9" t="str">
        <f>Table1[[#This Row],[Genus]]&amp;" "&amp;Table1[[#This Row],[Epithet]]</f>
        <v>Gaylussacia baccata</v>
      </c>
      <c r="G2043" s="4" t="s">
        <v>16</v>
      </c>
      <c r="H2043" t="s">
        <v>125</v>
      </c>
      <c r="I2043" s="4" t="s">
        <v>537</v>
      </c>
      <c r="J2043" s="4" t="s">
        <v>538</v>
      </c>
      <c r="K2043" s="4" t="s">
        <v>210</v>
      </c>
      <c r="L2043" s="4" t="s">
        <v>539</v>
      </c>
      <c r="M2043" s="4" t="s">
        <v>184</v>
      </c>
      <c r="N2043" s="4" t="s">
        <v>502</v>
      </c>
      <c r="O2043" s="4" t="s">
        <v>38</v>
      </c>
      <c r="P2043" s="4" t="s">
        <v>1003</v>
      </c>
      <c r="Q2043" s="4" t="s">
        <v>40</v>
      </c>
    </row>
    <row r="2044" spans="1:17" x14ac:dyDescent="0.25">
      <c r="A2044" s="4" t="s">
        <v>526</v>
      </c>
      <c r="B2044" s="4" t="s">
        <v>42</v>
      </c>
      <c r="C2044" s="9" t="str">
        <f>_xlfn.XLOOKUP(Table1[[#This Row],[Genus]],'Flora of PA'!J:J,'Flora of PA'!D:D)</f>
        <v>Ericaceae</v>
      </c>
      <c r="D2044" s="4" t="s">
        <v>905</v>
      </c>
      <c r="E2044" s="4" t="s">
        <v>948</v>
      </c>
      <c r="F2044" s="9" t="str">
        <f>Table1[[#This Row],[Genus]]&amp;" "&amp;Table1[[#This Row],[Epithet]]</f>
        <v>Kalmia angustifolia</v>
      </c>
      <c r="G2044" s="4" t="s">
        <v>85</v>
      </c>
      <c r="H2044" t="s">
        <v>124</v>
      </c>
      <c r="I2044" s="4" t="s">
        <v>537</v>
      </c>
      <c r="J2044" s="4" t="s">
        <v>538</v>
      </c>
      <c r="K2044" s="4" t="s">
        <v>210</v>
      </c>
      <c r="L2044" s="4" t="s">
        <v>539</v>
      </c>
      <c r="M2044" s="4" t="s">
        <v>184</v>
      </c>
      <c r="N2044" s="4" t="s">
        <v>502</v>
      </c>
      <c r="O2044" s="4" t="s">
        <v>38</v>
      </c>
      <c r="P2044" s="4" t="s">
        <v>1003</v>
      </c>
      <c r="Q2044" s="4" t="s">
        <v>40</v>
      </c>
    </row>
    <row r="2045" spans="1:17" x14ac:dyDescent="0.25">
      <c r="A2045" s="4" t="s">
        <v>526</v>
      </c>
      <c r="B2045" s="4" t="s">
        <v>42</v>
      </c>
      <c r="C2045" s="9" t="s">
        <v>8618</v>
      </c>
      <c r="D2045" s="4" t="s">
        <v>862</v>
      </c>
      <c r="E2045" s="4" t="s">
        <v>863</v>
      </c>
      <c r="F2045" s="9" t="str">
        <f>Table1[[#This Row],[Genus]]&amp;" "&amp;Table1[[#This Row],[Epithet]]</f>
        <v>Osmundastrum cinnamomeum</v>
      </c>
      <c r="G2045" s="4" t="s">
        <v>233</v>
      </c>
      <c r="H2045" t="s">
        <v>217</v>
      </c>
      <c r="I2045" s="4" t="s">
        <v>537</v>
      </c>
      <c r="J2045" s="4" t="s">
        <v>538</v>
      </c>
      <c r="K2045" s="4" t="s">
        <v>210</v>
      </c>
      <c r="L2045" s="4" t="s">
        <v>539</v>
      </c>
      <c r="M2045" s="4" t="s">
        <v>184</v>
      </c>
      <c r="N2045" s="4" t="s">
        <v>502</v>
      </c>
      <c r="O2045" s="4" t="s">
        <v>38</v>
      </c>
      <c r="P2045" s="4" t="s">
        <v>1003</v>
      </c>
      <c r="Q2045" s="4" t="s">
        <v>40</v>
      </c>
    </row>
    <row r="2046" spans="1:17" x14ac:dyDescent="0.25">
      <c r="A2046" s="4" t="s">
        <v>526</v>
      </c>
      <c r="B2046" s="4" t="s">
        <v>42</v>
      </c>
      <c r="C2046" s="9" t="str">
        <f>_xlfn.XLOOKUP(Table1[[#This Row],[Genus]],'Flora of PA'!J:J,'Flora of PA'!D:D)</f>
        <v>Sapindaceae</v>
      </c>
      <c r="D2046" s="4" t="s">
        <v>941</v>
      </c>
      <c r="E2046" s="4" t="s">
        <v>942</v>
      </c>
      <c r="F2046" s="9" t="str">
        <f>Table1[[#This Row],[Genus]]&amp;" "&amp;Table1[[#This Row],[Epithet]]</f>
        <v>Acer rubrum</v>
      </c>
      <c r="G2046" s="4" t="s">
        <v>84</v>
      </c>
      <c r="H2046" t="s">
        <v>133</v>
      </c>
      <c r="I2046" s="4" t="s">
        <v>537</v>
      </c>
      <c r="J2046" s="4" t="s">
        <v>538</v>
      </c>
      <c r="K2046" s="4" t="s">
        <v>210</v>
      </c>
      <c r="L2046" s="4" t="s">
        <v>539</v>
      </c>
      <c r="M2046" s="4" t="s">
        <v>184</v>
      </c>
      <c r="N2046" s="4" t="s">
        <v>502</v>
      </c>
      <c r="O2046" s="4" t="s">
        <v>38</v>
      </c>
      <c r="P2046" s="4" t="s">
        <v>1003</v>
      </c>
      <c r="Q2046" s="4" t="s">
        <v>40</v>
      </c>
    </row>
    <row r="2047" spans="1:17" x14ac:dyDescent="0.25">
      <c r="A2047" s="4" t="s">
        <v>526</v>
      </c>
      <c r="B2047" s="4" t="s">
        <v>42</v>
      </c>
      <c r="C2047" s="9" t="str">
        <f>_xlfn.XLOOKUP(Table1[[#This Row],[Genus]],'Flora of PA'!J:J,'Flora of PA'!D:D)</f>
        <v>Ericaceae</v>
      </c>
      <c r="D2047" s="4" t="s">
        <v>831</v>
      </c>
      <c r="E2047" s="4" t="s">
        <v>832</v>
      </c>
      <c r="F2047" s="9" t="str">
        <f>Table1[[#This Row],[Genus]]&amp;" "&amp;Table1[[#This Row],[Epithet]]</f>
        <v>Gaultheria procumbens</v>
      </c>
      <c r="G2047" s="4" t="s">
        <v>123</v>
      </c>
      <c r="H2047" t="s">
        <v>122</v>
      </c>
      <c r="I2047" s="4" t="s">
        <v>537</v>
      </c>
      <c r="J2047" s="4" t="s">
        <v>538</v>
      </c>
      <c r="K2047" s="4" t="s">
        <v>210</v>
      </c>
      <c r="L2047" s="4" t="s">
        <v>539</v>
      </c>
      <c r="M2047" s="4" t="s">
        <v>184</v>
      </c>
      <c r="N2047" s="4" t="s">
        <v>502</v>
      </c>
      <c r="O2047" s="4" t="s">
        <v>38</v>
      </c>
      <c r="P2047" s="4" t="s">
        <v>1003</v>
      </c>
      <c r="Q2047" s="4" t="s">
        <v>40</v>
      </c>
    </row>
    <row r="2048" spans="1:17" x14ac:dyDescent="0.25">
      <c r="A2048" s="4" t="s">
        <v>526</v>
      </c>
      <c r="B2048" s="4" t="s">
        <v>41</v>
      </c>
      <c r="C2048" s="9" t="str">
        <f>_xlfn.XLOOKUP(Table1[[#This Row],[Genus]],'Flora of PA'!J:J,'Flora of PA'!D:D)</f>
        <v>Ericaceae</v>
      </c>
      <c r="D2048" s="4" t="s">
        <v>831</v>
      </c>
      <c r="E2048" s="4" t="s">
        <v>832</v>
      </c>
      <c r="F2048" s="9" t="str">
        <f>Table1[[#This Row],[Genus]]&amp;" "&amp;Table1[[#This Row],[Epithet]]</f>
        <v>Gaultheria procumbens</v>
      </c>
      <c r="G2048" s="4" t="s">
        <v>123</v>
      </c>
      <c r="H2048" t="s">
        <v>122</v>
      </c>
      <c r="I2048" s="4" t="s">
        <v>537</v>
      </c>
      <c r="J2048" s="4" t="s">
        <v>538</v>
      </c>
      <c r="K2048" s="4" t="s">
        <v>210</v>
      </c>
      <c r="L2048" s="4" t="s">
        <v>539</v>
      </c>
      <c r="M2048" s="4" t="s">
        <v>184</v>
      </c>
      <c r="N2048" s="4" t="s">
        <v>502</v>
      </c>
      <c r="O2048" s="4" t="s">
        <v>38</v>
      </c>
      <c r="P2048" s="4" t="s">
        <v>1003</v>
      </c>
      <c r="Q2048" s="4" t="s">
        <v>40</v>
      </c>
    </row>
    <row r="2049" spans="1:17" x14ac:dyDescent="0.25">
      <c r="A2049" s="4" t="s">
        <v>526</v>
      </c>
      <c r="B2049" s="4" t="s">
        <v>41</v>
      </c>
      <c r="C2049" s="9" t="str">
        <f>_xlfn.XLOOKUP(Table1[[#This Row],[Genus]],'Flora of PA'!J:J,'Flora of PA'!D:D)</f>
        <v>Ericaceae</v>
      </c>
      <c r="D2049" s="4" t="s">
        <v>905</v>
      </c>
      <c r="E2049" s="4" t="s">
        <v>948</v>
      </c>
      <c r="F2049" s="9" t="str">
        <f>Table1[[#This Row],[Genus]]&amp;" "&amp;Table1[[#This Row],[Epithet]]</f>
        <v>Kalmia angustifolia</v>
      </c>
      <c r="G2049" s="4" t="s">
        <v>85</v>
      </c>
      <c r="H2049" t="s">
        <v>124</v>
      </c>
      <c r="I2049" s="4" t="s">
        <v>537</v>
      </c>
      <c r="J2049" s="4" t="s">
        <v>538</v>
      </c>
      <c r="K2049" s="4" t="s">
        <v>210</v>
      </c>
      <c r="L2049" s="4" t="s">
        <v>539</v>
      </c>
      <c r="M2049" s="4" t="s">
        <v>184</v>
      </c>
      <c r="N2049" s="4" t="s">
        <v>502</v>
      </c>
      <c r="O2049" s="4" t="s">
        <v>38</v>
      </c>
      <c r="P2049" s="4" t="s">
        <v>1003</v>
      </c>
      <c r="Q2049" s="4" t="s">
        <v>40</v>
      </c>
    </row>
    <row r="2050" spans="1:17" x14ac:dyDescent="0.25">
      <c r="A2050" s="4" t="s">
        <v>526</v>
      </c>
      <c r="B2050" s="4" t="s">
        <v>41</v>
      </c>
      <c r="C2050" s="9" t="s">
        <v>8618</v>
      </c>
      <c r="D2050" s="4" t="s">
        <v>862</v>
      </c>
      <c r="E2050" s="4" t="s">
        <v>863</v>
      </c>
      <c r="F2050" s="9" t="str">
        <f>Table1[[#This Row],[Genus]]&amp;" "&amp;Table1[[#This Row],[Epithet]]</f>
        <v>Osmundastrum cinnamomeum</v>
      </c>
      <c r="G2050" s="4" t="s">
        <v>233</v>
      </c>
      <c r="H2050" t="s">
        <v>217</v>
      </c>
      <c r="I2050" s="4" t="s">
        <v>537</v>
      </c>
      <c r="J2050" s="4" t="s">
        <v>538</v>
      </c>
      <c r="K2050" s="4" t="s">
        <v>210</v>
      </c>
      <c r="L2050" s="4" t="s">
        <v>539</v>
      </c>
      <c r="M2050" s="4" t="s">
        <v>184</v>
      </c>
      <c r="N2050" s="4" t="s">
        <v>502</v>
      </c>
      <c r="O2050" s="4" t="s">
        <v>38</v>
      </c>
      <c r="P2050" s="4" t="s">
        <v>1003</v>
      </c>
      <c r="Q2050" s="4" t="s">
        <v>40</v>
      </c>
    </row>
    <row r="2051" spans="1:17" x14ac:dyDescent="0.25">
      <c r="A2051" s="4" t="s">
        <v>526</v>
      </c>
      <c r="B2051" s="4" t="s">
        <v>41</v>
      </c>
      <c r="C2051" s="9" t="str">
        <f>_xlfn.XLOOKUP(Table1[[#This Row],[Genus]],'Flora of PA'!J:J,'Flora of PA'!D:D)</f>
        <v>Hamamelidaceae</v>
      </c>
      <c r="D2051" s="4" t="s">
        <v>980</v>
      </c>
      <c r="E2051" s="4" t="s">
        <v>895</v>
      </c>
      <c r="F2051" s="9" t="str">
        <f>Table1[[#This Row],[Genus]]&amp;" "&amp;Table1[[#This Row],[Epithet]]</f>
        <v>Hamamelis virginiana</v>
      </c>
      <c r="G2051" s="4" t="s">
        <v>147</v>
      </c>
      <c r="H2051" t="s">
        <v>190</v>
      </c>
      <c r="I2051" s="4" t="s">
        <v>537</v>
      </c>
      <c r="J2051" s="4" t="s">
        <v>538</v>
      </c>
      <c r="K2051" s="4" t="s">
        <v>210</v>
      </c>
      <c r="L2051" s="4" t="s">
        <v>539</v>
      </c>
      <c r="M2051" s="4" t="s">
        <v>184</v>
      </c>
      <c r="N2051" s="4" t="s">
        <v>502</v>
      </c>
      <c r="O2051" s="4" t="s">
        <v>38</v>
      </c>
      <c r="P2051" s="4" t="s">
        <v>1003</v>
      </c>
      <c r="Q2051" s="4" t="s">
        <v>40</v>
      </c>
    </row>
    <row r="2052" spans="1:17" x14ac:dyDescent="0.25">
      <c r="A2052" s="4" t="s">
        <v>526</v>
      </c>
      <c r="B2052" s="4" t="s">
        <v>41</v>
      </c>
      <c r="C2052" s="9" t="str">
        <f>_xlfn.XLOOKUP(Table1[[#This Row],[Genus]],'Flora of PA'!J:J,'Flora of PA'!D:D)</f>
        <v>Nyssaceae</v>
      </c>
      <c r="D2052" s="4" t="s">
        <v>847</v>
      </c>
      <c r="E2052" s="4" t="s">
        <v>848</v>
      </c>
      <c r="F2052" s="9" t="str">
        <f>Table1[[#This Row],[Genus]]&amp;" "&amp;Table1[[#This Row],[Epithet]]</f>
        <v>Nyssa sylvatica</v>
      </c>
      <c r="G2052" s="4" t="s">
        <v>110</v>
      </c>
      <c r="H2052" t="s">
        <v>173</v>
      </c>
      <c r="I2052" s="4" t="s">
        <v>537</v>
      </c>
      <c r="J2052" s="4" t="s">
        <v>538</v>
      </c>
      <c r="K2052" s="4" t="s">
        <v>210</v>
      </c>
      <c r="L2052" s="4" t="s">
        <v>539</v>
      </c>
      <c r="M2052" s="4" t="s">
        <v>184</v>
      </c>
      <c r="N2052" s="4" t="s">
        <v>502</v>
      </c>
      <c r="O2052" s="4" t="s">
        <v>38</v>
      </c>
      <c r="P2052" s="4" t="s">
        <v>1003</v>
      </c>
      <c r="Q2052" s="4" t="s">
        <v>40</v>
      </c>
    </row>
    <row r="2053" spans="1:17" x14ac:dyDescent="0.25">
      <c r="A2053" s="4" t="s">
        <v>526</v>
      </c>
      <c r="B2053" s="4" t="s">
        <v>41</v>
      </c>
      <c r="C2053" s="9" t="str">
        <f>_xlfn.XLOOKUP(Table1[[#This Row],[Genus]],'Flora of PA'!J:J,'Flora of PA'!D:D)</f>
        <v>Myrsinaceae</v>
      </c>
      <c r="D2053" s="4" t="s">
        <v>917</v>
      </c>
      <c r="E2053" s="4" t="s">
        <v>918</v>
      </c>
      <c r="F2053" s="9" t="str">
        <f>Table1[[#This Row],[Genus]]&amp;" "&amp;Table1[[#This Row],[Epithet]]</f>
        <v>Lysimachia borealis</v>
      </c>
      <c r="G2053" s="4" t="s">
        <v>375</v>
      </c>
      <c r="H2053" t="s">
        <v>267</v>
      </c>
      <c r="I2053" s="4" t="s">
        <v>537</v>
      </c>
      <c r="J2053" s="4" t="s">
        <v>538</v>
      </c>
      <c r="K2053" s="4" t="s">
        <v>210</v>
      </c>
      <c r="L2053" s="4" t="s">
        <v>539</v>
      </c>
      <c r="M2053" s="4" t="s">
        <v>184</v>
      </c>
      <c r="N2053" s="4" t="s">
        <v>502</v>
      </c>
      <c r="O2053" s="4" t="s">
        <v>38</v>
      </c>
      <c r="P2053" s="4" t="s">
        <v>1003</v>
      </c>
      <c r="Q2053" s="4" t="s">
        <v>40</v>
      </c>
    </row>
    <row r="2054" spans="1:17" x14ac:dyDescent="0.25">
      <c r="A2054" s="4" t="s">
        <v>526</v>
      </c>
      <c r="B2054" s="4" t="s">
        <v>41</v>
      </c>
      <c r="C2054" s="9" t="str">
        <f>_xlfn.XLOOKUP(Table1[[#This Row],[Genus]],'Flora of PA'!J:J,'Flora of PA'!D:D)</f>
        <v>Fagaceae</v>
      </c>
      <c r="D2054" s="4" t="s">
        <v>860</v>
      </c>
      <c r="E2054" s="4" t="s">
        <v>947</v>
      </c>
      <c r="F2054" s="9" t="str">
        <f>Table1[[#This Row],[Genus]]&amp;" "&amp;Table1[[#This Row],[Epithet]]</f>
        <v>Quercus ilicifolia</v>
      </c>
      <c r="G2054" s="4" t="s">
        <v>75</v>
      </c>
      <c r="H2054" t="s">
        <v>157</v>
      </c>
      <c r="I2054" s="4" t="s">
        <v>537</v>
      </c>
      <c r="J2054" s="4" t="s">
        <v>538</v>
      </c>
      <c r="K2054" s="4" t="s">
        <v>210</v>
      </c>
      <c r="L2054" s="4" t="s">
        <v>539</v>
      </c>
      <c r="M2054" s="4" t="s">
        <v>184</v>
      </c>
      <c r="N2054" s="4" t="s">
        <v>502</v>
      </c>
      <c r="O2054" s="4" t="s">
        <v>38</v>
      </c>
      <c r="P2054" s="4" t="s">
        <v>1003</v>
      </c>
      <c r="Q2054" s="4" t="s">
        <v>40</v>
      </c>
    </row>
    <row r="2055" spans="1:17" x14ac:dyDescent="0.25">
      <c r="A2055" s="4" t="s">
        <v>526</v>
      </c>
      <c r="B2055" s="4" t="s">
        <v>41</v>
      </c>
      <c r="C2055" s="9" t="str">
        <f>_xlfn.XLOOKUP(Table1[[#This Row],[Genus]],'Flora of PA'!J:J,'Flora of PA'!D:D)</f>
        <v>Myrsinaceae</v>
      </c>
      <c r="D2055" s="4" t="s">
        <v>917</v>
      </c>
      <c r="E2055" s="4" t="s">
        <v>918</v>
      </c>
      <c r="F2055" s="9" t="str">
        <f>Table1[[#This Row],[Genus]]&amp;" "&amp;Table1[[#This Row],[Epithet]]</f>
        <v>Lysimachia borealis</v>
      </c>
      <c r="G2055" s="4" t="s">
        <v>375</v>
      </c>
      <c r="H2055" t="s">
        <v>201</v>
      </c>
      <c r="I2055" s="4" t="s">
        <v>537</v>
      </c>
      <c r="J2055" s="4" t="s">
        <v>538</v>
      </c>
      <c r="K2055" s="4" t="s">
        <v>210</v>
      </c>
      <c r="L2055" s="4" t="s">
        <v>539</v>
      </c>
      <c r="M2055" s="4" t="s">
        <v>184</v>
      </c>
      <c r="N2055" s="4" t="s">
        <v>502</v>
      </c>
      <c r="O2055" s="4" t="s">
        <v>38</v>
      </c>
      <c r="P2055" s="4" t="s">
        <v>1003</v>
      </c>
      <c r="Q2055" s="4" t="s">
        <v>40</v>
      </c>
    </row>
    <row r="2056" spans="1:17" x14ac:dyDescent="0.25">
      <c r="A2056" s="4" t="s">
        <v>527</v>
      </c>
      <c r="B2056" s="4" t="s">
        <v>41</v>
      </c>
      <c r="C2056" s="9" t="str">
        <f>_xlfn.XLOOKUP(Table1[[#This Row],[Genus]],'Flora of PA'!J:J,'Flora of PA'!D:D)</f>
        <v>Fagaceae</v>
      </c>
      <c r="D2056" s="4" t="s">
        <v>860</v>
      </c>
      <c r="E2056" s="4" t="s">
        <v>947</v>
      </c>
      <c r="F2056" s="9" t="str">
        <f>Table1[[#This Row],[Genus]]&amp;" "&amp;Table1[[#This Row],[Epithet]]</f>
        <v>Quercus ilicifolia</v>
      </c>
      <c r="G2056" s="4" t="s">
        <v>75</v>
      </c>
      <c r="H2056" t="s">
        <v>157</v>
      </c>
      <c r="I2056" s="4" t="s">
        <v>535</v>
      </c>
      <c r="J2056" s="4" t="s">
        <v>542</v>
      </c>
      <c r="K2056" s="4" t="s">
        <v>533</v>
      </c>
      <c r="L2056" s="4" t="s">
        <v>543</v>
      </c>
      <c r="M2056" s="4" t="s">
        <v>544</v>
      </c>
      <c r="N2056" s="4" t="s">
        <v>545</v>
      </c>
      <c r="O2056" s="4" t="s">
        <v>182</v>
      </c>
      <c r="P2056" s="4" t="s">
        <v>1001</v>
      </c>
      <c r="Q2056" s="4" t="s">
        <v>181</v>
      </c>
    </row>
    <row r="2057" spans="1:17" x14ac:dyDescent="0.25">
      <c r="A2057" s="4" t="s">
        <v>527</v>
      </c>
      <c r="B2057" s="4" t="s">
        <v>41</v>
      </c>
      <c r="C2057" s="9" t="str">
        <f>_xlfn.XLOOKUP(Table1[[#This Row],[Genus]],'Flora of PA'!J:J,'Flora of PA'!D:D)</f>
        <v>Ericaceae</v>
      </c>
      <c r="D2057" s="4" t="s">
        <v>827</v>
      </c>
      <c r="E2057" s="4" t="s">
        <v>828</v>
      </c>
      <c r="F2057" s="9" t="str">
        <f>Table1[[#This Row],[Genus]]&amp;" "&amp;Table1[[#This Row],[Epithet]]</f>
        <v>Gaylussacia baccata</v>
      </c>
      <c r="G2057" s="4" t="s">
        <v>16</v>
      </c>
      <c r="H2057" t="s">
        <v>125</v>
      </c>
      <c r="I2057" s="4" t="s">
        <v>535</v>
      </c>
      <c r="J2057" s="4" t="s">
        <v>542</v>
      </c>
      <c r="K2057" s="4" t="s">
        <v>533</v>
      </c>
      <c r="L2057" s="4" t="s">
        <v>543</v>
      </c>
      <c r="M2057" s="4" t="s">
        <v>544</v>
      </c>
      <c r="N2057" s="4" t="s">
        <v>545</v>
      </c>
      <c r="O2057" s="4" t="s">
        <v>182</v>
      </c>
      <c r="P2057" s="4" t="s">
        <v>1001</v>
      </c>
      <c r="Q2057" s="4" t="s">
        <v>181</v>
      </c>
    </row>
    <row r="2058" spans="1:17" x14ac:dyDescent="0.25">
      <c r="A2058" s="4" t="s">
        <v>527</v>
      </c>
      <c r="B2058" s="4" t="s">
        <v>41</v>
      </c>
      <c r="C2058" s="9" t="str">
        <f>_xlfn.XLOOKUP(Table1[[#This Row],[Genus]],'Flora of PA'!J:J,'Flora of PA'!D:D)</f>
        <v>Ericaceae</v>
      </c>
      <c r="D2058" s="4" t="s">
        <v>826</v>
      </c>
      <c r="E2058" s="4" t="s">
        <v>829</v>
      </c>
      <c r="F2058" s="9" t="str">
        <f>Table1[[#This Row],[Genus]]&amp;" "&amp;Table1[[#This Row],[Epithet]]</f>
        <v>Vaccinium angustifolium</v>
      </c>
      <c r="G2058" s="4" t="s">
        <v>69</v>
      </c>
      <c r="H2058" t="s">
        <v>174</v>
      </c>
      <c r="I2058" s="4" t="s">
        <v>535</v>
      </c>
      <c r="J2058" s="4" t="s">
        <v>542</v>
      </c>
      <c r="K2058" s="4" t="s">
        <v>533</v>
      </c>
      <c r="L2058" s="4" t="s">
        <v>543</v>
      </c>
      <c r="M2058" s="4" t="s">
        <v>544</v>
      </c>
      <c r="N2058" s="4" t="s">
        <v>545</v>
      </c>
      <c r="O2058" s="4" t="s">
        <v>182</v>
      </c>
      <c r="P2058" s="4" t="s">
        <v>1001</v>
      </c>
      <c r="Q2058" s="4" t="s">
        <v>181</v>
      </c>
    </row>
    <row r="2059" spans="1:17" x14ac:dyDescent="0.25">
      <c r="A2059" s="4" t="s">
        <v>527</v>
      </c>
      <c r="B2059" s="4" t="s">
        <v>41</v>
      </c>
      <c r="C2059" s="9" t="str">
        <f>_xlfn.XLOOKUP(Table1[[#This Row],[Genus]],'Flora of PA'!J:J,'Flora of PA'!D:D)</f>
        <v>Poaceae</v>
      </c>
      <c r="D2059" s="4" t="s">
        <v>935</v>
      </c>
      <c r="E2059" s="4" t="s">
        <v>936</v>
      </c>
      <c r="F2059" s="9" t="str">
        <f>Table1[[#This Row],[Genus]]&amp;" "&amp;Table1[[#This Row],[Epithet]]</f>
        <v>Danthonia spicata</v>
      </c>
      <c r="G2059" s="4" t="s">
        <v>36</v>
      </c>
      <c r="H2059" t="s">
        <v>290</v>
      </c>
      <c r="I2059" s="4" t="s">
        <v>535</v>
      </c>
      <c r="J2059" s="4" t="s">
        <v>542</v>
      </c>
      <c r="K2059" s="4" t="s">
        <v>533</v>
      </c>
      <c r="L2059" s="4" t="s">
        <v>543</v>
      </c>
      <c r="M2059" s="4" t="s">
        <v>544</v>
      </c>
      <c r="N2059" s="4" t="s">
        <v>545</v>
      </c>
      <c r="O2059" s="4" t="s">
        <v>182</v>
      </c>
      <c r="P2059" s="4" t="s">
        <v>1001</v>
      </c>
      <c r="Q2059" s="4" t="s">
        <v>181</v>
      </c>
    </row>
    <row r="2060" spans="1:17" x14ac:dyDescent="0.25">
      <c r="A2060" s="4" t="s">
        <v>527</v>
      </c>
      <c r="B2060" s="4" t="s">
        <v>41</v>
      </c>
      <c r="C2060" s="9" t="str">
        <f>_xlfn.XLOOKUP(Table1[[#This Row],[Genus]],'Flora of PA'!J:J,'Flora of PA'!D:D)</f>
        <v>Polypodiaceae</v>
      </c>
      <c r="D2060" s="4" t="s">
        <v>851</v>
      </c>
      <c r="E2060" s="4" t="s">
        <v>852</v>
      </c>
      <c r="F2060" s="9" t="str">
        <f>Table1[[#This Row],[Genus]]&amp;" "&amp;Table1[[#This Row],[Epithet]]</f>
        <v>Pteridium aquilinum</v>
      </c>
      <c r="G2060" s="4" t="s">
        <v>58</v>
      </c>
      <c r="H2060" t="s">
        <v>129</v>
      </c>
      <c r="I2060" s="4" t="s">
        <v>535</v>
      </c>
      <c r="J2060" s="4" t="s">
        <v>542</v>
      </c>
      <c r="K2060" s="4" t="s">
        <v>533</v>
      </c>
      <c r="L2060" s="4" t="s">
        <v>543</v>
      </c>
      <c r="M2060" s="4" t="s">
        <v>544</v>
      </c>
      <c r="N2060" s="4" t="s">
        <v>545</v>
      </c>
      <c r="O2060" s="4" t="s">
        <v>182</v>
      </c>
      <c r="P2060" s="4" t="s">
        <v>1001</v>
      </c>
      <c r="Q2060" s="4" t="s">
        <v>181</v>
      </c>
    </row>
    <row r="2061" spans="1:17" x14ac:dyDescent="0.25">
      <c r="A2061" s="4" t="s">
        <v>527</v>
      </c>
      <c r="B2061" s="4" t="s">
        <v>42</v>
      </c>
      <c r="C2061" s="9" t="str">
        <f>_xlfn.XLOOKUP(Table1[[#This Row],[Genus]],'Flora of PA'!J:J,'Flora of PA'!D:D)</f>
        <v>Fagaceae</v>
      </c>
      <c r="D2061" s="4" t="s">
        <v>860</v>
      </c>
      <c r="E2061" s="4" t="s">
        <v>947</v>
      </c>
      <c r="F2061" s="9" t="str">
        <f>Table1[[#This Row],[Genus]]&amp;" "&amp;Table1[[#This Row],[Epithet]]</f>
        <v>Quercus ilicifolia</v>
      </c>
      <c r="G2061" s="4" t="s">
        <v>75</v>
      </c>
      <c r="H2061" t="s">
        <v>157</v>
      </c>
      <c r="I2061" s="4" t="s">
        <v>535</v>
      </c>
      <c r="J2061" s="4" t="s">
        <v>542</v>
      </c>
      <c r="K2061" s="4" t="s">
        <v>533</v>
      </c>
      <c r="L2061" s="4" t="s">
        <v>543</v>
      </c>
      <c r="M2061" s="4" t="s">
        <v>544</v>
      </c>
      <c r="N2061" s="4" t="s">
        <v>545</v>
      </c>
      <c r="O2061" s="4" t="s">
        <v>182</v>
      </c>
      <c r="P2061" s="4" t="s">
        <v>1001</v>
      </c>
      <c r="Q2061" s="4" t="s">
        <v>181</v>
      </c>
    </row>
    <row r="2062" spans="1:17" x14ac:dyDescent="0.25">
      <c r="A2062" s="4" t="s">
        <v>527</v>
      </c>
      <c r="B2062" s="4" t="s">
        <v>42</v>
      </c>
      <c r="C2062" s="9" t="str">
        <f>_xlfn.XLOOKUP(Table1[[#This Row],[Genus]],'Flora of PA'!J:J,'Flora of PA'!D:D)</f>
        <v>Ericaceae</v>
      </c>
      <c r="D2062" s="4" t="s">
        <v>827</v>
      </c>
      <c r="E2062" s="4" t="s">
        <v>828</v>
      </c>
      <c r="F2062" s="9" t="str">
        <f>Table1[[#This Row],[Genus]]&amp;" "&amp;Table1[[#This Row],[Epithet]]</f>
        <v>Gaylussacia baccata</v>
      </c>
      <c r="G2062" s="4" t="s">
        <v>16</v>
      </c>
      <c r="H2062" t="s">
        <v>125</v>
      </c>
      <c r="I2062" s="4" t="s">
        <v>535</v>
      </c>
      <c r="J2062" s="4" t="s">
        <v>542</v>
      </c>
      <c r="K2062" s="4" t="s">
        <v>533</v>
      </c>
      <c r="L2062" s="4" t="s">
        <v>543</v>
      </c>
      <c r="M2062" s="4" t="s">
        <v>544</v>
      </c>
      <c r="N2062" s="4" t="s">
        <v>545</v>
      </c>
      <c r="O2062" s="4" t="s">
        <v>182</v>
      </c>
      <c r="P2062" s="4" t="s">
        <v>1001</v>
      </c>
      <c r="Q2062" s="4" t="s">
        <v>181</v>
      </c>
    </row>
    <row r="2063" spans="1:17" x14ac:dyDescent="0.25">
      <c r="A2063" s="4" t="s">
        <v>527</v>
      </c>
      <c r="B2063" s="4" t="s">
        <v>42</v>
      </c>
      <c r="C2063" s="9" t="str">
        <f>_xlfn.XLOOKUP(Table1[[#This Row],[Genus]],'Flora of PA'!J:J,'Flora of PA'!D:D)</f>
        <v>Ericaceae</v>
      </c>
      <c r="D2063" s="4" t="s">
        <v>826</v>
      </c>
      <c r="E2063" s="4" t="s">
        <v>829</v>
      </c>
      <c r="F2063" s="9" t="str">
        <f>Table1[[#This Row],[Genus]]&amp;" "&amp;Table1[[#This Row],[Epithet]]</f>
        <v>Vaccinium angustifolium</v>
      </c>
      <c r="G2063" s="4" t="s">
        <v>69</v>
      </c>
      <c r="H2063" t="s">
        <v>174</v>
      </c>
      <c r="I2063" s="4" t="s">
        <v>535</v>
      </c>
      <c r="J2063" s="4" t="s">
        <v>542</v>
      </c>
      <c r="K2063" s="4" t="s">
        <v>533</v>
      </c>
      <c r="L2063" s="4" t="s">
        <v>543</v>
      </c>
      <c r="M2063" s="4" t="s">
        <v>544</v>
      </c>
      <c r="N2063" s="4" t="s">
        <v>545</v>
      </c>
      <c r="O2063" s="4" t="s">
        <v>182</v>
      </c>
      <c r="P2063" s="4" t="s">
        <v>1001</v>
      </c>
      <c r="Q2063" s="4" t="s">
        <v>181</v>
      </c>
    </row>
    <row r="2064" spans="1:17" x14ac:dyDescent="0.25">
      <c r="A2064" s="4" t="s">
        <v>527</v>
      </c>
      <c r="B2064" s="4" t="s">
        <v>42</v>
      </c>
      <c r="C2064" s="9" t="str">
        <f>_xlfn.XLOOKUP(Table1[[#This Row],[Genus]],'Flora of PA'!J:J,'Flora of PA'!D:D)</f>
        <v>Poaceae</v>
      </c>
      <c r="D2064" s="4" t="s">
        <v>935</v>
      </c>
      <c r="E2064" s="4" t="s">
        <v>936</v>
      </c>
      <c r="F2064" s="9" t="str">
        <f>Table1[[#This Row],[Genus]]&amp;" "&amp;Table1[[#This Row],[Epithet]]</f>
        <v>Danthonia spicata</v>
      </c>
      <c r="G2064" s="4" t="s">
        <v>36</v>
      </c>
      <c r="H2064" t="s">
        <v>290</v>
      </c>
      <c r="I2064" s="4" t="s">
        <v>535</v>
      </c>
      <c r="J2064" s="4" t="s">
        <v>542</v>
      </c>
      <c r="K2064" s="4" t="s">
        <v>533</v>
      </c>
      <c r="L2064" s="4" t="s">
        <v>543</v>
      </c>
      <c r="M2064" s="4" t="s">
        <v>544</v>
      </c>
      <c r="N2064" s="4" t="s">
        <v>545</v>
      </c>
      <c r="O2064" s="4" t="s">
        <v>182</v>
      </c>
      <c r="P2064" s="4" t="s">
        <v>1001</v>
      </c>
      <c r="Q2064" s="4" t="s">
        <v>181</v>
      </c>
    </row>
    <row r="2065" spans="1:17" x14ac:dyDescent="0.25">
      <c r="A2065" s="4" t="s">
        <v>527</v>
      </c>
      <c r="B2065" s="4" t="s">
        <v>42</v>
      </c>
      <c r="C2065" s="9" t="str">
        <f>_xlfn.XLOOKUP(Table1[[#This Row],[Genus]],'Flora of PA'!J:J,'Flora of PA'!D:D)</f>
        <v>Polypodiaceae</v>
      </c>
      <c r="D2065" s="4" t="s">
        <v>851</v>
      </c>
      <c r="E2065" s="4" t="s">
        <v>852</v>
      </c>
      <c r="F2065" s="9" t="str">
        <f>Table1[[#This Row],[Genus]]&amp;" "&amp;Table1[[#This Row],[Epithet]]</f>
        <v>Pteridium aquilinum</v>
      </c>
      <c r="G2065" s="4" t="s">
        <v>58</v>
      </c>
      <c r="H2065" t="s">
        <v>129</v>
      </c>
      <c r="I2065" s="4" t="s">
        <v>535</v>
      </c>
      <c r="J2065" s="4" t="s">
        <v>542</v>
      </c>
      <c r="K2065" s="4" t="s">
        <v>533</v>
      </c>
      <c r="L2065" s="4" t="s">
        <v>543</v>
      </c>
      <c r="M2065" s="4" t="s">
        <v>544</v>
      </c>
      <c r="N2065" s="4" t="s">
        <v>545</v>
      </c>
      <c r="O2065" s="4" t="s">
        <v>182</v>
      </c>
      <c r="P2065" s="4" t="s">
        <v>1001</v>
      </c>
      <c r="Q2065" s="4" t="s">
        <v>181</v>
      </c>
    </row>
    <row r="2066" spans="1:17" x14ac:dyDescent="0.25">
      <c r="A2066" s="4" t="s">
        <v>527</v>
      </c>
      <c r="B2066" s="4" t="s">
        <v>61</v>
      </c>
      <c r="C2066" s="9" t="str">
        <f>_xlfn.XLOOKUP(Table1[[#This Row],[Genus]],'Flora of PA'!J:J,'Flora of PA'!D:D)</f>
        <v>Fagaceae</v>
      </c>
      <c r="D2066" s="4" t="s">
        <v>860</v>
      </c>
      <c r="E2066" s="4" t="s">
        <v>947</v>
      </c>
      <c r="F2066" s="9" t="str">
        <f>Table1[[#This Row],[Genus]]&amp;" "&amp;Table1[[#This Row],[Epithet]]</f>
        <v>Quercus ilicifolia</v>
      </c>
      <c r="G2066" s="4" t="s">
        <v>75</v>
      </c>
      <c r="H2066" t="s">
        <v>157</v>
      </c>
      <c r="I2066" s="4" t="s">
        <v>535</v>
      </c>
      <c r="J2066" s="4" t="s">
        <v>542</v>
      </c>
      <c r="K2066" s="4" t="s">
        <v>533</v>
      </c>
      <c r="L2066" s="4" t="s">
        <v>543</v>
      </c>
      <c r="M2066" s="4" t="s">
        <v>544</v>
      </c>
      <c r="N2066" s="4" t="s">
        <v>545</v>
      </c>
      <c r="O2066" s="4" t="s">
        <v>182</v>
      </c>
      <c r="P2066" s="4" t="s">
        <v>1001</v>
      </c>
      <c r="Q2066" s="4" t="s">
        <v>181</v>
      </c>
    </row>
    <row r="2067" spans="1:17" x14ac:dyDescent="0.25">
      <c r="A2067" s="4" t="s">
        <v>527</v>
      </c>
      <c r="B2067" s="4" t="s">
        <v>61</v>
      </c>
      <c r="C2067" s="9" t="str">
        <f>_xlfn.XLOOKUP(Table1[[#This Row],[Genus]],'Flora of PA'!J:J,'Flora of PA'!D:D)</f>
        <v>Ericaceae</v>
      </c>
      <c r="D2067" s="4" t="s">
        <v>827</v>
      </c>
      <c r="E2067" s="4" t="s">
        <v>828</v>
      </c>
      <c r="F2067" s="9" t="str">
        <f>Table1[[#This Row],[Genus]]&amp;" "&amp;Table1[[#This Row],[Epithet]]</f>
        <v>Gaylussacia baccata</v>
      </c>
      <c r="G2067" s="4" t="s">
        <v>16</v>
      </c>
      <c r="H2067" t="s">
        <v>125</v>
      </c>
      <c r="I2067" s="4" t="s">
        <v>535</v>
      </c>
      <c r="J2067" s="4" t="s">
        <v>542</v>
      </c>
      <c r="K2067" s="4" t="s">
        <v>533</v>
      </c>
      <c r="L2067" s="4" t="s">
        <v>543</v>
      </c>
      <c r="M2067" s="4" t="s">
        <v>544</v>
      </c>
      <c r="N2067" s="4" t="s">
        <v>545</v>
      </c>
      <c r="O2067" s="4" t="s">
        <v>182</v>
      </c>
      <c r="P2067" s="4" t="s">
        <v>1001</v>
      </c>
      <c r="Q2067" s="4" t="s">
        <v>181</v>
      </c>
    </row>
    <row r="2068" spans="1:17" x14ac:dyDescent="0.25">
      <c r="A2068" s="4" t="s">
        <v>527</v>
      </c>
      <c r="B2068" s="4" t="s">
        <v>61</v>
      </c>
      <c r="C2068" s="9" t="str">
        <f>_xlfn.XLOOKUP(Table1[[#This Row],[Genus]],'Flora of PA'!J:J,'Flora of PA'!D:D)</f>
        <v>Ericaceae</v>
      </c>
      <c r="D2068" s="4" t="s">
        <v>826</v>
      </c>
      <c r="E2068" s="4" t="s">
        <v>829</v>
      </c>
      <c r="F2068" s="9" t="str">
        <f>Table1[[#This Row],[Genus]]&amp;" "&amp;Table1[[#This Row],[Epithet]]</f>
        <v>Vaccinium angustifolium</v>
      </c>
      <c r="G2068" s="4" t="s">
        <v>69</v>
      </c>
      <c r="H2068" t="s">
        <v>174</v>
      </c>
      <c r="I2068" s="4" t="s">
        <v>535</v>
      </c>
      <c r="J2068" s="4" t="s">
        <v>542</v>
      </c>
      <c r="K2068" s="4" t="s">
        <v>533</v>
      </c>
      <c r="L2068" s="4" t="s">
        <v>543</v>
      </c>
      <c r="M2068" s="4" t="s">
        <v>544</v>
      </c>
      <c r="N2068" s="4" t="s">
        <v>545</v>
      </c>
      <c r="O2068" s="4" t="s">
        <v>182</v>
      </c>
      <c r="P2068" s="4" t="s">
        <v>1001</v>
      </c>
      <c r="Q2068" s="4" t="s">
        <v>181</v>
      </c>
    </row>
    <row r="2069" spans="1:17" x14ac:dyDescent="0.25">
      <c r="A2069" s="4" t="s">
        <v>527</v>
      </c>
      <c r="B2069" s="4" t="s">
        <v>61</v>
      </c>
      <c r="C2069" s="9" t="str">
        <f>_xlfn.XLOOKUP(Table1[[#This Row],[Genus]],'Flora of PA'!J:J,'Flora of PA'!D:D)</f>
        <v>Poaceae</v>
      </c>
      <c r="D2069" s="4" t="s">
        <v>935</v>
      </c>
      <c r="E2069" s="4" t="s">
        <v>936</v>
      </c>
      <c r="F2069" s="9" t="str">
        <f>Table1[[#This Row],[Genus]]&amp;" "&amp;Table1[[#This Row],[Epithet]]</f>
        <v>Danthonia spicata</v>
      </c>
      <c r="G2069" s="4" t="s">
        <v>36</v>
      </c>
      <c r="H2069" t="s">
        <v>290</v>
      </c>
      <c r="I2069" s="4" t="s">
        <v>535</v>
      </c>
      <c r="J2069" s="4" t="s">
        <v>542</v>
      </c>
      <c r="K2069" s="4" t="s">
        <v>533</v>
      </c>
      <c r="L2069" s="4" t="s">
        <v>543</v>
      </c>
      <c r="M2069" s="4" t="s">
        <v>544</v>
      </c>
      <c r="N2069" s="4" t="s">
        <v>545</v>
      </c>
      <c r="O2069" s="4" t="s">
        <v>182</v>
      </c>
      <c r="P2069" s="4" t="s">
        <v>1001</v>
      </c>
      <c r="Q2069" s="4" t="s">
        <v>181</v>
      </c>
    </row>
    <row r="2070" spans="1:17" x14ac:dyDescent="0.25">
      <c r="A2070" s="4" t="s">
        <v>527</v>
      </c>
      <c r="B2070" s="4" t="s">
        <v>61</v>
      </c>
      <c r="C2070" s="9" t="str">
        <f>_xlfn.XLOOKUP(Table1[[#This Row],[Genus]],'Flora of PA'!J:J,'Flora of PA'!D:D)</f>
        <v>Polypodiaceae</v>
      </c>
      <c r="D2070" s="4" t="s">
        <v>851</v>
      </c>
      <c r="E2070" s="4" t="s">
        <v>852</v>
      </c>
      <c r="F2070" s="9" t="str">
        <f>Table1[[#This Row],[Genus]]&amp;" "&amp;Table1[[#This Row],[Epithet]]</f>
        <v>Pteridium aquilinum</v>
      </c>
      <c r="G2070" s="4" t="s">
        <v>58</v>
      </c>
      <c r="H2070" t="s">
        <v>129</v>
      </c>
      <c r="I2070" s="4" t="s">
        <v>535</v>
      </c>
      <c r="J2070" s="4" t="s">
        <v>542</v>
      </c>
      <c r="K2070" s="4" t="s">
        <v>533</v>
      </c>
      <c r="L2070" s="4" t="s">
        <v>543</v>
      </c>
      <c r="M2070" s="4" t="s">
        <v>544</v>
      </c>
      <c r="N2070" s="4" t="s">
        <v>545</v>
      </c>
      <c r="O2070" s="4" t="s">
        <v>182</v>
      </c>
      <c r="P2070" s="4" t="s">
        <v>1001</v>
      </c>
      <c r="Q2070" s="4" t="s">
        <v>181</v>
      </c>
    </row>
    <row r="2071" spans="1:17" x14ac:dyDescent="0.25">
      <c r="A2071" s="4" t="s">
        <v>527</v>
      </c>
      <c r="B2071" s="4" t="s">
        <v>62</v>
      </c>
      <c r="C2071" s="9" t="str">
        <f>_xlfn.XLOOKUP(Table1[[#This Row],[Genus]],'Flora of PA'!J:J,'Flora of PA'!D:D)</f>
        <v>Fagaceae</v>
      </c>
      <c r="D2071" s="4" t="s">
        <v>860</v>
      </c>
      <c r="E2071" s="4" t="s">
        <v>947</v>
      </c>
      <c r="F2071" s="9" t="str">
        <f>Table1[[#This Row],[Genus]]&amp;" "&amp;Table1[[#This Row],[Epithet]]</f>
        <v>Quercus ilicifolia</v>
      </c>
      <c r="G2071" s="4" t="s">
        <v>75</v>
      </c>
      <c r="H2071" t="s">
        <v>157</v>
      </c>
      <c r="I2071" s="4" t="s">
        <v>535</v>
      </c>
      <c r="J2071" s="4" t="s">
        <v>542</v>
      </c>
      <c r="K2071" s="4" t="s">
        <v>533</v>
      </c>
      <c r="L2071" s="4" t="s">
        <v>543</v>
      </c>
      <c r="M2071" s="4" t="s">
        <v>544</v>
      </c>
      <c r="N2071" s="4" t="s">
        <v>545</v>
      </c>
      <c r="O2071" s="4" t="s">
        <v>182</v>
      </c>
      <c r="P2071" s="4" t="s">
        <v>1001</v>
      </c>
      <c r="Q2071" s="4" t="s">
        <v>181</v>
      </c>
    </row>
    <row r="2072" spans="1:17" x14ac:dyDescent="0.25">
      <c r="A2072" s="4" t="s">
        <v>527</v>
      </c>
      <c r="B2072" s="4" t="s">
        <v>62</v>
      </c>
      <c r="C2072" s="9" t="str">
        <f>_xlfn.XLOOKUP(Table1[[#This Row],[Genus]],'Flora of PA'!J:J,'Flora of PA'!D:D)</f>
        <v>Ericaceae</v>
      </c>
      <c r="D2072" s="4" t="s">
        <v>827</v>
      </c>
      <c r="E2072" s="4" t="s">
        <v>828</v>
      </c>
      <c r="F2072" s="9" t="str">
        <f>Table1[[#This Row],[Genus]]&amp;" "&amp;Table1[[#This Row],[Epithet]]</f>
        <v>Gaylussacia baccata</v>
      </c>
      <c r="G2072" s="4" t="s">
        <v>16</v>
      </c>
      <c r="H2072" t="s">
        <v>125</v>
      </c>
      <c r="I2072" s="4" t="s">
        <v>535</v>
      </c>
      <c r="J2072" s="4" t="s">
        <v>542</v>
      </c>
      <c r="K2072" s="4" t="s">
        <v>533</v>
      </c>
      <c r="L2072" s="4" t="s">
        <v>543</v>
      </c>
      <c r="M2072" s="4" t="s">
        <v>544</v>
      </c>
      <c r="N2072" s="4" t="s">
        <v>545</v>
      </c>
      <c r="O2072" s="4" t="s">
        <v>182</v>
      </c>
      <c r="P2072" s="4" t="s">
        <v>1001</v>
      </c>
      <c r="Q2072" s="4" t="s">
        <v>181</v>
      </c>
    </row>
    <row r="2073" spans="1:17" x14ac:dyDescent="0.25">
      <c r="A2073" s="4" t="s">
        <v>527</v>
      </c>
      <c r="B2073" s="4" t="s">
        <v>62</v>
      </c>
      <c r="C2073" s="9" t="str">
        <f>_xlfn.XLOOKUP(Table1[[#This Row],[Genus]],'Flora of PA'!J:J,'Flora of PA'!D:D)</f>
        <v>Ericaceae</v>
      </c>
      <c r="D2073" s="4" t="s">
        <v>826</v>
      </c>
      <c r="E2073" s="4" t="s">
        <v>829</v>
      </c>
      <c r="F2073" s="9" t="str">
        <f>Table1[[#This Row],[Genus]]&amp;" "&amp;Table1[[#This Row],[Epithet]]</f>
        <v>Vaccinium angustifolium</v>
      </c>
      <c r="G2073" s="4" t="s">
        <v>69</v>
      </c>
      <c r="H2073" t="s">
        <v>174</v>
      </c>
      <c r="I2073" s="4" t="s">
        <v>535</v>
      </c>
      <c r="J2073" s="4" t="s">
        <v>542</v>
      </c>
      <c r="K2073" s="4" t="s">
        <v>533</v>
      </c>
      <c r="L2073" s="4" t="s">
        <v>543</v>
      </c>
      <c r="M2073" s="4" t="s">
        <v>544</v>
      </c>
      <c r="N2073" s="4" t="s">
        <v>545</v>
      </c>
      <c r="O2073" s="4" t="s">
        <v>182</v>
      </c>
      <c r="P2073" s="4" t="s">
        <v>1001</v>
      </c>
      <c r="Q2073" s="4" t="s">
        <v>181</v>
      </c>
    </row>
    <row r="2074" spans="1:17" x14ac:dyDescent="0.25">
      <c r="A2074" s="4" t="s">
        <v>527</v>
      </c>
      <c r="B2074" s="4" t="s">
        <v>62</v>
      </c>
      <c r="C2074" s="9" t="str">
        <f>_xlfn.XLOOKUP(Table1[[#This Row],[Genus]],'Flora of PA'!J:J,'Flora of PA'!D:D)</f>
        <v>Poaceae</v>
      </c>
      <c r="D2074" s="4" t="s">
        <v>935</v>
      </c>
      <c r="E2074" s="4" t="s">
        <v>936</v>
      </c>
      <c r="F2074" s="9" t="str">
        <f>Table1[[#This Row],[Genus]]&amp;" "&amp;Table1[[#This Row],[Epithet]]</f>
        <v>Danthonia spicata</v>
      </c>
      <c r="G2074" s="4" t="s">
        <v>36</v>
      </c>
      <c r="H2074" t="s">
        <v>290</v>
      </c>
      <c r="I2074" s="4" t="s">
        <v>535</v>
      </c>
      <c r="J2074" s="4" t="s">
        <v>542</v>
      </c>
      <c r="K2074" s="4" t="s">
        <v>533</v>
      </c>
      <c r="L2074" s="4" t="s">
        <v>543</v>
      </c>
      <c r="M2074" s="4" t="s">
        <v>544</v>
      </c>
      <c r="N2074" s="4" t="s">
        <v>545</v>
      </c>
      <c r="O2074" s="4" t="s">
        <v>182</v>
      </c>
      <c r="P2074" s="4" t="s">
        <v>1001</v>
      </c>
      <c r="Q2074" s="4" t="s">
        <v>181</v>
      </c>
    </row>
    <row r="2075" spans="1:17" x14ac:dyDescent="0.25">
      <c r="A2075" s="4" t="s">
        <v>527</v>
      </c>
      <c r="B2075" s="4" t="s">
        <v>62</v>
      </c>
      <c r="C2075" s="9" t="str">
        <f>_xlfn.XLOOKUP(Table1[[#This Row],[Genus]],'Flora of PA'!J:J,'Flora of PA'!D:D)</f>
        <v>Polypodiaceae</v>
      </c>
      <c r="D2075" s="4" t="s">
        <v>851</v>
      </c>
      <c r="E2075" s="4" t="s">
        <v>852</v>
      </c>
      <c r="F2075" s="9" t="str">
        <f>Table1[[#This Row],[Genus]]&amp;" "&amp;Table1[[#This Row],[Epithet]]</f>
        <v>Pteridium aquilinum</v>
      </c>
      <c r="G2075" s="4" t="s">
        <v>58</v>
      </c>
      <c r="H2075" t="s">
        <v>129</v>
      </c>
      <c r="I2075" s="4" t="s">
        <v>535</v>
      </c>
      <c r="J2075" s="4" t="s">
        <v>542</v>
      </c>
      <c r="K2075" s="4" t="s">
        <v>533</v>
      </c>
      <c r="L2075" s="4" t="s">
        <v>543</v>
      </c>
      <c r="M2075" s="4" t="s">
        <v>544</v>
      </c>
      <c r="N2075" s="4" t="s">
        <v>545</v>
      </c>
      <c r="O2075" s="4" t="s">
        <v>182</v>
      </c>
      <c r="P2075" s="4" t="s">
        <v>1001</v>
      </c>
      <c r="Q2075" s="4" t="s">
        <v>181</v>
      </c>
    </row>
    <row r="2076" spans="1:17" x14ac:dyDescent="0.25">
      <c r="A2076" s="4" t="s">
        <v>527</v>
      </c>
      <c r="B2076" s="4" t="s">
        <v>62</v>
      </c>
      <c r="C2076" s="9" t="str">
        <f>_xlfn.XLOOKUP(Table1[[#This Row],[Genus]],'Flora of PA'!J:J,'Flora of PA'!D:D)</f>
        <v>Ericaceae</v>
      </c>
      <c r="D2076" s="4" t="s">
        <v>831</v>
      </c>
      <c r="E2076" s="4" t="s">
        <v>832</v>
      </c>
      <c r="F2076" s="9" t="str">
        <f>Table1[[#This Row],[Genus]]&amp;" "&amp;Table1[[#This Row],[Epithet]]</f>
        <v>Gaultheria procumbens</v>
      </c>
      <c r="G2076" s="4" t="s">
        <v>123</v>
      </c>
      <c r="H2076" t="s">
        <v>122</v>
      </c>
      <c r="I2076" s="4" t="s">
        <v>535</v>
      </c>
      <c r="J2076" s="4" t="s">
        <v>542</v>
      </c>
      <c r="K2076" s="4" t="s">
        <v>533</v>
      </c>
      <c r="L2076" s="4" t="s">
        <v>543</v>
      </c>
      <c r="M2076" s="4" t="s">
        <v>544</v>
      </c>
      <c r="N2076" s="4" t="s">
        <v>545</v>
      </c>
      <c r="O2076" s="4" t="s">
        <v>182</v>
      </c>
      <c r="P2076" s="4" t="s">
        <v>1001</v>
      </c>
      <c r="Q2076" s="4" t="s">
        <v>181</v>
      </c>
    </row>
    <row r="2077" spans="1:17" x14ac:dyDescent="0.25">
      <c r="A2077" s="4" t="s">
        <v>527</v>
      </c>
      <c r="B2077" s="4" t="s">
        <v>62</v>
      </c>
      <c r="C2077" s="9" t="str">
        <f>_xlfn.XLOOKUP(Table1[[#This Row],[Genus]],'Flora of PA'!J:J,'Flora of PA'!D:D)</f>
        <v>Fagaceae</v>
      </c>
      <c r="D2077" s="4" t="s">
        <v>860</v>
      </c>
      <c r="E2077" s="4" t="s">
        <v>861</v>
      </c>
      <c r="F2077" s="9" t="str">
        <f>Table1[[#This Row],[Genus]]&amp;" "&amp;Table1[[#This Row],[Epithet]]</f>
        <v>Quercus montana</v>
      </c>
      <c r="G2077" s="4" t="s">
        <v>131</v>
      </c>
      <c r="H2077" t="s">
        <v>132</v>
      </c>
      <c r="I2077" s="4" t="s">
        <v>535</v>
      </c>
      <c r="J2077" s="4" t="s">
        <v>542</v>
      </c>
      <c r="K2077" s="4" t="s">
        <v>533</v>
      </c>
      <c r="L2077" s="4" t="s">
        <v>543</v>
      </c>
      <c r="M2077" s="4" t="s">
        <v>544</v>
      </c>
      <c r="N2077" s="4" t="s">
        <v>545</v>
      </c>
      <c r="O2077" s="4" t="s">
        <v>182</v>
      </c>
      <c r="P2077" s="4" t="s">
        <v>1001</v>
      </c>
      <c r="Q2077" s="4" t="s">
        <v>181</v>
      </c>
    </row>
    <row r="2078" spans="1:17" x14ac:dyDescent="0.25">
      <c r="A2078" s="4" t="s">
        <v>527</v>
      </c>
      <c r="B2078" s="4" t="s">
        <v>63</v>
      </c>
      <c r="C2078" s="9" t="str">
        <f>_xlfn.XLOOKUP(Table1[[#This Row],[Genus]],'Flora of PA'!J:J,'Flora of PA'!D:D)</f>
        <v>Fagaceae</v>
      </c>
      <c r="D2078" s="4" t="s">
        <v>860</v>
      </c>
      <c r="E2078" s="4" t="s">
        <v>947</v>
      </c>
      <c r="F2078" s="9" t="str">
        <f>Table1[[#This Row],[Genus]]&amp;" "&amp;Table1[[#This Row],[Epithet]]</f>
        <v>Quercus ilicifolia</v>
      </c>
      <c r="G2078" s="4" t="s">
        <v>75</v>
      </c>
      <c r="H2078" t="s">
        <v>157</v>
      </c>
      <c r="I2078" s="4" t="s">
        <v>535</v>
      </c>
      <c r="J2078" s="4" t="s">
        <v>542</v>
      </c>
      <c r="K2078" s="4" t="s">
        <v>533</v>
      </c>
      <c r="L2078" s="4" t="s">
        <v>543</v>
      </c>
      <c r="M2078" s="4" t="s">
        <v>544</v>
      </c>
      <c r="N2078" s="4" t="s">
        <v>545</v>
      </c>
      <c r="O2078" s="4" t="s">
        <v>182</v>
      </c>
      <c r="P2078" s="4" t="s">
        <v>1001</v>
      </c>
      <c r="Q2078" s="4" t="s">
        <v>181</v>
      </c>
    </row>
    <row r="2079" spans="1:17" x14ac:dyDescent="0.25">
      <c r="A2079" s="4" t="s">
        <v>527</v>
      </c>
      <c r="B2079" s="4" t="s">
        <v>63</v>
      </c>
      <c r="C2079" s="9" t="str">
        <f>_xlfn.XLOOKUP(Table1[[#This Row],[Genus]],'Flora of PA'!J:J,'Flora of PA'!D:D)</f>
        <v>Ericaceae</v>
      </c>
      <c r="D2079" s="4" t="s">
        <v>827</v>
      </c>
      <c r="E2079" s="4" t="s">
        <v>828</v>
      </c>
      <c r="F2079" s="9" t="str">
        <f>Table1[[#This Row],[Genus]]&amp;" "&amp;Table1[[#This Row],[Epithet]]</f>
        <v>Gaylussacia baccata</v>
      </c>
      <c r="G2079" s="4" t="s">
        <v>16</v>
      </c>
      <c r="H2079" t="s">
        <v>125</v>
      </c>
      <c r="I2079" s="4" t="s">
        <v>535</v>
      </c>
      <c r="J2079" s="4" t="s">
        <v>542</v>
      </c>
      <c r="K2079" s="4" t="s">
        <v>533</v>
      </c>
      <c r="L2079" s="4" t="s">
        <v>543</v>
      </c>
      <c r="M2079" s="4" t="s">
        <v>544</v>
      </c>
      <c r="N2079" s="4" t="s">
        <v>545</v>
      </c>
      <c r="O2079" s="4" t="s">
        <v>182</v>
      </c>
      <c r="P2079" s="4" t="s">
        <v>1001</v>
      </c>
      <c r="Q2079" s="4" t="s">
        <v>181</v>
      </c>
    </row>
    <row r="2080" spans="1:17" x14ac:dyDescent="0.25">
      <c r="A2080" s="4" t="s">
        <v>527</v>
      </c>
      <c r="B2080" s="4" t="s">
        <v>63</v>
      </c>
      <c r="C2080" s="9" t="str">
        <f>_xlfn.XLOOKUP(Table1[[#This Row],[Genus]],'Flora of PA'!J:J,'Flora of PA'!D:D)</f>
        <v>Ericaceae</v>
      </c>
      <c r="D2080" s="4" t="s">
        <v>826</v>
      </c>
      <c r="E2080" s="4" t="s">
        <v>829</v>
      </c>
      <c r="F2080" s="9" t="str">
        <f>Table1[[#This Row],[Genus]]&amp;" "&amp;Table1[[#This Row],[Epithet]]</f>
        <v>Vaccinium angustifolium</v>
      </c>
      <c r="G2080" s="4" t="s">
        <v>69</v>
      </c>
      <c r="H2080" t="s">
        <v>174</v>
      </c>
      <c r="I2080" s="4" t="s">
        <v>535</v>
      </c>
      <c r="J2080" s="4" t="s">
        <v>542</v>
      </c>
      <c r="K2080" s="4" t="s">
        <v>533</v>
      </c>
      <c r="L2080" s="4" t="s">
        <v>543</v>
      </c>
      <c r="M2080" s="4" t="s">
        <v>544</v>
      </c>
      <c r="N2080" s="4" t="s">
        <v>545</v>
      </c>
      <c r="O2080" s="4" t="s">
        <v>182</v>
      </c>
      <c r="P2080" s="4" t="s">
        <v>1001</v>
      </c>
      <c r="Q2080" s="4" t="s">
        <v>181</v>
      </c>
    </row>
    <row r="2081" spans="1:17" x14ac:dyDescent="0.25">
      <c r="A2081" s="4" t="s">
        <v>527</v>
      </c>
      <c r="B2081" s="4" t="s">
        <v>63</v>
      </c>
      <c r="C2081" s="9" t="str">
        <f>_xlfn.XLOOKUP(Table1[[#This Row],[Genus]],'Flora of PA'!J:J,'Flora of PA'!D:D)</f>
        <v>Polypodiaceae</v>
      </c>
      <c r="D2081" s="4" t="s">
        <v>851</v>
      </c>
      <c r="E2081" s="4" t="s">
        <v>852</v>
      </c>
      <c r="F2081" s="9" t="str">
        <f>Table1[[#This Row],[Genus]]&amp;" "&amp;Table1[[#This Row],[Epithet]]</f>
        <v>Pteridium aquilinum</v>
      </c>
      <c r="G2081" s="4" t="s">
        <v>58</v>
      </c>
      <c r="H2081" t="s">
        <v>129</v>
      </c>
      <c r="I2081" s="4" t="s">
        <v>535</v>
      </c>
      <c r="J2081" s="4" t="s">
        <v>542</v>
      </c>
      <c r="K2081" s="4" t="s">
        <v>533</v>
      </c>
      <c r="L2081" s="4" t="s">
        <v>543</v>
      </c>
      <c r="M2081" s="4" t="s">
        <v>544</v>
      </c>
      <c r="N2081" s="4" t="s">
        <v>545</v>
      </c>
      <c r="O2081" s="4" t="s">
        <v>182</v>
      </c>
      <c r="P2081" s="4" t="s">
        <v>1001</v>
      </c>
      <c r="Q2081" s="4" t="s">
        <v>181</v>
      </c>
    </row>
    <row r="2082" spans="1:17" x14ac:dyDescent="0.25">
      <c r="A2082" s="4" t="s">
        <v>527</v>
      </c>
      <c r="B2082" s="4" t="s">
        <v>63</v>
      </c>
      <c r="C2082" s="9" t="str">
        <f>_xlfn.XLOOKUP(Table1[[#This Row],[Genus]],'Flora of PA'!J:J,'Flora of PA'!D:D)</f>
        <v>Ericaceae</v>
      </c>
      <c r="D2082" s="4" t="s">
        <v>905</v>
      </c>
      <c r="E2082" s="4" t="s">
        <v>948</v>
      </c>
      <c r="F2082" s="9" t="str">
        <f>Table1[[#This Row],[Genus]]&amp;" "&amp;Table1[[#This Row],[Epithet]]</f>
        <v>Kalmia angustifolia</v>
      </c>
      <c r="G2082" s="4" t="s">
        <v>85</v>
      </c>
      <c r="H2082" t="s">
        <v>293</v>
      </c>
      <c r="I2082" s="4" t="s">
        <v>535</v>
      </c>
      <c r="J2082" s="4" t="s">
        <v>542</v>
      </c>
      <c r="K2082" s="4" t="s">
        <v>533</v>
      </c>
      <c r="L2082" s="4" t="s">
        <v>543</v>
      </c>
      <c r="M2082" s="4" t="s">
        <v>544</v>
      </c>
      <c r="N2082" s="4" t="s">
        <v>545</v>
      </c>
      <c r="O2082" s="4" t="s">
        <v>182</v>
      </c>
      <c r="P2082" s="4" t="s">
        <v>1001</v>
      </c>
      <c r="Q2082" s="4" t="s">
        <v>181</v>
      </c>
    </row>
    <row r="2083" spans="1:17" x14ac:dyDescent="0.25">
      <c r="A2083" s="4" t="s">
        <v>527</v>
      </c>
      <c r="B2083" s="4" t="s">
        <v>63</v>
      </c>
      <c r="C2083" s="9" t="str">
        <f>_xlfn.XLOOKUP(Table1[[#This Row],[Genus]],'Flora of PA'!J:J,'Flora of PA'!D:D)</f>
        <v>Ericaceae</v>
      </c>
      <c r="D2083" s="4" t="s">
        <v>831</v>
      </c>
      <c r="E2083" s="4" t="s">
        <v>832</v>
      </c>
      <c r="F2083" s="9" t="str">
        <f>Table1[[#This Row],[Genus]]&amp;" "&amp;Table1[[#This Row],[Epithet]]</f>
        <v>Gaultheria procumbens</v>
      </c>
      <c r="G2083" s="4" t="s">
        <v>123</v>
      </c>
      <c r="H2083" t="s">
        <v>122</v>
      </c>
      <c r="I2083" s="4" t="s">
        <v>535</v>
      </c>
      <c r="J2083" s="4" t="s">
        <v>542</v>
      </c>
      <c r="K2083" s="4" t="s">
        <v>533</v>
      </c>
      <c r="L2083" s="4" t="s">
        <v>543</v>
      </c>
      <c r="M2083" s="4" t="s">
        <v>544</v>
      </c>
      <c r="N2083" s="4" t="s">
        <v>545</v>
      </c>
      <c r="O2083" s="4" t="s">
        <v>182</v>
      </c>
      <c r="P2083" s="4" t="s">
        <v>1001</v>
      </c>
      <c r="Q2083" s="4" t="s">
        <v>181</v>
      </c>
    </row>
    <row r="2084" spans="1:17" x14ac:dyDescent="0.25">
      <c r="A2084" s="4" t="s">
        <v>527</v>
      </c>
      <c r="B2084" s="4" t="s">
        <v>63</v>
      </c>
      <c r="C2084" s="9" t="str">
        <f>_xlfn.XLOOKUP(Table1[[#This Row],[Genus]],'Flora of PA'!J:J,'Flora of PA'!D:D)</f>
        <v>Fagaceae</v>
      </c>
      <c r="D2084" s="4" t="s">
        <v>860</v>
      </c>
      <c r="E2084" s="4" t="s">
        <v>861</v>
      </c>
      <c r="F2084" s="9" t="str">
        <f>Table1[[#This Row],[Genus]]&amp;" "&amp;Table1[[#This Row],[Epithet]]</f>
        <v>Quercus montana</v>
      </c>
      <c r="G2084" s="4" t="s">
        <v>131</v>
      </c>
      <c r="H2084" t="s">
        <v>130</v>
      </c>
      <c r="I2084" s="4" t="s">
        <v>535</v>
      </c>
      <c r="J2084" s="4" t="s">
        <v>542</v>
      </c>
      <c r="K2084" s="4" t="s">
        <v>533</v>
      </c>
      <c r="L2084" s="4" t="s">
        <v>543</v>
      </c>
      <c r="M2084" s="4" t="s">
        <v>544</v>
      </c>
      <c r="N2084" s="4" t="s">
        <v>545</v>
      </c>
      <c r="O2084" s="4" t="s">
        <v>182</v>
      </c>
      <c r="P2084" s="4" t="s">
        <v>1001</v>
      </c>
      <c r="Q2084" s="4" t="s">
        <v>181</v>
      </c>
    </row>
    <row r="2085" spans="1:17" x14ac:dyDescent="0.25">
      <c r="A2085" s="4" t="s">
        <v>527</v>
      </c>
      <c r="B2085" s="4" t="s">
        <v>64</v>
      </c>
      <c r="C2085" s="9" t="str">
        <f>_xlfn.XLOOKUP(Table1[[#This Row],[Genus]],'Flora of PA'!J:J,'Flora of PA'!D:D)</f>
        <v>Fagaceae</v>
      </c>
      <c r="D2085" s="4" t="s">
        <v>860</v>
      </c>
      <c r="E2085" s="4" t="s">
        <v>947</v>
      </c>
      <c r="F2085" s="9" t="str">
        <f>Table1[[#This Row],[Genus]]&amp;" "&amp;Table1[[#This Row],[Epithet]]</f>
        <v>Quercus ilicifolia</v>
      </c>
      <c r="G2085" s="4" t="s">
        <v>75</v>
      </c>
      <c r="H2085" t="s">
        <v>157</v>
      </c>
      <c r="I2085" s="4" t="s">
        <v>535</v>
      </c>
      <c r="J2085" s="4" t="s">
        <v>542</v>
      </c>
      <c r="K2085" s="4" t="s">
        <v>533</v>
      </c>
      <c r="L2085" s="4" t="s">
        <v>543</v>
      </c>
      <c r="M2085" s="4" t="s">
        <v>544</v>
      </c>
      <c r="N2085" s="4" t="s">
        <v>545</v>
      </c>
      <c r="O2085" s="4" t="s">
        <v>182</v>
      </c>
      <c r="P2085" s="4" t="s">
        <v>1001</v>
      </c>
      <c r="Q2085" s="4" t="s">
        <v>181</v>
      </c>
    </row>
    <row r="2086" spans="1:17" x14ac:dyDescent="0.25">
      <c r="A2086" s="4" t="s">
        <v>527</v>
      </c>
      <c r="B2086" s="4" t="s">
        <v>64</v>
      </c>
      <c r="C2086" s="9" t="str">
        <f>_xlfn.XLOOKUP(Table1[[#This Row],[Genus]],'Flora of PA'!J:J,'Flora of PA'!D:D)</f>
        <v>Ericaceae</v>
      </c>
      <c r="D2086" s="4" t="s">
        <v>827</v>
      </c>
      <c r="E2086" s="4" t="s">
        <v>828</v>
      </c>
      <c r="F2086" s="9" t="str">
        <f>Table1[[#This Row],[Genus]]&amp;" "&amp;Table1[[#This Row],[Epithet]]</f>
        <v>Gaylussacia baccata</v>
      </c>
      <c r="G2086" s="4" t="s">
        <v>16</v>
      </c>
      <c r="H2086" t="s">
        <v>125</v>
      </c>
      <c r="I2086" s="4" t="s">
        <v>535</v>
      </c>
      <c r="J2086" s="4" t="s">
        <v>542</v>
      </c>
      <c r="K2086" s="4" t="s">
        <v>533</v>
      </c>
      <c r="L2086" s="4" t="s">
        <v>543</v>
      </c>
      <c r="M2086" s="4" t="s">
        <v>544</v>
      </c>
      <c r="N2086" s="4" t="s">
        <v>545</v>
      </c>
      <c r="O2086" s="4" t="s">
        <v>182</v>
      </c>
      <c r="P2086" s="4" t="s">
        <v>1001</v>
      </c>
      <c r="Q2086" s="4" t="s">
        <v>181</v>
      </c>
    </row>
    <row r="2087" spans="1:17" x14ac:dyDescent="0.25">
      <c r="A2087" s="4" t="s">
        <v>527</v>
      </c>
      <c r="B2087" s="4" t="s">
        <v>64</v>
      </c>
      <c r="C2087" s="9" t="str">
        <f>_xlfn.XLOOKUP(Table1[[#This Row],[Genus]],'Flora of PA'!J:J,'Flora of PA'!D:D)</f>
        <v>Ericaceae</v>
      </c>
      <c r="D2087" s="4" t="s">
        <v>826</v>
      </c>
      <c r="E2087" s="4" t="s">
        <v>829</v>
      </c>
      <c r="F2087" s="9" t="str">
        <f>Table1[[#This Row],[Genus]]&amp;" "&amp;Table1[[#This Row],[Epithet]]</f>
        <v>Vaccinium angustifolium</v>
      </c>
      <c r="G2087" s="4" t="s">
        <v>69</v>
      </c>
      <c r="H2087" t="s">
        <v>174</v>
      </c>
      <c r="I2087" s="4" t="s">
        <v>535</v>
      </c>
      <c r="J2087" s="4" t="s">
        <v>542</v>
      </c>
      <c r="K2087" s="4" t="s">
        <v>533</v>
      </c>
      <c r="L2087" s="4" t="s">
        <v>543</v>
      </c>
      <c r="M2087" s="4" t="s">
        <v>544</v>
      </c>
      <c r="N2087" s="4" t="s">
        <v>545</v>
      </c>
      <c r="O2087" s="4" t="s">
        <v>182</v>
      </c>
      <c r="P2087" s="4" t="s">
        <v>1001</v>
      </c>
      <c r="Q2087" s="4" t="s">
        <v>181</v>
      </c>
    </row>
    <row r="2088" spans="1:17" x14ac:dyDescent="0.25">
      <c r="A2088" s="4" t="s">
        <v>527</v>
      </c>
      <c r="B2088" s="4" t="s">
        <v>64</v>
      </c>
      <c r="C2088" s="9" t="str">
        <f>_xlfn.XLOOKUP(Table1[[#This Row],[Genus]],'Flora of PA'!J:J,'Flora of PA'!D:D)</f>
        <v>Polypodiaceae</v>
      </c>
      <c r="D2088" s="4" t="s">
        <v>851</v>
      </c>
      <c r="E2088" s="4" t="s">
        <v>852</v>
      </c>
      <c r="F2088" s="9" t="str">
        <f>Table1[[#This Row],[Genus]]&amp;" "&amp;Table1[[#This Row],[Epithet]]</f>
        <v>Pteridium aquilinum</v>
      </c>
      <c r="G2088" s="4" t="s">
        <v>58</v>
      </c>
      <c r="H2088" t="s">
        <v>129</v>
      </c>
      <c r="I2088" s="4" t="s">
        <v>535</v>
      </c>
      <c r="J2088" s="4" t="s">
        <v>542</v>
      </c>
      <c r="K2088" s="4" t="s">
        <v>533</v>
      </c>
      <c r="L2088" s="4" t="s">
        <v>543</v>
      </c>
      <c r="M2088" s="4" t="s">
        <v>544</v>
      </c>
      <c r="N2088" s="4" t="s">
        <v>545</v>
      </c>
      <c r="O2088" s="4" t="s">
        <v>182</v>
      </c>
      <c r="P2088" s="4" t="s">
        <v>1001</v>
      </c>
      <c r="Q2088" s="4" t="s">
        <v>181</v>
      </c>
    </row>
    <row r="2089" spans="1:17" x14ac:dyDescent="0.25">
      <c r="A2089" s="4" t="s">
        <v>527</v>
      </c>
      <c r="B2089" s="4" t="s">
        <v>64</v>
      </c>
      <c r="C2089" s="9" t="str">
        <f>_xlfn.XLOOKUP(Table1[[#This Row],[Genus]],'Flora of PA'!J:J,'Flora of PA'!D:D)</f>
        <v>Ericaceae</v>
      </c>
      <c r="D2089" s="4" t="s">
        <v>905</v>
      </c>
      <c r="E2089" s="4" t="s">
        <v>948</v>
      </c>
      <c r="F2089" s="9" t="str">
        <f>Table1[[#This Row],[Genus]]&amp;" "&amp;Table1[[#This Row],[Epithet]]</f>
        <v>Kalmia angustifolia</v>
      </c>
      <c r="G2089" s="4" t="s">
        <v>85</v>
      </c>
      <c r="H2089" t="s">
        <v>293</v>
      </c>
      <c r="I2089" s="4" t="s">
        <v>535</v>
      </c>
      <c r="J2089" s="4" t="s">
        <v>542</v>
      </c>
      <c r="K2089" s="4" t="s">
        <v>533</v>
      </c>
      <c r="L2089" s="4" t="s">
        <v>543</v>
      </c>
      <c r="M2089" s="4" t="s">
        <v>544</v>
      </c>
      <c r="N2089" s="4" t="s">
        <v>545</v>
      </c>
      <c r="O2089" s="4" t="s">
        <v>182</v>
      </c>
      <c r="P2089" s="4" t="s">
        <v>1001</v>
      </c>
      <c r="Q2089" s="4" t="s">
        <v>181</v>
      </c>
    </row>
    <row r="2090" spans="1:17" x14ac:dyDescent="0.25">
      <c r="A2090" s="4" t="s">
        <v>527</v>
      </c>
      <c r="B2090" s="4" t="s">
        <v>64</v>
      </c>
      <c r="C2090" s="9" t="str">
        <f>_xlfn.XLOOKUP(Table1[[#This Row],[Genus]],'Flora of PA'!J:J,'Flora of PA'!D:D)</f>
        <v>Ericaceae</v>
      </c>
      <c r="D2090" s="4" t="s">
        <v>831</v>
      </c>
      <c r="E2090" s="4" t="s">
        <v>832</v>
      </c>
      <c r="F2090" s="9" t="str">
        <f>Table1[[#This Row],[Genus]]&amp;" "&amp;Table1[[#This Row],[Epithet]]</f>
        <v>Gaultheria procumbens</v>
      </c>
      <c r="G2090" s="4" t="s">
        <v>123</v>
      </c>
      <c r="H2090" t="s">
        <v>122</v>
      </c>
      <c r="I2090" s="4" t="s">
        <v>535</v>
      </c>
      <c r="J2090" s="4" t="s">
        <v>542</v>
      </c>
      <c r="K2090" s="4" t="s">
        <v>533</v>
      </c>
      <c r="L2090" s="4" t="s">
        <v>543</v>
      </c>
      <c r="M2090" s="4" t="s">
        <v>544</v>
      </c>
      <c r="N2090" s="4" t="s">
        <v>545</v>
      </c>
      <c r="O2090" s="4" t="s">
        <v>182</v>
      </c>
      <c r="P2090" s="4" t="s">
        <v>1001</v>
      </c>
      <c r="Q2090" s="4" t="s">
        <v>181</v>
      </c>
    </row>
    <row r="2091" spans="1:17" x14ac:dyDescent="0.25">
      <c r="A2091" s="4" t="s">
        <v>527</v>
      </c>
      <c r="B2091" s="4" t="s">
        <v>65</v>
      </c>
      <c r="C2091" s="9" t="str">
        <f>_xlfn.XLOOKUP(Table1[[#This Row],[Genus]],'Flora of PA'!J:J,'Flora of PA'!D:D)</f>
        <v>Fagaceae</v>
      </c>
      <c r="D2091" s="4" t="s">
        <v>860</v>
      </c>
      <c r="E2091" s="4" t="s">
        <v>947</v>
      </c>
      <c r="F2091" s="9" t="str">
        <f>Table1[[#This Row],[Genus]]&amp;" "&amp;Table1[[#This Row],[Epithet]]</f>
        <v>Quercus ilicifolia</v>
      </c>
      <c r="G2091" s="4" t="s">
        <v>75</v>
      </c>
      <c r="H2091" t="s">
        <v>157</v>
      </c>
      <c r="I2091" s="4" t="s">
        <v>535</v>
      </c>
      <c r="J2091" s="4" t="s">
        <v>542</v>
      </c>
      <c r="K2091" s="4" t="s">
        <v>533</v>
      </c>
      <c r="L2091" s="4" t="s">
        <v>543</v>
      </c>
      <c r="M2091" s="4" t="s">
        <v>544</v>
      </c>
      <c r="N2091" s="4" t="s">
        <v>545</v>
      </c>
      <c r="O2091" s="4" t="s">
        <v>182</v>
      </c>
      <c r="P2091" s="4" t="s">
        <v>1001</v>
      </c>
      <c r="Q2091" s="4" t="s">
        <v>181</v>
      </c>
    </row>
    <row r="2092" spans="1:17" x14ac:dyDescent="0.25">
      <c r="A2092" s="4" t="s">
        <v>527</v>
      </c>
      <c r="B2092" s="4" t="s">
        <v>65</v>
      </c>
      <c r="C2092" s="9" t="str">
        <f>_xlfn.XLOOKUP(Table1[[#This Row],[Genus]],'Flora of PA'!J:J,'Flora of PA'!D:D)</f>
        <v>Ericaceae</v>
      </c>
      <c r="D2092" s="4" t="s">
        <v>827</v>
      </c>
      <c r="E2092" s="4" t="s">
        <v>828</v>
      </c>
      <c r="F2092" s="9" t="str">
        <f>Table1[[#This Row],[Genus]]&amp;" "&amp;Table1[[#This Row],[Epithet]]</f>
        <v>Gaylussacia baccata</v>
      </c>
      <c r="G2092" s="4" t="s">
        <v>16</v>
      </c>
      <c r="H2092" t="s">
        <v>125</v>
      </c>
      <c r="I2092" s="4" t="s">
        <v>535</v>
      </c>
      <c r="J2092" s="4" t="s">
        <v>542</v>
      </c>
      <c r="K2092" s="4" t="s">
        <v>533</v>
      </c>
      <c r="L2092" s="4" t="s">
        <v>543</v>
      </c>
      <c r="M2092" s="4" t="s">
        <v>544</v>
      </c>
      <c r="N2092" s="4" t="s">
        <v>545</v>
      </c>
      <c r="O2092" s="4" t="s">
        <v>182</v>
      </c>
      <c r="P2092" s="4" t="s">
        <v>1001</v>
      </c>
      <c r="Q2092" s="4" t="s">
        <v>181</v>
      </c>
    </row>
    <row r="2093" spans="1:17" x14ac:dyDescent="0.25">
      <c r="A2093" s="4" t="s">
        <v>527</v>
      </c>
      <c r="B2093" s="4" t="s">
        <v>65</v>
      </c>
      <c r="C2093" s="9" t="str">
        <f>_xlfn.XLOOKUP(Table1[[#This Row],[Genus]],'Flora of PA'!J:J,'Flora of PA'!D:D)</f>
        <v>Ericaceae</v>
      </c>
      <c r="D2093" s="4" t="s">
        <v>826</v>
      </c>
      <c r="E2093" s="4" t="s">
        <v>829</v>
      </c>
      <c r="F2093" s="9" t="str">
        <f>Table1[[#This Row],[Genus]]&amp;" "&amp;Table1[[#This Row],[Epithet]]</f>
        <v>Vaccinium angustifolium</v>
      </c>
      <c r="G2093" s="4" t="s">
        <v>69</v>
      </c>
      <c r="H2093" t="s">
        <v>174</v>
      </c>
      <c r="I2093" s="4" t="s">
        <v>535</v>
      </c>
      <c r="J2093" s="4" t="s">
        <v>542</v>
      </c>
      <c r="K2093" s="4" t="s">
        <v>533</v>
      </c>
      <c r="L2093" s="4" t="s">
        <v>543</v>
      </c>
      <c r="M2093" s="4" t="s">
        <v>544</v>
      </c>
      <c r="N2093" s="4" t="s">
        <v>545</v>
      </c>
      <c r="O2093" s="4" t="s">
        <v>182</v>
      </c>
      <c r="P2093" s="4" t="s">
        <v>1001</v>
      </c>
      <c r="Q2093" s="4" t="s">
        <v>181</v>
      </c>
    </row>
    <row r="2094" spans="1:17" x14ac:dyDescent="0.25">
      <c r="A2094" s="4" t="s">
        <v>527</v>
      </c>
      <c r="B2094" s="4" t="s">
        <v>65</v>
      </c>
      <c r="C2094" s="9" t="str">
        <f>_xlfn.XLOOKUP(Table1[[#This Row],[Genus]],'Flora of PA'!J:J,'Flora of PA'!D:D)</f>
        <v>Polypodiaceae</v>
      </c>
      <c r="D2094" s="4" t="s">
        <v>851</v>
      </c>
      <c r="E2094" s="4" t="s">
        <v>852</v>
      </c>
      <c r="F2094" s="9" t="str">
        <f>Table1[[#This Row],[Genus]]&amp;" "&amp;Table1[[#This Row],[Epithet]]</f>
        <v>Pteridium aquilinum</v>
      </c>
      <c r="G2094" s="4" t="s">
        <v>58</v>
      </c>
      <c r="H2094" t="s">
        <v>129</v>
      </c>
      <c r="I2094" s="4" t="s">
        <v>535</v>
      </c>
      <c r="J2094" s="4" t="s">
        <v>542</v>
      </c>
      <c r="K2094" s="4" t="s">
        <v>533</v>
      </c>
      <c r="L2094" s="4" t="s">
        <v>543</v>
      </c>
      <c r="M2094" s="4" t="s">
        <v>544</v>
      </c>
      <c r="N2094" s="4" t="s">
        <v>545</v>
      </c>
      <c r="O2094" s="4" t="s">
        <v>182</v>
      </c>
      <c r="P2094" s="4" t="s">
        <v>1001</v>
      </c>
      <c r="Q2094" s="4" t="s">
        <v>181</v>
      </c>
    </row>
    <row r="2095" spans="1:17" x14ac:dyDescent="0.25">
      <c r="A2095" s="4" t="s">
        <v>527</v>
      </c>
      <c r="B2095" s="4" t="s">
        <v>65</v>
      </c>
      <c r="C2095" s="9" t="str">
        <f>_xlfn.XLOOKUP(Table1[[#This Row],[Genus]],'Flora of PA'!J:J,'Flora of PA'!D:D)</f>
        <v>Ericaceae</v>
      </c>
      <c r="D2095" s="4" t="s">
        <v>905</v>
      </c>
      <c r="E2095" s="4" t="s">
        <v>948</v>
      </c>
      <c r="F2095" s="9" t="str">
        <f>Table1[[#This Row],[Genus]]&amp;" "&amp;Table1[[#This Row],[Epithet]]</f>
        <v>Kalmia angustifolia</v>
      </c>
      <c r="G2095" s="4" t="s">
        <v>85</v>
      </c>
      <c r="H2095" t="s">
        <v>293</v>
      </c>
      <c r="I2095" s="4" t="s">
        <v>535</v>
      </c>
      <c r="J2095" s="4" t="s">
        <v>542</v>
      </c>
      <c r="K2095" s="4" t="s">
        <v>533</v>
      </c>
      <c r="L2095" s="4" t="s">
        <v>543</v>
      </c>
      <c r="M2095" s="4" t="s">
        <v>544</v>
      </c>
      <c r="N2095" s="4" t="s">
        <v>545</v>
      </c>
      <c r="O2095" s="4" t="s">
        <v>182</v>
      </c>
      <c r="P2095" s="4" t="s">
        <v>1001</v>
      </c>
      <c r="Q2095" s="4" t="s">
        <v>181</v>
      </c>
    </row>
    <row r="2096" spans="1:17" x14ac:dyDescent="0.25">
      <c r="A2096" s="4" t="s">
        <v>527</v>
      </c>
      <c r="B2096" s="4" t="s">
        <v>65</v>
      </c>
      <c r="C2096" s="9" t="str">
        <f>_xlfn.XLOOKUP(Table1[[#This Row],[Genus]],'Flora of PA'!J:J,'Flora of PA'!D:D)</f>
        <v>Ericaceae</v>
      </c>
      <c r="D2096" s="4" t="s">
        <v>831</v>
      </c>
      <c r="E2096" s="4" t="s">
        <v>832</v>
      </c>
      <c r="F2096" s="9" t="str">
        <f>Table1[[#This Row],[Genus]]&amp;" "&amp;Table1[[#This Row],[Epithet]]</f>
        <v>Gaultheria procumbens</v>
      </c>
      <c r="G2096" s="4" t="s">
        <v>123</v>
      </c>
      <c r="H2096" t="s">
        <v>122</v>
      </c>
      <c r="I2096" s="4" t="s">
        <v>535</v>
      </c>
      <c r="J2096" s="4" t="s">
        <v>542</v>
      </c>
      <c r="K2096" s="4" t="s">
        <v>533</v>
      </c>
      <c r="L2096" s="4" t="s">
        <v>543</v>
      </c>
      <c r="M2096" s="4" t="s">
        <v>544</v>
      </c>
      <c r="N2096" s="4" t="s">
        <v>545</v>
      </c>
      <c r="O2096" s="4" t="s">
        <v>182</v>
      </c>
      <c r="P2096" s="4" t="s">
        <v>1001</v>
      </c>
      <c r="Q2096" s="4" t="s">
        <v>181</v>
      </c>
    </row>
    <row r="2097" spans="1:19" x14ac:dyDescent="0.25">
      <c r="A2097" s="4" t="s">
        <v>527</v>
      </c>
      <c r="B2097" s="4" t="s">
        <v>66</v>
      </c>
      <c r="C2097" s="9" t="str">
        <f>_xlfn.XLOOKUP(Table1[[#This Row],[Genus]],'Flora of PA'!J:J,'Flora of PA'!D:D)</f>
        <v>Fagaceae</v>
      </c>
      <c r="D2097" s="4" t="s">
        <v>860</v>
      </c>
      <c r="E2097" s="4" t="s">
        <v>947</v>
      </c>
      <c r="F2097" s="9" t="str">
        <f>Table1[[#This Row],[Genus]]&amp;" "&amp;Table1[[#This Row],[Epithet]]</f>
        <v>Quercus ilicifolia</v>
      </c>
      <c r="G2097" s="4" t="s">
        <v>75</v>
      </c>
      <c r="H2097" t="s">
        <v>157</v>
      </c>
      <c r="I2097" s="4" t="s">
        <v>535</v>
      </c>
      <c r="J2097" s="4" t="s">
        <v>542</v>
      </c>
      <c r="K2097" s="4" t="s">
        <v>533</v>
      </c>
      <c r="L2097" s="4" t="s">
        <v>543</v>
      </c>
      <c r="M2097" s="4" t="s">
        <v>544</v>
      </c>
      <c r="N2097" s="4" t="s">
        <v>545</v>
      </c>
      <c r="O2097" s="4" t="s">
        <v>182</v>
      </c>
      <c r="P2097" s="4" t="s">
        <v>1001</v>
      </c>
      <c r="Q2097" s="4" t="s">
        <v>181</v>
      </c>
    </row>
    <row r="2098" spans="1:19" x14ac:dyDescent="0.25">
      <c r="A2098" s="4" t="s">
        <v>527</v>
      </c>
      <c r="B2098" s="4" t="s">
        <v>66</v>
      </c>
      <c r="C2098" s="9" t="str">
        <f>_xlfn.XLOOKUP(Table1[[#This Row],[Genus]],'Flora of PA'!J:J,'Flora of PA'!D:D)</f>
        <v>Ericaceae</v>
      </c>
      <c r="D2098" s="4" t="s">
        <v>827</v>
      </c>
      <c r="E2098" s="4" t="s">
        <v>828</v>
      </c>
      <c r="F2098" s="9" t="str">
        <f>Table1[[#This Row],[Genus]]&amp;" "&amp;Table1[[#This Row],[Epithet]]</f>
        <v>Gaylussacia baccata</v>
      </c>
      <c r="G2098" s="4" t="s">
        <v>16</v>
      </c>
      <c r="H2098" t="s">
        <v>125</v>
      </c>
      <c r="I2098" s="4" t="s">
        <v>535</v>
      </c>
      <c r="J2098" s="4" t="s">
        <v>542</v>
      </c>
      <c r="K2098" s="4" t="s">
        <v>533</v>
      </c>
      <c r="L2098" s="4" t="s">
        <v>543</v>
      </c>
      <c r="M2098" s="4" t="s">
        <v>544</v>
      </c>
      <c r="N2098" s="4" t="s">
        <v>545</v>
      </c>
      <c r="O2098" s="4" t="s">
        <v>182</v>
      </c>
      <c r="P2098" s="4" t="s">
        <v>1001</v>
      </c>
      <c r="Q2098" s="4" t="s">
        <v>181</v>
      </c>
    </row>
    <row r="2099" spans="1:19" x14ac:dyDescent="0.25">
      <c r="A2099" s="4" t="s">
        <v>527</v>
      </c>
      <c r="B2099" s="4" t="s">
        <v>66</v>
      </c>
      <c r="C2099" s="9" t="str">
        <f>_xlfn.XLOOKUP(Table1[[#This Row],[Genus]],'Flora of PA'!J:J,'Flora of PA'!D:D)</f>
        <v>Polypodiaceae</v>
      </c>
      <c r="D2099" s="4" t="s">
        <v>851</v>
      </c>
      <c r="E2099" s="4" t="s">
        <v>852</v>
      </c>
      <c r="F2099" s="9" t="str">
        <f>Table1[[#This Row],[Genus]]&amp;" "&amp;Table1[[#This Row],[Epithet]]</f>
        <v>Pteridium aquilinum</v>
      </c>
      <c r="G2099" s="4" t="s">
        <v>58</v>
      </c>
      <c r="H2099" t="s">
        <v>129</v>
      </c>
      <c r="I2099" s="4" t="s">
        <v>535</v>
      </c>
      <c r="J2099" s="4" t="s">
        <v>542</v>
      </c>
      <c r="K2099" s="4" t="s">
        <v>533</v>
      </c>
      <c r="L2099" s="4" t="s">
        <v>543</v>
      </c>
      <c r="M2099" s="4" t="s">
        <v>544</v>
      </c>
      <c r="N2099" s="4" t="s">
        <v>545</v>
      </c>
      <c r="O2099" s="4" t="s">
        <v>182</v>
      </c>
      <c r="P2099" s="4" t="s">
        <v>1001</v>
      </c>
      <c r="Q2099" s="4" t="s">
        <v>181</v>
      </c>
    </row>
    <row r="2100" spans="1:19" x14ac:dyDescent="0.25">
      <c r="A2100" s="4" t="s">
        <v>527</v>
      </c>
      <c r="B2100" s="4" t="s">
        <v>66</v>
      </c>
      <c r="C2100" s="9" t="str">
        <f>_xlfn.XLOOKUP(Table1[[#This Row],[Genus]],'Flora of PA'!J:J,'Flora of PA'!D:D)</f>
        <v>Ericaceae</v>
      </c>
      <c r="D2100" s="4" t="s">
        <v>905</v>
      </c>
      <c r="E2100" s="4" t="s">
        <v>948</v>
      </c>
      <c r="F2100" s="9" t="str">
        <f>Table1[[#This Row],[Genus]]&amp;" "&amp;Table1[[#This Row],[Epithet]]</f>
        <v>Kalmia angustifolia</v>
      </c>
      <c r="G2100" s="4" t="s">
        <v>85</v>
      </c>
      <c r="H2100" t="s">
        <v>293</v>
      </c>
      <c r="I2100" s="4" t="s">
        <v>535</v>
      </c>
      <c r="J2100" s="4" t="s">
        <v>542</v>
      </c>
      <c r="K2100" s="4" t="s">
        <v>533</v>
      </c>
      <c r="L2100" s="4" t="s">
        <v>543</v>
      </c>
      <c r="M2100" s="4" t="s">
        <v>544</v>
      </c>
      <c r="N2100" s="4" t="s">
        <v>545</v>
      </c>
      <c r="O2100" s="4" t="s">
        <v>182</v>
      </c>
      <c r="P2100" s="4" t="s">
        <v>1001</v>
      </c>
      <c r="Q2100" s="4" t="s">
        <v>181</v>
      </c>
    </row>
    <row r="2101" spans="1:19" x14ac:dyDescent="0.25">
      <c r="A2101" s="4" t="s">
        <v>527</v>
      </c>
      <c r="B2101" s="4" t="s">
        <v>66</v>
      </c>
      <c r="C2101" s="9" t="str">
        <f>_xlfn.XLOOKUP(Table1[[#This Row],[Genus]],'Flora of PA'!J:J,'Flora of PA'!D:D)</f>
        <v>Ericaceae</v>
      </c>
      <c r="D2101" s="4" t="s">
        <v>831</v>
      </c>
      <c r="E2101" s="4" t="s">
        <v>832</v>
      </c>
      <c r="F2101" s="9" t="str">
        <f>Table1[[#This Row],[Genus]]&amp;" "&amp;Table1[[#This Row],[Epithet]]</f>
        <v>Gaultheria procumbens</v>
      </c>
      <c r="G2101" s="4" t="s">
        <v>123</v>
      </c>
      <c r="H2101" t="s">
        <v>122</v>
      </c>
      <c r="I2101" s="4" t="s">
        <v>535</v>
      </c>
      <c r="J2101" s="4" t="s">
        <v>542</v>
      </c>
      <c r="K2101" s="4" t="s">
        <v>533</v>
      </c>
      <c r="L2101" s="4" t="s">
        <v>543</v>
      </c>
      <c r="M2101" s="4" t="s">
        <v>544</v>
      </c>
      <c r="N2101" s="4" t="s">
        <v>545</v>
      </c>
      <c r="O2101" s="4" t="s">
        <v>182</v>
      </c>
      <c r="P2101" s="4" t="s">
        <v>1001</v>
      </c>
      <c r="Q2101" s="4" t="s">
        <v>181</v>
      </c>
    </row>
    <row r="2102" spans="1:19" x14ac:dyDescent="0.25">
      <c r="A2102" s="4" t="s">
        <v>527</v>
      </c>
      <c r="B2102" s="4" t="s">
        <v>66</v>
      </c>
      <c r="C2102" s="9" t="s">
        <v>13194</v>
      </c>
      <c r="D2102" s="4" t="s">
        <v>866</v>
      </c>
      <c r="E2102" s="4" t="s">
        <v>867</v>
      </c>
      <c r="F2102" s="9" t="str">
        <f>Table1[[#This Row],[Genus]]&amp;" "&amp;Table1[[#This Row],[Epithet]]</f>
        <v>Polytrichum commune</v>
      </c>
      <c r="G2102" s="4" t="s">
        <v>802</v>
      </c>
      <c r="H2102" t="s">
        <v>540</v>
      </c>
      <c r="I2102" s="4" t="s">
        <v>535</v>
      </c>
      <c r="J2102" s="4" t="s">
        <v>542</v>
      </c>
      <c r="K2102" s="4" t="s">
        <v>533</v>
      </c>
      <c r="L2102" s="4" t="s">
        <v>543</v>
      </c>
      <c r="M2102" s="4" t="s">
        <v>544</v>
      </c>
      <c r="N2102" s="4" t="s">
        <v>545</v>
      </c>
      <c r="O2102" s="4" t="s">
        <v>182</v>
      </c>
      <c r="P2102" s="4" t="s">
        <v>1001</v>
      </c>
      <c r="Q2102" s="4" t="s">
        <v>181</v>
      </c>
      <c r="S2102" s="2" t="s">
        <v>803</v>
      </c>
    </row>
    <row r="2103" spans="1:19" x14ac:dyDescent="0.25">
      <c r="A2103" s="4" t="s">
        <v>527</v>
      </c>
      <c r="B2103" s="4" t="s">
        <v>67</v>
      </c>
      <c r="C2103" s="9" t="str">
        <f>_xlfn.XLOOKUP(Table1[[#This Row],[Genus]],'Flora of PA'!J:J,'Flora of PA'!D:D)</f>
        <v>Fagaceae</v>
      </c>
      <c r="D2103" s="4" t="s">
        <v>860</v>
      </c>
      <c r="E2103" s="4" t="s">
        <v>947</v>
      </c>
      <c r="F2103" s="9" t="str">
        <f>Table1[[#This Row],[Genus]]&amp;" "&amp;Table1[[#This Row],[Epithet]]</f>
        <v>Quercus ilicifolia</v>
      </c>
      <c r="G2103" s="4" t="s">
        <v>75</v>
      </c>
      <c r="H2103" t="s">
        <v>157</v>
      </c>
      <c r="I2103" s="4" t="s">
        <v>535</v>
      </c>
      <c r="J2103" s="4" t="s">
        <v>542</v>
      </c>
      <c r="K2103" s="4" t="s">
        <v>533</v>
      </c>
      <c r="L2103" s="4" t="s">
        <v>543</v>
      </c>
      <c r="M2103" s="4" t="s">
        <v>544</v>
      </c>
      <c r="N2103" s="4" t="s">
        <v>545</v>
      </c>
      <c r="O2103" s="4" t="s">
        <v>182</v>
      </c>
      <c r="P2103" s="4" t="s">
        <v>1001</v>
      </c>
      <c r="Q2103" s="4" t="s">
        <v>181</v>
      </c>
    </row>
    <row r="2104" spans="1:19" x14ac:dyDescent="0.25">
      <c r="A2104" s="4" t="s">
        <v>527</v>
      </c>
      <c r="B2104" s="4" t="s">
        <v>67</v>
      </c>
      <c r="C2104" s="9" t="str">
        <f>_xlfn.XLOOKUP(Table1[[#This Row],[Genus]],'Flora of PA'!J:J,'Flora of PA'!D:D)</f>
        <v>Ericaceae</v>
      </c>
      <c r="D2104" s="4" t="s">
        <v>827</v>
      </c>
      <c r="E2104" s="4" t="s">
        <v>828</v>
      </c>
      <c r="F2104" s="9" t="str">
        <f>Table1[[#This Row],[Genus]]&amp;" "&amp;Table1[[#This Row],[Epithet]]</f>
        <v>Gaylussacia baccata</v>
      </c>
      <c r="G2104" s="4" t="s">
        <v>16</v>
      </c>
      <c r="H2104" t="s">
        <v>125</v>
      </c>
      <c r="I2104" s="4" t="s">
        <v>535</v>
      </c>
      <c r="J2104" s="4" t="s">
        <v>542</v>
      </c>
      <c r="K2104" s="4" t="s">
        <v>533</v>
      </c>
      <c r="L2104" s="4" t="s">
        <v>543</v>
      </c>
      <c r="M2104" s="4" t="s">
        <v>544</v>
      </c>
      <c r="N2104" s="4" t="s">
        <v>545</v>
      </c>
      <c r="O2104" s="4" t="s">
        <v>182</v>
      </c>
      <c r="P2104" s="4" t="s">
        <v>1001</v>
      </c>
      <c r="Q2104" s="4" t="s">
        <v>181</v>
      </c>
    </row>
    <row r="2105" spans="1:19" x14ac:dyDescent="0.25">
      <c r="A2105" s="4" t="s">
        <v>527</v>
      </c>
      <c r="B2105" s="4" t="s">
        <v>67</v>
      </c>
      <c r="C2105" s="9" t="str">
        <f>_xlfn.XLOOKUP(Table1[[#This Row],[Genus]],'Flora of PA'!J:J,'Flora of PA'!D:D)</f>
        <v>Polypodiaceae</v>
      </c>
      <c r="D2105" s="4" t="s">
        <v>851</v>
      </c>
      <c r="E2105" s="4" t="s">
        <v>852</v>
      </c>
      <c r="F2105" s="9" t="str">
        <f>Table1[[#This Row],[Genus]]&amp;" "&amp;Table1[[#This Row],[Epithet]]</f>
        <v>Pteridium aquilinum</v>
      </c>
      <c r="G2105" s="4" t="s">
        <v>58</v>
      </c>
      <c r="H2105" t="s">
        <v>129</v>
      </c>
      <c r="I2105" s="4" t="s">
        <v>535</v>
      </c>
      <c r="J2105" s="4" t="s">
        <v>542</v>
      </c>
      <c r="K2105" s="4" t="s">
        <v>533</v>
      </c>
      <c r="L2105" s="4" t="s">
        <v>543</v>
      </c>
      <c r="M2105" s="4" t="s">
        <v>544</v>
      </c>
      <c r="N2105" s="4" t="s">
        <v>545</v>
      </c>
      <c r="O2105" s="4" t="s">
        <v>182</v>
      </c>
      <c r="P2105" s="4" t="s">
        <v>1001</v>
      </c>
      <c r="Q2105" s="4" t="s">
        <v>181</v>
      </c>
    </row>
    <row r="2106" spans="1:19" x14ac:dyDescent="0.25">
      <c r="A2106" s="4" t="s">
        <v>527</v>
      </c>
      <c r="B2106" s="4" t="s">
        <v>67</v>
      </c>
      <c r="C2106" s="9" t="str">
        <f>_xlfn.XLOOKUP(Table1[[#This Row],[Genus]],'Flora of PA'!J:J,'Flora of PA'!D:D)</f>
        <v>Ericaceae</v>
      </c>
      <c r="D2106" s="4" t="s">
        <v>905</v>
      </c>
      <c r="E2106" s="4" t="s">
        <v>948</v>
      </c>
      <c r="F2106" s="9" t="str">
        <f>Table1[[#This Row],[Genus]]&amp;" "&amp;Table1[[#This Row],[Epithet]]</f>
        <v>Kalmia angustifolia</v>
      </c>
      <c r="G2106" s="4" t="s">
        <v>85</v>
      </c>
      <c r="H2106" t="s">
        <v>293</v>
      </c>
      <c r="I2106" s="4" t="s">
        <v>535</v>
      </c>
      <c r="J2106" s="4" t="s">
        <v>542</v>
      </c>
      <c r="K2106" s="4" t="s">
        <v>533</v>
      </c>
      <c r="L2106" s="4" t="s">
        <v>543</v>
      </c>
      <c r="M2106" s="4" t="s">
        <v>544</v>
      </c>
      <c r="N2106" s="4" t="s">
        <v>545</v>
      </c>
      <c r="O2106" s="4" t="s">
        <v>182</v>
      </c>
      <c r="P2106" s="4" t="s">
        <v>1001</v>
      </c>
      <c r="Q2106" s="4" t="s">
        <v>181</v>
      </c>
    </row>
    <row r="2107" spans="1:19" x14ac:dyDescent="0.25">
      <c r="A2107" s="4" t="s">
        <v>527</v>
      </c>
      <c r="B2107" s="4" t="s">
        <v>67</v>
      </c>
      <c r="C2107" s="9" t="str">
        <f>_xlfn.XLOOKUP(Table1[[#This Row],[Genus]],'Flora of PA'!J:J,'Flora of PA'!D:D)</f>
        <v>Ericaceae</v>
      </c>
      <c r="D2107" s="4" t="s">
        <v>831</v>
      </c>
      <c r="E2107" s="4" t="s">
        <v>832</v>
      </c>
      <c r="F2107" s="9" t="str">
        <f>Table1[[#This Row],[Genus]]&amp;" "&amp;Table1[[#This Row],[Epithet]]</f>
        <v>Gaultheria procumbens</v>
      </c>
      <c r="G2107" s="4" t="s">
        <v>123</v>
      </c>
      <c r="H2107" t="s">
        <v>122</v>
      </c>
      <c r="I2107" s="4" t="s">
        <v>535</v>
      </c>
      <c r="J2107" s="4" t="s">
        <v>542</v>
      </c>
      <c r="K2107" s="4" t="s">
        <v>533</v>
      </c>
      <c r="L2107" s="4" t="s">
        <v>543</v>
      </c>
      <c r="M2107" s="4" t="s">
        <v>544</v>
      </c>
      <c r="N2107" s="4" t="s">
        <v>545</v>
      </c>
      <c r="O2107" s="4" t="s">
        <v>182</v>
      </c>
      <c r="P2107" s="4" t="s">
        <v>1001</v>
      </c>
      <c r="Q2107" s="4" t="s">
        <v>181</v>
      </c>
    </row>
    <row r="2108" spans="1:19" x14ac:dyDescent="0.25">
      <c r="A2108" s="4" t="s">
        <v>527</v>
      </c>
      <c r="B2108" s="4" t="s">
        <v>68</v>
      </c>
      <c r="C2108" s="9" t="str">
        <f>_xlfn.XLOOKUP(Table1[[#This Row],[Genus]],'Flora of PA'!J:J,'Flora of PA'!D:D)</f>
        <v>Fagaceae</v>
      </c>
      <c r="D2108" s="4" t="s">
        <v>860</v>
      </c>
      <c r="E2108" s="4" t="s">
        <v>947</v>
      </c>
      <c r="F2108" s="9" t="str">
        <f>Table1[[#This Row],[Genus]]&amp;" "&amp;Table1[[#This Row],[Epithet]]</f>
        <v>Quercus ilicifolia</v>
      </c>
      <c r="G2108" s="4" t="s">
        <v>75</v>
      </c>
      <c r="H2108" t="s">
        <v>157</v>
      </c>
      <c r="I2108" s="4" t="s">
        <v>535</v>
      </c>
      <c r="J2108" s="4" t="s">
        <v>542</v>
      </c>
      <c r="K2108" s="4" t="s">
        <v>533</v>
      </c>
      <c r="L2108" s="4" t="s">
        <v>543</v>
      </c>
      <c r="M2108" s="4" t="s">
        <v>544</v>
      </c>
      <c r="N2108" s="4" t="s">
        <v>545</v>
      </c>
      <c r="O2108" s="4" t="s">
        <v>182</v>
      </c>
      <c r="P2108" s="4" t="s">
        <v>1001</v>
      </c>
      <c r="Q2108" s="4" t="s">
        <v>181</v>
      </c>
    </row>
    <row r="2109" spans="1:19" x14ac:dyDescent="0.25">
      <c r="A2109" s="4" t="s">
        <v>527</v>
      </c>
      <c r="B2109" s="4" t="s">
        <v>68</v>
      </c>
      <c r="C2109" s="9" t="str">
        <f>_xlfn.XLOOKUP(Table1[[#This Row],[Genus]],'Flora of PA'!J:J,'Flora of PA'!D:D)</f>
        <v>Ericaceae</v>
      </c>
      <c r="D2109" s="4" t="s">
        <v>827</v>
      </c>
      <c r="E2109" s="4" t="s">
        <v>828</v>
      </c>
      <c r="F2109" s="9" t="str">
        <f>Table1[[#This Row],[Genus]]&amp;" "&amp;Table1[[#This Row],[Epithet]]</f>
        <v>Gaylussacia baccata</v>
      </c>
      <c r="G2109" s="4" t="s">
        <v>16</v>
      </c>
      <c r="H2109" t="s">
        <v>125</v>
      </c>
      <c r="I2109" s="4" t="s">
        <v>535</v>
      </c>
      <c r="J2109" s="4" t="s">
        <v>542</v>
      </c>
      <c r="K2109" s="4" t="s">
        <v>533</v>
      </c>
      <c r="L2109" s="4" t="s">
        <v>543</v>
      </c>
      <c r="M2109" s="4" t="s">
        <v>544</v>
      </c>
      <c r="N2109" s="4" t="s">
        <v>545</v>
      </c>
      <c r="O2109" s="4" t="s">
        <v>182</v>
      </c>
      <c r="P2109" s="4" t="s">
        <v>1001</v>
      </c>
      <c r="Q2109" s="4" t="s">
        <v>181</v>
      </c>
    </row>
    <row r="2110" spans="1:19" x14ac:dyDescent="0.25">
      <c r="A2110" s="4" t="s">
        <v>527</v>
      </c>
      <c r="B2110" s="4" t="s">
        <v>68</v>
      </c>
      <c r="C2110" s="9" t="str">
        <f>_xlfn.XLOOKUP(Table1[[#This Row],[Genus]],'Flora of PA'!J:J,'Flora of PA'!D:D)</f>
        <v>Polypodiaceae</v>
      </c>
      <c r="D2110" s="4" t="s">
        <v>851</v>
      </c>
      <c r="E2110" s="4" t="s">
        <v>852</v>
      </c>
      <c r="F2110" s="9" t="str">
        <f>Table1[[#This Row],[Genus]]&amp;" "&amp;Table1[[#This Row],[Epithet]]</f>
        <v>Pteridium aquilinum</v>
      </c>
      <c r="G2110" s="4" t="s">
        <v>58</v>
      </c>
      <c r="H2110" t="s">
        <v>129</v>
      </c>
      <c r="I2110" s="4" t="s">
        <v>535</v>
      </c>
      <c r="J2110" s="4" t="s">
        <v>542</v>
      </c>
      <c r="K2110" s="4" t="s">
        <v>533</v>
      </c>
      <c r="L2110" s="4" t="s">
        <v>543</v>
      </c>
      <c r="M2110" s="4" t="s">
        <v>544</v>
      </c>
      <c r="N2110" s="4" t="s">
        <v>545</v>
      </c>
      <c r="O2110" s="4" t="s">
        <v>182</v>
      </c>
      <c r="P2110" s="4" t="s">
        <v>1001</v>
      </c>
      <c r="Q2110" s="4" t="s">
        <v>181</v>
      </c>
    </row>
    <row r="2111" spans="1:19" x14ac:dyDescent="0.25">
      <c r="A2111" s="4" t="s">
        <v>527</v>
      </c>
      <c r="B2111" s="4" t="s">
        <v>68</v>
      </c>
      <c r="C2111" s="9" t="str">
        <f>_xlfn.XLOOKUP(Table1[[#This Row],[Genus]],'Flora of PA'!J:J,'Flora of PA'!D:D)</f>
        <v>Ericaceae</v>
      </c>
      <c r="D2111" s="4" t="s">
        <v>905</v>
      </c>
      <c r="E2111" s="4" t="s">
        <v>948</v>
      </c>
      <c r="F2111" s="9" t="str">
        <f>Table1[[#This Row],[Genus]]&amp;" "&amp;Table1[[#This Row],[Epithet]]</f>
        <v>Kalmia angustifolia</v>
      </c>
      <c r="G2111" s="4" t="s">
        <v>85</v>
      </c>
      <c r="H2111" t="s">
        <v>293</v>
      </c>
      <c r="I2111" s="4" t="s">
        <v>535</v>
      </c>
      <c r="J2111" s="4" t="s">
        <v>542</v>
      </c>
      <c r="K2111" s="4" t="s">
        <v>533</v>
      </c>
      <c r="L2111" s="4" t="s">
        <v>543</v>
      </c>
      <c r="M2111" s="4" t="s">
        <v>544</v>
      </c>
      <c r="N2111" s="4" t="s">
        <v>545</v>
      </c>
      <c r="O2111" s="4" t="s">
        <v>182</v>
      </c>
      <c r="P2111" s="4" t="s">
        <v>1001</v>
      </c>
      <c r="Q2111" s="4" t="s">
        <v>181</v>
      </c>
    </row>
    <row r="2112" spans="1:19" x14ac:dyDescent="0.25">
      <c r="A2112" s="4" t="s">
        <v>527</v>
      </c>
      <c r="B2112" s="4" t="s">
        <v>68</v>
      </c>
      <c r="C2112" s="9" t="str">
        <f>_xlfn.XLOOKUP(Table1[[#This Row],[Genus]],'Flora of PA'!J:J,'Flora of PA'!D:D)</f>
        <v>Ericaceae</v>
      </c>
      <c r="D2112" s="4" t="s">
        <v>831</v>
      </c>
      <c r="E2112" s="4" t="s">
        <v>832</v>
      </c>
      <c r="F2112" s="9" t="str">
        <f>Table1[[#This Row],[Genus]]&amp;" "&amp;Table1[[#This Row],[Epithet]]</f>
        <v>Gaultheria procumbens</v>
      </c>
      <c r="G2112" s="4" t="s">
        <v>123</v>
      </c>
      <c r="H2112" t="s">
        <v>122</v>
      </c>
      <c r="I2112" s="4" t="s">
        <v>535</v>
      </c>
      <c r="J2112" s="4" t="s">
        <v>542</v>
      </c>
      <c r="K2112" s="4" t="s">
        <v>533</v>
      </c>
      <c r="L2112" s="4" t="s">
        <v>543</v>
      </c>
      <c r="M2112" s="4" t="s">
        <v>544</v>
      </c>
      <c r="N2112" s="4" t="s">
        <v>545</v>
      </c>
      <c r="O2112" s="4" t="s">
        <v>182</v>
      </c>
      <c r="P2112" s="4" t="s">
        <v>1001</v>
      </c>
      <c r="Q2112" s="4" t="s">
        <v>181</v>
      </c>
    </row>
    <row r="2113" spans="1:19" x14ac:dyDescent="0.25">
      <c r="A2113" s="4" t="s">
        <v>528</v>
      </c>
      <c r="B2113" s="4" t="s">
        <v>41</v>
      </c>
      <c r="C2113" s="9" t="str">
        <f>_xlfn.XLOOKUP(Table1[[#This Row],[Genus]],'Flora of PA'!J:J,'Flora of PA'!D:D)</f>
        <v>Poaceae</v>
      </c>
      <c r="D2113" s="4" t="s">
        <v>935</v>
      </c>
      <c r="E2113" s="4" t="s">
        <v>936</v>
      </c>
      <c r="F2113" s="9" t="str">
        <f>Table1[[#This Row],[Genus]]&amp;" "&amp;Table1[[#This Row],[Epithet]]</f>
        <v>Danthonia spicata</v>
      </c>
      <c r="G2113" s="4" t="s">
        <v>36</v>
      </c>
      <c r="H2113" t="s">
        <v>290</v>
      </c>
      <c r="I2113" s="4" t="s">
        <v>536</v>
      </c>
      <c r="J2113" s="4" t="s">
        <v>551</v>
      </c>
      <c r="K2113" s="4" t="s">
        <v>552</v>
      </c>
      <c r="L2113" s="4" t="s">
        <v>553</v>
      </c>
      <c r="M2113" s="4" t="s">
        <v>544</v>
      </c>
      <c r="N2113" s="4" t="s">
        <v>545</v>
      </c>
      <c r="O2113" s="4" t="s">
        <v>182</v>
      </c>
      <c r="P2113" s="4" t="s">
        <v>1001</v>
      </c>
      <c r="Q2113" s="4" t="s">
        <v>181</v>
      </c>
    </row>
    <row r="2114" spans="1:19" x14ac:dyDescent="0.25">
      <c r="A2114" s="4" t="s">
        <v>528</v>
      </c>
      <c r="B2114" s="4" t="s">
        <v>41</v>
      </c>
      <c r="C2114" s="9" t="str">
        <f>_xlfn.XLOOKUP(Table1[[#This Row],[Genus]],'Flora of PA'!J:J,'Flora of PA'!D:D)</f>
        <v>Fagaceae</v>
      </c>
      <c r="D2114" s="4" t="s">
        <v>860</v>
      </c>
      <c r="E2114" s="4" t="s">
        <v>947</v>
      </c>
      <c r="F2114" s="9" t="str">
        <f>Table1[[#This Row],[Genus]]&amp;" "&amp;Table1[[#This Row],[Epithet]]</f>
        <v>Quercus ilicifolia</v>
      </c>
      <c r="G2114" s="4" t="s">
        <v>75</v>
      </c>
      <c r="H2114" t="s">
        <v>157</v>
      </c>
      <c r="I2114" s="4" t="s">
        <v>536</v>
      </c>
      <c r="J2114" s="4" t="s">
        <v>551</v>
      </c>
      <c r="K2114" s="4" t="s">
        <v>552</v>
      </c>
      <c r="L2114" s="4" t="s">
        <v>553</v>
      </c>
      <c r="M2114" s="4" t="s">
        <v>544</v>
      </c>
      <c r="N2114" s="4" t="s">
        <v>545</v>
      </c>
      <c r="O2114" s="4" t="s">
        <v>182</v>
      </c>
      <c r="P2114" s="4" t="s">
        <v>1001</v>
      </c>
      <c r="Q2114" s="4" t="s">
        <v>181</v>
      </c>
    </row>
    <row r="2115" spans="1:19" x14ac:dyDescent="0.25">
      <c r="A2115" s="4" t="s">
        <v>528</v>
      </c>
      <c r="B2115" s="4" t="s">
        <v>41</v>
      </c>
      <c r="C2115" s="9" t="str">
        <f>_xlfn.XLOOKUP(Table1[[#This Row],[Genus]],'Flora of PA'!J:J,'Flora of PA'!D:D)</f>
        <v>Ericaceae</v>
      </c>
      <c r="D2115" s="4" t="s">
        <v>827</v>
      </c>
      <c r="E2115" s="4" t="s">
        <v>828</v>
      </c>
      <c r="F2115" s="9" t="str">
        <f>Table1[[#This Row],[Genus]]&amp;" "&amp;Table1[[#This Row],[Epithet]]</f>
        <v>Gaylussacia baccata</v>
      </c>
      <c r="G2115" s="4" t="s">
        <v>16</v>
      </c>
      <c r="H2115" t="s">
        <v>125</v>
      </c>
      <c r="I2115" s="4" t="s">
        <v>536</v>
      </c>
      <c r="J2115" s="4" t="s">
        <v>551</v>
      </c>
      <c r="K2115" s="4" t="s">
        <v>552</v>
      </c>
      <c r="L2115" s="4" t="s">
        <v>553</v>
      </c>
      <c r="M2115" s="4" t="s">
        <v>544</v>
      </c>
      <c r="N2115" s="4" t="s">
        <v>545</v>
      </c>
      <c r="O2115" s="4" t="s">
        <v>182</v>
      </c>
      <c r="P2115" s="4" t="s">
        <v>1001</v>
      </c>
      <c r="Q2115" s="4" t="s">
        <v>181</v>
      </c>
    </row>
    <row r="2116" spans="1:19" x14ac:dyDescent="0.25">
      <c r="A2116" s="4" t="s">
        <v>528</v>
      </c>
      <c r="B2116" s="4" t="s">
        <v>41</v>
      </c>
      <c r="C2116" s="9" t="str">
        <f>_xlfn.XLOOKUP(Table1[[#This Row],[Genus]],'Flora of PA'!J:J,'Flora of PA'!D:D)</f>
        <v>Ericaceae</v>
      </c>
      <c r="D2116" s="4" t="s">
        <v>826</v>
      </c>
      <c r="E2116" s="4" t="s">
        <v>829</v>
      </c>
      <c r="F2116" s="9" t="str">
        <f>Table1[[#This Row],[Genus]]&amp;" "&amp;Table1[[#This Row],[Epithet]]</f>
        <v>Vaccinium angustifolium</v>
      </c>
      <c r="G2116" s="4" t="s">
        <v>69</v>
      </c>
      <c r="H2116" t="s">
        <v>174</v>
      </c>
      <c r="I2116" s="4" t="s">
        <v>536</v>
      </c>
      <c r="J2116" s="4" t="s">
        <v>551</v>
      </c>
      <c r="K2116" s="4" t="s">
        <v>552</v>
      </c>
      <c r="L2116" s="4" t="s">
        <v>553</v>
      </c>
      <c r="M2116" s="4" t="s">
        <v>544</v>
      </c>
      <c r="N2116" s="4" t="s">
        <v>545</v>
      </c>
      <c r="O2116" s="4" t="s">
        <v>182</v>
      </c>
      <c r="P2116" s="4" t="s">
        <v>1001</v>
      </c>
      <c r="Q2116" s="4" t="s">
        <v>181</v>
      </c>
    </row>
    <row r="2117" spans="1:19" x14ac:dyDescent="0.25">
      <c r="A2117" s="4" t="s">
        <v>528</v>
      </c>
      <c r="B2117" s="4" t="s">
        <v>41</v>
      </c>
      <c r="C2117" s="9" t="str">
        <f>_xlfn.XLOOKUP(Table1[[#This Row],[Genus]],'Flora of PA'!J:J,'Flora of PA'!D:D)</f>
        <v>Polypodiaceae</v>
      </c>
      <c r="D2117" s="4" t="s">
        <v>851</v>
      </c>
      <c r="E2117" s="4" t="s">
        <v>852</v>
      </c>
      <c r="F2117" s="9" t="str">
        <f>Table1[[#This Row],[Genus]]&amp;" "&amp;Table1[[#This Row],[Epithet]]</f>
        <v>Pteridium aquilinum</v>
      </c>
      <c r="G2117" s="4" t="s">
        <v>58</v>
      </c>
      <c r="H2117" t="s">
        <v>129</v>
      </c>
      <c r="I2117" s="4" t="s">
        <v>536</v>
      </c>
      <c r="J2117" s="4" t="s">
        <v>551</v>
      </c>
      <c r="K2117" s="4" t="s">
        <v>552</v>
      </c>
      <c r="L2117" s="4" t="s">
        <v>553</v>
      </c>
      <c r="M2117" s="4" t="s">
        <v>544</v>
      </c>
      <c r="N2117" s="4" t="s">
        <v>545</v>
      </c>
      <c r="O2117" s="4" t="s">
        <v>182</v>
      </c>
      <c r="P2117" s="4" t="s">
        <v>1001</v>
      </c>
      <c r="Q2117" s="4" t="s">
        <v>181</v>
      </c>
    </row>
    <row r="2118" spans="1:19" x14ac:dyDescent="0.25">
      <c r="A2118" s="4" t="s">
        <v>528</v>
      </c>
      <c r="B2118" s="4" t="s">
        <v>41</v>
      </c>
      <c r="C2118" s="9" t="str">
        <f>_xlfn.XLOOKUP(Table1[[#This Row],[Genus]],'Flora of PA'!J:J,'Flora of PA'!D:D)</f>
        <v>Ericaceae</v>
      </c>
      <c r="D2118" s="4" t="s">
        <v>905</v>
      </c>
      <c r="E2118" s="4" t="s">
        <v>948</v>
      </c>
      <c r="F2118" s="9" t="str">
        <f>Table1[[#This Row],[Genus]]&amp;" "&amp;Table1[[#This Row],[Epithet]]</f>
        <v>Kalmia angustifolia</v>
      </c>
      <c r="G2118" s="4" t="s">
        <v>85</v>
      </c>
      <c r="H2118" t="s">
        <v>124</v>
      </c>
      <c r="I2118" s="4" t="s">
        <v>536</v>
      </c>
      <c r="J2118" s="4" t="s">
        <v>551</v>
      </c>
      <c r="K2118" s="4" t="s">
        <v>552</v>
      </c>
      <c r="L2118" s="4" t="s">
        <v>553</v>
      </c>
      <c r="M2118" s="4" t="s">
        <v>544</v>
      </c>
      <c r="N2118" s="4" t="s">
        <v>545</v>
      </c>
      <c r="O2118" s="4" t="s">
        <v>182</v>
      </c>
      <c r="P2118" s="4" t="s">
        <v>1001</v>
      </c>
      <c r="Q2118" s="4" t="s">
        <v>181</v>
      </c>
    </row>
    <row r="2119" spans="1:19" x14ac:dyDescent="0.25">
      <c r="A2119" s="4" t="s">
        <v>528</v>
      </c>
      <c r="B2119" s="4" t="s">
        <v>41</v>
      </c>
      <c r="C2119" s="9" t="str">
        <f>_xlfn.XLOOKUP(Table1[[#This Row],[Genus]],'Flora of PA'!J:J,'Flora of PA'!D:D)</f>
        <v>Ericaceae</v>
      </c>
      <c r="D2119" s="4" t="s">
        <v>831</v>
      </c>
      <c r="E2119" s="4" t="s">
        <v>832</v>
      </c>
      <c r="F2119" s="9" t="str">
        <f>Table1[[#This Row],[Genus]]&amp;" "&amp;Table1[[#This Row],[Epithet]]</f>
        <v>Gaultheria procumbens</v>
      </c>
      <c r="G2119" s="4" t="s">
        <v>123</v>
      </c>
      <c r="H2119" t="s">
        <v>122</v>
      </c>
      <c r="I2119" s="4" t="s">
        <v>536</v>
      </c>
      <c r="J2119" s="4" t="s">
        <v>551</v>
      </c>
      <c r="K2119" s="4" t="s">
        <v>552</v>
      </c>
      <c r="L2119" s="4" t="s">
        <v>553</v>
      </c>
      <c r="M2119" s="4" t="s">
        <v>544</v>
      </c>
      <c r="N2119" s="4" t="s">
        <v>545</v>
      </c>
      <c r="O2119" s="4" t="s">
        <v>182</v>
      </c>
      <c r="P2119" s="4" t="s">
        <v>1001</v>
      </c>
      <c r="Q2119" s="4" t="s">
        <v>181</v>
      </c>
    </row>
    <row r="2120" spans="1:19" x14ac:dyDescent="0.25">
      <c r="A2120" s="4" t="s">
        <v>528</v>
      </c>
      <c r="B2120" s="4" t="s">
        <v>41</v>
      </c>
      <c r="C2120" s="9" t="s">
        <v>13194</v>
      </c>
      <c r="D2120" s="4" t="s">
        <v>866</v>
      </c>
      <c r="E2120" s="4" t="s">
        <v>867</v>
      </c>
      <c r="F2120" s="9" t="str">
        <f>Table1[[#This Row],[Genus]]&amp;" "&amp;Table1[[#This Row],[Epithet]]</f>
        <v>Polytrichum commune</v>
      </c>
      <c r="G2120" s="4" t="s">
        <v>802</v>
      </c>
      <c r="H2120" t="s">
        <v>350</v>
      </c>
      <c r="I2120" s="4" t="s">
        <v>536</v>
      </c>
      <c r="J2120" s="4" t="s">
        <v>551</v>
      </c>
      <c r="K2120" s="4" t="s">
        <v>552</v>
      </c>
      <c r="L2120" s="4" t="s">
        <v>553</v>
      </c>
      <c r="M2120" s="4" t="s">
        <v>544</v>
      </c>
      <c r="N2120" s="4" t="s">
        <v>545</v>
      </c>
      <c r="O2120" s="4" t="s">
        <v>182</v>
      </c>
      <c r="P2120" s="4" t="s">
        <v>1001</v>
      </c>
      <c r="Q2120" s="4" t="s">
        <v>181</v>
      </c>
      <c r="S2120" s="2" t="s">
        <v>803</v>
      </c>
    </row>
    <row r="2121" spans="1:19" x14ac:dyDescent="0.25">
      <c r="A2121" s="4" t="s">
        <v>528</v>
      </c>
      <c r="B2121" s="4" t="s">
        <v>41</v>
      </c>
      <c r="C2121" s="9" t="str">
        <f>_xlfn.XLOOKUP(Table1[[#This Row],[Genus]],'Flora of PA'!J:J,'Flora of PA'!D:D)</f>
        <v>Pinaceae</v>
      </c>
      <c r="D2121" s="4" t="s">
        <v>931</v>
      </c>
      <c r="E2121" s="4" t="s">
        <v>932</v>
      </c>
      <c r="F2121" s="9" t="str">
        <f>Table1[[#This Row],[Genus]]&amp;" "&amp;Table1[[#This Row],[Epithet]]</f>
        <v>Pinus rigida</v>
      </c>
      <c r="G2121" s="4" t="s">
        <v>37</v>
      </c>
      <c r="H2121" t="s">
        <v>48</v>
      </c>
      <c r="I2121" s="4" t="s">
        <v>536</v>
      </c>
      <c r="J2121" s="4" t="s">
        <v>551</v>
      </c>
      <c r="K2121" s="4" t="s">
        <v>552</v>
      </c>
      <c r="L2121" s="4" t="s">
        <v>553</v>
      </c>
      <c r="M2121" s="4" t="s">
        <v>544</v>
      </c>
      <c r="N2121" s="4" t="s">
        <v>545</v>
      </c>
      <c r="O2121" s="4" t="s">
        <v>182</v>
      </c>
      <c r="P2121" s="4" t="s">
        <v>1001</v>
      </c>
      <c r="Q2121" s="4" t="s">
        <v>181</v>
      </c>
    </row>
    <row r="2122" spans="1:19" x14ac:dyDescent="0.25">
      <c r="A2122" s="4" t="s">
        <v>528</v>
      </c>
      <c r="B2122" s="4" t="s">
        <v>42</v>
      </c>
      <c r="C2122" s="9" t="str">
        <f>_xlfn.XLOOKUP(Table1[[#This Row],[Genus]],'Flora of PA'!J:J,'Flora of PA'!D:D)</f>
        <v>Fagaceae</v>
      </c>
      <c r="D2122" s="4" t="s">
        <v>860</v>
      </c>
      <c r="E2122" s="4" t="s">
        <v>947</v>
      </c>
      <c r="F2122" s="9" t="str">
        <f>Table1[[#This Row],[Genus]]&amp;" "&amp;Table1[[#This Row],[Epithet]]</f>
        <v>Quercus ilicifolia</v>
      </c>
      <c r="G2122" s="4" t="s">
        <v>75</v>
      </c>
      <c r="H2122" t="s">
        <v>157</v>
      </c>
      <c r="I2122" s="4" t="s">
        <v>536</v>
      </c>
      <c r="J2122" s="4" t="s">
        <v>551</v>
      </c>
      <c r="K2122" s="4" t="s">
        <v>552</v>
      </c>
      <c r="L2122" s="4" t="s">
        <v>553</v>
      </c>
      <c r="M2122" s="4" t="s">
        <v>544</v>
      </c>
      <c r="N2122" s="4" t="s">
        <v>545</v>
      </c>
      <c r="O2122" s="4" t="s">
        <v>182</v>
      </c>
      <c r="P2122" s="4" t="s">
        <v>1001</v>
      </c>
      <c r="Q2122" s="4" t="s">
        <v>181</v>
      </c>
    </row>
    <row r="2123" spans="1:19" x14ac:dyDescent="0.25">
      <c r="A2123" s="4" t="s">
        <v>528</v>
      </c>
      <c r="B2123" s="4" t="s">
        <v>42</v>
      </c>
      <c r="C2123" s="9" t="str">
        <f>_xlfn.XLOOKUP(Table1[[#This Row],[Genus]],'Flora of PA'!J:J,'Flora of PA'!D:D)</f>
        <v>Ericaceae</v>
      </c>
      <c r="D2123" s="4" t="s">
        <v>827</v>
      </c>
      <c r="E2123" s="4" t="s">
        <v>828</v>
      </c>
      <c r="F2123" s="9" t="str">
        <f>Table1[[#This Row],[Genus]]&amp;" "&amp;Table1[[#This Row],[Epithet]]</f>
        <v>Gaylussacia baccata</v>
      </c>
      <c r="G2123" s="4" t="s">
        <v>16</v>
      </c>
      <c r="H2123" t="s">
        <v>125</v>
      </c>
      <c r="I2123" s="4" t="s">
        <v>536</v>
      </c>
      <c r="J2123" s="4" t="s">
        <v>551</v>
      </c>
      <c r="K2123" s="4" t="s">
        <v>552</v>
      </c>
      <c r="L2123" s="4" t="s">
        <v>553</v>
      </c>
      <c r="M2123" s="4" t="s">
        <v>544</v>
      </c>
      <c r="N2123" s="4" t="s">
        <v>545</v>
      </c>
      <c r="O2123" s="4" t="s">
        <v>182</v>
      </c>
      <c r="P2123" s="4" t="s">
        <v>1001</v>
      </c>
      <c r="Q2123" s="4" t="s">
        <v>181</v>
      </c>
    </row>
    <row r="2124" spans="1:19" x14ac:dyDescent="0.25">
      <c r="A2124" s="4" t="s">
        <v>528</v>
      </c>
      <c r="B2124" s="4" t="s">
        <v>42</v>
      </c>
      <c r="C2124" s="9" t="str">
        <f>_xlfn.XLOOKUP(Table1[[#This Row],[Genus]],'Flora of PA'!J:J,'Flora of PA'!D:D)</f>
        <v>Ericaceae</v>
      </c>
      <c r="D2124" s="4" t="s">
        <v>826</v>
      </c>
      <c r="E2124" s="4" t="s">
        <v>829</v>
      </c>
      <c r="F2124" s="9" t="str">
        <f>Table1[[#This Row],[Genus]]&amp;" "&amp;Table1[[#This Row],[Epithet]]</f>
        <v>Vaccinium angustifolium</v>
      </c>
      <c r="G2124" s="4" t="s">
        <v>69</v>
      </c>
      <c r="H2124" t="s">
        <v>174</v>
      </c>
      <c r="I2124" s="4" t="s">
        <v>536</v>
      </c>
      <c r="J2124" s="4" t="s">
        <v>551</v>
      </c>
      <c r="K2124" s="4" t="s">
        <v>552</v>
      </c>
      <c r="L2124" s="4" t="s">
        <v>553</v>
      </c>
      <c r="M2124" s="4" t="s">
        <v>544</v>
      </c>
      <c r="N2124" s="4" t="s">
        <v>545</v>
      </c>
      <c r="O2124" s="4" t="s">
        <v>182</v>
      </c>
      <c r="P2124" s="4" t="s">
        <v>1001</v>
      </c>
      <c r="Q2124" s="4" t="s">
        <v>181</v>
      </c>
    </row>
    <row r="2125" spans="1:19" x14ac:dyDescent="0.25">
      <c r="A2125" s="4" t="s">
        <v>528</v>
      </c>
      <c r="B2125" s="4" t="s">
        <v>42</v>
      </c>
      <c r="C2125" s="9" t="str">
        <f>_xlfn.XLOOKUP(Table1[[#This Row],[Genus]],'Flora of PA'!J:J,'Flora of PA'!D:D)</f>
        <v>Polypodiaceae</v>
      </c>
      <c r="D2125" s="4" t="s">
        <v>851</v>
      </c>
      <c r="E2125" s="4" t="s">
        <v>852</v>
      </c>
      <c r="F2125" s="9" t="str">
        <f>Table1[[#This Row],[Genus]]&amp;" "&amp;Table1[[#This Row],[Epithet]]</f>
        <v>Pteridium aquilinum</v>
      </c>
      <c r="G2125" s="4" t="s">
        <v>58</v>
      </c>
      <c r="H2125" t="s">
        <v>129</v>
      </c>
      <c r="I2125" s="4" t="s">
        <v>536</v>
      </c>
      <c r="J2125" s="4" t="s">
        <v>551</v>
      </c>
      <c r="K2125" s="4" t="s">
        <v>552</v>
      </c>
      <c r="L2125" s="4" t="s">
        <v>553</v>
      </c>
      <c r="M2125" s="4" t="s">
        <v>544</v>
      </c>
      <c r="N2125" s="4" t="s">
        <v>545</v>
      </c>
      <c r="O2125" s="4" t="s">
        <v>182</v>
      </c>
      <c r="P2125" s="4" t="s">
        <v>1001</v>
      </c>
      <c r="Q2125" s="4" t="s">
        <v>181</v>
      </c>
    </row>
    <row r="2126" spans="1:19" x14ac:dyDescent="0.25">
      <c r="A2126" s="4" t="s">
        <v>528</v>
      </c>
      <c r="B2126" s="4" t="s">
        <v>42</v>
      </c>
      <c r="C2126" s="9" t="str">
        <f>_xlfn.XLOOKUP(Table1[[#This Row],[Genus]],'Flora of PA'!J:J,'Flora of PA'!D:D)</f>
        <v>Ericaceae</v>
      </c>
      <c r="D2126" s="4" t="s">
        <v>905</v>
      </c>
      <c r="E2126" s="4" t="s">
        <v>948</v>
      </c>
      <c r="F2126" s="9" t="str">
        <f>Table1[[#This Row],[Genus]]&amp;" "&amp;Table1[[#This Row],[Epithet]]</f>
        <v>Kalmia angustifolia</v>
      </c>
      <c r="G2126" s="4" t="s">
        <v>85</v>
      </c>
      <c r="H2126" t="s">
        <v>124</v>
      </c>
      <c r="I2126" s="4" t="s">
        <v>536</v>
      </c>
      <c r="J2126" s="4" t="s">
        <v>551</v>
      </c>
      <c r="K2126" s="4" t="s">
        <v>552</v>
      </c>
      <c r="L2126" s="4" t="s">
        <v>553</v>
      </c>
      <c r="M2126" s="4" t="s">
        <v>544</v>
      </c>
      <c r="N2126" s="4" t="s">
        <v>545</v>
      </c>
      <c r="O2126" s="4" t="s">
        <v>182</v>
      </c>
      <c r="P2126" s="4" t="s">
        <v>1001</v>
      </c>
      <c r="Q2126" s="4" t="s">
        <v>181</v>
      </c>
    </row>
    <row r="2127" spans="1:19" x14ac:dyDescent="0.25">
      <c r="A2127" s="4" t="s">
        <v>528</v>
      </c>
      <c r="B2127" s="4" t="s">
        <v>42</v>
      </c>
      <c r="C2127" s="9" t="str">
        <f>_xlfn.XLOOKUP(Table1[[#This Row],[Genus]],'Flora of PA'!J:J,'Flora of PA'!D:D)</f>
        <v>Ericaceae</v>
      </c>
      <c r="D2127" s="4" t="s">
        <v>831</v>
      </c>
      <c r="E2127" s="4" t="s">
        <v>832</v>
      </c>
      <c r="F2127" s="9" t="str">
        <f>Table1[[#This Row],[Genus]]&amp;" "&amp;Table1[[#This Row],[Epithet]]</f>
        <v>Gaultheria procumbens</v>
      </c>
      <c r="G2127" s="4" t="s">
        <v>123</v>
      </c>
      <c r="H2127" t="s">
        <v>122</v>
      </c>
      <c r="I2127" s="4" t="s">
        <v>536</v>
      </c>
      <c r="J2127" s="4" t="s">
        <v>551</v>
      </c>
      <c r="K2127" s="4" t="s">
        <v>552</v>
      </c>
      <c r="L2127" s="4" t="s">
        <v>553</v>
      </c>
      <c r="M2127" s="4" t="s">
        <v>544</v>
      </c>
      <c r="N2127" s="4" t="s">
        <v>545</v>
      </c>
      <c r="O2127" s="4" t="s">
        <v>182</v>
      </c>
      <c r="P2127" s="4" t="s">
        <v>1001</v>
      </c>
      <c r="Q2127" s="4" t="s">
        <v>181</v>
      </c>
    </row>
    <row r="2128" spans="1:19" x14ac:dyDescent="0.25">
      <c r="A2128" s="4" t="s">
        <v>528</v>
      </c>
      <c r="B2128" s="4" t="s">
        <v>42</v>
      </c>
      <c r="C2128" s="9" t="s">
        <v>13194</v>
      </c>
      <c r="D2128" s="4" t="s">
        <v>866</v>
      </c>
      <c r="E2128" s="4" t="s">
        <v>867</v>
      </c>
      <c r="F2128" s="9" t="str">
        <f>Table1[[#This Row],[Genus]]&amp;" "&amp;Table1[[#This Row],[Epithet]]</f>
        <v>Polytrichum commune</v>
      </c>
      <c r="G2128" s="4" t="s">
        <v>802</v>
      </c>
      <c r="H2128" t="s">
        <v>350</v>
      </c>
      <c r="I2128" s="4" t="s">
        <v>536</v>
      </c>
      <c r="J2128" s="4" t="s">
        <v>551</v>
      </c>
      <c r="K2128" s="4" t="s">
        <v>552</v>
      </c>
      <c r="L2128" s="4" t="s">
        <v>553</v>
      </c>
      <c r="M2128" s="4" t="s">
        <v>544</v>
      </c>
      <c r="N2128" s="4" t="s">
        <v>545</v>
      </c>
      <c r="O2128" s="4" t="s">
        <v>182</v>
      </c>
      <c r="P2128" s="4" t="s">
        <v>1001</v>
      </c>
      <c r="Q2128" s="4" t="s">
        <v>181</v>
      </c>
      <c r="S2128" s="2" t="s">
        <v>803</v>
      </c>
    </row>
    <row r="2129" spans="1:17" x14ac:dyDescent="0.25">
      <c r="A2129" s="4" t="s">
        <v>528</v>
      </c>
      <c r="B2129" s="4" t="s">
        <v>61</v>
      </c>
      <c r="C2129" s="9" t="str">
        <f>_xlfn.XLOOKUP(Table1[[#This Row],[Genus]],'Flora of PA'!J:J,'Flora of PA'!D:D)</f>
        <v>Fagaceae</v>
      </c>
      <c r="D2129" s="4" t="s">
        <v>860</v>
      </c>
      <c r="E2129" s="4" t="s">
        <v>861</v>
      </c>
      <c r="F2129" s="9" t="str">
        <f>Table1[[#This Row],[Genus]]&amp;" "&amp;Table1[[#This Row],[Epithet]]</f>
        <v>Quercus montana</v>
      </c>
      <c r="G2129" s="4" t="s">
        <v>131</v>
      </c>
      <c r="H2129" t="s">
        <v>132</v>
      </c>
      <c r="I2129" s="4" t="s">
        <v>536</v>
      </c>
      <c r="J2129" s="4" t="s">
        <v>551</v>
      </c>
      <c r="K2129" s="4" t="s">
        <v>552</v>
      </c>
      <c r="L2129" s="4" t="s">
        <v>553</v>
      </c>
      <c r="M2129" s="4" t="s">
        <v>544</v>
      </c>
      <c r="N2129" s="4" t="s">
        <v>545</v>
      </c>
      <c r="O2129" s="4" t="s">
        <v>182</v>
      </c>
      <c r="P2129" s="4" t="s">
        <v>1001</v>
      </c>
      <c r="Q2129" s="4" t="s">
        <v>181</v>
      </c>
    </row>
    <row r="2130" spans="1:17" x14ac:dyDescent="0.25">
      <c r="A2130" s="4" t="s">
        <v>528</v>
      </c>
      <c r="B2130" s="4" t="s">
        <v>61</v>
      </c>
      <c r="C2130" s="9" t="str">
        <f>_xlfn.XLOOKUP(Table1[[#This Row],[Genus]],'Flora of PA'!J:J,'Flora of PA'!D:D)</f>
        <v>Fagaceae</v>
      </c>
      <c r="D2130" s="4" t="s">
        <v>860</v>
      </c>
      <c r="E2130" s="4" t="s">
        <v>947</v>
      </c>
      <c r="F2130" s="9" t="str">
        <f>Table1[[#This Row],[Genus]]&amp;" "&amp;Table1[[#This Row],[Epithet]]</f>
        <v>Quercus ilicifolia</v>
      </c>
      <c r="G2130" s="4" t="s">
        <v>75</v>
      </c>
      <c r="H2130" t="s">
        <v>157</v>
      </c>
      <c r="I2130" s="4" t="s">
        <v>536</v>
      </c>
      <c r="J2130" s="4" t="s">
        <v>551</v>
      </c>
      <c r="K2130" s="4" t="s">
        <v>552</v>
      </c>
      <c r="L2130" s="4" t="s">
        <v>553</v>
      </c>
      <c r="M2130" s="4" t="s">
        <v>544</v>
      </c>
      <c r="N2130" s="4" t="s">
        <v>545</v>
      </c>
      <c r="O2130" s="4" t="s">
        <v>182</v>
      </c>
      <c r="P2130" s="4" t="s">
        <v>1001</v>
      </c>
      <c r="Q2130" s="4" t="s">
        <v>181</v>
      </c>
    </row>
    <row r="2131" spans="1:17" x14ac:dyDescent="0.25">
      <c r="A2131" s="4" t="s">
        <v>528</v>
      </c>
      <c r="B2131" s="4" t="s">
        <v>61</v>
      </c>
      <c r="C2131" s="9" t="str">
        <f>_xlfn.XLOOKUP(Table1[[#This Row],[Genus]],'Flora of PA'!J:J,'Flora of PA'!D:D)</f>
        <v>Ericaceae</v>
      </c>
      <c r="D2131" s="4" t="s">
        <v>827</v>
      </c>
      <c r="E2131" s="4" t="s">
        <v>828</v>
      </c>
      <c r="F2131" s="9" t="str">
        <f>Table1[[#This Row],[Genus]]&amp;" "&amp;Table1[[#This Row],[Epithet]]</f>
        <v>Gaylussacia baccata</v>
      </c>
      <c r="G2131" s="4" t="s">
        <v>16</v>
      </c>
      <c r="H2131" t="s">
        <v>125</v>
      </c>
      <c r="I2131" s="4" t="s">
        <v>536</v>
      </c>
      <c r="J2131" s="4" t="s">
        <v>551</v>
      </c>
      <c r="K2131" s="4" t="s">
        <v>552</v>
      </c>
      <c r="L2131" s="4" t="s">
        <v>553</v>
      </c>
      <c r="M2131" s="4" t="s">
        <v>544</v>
      </c>
      <c r="N2131" s="4" t="s">
        <v>545</v>
      </c>
      <c r="O2131" s="4" t="s">
        <v>182</v>
      </c>
      <c r="P2131" s="4" t="s">
        <v>1001</v>
      </c>
      <c r="Q2131" s="4" t="s">
        <v>181</v>
      </c>
    </row>
    <row r="2132" spans="1:17" x14ac:dyDescent="0.25">
      <c r="A2132" s="4" t="s">
        <v>528</v>
      </c>
      <c r="B2132" s="4" t="s">
        <v>61</v>
      </c>
      <c r="C2132" s="9" t="str">
        <f>_xlfn.XLOOKUP(Table1[[#This Row],[Genus]],'Flora of PA'!J:J,'Flora of PA'!D:D)</f>
        <v>Polypodiaceae</v>
      </c>
      <c r="D2132" s="4" t="s">
        <v>851</v>
      </c>
      <c r="E2132" s="4" t="s">
        <v>852</v>
      </c>
      <c r="F2132" s="9" t="str">
        <f>Table1[[#This Row],[Genus]]&amp;" "&amp;Table1[[#This Row],[Epithet]]</f>
        <v>Pteridium aquilinum</v>
      </c>
      <c r="G2132" s="4" t="s">
        <v>58</v>
      </c>
      <c r="H2132" t="s">
        <v>129</v>
      </c>
      <c r="I2132" s="4" t="s">
        <v>536</v>
      </c>
      <c r="J2132" s="4" t="s">
        <v>551</v>
      </c>
      <c r="K2132" s="4" t="s">
        <v>552</v>
      </c>
      <c r="L2132" s="4" t="s">
        <v>553</v>
      </c>
      <c r="M2132" s="4" t="s">
        <v>544</v>
      </c>
      <c r="N2132" s="4" t="s">
        <v>545</v>
      </c>
      <c r="O2132" s="4" t="s">
        <v>182</v>
      </c>
      <c r="P2132" s="4" t="s">
        <v>1001</v>
      </c>
      <c r="Q2132" s="4" t="s">
        <v>181</v>
      </c>
    </row>
    <row r="2133" spans="1:17" x14ac:dyDescent="0.25">
      <c r="A2133" s="4" t="s">
        <v>528</v>
      </c>
      <c r="B2133" s="4" t="s">
        <v>61</v>
      </c>
      <c r="C2133" s="9" t="str">
        <f>_xlfn.XLOOKUP(Table1[[#This Row],[Genus]],'Flora of PA'!J:J,'Flora of PA'!D:D)</f>
        <v>Ericaceae</v>
      </c>
      <c r="D2133" s="4" t="s">
        <v>905</v>
      </c>
      <c r="E2133" s="4" t="s">
        <v>948</v>
      </c>
      <c r="F2133" s="9" t="str">
        <f>Table1[[#This Row],[Genus]]&amp;" "&amp;Table1[[#This Row],[Epithet]]</f>
        <v>Kalmia angustifolia</v>
      </c>
      <c r="G2133" s="4" t="s">
        <v>85</v>
      </c>
      <c r="H2133" t="s">
        <v>124</v>
      </c>
      <c r="I2133" s="4" t="s">
        <v>536</v>
      </c>
      <c r="J2133" s="4" t="s">
        <v>551</v>
      </c>
      <c r="K2133" s="4" t="s">
        <v>552</v>
      </c>
      <c r="L2133" s="4" t="s">
        <v>553</v>
      </c>
      <c r="M2133" s="4" t="s">
        <v>544</v>
      </c>
      <c r="N2133" s="4" t="s">
        <v>545</v>
      </c>
      <c r="O2133" s="4" t="s">
        <v>182</v>
      </c>
      <c r="P2133" s="4" t="s">
        <v>1001</v>
      </c>
      <c r="Q2133" s="4" t="s">
        <v>181</v>
      </c>
    </row>
    <row r="2134" spans="1:17" x14ac:dyDescent="0.25">
      <c r="A2134" s="4" t="s">
        <v>528</v>
      </c>
      <c r="B2134" s="4" t="s">
        <v>61</v>
      </c>
      <c r="C2134" s="9" t="str">
        <f>_xlfn.XLOOKUP(Table1[[#This Row],[Genus]],'Flora of PA'!J:J,'Flora of PA'!D:D)</f>
        <v>Ericaceae</v>
      </c>
      <c r="D2134" s="4" t="s">
        <v>831</v>
      </c>
      <c r="E2134" s="4" t="s">
        <v>832</v>
      </c>
      <c r="F2134" s="9" t="str">
        <f>Table1[[#This Row],[Genus]]&amp;" "&amp;Table1[[#This Row],[Epithet]]</f>
        <v>Gaultheria procumbens</v>
      </c>
      <c r="G2134" s="4" t="s">
        <v>123</v>
      </c>
      <c r="H2134" t="s">
        <v>122</v>
      </c>
      <c r="I2134" s="4" t="s">
        <v>536</v>
      </c>
      <c r="J2134" s="4" t="s">
        <v>551</v>
      </c>
      <c r="K2134" s="4" t="s">
        <v>552</v>
      </c>
      <c r="L2134" s="4" t="s">
        <v>553</v>
      </c>
      <c r="M2134" s="4" t="s">
        <v>544</v>
      </c>
      <c r="N2134" s="4" t="s">
        <v>545</v>
      </c>
      <c r="O2134" s="4" t="s">
        <v>182</v>
      </c>
      <c r="P2134" s="4" t="s">
        <v>1001</v>
      </c>
      <c r="Q2134" s="4" t="s">
        <v>181</v>
      </c>
    </row>
    <row r="2135" spans="1:17" x14ac:dyDescent="0.25">
      <c r="A2135" s="4" t="s">
        <v>528</v>
      </c>
      <c r="B2135" s="4" t="s">
        <v>62</v>
      </c>
      <c r="C2135" s="9" t="str">
        <f>_xlfn.XLOOKUP(Table1[[#This Row],[Genus]],'Flora of PA'!J:J,'Flora of PA'!D:D)</f>
        <v>Fagaceae</v>
      </c>
      <c r="D2135" s="4" t="s">
        <v>860</v>
      </c>
      <c r="E2135" s="4" t="s">
        <v>947</v>
      </c>
      <c r="F2135" s="9" t="str">
        <f>Table1[[#This Row],[Genus]]&amp;" "&amp;Table1[[#This Row],[Epithet]]</f>
        <v>Quercus ilicifolia</v>
      </c>
      <c r="G2135" s="4" t="s">
        <v>75</v>
      </c>
      <c r="H2135" t="s">
        <v>157</v>
      </c>
      <c r="I2135" s="4" t="s">
        <v>536</v>
      </c>
      <c r="J2135" s="4" t="s">
        <v>551</v>
      </c>
      <c r="K2135" s="4" t="s">
        <v>552</v>
      </c>
      <c r="L2135" s="4" t="s">
        <v>553</v>
      </c>
      <c r="M2135" s="4" t="s">
        <v>544</v>
      </c>
      <c r="N2135" s="4" t="s">
        <v>545</v>
      </c>
      <c r="O2135" s="4" t="s">
        <v>182</v>
      </c>
      <c r="P2135" s="4" t="s">
        <v>1001</v>
      </c>
      <c r="Q2135" s="4" t="s">
        <v>181</v>
      </c>
    </row>
    <row r="2136" spans="1:17" x14ac:dyDescent="0.25">
      <c r="A2136" s="4" t="s">
        <v>528</v>
      </c>
      <c r="B2136" s="4" t="s">
        <v>62</v>
      </c>
      <c r="C2136" s="9" t="str">
        <f>_xlfn.XLOOKUP(Table1[[#This Row],[Genus]],'Flora of PA'!J:J,'Flora of PA'!D:D)</f>
        <v>Ericaceae</v>
      </c>
      <c r="D2136" s="4" t="s">
        <v>827</v>
      </c>
      <c r="E2136" s="4" t="s">
        <v>828</v>
      </c>
      <c r="F2136" s="9" t="str">
        <f>Table1[[#This Row],[Genus]]&amp;" "&amp;Table1[[#This Row],[Epithet]]</f>
        <v>Gaylussacia baccata</v>
      </c>
      <c r="G2136" s="4" t="s">
        <v>16</v>
      </c>
      <c r="H2136" t="s">
        <v>125</v>
      </c>
      <c r="I2136" s="4" t="s">
        <v>536</v>
      </c>
      <c r="J2136" s="4" t="s">
        <v>551</v>
      </c>
      <c r="K2136" s="4" t="s">
        <v>552</v>
      </c>
      <c r="L2136" s="4" t="s">
        <v>553</v>
      </c>
      <c r="M2136" s="4" t="s">
        <v>544</v>
      </c>
      <c r="N2136" s="4" t="s">
        <v>545</v>
      </c>
      <c r="O2136" s="4" t="s">
        <v>182</v>
      </c>
      <c r="P2136" s="4" t="s">
        <v>1001</v>
      </c>
      <c r="Q2136" s="4" t="s">
        <v>181</v>
      </c>
    </row>
    <row r="2137" spans="1:17" x14ac:dyDescent="0.25">
      <c r="A2137" s="4" t="s">
        <v>528</v>
      </c>
      <c r="B2137" s="4" t="s">
        <v>62</v>
      </c>
      <c r="C2137" s="9" t="str">
        <f>_xlfn.XLOOKUP(Table1[[#This Row],[Genus]],'Flora of PA'!J:J,'Flora of PA'!D:D)</f>
        <v>Ericaceae</v>
      </c>
      <c r="D2137" s="4" t="s">
        <v>826</v>
      </c>
      <c r="E2137" s="4" t="s">
        <v>829</v>
      </c>
      <c r="F2137" s="9" t="str">
        <f>Table1[[#This Row],[Genus]]&amp;" "&amp;Table1[[#This Row],[Epithet]]</f>
        <v>Vaccinium angustifolium</v>
      </c>
      <c r="G2137" s="4" t="s">
        <v>69</v>
      </c>
      <c r="H2137" t="s">
        <v>174</v>
      </c>
      <c r="I2137" s="4" t="s">
        <v>536</v>
      </c>
      <c r="J2137" s="4" t="s">
        <v>551</v>
      </c>
      <c r="K2137" s="4" t="s">
        <v>552</v>
      </c>
      <c r="L2137" s="4" t="s">
        <v>553</v>
      </c>
      <c r="M2137" s="4" t="s">
        <v>544</v>
      </c>
      <c r="N2137" s="4" t="s">
        <v>545</v>
      </c>
      <c r="O2137" s="4" t="s">
        <v>182</v>
      </c>
      <c r="P2137" s="4" t="s">
        <v>1001</v>
      </c>
      <c r="Q2137" s="4" t="s">
        <v>181</v>
      </c>
    </row>
    <row r="2138" spans="1:17" x14ac:dyDescent="0.25">
      <c r="A2138" s="4" t="s">
        <v>528</v>
      </c>
      <c r="B2138" s="4" t="s">
        <v>62</v>
      </c>
      <c r="C2138" s="9" t="str">
        <f>_xlfn.XLOOKUP(Table1[[#This Row],[Genus]],'Flora of PA'!J:J,'Flora of PA'!D:D)</f>
        <v>Polypodiaceae</v>
      </c>
      <c r="D2138" s="4" t="s">
        <v>851</v>
      </c>
      <c r="E2138" s="4" t="s">
        <v>852</v>
      </c>
      <c r="F2138" s="9" t="str">
        <f>Table1[[#This Row],[Genus]]&amp;" "&amp;Table1[[#This Row],[Epithet]]</f>
        <v>Pteridium aquilinum</v>
      </c>
      <c r="G2138" s="4" t="s">
        <v>58</v>
      </c>
      <c r="H2138" t="s">
        <v>129</v>
      </c>
      <c r="I2138" s="4" t="s">
        <v>536</v>
      </c>
      <c r="J2138" s="4" t="s">
        <v>551</v>
      </c>
      <c r="K2138" s="4" t="s">
        <v>552</v>
      </c>
      <c r="L2138" s="4" t="s">
        <v>553</v>
      </c>
      <c r="M2138" s="4" t="s">
        <v>544</v>
      </c>
      <c r="N2138" s="4" t="s">
        <v>545</v>
      </c>
      <c r="O2138" s="4" t="s">
        <v>182</v>
      </c>
      <c r="P2138" s="4" t="s">
        <v>1001</v>
      </c>
      <c r="Q2138" s="4" t="s">
        <v>181</v>
      </c>
    </row>
    <row r="2139" spans="1:17" x14ac:dyDescent="0.25">
      <c r="A2139" s="4" t="s">
        <v>528</v>
      </c>
      <c r="B2139" s="4" t="s">
        <v>62</v>
      </c>
      <c r="C2139" s="9" t="str">
        <f>_xlfn.XLOOKUP(Table1[[#This Row],[Genus]],'Flora of PA'!J:J,'Flora of PA'!D:D)</f>
        <v>Ericaceae</v>
      </c>
      <c r="D2139" s="4" t="s">
        <v>905</v>
      </c>
      <c r="E2139" s="4" t="s">
        <v>948</v>
      </c>
      <c r="F2139" s="9" t="str">
        <f>Table1[[#This Row],[Genus]]&amp;" "&amp;Table1[[#This Row],[Epithet]]</f>
        <v>Kalmia angustifolia</v>
      </c>
      <c r="G2139" s="4" t="s">
        <v>85</v>
      </c>
      <c r="H2139" t="s">
        <v>124</v>
      </c>
      <c r="I2139" s="4" t="s">
        <v>536</v>
      </c>
      <c r="J2139" s="4" t="s">
        <v>551</v>
      </c>
      <c r="K2139" s="4" t="s">
        <v>552</v>
      </c>
      <c r="L2139" s="4" t="s">
        <v>553</v>
      </c>
      <c r="M2139" s="4" t="s">
        <v>544</v>
      </c>
      <c r="N2139" s="4" t="s">
        <v>545</v>
      </c>
      <c r="O2139" s="4" t="s">
        <v>182</v>
      </c>
      <c r="P2139" s="4" t="s">
        <v>1001</v>
      </c>
      <c r="Q2139" s="4" t="s">
        <v>181</v>
      </c>
    </row>
    <row r="2140" spans="1:17" x14ac:dyDescent="0.25">
      <c r="A2140" s="4" t="s">
        <v>528</v>
      </c>
      <c r="B2140" s="4" t="s">
        <v>62</v>
      </c>
      <c r="C2140" s="9" t="str">
        <f>_xlfn.XLOOKUP(Table1[[#This Row],[Genus]],'Flora of PA'!J:J,'Flora of PA'!D:D)</f>
        <v>Ericaceae</v>
      </c>
      <c r="D2140" s="4" t="s">
        <v>831</v>
      </c>
      <c r="E2140" s="4" t="s">
        <v>832</v>
      </c>
      <c r="F2140" s="9" t="str">
        <f>Table1[[#This Row],[Genus]]&amp;" "&amp;Table1[[#This Row],[Epithet]]</f>
        <v>Gaultheria procumbens</v>
      </c>
      <c r="G2140" s="4" t="s">
        <v>123</v>
      </c>
      <c r="H2140" t="s">
        <v>122</v>
      </c>
      <c r="I2140" s="4" t="s">
        <v>536</v>
      </c>
      <c r="J2140" s="4" t="s">
        <v>551</v>
      </c>
      <c r="K2140" s="4" t="s">
        <v>552</v>
      </c>
      <c r="L2140" s="4" t="s">
        <v>553</v>
      </c>
      <c r="M2140" s="4" t="s">
        <v>544</v>
      </c>
      <c r="N2140" s="4" t="s">
        <v>545</v>
      </c>
      <c r="O2140" s="4" t="s">
        <v>182</v>
      </c>
      <c r="P2140" s="4" t="s">
        <v>1001</v>
      </c>
      <c r="Q2140" s="4" t="s">
        <v>181</v>
      </c>
    </row>
    <row r="2141" spans="1:17" x14ac:dyDescent="0.25">
      <c r="A2141" s="4" t="s">
        <v>528</v>
      </c>
      <c r="B2141" s="4" t="s">
        <v>63</v>
      </c>
      <c r="C2141" s="9" t="str">
        <f>_xlfn.XLOOKUP(Table1[[#This Row],[Genus]],'Flora of PA'!J:J,'Flora of PA'!D:D)</f>
        <v>Fagaceae</v>
      </c>
      <c r="D2141" s="4" t="s">
        <v>860</v>
      </c>
      <c r="E2141" s="4" t="s">
        <v>947</v>
      </c>
      <c r="F2141" s="9" t="str">
        <f>Table1[[#This Row],[Genus]]&amp;" "&amp;Table1[[#This Row],[Epithet]]</f>
        <v>Quercus ilicifolia</v>
      </c>
      <c r="G2141" s="4" t="s">
        <v>75</v>
      </c>
      <c r="H2141" t="s">
        <v>157</v>
      </c>
      <c r="I2141" s="4" t="s">
        <v>536</v>
      </c>
      <c r="J2141" s="4" t="s">
        <v>551</v>
      </c>
      <c r="K2141" s="4" t="s">
        <v>552</v>
      </c>
      <c r="L2141" s="4" t="s">
        <v>553</v>
      </c>
      <c r="M2141" s="4" t="s">
        <v>544</v>
      </c>
      <c r="N2141" s="4" t="s">
        <v>545</v>
      </c>
      <c r="O2141" s="4" t="s">
        <v>182</v>
      </c>
      <c r="P2141" s="4" t="s">
        <v>1001</v>
      </c>
      <c r="Q2141" s="4" t="s">
        <v>181</v>
      </c>
    </row>
    <row r="2142" spans="1:17" x14ac:dyDescent="0.25">
      <c r="A2142" s="4" t="s">
        <v>528</v>
      </c>
      <c r="B2142" s="4" t="s">
        <v>63</v>
      </c>
      <c r="C2142" s="9" t="str">
        <f>_xlfn.XLOOKUP(Table1[[#This Row],[Genus]],'Flora of PA'!J:J,'Flora of PA'!D:D)</f>
        <v>Ericaceae</v>
      </c>
      <c r="D2142" s="4" t="s">
        <v>827</v>
      </c>
      <c r="E2142" s="4" t="s">
        <v>828</v>
      </c>
      <c r="F2142" s="9" t="str">
        <f>Table1[[#This Row],[Genus]]&amp;" "&amp;Table1[[#This Row],[Epithet]]</f>
        <v>Gaylussacia baccata</v>
      </c>
      <c r="G2142" s="4" t="s">
        <v>16</v>
      </c>
      <c r="H2142" t="s">
        <v>125</v>
      </c>
      <c r="I2142" s="4" t="s">
        <v>536</v>
      </c>
      <c r="J2142" s="4" t="s">
        <v>551</v>
      </c>
      <c r="K2142" s="4" t="s">
        <v>552</v>
      </c>
      <c r="L2142" s="4" t="s">
        <v>553</v>
      </c>
      <c r="M2142" s="4" t="s">
        <v>544</v>
      </c>
      <c r="N2142" s="4" t="s">
        <v>545</v>
      </c>
      <c r="O2142" s="4" t="s">
        <v>182</v>
      </c>
      <c r="P2142" s="4" t="s">
        <v>1001</v>
      </c>
      <c r="Q2142" s="4" t="s">
        <v>181</v>
      </c>
    </row>
    <row r="2143" spans="1:17" x14ac:dyDescent="0.25">
      <c r="A2143" s="4" t="s">
        <v>528</v>
      </c>
      <c r="B2143" s="4" t="s">
        <v>63</v>
      </c>
      <c r="C2143" s="9" t="str">
        <f>_xlfn.XLOOKUP(Table1[[#This Row],[Genus]],'Flora of PA'!J:J,'Flora of PA'!D:D)</f>
        <v>Polypodiaceae</v>
      </c>
      <c r="D2143" s="4" t="s">
        <v>851</v>
      </c>
      <c r="E2143" s="4" t="s">
        <v>852</v>
      </c>
      <c r="F2143" s="9" t="str">
        <f>Table1[[#This Row],[Genus]]&amp;" "&amp;Table1[[#This Row],[Epithet]]</f>
        <v>Pteridium aquilinum</v>
      </c>
      <c r="G2143" s="4" t="s">
        <v>58</v>
      </c>
      <c r="H2143" t="s">
        <v>129</v>
      </c>
      <c r="I2143" s="4" t="s">
        <v>536</v>
      </c>
      <c r="J2143" s="4" t="s">
        <v>551</v>
      </c>
      <c r="K2143" s="4" t="s">
        <v>552</v>
      </c>
      <c r="L2143" s="4" t="s">
        <v>553</v>
      </c>
      <c r="M2143" s="4" t="s">
        <v>544</v>
      </c>
      <c r="N2143" s="4" t="s">
        <v>545</v>
      </c>
      <c r="O2143" s="4" t="s">
        <v>182</v>
      </c>
      <c r="P2143" s="4" t="s">
        <v>1001</v>
      </c>
      <c r="Q2143" s="4" t="s">
        <v>181</v>
      </c>
    </row>
    <row r="2144" spans="1:17" x14ac:dyDescent="0.25">
      <c r="A2144" s="4" t="s">
        <v>528</v>
      </c>
      <c r="B2144" s="4" t="s">
        <v>63</v>
      </c>
      <c r="C2144" s="9" t="str">
        <f>_xlfn.XLOOKUP(Table1[[#This Row],[Genus]],'Flora of PA'!J:J,'Flora of PA'!D:D)</f>
        <v>Ericaceae</v>
      </c>
      <c r="D2144" s="4" t="s">
        <v>905</v>
      </c>
      <c r="E2144" s="4" t="s">
        <v>948</v>
      </c>
      <c r="F2144" s="9" t="str">
        <f>Table1[[#This Row],[Genus]]&amp;" "&amp;Table1[[#This Row],[Epithet]]</f>
        <v>Kalmia angustifolia</v>
      </c>
      <c r="G2144" s="4" t="s">
        <v>85</v>
      </c>
      <c r="H2144" t="s">
        <v>124</v>
      </c>
      <c r="I2144" s="4" t="s">
        <v>536</v>
      </c>
      <c r="J2144" s="4" t="s">
        <v>551</v>
      </c>
      <c r="K2144" s="4" t="s">
        <v>552</v>
      </c>
      <c r="L2144" s="4" t="s">
        <v>553</v>
      </c>
      <c r="M2144" s="4" t="s">
        <v>544</v>
      </c>
      <c r="N2144" s="4" t="s">
        <v>545</v>
      </c>
      <c r="O2144" s="4" t="s">
        <v>182</v>
      </c>
      <c r="P2144" s="4" t="s">
        <v>1001</v>
      </c>
      <c r="Q2144" s="4" t="s">
        <v>181</v>
      </c>
    </row>
    <row r="2145" spans="1:17" x14ac:dyDescent="0.25">
      <c r="A2145" s="4" t="s">
        <v>528</v>
      </c>
      <c r="B2145" s="4" t="s">
        <v>63</v>
      </c>
      <c r="C2145" s="9" t="str">
        <f>_xlfn.XLOOKUP(Table1[[#This Row],[Genus]],'Flora of PA'!J:J,'Flora of PA'!D:D)</f>
        <v>Ericaceae</v>
      </c>
      <c r="D2145" s="4" t="s">
        <v>831</v>
      </c>
      <c r="E2145" s="4" t="s">
        <v>832</v>
      </c>
      <c r="F2145" s="9" t="str">
        <f>Table1[[#This Row],[Genus]]&amp;" "&amp;Table1[[#This Row],[Epithet]]</f>
        <v>Gaultheria procumbens</v>
      </c>
      <c r="G2145" s="4" t="s">
        <v>123</v>
      </c>
      <c r="H2145" t="s">
        <v>122</v>
      </c>
      <c r="I2145" s="4" t="s">
        <v>536</v>
      </c>
      <c r="J2145" s="4" t="s">
        <v>551</v>
      </c>
      <c r="K2145" s="4" t="s">
        <v>552</v>
      </c>
      <c r="L2145" s="4" t="s">
        <v>553</v>
      </c>
      <c r="M2145" s="4" t="s">
        <v>544</v>
      </c>
      <c r="N2145" s="4" t="s">
        <v>545</v>
      </c>
      <c r="O2145" s="4" t="s">
        <v>182</v>
      </c>
      <c r="P2145" s="4" t="s">
        <v>1001</v>
      </c>
      <c r="Q2145" s="4" t="s">
        <v>181</v>
      </c>
    </row>
    <row r="2146" spans="1:17" x14ac:dyDescent="0.25">
      <c r="A2146" s="4" t="s">
        <v>528</v>
      </c>
      <c r="B2146" s="4" t="s">
        <v>64</v>
      </c>
      <c r="C2146" s="9" t="str">
        <f>_xlfn.XLOOKUP(Table1[[#This Row],[Genus]],'Flora of PA'!J:J,'Flora of PA'!D:D)</f>
        <v>Fagaceae</v>
      </c>
      <c r="D2146" s="4" t="s">
        <v>860</v>
      </c>
      <c r="E2146" s="4" t="s">
        <v>947</v>
      </c>
      <c r="F2146" s="9" t="str">
        <f>Table1[[#This Row],[Genus]]&amp;" "&amp;Table1[[#This Row],[Epithet]]</f>
        <v>Quercus ilicifolia</v>
      </c>
      <c r="G2146" s="4" t="s">
        <v>75</v>
      </c>
      <c r="H2146" t="s">
        <v>157</v>
      </c>
      <c r="I2146" s="4" t="s">
        <v>536</v>
      </c>
      <c r="J2146" s="4" t="s">
        <v>551</v>
      </c>
      <c r="K2146" s="4" t="s">
        <v>552</v>
      </c>
      <c r="L2146" s="4" t="s">
        <v>553</v>
      </c>
      <c r="M2146" s="4" t="s">
        <v>544</v>
      </c>
      <c r="N2146" s="4" t="s">
        <v>545</v>
      </c>
      <c r="O2146" s="4" t="s">
        <v>182</v>
      </c>
      <c r="P2146" s="4" t="s">
        <v>1001</v>
      </c>
      <c r="Q2146" s="4" t="s">
        <v>181</v>
      </c>
    </row>
    <row r="2147" spans="1:17" x14ac:dyDescent="0.25">
      <c r="A2147" s="4" t="s">
        <v>528</v>
      </c>
      <c r="B2147" s="4" t="s">
        <v>64</v>
      </c>
      <c r="C2147" s="9" t="str">
        <f>_xlfn.XLOOKUP(Table1[[#This Row],[Genus]],'Flora of PA'!J:J,'Flora of PA'!D:D)</f>
        <v>Ericaceae</v>
      </c>
      <c r="D2147" s="4" t="s">
        <v>827</v>
      </c>
      <c r="E2147" s="4" t="s">
        <v>828</v>
      </c>
      <c r="F2147" s="9" t="str">
        <f>Table1[[#This Row],[Genus]]&amp;" "&amp;Table1[[#This Row],[Epithet]]</f>
        <v>Gaylussacia baccata</v>
      </c>
      <c r="G2147" s="4" t="s">
        <v>16</v>
      </c>
      <c r="H2147" t="s">
        <v>125</v>
      </c>
      <c r="I2147" s="4" t="s">
        <v>536</v>
      </c>
      <c r="J2147" s="4" t="s">
        <v>551</v>
      </c>
      <c r="K2147" s="4" t="s">
        <v>552</v>
      </c>
      <c r="L2147" s="4" t="s">
        <v>553</v>
      </c>
      <c r="M2147" s="4" t="s">
        <v>544</v>
      </c>
      <c r="N2147" s="4" t="s">
        <v>545</v>
      </c>
      <c r="O2147" s="4" t="s">
        <v>182</v>
      </c>
      <c r="P2147" s="4" t="s">
        <v>1001</v>
      </c>
      <c r="Q2147" s="4" t="s">
        <v>181</v>
      </c>
    </row>
    <row r="2148" spans="1:17" x14ac:dyDescent="0.25">
      <c r="A2148" s="4" t="s">
        <v>528</v>
      </c>
      <c r="B2148" s="4" t="s">
        <v>64</v>
      </c>
      <c r="C2148" s="9" t="str">
        <f>_xlfn.XLOOKUP(Table1[[#This Row],[Genus]],'Flora of PA'!J:J,'Flora of PA'!D:D)</f>
        <v>Ericaceae</v>
      </c>
      <c r="D2148" s="4" t="s">
        <v>826</v>
      </c>
      <c r="E2148" s="4" t="s">
        <v>829</v>
      </c>
      <c r="F2148" s="9" t="str">
        <f>Table1[[#This Row],[Genus]]&amp;" "&amp;Table1[[#This Row],[Epithet]]</f>
        <v>Vaccinium angustifolium</v>
      </c>
      <c r="G2148" s="4" t="s">
        <v>69</v>
      </c>
      <c r="H2148" t="s">
        <v>174</v>
      </c>
      <c r="I2148" s="4" t="s">
        <v>536</v>
      </c>
      <c r="J2148" s="4" t="s">
        <v>551</v>
      </c>
      <c r="K2148" s="4" t="s">
        <v>552</v>
      </c>
      <c r="L2148" s="4" t="s">
        <v>553</v>
      </c>
      <c r="M2148" s="4" t="s">
        <v>544</v>
      </c>
      <c r="N2148" s="4" t="s">
        <v>545</v>
      </c>
      <c r="O2148" s="4" t="s">
        <v>182</v>
      </c>
      <c r="P2148" s="4" t="s">
        <v>1001</v>
      </c>
      <c r="Q2148" s="4" t="s">
        <v>181</v>
      </c>
    </row>
    <row r="2149" spans="1:17" x14ac:dyDescent="0.25">
      <c r="A2149" s="4" t="s">
        <v>528</v>
      </c>
      <c r="B2149" s="4" t="s">
        <v>64</v>
      </c>
      <c r="C2149" s="9" t="str">
        <f>_xlfn.XLOOKUP(Table1[[#This Row],[Genus]],'Flora of PA'!J:J,'Flora of PA'!D:D)</f>
        <v>Polypodiaceae</v>
      </c>
      <c r="D2149" s="4" t="s">
        <v>851</v>
      </c>
      <c r="E2149" s="4" t="s">
        <v>852</v>
      </c>
      <c r="F2149" s="9" t="str">
        <f>Table1[[#This Row],[Genus]]&amp;" "&amp;Table1[[#This Row],[Epithet]]</f>
        <v>Pteridium aquilinum</v>
      </c>
      <c r="G2149" s="4" t="s">
        <v>58</v>
      </c>
      <c r="H2149" t="s">
        <v>129</v>
      </c>
      <c r="I2149" s="4" t="s">
        <v>536</v>
      </c>
      <c r="J2149" s="4" t="s">
        <v>551</v>
      </c>
      <c r="K2149" s="4" t="s">
        <v>552</v>
      </c>
      <c r="L2149" s="4" t="s">
        <v>553</v>
      </c>
      <c r="M2149" s="4" t="s">
        <v>544</v>
      </c>
      <c r="N2149" s="4" t="s">
        <v>545</v>
      </c>
      <c r="O2149" s="4" t="s">
        <v>182</v>
      </c>
      <c r="P2149" s="4" t="s">
        <v>1001</v>
      </c>
      <c r="Q2149" s="4" t="s">
        <v>181</v>
      </c>
    </row>
    <row r="2150" spans="1:17" x14ac:dyDescent="0.25">
      <c r="A2150" s="4" t="s">
        <v>528</v>
      </c>
      <c r="B2150" s="4" t="s">
        <v>64</v>
      </c>
      <c r="C2150" s="9" t="str">
        <f>_xlfn.XLOOKUP(Table1[[#This Row],[Genus]],'Flora of PA'!J:J,'Flora of PA'!D:D)</f>
        <v>Ericaceae</v>
      </c>
      <c r="D2150" s="4" t="s">
        <v>905</v>
      </c>
      <c r="E2150" s="4" t="s">
        <v>948</v>
      </c>
      <c r="F2150" s="9" t="str">
        <f>Table1[[#This Row],[Genus]]&amp;" "&amp;Table1[[#This Row],[Epithet]]</f>
        <v>Kalmia angustifolia</v>
      </c>
      <c r="G2150" s="4" t="s">
        <v>85</v>
      </c>
      <c r="H2150" t="s">
        <v>124</v>
      </c>
      <c r="I2150" s="4" t="s">
        <v>536</v>
      </c>
      <c r="J2150" s="4" t="s">
        <v>551</v>
      </c>
      <c r="K2150" s="4" t="s">
        <v>552</v>
      </c>
      <c r="L2150" s="4" t="s">
        <v>553</v>
      </c>
      <c r="M2150" s="4" t="s">
        <v>544</v>
      </c>
      <c r="N2150" s="4" t="s">
        <v>545</v>
      </c>
      <c r="O2150" s="4" t="s">
        <v>182</v>
      </c>
      <c r="P2150" s="4" t="s">
        <v>1001</v>
      </c>
      <c r="Q2150" s="4" t="s">
        <v>181</v>
      </c>
    </row>
    <row r="2151" spans="1:17" x14ac:dyDescent="0.25">
      <c r="A2151" s="4" t="s">
        <v>528</v>
      </c>
      <c r="B2151" s="4" t="s">
        <v>64</v>
      </c>
      <c r="C2151" s="9" t="str">
        <f>_xlfn.XLOOKUP(Table1[[#This Row],[Genus]],'Flora of PA'!J:J,'Flora of PA'!D:D)</f>
        <v>Ericaceae</v>
      </c>
      <c r="D2151" s="4" t="s">
        <v>831</v>
      </c>
      <c r="E2151" s="4" t="s">
        <v>832</v>
      </c>
      <c r="F2151" s="9" t="str">
        <f>Table1[[#This Row],[Genus]]&amp;" "&amp;Table1[[#This Row],[Epithet]]</f>
        <v>Gaultheria procumbens</v>
      </c>
      <c r="G2151" s="4" t="s">
        <v>123</v>
      </c>
      <c r="H2151" t="s">
        <v>122</v>
      </c>
      <c r="I2151" s="4" t="s">
        <v>536</v>
      </c>
      <c r="J2151" s="4" t="s">
        <v>551</v>
      </c>
      <c r="K2151" s="4" t="s">
        <v>552</v>
      </c>
      <c r="L2151" s="4" t="s">
        <v>553</v>
      </c>
      <c r="M2151" s="4" t="s">
        <v>544</v>
      </c>
      <c r="N2151" s="4" t="s">
        <v>545</v>
      </c>
      <c r="O2151" s="4" t="s">
        <v>182</v>
      </c>
      <c r="P2151" s="4" t="s">
        <v>1001</v>
      </c>
      <c r="Q2151" s="4" t="s">
        <v>181</v>
      </c>
    </row>
    <row r="2152" spans="1:17" x14ac:dyDescent="0.25">
      <c r="A2152" s="4" t="s">
        <v>528</v>
      </c>
      <c r="B2152" s="4" t="s">
        <v>65</v>
      </c>
      <c r="C2152" s="9" t="str">
        <f>_xlfn.XLOOKUP(Table1[[#This Row],[Genus]],'Flora of PA'!J:J,'Flora of PA'!D:D)</f>
        <v>Fagaceae</v>
      </c>
      <c r="D2152" s="4" t="s">
        <v>860</v>
      </c>
      <c r="E2152" s="4" t="s">
        <v>947</v>
      </c>
      <c r="F2152" s="9" t="str">
        <f>Table1[[#This Row],[Genus]]&amp;" "&amp;Table1[[#This Row],[Epithet]]</f>
        <v>Quercus ilicifolia</v>
      </c>
      <c r="G2152" s="4" t="s">
        <v>75</v>
      </c>
      <c r="H2152" t="s">
        <v>157</v>
      </c>
      <c r="I2152" s="4" t="s">
        <v>536</v>
      </c>
      <c r="J2152" s="4" t="s">
        <v>551</v>
      </c>
      <c r="K2152" s="4" t="s">
        <v>552</v>
      </c>
      <c r="L2152" s="4" t="s">
        <v>553</v>
      </c>
      <c r="M2152" s="4" t="s">
        <v>544</v>
      </c>
      <c r="N2152" s="4" t="s">
        <v>545</v>
      </c>
      <c r="O2152" s="4" t="s">
        <v>182</v>
      </c>
      <c r="P2152" s="4" t="s">
        <v>1001</v>
      </c>
      <c r="Q2152" s="4" t="s">
        <v>181</v>
      </c>
    </row>
    <row r="2153" spans="1:17" x14ac:dyDescent="0.25">
      <c r="A2153" s="4" t="s">
        <v>528</v>
      </c>
      <c r="B2153" s="4" t="s">
        <v>65</v>
      </c>
      <c r="C2153" s="9" t="str">
        <f>_xlfn.XLOOKUP(Table1[[#This Row],[Genus]],'Flora of PA'!J:J,'Flora of PA'!D:D)</f>
        <v>Ericaceae</v>
      </c>
      <c r="D2153" s="4" t="s">
        <v>827</v>
      </c>
      <c r="E2153" s="4" t="s">
        <v>828</v>
      </c>
      <c r="F2153" s="9" t="str">
        <f>Table1[[#This Row],[Genus]]&amp;" "&amp;Table1[[#This Row],[Epithet]]</f>
        <v>Gaylussacia baccata</v>
      </c>
      <c r="G2153" s="4" t="s">
        <v>16</v>
      </c>
      <c r="H2153" t="s">
        <v>125</v>
      </c>
      <c r="I2153" s="4" t="s">
        <v>536</v>
      </c>
      <c r="J2153" s="4" t="s">
        <v>551</v>
      </c>
      <c r="K2153" s="4" t="s">
        <v>552</v>
      </c>
      <c r="L2153" s="4" t="s">
        <v>553</v>
      </c>
      <c r="M2153" s="4" t="s">
        <v>544</v>
      </c>
      <c r="N2153" s="4" t="s">
        <v>545</v>
      </c>
      <c r="O2153" s="4" t="s">
        <v>182</v>
      </c>
      <c r="P2153" s="4" t="s">
        <v>1001</v>
      </c>
      <c r="Q2153" s="4" t="s">
        <v>181</v>
      </c>
    </row>
    <row r="2154" spans="1:17" x14ac:dyDescent="0.25">
      <c r="A2154" s="4" t="s">
        <v>528</v>
      </c>
      <c r="B2154" s="4" t="s">
        <v>65</v>
      </c>
      <c r="C2154" s="9" t="str">
        <f>_xlfn.XLOOKUP(Table1[[#This Row],[Genus]],'Flora of PA'!J:J,'Flora of PA'!D:D)</f>
        <v>Polypodiaceae</v>
      </c>
      <c r="D2154" s="4" t="s">
        <v>851</v>
      </c>
      <c r="E2154" s="4" t="s">
        <v>852</v>
      </c>
      <c r="F2154" s="9" t="str">
        <f>Table1[[#This Row],[Genus]]&amp;" "&amp;Table1[[#This Row],[Epithet]]</f>
        <v>Pteridium aquilinum</v>
      </c>
      <c r="G2154" s="4" t="s">
        <v>58</v>
      </c>
      <c r="H2154" t="s">
        <v>129</v>
      </c>
      <c r="I2154" s="4" t="s">
        <v>536</v>
      </c>
      <c r="J2154" s="4" t="s">
        <v>551</v>
      </c>
      <c r="K2154" s="4" t="s">
        <v>552</v>
      </c>
      <c r="L2154" s="4" t="s">
        <v>553</v>
      </c>
      <c r="M2154" s="4" t="s">
        <v>544</v>
      </c>
      <c r="N2154" s="4" t="s">
        <v>545</v>
      </c>
      <c r="O2154" s="4" t="s">
        <v>182</v>
      </c>
      <c r="P2154" s="4" t="s">
        <v>1001</v>
      </c>
      <c r="Q2154" s="4" t="s">
        <v>181</v>
      </c>
    </row>
    <row r="2155" spans="1:17" x14ac:dyDescent="0.25">
      <c r="A2155" s="4" t="s">
        <v>528</v>
      </c>
      <c r="B2155" s="4" t="s">
        <v>65</v>
      </c>
      <c r="C2155" s="9" t="str">
        <f>_xlfn.XLOOKUP(Table1[[#This Row],[Genus]],'Flora of PA'!J:J,'Flora of PA'!D:D)</f>
        <v>Ericaceae</v>
      </c>
      <c r="D2155" s="4" t="s">
        <v>905</v>
      </c>
      <c r="E2155" s="4" t="s">
        <v>948</v>
      </c>
      <c r="F2155" s="9" t="str">
        <f>Table1[[#This Row],[Genus]]&amp;" "&amp;Table1[[#This Row],[Epithet]]</f>
        <v>Kalmia angustifolia</v>
      </c>
      <c r="G2155" s="4" t="s">
        <v>85</v>
      </c>
      <c r="H2155" t="s">
        <v>124</v>
      </c>
      <c r="I2155" s="4" t="s">
        <v>536</v>
      </c>
      <c r="J2155" s="4" t="s">
        <v>551</v>
      </c>
      <c r="K2155" s="4" t="s">
        <v>552</v>
      </c>
      <c r="L2155" s="4" t="s">
        <v>553</v>
      </c>
      <c r="M2155" s="4" t="s">
        <v>544</v>
      </c>
      <c r="N2155" s="4" t="s">
        <v>545</v>
      </c>
      <c r="O2155" s="4" t="s">
        <v>182</v>
      </c>
      <c r="P2155" s="4" t="s">
        <v>1001</v>
      </c>
      <c r="Q2155" s="4" t="s">
        <v>181</v>
      </c>
    </row>
    <row r="2156" spans="1:17" x14ac:dyDescent="0.25">
      <c r="A2156" s="4" t="s">
        <v>528</v>
      </c>
      <c r="B2156" s="4" t="s">
        <v>65</v>
      </c>
      <c r="C2156" s="9" t="str">
        <f>_xlfn.XLOOKUP(Table1[[#This Row],[Genus]],'Flora of PA'!J:J,'Flora of PA'!D:D)</f>
        <v>Ericaceae</v>
      </c>
      <c r="D2156" s="4" t="s">
        <v>831</v>
      </c>
      <c r="E2156" s="4" t="s">
        <v>832</v>
      </c>
      <c r="F2156" s="9" t="str">
        <f>Table1[[#This Row],[Genus]]&amp;" "&amp;Table1[[#This Row],[Epithet]]</f>
        <v>Gaultheria procumbens</v>
      </c>
      <c r="G2156" s="4" t="s">
        <v>123</v>
      </c>
      <c r="H2156" t="s">
        <v>122</v>
      </c>
      <c r="I2156" s="4" t="s">
        <v>536</v>
      </c>
      <c r="J2156" s="4" t="s">
        <v>551</v>
      </c>
      <c r="K2156" s="4" t="s">
        <v>552</v>
      </c>
      <c r="L2156" s="4" t="s">
        <v>553</v>
      </c>
      <c r="M2156" s="4" t="s">
        <v>544</v>
      </c>
      <c r="N2156" s="4" t="s">
        <v>545</v>
      </c>
      <c r="O2156" s="4" t="s">
        <v>182</v>
      </c>
      <c r="P2156" s="4" t="s">
        <v>1001</v>
      </c>
      <c r="Q2156" s="4" t="s">
        <v>181</v>
      </c>
    </row>
    <row r="2157" spans="1:17" x14ac:dyDescent="0.25">
      <c r="A2157" s="4" t="s">
        <v>528</v>
      </c>
      <c r="B2157" s="4" t="s">
        <v>66</v>
      </c>
      <c r="C2157" s="9" t="str">
        <f>_xlfn.XLOOKUP(Table1[[#This Row],[Genus]],'Flora of PA'!J:J,'Flora of PA'!D:D)</f>
        <v>Fagaceae</v>
      </c>
      <c r="D2157" s="4" t="s">
        <v>860</v>
      </c>
      <c r="E2157" s="4" t="s">
        <v>947</v>
      </c>
      <c r="F2157" s="9" t="str">
        <f>Table1[[#This Row],[Genus]]&amp;" "&amp;Table1[[#This Row],[Epithet]]</f>
        <v>Quercus ilicifolia</v>
      </c>
      <c r="G2157" s="4" t="s">
        <v>75</v>
      </c>
      <c r="H2157" t="s">
        <v>157</v>
      </c>
      <c r="I2157" s="4" t="s">
        <v>536</v>
      </c>
      <c r="J2157" s="4" t="s">
        <v>551</v>
      </c>
      <c r="K2157" s="4" t="s">
        <v>552</v>
      </c>
      <c r="L2157" s="4" t="s">
        <v>553</v>
      </c>
      <c r="M2157" s="4" t="s">
        <v>544</v>
      </c>
      <c r="N2157" s="4" t="s">
        <v>545</v>
      </c>
      <c r="O2157" s="4" t="s">
        <v>182</v>
      </c>
      <c r="P2157" s="4" t="s">
        <v>1001</v>
      </c>
      <c r="Q2157" s="4" t="s">
        <v>181</v>
      </c>
    </row>
    <row r="2158" spans="1:17" x14ac:dyDescent="0.25">
      <c r="A2158" s="4" t="s">
        <v>528</v>
      </c>
      <c r="B2158" s="4" t="s">
        <v>66</v>
      </c>
      <c r="C2158" s="9" t="str">
        <f>_xlfn.XLOOKUP(Table1[[#This Row],[Genus]],'Flora of PA'!J:J,'Flora of PA'!D:D)</f>
        <v>Ericaceae</v>
      </c>
      <c r="D2158" s="4" t="s">
        <v>827</v>
      </c>
      <c r="E2158" s="4" t="s">
        <v>828</v>
      </c>
      <c r="F2158" s="9" t="str">
        <f>Table1[[#This Row],[Genus]]&amp;" "&amp;Table1[[#This Row],[Epithet]]</f>
        <v>Gaylussacia baccata</v>
      </c>
      <c r="G2158" s="4" t="s">
        <v>16</v>
      </c>
      <c r="H2158" t="s">
        <v>125</v>
      </c>
      <c r="I2158" s="4" t="s">
        <v>536</v>
      </c>
      <c r="J2158" s="4" t="s">
        <v>551</v>
      </c>
      <c r="K2158" s="4" t="s">
        <v>552</v>
      </c>
      <c r="L2158" s="4" t="s">
        <v>553</v>
      </c>
      <c r="M2158" s="4" t="s">
        <v>544</v>
      </c>
      <c r="N2158" s="4" t="s">
        <v>545</v>
      </c>
      <c r="O2158" s="4" t="s">
        <v>182</v>
      </c>
      <c r="P2158" s="4" t="s">
        <v>1001</v>
      </c>
      <c r="Q2158" s="4" t="s">
        <v>181</v>
      </c>
    </row>
    <row r="2159" spans="1:17" x14ac:dyDescent="0.25">
      <c r="A2159" s="4" t="s">
        <v>528</v>
      </c>
      <c r="B2159" s="4" t="s">
        <v>66</v>
      </c>
      <c r="C2159" s="9" t="str">
        <f>_xlfn.XLOOKUP(Table1[[#This Row],[Genus]],'Flora of PA'!J:J,'Flora of PA'!D:D)</f>
        <v>Ericaceae</v>
      </c>
      <c r="D2159" s="4" t="s">
        <v>826</v>
      </c>
      <c r="E2159" s="4" t="s">
        <v>829</v>
      </c>
      <c r="F2159" s="9" t="str">
        <f>Table1[[#This Row],[Genus]]&amp;" "&amp;Table1[[#This Row],[Epithet]]</f>
        <v>Vaccinium angustifolium</v>
      </c>
      <c r="G2159" s="4" t="s">
        <v>69</v>
      </c>
      <c r="H2159" t="s">
        <v>174</v>
      </c>
      <c r="I2159" s="4" t="s">
        <v>536</v>
      </c>
      <c r="J2159" s="4" t="s">
        <v>551</v>
      </c>
      <c r="K2159" s="4" t="s">
        <v>552</v>
      </c>
      <c r="L2159" s="4" t="s">
        <v>553</v>
      </c>
      <c r="M2159" s="4" t="s">
        <v>544</v>
      </c>
      <c r="N2159" s="4" t="s">
        <v>545</v>
      </c>
      <c r="O2159" s="4" t="s">
        <v>182</v>
      </c>
      <c r="P2159" s="4" t="s">
        <v>1001</v>
      </c>
      <c r="Q2159" s="4" t="s">
        <v>181</v>
      </c>
    </row>
    <row r="2160" spans="1:17" x14ac:dyDescent="0.25">
      <c r="A2160" s="4" t="s">
        <v>528</v>
      </c>
      <c r="B2160" s="4" t="s">
        <v>66</v>
      </c>
      <c r="C2160" s="9" t="str">
        <f>_xlfn.XLOOKUP(Table1[[#This Row],[Genus]],'Flora of PA'!J:J,'Flora of PA'!D:D)</f>
        <v>Polypodiaceae</v>
      </c>
      <c r="D2160" s="4" t="s">
        <v>851</v>
      </c>
      <c r="E2160" s="4" t="s">
        <v>852</v>
      </c>
      <c r="F2160" s="9" t="str">
        <f>Table1[[#This Row],[Genus]]&amp;" "&amp;Table1[[#This Row],[Epithet]]</f>
        <v>Pteridium aquilinum</v>
      </c>
      <c r="G2160" s="4" t="s">
        <v>58</v>
      </c>
      <c r="H2160" t="s">
        <v>129</v>
      </c>
      <c r="I2160" s="4" t="s">
        <v>536</v>
      </c>
      <c r="J2160" s="4" t="s">
        <v>551</v>
      </c>
      <c r="K2160" s="4" t="s">
        <v>552</v>
      </c>
      <c r="L2160" s="4" t="s">
        <v>553</v>
      </c>
      <c r="M2160" s="4" t="s">
        <v>544</v>
      </c>
      <c r="N2160" s="4" t="s">
        <v>545</v>
      </c>
      <c r="O2160" s="4" t="s">
        <v>182</v>
      </c>
      <c r="P2160" s="4" t="s">
        <v>1001</v>
      </c>
      <c r="Q2160" s="4" t="s">
        <v>181</v>
      </c>
    </row>
    <row r="2161" spans="1:17" x14ac:dyDescent="0.25">
      <c r="A2161" s="4" t="s">
        <v>528</v>
      </c>
      <c r="B2161" s="4" t="s">
        <v>66</v>
      </c>
      <c r="C2161" s="9" t="str">
        <f>_xlfn.XLOOKUP(Table1[[#This Row],[Genus]],'Flora of PA'!J:J,'Flora of PA'!D:D)</f>
        <v>Ericaceae</v>
      </c>
      <c r="D2161" s="4" t="s">
        <v>905</v>
      </c>
      <c r="E2161" s="4" t="s">
        <v>948</v>
      </c>
      <c r="F2161" s="9" t="str">
        <f>Table1[[#This Row],[Genus]]&amp;" "&amp;Table1[[#This Row],[Epithet]]</f>
        <v>Kalmia angustifolia</v>
      </c>
      <c r="G2161" s="4" t="s">
        <v>85</v>
      </c>
      <c r="H2161" t="s">
        <v>124</v>
      </c>
      <c r="I2161" s="4" t="s">
        <v>536</v>
      </c>
      <c r="J2161" s="4" t="s">
        <v>551</v>
      </c>
      <c r="K2161" s="4" t="s">
        <v>552</v>
      </c>
      <c r="L2161" s="4" t="s">
        <v>553</v>
      </c>
      <c r="M2161" s="4" t="s">
        <v>544</v>
      </c>
      <c r="N2161" s="4" t="s">
        <v>545</v>
      </c>
      <c r="O2161" s="4" t="s">
        <v>182</v>
      </c>
      <c r="P2161" s="4" t="s">
        <v>1001</v>
      </c>
      <c r="Q2161" s="4" t="s">
        <v>181</v>
      </c>
    </row>
    <row r="2162" spans="1:17" x14ac:dyDescent="0.25">
      <c r="A2162" s="4" t="s">
        <v>528</v>
      </c>
      <c r="B2162" s="4" t="s">
        <v>66</v>
      </c>
      <c r="C2162" s="9" t="str">
        <f>_xlfn.XLOOKUP(Table1[[#This Row],[Genus]],'Flora of PA'!J:J,'Flora of PA'!D:D)</f>
        <v>Ericaceae</v>
      </c>
      <c r="D2162" s="4" t="s">
        <v>831</v>
      </c>
      <c r="E2162" s="4" t="s">
        <v>832</v>
      </c>
      <c r="F2162" s="9" t="str">
        <f>Table1[[#This Row],[Genus]]&amp;" "&amp;Table1[[#This Row],[Epithet]]</f>
        <v>Gaultheria procumbens</v>
      </c>
      <c r="G2162" s="4" t="s">
        <v>123</v>
      </c>
      <c r="H2162" t="s">
        <v>122</v>
      </c>
      <c r="I2162" s="4" t="s">
        <v>536</v>
      </c>
      <c r="J2162" s="4" t="s">
        <v>551</v>
      </c>
      <c r="K2162" s="4" t="s">
        <v>552</v>
      </c>
      <c r="L2162" s="4" t="s">
        <v>553</v>
      </c>
      <c r="M2162" s="4" t="s">
        <v>544</v>
      </c>
      <c r="N2162" s="4" t="s">
        <v>545</v>
      </c>
      <c r="O2162" s="4" t="s">
        <v>182</v>
      </c>
      <c r="P2162" s="4" t="s">
        <v>1001</v>
      </c>
      <c r="Q2162" s="4" t="s">
        <v>181</v>
      </c>
    </row>
    <row r="2163" spans="1:17" x14ac:dyDescent="0.25">
      <c r="A2163" s="4" t="s">
        <v>528</v>
      </c>
      <c r="B2163" s="4" t="s">
        <v>67</v>
      </c>
      <c r="C2163" s="9" t="str">
        <f>_xlfn.XLOOKUP(Table1[[#This Row],[Genus]],'Flora of PA'!J:J,'Flora of PA'!D:D)</f>
        <v>Fagaceae</v>
      </c>
      <c r="D2163" s="4" t="s">
        <v>860</v>
      </c>
      <c r="E2163" s="4" t="s">
        <v>947</v>
      </c>
      <c r="F2163" s="9" t="str">
        <f>Table1[[#This Row],[Genus]]&amp;" "&amp;Table1[[#This Row],[Epithet]]</f>
        <v>Quercus ilicifolia</v>
      </c>
      <c r="G2163" s="4" t="s">
        <v>75</v>
      </c>
      <c r="H2163" t="s">
        <v>157</v>
      </c>
      <c r="I2163" s="4" t="s">
        <v>536</v>
      </c>
      <c r="J2163" s="4" t="s">
        <v>551</v>
      </c>
      <c r="K2163" s="4" t="s">
        <v>552</v>
      </c>
      <c r="L2163" s="4" t="s">
        <v>553</v>
      </c>
      <c r="M2163" s="4" t="s">
        <v>544</v>
      </c>
      <c r="N2163" s="4" t="s">
        <v>545</v>
      </c>
      <c r="O2163" s="4" t="s">
        <v>182</v>
      </c>
      <c r="P2163" s="4" t="s">
        <v>1001</v>
      </c>
      <c r="Q2163" s="4" t="s">
        <v>181</v>
      </c>
    </row>
    <row r="2164" spans="1:17" x14ac:dyDescent="0.25">
      <c r="A2164" s="4" t="s">
        <v>528</v>
      </c>
      <c r="B2164" s="4" t="s">
        <v>67</v>
      </c>
      <c r="C2164" s="9" t="str">
        <f>_xlfn.XLOOKUP(Table1[[#This Row],[Genus]],'Flora of PA'!J:J,'Flora of PA'!D:D)</f>
        <v>Ericaceae</v>
      </c>
      <c r="D2164" s="4" t="s">
        <v>827</v>
      </c>
      <c r="E2164" s="4" t="s">
        <v>828</v>
      </c>
      <c r="F2164" s="9" t="str">
        <f>Table1[[#This Row],[Genus]]&amp;" "&amp;Table1[[#This Row],[Epithet]]</f>
        <v>Gaylussacia baccata</v>
      </c>
      <c r="G2164" s="4" t="s">
        <v>16</v>
      </c>
      <c r="H2164" t="s">
        <v>125</v>
      </c>
      <c r="I2164" s="4" t="s">
        <v>536</v>
      </c>
      <c r="J2164" s="4" t="s">
        <v>551</v>
      </c>
      <c r="K2164" s="4" t="s">
        <v>552</v>
      </c>
      <c r="L2164" s="4" t="s">
        <v>553</v>
      </c>
      <c r="M2164" s="4" t="s">
        <v>544</v>
      </c>
      <c r="N2164" s="4" t="s">
        <v>545</v>
      </c>
      <c r="O2164" s="4" t="s">
        <v>182</v>
      </c>
      <c r="P2164" s="4" t="s">
        <v>1001</v>
      </c>
      <c r="Q2164" s="4" t="s">
        <v>181</v>
      </c>
    </row>
    <row r="2165" spans="1:17" x14ac:dyDescent="0.25">
      <c r="A2165" s="4" t="s">
        <v>528</v>
      </c>
      <c r="B2165" s="4" t="s">
        <v>67</v>
      </c>
      <c r="C2165" s="9" t="str">
        <f>_xlfn.XLOOKUP(Table1[[#This Row],[Genus]],'Flora of PA'!J:J,'Flora of PA'!D:D)</f>
        <v>Ericaceae</v>
      </c>
      <c r="D2165" s="4" t="s">
        <v>826</v>
      </c>
      <c r="E2165" s="4" t="s">
        <v>829</v>
      </c>
      <c r="F2165" s="9" t="str">
        <f>Table1[[#This Row],[Genus]]&amp;" "&amp;Table1[[#This Row],[Epithet]]</f>
        <v>Vaccinium angustifolium</v>
      </c>
      <c r="G2165" s="4" t="s">
        <v>69</v>
      </c>
      <c r="H2165" t="s">
        <v>174</v>
      </c>
      <c r="I2165" s="4" t="s">
        <v>536</v>
      </c>
      <c r="J2165" s="4" t="s">
        <v>551</v>
      </c>
      <c r="K2165" s="4" t="s">
        <v>552</v>
      </c>
      <c r="L2165" s="4" t="s">
        <v>553</v>
      </c>
      <c r="M2165" s="4" t="s">
        <v>544</v>
      </c>
      <c r="N2165" s="4" t="s">
        <v>545</v>
      </c>
      <c r="O2165" s="4" t="s">
        <v>182</v>
      </c>
      <c r="P2165" s="4" t="s">
        <v>1001</v>
      </c>
      <c r="Q2165" s="4" t="s">
        <v>181</v>
      </c>
    </row>
    <row r="2166" spans="1:17" x14ac:dyDescent="0.25">
      <c r="A2166" s="4" t="s">
        <v>528</v>
      </c>
      <c r="B2166" s="4" t="s">
        <v>67</v>
      </c>
      <c r="C2166" s="9" t="str">
        <f>_xlfn.XLOOKUP(Table1[[#This Row],[Genus]],'Flora of PA'!J:J,'Flora of PA'!D:D)</f>
        <v>Polypodiaceae</v>
      </c>
      <c r="D2166" s="4" t="s">
        <v>851</v>
      </c>
      <c r="E2166" s="4" t="s">
        <v>852</v>
      </c>
      <c r="F2166" s="9" t="str">
        <f>Table1[[#This Row],[Genus]]&amp;" "&amp;Table1[[#This Row],[Epithet]]</f>
        <v>Pteridium aquilinum</v>
      </c>
      <c r="G2166" s="4" t="s">
        <v>58</v>
      </c>
      <c r="H2166" t="s">
        <v>129</v>
      </c>
      <c r="I2166" s="4" t="s">
        <v>536</v>
      </c>
      <c r="J2166" s="4" t="s">
        <v>551</v>
      </c>
      <c r="K2166" s="4" t="s">
        <v>552</v>
      </c>
      <c r="L2166" s="4" t="s">
        <v>553</v>
      </c>
      <c r="M2166" s="4" t="s">
        <v>544</v>
      </c>
      <c r="N2166" s="4" t="s">
        <v>545</v>
      </c>
      <c r="O2166" s="4" t="s">
        <v>182</v>
      </c>
      <c r="P2166" s="4" t="s">
        <v>1001</v>
      </c>
      <c r="Q2166" s="4" t="s">
        <v>181</v>
      </c>
    </row>
    <row r="2167" spans="1:17" x14ac:dyDescent="0.25">
      <c r="A2167" s="4" t="s">
        <v>528</v>
      </c>
      <c r="B2167" s="4" t="s">
        <v>67</v>
      </c>
      <c r="C2167" s="9" t="str">
        <f>_xlfn.XLOOKUP(Table1[[#This Row],[Genus]],'Flora of PA'!J:J,'Flora of PA'!D:D)</f>
        <v>Ericaceae</v>
      </c>
      <c r="D2167" s="4" t="s">
        <v>905</v>
      </c>
      <c r="E2167" s="4" t="s">
        <v>948</v>
      </c>
      <c r="F2167" s="9" t="str">
        <f>Table1[[#This Row],[Genus]]&amp;" "&amp;Table1[[#This Row],[Epithet]]</f>
        <v>Kalmia angustifolia</v>
      </c>
      <c r="G2167" s="4" t="s">
        <v>85</v>
      </c>
      <c r="H2167" t="s">
        <v>124</v>
      </c>
      <c r="I2167" s="4" t="s">
        <v>536</v>
      </c>
      <c r="J2167" s="4" t="s">
        <v>551</v>
      </c>
      <c r="K2167" s="4" t="s">
        <v>552</v>
      </c>
      <c r="L2167" s="4" t="s">
        <v>553</v>
      </c>
      <c r="M2167" s="4" t="s">
        <v>544</v>
      </c>
      <c r="N2167" s="4" t="s">
        <v>545</v>
      </c>
      <c r="O2167" s="4" t="s">
        <v>182</v>
      </c>
      <c r="P2167" s="4" t="s">
        <v>1001</v>
      </c>
      <c r="Q2167" s="4" t="s">
        <v>181</v>
      </c>
    </row>
    <row r="2168" spans="1:17" x14ac:dyDescent="0.25">
      <c r="A2168" s="4" t="s">
        <v>528</v>
      </c>
      <c r="B2168" s="4" t="s">
        <v>67</v>
      </c>
      <c r="C2168" s="9" t="str">
        <f>_xlfn.XLOOKUP(Table1[[#This Row],[Genus]],'Flora of PA'!J:J,'Flora of PA'!D:D)</f>
        <v>Ericaceae</v>
      </c>
      <c r="D2168" s="4" t="s">
        <v>831</v>
      </c>
      <c r="E2168" s="4" t="s">
        <v>832</v>
      </c>
      <c r="F2168" s="9" t="str">
        <f>Table1[[#This Row],[Genus]]&amp;" "&amp;Table1[[#This Row],[Epithet]]</f>
        <v>Gaultheria procumbens</v>
      </c>
      <c r="G2168" s="4" t="s">
        <v>123</v>
      </c>
      <c r="H2168" t="s">
        <v>122</v>
      </c>
      <c r="I2168" s="4" t="s">
        <v>536</v>
      </c>
      <c r="J2168" s="4" t="s">
        <v>551</v>
      </c>
      <c r="K2168" s="4" t="s">
        <v>552</v>
      </c>
      <c r="L2168" s="4" t="s">
        <v>553</v>
      </c>
      <c r="M2168" s="4" t="s">
        <v>544</v>
      </c>
      <c r="N2168" s="4" t="s">
        <v>545</v>
      </c>
      <c r="O2168" s="4" t="s">
        <v>182</v>
      </c>
      <c r="P2168" s="4" t="s">
        <v>1001</v>
      </c>
      <c r="Q2168" s="4" t="s">
        <v>181</v>
      </c>
    </row>
    <row r="2169" spans="1:17" x14ac:dyDescent="0.25">
      <c r="A2169" s="4" t="s">
        <v>528</v>
      </c>
      <c r="B2169" s="4" t="s">
        <v>67</v>
      </c>
      <c r="C2169" s="9" t="str">
        <f>_xlfn.XLOOKUP(Table1[[#This Row],[Genus]],'Flora of PA'!J:J,'Flora of PA'!D:D)</f>
        <v>Orobanchaceae</v>
      </c>
      <c r="D2169" s="4" t="s">
        <v>840</v>
      </c>
      <c r="E2169" s="4" t="s">
        <v>841</v>
      </c>
      <c r="F2169" s="9" t="str">
        <f>Table1[[#This Row],[Genus]]&amp;" "&amp;Table1[[#This Row],[Epithet]]</f>
        <v>Melampyrum lineare</v>
      </c>
      <c r="G2169" s="4" t="s">
        <v>383</v>
      </c>
      <c r="H2169" t="s">
        <v>506</v>
      </c>
      <c r="I2169" s="4" t="s">
        <v>536</v>
      </c>
      <c r="J2169" s="4" t="s">
        <v>551</v>
      </c>
      <c r="K2169" s="4" t="s">
        <v>552</v>
      </c>
      <c r="L2169" s="4" t="s">
        <v>553</v>
      </c>
      <c r="M2169" s="4" t="s">
        <v>544</v>
      </c>
      <c r="N2169" s="4" t="s">
        <v>545</v>
      </c>
      <c r="O2169" s="4" t="s">
        <v>182</v>
      </c>
      <c r="P2169" s="4" t="s">
        <v>1001</v>
      </c>
      <c r="Q2169" s="4" t="s">
        <v>181</v>
      </c>
    </row>
    <row r="2170" spans="1:17" x14ac:dyDescent="0.25">
      <c r="A2170" s="4" t="s">
        <v>528</v>
      </c>
      <c r="B2170" s="4" t="s">
        <v>68</v>
      </c>
      <c r="C2170" s="9" t="str">
        <f>_xlfn.XLOOKUP(Table1[[#This Row],[Genus]],'Flora of PA'!J:J,'Flora of PA'!D:D)</f>
        <v>Fagaceae</v>
      </c>
      <c r="D2170" s="4" t="s">
        <v>860</v>
      </c>
      <c r="E2170" s="4" t="s">
        <v>947</v>
      </c>
      <c r="F2170" s="9" t="str">
        <f>Table1[[#This Row],[Genus]]&amp;" "&amp;Table1[[#This Row],[Epithet]]</f>
        <v>Quercus ilicifolia</v>
      </c>
      <c r="G2170" s="4" t="s">
        <v>75</v>
      </c>
      <c r="H2170" t="s">
        <v>157</v>
      </c>
      <c r="I2170" s="4" t="s">
        <v>536</v>
      </c>
      <c r="J2170" s="4" t="s">
        <v>551</v>
      </c>
      <c r="K2170" s="4" t="s">
        <v>552</v>
      </c>
      <c r="L2170" s="4" t="s">
        <v>553</v>
      </c>
      <c r="M2170" s="4" t="s">
        <v>544</v>
      </c>
      <c r="N2170" s="4" t="s">
        <v>545</v>
      </c>
      <c r="O2170" s="4" t="s">
        <v>182</v>
      </c>
      <c r="P2170" s="4" t="s">
        <v>1001</v>
      </c>
      <c r="Q2170" s="4" t="s">
        <v>181</v>
      </c>
    </row>
    <row r="2171" spans="1:17" x14ac:dyDescent="0.25">
      <c r="A2171" s="4" t="s">
        <v>528</v>
      </c>
      <c r="B2171" s="4" t="s">
        <v>68</v>
      </c>
      <c r="C2171" s="9" t="str">
        <f>_xlfn.XLOOKUP(Table1[[#This Row],[Genus]],'Flora of PA'!J:J,'Flora of PA'!D:D)</f>
        <v>Ericaceae</v>
      </c>
      <c r="D2171" s="4" t="s">
        <v>827</v>
      </c>
      <c r="E2171" s="4" t="s">
        <v>828</v>
      </c>
      <c r="F2171" s="9" t="str">
        <f>Table1[[#This Row],[Genus]]&amp;" "&amp;Table1[[#This Row],[Epithet]]</f>
        <v>Gaylussacia baccata</v>
      </c>
      <c r="G2171" s="4" t="s">
        <v>16</v>
      </c>
      <c r="H2171" t="s">
        <v>125</v>
      </c>
      <c r="I2171" s="4" t="s">
        <v>536</v>
      </c>
      <c r="J2171" s="4" t="s">
        <v>551</v>
      </c>
      <c r="K2171" s="4" t="s">
        <v>552</v>
      </c>
      <c r="L2171" s="4" t="s">
        <v>553</v>
      </c>
      <c r="M2171" s="4" t="s">
        <v>544</v>
      </c>
      <c r="N2171" s="4" t="s">
        <v>545</v>
      </c>
      <c r="O2171" s="4" t="s">
        <v>182</v>
      </c>
      <c r="P2171" s="4" t="s">
        <v>1001</v>
      </c>
      <c r="Q2171" s="4" t="s">
        <v>181</v>
      </c>
    </row>
    <row r="2172" spans="1:17" x14ac:dyDescent="0.25">
      <c r="A2172" s="4" t="s">
        <v>528</v>
      </c>
      <c r="B2172" s="4" t="s">
        <v>68</v>
      </c>
      <c r="C2172" s="9" t="str">
        <f>_xlfn.XLOOKUP(Table1[[#This Row],[Genus]],'Flora of PA'!J:J,'Flora of PA'!D:D)</f>
        <v>Ericaceae</v>
      </c>
      <c r="D2172" s="4" t="s">
        <v>826</v>
      </c>
      <c r="E2172" s="4" t="s">
        <v>829</v>
      </c>
      <c r="F2172" s="9" t="str">
        <f>Table1[[#This Row],[Genus]]&amp;" "&amp;Table1[[#This Row],[Epithet]]</f>
        <v>Vaccinium angustifolium</v>
      </c>
      <c r="G2172" s="4" t="s">
        <v>69</v>
      </c>
      <c r="H2172" t="s">
        <v>174</v>
      </c>
      <c r="I2172" s="4" t="s">
        <v>536</v>
      </c>
      <c r="J2172" s="4" t="s">
        <v>551</v>
      </c>
      <c r="K2172" s="4" t="s">
        <v>552</v>
      </c>
      <c r="L2172" s="4" t="s">
        <v>553</v>
      </c>
      <c r="M2172" s="4" t="s">
        <v>544</v>
      </c>
      <c r="N2172" s="4" t="s">
        <v>545</v>
      </c>
      <c r="O2172" s="4" t="s">
        <v>182</v>
      </c>
      <c r="P2172" s="4" t="s">
        <v>1001</v>
      </c>
      <c r="Q2172" s="4" t="s">
        <v>181</v>
      </c>
    </row>
    <row r="2173" spans="1:17" x14ac:dyDescent="0.25">
      <c r="A2173" s="4" t="s">
        <v>528</v>
      </c>
      <c r="B2173" s="4" t="s">
        <v>68</v>
      </c>
      <c r="C2173" s="9" t="str">
        <f>_xlfn.XLOOKUP(Table1[[#This Row],[Genus]],'Flora of PA'!J:J,'Flora of PA'!D:D)</f>
        <v>Polypodiaceae</v>
      </c>
      <c r="D2173" s="4" t="s">
        <v>851</v>
      </c>
      <c r="E2173" s="4" t="s">
        <v>852</v>
      </c>
      <c r="F2173" s="9" t="str">
        <f>Table1[[#This Row],[Genus]]&amp;" "&amp;Table1[[#This Row],[Epithet]]</f>
        <v>Pteridium aquilinum</v>
      </c>
      <c r="G2173" s="4" t="s">
        <v>58</v>
      </c>
      <c r="H2173" t="s">
        <v>129</v>
      </c>
      <c r="I2173" s="4" t="s">
        <v>536</v>
      </c>
      <c r="J2173" s="4" t="s">
        <v>551</v>
      </c>
      <c r="K2173" s="4" t="s">
        <v>552</v>
      </c>
      <c r="L2173" s="4" t="s">
        <v>553</v>
      </c>
      <c r="M2173" s="4" t="s">
        <v>544</v>
      </c>
      <c r="N2173" s="4" t="s">
        <v>545</v>
      </c>
      <c r="O2173" s="4" t="s">
        <v>182</v>
      </c>
      <c r="P2173" s="4" t="s">
        <v>1001</v>
      </c>
      <c r="Q2173" s="4" t="s">
        <v>181</v>
      </c>
    </row>
    <row r="2174" spans="1:17" x14ac:dyDescent="0.25">
      <c r="A2174" s="4" t="s">
        <v>528</v>
      </c>
      <c r="B2174" s="4" t="s">
        <v>68</v>
      </c>
      <c r="C2174" s="9" t="str">
        <f>_xlfn.XLOOKUP(Table1[[#This Row],[Genus]],'Flora of PA'!J:J,'Flora of PA'!D:D)</f>
        <v>Ericaceae</v>
      </c>
      <c r="D2174" s="4" t="s">
        <v>905</v>
      </c>
      <c r="E2174" s="4" t="s">
        <v>948</v>
      </c>
      <c r="F2174" s="9" t="str">
        <f>Table1[[#This Row],[Genus]]&amp;" "&amp;Table1[[#This Row],[Epithet]]</f>
        <v>Kalmia angustifolia</v>
      </c>
      <c r="G2174" s="4" t="s">
        <v>85</v>
      </c>
      <c r="H2174" t="s">
        <v>124</v>
      </c>
      <c r="I2174" s="4" t="s">
        <v>536</v>
      </c>
      <c r="J2174" s="4" t="s">
        <v>551</v>
      </c>
      <c r="K2174" s="4" t="s">
        <v>552</v>
      </c>
      <c r="L2174" s="4" t="s">
        <v>553</v>
      </c>
      <c r="M2174" s="4" t="s">
        <v>544</v>
      </c>
      <c r="N2174" s="4" t="s">
        <v>545</v>
      </c>
      <c r="O2174" s="4" t="s">
        <v>182</v>
      </c>
      <c r="P2174" s="4" t="s">
        <v>1001</v>
      </c>
      <c r="Q2174" s="4" t="s">
        <v>181</v>
      </c>
    </row>
    <row r="2175" spans="1:17" x14ac:dyDescent="0.25">
      <c r="A2175" s="4" t="s">
        <v>528</v>
      </c>
      <c r="B2175" s="4" t="s">
        <v>68</v>
      </c>
      <c r="C2175" s="9" t="str">
        <f>_xlfn.XLOOKUP(Table1[[#This Row],[Genus]],'Flora of PA'!J:J,'Flora of PA'!D:D)</f>
        <v>Ericaceae</v>
      </c>
      <c r="D2175" s="4" t="s">
        <v>831</v>
      </c>
      <c r="E2175" s="4" t="s">
        <v>832</v>
      </c>
      <c r="F2175" s="9" t="str">
        <f>Table1[[#This Row],[Genus]]&amp;" "&amp;Table1[[#This Row],[Epithet]]</f>
        <v>Gaultheria procumbens</v>
      </c>
      <c r="G2175" s="4" t="s">
        <v>123</v>
      </c>
      <c r="H2175" t="s">
        <v>122</v>
      </c>
      <c r="I2175" s="4" t="s">
        <v>536</v>
      </c>
      <c r="J2175" s="4" t="s">
        <v>551</v>
      </c>
      <c r="K2175" s="4" t="s">
        <v>552</v>
      </c>
      <c r="L2175" s="4" t="s">
        <v>553</v>
      </c>
      <c r="M2175" s="4" t="s">
        <v>544</v>
      </c>
      <c r="N2175" s="4" t="s">
        <v>545</v>
      </c>
      <c r="O2175" s="4" t="s">
        <v>182</v>
      </c>
      <c r="P2175" s="4" t="s">
        <v>1001</v>
      </c>
      <c r="Q2175" s="4" t="s">
        <v>181</v>
      </c>
    </row>
    <row r="2176" spans="1:17" x14ac:dyDescent="0.25">
      <c r="A2176" s="4" t="s">
        <v>529</v>
      </c>
      <c r="B2176" s="4" t="s">
        <v>41</v>
      </c>
      <c r="C2176" s="9" t="s">
        <v>991</v>
      </c>
      <c r="D2176" s="4" t="s">
        <v>991</v>
      </c>
      <c r="E2176" s="4" t="s">
        <v>891</v>
      </c>
      <c r="F2176" s="9" t="str">
        <f>Table1[[#This Row],[Genus]]&amp;" "&amp;Table1[[#This Row],[Epithet]]</f>
        <v>Poacea sp.</v>
      </c>
      <c r="G2176" s="4" t="s">
        <v>801</v>
      </c>
      <c r="H2176" t="s">
        <v>557</v>
      </c>
      <c r="I2176" s="4" t="s">
        <v>546</v>
      </c>
      <c r="J2176" s="4" t="s">
        <v>559</v>
      </c>
      <c r="K2176" s="4" t="s">
        <v>534</v>
      </c>
      <c r="L2176" s="4" t="s">
        <v>556</v>
      </c>
      <c r="M2176" s="4" t="s">
        <v>544</v>
      </c>
      <c r="N2176" s="4" t="s">
        <v>545</v>
      </c>
      <c r="O2176" s="4" t="s">
        <v>182</v>
      </c>
      <c r="P2176" s="4" t="s">
        <v>1001</v>
      </c>
      <c r="Q2176" s="4" t="s">
        <v>181</v>
      </c>
    </row>
    <row r="2177" spans="1:19" x14ac:dyDescent="0.25">
      <c r="A2177" s="4" t="s">
        <v>529</v>
      </c>
      <c r="B2177" s="4" t="s">
        <v>41</v>
      </c>
      <c r="C2177" s="9" t="str">
        <f>_xlfn.XLOOKUP(Table1[[#This Row],[Genus]],'Flora of PA'!J:J,'Flora of PA'!D:D)</f>
        <v>Polypodiaceae</v>
      </c>
      <c r="D2177" s="4" t="s">
        <v>851</v>
      </c>
      <c r="E2177" s="4" t="s">
        <v>852</v>
      </c>
      <c r="F2177" s="9" t="str">
        <f>Table1[[#This Row],[Genus]]&amp;" "&amp;Table1[[#This Row],[Epithet]]</f>
        <v>Pteridium aquilinum</v>
      </c>
      <c r="G2177" s="4" t="s">
        <v>58</v>
      </c>
      <c r="H2177" t="s">
        <v>129</v>
      </c>
      <c r="I2177" s="4" t="s">
        <v>546</v>
      </c>
      <c r="J2177" s="4" t="s">
        <v>559</v>
      </c>
      <c r="K2177" s="4" t="s">
        <v>534</v>
      </c>
      <c r="L2177" s="4" t="s">
        <v>556</v>
      </c>
      <c r="M2177" s="4" t="s">
        <v>544</v>
      </c>
      <c r="N2177" s="4" t="s">
        <v>545</v>
      </c>
      <c r="O2177" s="4" t="s">
        <v>182</v>
      </c>
      <c r="P2177" s="4" t="s">
        <v>1001</v>
      </c>
      <c r="Q2177" s="4" t="s">
        <v>181</v>
      </c>
    </row>
    <row r="2178" spans="1:19" x14ac:dyDescent="0.25">
      <c r="A2178" s="4" t="s">
        <v>529</v>
      </c>
      <c r="B2178" s="4" t="s">
        <v>41</v>
      </c>
      <c r="C2178" s="9" t="str">
        <f>_xlfn.XLOOKUP(Table1[[#This Row],[Genus]],'Flora of PA'!J:J,'Flora of PA'!D:D)</f>
        <v>Ericaceae</v>
      </c>
      <c r="D2178" s="4" t="s">
        <v>827</v>
      </c>
      <c r="E2178" s="4" t="s">
        <v>828</v>
      </c>
      <c r="F2178" s="9" t="str">
        <f>Table1[[#This Row],[Genus]]&amp;" "&amp;Table1[[#This Row],[Epithet]]</f>
        <v>Gaylussacia baccata</v>
      </c>
      <c r="G2178" s="4" t="s">
        <v>16</v>
      </c>
      <c r="H2178" t="s">
        <v>125</v>
      </c>
      <c r="I2178" s="4" t="s">
        <v>546</v>
      </c>
      <c r="J2178" s="4" t="s">
        <v>559</v>
      </c>
      <c r="K2178" s="4" t="s">
        <v>534</v>
      </c>
      <c r="L2178" s="4" t="s">
        <v>556</v>
      </c>
      <c r="M2178" s="4" t="s">
        <v>544</v>
      </c>
      <c r="N2178" s="4" t="s">
        <v>545</v>
      </c>
      <c r="O2178" s="4" t="s">
        <v>182</v>
      </c>
      <c r="P2178" s="4" t="s">
        <v>1001</v>
      </c>
      <c r="Q2178" s="4" t="s">
        <v>181</v>
      </c>
    </row>
    <row r="2179" spans="1:19" x14ac:dyDescent="0.25">
      <c r="A2179" s="4" t="s">
        <v>529</v>
      </c>
      <c r="B2179" s="4" t="s">
        <v>41</v>
      </c>
      <c r="C2179" s="9" t="s">
        <v>13194</v>
      </c>
      <c r="D2179" s="4" t="s">
        <v>866</v>
      </c>
      <c r="E2179" s="4" t="s">
        <v>867</v>
      </c>
      <c r="F2179" s="9" t="str">
        <f>Table1[[#This Row],[Genus]]&amp;" "&amp;Table1[[#This Row],[Epithet]]</f>
        <v>Polytrichum commune</v>
      </c>
      <c r="G2179" s="4" t="s">
        <v>802</v>
      </c>
      <c r="H2179" t="s">
        <v>350</v>
      </c>
      <c r="I2179" s="4" t="s">
        <v>546</v>
      </c>
      <c r="J2179" s="4" t="s">
        <v>559</v>
      </c>
      <c r="K2179" s="4" t="s">
        <v>534</v>
      </c>
      <c r="L2179" s="4" t="s">
        <v>556</v>
      </c>
      <c r="M2179" s="4" t="s">
        <v>544</v>
      </c>
      <c r="N2179" s="4" t="s">
        <v>545</v>
      </c>
      <c r="O2179" s="4" t="s">
        <v>182</v>
      </c>
      <c r="P2179" s="4" t="s">
        <v>1001</v>
      </c>
      <c r="Q2179" s="4" t="s">
        <v>181</v>
      </c>
      <c r="S2179" s="2" t="s">
        <v>803</v>
      </c>
    </row>
    <row r="2180" spans="1:19" x14ac:dyDescent="0.25">
      <c r="A2180" s="4" t="s">
        <v>529</v>
      </c>
      <c r="B2180" s="4" t="s">
        <v>41</v>
      </c>
      <c r="C2180" s="9" t="str">
        <f>_xlfn.XLOOKUP(Table1[[#This Row],[Genus]],'Flora of PA'!J:J,'Flora of PA'!D:D)</f>
        <v>Fagaceae</v>
      </c>
      <c r="D2180" s="4" t="s">
        <v>860</v>
      </c>
      <c r="E2180" s="4" t="s">
        <v>947</v>
      </c>
      <c r="F2180" s="9" t="str">
        <f>Table1[[#This Row],[Genus]]&amp;" "&amp;Table1[[#This Row],[Epithet]]</f>
        <v>Quercus ilicifolia</v>
      </c>
      <c r="G2180" s="4" t="s">
        <v>75</v>
      </c>
      <c r="H2180" t="s">
        <v>157</v>
      </c>
      <c r="I2180" s="4" t="s">
        <v>546</v>
      </c>
      <c r="J2180" s="4" t="s">
        <v>559</v>
      </c>
      <c r="K2180" s="4" t="s">
        <v>534</v>
      </c>
      <c r="L2180" s="4" t="s">
        <v>556</v>
      </c>
      <c r="M2180" s="4" t="s">
        <v>544</v>
      </c>
      <c r="N2180" s="4" t="s">
        <v>545</v>
      </c>
      <c r="O2180" s="4" t="s">
        <v>182</v>
      </c>
      <c r="P2180" s="4" t="s">
        <v>1001</v>
      </c>
      <c r="Q2180" s="4" t="s">
        <v>181</v>
      </c>
    </row>
    <row r="2181" spans="1:19" x14ac:dyDescent="0.25">
      <c r="A2181" s="4" t="s">
        <v>529</v>
      </c>
      <c r="B2181" s="4" t="s">
        <v>41</v>
      </c>
      <c r="C2181" s="9" t="str">
        <f>_xlfn.XLOOKUP(Table1[[#This Row],[Genus]],'Flora of PA'!J:J,'Flora of PA'!D:D)</f>
        <v>Ericaceae</v>
      </c>
      <c r="D2181" s="4" t="s">
        <v>905</v>
      </c>
      <c r="E2181" s="4" t="s">
        <v>948</v>
      </c>
      <c r="F2181" s="9" t="str">
        <f>Table1[[#This Row],[Genus]]&amp;" "&amp;Table1[[#This Row],[Epithet]]</f>
        <v>Kalmia angustifolia</v>
      </c>
      <c r="G2181" s="4" t="s">
        <v>85</v>
      </c>
      <c r="H2181" t="s">
        <v>124</v>
      </c>
      <c r="I2181" s="4" t="s">
        <v>546</v>
      </c>
      <c r="J2181" s="4" t="s">
        <v>559</v>
      </c>
      <c r="K2181" s="4" t="s">
        <v>534</v>
      </c>
      <c r="L2181" s="4" t="s">
        <v>556</v>
      </c>
      <c r="M2181" s="4" t="s">
        <v>544</v>
      </c>
      <c r="N2181" s="4" t="s">
        <v>545</v>
      </c>
      <c r="O2181" s="4" t="s">
        <v>182</v>
      </c>
      <c r="P2181" s="4" t="s">
        <v>1001</v>
      </c>
      <c r="Q2181" s="4" t="s">
        <v>181</v>
      </c>
    </row>
    <row r="2182" spans="1:19" x14ac:dyDescent="0.25">
      <c r="A2182" s="4" t="s">
        <v>529</v>
      </c>
      <c r="B2182" s="4" t="s">
        <v>41</v>
      </c>
      <c r="C2182" s="9" t="str">
        <f>_xlfn.XLOOKUP(Table1[[#This Row],[Genus]],'Flora of PA'!J:J,'Flora of PA'!D:D)</f>
        <v>Ericaceae</v>
      </c>
      <c r="D2182" s="4" t="s">
        <v>831</v>
      </c>
      <c r="E2182" s="4" t="s">
        <v>832</v>
      </c>
      <c r="F2182" s="9" t="str">
        <f>Table1[[#This Row],[Genus]]&amp;" "&amp;Table1[[#This Row],[Epithet]]</f>
        <v>Gaultheria procumbens</v>
      </c>
      <c r="G2182" s="4" t="s">
        <v>123</v>
      </c>
      <c r="H2182" t="s">
        <v>122</v>
      </c>
      <c r="I2182" s="4" t="s">
        <v>546</v>
      </c>
      <c r="J2182" s="4" t="s">
        <v>559</v>
      </c>
      <c r="K2182" s="4" t="s">
        <v>534</v>
      </c>
      <c r="L2182" s="4" t="s">
        <v>556</v>
      </c>
      <c r="M2182" s="4" t="s">
        <v>544</v>
      </c>
      <c r="N2182" s="4" t="s">
        <v>545</v>
      </c>
      <c r="O2182" s="4" t="s">
        <v>182</v>
      </c>
      <c r="P2182" s="4" t="s">
        <v>1001</v>
      </c>
      <c r="Q2182" s="4" t="s">
        <v>181</v>
      </c>
    </row>
    <row r="2183" spans="1:19" x14ac:dyDescent="0.25">
      <c r="A2183" s="4" t="s">
        <v>529</v>
      </c>
      <c r="B2183" s="4" t="s">
        <v>41</v>
      </c>
      <c r="C2183" s="9" t="str">
        <f>_xlfn.XLOOKUP(Table1[[#This Row],[Genus]],'Flora of PA'!J:J,'Flora of PA'!D:D)</f>
        <v>Ericaceae</v>
      </c>
      <c r="D2183" s="4" t="s">
        <v>826</v>
      </c>
      <c r="E2183" s="4" t="s">
        <v>829</v>
      </c>
      <c r="F2183" s="9" t="str">
        <f>Table1[[#This Row],[Genus]]&amp;" "&amp;Table1[[#This Row],[Epithet]]</f>
        <v>Vaccinium angustifolium</v>
      </c>
      <c r="G2183" s="4" t="s">
        <v>69</v>
      </c>
      <c r="H2183" t="s">
        <v>88</v>
      </c>
      <c r="I2183" s="4" t="s">
        <v>546</v>
      </c>
      <c r="J2183" s="4" t="s">
        <v>559</v>
      </c>
      <c r="K2183" s="4" t="s">
        <v>534</v>
      </c>
      <c r="L2183" s="4" t="s">
        <v>556</v>
      </c>
      <c r="M2183" s="4" t="s">
        <v>544</v>
      </c>
      <c r="N2183" s="4" t="s">
        <v>545</v>
      </c>
      <c r="O2183" s="4" t="s">
        <v>182</v>
      </c>
      <c r="P2183" s="4" t="s">
        <v>1001</v>
      </c>
      <c r="Q2183" s="4" t="s">
        <v>181</v>
      </c>
    </row>
    <row r="2184" spans="1:19" x14ac:dyDescent="0.25">
      <c r="A2184" s="4" t="s">
        <v>529</v>
      </c>
      <c r="B2184" s="4" t="s">
        <v>42</v>
      </c>
      <c r="C2184" s="9" t="str">
        <f>_xlfn.XLOOKUP(Table1[[#This Row],[Genus]],'Flora of PA'!J:J,'Flora of PA'!D:D)</f>
        <v>Fagaceae</v>
      </c>
      <c r="D2184" s="4" t="s">
        <v>860</v>
      </c>
      <c r="E2184" s="4" t="s">
        <v>947</v>
      </c>
      <c r="F2184" s="9" t="str">
        <f>Table1[[#This Row],[Genus]]&amp;" "&amp;Table1[[#This Row],[Epithet]]</f>
        <v>Quercus ilicifolia</v>
      </c>
      <c r="G2184" s="4" t="s">
        <v>75</v>
      </c>
      <c r="H2184" t="s">
        <v>157</v>
      </c>
      <c r="I2184" s="4" t="s">
        <v>546</v>
      </c>
      <c r="J2184" s="4" t="s">
        <v>559</v>
      </c>
      <c r="K2184" s="4" t="s">
        <v>534</v>
      </c>
      <c r="L2184" s="4" t="s">
        <v>556</v>
      </c>
      <c r="M2184" s="4" t="s">
        <v>544</v>
      </c>
      <c r="N2184" s="4" t="s">
        <v>545</v>
      </c>
      <c r="O2184" s="4" t="s">
        <v>182</v>
      </c>
      <c r="P2184" s="4" t="s">
        <v>1001</v>
      </c>
      <c r="Q2184" s="4" t="s">
        <v>181</v>
      </c>
    </row>
    <row r="2185" spans="1:19" x14ac:dyDescent="0.25">
      <c r="A2185" s="4" t="s">
        <v>529</v>
      </c>
      <c r="B2185" s="4" t="s">
        <v>42</v>
      </c>
      <c r="C2185" s="9" t="str">
        <f>_xlfn.XLOOKUP(Table1[[#This Row],[Genus]],'Flora of PA'!J:J,'Flora of PA'!D:D)</f>
        <v>Ericaceae</v>
      </c>
      <c r="D2185" s="4" t="s">
        <v>827</v>
      </c>
      <c r="E2185" s="4" t="s">
        <v>828</v>
      </c>
      <c r="F2185" s="9" t="str">
        <f>Table1[[#This Row],[Genus]]&amp;" "&amp;Table1[[#This Row],[Epithet]]</f>
        <v>Gaylussacia baccata</v>
      </c>
      <c r="G2185" s="4" t="s">
        <v>16</v>
      </c>
      <c r="H2185" t="s">
        <v>125</v>
      </c>
      <c r="I2185" s="4" t="s">
        <v>546</v>
      </c>
      <c r="J2185" s="4" t="s">
        <v>559</v>
      </c>
      <c r="K2185" s="4" t="s">
        <v>534</v>
      </c>
      <c r="L2185" s="4" t="s">
        <v>556</v>
      </c>
      <c r="M2185" s="4" t="s">
        <v>544</v>
      </c>
      <c r="N2185" s="4" t="s">
        <v>545</v>
      </c>
      <c r="O2185" s="4" t="s">
        <v>182</v>
      </c>
      <c r="P2185" s="4" t="s">
        <v>1001</v>
      </c>
      <c r="Q2185" s="4" t="s">
        <v>181</v>
      </c>
    </row>
    <row r="2186" spans="1:19" x14ac:dyDescent="0.25">
      <c r="A2186" s="4" t="s">
        <v>529</v>
      </c>
      <c r="B2186" s="4" t="s">
        <v>42</v>
      </c>
      <c r="C2186" s="9" t="str">
        <f>_xlfn.XLOOKUP(Table1[[#This Row],[Genus]],'Flora of PA'!J:J,'Flora of PA'!D:D)</f>
        <v>Ericaceae</v>
      </c>
      <c r="D2186" s="4" t="s">
        <v>905</v>
      </c>
      <c r="E2186" s="4" t="s">
        <v>948</v>
      </c>
      <c r="F2186" s="9" t="str">
        <f>Table1[[#This Row],[Genus]]&amp;" "&amp;Table1[[#This Row],[Epithet]]</f>
        <v>Kalmia angustifolia</v>
      </c>
      <c r="G2186" s="4" t="s">
        <v>85</v>
      </c>
      <c r="H2186" t="s">
        <v>124</v>
      </c>
      <c r="I2186" s="4" t="s">
        <v>546</v>
      </c>
      <c r="J2186" s="4" t="s">
        <v>559</v>
      </c>
      <c r="K2186" s="4" t="s">
        <v>534</v>
      </c>
      <c r="L2186" s="4" t="s">
        <v>556</v>
      </c>
      <c r="M2186" s="4" t="s">
        <v>544</v>
      </c>
      <c r="N2186" s="4" t="s">
        <v>545</v>
      </c>
      <c r="O2186" s="4" t="s">
        <v>182</v>
      </c>
      <c r="P2186" s="4" t="s">
        <v>1001</v>
      </c>
      <c r="Q2186" s="4" t="s">
        <v>181</v>
      </c>
    </row>
    <row r="2187" spans="1:19" x14ac:dyDescent="0.25">
      <c r="A2187" s="4" t="s">
        <v>529</v>
      </c>
      <c r="B2187" s="4" t="s">
        <v>42</v>
      </c>
      <c r="C2187" s="9" t="str">
        <f>_xlfn.XLOOKUP(Table1[[#This Row],[Genus]],'Flora of PA'!J:J,'Flora of PA'!D:D)</f>
        <v>Polypodiaceae</v>
      </c>
      <c r="D2187" s="4" t="s">
        <v>851</v>
      </c>
      <c r="E2187" s="4" t="s">
        <v>852</v>
      </c>
      <c r="F2187" s="9" t="str">
        <f>Table1[[#This Row],[Genus]]&amp;" "&amp;Table1[[#This Row],[Epithet]]</f>
        <v>Pteridium aquilinum</v>
      </c>
      <c r="G2187" s="4" t="s">
        <v>58</v>
      </c>
      <c r="H2187" t="s">
        <v>129</v>
      </c>
      <c r="I2187" s="4" t="s">
        <v>546</v>
      </c>
      <c r="J2187" s="4" t="s">
        <v>559</v>
      </c>
      <c r="K2187" s="4" t="s">
        <v>534</v>
      </c>
      <c r="L2187" s="4" t="s">
        <v>556</v>
      </c>
      <c r="M2187" s="4" t="s">
        <v>544</v>
      </c>
      <c r="N2187" s="4" t="s">
        <v>545</v>
      </c>
      <c r="O2187" s="4" t="s">
        <v>182</v>
      </c>
      <c r="P2187" s="4" t="s">
        <v>1001</v>
      </c>
      <c r="Q2187" s="4" t="s">
        <v>181</v>
      </c>
    </row>
    <row r="2188" spans="1:19" x14ac:dyDescent="0.25">
      <c r="A2188" s="4" t="s">
        <v>529</v>
      </c>
      <c r="B2188" s="4" t="s">
        <v>42</v>
      </c>
      <c r="C2188" s="9" t="str">
        <f>_xlfn.XLOOKUP(Table1[[#This Row],[Genus]],'Flora of PA'!J:J,'Flora of PA'!D:D)</f>
        <v>Ericaceae</v>
      </c>
      <c r="D2188" s="4" t="s">
        <v>831</v>
      </c>
      <c r="E2188" s="4" t="s">
        <v>832</v>
      </c>
      <c r="F2188" s="9" t="str">
        <f>Table1[[#This Row],[Genus]]&amp;" "&amp;Table1[[#This Row],[Epithet]]</f>
        <v>Gaultheria procumbens</v>
      </c>
      <c r="G2188" s="4" t="s">
        <v>123</v>
      </c>
      <c r="H2188" t="s">
        <v>122</v>
      </c>
      <c r="I2188" s="4" t="s">
        <v>546</v>
      </c>
      <c r="J2188" s="4" t="s">
        <v>559</v>
      </c>
      <c r="K2188" s="4" t="s">
        <v>534</v>
      </c>
      <c r="L2188" s="4" t="s">
        <v>556</v>
      </c>
      <c r="M2188" s="4" t="s">
        <v>544</v>
      </c>
      <c r="N2188" s="4" t="s">
        <v>545</v>
      </c>
      <c r="O2188" s="4" t="s">
        <v>182</v>
      </c>
      <c r="P2188" s="4" t="s">
        <v>1001</v>
      </c>
      <c r="Q2188" s="4" t="s">
        <v>181</v>
      </c>
    </row>
    <row r="2189" spans="1:19" x14ac:dyDescent="0.25">
      <c r="A2189" s="4" t="s">
        <v>529</v>
      </c>
      <c r="B2189" s="4" t="s">
        <v>42</v>
      </c>
      <c r="C2189" s="9" t="str">
        <f>_xlfn.XLOOKUP(Table1[[#This Row],[Genus]],'Flora of PA'!J:J,'Flora of PA'!D:D)</f>
        <v>Ericaceae</v>
      </c>
      <c r="D2189" s="4" t="s">
        <v>826</v>
      </c>
      <c r="E2189" s="4" t="s">
        <v>829</v>
      </c>
      <c r="F2189" s="9" t="str">
        <f>Table1[[#This Row],[Genus]]&amp;" "&amp;Table1[[#This Row],[Epithet]]</f>
        <v>Vaccinium angustifolium</v>
      </c>
      <c r="G2189" s="4" t="s">
        <v>69</v>
      </c>
      <c r="H2189" t="s">
        <v>174</v>
      </c>
      <c r="I2189" s="4" t="s">
        <v>546</v>
      </c>
      <c r="J2189" s="4" t="s">
        <v>559</v>
      </c>
      <c r="K2189" s="4" t="s">
        <v>534</v>
      </c>
      <c r="L2189" s="4" t="s">
        <v>556</v>
      </c>
      <c r="M2189" s="4" t="s">
        <v>544</v>
      </c>
      <c r="N2189" s="4" t="s">
        <v>545</v>
      </c>
      <c r="O2189" s="4" t="s">
        <v>182</v>
      </c>
      <c r="P2189" s="4" t="s">
        <v>1001</v>
      </c>
      <c r="Q2189" s="4" t="s">
        <v>181</v>
      </c>
    </row>
    <row r="2190" spans="1:19" x14ac:dyDescent="0.25">
      <c r="A2190" s="4" t="s">
        <v>529</v>
      </c>
      <c r="B2190" s="4" t="s">
        <v>42</v>
      </c>
      <c r="C2190" s="9" t="str">
        <f>_xlfn.XLOOKUP(Table1[[#This Row],[Genus]],'Flora of PA'!J:J,'Flora of PA'!D:D)</f>
        <v>Betulaceae</v>
      </c>
      <c r="D2190" s="4" t="s">
        <v>883</v>
      </c>
      <c r="E2190" s="4" t="s">
        <v>884</v>
      </c>
      <c r="F2190" s="9" t="str">
        <f>Table1[[#This Row],[Genus]]&amp;" "&amp;Table1[[#This Row],[Epithet]]</f>
        <v>Betula populifolia</v>
      </c>
      <c r="G2190" s="4" t="s">
        <v>18</v>
      </c>
      <c r="H2190" t="s">
        <v>23</v>
      </c>
      <c r="I2190" s="4" t="s">
        <v>546</v>
      </c>
      <c r="J2190" s="4" t="s">
        <v>559</v>
      </c>
      <c r="K2190" s="4" t="s">
        <v>534</v>
      </c>
      <c r="L2190" s="4" t="s">
        <v>556</v>
      </c>
      <c r="M2190" s="4" t="s">
        <v>544</v>
      </c>
      <c r="N2190" s="4" t="s">
        <v>545</v>
      </c>
      <c r="O2190" s="4" t="s">
        <v>182</v>
      </c>
      <c r="P2190" s="4" t="s">
        <v>1001</v>
      </c>
      <c r="Q2190" s="4" t="s">
        <v>181</v>
      </c>
    </row>
    <row r="2191" spans="1:19" x14ac:dyDescent="0.25">
      <c r="A2191" s="4" t="s">
        <v>529</v>
      </c>
      <c r="B2191" s="4" t="s">
        <v>61</v>
      </c>
      <c r="C2191" s="9" t="str">
        <f>_xlfn.XLOOKUP(Table1[[#This Row],[Genus]],'Flora of PA'!J:J,'Flora of PA'!D:D)</f>
        <v>Fagaceae</v>
      </c>
      <c r="D2191" s="4" t="s">
        <v>860</v>
      </c>
      <c r="E2191" s="4" t="s">
        <v>947</v>
      </c>
      <c r="F2191" s="9" t="str">
        <f>Table1[[#This Row],[Genus]]&amp;" "&amp;Table1[[#This Row],[Epithet]]</f>
        <v>Quercus ilicifolia</v>
      </c>
      <c r="G2191" s="4" t="s">
        <v>75</v>
      </c>
      <c r="H2191" t="s">
        <v>157</v>
      </c>
      <c r="I2191" s="4" t="s">
        <v>546</v>
      </c>
      <c r="J2191" s="4" t="s">
        <v>559</v>
      </c>
      <c r="K2191" s="4" t="s">
        <v>534</v>
      </c>
      <c r="L2191" s="4" t="s">
        <v>556</v>
      </c>
      <c r="M2191" s="4" t="s">
        <v>544</v>
      </c>
      <c r="N2191" s="4" t="s">
        <v>545</v>
      </c>
      <c r="O2191" s="4" t="s">
        <v>182</v>
      </c>
      <c r="P2191" s="4" t="s">
        <v>1001</v>
      </c>
      <c r="Q2191" s="4" t="s">
        <v>181</v>
      </c>
    </row>
    <row r="2192" spans="1:19" x14ac:dyDescent="0.25">
      <c r="A2192" s="4" t="s">
        <v>529</v>
      </c>
      <c r="B2192" s="4" t="s">
        <v>61</v>
      </c>
      <c r="C2192" s="9" t="str">
        <f>_xlfn.XLOOKUP(Table1[[#This Row],[Genus]],'Flora of PA'!J:J,'Flora of PA'!D:D)</f>
        <v>Ericaceae</v>
      </c>
      <c r="D2192" s="4" t="s">
        <v>827</v>
      </c>
      <c r="E2192" s="4" t="s">
        <v>828</v>
      </c>
      <c r="F2192" s="9" t="str">
        <f>Table1[[#This Row],[Genus]]&amp;" "&amp;Table1[[#This Row],[Epithet]]</f>
        <v>Gaylussacia baccata</v>
      </c>
      <c r="G2192" s="4" t="s">
        <v>16</v>
      </c>
      <c r="H2192" t="s">
        <v>125</v>
      </c>
      <c r="I2192" s="4" t="s">
        <v>546</v>
      </c>
      <c r="J2192" s="4" t="s">
        <v>559</v>
      </c>
      <c r="K2192" s="4" t="s">
        <v>534</v>
      </c>
      <c r="L2192" s="4" t="s">
        <v>556</v>
      </c>
      <c r="M2192" s="4" t="s">
        <v>544</v>
      </c>
      <c r="N2192" s="4" t="s">
        <v>545</v>
      </c>
      <c r="O2192" s="4" t="s">
        <v>182</v>
      </c>
      <c r="P2192" s="4" t="s">
        <v>1001</v>
      </c>
      <c r="Q2192" s="4" t="s">
        <v>181</v>
      </c>
    </row>
    <row r="2193" spans="1:17" x14ac:dyDescent="0.25">
      <c r="A2193" s="4" t="s">
        <v>529</v>
      </c>
      <c r="B2193" s="4" t="s">
        <v>61</v>
      </c>
      <c r="C2193" s="9" t="str">
        <f>_xlfn.XLOOKUP(Table1[[#This Row],[Genus]],'Flora of PA'!J:J,'Flora of PA'!D:D)</f>
        <v>Ericaceae</v>
      </c>
      <c r="D2193" s="4" t="s">
        <v>905</v>
      </c>
      <c r="E2193" s="4" t="s">
        <v>948</v>
      </c>
      <c r="F2193" s="9" t="str">
        <f>Table1[[#This Row],[Genus]]&amp;" "&amp;Table1[[#This Row],[Epithet]]</f>
        <v>Kalmia angustifolia</v>
      </c>
      <c r="G2193" s="4" t="s">
        <v>85</v>
      </c>
      <c r="H2193" t="s">
        <v>124</v>
      </c>
      <c r="I2193" s="4" t="s">
        <v>546</v>
      </c>
      <c r="J2193" s="4" t="s">
        <v>559</v>
      </c>
      <c r="K2193" s="4" t="s">
        <v>534</v>
      </c>
      <c r="L2193" s="4" t="s">
        <v>556</v>
      </c>
      <c r="M2193" s="4" t="s">
        <v>544</v>
      </c>
      <c r="N2193" s="4" t="s">
        <v>545</v>
      </c>
      <c r="O2193" s="4" t="s">
        <v>182</v>
      </c>
      <c r="P2193" s="4" t="s">
        <v>1001</v>
      </c>
      <c r="Q2193" s="4" t="s">
        <v>181</v>
      </c>
    </row>
    <row r="2194" spans="1:17" x14ac:dyDescent="0.25">
      <c r="A2194" s="4" t="s">
        <v>529</v>
      </c>
      <c r="B2194" s="4" t="s">
        <v>61</v>
      </c>
      <c r="C2194" s="9" t="str">
        <f>_xlfn.XLOOKUP(Table1[[#This Row],[Genus]],'Flora of PA'!J:J,'Flora of PA'!D:D)</f>
        <v>Polypodiaceae</v>
      </c>
      <c r="D2194" s="4" t="s">
        <v>851</v>
      </c>
      <c r="E2194" s="4" t="s">
        <v>852</v>
      </c>
      <c r="F2194" s="9" t="str">
        <f>Table1[[#This Row],[Genus]]&amp;" "&amp;Table1[[#This Row],[Epithet]]</f>
        <v>Pteridium aquilinum</v>
      </c>
      <c r="G2194" s="4" t="s">
        <v>58</v>
      </c>
      <c r="H2194" t="s">
        <v>129</v>
      </c>
      <c r="I2194" s="4" t="s">
        <v>546</v>
      </c>
      <c r="J2194" s="4" t="s">
        <v>559</v>
      </c>
      <c r="K2194" s="4" t="s">
        <v>534</v>
      </c>
      <c r="L2194" s="4" t="s">
        <v>556</v>
      </c>
      <c r="M2194" s="4" t="s">
        <v>544</v>
      </c>
      <c r="N2194" s="4" t="s">
        <v>545</v>
      </c>
      <c r="O2194" s="4" t="s">
        <v>182</v>
      </c>
      <c r="P2194" s="4" t="s">
        <v>1001</v>
      </c>
      <c r="Q2194" s="4" t="s">
        <v>181</v>
      </c>
    </row>
    <row r="2195" spans="1:17" x14ac:dyDescent="0.25">
      <c r="A2195" s="4" t="s">
        <v>529</v>
      </c>
      <c r="B2195" s="4" t="s">
        <v>61</v>
      </c>
      <c r="C2195" s="9" t="str">
        <f>_xlfn.XLOOKUP(Table1[[#This Row],[Genus]],'Flora of PA'!J:J,'Flora of PA'!D:D)</f>
        <v>Ericaceae</v>
      </c>
      <c r="D2195" s="4" t="s">
        <v>831</v>
      </c>
      <c r="E2195" s="4" t="s">
        <v>832</v>
      </c>
      <c r="F2195" s="9" t="str">
        <f>Table1[[#This Row],[Genus]]&amp;" "&amp;Table1[[#This Row],[Epithet]]</f>
        <v>Gaultheria procumbens</v>
      </c>
      <c r="G2195" s="4" t="s">
        <v>123</v>
      </c>
      <c r="H2195" t="s">
        <v>122</v>
      </c>
      <c r="I2195" s="4" t="s">
        <v>546</v>
      </c>
      <c r="J2195" s="4" t="s">
        <v>559</v>
      </c>
      <c r="K2195" s="4" t="s">
        <v>534</v>
      </c>
      <c r="L2195" s="4" t="s">
        <v>556</v>
      </c>
      <c r="M2195" s="4" t="s">
        <v>544</v>
      </c>
      <c r="N2195" s="4" t="s">
        <v>545</v>
      </c>
      <c r="O2195" s="4" t="s">
        <v>182</v>
      </c>
      <c r="P2195" s="4" t="s">
        <v>1001</v>
      </c>
      <c r="Q2195" s="4" t="s">
        <v>181</v>
      </c>
    </row>
    <row r="2196" spans="1:17" x14ac:dyDescent="0.25">
      <c r="A2196" s="4" t="s">
        <v>529</v>
      </c>
      <c r="B2196" s="4" t="s">
        <v>61</v>
      </c>
      <c r="C2196" s="9" t="str">
        <f>_xlfn.XLOOKUP(Table1[[#This Row],[Genus]],'Flora of PA'!J:J,'Flora of PA'!D:D)</f>
        <v>Ericaceae</v>
      </c>
      <c r="D2196" s="4" t="s">
        <v>826</v>
      </c>
      <c r="E2196" s="4" t="s">
        <v>829</v>
      </c>
      <c r="F2196" s="9" t="str">
        <f>Table1[[#This Row],[Genus]]&amp;" "&amp;Table1[[#This Row],[Epithet]]</f>
        <v>Vaccinium angustifolium</v>
      </c>
      <c r="G2196" s="4" t="s">
        <v>69</v>
      </c>
      <c r="H2196" t="s">
        <v>174</v>
      </c>
      <c r="I2196" s="4" t="s">
        <v>546</v>
      </c>
      <c r="J2196" s="4" t="s">
        <v>559</v>
      </c>
      <c r="K2196" s="4" t="s">
        <v>534</v>
      </c>
      <c r="L2196" s="4" t="s">
        <v>556</v>
      </c>
      <c r="M2196" s="4" t="s">
        <v>544</v>
      </c>
      <c r="N2196" s="4" t="s">
        <v>545</v>
      </c>
      <c r="O2196" s="4" t="s">
        <v>182</v>
      </c>
      <c r="P2196" s="4" t="s">
        <v>1001</v>
      </c>
      <c r="Q2196" s="4" t="s">
        <v>181</v>
      </c>
    </row>
    <row r="2197" spans="1:17" x14ac:dyDescent="0.25">
      <c r="A2197" s="4" t="s">
        <v>529</v>
      </c>
      <c r="B2197" s="4" t="s">
        <v>61</v>
      </c>
      <c r="C2197" s="9" t="str">
        <f>_xlfn.XLOOKUP(Table1[[#This Row],[Genus]],'Flora of PA'!J:J,'Flora of PA'!D:D)</f>
        <v>Nyssaceae</v>
      </c>
      <c r="D2197" s="4" t="s">
        <v>847</v>
      </c>
      <c r="E2197" s="4" t="s">
        <v>848</v>
      </c>
      <c r="F2197" s="9" t="str">
        <f>Table1[[#This Row],[Genus]]&amp;" "&amp;Table1[[#This Row],[Epithet]]</f>
        <v>Nyssa sylvatica</v>
      </c>
      <c r="G2197" s="4" t="s">
        <v>110</v>
      </c>
      <c r="H2197" t="s">
        <v>173</v>
      </c>
      <c r="I2197" s="4" t="s">
        <v>546</v>
      </c>
      <c r="J2197" s="4" t="s">
        <v>559</v>
      </c>
      <c r="K2197" s="4" t="s">
        <v>534</v>
      </c>
      <c r="L2197" s="4" t="s">
        <v>556</v>
      </c>
      <c r="M2197" s="4" t="s">
        <v>544</v>
      </c>
      <c r="N2197" s="4" t="s">
        <v>545</v>
      </c>
      <c r="O2197" s="4" t="s">
        <v>182</v>
      </c>
      <c r="P2197" s="4" t="s">
        <v>1001</v>
      </c>
      <c r="Q2197" s="4" t="s">
        <v>181</v>
      </c>
    </row>
    <row r="2198" spans="1:17" x14ac:dyDescent="0.25">
      <c r="A2198" s="4" t="s">
        <v>529</v>
      </c>
      <c r="B2198" s="4" t="s">
        <v>61</v>
      </c>
      <c r="C2198" s="9" t="str">
        <f>_xlfn.XLOOKUP(Table1[[#This Row],[Genus]],'Flora of PA'!J:J,'Flora of PA'!D:D)</f>
        <v>Betulaceae</v>
      </c>
      <c r="D2198" s="4" t="s">
        <v>883</v>
      </c>
      <c r="E2198" s="4" t="s">
        <v>884</v>
      </c>
      <c r="F2198" s="9" t="str">
        <f>Table1[[#This Row],[Genus]]&amp;" "&amp;Table1[[#This Row],[Epithet]]</f>
        <v>Betula populifolia</v>
      </c>
      <c r="G2198" s="4" t="s">
        <v>18</v>
      </c>
      <c r="H2198" t="s">
        <v>23</v>
      </c>
      <c r="I2198" s="4" t="s">
        <v>546</v>
      </c>
      <c r="J2198" s="4" t="s">
        <v>559</v>
      </c>
      <c r="K2198" s="4" t="s">
        <v>534</v>
      </c>
      <c r="L2198" s="4" t="s">
        <v>556</v>
      </c>
      <c r="M2198" s="4" t="s">
        <v>544</v>
      </c>
      <c r="N2198" s="4" t="s">
        <v>545</v>
      </c>
      <c r="O2198" s="4" t="s">
        <v>182</v>
      </c>
      <c r="P2198" s="4" t="s">
        <v>1001</v>
      </c>
      <c r="Q2198" s="4" t="s">
        <v>181</v>
      </c>
    </row>
    <row r="2199" spans="1:17" x14ac:dyDescent="0.25">
      <c r="A2199" s="4" t="s">
        <v>529</v>
      </c>
      <c r="B2199" s="4" t="s">
        <v>62</v>
      </c>
      <c r="C2199" s="9" t="str">
        <f>_xlfn.XLOOKUP(Table1[[#This Row],[Genus]],'Flora of PA'!J:J,'Flora of PA'!D:D)</f>
        <v>Fagaceae</v>
      </c>
      <c r="D2199" s="4" t="s">
        <v>860</v>
      </c>
      <c r="E2199" s="4" t="s">
        <v>947</v>
      </c>
      <c r="F2199" s="9" t="str">
        <f>Table1[[#This Row],[Genus]]&amp;" "&amp;Table1[[#This Row],[Epithet]]</f>
        <v>Quercus ilicifolia</v>
      </c>
      <c r="G2199" s="4" t="s">
        <v>75</v>
      </c>
      <c r="H2199" t="s">
        <v>157</v>
      </c>
      <c r="I2199" s="4" t="s">
        <v>546</v>
      </c>
      <c r="J2199" s="4" t="s">
        <v>559</v>
      </c>
      <c r="K2199" s="4" t="s">
        <v>534</v>
      </c>
      <c r="L2199" s="4" t="s">
        <v>556</v>
      </c>
      <c r="M2199" s="4" t="s">
        <v>544</v>
      </c>
      <c r="N2199" s="4" t="s">
        <v>545</v>
      </c>
      <c r="O2199" s="4" t="s">
        <v>182</v>
      </c>
      <c r="P2199" s="4" t="s">
        <v>1001</v>
      </c>
      <c r="Q2199" s="4" t="s">
        <v>181</v>
      </c>
    </row>
    <row r="2200" spans="1:17" x14ac:dyDescent="0.25">
      <c r="A2200" s="4" t="s">
        <v>529</v>
      </c>
      <c r="B2200" s="4" t="s">
        <v>62</v>
      </c>
      <c r="C2200" s="9" t="str">
        <f>_xlfn.XLOOKUP(Table1[[#This Row],[Genus]],'Flora of PA'!J:J,'Flora of PA'!D:D)</f>
        <v>Ericaceae</v>
      </c>
      <c r="D2200" s="4" t="s">
        <v>827</v>
      </c>
      <c r="E2200" s="4" t="s">
        <v>828</v>
      </c>
      <c r="F2200" s="9" t="str">
        <f>Table1[[#This Row],[Genus]]&amp;" "&amp;Table1[[#This Row],[Epithet]]</f>
        <v>Gaylussacia baccata</v>
      </c>
      <c r="G2200" s="4" t="s">
        <v>16</v>
      </c>
      <c r="H2200" t="s">
        <v>125</v>
      </c>
      <c r="I2200" s="4" t="s">
        <v>546</v>
      </c>
      <c r="J2200" s="4" t="s">
        <v>559</v>
      </c>
      <c r="K2200" s="4" t="s">
        <v>534</v>
      </c>
      <c r="L2200" s="4" t="s">
        <v>556</v>
      </c>
      <c r="M2200" s="4" t="s">
        <v>544</v>
      </c>
      <c r="N2200" s="4" t="s">
        <v>545</v>
      </c>
      <c r="O2200" s="4" t="s">
        <v>182</v>
      </c>
      <c r="P2200" s="4" t="s">
        <v>1001</v>
      </c>
      <c r="Q2200" s="4" t="s">
        <v>181</v>
      </c>
    </row>
    <row r="2201" spans="1:17" x14ac:dyDescent="0.25">
      <c r="A2201" s="4" t="s">
        <v>529</v>
      </c>
      <c r="B2201" s="4" t="s">
        <v>62</v>
      </c>
      <c r="C2201" s="9" t="str">
        <f>_xlfn.XLOOKUP(Table1[[#This Row],[Genus]],'Flora of PA'!J:J,'Flora of PA'!D:D)</f>
        <v>Ericaceae</v>
      </c>
      <c r="D2201" s="4" t="s">
        <v>905</v>
      </c>
      <c r="E2201" s="4" t="s">
        <v>948</v>
      </c>
      <c r="F2201" s="9" t="str">
        <f>Table1[[#This Row],[Genus]]&amp;" "&amp;Table1[[#This Row],[Epithet]]</f>
        <v>Kalmia angustifolia</v>
      </c>
      <c r="G2201" s="4" t="s">
        <v>85</v>
      </c>
      <c r="H2201" t="s">
        <v>124</v>
      </c>
      <c r="I2201" s="4" t="s">
        <v>546</v>
      </c>
      <c r="J2201" s="4" t="s">
        <v>559</v>
      </c>
      <c r="K2201" s="4" t="s">
        <v>534</v>
      </c>
      <c r="L2201" s="4" t="s">
        <v>556</v>
      </c>
      <c r="M2201" s="4" t="s">
        <v>544</v>
      </c>
      <c r="N2201" s="4" t="s">
        <v>545</v>
      </c>
      <c r="O2201" s="4" t="s">
        <v>182</v>
      </c>
      <c r="P2201" s="4" t="s">
        <v>1001</v>
      </c>
      <c r="Q2201" s="4" t="s">
        <v>181</v>
      </c>
    </row>
    <row r="2202" spans="1:17" x14ac:dyDescent="0.25">
      <c r="A2202" s="4" t="s">
        <v>529</v>
      </c>
      <c r="B2202" s="4" t="s">
        <v>62</v>
      </c>
      <c r="C2202" s="9" t="str">
        <f>_xlfn.XLOOKUP(Table1[[#This Row],[Genus]],'Flora of PA'!J:J,'Flora of PA'!D:D)</f>
        <v>Polypodiaceae</v>
      </c>
      <c r="D2202" s="4" t="s">
        <v>851</v>
      </c>
      <c r="E2202" s="4" t="s">
        <v>852</v>
      </c>
      <c r="F2202" s="9" t="str">
        <f>Table1[[#This Row],[Genus]]&amp;" "&amp;Table1[[#This Row],[Epithet]]</f>
        <v>Pteridium aquilinum</v>
      </c>
      <c r="G2202" s="4" t="s">
        <v>58</v>
      </c>
      <c r="H2202" t="s">
        <v>129</v>
      </c>
      <c r="I2202" s="4" t="s">
        <v>546</v>
      </c>
      <c r="J2202" s="4" t="s">
        <v>559</v>
      </c>
      <c r="K2202" s="4" t="s">
        <v>534</v>
      </c>
      <c r="L2202" s="4" t="s">
        <v>556</v>
      </c>
      <c r="M2202" s="4" t="s">
        <v>544</v>
      </c>
      <c r="N2202" s="4" t="s">
        <v>545</v>
      </c>
      <c r="O2202" s="4" t="s">
        <v>182</v>
      </c>
      <c r="P2202" s="4" t="s">
        <v>1001</v>
      </c>
      <c r="Q2202" s="4" t="s">
        <v>181</v>
      </c>
    </row>
    <row r="2203" spans="1:17" x14ac:dyDescent="0.25">
      <c r="A2203" s="4" t="s">
        <v>529</v>
      </c>
      <c r="B2203" s="4" t="s">
        <v>62</v>
      </c>
      <c r="C2203" s="9" t="str">
        <f>_xlfn.XLOOKUP(Table1[[#This Row],[Genus]],'Flora of PA'!J:J,'Flora of PA'!D:D)</f>
        <v>Ericaceae</v>
      </c>
      <c r="D2203" s="4" t="s">
        <v>831</v>
      </c>
      <c r="E2203" s="4" t="s">
        <v>832</v>
      </c>
      <c r="F2203" s="9" t="str">
        <f>Table1[[#This Row],[Genus]]&amp;" "&amp;Table1[[#This Row],[Epithet]]</f>
        <v>Gaultheria procumbens</v>
      </c>
      <c r="G2203" s="4" t="s">
        <v>123</v>
      </c>
      <c r="H2203" t="s">
        <v>122</v>
      </c>
      <c r="I2203" s="4" t="s">
        <v>546</v>
      </c>
      <c r="J2203" s="4" t="s">
        <v>559</v>
      </c>
      <c r="K2203" s="4" t="s">
        <v>534</v>
      </c>
      <c r="L2203" s="4" t="s">
        <v>556</v>
      </c>
      <c r="M2203" s="4" t="s">
        <v>544</v>
      </c>
      <c r="N2203" s="4" t="s">
        <v>545</v>
      </c>
      <c r="O2203" s="4" t="s">
        <v>182</v>
      </c>
      <c r="P2203" s="4" t="s">
        <v>1001</v>
      </c>
      <c r="Q2203" s="4" t="s">
        <v>181</v>
      </c>
    </row>
    <row r="2204" spans="1:17" x14ac:dyDescent="0.25">
      <c r="A2204" s="4" t="s">
        <v>529</v>
      </c>
      <c r="B2204" s="4" t="s">
        <v>62</v>
      </c>
      <c r="C2204" s="9" t="str">
        <f>_xlfn.XLOOKUP(Table1[[#This Row],[Genus]],'Flora of PA'!J:J,'Flora of PA'!D:D)</f>
        <v>Ericaceae</v>
      </c>
      <c r="D2204" s="4" t="s">
        <v>826</v>
      </c>
      <c r="E2204" s="4" t="s">
        <v>829</v>
      </c>
      <c r="F2204" s="9" t="str">
        <f>Table1[[#This Row],[Genus]]&amp;" "&amp;Table1[[#This Row],[Epithet]]</f>
        <v>Vaccinium angustifolium</v>
      </c>
      <c r="G2204" s="4" t="s">
        <v>69</v>
      </c>
      <c r="H2204" t="s">
        <v>88</v>
      </c>
      <c r="I2204" s="4" t="s">
        <v>546</v>
      </c>
      <c r="J2204" s="4" t="s">
        <v>559</v>
      </c>
      <c r="K2204" s="4" t="s">
        <v>534</v>
      </c>
      <c r="L2204" s="4" t="s">
        <v>556</v>
      </c>
      <c r="M2204" s="4" t="s">
        <v>544</v>
      </c>
      <c r="N2204" s="4" t="s">
        <v>545</v>
      </c>
      <c r="O2204" s="4" t="s">
        <v>182</v>
      </c>
      <c r="P2204" s="4" t="s">
        <v>1001</v>
      </c>
      <c r="Q2204" s="4" t="s">
        <v>181</v>
      </c>
    </row>
    <row r="2205" spans="1:17" x14ac:dyDescent="0.25">
      <c r="A2205" s="4" t="s">
        <v>529</v>
      </c>
      <c r="B2205" s="4" t="s">
        <v>63</v>
      </c>
      <c r="C2205" s="9" t="str">
        <f>_xlfn.XLOOKUP(Table1[[#This Row],[Genus]],'Flora of PA'!J:J,'Flora of PA'!D:D)</f>
        <v>Fagaceae</v>
      </c>
      <c r="D2205" s="4" t="s">
        <v>860</v>
      </c>
      <c r="E2205" s="4" t="s">
        <v>947</v>
      </c>
      <c r="F2205" s="9" t="str">
        <f>Table1[[#This Row],[Genus]]&amp;" "&amp;Table1[[#This Row],[Epithet]]</f>
        <v>Quercus ilicifolia</v>
      </c>
      <c r="G2205" s="4" t="s">
        <v>75</v>
      </c>
      <c r="H2205" t="s">
        <v>157</v>
      </c>
      <c r="I2205" s="4" t="s">
        <v>546</v>
      </c>
      <c r="J2205" s="4" t="s">
        <v>559</v>
      </c>
      <c r="K2205" s="4" t="s">
        <v>534</v>
      </c>
      <c r="L2205" s="4" t="s">
        <v>556</v>
      </c>
      <c r="M2205" s="4" t="s">
        <v>544</v>
      </c>
      <c r="N2205" s="4" t="s">
        <v>545</v>
      </c>
      <c r="O2205" s="4" t="s">
        <v>182</v>
      </c>
      <c r="P2205" s="4" t="s">
        <v>1001</v>
      </c>
      <c r="Q2205" s="4" t="s">
        <v>181</v>
      </c>
    </row>
    <row r="2206" spans="1:17" x14ac:dyDescent="0.25">
      <c r="A2206" s="4" t="s">
        <v>529</v>
      </c>
      <c r="B2206" s="4" t="s">
        <v>63</v>
      </c>
      <c r="C2206" s="9" t="str">
        <f>_xlfn.XLOOKUP(Table1[[#This Row],[Genus]],'Flora of PA'!J:J,'Flora of PA'!D:D)</f>
        <v>Ericaceae</v>
      </c>
      <c r="D2206" s="4" t="s">
        <v>827</v>
      </c>
      <c r="E2206" s="4" t="s">
        <v>828</v>
      </c>
      <c r="F2206" s="9" t="str">
        <f>Table1[[#This Row],[Genus]]&amp;" "&amp;Table1[[#This Row],[Epithet]]</f>
        <v>Gaylussacia baccata</v>
      </c>
      <c r="G2206" s="4" t="s">
        <v>16</v>
      </c>
      <c r="H2206" t="s">
        <v>125</v>
      </c>
      <c r="I2206" s="4" t="s">
        <v>546</v>
      </c>
      <c r="J2206" s="4" t="s">
        <v>559</v>
      </c>
      <c r="K2206" s="4" t="s">
        <v>534</v>
      </c>
      <c r="L2206" s="4" t="s">
        <v>556</v>
      </c>
      <c r="M2206" s="4" t="s">
        <v>544</v>
      </c>
      <c r="N2206" s="4" t="s">
        <v>545</v>
      </c>
      <c r="O2206" s="4" t="s">
        <v>182</v>
      </c>
      <c r="P2206" s="4" t="s">
        <v>1001</v>
      </c>
      <c r="Q2206" s="4" t="s">
        <v>181</v>
      </c>
    </row>
    <row r="2207" spans="1:17" x14ac:dyDescent="0.25">
      <c r="A2207" s="4" t="s">
        <v>529</v>
      </c>
      <c r="B2207" s="4" t="s">
        <v>63</v>
      </c>
      <c r="C2207" s="9" t="str">
        <f>_xlfn.XLOOKUP(Table1[[#This Row],[Genus]],'Flora of PA'!J:J,'Flora of PA'!D:D)</f>
        <v>Ericaceae</v>
      </c>
      <c r="D2207" s="4" t="s">
        <v>905</v>
      </c>
      <c r="E2207" s="4" t="s">
        <v>948</v>
      </c>
      <c r="F2207" s="9" t="str">
        <f>Table1[[#This Row],[Genus]]&amp;" "&amp;Table1[[#This Row],[Epithet]]</f>
        <v>Kalmia angustifolia</v>
      </c>
      <c r="G2207" s="4" t="s">
        <v>85</v>
      </c>
      <c r="H2207" t="s">
        <v>124</v>
      </c>
      <c r="I2207" s="4" t="s">
        <v>546</v>
      </c>
      <c r="J2207" s="4" t="s">
        <v>559</v>
      </c>
      <c r="K2207" s="4" t="s">
        <v>534</v>
      </c>
      <c r="L2207" s="4" t="s">
        <v>556</v>
      </c>
      <c r="M2207" s="4" t="s">
        <v>544</v>
      </c>
      <c r="N2207" s="4" t="s">
        <v>545</v>
      </c>
      <c r="O2207" s="4" t="s">
        <v>182</v>
      </c>
      <c r="P2207" s="4" t="s">
        <v>1001</v>
      </c>
      <c r="Q2207" s="4" t="s">
        <v>181</v>
      </c>
    </row>
    <row r="2208" spans="1:17" x14ac:dyDescent="0.25">
      <c r="A2208" s="4" t="s">
        <v>529</v>
      </c>
      <c r="B2208" s="4" t="s">
        <v>63</v>
      </c>
      <c r="C2208" s="9" t="str">
        <f>_xlfn.XLOOKUP(Table1[[#This Row],[Genus]],'Flora of PA'!J:J,'Flora of PA'!D:D)</f>
        <v>Polypodiaceae</v>
      </c>
      <c r="D2208" s="4" t="s">
        <v>851</v>
      </c>
      <c r="E2208" s="4" t="s">
        <v>852</v>
      </c>
      <c r="F2208" s="9" t="str">
        <f>Table1[[#This Row],[Genus]]&amp;" "&amp;Table1[[#This Row],[Epithet]]</f>
        <v>Pteridium aquilinum</v>
      </c>
      <c r="G2208" s="4" t="s">
        <v>58</v>
      </c>
      <c r="H2208" t="s">
        <v>129</v>
      </c>
      <c r="I2208" s="4" t="s">
        <v>546</v>
      </c>
      <c r="J2208" s="4" t="s">
        <v>559</v>
      </c>
      <c r="K2208" s="4" t="s">
        <v>534</v>
      </c>
      <c r="L2208" s="4" t="s">
        <v>556</v>
      </c>
      <c r="M2208" s="4" t="s">
        <v>544</v>
      </c>
      <c r="N2208" s="4" t="s">
        <v>545</v>
      </c>
      <c r="O2208" s="4" t="s">
        <v>182</v>
      </c>
      <c r="P2208" s="4" t="s">
        <v>1001</v>
      </c>
      <c r="Q2208" s="4" t="s">
        <v>181</v>
      </c>
    </row>
    <row r="2209" spans="1:17" x14ac:dyDescent="0.25">
      <c r="A2209" s="4" t="s">
        <v>529</v>
      </c>
      <c r="B2209" s="4" t="s">
        <v>63</v>
      </c>
      <c r="C2209" s="9" t="str">
        <f>_xlfn.XLOOKUP(Table1[[#This Row],[Genus]],'Flora of PA'!J:J,'Flora of PA'!D:D)</f>
        <v>Ericaceae</v>
      </c>
      <c r="D2209" s="4" t="s">
        <v>831</v>
      </c>
      <c r="E2209" s="4" t="s">
        <v>832</v>
      </c>
      <c r="F2209" s="9" t="str">
        <f>Table1[[#This Row],[Genus]]&amp;" "&amp;Table1[[#This Row],[Epithet]]</f>
        <v>Gaultheria procumbens</v>
      </c>
      <c r="G2209" s="4" t="s">
        <v>123</v>
      </c>
      <c r="H2209" t="s">
        <v>122</v>
      </c>
      <c r="I2209" s="4" t="s">
        <v>546</v>
      </c>
      <c r="J2209" s="4" t="s">
        <v>559</v>
      </c>
      <c r="K2209" s="4" t="s">
        <v>534</v>
      </c>
      <c r="L2209" s="4" t="s">
        <v>556</v>
      </c>
      <c r="M2209" s="4" t="s">
        <v>544</v>
      </c>
      <c r="N2209" s="4" t="s">
        <v>545</v>
      </c>
      <c r="O2209" s="4" t="s">
        <v>182</v>
      </c>
      <c r="P2209" s="4" t="s">
        <v>1001</v>
      </c>
      <c r="Q2209" s="4" t="s">
        <v>181</v>
      </c>
    </row>
    <row r="2210" spans="1:17" x14ac:dyDescent="0.25">
      <c r="A2210" s="4" t="s">
        <v>529</v>
      </c>
      <c r="B2210" s="4" t="s">
        <v>63</v>
      </c>
      <c r="C2210" s="9" t="str">
        <f>_xlfn.XLOOKUP(Table1[[#This Row],[Genus]],'Flora of PA'!J:J,'Flora of PA'!D:D)</f>
        <v>Ericaceae</v>
      </c>
      <c r="D2210" s="4" t="s">
        <v>826</v>
      </c>
      <c r="E2210" s="4" t="s">
        <v>829</v>
      </c>
      <c r="F2210" s="9" t="str">
        <f>Table1[[#This Row],[Genus]]&amp;" "&amp;Table1[[#This Row],[Epithet]]</f>
        <v>Vaccinium angustifolium</v>
      </c>
      <c r="G2210" s="4" t="s">
        <v>69</v>
      </c>
      <c r="H2210" t="s">
        <v>174</v>
      </c>
      <c r="I2210" s="4" t="s">
        <v>546</v>
      </c>
      <c r="J2210" s="4" t="s">
        <v>559</v>
      </c>
      <c r="K2210" s="4" t="s">
        <v>534</v>
      </c>
      <c r="L2210" s="4" t="s">
        <v>556</v>
      </c>
      <c r="M2210" s="4" t="s">
        <v>544</v>
      </c>
      <c r="N2210" s="4" t="s">
        <v>545</v>
      </c>
      <c r="O2210" s="4" t="s">
        <v>182</v>
      </c>
      <c r="P2210" s="4" t="s">
        <v>1001</v>
      </c>
      <c r="Q2210" s="4" t="s">
        <v>181</v>
      </c>
    </row>
    <row r="2211" spans="1:17" x14ac:dyDescent="0.25">
      <c r="A2211" s="4" t="s">
        <v>529</v>
      </c>
      <c r="B2211" s="4" t="s">
        <v>63</v>
      </c>
      <c r="C2211" s="9" t="str">
        <f>_xlfn.XLOOKUP(Table1[[#This Row],[Genus]],'Flora of PA'!J:J,'Flora of PA'!D:D)</f>
        <v>Liliaceae</v>
      </c>
      <c r="D2211" s="4" t="s">
        <v>894</v>
      </c>
      <c r="E2211" s="4" t="s">
        <v>895</v>
      </c>
      <c r="F2211" s="9" t="str">
        <f>Table1[[#This Row],[Genus]]&amp;" "&amp;Table1[[#This Row],[Epithet]]</f>
        <v>Medeola virginiana</v>
      </c>
      <c r="G2211" s="4" t="s">
        <v>239</v>
      </c>
      <c r="H2211" t="s">
        <v>140</v>
      </c>
      <c r="I2211" s="4" t="s">
        <v>546</v>
      </c>
      <c r="J2211" s="4" t="s">
        <v>559</v>
      </c>
      <c r="K2211" s="4" t="s">
        <v>534</v>
      </c>
      <c r="L2211" s="4" t="s">
        <v>556</v>
      </c>
      <c r="M2211" s="4" t="s">
        <v>544</v>
      </c>
      <c r="N2211" s="4" t="s">
        <v>545</v>
      </c>
      <c r="O2211" s="4" t="s">
        <v>182</v>
      </c>
      <c r="P2211" s="4" t="s">
        <v>1001</v>
      </c>
      <c r="Q2211" s="4" t="s">
        <v>181</v>
      </c>
    </row>
    <row r="2212" spans="1:17" x14ac:dyDescent="0.25">
      <c r="A2212" s="4" t="s">
        <v>529</v>
      </c>
      <c r="B2212" s="4" t="s">
        <v>63</v>
      </c>
      <c r="C2212" s="9" t="str">
        <f>_xlfn.XLOOKUP(Table1[[#This Row],[Genus]],'Flora of PA'!J:J,'Flora of PA'!D:D)</f>
        <v>Nyssaceae</v>
      </c>
      <c r="D2212" s="4" t="s">
        <v>847</v>
      </c>
      <c r="E2212" s="4" t="s">
        <v>848</v>
      </c>
      <c r="F2212" s="9" t="str">
        <f>Table1[[#This Row],[Genus]]&amp;" "&amp;Table1[[#This Row],[Epithet]]</f>
        <v>Nyssa sylvatica</v>
      </c>
      <c r="G2212" s="4" t="s">
        <v>110</v>
      </c>
      <c r="H2212" t="s">
        <v>173</v>
      </c>
      <c r="I2212" s="4" t="s">
        <v>546</v>
      </c>
      <c r="J2212" s="4" t="s">
        <v>559</v>
      </c>
      <c r="K2212" s="4" t="s">
        <v>534</v>
      </c>
      <c r="L2212" s="4" t="s">
        <v>556</v>
      </c>
      <c r="M2212" s="4" t="s">
        <v>544</v>
      </c>
      <c r="N2212" s="4" t="s">
        <v>545</v>
      </c>
      <c r="O2212" s="4" t="s">
        <v>182</v>
      </c>
      <c r="P2212" s="4" t="s">
        <v>1001</v>
      </c>
      <c r="Q2212" s="4" t="s">
        <v>181</v>
      </c>
    </row>
    <row r="2213" spans="1:17" x14ac:dyDescent="0.25">
      <c r="A2213" s="4" t="s">
        <v>529</v>
      </c>
      <c r="B2213" s="4" t="s">
        <v>63</v>
      </c>
      <c r="C2213" s="9" t="str">
        <f>_xlfn.XLOOKUP(Table1[[#This Row],[Genus]],'Flora of PA'!J:J,'Flora of PA'!D:D)</f>
        <v>Hamamelidaceae</v>
      </c>
      <c r="D2213" s="4" t="s">
        <v>980</v>
      </c>
      <c r="E2213" s="4" t="s">
        <v>895</v>
      </c>
      <c r="F2213" s="9" t="str">
        <f>Table1[[#This Row],[Genus]]&amp;" "&amp;Table1[[#This Row],[Epithet]]</f>
        <v>Hamamelis virginiana</v>
      </c>
      <c r="G2213" s="4" t="s">
        <v>147</v>
      </c>
      <c r="H2213" t="s">
        <v>190</v>
      </c>
      <c r="I2213" s="4" t="s">
        <v>546</v>
      </c>
      <c r="J2213" s="4" t="s">
        <v>559</v>
      </c>
      <c r="K2213" s="4" t="s">
        <v>534</v>
      </c>
      <c r="L2213" s="4" t="s">
        <v>556</v>
      </c>
      <c r="M2213" s="4" t="s">
        <v>544</v>
      </c>
      <c r="N2213" s="4" t="s">
        <v>545</v>
      </c>
      <c r="O2213" s="4" t="s">
        <v>182</v>
      </c>
      <c r="P2213" s="4" t="s">
        <v>1001</v>
      </c>
      <c r="Q2213" s="4" t="s">
        <v>181</v>
      </c>
    </row>
    <row r="2214" spans="1:17" x14ac:dyDescent="0.25">
      <c r="A2214" s="4" t="s">
        <v>529</v>
      </c>
      <c r="B2214" s="4" t="s">
        <v>64</v>
      </c>
      <c r="C2214" s="9" t="str">
        <f>_xlfn.XLOOKUP(Table1[[#This Row],[Genus]],'Flora of PA'!J:J,'Flora of PA'!D:D)</f>
        <v>Ericaceae</v>
      </c>
      <c r="D2214" s="4" t="s">
        <v>827</v>
      </c>
      <c r="E2214" s="4" t="s">
        <v>828</v>
      </c>
      <c r="F2214" s="9" t="str">
        <f>Table1[[#This Row],[Genus]]&amp;" "&amp;Table1[[#This Row],[Epithet]]</f>
        <v>Gaylussacia baccata</v>
      </c>
      <c r="G2214" s="4" t="s">
        <v>16</v>
      </c>
      <c r="H2214" t="s">
        <v>125</v>
      </c>
      <c r="I2214" s="4" t="s">
        <v>546</v>
      </c>
      <c r="J2214" s="4" t="s">
        <v>559</v>
      </c>
      <c r="K2214" s="4" t="s">
        <v>534</v>
      </c>
      <c r="L2214" s="4" t="s">
        <v>556</v>
      </c>
      <c r="M2214" s="4" t="s">
        <v>544</v>
      </c>
      <c r="N2214" s="4" t="s">
        <v>545</v>
      </c>
      <c r="O2214" s="4" t="s">
        <v>182</v>
      </c>
      <c r="P2214" s="4" t="s">
        <v>1001</v>
      </c>
      <c r="Q2214" s="4" t="s">
        <v>181</v>
      </c>
    </row>
    <row r="2215" spans="1:17" x14ac:dyDescent="0.25">
      <c r="A2215" s="4" t="s">
        <v>529</v>
      </c>
      <c r="B2215" s="4" t="s">
        <v>64</v>
      </c>
      <c r="C2215" s="9" t="str">
        <f>_xlfn.XLOOKUP(Table1[[#This Row],[Genus]],'Flora of PA'!J:J,'Flora of PA'!D:D)</f>
        <v>Ericaceae</v>
      </c>
      <c r="D2215" s="4" t="s">
        <v>905</v>
      </c>
      <c r="E2215" s="4" t="s">
        <v>948</v>
      </c>
      <c r="F2215" s="9" t="str">
        <f>Table1[[#This Row],[Genus]]&amp;" "&amp;Table1[[#This Row],[Epithet]]</f>
        <v>Kalmia angustifolia</v>
      </c>
      <c r="G2215" s="4" t="s">
        <v>85</v>
      </c>
      <c r="H2215" t="s">
        <v>124</v>
      </c>
      <c r="I2215" s="4" t="s">
        <v>546</v>
      </c>
      <c r="J2215" s="4" t="s">
        <v>559</v>
      </c>
      <c r="K2215" s="4" t="s">
        <v>534</v>
      </c>
      <c r="L2215" s="4" t="s">
        <v>556</v>
      </c>
      <c r="M2215" s="4" t="s">
        <v>544</v>
      </c>
      <c r="N2215" s="4" t="s">
        <v>545</v>
      </c>
      <c r="O2215" s="4" t="s">
        <v>182</v>
      </c>
      <c r="P2215" s="4" t="s">
        <v>1001</v>
      </c>
      <c r="Q2215" s="4" t="s">
        <v>181</v>
      </c>
    </row>
    <row r="2216" spans="1:17" x14ac:dyDescent="0.25">
      <c r="A2216" s="4" t="s">
        <v>529</v>
      </c>
      <c r="B2216" s="4" t="s">
        <v>64</v>
      </c>
      <c r="C2216" s="9" t="str">
        <f>_xlfn.XLOOKUP(Table1[[#This Row],[Genus]],'Flora of PA'!J:J,'Flora of PA'!D:D)</f>
        <v>Polypodiaceae</v>
      </c>
      <c r="D2216" s="4" t="s">
        <v>851</v>
      </c>
      <c r="E2216" s="4" t="s">
        <v>852</v>
      </c>
      <c r="F2216" s="9" t="str">
        <f>Table1[[#This Row],[Genus]]&amp;" "&amp;Table1[[#This Row],[Epithet]]</f>
        <v>Pteridium aquilinum</v>
      </c>
      <c r="G2216" s="4" t="s">
        <v>58</v>
      </c>
      <c r="H2216" t="s">
        <v>129</v>
      </c>
      <c r="I2216" s="4" t="s">
        <v>546</v>
      </c>
      <c r="J2216" s="4" t="s">
        <v>559</v>
      </c>
      <c r="K2216" s="4" t="s">
        <v>534</v>
      </c>
      <c r="L2216" s="4" t="s">
        <v>556</v>
      </c>
      <c r="M2216" s="4" t="s">
        <v>544</v>
      </c>
      <c r="N2216" s="4" t="s">
        <v>545</v>
      </c>
      <c r="O2216" s="4" t="s">
        <v>182</v>
      </c>
      <c r="P2216" s="4" t="s">
        <v>1001</v>
      </c>
      <c r="Q2216" s="4" t="s">
        <v>181</v>
      </c>
    </row>
    <row r="2217" spans="1:17" x14ac:dyDescent="0.25">
      <c r="A2217" s="4" t="s">
        <v>529</v>
      </c>
      <c r="B2217" s="4" t="s">
        <v>64</v>
      </c>
      <c r="C2217" s="9" t="str">
        <f>_xlfn.XLOOKUP(Table1[[#This Row],[Genus]],'Flora of PA'!J:J,'Flora of PA'!D:D)</f>
        <v>Ericaceae</v>
      </c>
      <c r="D2217" s="4" t="s">
        <v>831</v>
      </c>
      <c r="E2217" s="4" t="s">
        <v>832</v>
      </c>
      <c r="F2217" s="9" t="str">
        <f>Table1[[#This Row],[Genus]]&amp;" "&amp;Table1[[#This Row],[Epithet]]</f>
        <v>Gaultheria procumbens</v>
      </c>
      <c r="G2217" s="4" t="s">
        <v>123</v>
      </c>
      <c r="H2217" t="s">
        <v>122</v>
      </c>
      <c r="I2217" s="4" t="s">
        <v>546</v>
      </c>
      <c r="J2217" s="4" t="s">
        <v>559</v>
      </c>
      <c r="K2217" s="4" t="s">
        <v>534</v>
      </c>
      <c r="L2217" s="4" t="s">
        <v>556</v>
      </c>
      <c r="M2217" s="4" t="s">
        <v>544</v>
      </c>
      <c r="N2217" s="4" t="s">
        <v>545</v>
      </c>
      <c r="O2217" s="4" t="s">
        <v>182</v>
      </c>
      <c r="P2217" s="4" t="s">
        <v>1001</v>
      </c>
      <c r="Q2217" s="4" t="s">
        <v>181</v>
      </c>
    </row>
    <row r="2218" spans="1:17" x14ac:dyDescent="0.25">
      <c r="A2218" s="4" t="s">
        <v>529</v>
      </c>
      <c r="B2218" s="4" t="s">
        <v>64</v>
      </c>
      <c r="C2218" s="9" t="str">
        <f>_xlfn.XLOOKUP(Table1[[#This Row],[Genus]],'Flora of PA'!J:J,'Flora of PA'!D:D)</f>
        <v>Ericaceae</v>
      </c>
      <c r="D2218" s="4" t="s">
        <v>826</v>
      </c>
      <c r="E2218" s="4" t="s">
        <v>829</v>
      </c>
      <c r="F2218" s="9" t="str">
        <f>Table1[[#This Row],[Genus]]&amp;" "&amp;Table1[[#This Row],[Epithet]]</f>
        <v>Vaccinium angustifolium</v>
      </c>
      <c r="G2218" s="4" t="s">
        <v>69</v>
      </c>
      <c r="H2218" t="s">
        <v>174</v>
      </c>
      <c r="I2218" s="4" t="s">
        <v>546</v>
      </c>
      <c r="J2218" s="4" t="s">
        <v>559</v>
      </c>
      <c r="K2218" s="4" t="s">
        <v>534</v>
      </c>
      <c r="L2218" s="4" t="s">
        <v>556</v>
      </c>
      <c r="M2218" s="4" t="s">
        <v>544</v>
      </c>
      <c r="N2218" s="4" t="s">
        <v>545</v>
      </c>
      <c r="O2218" s="4" t="s">
        <v>182</v>
      </c>
      <c r="P2218" s="4" t="s">
        <v>1001</v>
      </c>
      <c r="Q2218" s="4" t="s">
        <v>181</v>
      </c>
    </row>
    <row r="2219" spans="1:17" x14ac:dyDescent="0.25">
      <c r="A2219" s="4" t="s">
        <v>529</v>
      </c>
      <c r="B2219" s="4" t="s">
        <v>64</v>
      </c>
      <c r="C2219" s="9" t="str">
        <f>_xlfn.XLOOKUP(Table1[[#This Row],[Genus]],'Flora of PA'!J:J,'Flora of PA'!D:D)</f>
        <v>Sapindaceae</v>
      </c>
      <c r="D2219" s="4" t="s">
        <v>941</v>
      </c>
      <c r="E2219" s="4" t="s">
        <v>942</v>
      </c>
      <c r="F2219" s="9" t="str">
        <f>Table1[[#This Row],[Genus]]&amp;" "&amp;Table1[[#This Row],[Epithet]]</f>
        <v>Acer rubrum</v>
      </c>
      <c r="G2219" s="4" t="s">
        <v>84</v>
      </c>
      <c r="H2219" t="s">
        <v>133</v>
      </c>
      <c r="I2219" s="4" t="s">
        <v>546</v>
      </c>
      <c r="J2219" s="4" t="s">
        <v>559</v>
      </c>
      <c r="K2219" s="4" t="s">
        <v>534</v>
      </c>
      <c r="L2219" s="4" t="s">
        <v>556</v>
      </c>
      <c r="M2219" s="4" t="s">
        <v>544</v>
      </c>
      <c r="N2219" s="4" t="s">
        <v>545</v>
      </c>
      <c r="O2219" s="4" t="s">
        <v>182</v>
      </c>
      <c r="P2219" s="4" t="s">
        <v>1001</v>
      </c>
      <c r="Q2219" s="4" t="s">
        <v>181</v>
      </c>
    </row>
    <row r="2220" spans="1:17" x14ac:dyDescent="0.25">
      <c r="A2220" s="4" t="s">
        <v>529</v>
      </c>
      <c r="B2220" s="4" t="s">
        <v>64</v>
      </c>
      <c r="C2220" s="9" t="str">
        <f>_xlfn.XLOOKUP(Table1[[#This Row],[Genus]],'Flora of PA'!J:J,'Flora of PA'!D:D)</f>
        <v>Lauraceae</v>
      </c>
      <c r="D2220" s="4" t="s">
        <v>134</v>
      </c>
      <c r="E2220" s="4" t="s">
        <v>946</v>
      </c>
      <c r="F2220" s="9" t="str">
        <f>Table1[[#This Row],[Genus]]&amp;" "&amp;Table1[[#This Row],[Epithet]]</f>
        <v>Sassafras albidum</v>
      </c>
      <c r="G2220" s="4" t="s">
        <v>224</v>
      </c>
      <c r="H2220" t="s">
        <v>275</v>
      </c>
      <c r="I2220" s="4" t="s">
        <v>546</v>
      </c>
      <c r="J2220" s="4" t="s">
        <v>559</v>
      </c>
      <c r="K2220" s="4" t="s">
        <v>534</v>
      </c>
      <c r="L2220" s="4" t="s">
        <v>556</v>
      </c>
      <c r="M2220" s="4" t="s">
        <v>544</v>
      </c>
      <c r="N2220" s="4" t="s">
        <v>545</v>
      </c>
      <c r="O2220" s="4" t="s">
        <v>182</v>
      </c>
      <c r="P2220" s="4" t="s">
        <v>1001</v>
      </c>
      <c r="Q2220" s="4" t="s">
        <v>181</v>
      </c>
    </row>
    <row r="2221" spans="1:17" x14ac:dyDescent="0.25">
      <c r="A2221" s="4" t="s">
        <v>529</v>
      </c>
      <c r="B2221" s="4" t="s">
        <v>64</v>
      </c>
      <c r="C2221" s="9" t="str">
        <f>_xlfn.XLOOKUP(Table1[[#This Row],[Genus]],'Flora of PA'!J:J,'Flora of PA'!D:D)</f>
        <v>Fagaceae</v>
      </c>
      <c r="D2221" s="4" t="s">
        <v>860</v>
      </c>
      <c r="E2221" s="4" t="s">
        <v>947</v>
      </c>
      <c r="F2221" s="9" t="str">
        <f>Table1[[#This Row],[Genus]]&amp;" "&amp;Table1[[#This Row],[Epithet]]</f>
        <v>Quercus ilicifolia</v>
      </c>
      <c r="G2221" s="4" t="s">
        <v>75</v>
      </c>
      <c r="H2221" t="s">
        <v>72</v>
      </c>
      <c r="I2221" s="4" t="s">
        <v>546</v>
      </c>
      <c r="J2221" s="4" t="s">
        <v>559</v>
      </c>
      <c r="K2221" s="4" t="s">
        <v>534</v>
      </c>
      <c r="L2221" s="4" t="s">
        <v>556</v>
      </c>
      <c r="M2221" s="4" t="s">
        <v>544</v>
      </c>
      <c r="N2221" s="4" t="s">
        <v>545</v>
      </c>
      <c r="O2221" s="4" t="s">
        <v>182</v>
      </c>
      <c r="P2221" s="4" t="s">
        <v>1001</v>
      </c>
      <c r="Q2221" s="4" t="s">
        <v>181</v>
      </c>
    </row>
    <row r="2222" spans="1:17" x14ac:dyDescent="0.25">
      <c r="A2222" s="4" t="s">
        <v>529</v>
      </c>
      <c r="B2222" s="4" t="s">
        <v>65</v>
      </c>
      <c r="C2222" s="9" t="str">
        <f>_xlfn.XLOOKUP(Table1[[#This Row],[Genus]],'Flora of PA'!J:J,'Flora of PA'!D:D)</f>
        <v>Ericaceae</v>
      </c>
      <c r="D2222" s="4" t="s">
        <v>827</v>
      </c>
      <c r="E2222" s="4" t="s">
        <v>828</v>
      </c>
      <c r="F2222" s="9" t="str">
        <f>Table1[[#This Row],[Genus]]&amp;" "&amp;Table1[[#This Row],[Epithet]]</f>
        <v>Gaylussacia baccata</v>
      </c>
      <c r="G2222" s="4" t="s">
        <v>16</v>
      </c>
      <c r="H2222" t="s">
        <v>125</v>
      </c>
      <c r="I2222" s="4" t="s">
        <v>546</v>
      </c>
      <c r="J2222" s="4" t="s">
        <v>559</v>
      </c>
      <c r="K2222" s="4" t="s">
        <v>534</v>
      </c>
      <c r="L2222" s="4" t="s">
        <v>556</v>
      </c>
      <c r="M2222" s="4" t="s">
        <v>544</v>
      </c>
      <c r="N2222" s="4" t="s">
        <v>545</v>
      </c>
      <c r="O2222" s="4" t="s">
        <v>182</v>
      </c>
      <c r="P2222" s="4" t="s">
        <v>1001</v>
      </c>
      <c r="Q2222" s="4" t="s">
        <v>181</v>
      </c>
    </row>
    <row r="2223" spans="1:17" x14ac:dyDescent="0.25">
      <c r="A2223" s="4" t="s">
        <v>529</v>
      </c>
      <c r="B2223" s="4" t="s">
        <v>65</v>
      </c>
      <c r="C2223" s="9" t="str">
        <f>_xlfn.XLOOKUP(Table1[[#This Row],[Genus]],'Flora of PA'!J:J,'Flora of PA'!D:D)</f>
        <v>Ericaceae</v>
      </c>
      <c r="D2223" s="4" t="s">
        <v>905</v>
      </c>
      <c r="E2223" s="4" t="s">
        <v>948</v>
      </c>
      <c r="F2223" s="9" t="str">
        <f>Table1[[#This Row],[Genus]]&amp;" "&amp;Table1[[#This Row],[Epithet]]</f>
        <v>Kalmia angustifolia</v>
      </c>
      <c r="G2223" s="4" t="s">
        <v>85</v>
      </c>
      <c r="H2223" t="s">
        <v>124</v>
      </c>
      <c r="I2223" s="4" t="s">
        <v>546</v>
      </c>
      <c r="J2223" s="4" t="s">
        <v>559</v>
      </c>
      <c r="K2223" s="4" t="s">
        <v>534</v>
      </c>
      <c r="L2223" s="4" t="s">
        <v>556</v>
      </c>
      <c r="M2223" s="4" t="s">
        <v>544</v>
      </c>
      <c r="N2223" s="4" t="s">
        <v>545</v>
      </c>
      <c r="O2223" s="4" t="s">
        <v>182</v>
      </c>
      <c r="P2223" s="4" t="s">
        <v>1001</v>
      </c>
      <c r="Q2223" s="4" t="s">
        <v>181</v>
      </c>
    </row>
    <row r="2224" spans="1:17" x14ac:dyDescent="0.25">
      <c r="A2224" s="4" t="s">
        <v>529</v>
      </c>
      <c r="B2224" s="4" t="s">
        <v>65</v>
      </c>
      <c r="C2224" s="9" t="str">
        <f>_xlfn.XLOOKUP(Table1[[#This Row],[Genus]],'Flora of PA'!J:J,'Flora of PA'!D:D)</f>
        <v>Polypodiaceae</v>
      </c>
      <c r="D2224" s="4" t="s">
        <v>851</v>
      </c>
      <c r="E2224" s="4" t="s">
        <v>852</v>
      </c>
      <c r="F2224" s="9" t="str">
        <f>Table1[[#This Row],[Genus]]&amp;" "&amp;Table1[[#This Row],[Epithet]]</f>
        <v>Pteridium aquilinum</v>
      </c>
      <c r="G2224" s="4" t="s">
        <v>58</v>
      </c>
      <c r="H2224" t="s">
        <v>129</v>
      </c>
      <c r="I2224" s="4" t="s">
        <v>546</v>
      </c>
      <c r="J2224" s="4" t="s">
        <v>559</v>
      </c>
      <c r="K2224" s="4" t="s">
        <v>534</v>
      </c>
      <c r="L2224" s="4" t="s">
        <v>556</v>
      </c>
      <c r="M2224" s="4" t="s">
        <v>544</v>
      </c>
      <c r="N2224" s="4" t="s">
        <v>545</v>
      </c>
      <c r="O2224" s="4" t="s">
        <v>182</v>
      </c>
      <c r="P2224" s="4" t="s">
        <v>1001</v>
      </c>
      <c r="Q2224" s="4" t="s">
        <v>181</v>
      </c>
    </row>
    <row r="2225" spans="1:19" x14ac:dyDescent="0.25">
      <c r="A2225" s="4" t="s">
        <v>529</v>
      </c>
      <c r="B2225" s="4" t="s">
        <v>65</v>
      </c>
      <c r="C2225" s="9" t="str">
        <f>_xlfn.XLOOKUP(Table1[[#This Row],[Genus]],'Flora of PA'!J:J,'Flora of PA'!D:D)</f>
        <v>Ericaceae</v>
      </c>
      <c r="D2225" s="4" t="s">
        <v>831</v>
      </c>
      <c r="E2225" s="4" t="s">
        <v>832</v>
      </c>
      <c r="F2225" s="9" t="str">
        <f>Table1[[#This Row],[Genus]]&amp;" "&amp;Table1[[#This Row],[Epithet]]</f>
        <v>Gaultheria procumbens</v>
      </c>
      <c r="G2225" s="4" t="s">
        <v>123</v>
      </c>
      <c r="H2225" t="s">
        <v>122</v>
      </c>
      <c r="I2225" s="4" t="s">
        <v>546</v>
      </c>
      <c r="J2225" s="4" t="s">
        <v>559</v>
      </c>
      <c r="K2225" s="4" t="s">
        <v>534</v>
      </c>
      <c r="L2225" s="4" t="s">
        <v>556</v>
      </c>
      <c r="M2225" s="4" t="s">
        <v>544</v>
      </c>
      <c r="N2225" s="4" t="s">
        <v>545</v>
      </c>
      <c r="O2225" s="4" t="s">
        <v>182</v>
      </c>
      <c r="P2225" s="4" t="s">
        <v>1001</v>
      </c>
      <c r="Q2225" s="4" t="s">
        <v>181</v>
      </c>
    </row>
    <row r="2226" spans="1:19" x14ac:dyDescent="0.25">
      <c r="A2226" s="4" t="s">
        <v>529</v>
      </c>
      <c r="B2226" s="4" t="s">
        <v>65</v>
      </c>
      <c r="C2226" s="9" t="str">
        <f>_xlfn.XLOOKUP(Table1[[#This Row],[Genus]],'Flora of PA'!J:J,'Flora of PA'!D:D)</f>
        <v>Ericaceae</v>
      </c>
      <c r="D2226" s="4" t="s">
        <v>826</v>
      </c>
      <c r="E2226" s="4" t="s">
        <v>829</v>
      </c>
      <c r="F2226" s="9" t="str">
        <f>Table1[[#This Row],[Genus]]&amp;" "&amp;Table1[[#This Row],[Epithet]]</f>
        <v>Vaccinium angustifolium</v>
      </c>
      <c r="G2226" s="4" t="s">
        <v>69</v>
      </c>
      <c r="H2226" t="s">
        <v>174</v>
      </c>
      <c r="I2226" s="4" t="s">
        <v>546</v>
      </c>
      <c r="J2226" s="4" t="s">
        <v>559</v>
      </c>
      <c r="K2226" s="4" t="s">
        <v>534</v>
      </c>
      <c r="L2226" s="4" t="s">
        <v>556</v>
      </c>
      <c r="M2226" s="4" t="s">
        <v>544</v>
      </c>
      <c r="N2226" s="4" t="s">
        <v>545</v>
      </c>
      <c r="O2226" s="4" t="s">
        <v>182</v>
      </c>
      <c r="P2226" s="4" t="s">
        <v>1001</v>
      </c>
      <c r="Q2226" s="4" t="s">
        <v>181</v>
      </c>
    </row>
    <row r="2227" spans="1:19" x14ac:dyDescent="0.25">
      <c r="A2227" s="4" t="s">
        <v>529</v>
      </c>
      <c r="B2227" s="4" t="s">
        <v>65</v>
      </c>
      <c r="C2227" s="9" t="s">
        <v>13193</v>
      </c>
      <c r="D2227" s="4" t="s">
        <v>994</v>
      </c>
      <c r="E2227" s="4" t="s">
        <v>995</v>
      </c>
      <c r="F2227" s="9" t="str">
        <f>Table1[[#This Row],[Genus]]&amp;" "&amp;Table1[[#This Row],[Epithet]]</f>
        <v>Leucobryum glaucum</v>
      </c>
      <c r="G2227" s="4" t="s">
        <v>225</v>
      </c>
      <c r="H2227" t="s">
        <v>180</v>
      </c>
      <c r="I2227" s="4" t="s">
        <v>546</v>
      </c>
      <c r="J2227" s="4" t="s">
        <v>559</v>
      </c>
      <c r="K2227" s="4" t="s">
        <v>534</v>
      </c>
      <c r="L2227" s="4" t="s">
        <v>556</v>
      </c>
      <c r="M2227" s="4" t="s">
        <v>544</v>
      </c>
      <c r="N2227" s="4" t="s">
        <v>545</v>
      </c>
      <c r="O2227" s="4" t="s">
        <v>182</v>
      </c>
      <c r="P2227" s="4" t="s">
        <v>1001</v>
      </c>
      <c r="Q2227" s="4" t="s">
        <v>181</v>
      </c>
    </row>
    <row r="2228" spans="1:19" x14ac:dyDescent="0.25">
      <c r="A2228" s="4" t="s">
        <v>529</v>
      </c>
      <c r="B2228" s="4" t="s">
        <v>65</v>
      </c>
      <c r="C2228" s="9" t="s">
        <v>991</v>
      </c>
      <c r="D2228" s="4" t="s">
        <v>991</v>
      </c>
      <c r="E2228" s="4" t="s">
        <v>891</v>
      </c>
      <c r="F2228" s="9" t="str">
        <f>Table1[[#This Row],[Genus]]&amp;" "&amp;Table1[[#This Row],[Epithet]]</f>
        <v>Poacea sp.</v>
      </c>
      <c r="G2228" s="4" t="s">
        <v>801</v>
      </c>
      <c r="H2228" t="s">
        <v>558</v>
      </c>
      <c r="I2228" s="4" t="s">
        <v>546</v>
      </c>
      <c r="J2228" s="4" t="s">
        <v>559</v>
      </c>
      <c r="K2228" s="4" t="s">
        <v>534</v>
      </c>
      <c r="L2228" s="4" t="s">
        <v>556</v>
      </c>
      <c r="M2228" s="4" t="s">
        <v>544</v>
      </c>
      <c r="N2228" s="4" t="s">
        <v>545</v>
      </c>
      <c r="O2228" s="4" t="s">
        <v>182</v>
      </c>
      <c r="P2228" s="4" t="s">
        <v>1001</v>
      </c>
      <c r="Q2228" s="4" t="s">
        <v>181</v>
      </c>
    </row>
    <row r="2229" spans="1:19" x14ac:dyDescent="0.25">
      <c r="A2229" s="4" t="s">
        <v>529</v>
      </c>
      <c r="B2229" s="4" t="s">
        <v>65</v>
      </c>
      <c r="C2229" s="9" t="str">
        <f>_xlfn.XLOOKUP(Table1[[#This Row],[Genus]],'Flora of PA'!J:J,'Flora of PA'!D:D)</f>
        <v>Fagaceae</v>
      </c>
      <c r="D2229" s="4" t="s">
        <v>860</v>
      </c>
      <c r="E2229" s="4" t="s">
        <v>947</v>
      </c>
      <c r="F2229" s="9" t="str">
        <f>Table1[[#This Row],[Genus]]&amp;" "&amp;Table1[[#This Row],[Epithet]]</f>
        <v>Quercus ilicifolia</v>
      </c>
      <c r="G2229" s="4" t="s">
        <v>75</v>
      </c>
      <c r="H2229" t="s">
        <v>72</v>
      </c>
      <c r="I2229" s="4" t="s">
        <v>546</v>
      </c>
      <c r="J2229" s="4" t="s">
        <v>559</v>
      </c>
      <c r="K2229" s="4" t="s">
        <v>534</v>
      </c>
      <c r="L2229" s="4" t="s">
        <v>556</v>
      </c>
      <c r="M2229" s="4" t="s">
        <v>544</v>
      </c>
      <c r="N2229" s="4" t="s">
        <v>545</v>
      </c>
      <c r="O2229" s="4" t="s">
        <v>182</v>
      </c>
      <c r="P2229" s="4" t="s">
        <v>1001</v>
      </c>
      <c r="Q2229" s="4" t="s">
        <v>181</v>
      </c>
    </row>
    <row r="2230" spans="1:19" x14ac:dyDescent="0.25">
      <c r="A2230" s="4" t="s">
        <v>529</v>
      </c>
      <c r="B2230" s="4" t="s">
        <v>66</v>
      </c>
      <c r="C2230" s="9" t="str">
        <f>_xlfn.XLOOKUP(Table1[[#This Row],[Genus]],'Flora of PA'!J:J,'Flora of PA'!D:D)</f>
        <v>Ericaceae</v>
      </c>
      <c r="D2230" s="4" t="s">
        <v>827</v>
      </c>
      <c r="E2230" s="4" t="s">
        <v>828</v>
      </c>
      <c r="F2230" s="9" t="str">
        <f>Table1[[#This Row],[Genus]]&amp;" "&amp;Table1[[#This Row],[Epithet]]</f>
        <v>Gaylussacia baccata</v>
      </c>
      <c r="G2230" s="4" t="s">
        <v>16</v>
      </c>
      <c r="H2230" t="s">
        <v>125</v>
      </c>
      <c r="I2230" s="4" t="s">
        <v>546</v>
      </c>
      <c r="J2230" s="4" t="s">
        <v>559</v>
      </c>
      <c r="K2230" s="4" t="s">
        <v>534</v>
      </c>
      <c r="L2230" s="4" t="s">
        <v>556</v>
      </c>
      <c r="M2230" s="4" t="s">
        <v>544</v>
      </c>
      <c r="N2230" s="4" t="s">
        <v>545</v>
      </c>
      <c r="O2230" s="4" t="s">
        <v>182</v>
      </c>
      <c r="P2230" s="4" t="s">
        <v>1001</v>
      </c>
      <c r="Q2230" s="4" t="s">
        <v>181</v>
      </c>
    </row>
    <row r="2231" spans="1:19" x14ac:dyDescent="0.25">
      <c r="A2231" s="4" t="s">
        <v>529</v>
      </c>
      <c r="B2231" s="4" t="s">
        <v>66</v>
      </c>
      <c r="C2231" s="9" t="str">
        <f>_xlfn.XLOOKUP(Table1[[#This Row],[Genus]],'Flora of PA'!J:J,'Flora of PA'!D:D)</f>
        <v>Ericaceae</v>
      </c>
      <c r="D2231" s="4" t="s">
        <v>905</v>
      </c>
      <c r="E2231" s="4" t="s">
        <v>948</v>
      </c>
      <c r="F2231" s="9" t="str">
        <f>Table1[[#This Row],[Genus]]&amp;" "&amp;Table1[[#This Row],[Epithet]]</f>
        <v>Kalmia angustifolia</v>
      </c>
      <c r="G2231" s="4" t="s">
        <v>85</v>
      </c>
      <c r="H2231" t="s">
        <v>124</v>
      </c>
      <c r="I2231" s="4" t="s">
        <v>546</v>
      </c>
      <c r="J2231" s="4" t="s">
        <v>559</v>
      </c>
      <c r="K2231" s="4" t="s">
        <v>534</v>
      </c>
      <c r="L2231" s="4" t="s">
        <v>556</v>
      </c>
      <c r="M2231" s="4" t="s">
        <v>544</v>
      </c>
      <c r="N2231" s="4" t="s">
        <v>545</v>
      </c>
      <c r="O2231" s="4" t="s">
        <v>182</v>
      </c>
      <c r="P2231" s="4" t="s">
        <v>1001</v>
      </c>
      <c r="Q2231" s="4" t="s">
        <v>181</v>
      </c>
    </row>
    <row r="2232" spans="1:19" x14ac:dyDescent="0.25">
      <c r="A2232" s="4" t="s">
        <v>529</v>
      </c>
      <c r="B2232" s="4" t="s">
        <v>66</v>
      </c>
      <c r="C2232" s="9" t="str">
        <f>_xlfn.XLOOKUP(Table1[[#This Row],[Genus]],'Flora of PA'!J:J,'Flora of PA'!D:D)</f>
        <v>Polypodiaceae</v>
      </c>
      <c r="D2232" s="4" t="s">
        <v>851</v>
      </c>
      <c r="E2232" s="4" t="s">
        <v>852</v>
      </c>
      <c r="F2232" s="9" t="str">
        <f>Table1[[#This Row],[Genus]]&amp;" "&amp;Table1[[#This Row],[Epithet]]</f>
        <v>Pteridium aquilinum</v>
      </c>
      <c r="G2232" s="4" t="s">
        <v>58</v>
      </c>
      <c r="H2232" t="s">
        <v>129</v>
      </c>
      <c r="I2232" s="4" t="s">
        <v>546</v>
      </c>
      <c r="J2232" s="4" t="s">
        <v>559</v>
      </c>
      <c r="K2232" s="4" t="s">
        <v>534</v>
      </c>
      <c r="L2232" s="4" t="s">
        <v>556</v>
      </c>
      <c r="M2232" s="4" t="s">
        <v>544</v>
      </c>
      <c r="N2232" s="4" t="s">
        <v>545</v>
      </c>
      <c r="O2232" s="4" t="s">
        <v>182</v>
      </c>
      <c r="P2232" s="4" t="s">
        <v>1001</v>
      </c>
      <c r="Q2232" s="4" t="s">
        <v>181</v>
      </c>
    </row>
    <row r="2233" spans="1:19" x14ac:dyDescent="0.25">
      <c r="A2233" s="4" t="s">
        <v>529</v>
      </c>
      <c r="B2233" s="4" t="s">
        <v>66</v>
      </c>
      <c r="C2233" s="9" t="str">
        <f>_xlfn.XLOOKUP(Table1[[#This Row],[Genus]],'Flora of PA'!J:J,'Flora of PA'!D:D)</f>
        <v>Ericaceae</v>
      </c>
      <c r="D2233" s="4" t="s">
        <v>831</v>
      </c>
      <c r="E2233" s="4" t="s">
        <v>832</v>
      </c>
      <c r="F2233" s="9" t="str">
        <f>Table1[[#This Row],[Genus]]&amp;" "&amp;Table1[[#This Row],[Epithet]]</f>
        <v>Gaultheria procumbens</v>
      </c>
      <c r="G2233" s="4" t="s">
        <v>123</v>
      </c>
      <c r="H2233" t="s">
        <v>122</v>
      </c>
      <c r="I2233" s="4" t="s">
        <v>546</v>
      </c>
      <c r="J2233" s="4" t="s">
        <v>559</v>
      </c>
      <c r="K2233" s="4" t="s">
        <v>534</v>
      </c>
      <c r="L2233" s="4" t="s">
        <v>556</v>
      </c>
      <c r="M2233" s="4" t="s">
        <v>544</v>
      </c>
      <c r="N2233" s="4" t="s">
        <v>545</v>
      </c>
      <c r="O2233" s="4" t="s">
        <v>182</v>
      </c>
      <c r="P2233" s="4" t="s">
        <v>1001</v>
      </c>
      <c r="Q2233" s="4" t="s">
        <v>181</v>
      </c>
    </row>
    <row r="2234" spans="1:19" x14ac:dyDescent="0.25">
      <c r="A2234" s="4" t="s">
        <v>529</v>
      </c>
      <c r="B2234" s="4" t="s">
        <v>66</v>
      </c>
      <c r="C2234" s="9" t="str">
        <f>_xlfn.XLOOKUP(Table1[[#This Row],[Genus]],'Flora of PA'!J:J,'Flora of PA'!D:D)</f>
        <v>Ericaceae</v>
      </c>
      <c r="D2234" s="4" t="s">
        <v>826</v>
      </c>
      <c r="E2234" s="4" t="s">
        <v>829</v>
      </c>
      <c r="F2234" s="9" t="str">
        <f>Table1[[#This Row],[Genus]]&amp;" "&amp;Table1[[#This Row],[Epithet]]</f>
        <v>Vaccinium angustifolium</v>
      </c>
      <c r="G2234" s="4" t="s">
        <v>69</v>
      </c>
      <c r="H2234" t="s">
        <v>174</v>
      </c>
      <c r="I2234" s="4" t="s">
        <v>546</v>
      </c>
      <c r="J2234" s="4" t="s">
        <v>559</v>
      </c>
      <c r="K2234" s="4" t="s">
        <v>534</v>
      </c>
      <c r="L2234" s="4" t="s">
        <v>556</v>
      </c>
      <c r="M2234" s="4" t="s">
        <v>544</v>
      </c>
      <c r="N2234" s="4" t="s">
        <v>545</v>
      </c>
      <c r="O2234" s="4" t="s">
        <v>182</v>
      </c>
      <c r="P2234" s="4" t="s">
        <v>1001</v>
      </c>
      <c r="Q2234" s="4" t="s">
        <v>181</v>
      </c>
    </row>
    <row r="2235" spans="1:19" x14ac:dyDescent="0.25">
      <c r="A2235" s="4" t="s">
        <v>529</v>
      </c>
      <c r="B2235" s="4" t="s">
        <v>66</v>
      </c>
      <c r="C2235" s="9" t="str">
        <f>_xlfn.XLOOKUP(Table1[[#This Row],[Genus]],'Flora of PA'!J:J,'Flora of PA'!D:D)</f>
        <v>Betulaceae</v>
      </c>
      <c r="D2235" s="4" t="s">
        <v>883</v>
      </c>
      <c r="E2235" s="4" t="s">
        <v>884</v>
      </c>
      <c r="F2235" s="9" t="str">
        <f>Table1[[#This Row],[Genus]]&amp;" "&amp;Table1[[#This Row],[Epithet]]</f>
        <v>Betula populifolia</v>
      </c>
      <c r="G2235" s="4" t="s">
        <v>18</v>
      </c>
      <c r="H2235" t="s">
        <v>23</v>
      </c>
      <c r="I2235" s="4" t="s">
        <v>546</v>
      </c>
      <c r="J2235" s="4" t="s">
        <v>559</v>
      </c>
      <c r="K2235" s="4" t="s">
        <v>534</v>
      </c>
      <c r="L2235" s="4" t="s">
        <v>556</v>
      </c>
      <c r="M2235" s="4" t="s">
        <v>544</v>
      </c>
      <c r="N2235" s="4" t="s">
        <v>545</v>
      </c>
      <c r="O2235" s="4" t="s">
        <v>182</v>
      </c>
      <c r="P2235" s="4" t="s">
        <v>1001</v>
      </c>
      <c r="Q2235" s="4" t="s">
        <v>181</v>
      </c>
    </row>
    <row r="2236" spans="1:19" x14ac:dyDescent="0.25">
      <c r="A2236" s="4" t="s">
        <v>529</v>
      </c>
      <c r="B2236" s="4" t="s">
        <v>66</v>
      </c>
      <c r="C2236" s="9" t="s">
        <v>13193</v>
      </c>
      <c r="D2236" s="4" t="s">
        <v>994</v>
      </c>
      <c r="E2236" s="4" t="s">
        <v>995</v>
      </c>
      <c r="F2236" s="9" t="str">
        <f>Table1[[#This Row],[Genus]]&amp;" "&amp;Table1[[#This Row],[Epithet]]</f>
        <v>Leucobryum glaucum</v>
      </c>
      <c r="G2236" s="4" t="s">
        <v>225</v>
      </c>
      <c r="H2236" t="s">
        <v>180</v>
      </c>
      <c r="I2236" s="4" t="s">
        <v>546</v>
      </c>
      <c r="J2236" s="4" t="s">
        <v>559</v>
      </c>
      <c r="K2236" s="4" t="s">
        <v>534</v>
      </c>
      <c r="L2236" s="4" t="s">
        <v>556</v>
      </c>
      <c r="M2236" s="4" t="s">
        <v>544</v>
      </c>
      <c r="N2236" s="4" t="s">
        <v>545</v>
      </c>
      <c r="O2236" s="4" t="s">
        <v>182</v>
      </c>
      <c r="P2236" s="4" t="s">
        <v>1001</v>
      </c>
      <c r="Q2236" s="4" t="s">
        <v>181</v>
      </c>
    </row>
    <row r="2237" spans="1:19" x14ac:dyDescent="0.25">
      <c r="A2237" s="4" t="s">
        <v>529</v>
      </c>
      <c r="B2237" s="4" t="s">
        <v>66</v>
      </c>
      <c r="C2237" s="9" t="str">
        <f>_xlfn.XLOOKUP(Table1[[#This Row],[Genus]],'Flora of PA'!J:J,'Flora of PA'!D:D)</f>
        <v>Liliaceae</v>
      </c>
      <c r="D2237" s="4" t="s">
        <v>894</v>
      </c>
      <c r="E2237" s="4" t="s">
        <v>895</v>
      </c>
      <c r="F2237" s="9" t="str">
        <f>Table1[[#This Row],[Genus]]&amp;" "&amp;Table1[[#This Row],[Epithet]]</f>
        <v>Medeola virginiana</v>
      </c>
      <c r="G2237" s="4" t="s">
        <v>239</v>
      </c>
      <c r="H2237" t="s">
        <v>140</v>
      </c>
      <c r="I2237" s="4" t="s">
        <v>546</v>
      </c>
      <c r="J2237" s="4" t="s">
        <v>559</v>
      </c>
      <c r="K2237" s="4" t="s">
        <v>534</v>
      </c>
      <c r="L2237" s="4" t="s">
        <v>556</v>
      </c>
      <c r="M2237" s="4" t="s">
        <v>544</v>
      </c>
      <c r="N2237" s="4" t="s">
        <v>545</v>
      </c>
      <c r="O2237" s="4" t="s">
        <v>182</v>
      </c>
      <c r="P2237" s="4" t="s">
        <v>1001</v>
      </c>
      <c r="Q2237" s="4" t="s">
        <v>181</v>
      </c>
    </row>
    <row r="2238" spans="1:19" x14ac:dyDescent="0.25">
      <c r="A2238" s="4" t="s">
        <v>529</v>
      </c>
      <c r="B2238" s="4" t="s">
        <v>66</v>
      </c>
      <c r="C2238" s="9" t="s">
        <v>13194</v>
      </c>
      <c r="D2238" s="4" t="s">
        <v>866</v>
      </c>
      <c r="E2238" s="4" t="s">
        <v>867</v>
      </c>
      <c r="F2238" s="9" t="str">
        <f>Table1[[#This Row],[Genus]]&amp;" "&amp;Table1[[#This Row],[Epithet]]</f>
        <v>Polytrichum commune</v>
      </c>
      <c r="G2238" s="4" t="s">
        <v>802</v>
      </c>
      <c r="H2238" t="s">
        <v>350</v>
      </c>
      <c r="I2238" s="4" t="s">
        <v>546</v>
      </c>
      <c r="J2238" s="4" t="s">
        <v>559</v>
      </c>
      <c r="K2238" s="4" t="s">
        <v>534</v>
      </c>
      <c r="L2238" s="4" t="s">
        <v>556</v>
      </c>
      <c r="M2238" s="4" t="s">
        <v>544</v>
      </c>
      <c r="N2238" s="4" t="s">
        <v>545</v>
      </c>
      <c r="O2238" s="4" t="s">
        <v>182</v>
      </c>
      <c r="P2238" s="4" t="s">
        <v>1001</v>
      </c>
      <c r="Q2238" s="4" t="s">
        <v>181</v>
      </c>
      <c r="S2238" s="2" t="s">
        <v>803</v>
      </c>
    </row>
    <row r="2239" spans="1:19" x14ac:dyDescent="0.25">
      <c r="A2239" s="4" t="s">
        <v>529</v>
      </c>
      <c r="B2239" s="4" t="s">
        <v>66</v>
      </c>
      <c r="C2239" s="9" t="str">
        <f>_xlfn.XLOOKUP(Table1[[#This Row],[Genus]],'Flora of PA'!J:J,'Flora of PA'!D:D)</f>
        <v>Fagaceae</v>
      </c>
      <c r="D2239" s="4" t="s">
        <v>860</v>
      </c>
      <c r="E2239" s="4" t="s">
        <v>947</v>
      </c>
      <c r="F2239" s="9" t="str">
        <f>Table1[[#This Row],[Genus]]&amp;" "&amp;Table1[[#This Row],[Epithet]]</f>
        <v>Quercus ilicifolia</v>
      </c>
      <c r="G2239" s="4" t="s">
        <v>75</v>
      </c>
      <c r="H2239" t="s">
        <v>157</v>
      </c>
      <c r="I2239" s="4" t="s">
        <v>546</v>
      </c>
      <c r="J2239" s="4" t="s">
        <v>559</v>
      </c>
      <c r="K2239" s="4" t="s">
        <v>534</v>
      </c>
      <c r="L2239" s="4" t="s">
        <v>556</v>
      </c>
      <c r="M2239" s="4" t="s">
        <v>544</v>
      </c>
      <c r="N2239" s="4" t="s">
        <v>545</v>
      </c>
      <c r="O2239" s="4" t="s">
        <v>182</v>
      </c>
      <c r="P2239" s="4" t="s">
        <v>1001</v>
      </c>
      <c r="Q2239" s="4" t="s">
        <v>181</v>
      </c>
    </row>
    <row r="2240" spans="1:19" x14ac:dyDescent="0.25">
      <c r="A2240" s="4" t="s">
        <v>529</v>
      </c>
      <c r="B2240" s="4" t="s">
        <v>67</v>
      </c>
      <c r="C2240" s="9" t="str">
        <f>_xlfn.XLOOKUP(Table1[[#This Row],[Genus]],'Flora of PA'!J:J,'Flora of PA'!D:D)</f>
        <v>Ericaceae</v>
      </c>
      <c r="D2240" s="4" t="s">
        <v>827</v>
      </c>
      <c r="E2240" s="4" t="s">
        <v>828</v>
      </c>
      <c r="F2240" s="9" t="str">
        <f>Table1[[#This Row],[Genus]]&amp;" "&amp;Table1[[#This Row],[Epithet]]</f>
        <v>Gaylussacia baccata</v>
      </c>
      <c r="G2240" s="4" t="s">
        <v>16</v>
      </c>
      <c r="H2240" t="s">
        <v>125</v>
      </c>
      <c r="I2240" s="4" t="s">
        <v>546</v>
      </c>
      <c r="J2240" s="4" t="s">
        <v>559</v>
      </c>
      <c r="K2240" s="4" t="s">
        <v>534</v>
      </c>
      <c r="L2240" s="4" t="s">
        <v>556</v>
      </c>
      <c r="M2240" s="4" t="s">
        <v>544</v>
      </c>
      <c r="N2240" s="4" t="s">
        <v>545</v>
      </c>
      <c r="O2240" s="4" t="s">
        <v>182</v>
      </c>
      <c r="P2240" s="4" t="s">
        <v>1001</v>
      </c>
      <c r="Q2240" s="4" t="s">
        <v>181</v>
      </c>
    </row>
    <row r="2241" spans="1:17" x14ac:dyDescent="0.25">
      <c r="A2241" s="4" t="s">
        <v>529</v>
      </c>
      <c r="B2241" s="4" t="s">
        <v>67</v>
      </c>
      <c r="C2241" s="9" t="str">
        <f>_xlfn.XLOOKUP(Table1[[#This Row],[Genus]],'Flora of PA'!J:J,'Flora of PA'!D:D)</f>
        <v>Ericaceae</v>
      </c>
      <c r="D2241" s="4" t="s">
        <v>905</v>
      </c>
      <c r="E2241" s="4" t="s">
        <v>948</v>
      </c>
      <c r="F2241" s="9" t="str">
        <f>Table1[[#This Row],[Genus]]&amp;" "&amp;Table1[[#This Row],[Epithet]]</f>
        <v>Kalmia angustifolia</v>
      </c>
      <c r="G2241" s="4" t="s">
        <v>85</v>
      </c>
      <c r="H2241" t="s">
        <v>124</v>
      </c>
      <c r="I2241" s="4" t="s">
        <v>546</v>
      </c>
      <c r="J2241" s="4" t="s">
        <v>559</v>
      </c>
      <c r="K2241" s="4" t="s">
        <v>534</v>
      </c>
      <c r="L2241" s="4" t="s">
        <v>556</v>
      </c>
      <c r="M2241" s="4" t="s">
        <v>544</v>
      </c>
      <c r="N2241" s="4" t="s">
        <v>545</v>
      </c>
      <c r="O2241" s="4" t="s">
        <v>182</v>
      </c>
      <c r="P2241" s="4" t="s">
        <v>1001</v>
      </c>
      <c r="Q2241" s="4" t="s">
        <v>181</v>
      </c>
    </row>
    <row r="2242" spans="1:17" x14ac:dyDescent="0.25">
      <c r="A2242" s="4" t="s">
        <v>529</v>
      </c>
      <c r="B2242" s="4" t="s">
        <v>67</v>
      </c>
      <c r="C2242" s="9" t="str">
        <f>_xlfn.XLOOKUP(Table1[[#This Row],[Genus]],'Flora of PA'!J:J,'Flora of PA'!D:D)</f>
        <v>Polypodiaceae</v>
      </c>
      <c r="D2242" s="4" t="s">
        <v>851</v>
      </c>
      <c r="E2242" s="4" t="s">
        <v>852</v>
      </c>
      <c r="F2242" s="9" t="str">
        <f>Table1[[#This Row],[Genus]]&amp;" "&amp;Table1[[#This Row],[Epithet]]</f>
        <v>Pteridium aquilinum</v>
      </c>
      <c r="G2242" s="4" t="s">
        <v>58</v>
      </c>
      <c r="H2242" t="s">
        <v>129</v>
      </c>
      <c r="I2242" s="4" t="s">
        <v>546</v>
      </c>
      <c r="J2242" s="4" t="s">
        <v>559</v>
      </c>
      <c r="K2242" s="4" t="s">
        <v>534</v>
      </c>
      <c r="L2242" s="4" t="s">
        <v>556</v>
      </c>
      <c r="M2242" s="4" t="s">
        <v>544</v>
      </c>
      <c r="N2242" s="4" t="s">
        <v>545</v>
      </c>
      <c r="O2242" s="4" t="s">
        <v>182</v>
      </c>
      <c r="P2242" s="4" t="s">
        <v>1001</v>
      </c>
      <c r="Q2242" s="4" t="s">
        <v>181</v>
      </c>
    </row>
    <row r="2243" spans="1:17" x14ac:dyDescent="0.25">
      <c r="A2243" s="4" t="s">
        <v>529</v>
      </c>
      <c r="B2243" s="4" t="s">
        <v>67</v>
      </c>
      <c r="C2243" s="9" t="str">
        <f>_xlfn.XLOOKUP(Table1[[#This Row],[Genus]],'Flora of PA'!J:J,'Flora of PA'!D:D)</f>
        <v>Ericaceae</v>
      </c>
      <c r="D2243" s="4" t="s">
        <v>831</v>
      </c>
      <c r="E2243" s="4" t="s">
        <v>832</v>
      </c>
      <c r="F2243" s="9" t="str">
        <f>Table1[[#This Row],[Genus]]&amp;" "&amp;Table1[[#This Row],[Epithet]]</f>
        <v>Gaultheria procumbens</v>
      </c>
      <c r="G2243" s="4" t="s">
        <v>123</v>
      </c>
      <c r="H2243" t="s">
        <v>122</v>
      </c>
      <c r="I2243" s="4" t="s">
        <v>546</v>
      </c>
      <c r="J2243" s="4" t="s">
        <v>559</v>
      </c>
      <c r="K2243" s="4" t="s">
        <v>534</v>
      </c>
      <c r="L2243" s="4" t="s">
        <v>556</v>
      </c>
      <c r="M2243" s="4" t="s">
        <v>544</v>
      </c>
      <c r="N2243" s="4" t="s">
        <v>545</v>
      </c>
      <c r="O2243" s="4" t="s">
        <v>182</v>
      </c>
      <c r="P2243" s="4" t="s">
        <v>1001</v>
      </c>
      <c r="Q2243" s="4" t="s">
        <v>181</v>
      </c>
    </row>
    <row r="2244" spans="1:17" x14ac:dyDescent="0.25">
      <c r="A2244" s="4" t="s">
        <v>529</v>
      </c>
      <c r="B2244" s="4" t="s">
        <v>67</v>
      </c>
      <c r="C2244" s="9" t="str">
        <f>_xlfn.XLOOKUP(Table1[[#This Row],[Genus]],'Flora of PA'!J:J,'Flora of PA'!D:D)</f>
        <v>Ericaceae</v>
      </c>
      <c r="D2244" s="4" t="s">
        <v>826</v>
      </c>
      <c r="E2244" s="4" t="s">
        <v>829</v>
      </c>
      <c r="F2244" s="9" t="str">
        <f>Table1[[#This Row],[Genus]]&amp;" "&amp;Table1[[#This Row],[Epithet]]</f>
        <v>Vaccinium angustifolium</v>
      </c>
      <c r="G2244" s="4" t="s">
        <v>69</v>
      </c>
      <c r="H2244" t="s">
        <v>174</v>
      </c>
      <c r="I2244" s="4" t="s">
        <v>546</v>
      </c>
      <c r="J2244" s="4" t="s">
        <v>559</v>
      </c>
      <c r="K2244" s="4" t="s">
        <v>534</v>
      </c>
      <c r="L2244" s="4" t="s">
        <v>556</v>
      </c>
      <c r="M2244" s="4" t="s">
        <v>544</v>
      </c>
      <c r="N2244" s="4" t="s">
        <v>545</v>
      </c>
      <c r="O2244" s="4" t="s">
        <v>182</v>
      </c>
      <c r="P2244" s="4" t="s">
        <v>1001</v>
      </c>
      <c r="Q2244" s="4" t="s">
        <v>181</v>
      </c>
    </row>
    <row r="2245" spans="1:17" x14ac:dyDescent="0.25">
      <c r="A2245" s="4" t="s">
        <v>529</v>
      </c>
      <c r="B2245" s="4" t="s">
        <v>67</v>
      </c>
      <c r="C2245" s="9" t="str">
        <f>_xlfn.XLOOKUP(Table1[[#This Row],[Genus]],'Flora of PA'!J:J,'Flora of PA'!D:D)</f>
        <v>Fagaceae</v>
      </c>
      <c r="D2245" s="4" t="s">
        <v>860</v>
      </c>
      <c r="E2245" s="4" t="s">
        <v>947</v>
      </c>
      <c r="F2245" s="9" t="str">
        <f>Table1[[#This Row],[Genus]]&amp;" "&amp;Table1[[#This Row],[Epithet]]</f>
        <v>Quercus ilicifolia</v>
      </c>
      <c r="G2245" s="4" t="s">
        <v>75</v>
      </c>
      <c r="H2245" t="s">
        <v>72</v>
      </c>
      <c r="I2245" s="4" t="s">
        <v>546</v>
      </c>
      <c r="J2245" s="4" t="s">
        <v>559</v>
      </c>
      <c r="K2245" s="4" t="s">
        <v>534</v>
      </c>
      <c r="L2245" s="4" t="s">
        <v>556</v>
      </c>
      <c r="M2245" s="4" t="s">
        <v>544</v>
      </c>
      <c r="N2245" s="4" t="s">
        <v>545</v>
      </c>
      <c r="O2245" s="4" t="s">
        <v>182</v>
      </c>
      <c r="P2245" s="4" t="s">
        <v>1001</v>
      </c>
      <c r="Q2245" s="4" t="s">
        <v>181</v>
      </c>
    </row>
    <row r="2246" spans="1:17" x14ac:dyDescent="0.25">
      <c r="A2246" s="4" t="s">
        <v>529</v>
      </c>
      <c r="B2246" s="4" t="s">
        <v>68</v>
      </c>
      <c r="C2246" s="9" t="str">
        <f>_xlfn.XLOOKUP(Table1[[#This Row],[Genus]],'Flora of PA'!J:J,'Flora of PA'!D:D)</f>
        <v>Ericaceae</v>
      </c>
      <c r="D2246" s="4" t="s">
        <v>827</v>
      </c>
      <c r="E2246" s="4" t="s">
        <v>828</v>
      </c>
      <c r="F2246" s="9" t="str">
        <f>Table1[[#This Row],[Genus]]&amp;" "&amp;Table1[[#This Row],[Epithet]]</f>
        <v>Gaylussacia baccata</v>
      </c>
      <c r="G2246" s="4" t="s">
        <v>16</v>
      </c>
      <c r="H2246" t="s">
        <v>125</v>
      </c>
      <c r="I2246" s="4" t="s">
        <v>546</v>
      </c>
      <c r="J2246" s="4" t="s">
        <v>559</v>
      </c>
      <c r="K2246" s="4" t="s">
        <v>534</v>
      </c>
      <c r="L2246" s="4" t="s">
        <v>556</v>
      </c>
      <c r="M2246" s="4" t="s">
        <v>544</v>
      </c>
      <c r="N2246" s="4" t="s">
        <v>545</v>
      </c>
      <c r="O2246" s="4" t="s">
        <v>182</v>
      </c>
      <c r="P2246" s="4" t="s">
        <v>1001</v>
      </c>
      <c r="Q2246" s="4" t="s">
        <v>181</v>
      </c>
    </row>
    <row r="2247" spans="1:17" x14ac:dyDescent="0.25">
      <c r="A2247" s="4" t="s">
        <v>529</v>
      </c>
      <c r="B2247" s="4" t="s">
        <v>68</v>
      </c>
      <c r="C2247" s="9" t="str">
        <f>_xlfn.XLOOKUP(Table1[[#This Row],[Genus]],'Flora of PA'!J:J,'Flora of PA'!D:D)</f>
        <v>Ericaceae</v>
      </c>
      <c r="D2247" s="4" t="s">
        <v>905</v>
      </c>
      <c r="E2247" s="4" t="s">
        <v>948</v>
      </c>
      <c r="F2247" s="9" t="str">
        <f>Table1[[#This Row],[Genus]]&amp;" "&amp;Table1[[#This Row],[Epithet]]</f>
        <v>Kalmia angustifolia</v>
      </c>
      <c r="G2247" s="4" t="s">
        <v>85</v>
      </c>
      <c r="H2247" t="s">
        <v>124</v>
      </c>
      <c r="I2247" s="4" t="s">
        <v>546</v>
      </c>
      <c r="J2247" s="4" t="s">
        <v>559</v>
      </c>
      <c r="K2247" s="4" t="s">
        <v>534</v>
      </c>
      <c r="L2247" s="4" t="s">
        <v>556</v>
      </c>
      <c r="M2247" s="4" t="s">
        <v>544</v>
      </c>
      <c r="N2247" s="4" t="s">
        <v>545</v>
      </c>
      <c r="O2247" s="4" t="s">
        <v>182</v>
      </c>
      <c r="P2247" s="4" t="s">
        <v>1001</v>
      </c>
      <c r="Q2247" s="4" t="s">
        <v>181</v>
      </c>
    </row>
    <row r="2248" spans="1:17" x14ac:dyDescent="0.25">
      <c r="A2248" s="4" t="s">
        <v>529</v>
      </c>
      <c r="B2248" s="4" t="s">
        <v>68</v>
      </c>
      <c r="C2248" s="9" t="str">
        <f>_xlfn.XLOOKUP(Table1[[#This Row],[Genus]],'Flora of PA'!J:J,'Flora of PA'!D:D)</f>
        <v>Polypodiaceae</v>
      </c>
      <c r="D2248" s="4" t="s">
        <v>851</v>
      </c>
      <c r="E2248" s="4" t="s">
        <v>852</v>
      </c>
      <c r="F2248" s="9" t="str">
        <f>Table1[[#This Row],[Genus]]&amp;" "&amp;Table1[[#This Row],[Epithet]]</f>
        <v>Pteridium aquilinum</v>
      </c>
      <c r="G2248" s="4" t="s">
        <v>58</v>
      </c>
      <c r="H2248" t="s">
        <v>129</v>
      </c>
      <c r="I2248" s="4" t="s">
        <v>546</v>
      </c>
      <c r="J2248" s="4" t="s">
        <v>559</v>
      </c>
      <c r="K2248" s="4" t="s">
        <v>534</v>
      </c>
      <c r="L2248" s="4" t="s">
        <v>556</v>
      </c>
      <c r="M2248" s="4" t="s">
        <v>544</v>
      </c>
      <c r="N2248" s="4" t="s">
        <v>545</v>
      </c>
      <c r="O2248" s="4" t="s">
        <v>182</v>
      </c>
      <c r="P2248" s="4" t="s">
        <v>1001</v>
      </c>
      <c r="Q2248" s="4" t="s">
        <v>181</v>
      </c>
    </row>
    <row r="2249" spans="1:17" x14ac:dyDescent="0.25">
      <c r="A2249" s="4" t="s">
        <v>529</v>
      </c>
      <c r="B2249" s="4" t="s">
        <v>68</v>
      </c>
      <c r="C2249" s="9" t="str">
        <f>_xlfn.XLOOKUP(Table1[[#This Row],[Genus]],'Flora of PA'!J:J,'Flora of PA'!D:D)</f>
        <v>Ericaceae</v>
      </c>
      <c r="D2249" s="4" t="s">
        <v>831</v>
      </c>
      <c r="E2249" s="4" t="s">
        <v>832</v>
      </c>
      <c r="F2249" s="9" t="str">
        <f>Table1[[#This Row],[Genus]]&amp;" "&amp;Table1[[#This Row],[Epithet]]</f>
        <v>Gaultheria procumbens</v>
      </c>
      <c r="G2249" s="4" t="s">
        <v>123</v>
      </c>
      <c r="H2249" t="s">
        <v>122</v>
      </c>
      <c r="I2249" s="4" t="s">
        <v>546</v>
      </c>
      <c r="J2249" s="4" t="s">
        <v>559</v>
      </c>
      <c r="K2249" s="4" t="s">
        <v>534</v>
      </c>
      <c r="L2249" s="4" t="s">
        <v>556</v>
      </c>
      <c r="M2249" s="4" t="s">
        <v>544</v>
      </c>
      <c r="N2249" s="4" t="s">
        <v>545</v>
      </c>
      <c r="O2249" s="4" t="s">
        <v>182</v>
      </c>
      <c r="P2249" s="4" t="s">
        <v>1001</v>
      </c>
      <c r="Q2249" s="4" t="s">
        <v>181</v>
      </c>
    </row>
    <row r="2250" spans="1:17" x14ac:dyDescent="0.25">
      <c r="A2250" s="4" t="s">
        <v>529</v>
      </c>
      <c r="B2250" s="4" t="s">
        <v>68</v>
      </c>
      <c r="C2250" s="9" t="str">
        <f>_xlfn.XLOOKUP(Table1[[#This Row],[Genus]],'Flora of PA'!J:J,'Flora of PA'!D:D)</f>
        <v>Ericaceae</v>
      </c>
      <c r="D2250" s="4" t="s">
        <v>826</v>
      </c>
      <c r="E2250" s="4" t="s">
        <v>829</v>
      </c>
      <c r="F2250" s="9" t="str">
        <f>Table1[[#This Row],[Genus]]&amp;" "&amp;Table1[[#This Row],[Epithet]]</f>
        <v>Vaccinium angustifolium</v>
      </c>
      <c r="G2250" s="4" t="s">
        <v>69</v>
      </c>
      <c r="H2250" t="s">
        <v>174</v>
      </c>
      <c r="I2250" s="4" t="s">
        <v>546</v>
      </c>
      <c r="J2250" s="4" t="s">
        <v>559</v>
      </c>
      <c r="K2250" s="4" t="s">
        <v>534</v>
      </c>
      <c r="L2250" s="4" t="s">
        <v>556</v>
      </c>
      <c r="M2250" s="4" t="s">
        <v>544</v>
      </c>
      <c r="N2250" s="4" t="s">
        <v>545</v>
      </c>
      <c r="O2250" s="4" t="s">
        <v>182</v>
      </c>
      <c r="P2250" s="4" t="s">
        <v>1001</v>
      </c>
      <c r="Q2250" s="4" t="s">
        <v>181</v>
      </c>
    </row>
    <row r="2251" spans="1:17" x14ac:dyDescent="0.25">
      <c r="A2251" s="4" t="s">
        <v>529</v>
      </c>
      <c r="B2251" s="4" t="s">
        <v>68</v>
      </c>
      <c r="C2251" s="9" t="str">
        <f>_xlfn.XLOOKUP(Table1[[#This Row],[Genus]],'Flora of PA'!J:J,'Flora of PA'!D:D)</f>
        <v>Sapindaceae</v>
      </c>
      <c r="D2251" s="4" t="s">
        <v>941</v>
      </c>
      <c r="E2251" s="4" t="s">
        <v>942</v>
      </c>
      <c r="F2251" s="9" t="str">
        <f>Table1[[#This Row],[Genus]]&amp;" "&amp;Table1[[#This Row],[Epithet]]</f>
        <v>Acer rubrum</v>
      </c>
      <c r="G2251" s="4" t="s">
        <v>84</v>
      </c>
      <c r="H2251" t="s">
        <v>133</v>
      </c>
      <c r="I2251" s="4" t="s">
        <v>546</v>
      </c>
      <c r="J2251" s="4" t="s">
        <v>559</v>
      </c>
      <c r="K2251" s="4" t="s">
        <v>534</v>
      </c>
      <c r="L2251" s="4" t="s">
        <v>556</v>
      </c>
      <c r="M2251" s="4" t="s">
        <v>544</v>
      </c>
      <c r="N2251" s="4" t="s">
        <v>545</v>
      </c>
      <c r="O2251" s="4" t="s">
        <v>182</v>
      </c>
      <c r="P2251" s="4" t="s">
        <v>1001</v>
      </c>
      <c r="Q2251" s="4" t="s">
        <v>181</v>
      </c>
    </row>
    <row r="2252" spans="1:17" x14ac:dyDescent="0.25">
      <c r="A2252" s="4" t="s">
        <v>529</v>
      </c>
      <c r="B2252" s="4" t="s">
        <v>68</v>
      </c>
      <c r="C2252" s="9" t="str">
        <f>_xlfn.XLOOKUP(Table1[[#This Row],[Genus]],'Flora of PA'!J:J,'Flora of PA'!D:D)</f>
        <v>Betulaceae</v>
      </c>
      <c r="D2252" s="4" t="s">
        <v>883</v>
      </c>
      <c r="E2252" s="4" t="s">
        <v>884</v>
      </c>
      <c r="F2252" s="9" t="str">
        <f>Table1[[#This Row],[Genus]]&amp;" "&amp;Table1[[#This Row],[Epithet]]</f>
        <v>Betula populifolia</v>
      </c>
      <c r="G2252" s="4" t="s">
        <v>18</v>
      </c>
      <c r="H2252" t="s">
        <v>23</v>
      </c>
      <c r="I2252" s="4" t="s">
        <v>546</v>
      </c>
      <c r="J2252" s="4" t="s">
        <v>559</v>
      </c>
      <c r="K2252" s="4" t="s">
        <v>534</v>
      </c>
      <c r="L2252" s="4" t="s">
        <v>556</v>
      </c>
      <c r="M2252" s="4" t="s">
        <v>544</v>
      </c>
      <c r="N2252" s="4" t="s">
        <v>545</v>
      </c>
      <c r="O2252" s="4" t="s">
        <v>182</v>
      </c>
      <c r="P2252" s="4" t="s">
        <v>1001</v>
      </c>
      <c r="Q2252" s="4" t="s">
        <v>181</v>
      </c>
    </row>
    <row r="2253" spans="1:17" x14ac:dyDescent="0.25">
      <c r="A2253" s="4" t="s">
        <v>529</v>
      </c>
      <c r="B2253" s="4" t="s">
        <v>68</v>
      </c>
      <c r="C2253" s="9" t="str">
        <f>_xlfn.XLOOKUP(Table1[[#This Row],[Genus]],'Flora of PA'!J:J,'Flora of PA'!D:D)</f>
        <v>Fagaceae</v>
      </c>
      <c r="D2253" s="4" t="s">
        <v>860</v>
      </c>
      <c r="E2253" s="4" t="s">
        <v>947</v>
      </c>
      <c r="F2253" s="9" t="str">
        <f>Table1[[#This Row],[Genus]]&amp;" "&amp;Table1[[#This Row],[Epithet]]</f>
        <v>Quercus ilicifolia</v>
      </c>
      <c r="G2253" s="4" t="s">
        <v>75</v>
      </c>
      <c r="H2253" t="s">
        <v>72</v>
      </c>
      <c r="I2253" s="4" t="s">
        <v>546</v>
      </c>
      <c r="J2253" s="4" t="s">
        <v>559</v>
      </c>
      <c r="K2253" s="4" t="s">
        <v>534</v>
      </c>
      <c r="L2253" s="4" t="s">
        <v>556</v>
      </c>
      <c r="M2253" s="4" t="s">
        <v>544</v>
      </c>
      <c r="N2253" s="4" t="s">
        <v>545</v>
      </c>
      <c r="O2253" s="4" t="s">
        <v>182</v>
      </c>
      <c r="P2253" s="4" t="s">
        <v>1001</v>
      </c>
      <c r="Q2253" s="4" t="s">
        <v>181</v>
      </c>
    </row>
    <row r="2254" spans="1:17" x14ac:dyDescent="0.25">
      <c r="A2254" s="4" t="s">
        <v>530</v>
      </c>
      <c r="B2254" s="4" t="s">
        <v>41</v>
      </c>
      <c r="C2254" s="9" t="str">
        <f>_xlfn.XLOOKUP(Table1[[#This Row],[Genus]],'Flora of PA'!J:J,'Flora of PA'!D:D)</f>
        <v>Fagaceae</v>
      </c>
      <c r="D2254" s="4" t="s">
        <v>860</v>
      </c>
      <c r="E2254" s="4" t="s">
        <v>947</v>
      </c>
      <c r="F2254" s="9" t="str">
        <f>Table1[[#This Row],[Genus]]&amp;" "&amp;Table1[[#This Row],[Epithet]]</f>
        <v>Quercus ilicifolia</v>
      </c>
      <c r="G2254" s="4" t="s">
        <v>75</v>
      </c>
      <c r="H2254" t="s">
        <v>157</v>
      </c>
      <c r="I2254" s="4" t="s">
        <v>541</v>
      </c>
      <c r="J2254" s="4" t="s">
        <v>555</v>
      </c>
      <c r="K2254" s="4" t="s">
        <v>560</v>
      </c>
      <c r="L2254" s="4" t="s">
        <v>554</v>
      </c>
      <c r="M2254" s="4" t="s">
        <v>544</v>
      </c>
      <c r="N2254" s="4" t="s">
        <v>545</v>
      </c>
      <c r="O2254" s="4" t="s">
        <v>182</v>
      </c>
      <c r="P2254" s="4" t="s">
        <v>1001</v>
      </c>
      <c r="Q2254" s="4" t="s">
        <v>181</v>
      </c>
    </row>
    <row r="2255" spans="1:17" x14ac:dyDescent="0.25">
      <c r="A2255" s="4" t="s">
        <v>530</v>
      </c>
      <c r="B2255" s="4" t="s">
        <v>41</v>
      </c>
      <c r="C2255" s="9" t="str">
        <f>_xlfn.XLOOKUP(Table1[[#This Row],[Genus]],'Flora of PA'!J:J,'Flora of PA'!D:D)</f>
        <v>Ericaceae</v>
      </c>
      <c r="D2255" s="4" t="s">
        <v>827</v>
      </c>
      <c r="E2255" s="4" t="s">
        <v>828</v>
      </c>
      <c r="F2255" s="9" t="str">
        <f>Table1[[#This Row],[Genus]]&amp;" "&amp;Table1[[#This Row],[Epithet]]</f>
        <v>Gaylussacia baccata</v>
      </c>
      <c r="G2255" s="4" t="s">
        <v>16</v>
      </c>
      <c r="H2255" t="s">
        <v>125</v>
      </c>
      <c r="I2255" s="4" t="s">
        <v>541</v>
      </c>
      <c r="J2255" s="4" t="s">
        <v>555</v>
      </c>
      <c r="K2255" s="4" t="s">
        <v>560</v>
      </c>
      <c r="L2255" s="4" t="s">
        <v>554</v>
      </c>
      <c r="M2255" s="4" t="s">
        <v>544</v>
      </c>
      <c r="N2255" s="4" t="s">
        <v>545</v>
      </c>
      <c r="O2255" s="4" t="s">
        <v>182</v>
      </c>
      <c r="P2255" s="4" t="s">
        <v>1001</v>
      </c>
      <c r="Q2255" s="4" t="s">
        <v>181</v>
      </c>
    </row>
    <row r="2256" spans="1:17" x14ac:dyDescent="0.25">
      <c r="A2256" s="4" t="s">
        <v>530</v>
      </c>
      <c r="B2256" s="4" t="s">
        <v>41</v>
      </c>
      <c r="C2256" s="9" t="str">
        <f>_xlfn.XLOOKUP(Table1[[#This Row],[Genus]],'Flora of PA'!J:J,'Flora of PA'!D:D)</f>
        <v>Ericaceae</v>
      </c>
      <c r="D2256" s="4" t="s">
        <v>905</v>
      </c>
      <c r="E2256" s="4" t="s">
        <v>948</v>
      </c>
      <c r="F2256" s="9" t="str">
        <f>Table1[[#This Row],[Genus]]&amp;" "&amp;Table1[[#This Row],[Epithet]]</f>
        <v>Kalmia angustifolia</v>
      </c>
      <c r="G2256" s="4" t="s">
        <v>85</v>
      </c>
      <c r="H2256" t="s">
        <v>124</v>
      </c>
      <c r="I2256" s="4" t="s">
        <v>541</v>
      </c>
      <c r="J2256" s="4" t="s">
        <v>555</v>
      </c>
      <c r="K2256" s="4" t="s">
        <v>560</v>
      </c>
      <c r="L2256" s="4" t="s">
        <v>554</v>
      </c>
      <c r="M2256" s="4" t="s">
        <v>544</v>
      </c>
      <c r="N2256" s="4" t="s">
        <v>545</v>
      </c>
      <c r="O2256" s="4" t="s">
        <v>182</v>
      </c>
      <c r="P2256" s="4" t="s">
        <v>1001</v>
      </c>
      <c r="Q2256" s="4" t="s">
        <v>181</v>
      </c>
    </row>
    <row r="2257" spans="1:19" x14ac:dyDescent="0.25">
      <c r="A2257" s="4" t="s">
        <v>530</v>
      </c>
      <c r="B2257" s="4" t="s">
        <v>41</v>
      </c>
      <c r="C2257" s="9" t="str">
        <f>_xlfn.XLOOKUP(Table1[[#This Row],[Genus]],'Flora of PA'!J:J,'Flora of PA'!D:D)</f>
        <v>Polypodiaceae</v>
      </c>
      <c r="D2257" s="4" t="s">
        <v>851</v>
      </c>
      <c r="E2257" s="4" t="s">
        <v>852</v>
      </c>
      <c r="F2257" s="9" t="str">
        <f>Table1[[#This Row],[Genus]]&amp;" "&amp;Table1[[#This Row],[Epithet]]</f>
        <v>Pteridium aquilinum</v>
      </c>
      <c r="G2257" s="4" t="s">
        <v>58</v>
      </c>
      <c r="H2257" t="s">
        <v>129</v>
      </c>
      <c r="I2257" s="4" t="s">
        <v>541</v>
      </c>
      <c r="J2257" s="4" t="s">
        <v>555</v>
      </c>
      <c r="K2257" s="4" t="s">
        <v>560</v>
      </c>
      <c r="L2257" s="4" t="s">
        <v>554</v>
      </c>
      <c r="M2257" s="4" t="s">
        <v>544</v>
      </c>
      <c r="N2257" s="4" t="s">
        <v>545</v>
      </c>
      <c r="O2257" s="4" t="s">
        <v>182</v>
      </c>
      <c r="P2257" s="4" t="s">
        <v>1001</v>
      </c>
      <c r="Q2257" s="4" t="s">
        <v>181</v>
      </c>
    </row>
    <row r="2258" spans="1:19" x14ac:dyDescent="0.25">
      <c r="A2258" s="4" t="s">
        <v>530</v>
      </c>
      <c r="B2258" s="4" t="s">
        <v>41</v>
      </c>
      <c r="C2258" s="9" t="str">
        <f>_xlfn.XLOOKUP(Table1[[#This Row],[Genus]],'Flora of PA'!J:J,'Flora of PA'!D:D)</f>
        <v>Ericaceae</v>
      </c>
      <c r="D2258" s="4" t="s">
        <v>831</v>
      </c>
      <c r="E2258" s="4" t="s">
        <v>832</v>
      </c>
      <c r="F2258" s="9" t="str">
        <f>Table1[[#This Row],[Genus]]&amp;" "&amp;Table1[[#This Row],[Epithet]]</f>
        <v>Gaultheria procumbens</v>
      </c>
      <c r="G2258" s="4" t="s">
        <v>123</v>
      </c>
      <c r="H2258" t="s">
        <v>122</v>
      </c>
      <c r="I2258" s="4" t="s">
        <v>541</v>
      </c>
      <c r="J2258" s="4" t="s">
        <v>555</v>
      </c>
      <c r="K2258" s="4" t="s">
        <v>560</v>
      </c>
      <c r="L2258" s="4" t="s">
        <v>554</v>
      </c>
      <c r="M2258" s="4" t="s">
        <v>544</v>
      </c>
      <c r="N2258" s="4" t="s">
        <v>545</v>
      </c>
      <c r="O2258" s="4" t="s">
        <v>182</v>
      </c>
      <c r="P2258" s="4" t="s">
        <v>1001</v>
      </c>
      <c r="Q2258" s="4" t="s">
        <v>181</v>
      </c>
    </row>
    <row r="2259" spans="1:19" x14ac:dyDescent="0.25">
      <c r="A2259" s="4" t="s">
        <v>530</v>
      </c>
      <c r="B2259" s="4" t="s">
        <v>41</v>
      </c>
      <c r="C2259" s="9" t="str">
        <f>_xlfn.XLOOKUP(Table1[[#This Row],[Genus]],'Flora of PA'!J:J,'Flora of PA'!D:D)</f>
        <v>Ericaceae</v>
      </c>
      <c r="D2259" s="4" t="s">
        <v>826</v>
      </c>
      <c r="E2259" s="4" t="s">
        <v>829</v>
      </c>
      <c r="F2259" s="9" t="str">
        <f>Table1[[#This Row],[Genus]]&amp;" "&amp;Table1[[#This Row],[Epithet]]</f>
        <v>Vaccinium angustifolium</v>
      </c>
      <c r="G2259" s="4" t="s">
        <v>69</v>
      </c>
      <c r="H2259" t="s">
        <v>174</v>
      </c>
      <c r="I2259" s="4" t="s">
        <v>541</v>
      </c>
      <c r="J2259" s="4" t="s">
        <v>555</v>
      </c>
      <c r="K2259" s="4" t="s">
        <v>560</v>
      </c>
      <c r="L2259" s="4" t="s">
        <v>554</v>
      </c>
      <c r="M2259" s="4" t="s">
        <v>544</v>
      </c>
      <c r="N2259" s="4" t="s">
        <v>545</v>
      </c>
      <c r="O2259" s="4" t="s">
        <v>182</v>
      </c>
      <c r="P2259" s="4" t="s">
        <v>1001</v>
      </c>
      <c r="Q2259" s="4" t="s">
        <v>181</v>
      </c>
    </row>
    <row r="2260" spans="1:19" x14ac:dyDescent="0.25">
      <c r="A2260" s="4" t="s">
        <v>530</v>
      </c>
      <c r="B2260" s="4" t="s">
        <v>41</v>
      </c>
      <c r="C2260" s="9" t="s">
        <v>13193</v>
      </c>
      <c r="D2260" s="4" t="s">
        <v>994</v>
      </c>
      <c r="E2260" s="4" t="s">
        <v>995</v>
      </c>
      <c r="F2260" s="9" t="str">
        <f>Table1[[#This Row],[Genus]]&amp;" "&amp;Table1[[#This Row],[Epithet]]</f>
        <v>Leucobryum glaucum</v>
      </c>
      <c r="G2260" s="4" t="s">
        <v>225</v>
      </c>
      <c r="H2260" t="s">
        <v>180</v>
      </c>
      <c r="I2260" s="4" t="s">
        <v>541</v>
      </c>
      <c r="J2260" s="4" t="s">
        <v>555</v>
      </c>
      <c r="K2260" s="4" t="s">
        <v>560</v>
      </c>
      <c r="L2260" s="4" t="s">
        <v>554</v>
      </c>
      <c r="M2260" s="4" t="s">
        <v>544</v>
      </c>
      <c r="N2260" s="4" t="s">
        <v>545</v>
      </c>
      <c r="O2260" s="4" t="s">
        <v>182</v>
      </c>
      <c r="P2260" s="4" t="s">
        <v>1001</v>
      </c>
      <c r="Q2260" s="4" t="s">
        <v>181</v>
      </c>
    </row>
    <row r="2261" spans="1:19" x14ac:dyDescent="0.25">
      <c r="A2261" s="4" t="s">
        <v>530</v>
      </c>
      <c r="B2261" s="4" t="s">
        <v>41</v>
      </c>
      <c r="C2261" s="9" t="s">
        <v>13194</v>
      </c>
      <c r="D2261" s="4" t="s">
        <v>866</v>
      </c>
      <c r="E2261" s="4" t="s">
        <v>867</v>
      </c>
      <c r="F2261" s="9" t="str">
        <f>Table1[[#This Row],[Genus]]&amp;" "&amp;Table1[[#This Row],[Epithet]]</f>
        <v>Polytrichum commune</v>
      </c>
      <c r="G2261" s="4" t="s">
        <v>802</v>
      </c>
      <c r="H2261" t="s">
        <v>350</v>
      </c>
      <c r="I2261" s="4" t="s">
        <v>541</v>
      </c>
      <c r="J2261" s="4" t="s">
        <v>555</v>
      </c>
      <c r="K2261" s="4" t="s">
        <v>560</v>
      </c>
      <c r="L2261" s="4" t="s">
        <v>554</v>
      </c>
      <c r="M2261" s="4" t="s">
        <v>544</v>
      </c>
      <c r="N2261" s="4" t="s">
        <v>545</v>
      </c>
      <c r="O2261" s="4" t="s">
        <v>182</v>
      </c>
      <c r="P2261" s="4" t="s">
        <v>1001</v>
      </c>
      <c r="Q2261" s="4" t="s">
        <v>181</v>
      </c>
      <c r="S2261" s="2" t="s">
        <v>803</v>
      </c>
    </row>
    <row r="2262" spans="1:19" x14ac:dyDescent="0.25">
      <c r="A2262" s="4" t="s">
        <v>530</v>
      </c>
      <c r="B2262" s="4" t="s">
        <v>42</v>
      </c>
      <c r="C2262" s="9" t="str">
        <f>_xlfn.XLOOKUP(Table1[[#This Row],[Genus]],'Flora of PA'!J:J,'Flora of PA'!D:D)</f>
        <v>Fagaceae</v>
      </c>
      <c r="D2262" s="4" t="s">
        <v>860</v>
      </c>
      <c r="E2262" s="4" t="s">
        <v>947</v>
      </c>
      <c r="F2262" s="9" t="str">
        <f>Table1[[#This Row],[Genus]]&amp;" "&amp;Table1[[#This Row],[Epithet]]</f>
        <v>Quercus ilicifolia</v>
      </c>
      <c r="G2262" s="4" t="s">
        <v>75</v>
      </c>
      <c r="H2262" t="s">
        <v>157</v>
      </c>
      <c r="I2262" s="4" t="s">
        <v>541</v>
      </c>
      <c r="J2262" s="4" t="s">
        <v>555</v>
      </c>
      <c r="K2262" s="4" t="s">
        <v>560</v>
      </c>
      <c r="L2262" s="4" t="s">
        <v>554</v>
      </c>
      <c r="M2262" s="4" t="s">
        <v>544</v>
      </c>
      <c r="N2262" s="4" t="s">
        <v>545</v>
      </c>
      <c r="O2262" s="4" t="s">
        <v>182</v>
      </c>
      <c r="P2262" s="4" t="s">
        <v>1001</v>
      </c>
      <c r="Q2262" s="4" t="s">
        <v>181</v>
      </c>
    </row>
    <row r="2263" spans="1:19" x14ac:dyDescent="0.25">
      <c r="A2263" s="4" t="s">
        <v>530</v>
      </c>
      <c r="B2263" s="4" t="s">
        <v>42</v>
      </c>
      <c r="C2263" s="9" t="str">
        <f>_xlfn.XLOOKUP(Table1[[#This Row],[Genus]],'Flora of PA'!J:J,'Flora of PA'!D:D)</f>
        <v>Ericaceae</v>
      </c>
      <c r="D2263" s="4" t="s">
        <v>827</v>
      </c>
      <c r="E2263" s="4" t="s">
        <v>828</v>
      </c>
      <c r="F2263" s="9" t="str">
        <f>Table1[[#This Row],[Genus]]&amp;" "&amp;Table1[[#This Row],[Epithet]]</f>
        <v>Gaylussacia baccata</v>
      </c>
      <c r="G2263" s="4" t="s">
        <v>16</v>
      </c>
      <c r="H2263" t="s">
        <v>125</v>
      </c>
      <c r="I2263" s="4" t="s">
        <v>541</v>
      </c>
      <c r="J2263" s="4" t="s">
        <v>555</v>
      </c>
      <c r="K2263" s="4" t="s">
        <v>560</v>
      </c>
      <c r="L2263" s="4" t="s">
        <v>554</v>
      </c>
      <c r="M2263" s="4" t="s">
        <v>544</v>
      </c>
      <c r="N2263" s="4" t="s">
        <v>545</v>
      </c>
      <c r="O2263" s="4" t="s">
        <v>182</v>
      </c>
      <c r="P2263" s="4" t="s">
        <v>1001</v>
      </c>
      <c r="Q2263" s="4" t="s">
        <v>181</v>
      </c>
    </row>
    <row r="2264" spans="1:19" x14ac:dyDescent="0.25">
      <c r="A2264" s="4" t="s">
        <v>530</v>
      </c>
      <c r="B2264" s="4" t="s">
        <v>42</v>
      </c>
      <c r="C2264" s="9" t="str">
        <f>_xlfn.XLOOKUP(Table1[[#This Row],[Genus]],'Flora of PA'!J:J,'Flora of PA'!D:D)</f>
        <v>Ericaceae</v>
      </c>
      <c r="D2264" s="4" t="s">
        <v>905</v>
      </c>
      <c r="E2264" s="4" t="s">
        <v>948</v>
      </c>
      <c r="F2264" s="9" t="str">
        <f>Table1[[#This Row],[Genus]]&amp;" "&amp;Table1[[#This Row],[Epithet]]</f>
        <v>Kalmia angustifolia</v>
      </c>
      <c r="G2264" s="4" t="s">
        <v>85</v>
      </c>
      <c r="H2264" t="s">
        <v>124</v>
      </c>
      <c r="I2264" s="4" t="s">
        <v>541</v>
      </c>
      <c r="J2264" s="4" t="s">
        <v>555</v>
      </c>
      <c r="K2264" s="4" t="s">
        <v>560</v>
      </c>
      <c r="L2264" s="4" t="s">
        <v>554</v>
      </c>
      <c r="M2264" s="4" t="s">
        <v>544</v>
      </c>
      <c r="N2264" s="4" t="s">
        <v>545</v>
      </c>
      <c r="O2264" s="4" t="s">
        <v>182</v>
      </c>
      <c r="P2264" s="4" t="s">
        <v>1001</v>
      </c>
      <c r="Q2264" s="4" t="s">
        <v>181</v>
      </c>
    </row>
    <row r="2265" spans="1:19" x14ac:dyDescent="0.25">
      <c r="A2265" s="4" t="s">
        <v>530</v>
      </c>
      <c r="B2265" s="4" t="s">
        <v>42</v>
      </c>
      <c r="C2265" s="9" t="str">
        <f>_xlfn.XLOOKUP(Table1[[#This Row],[Genus]],'Flora of PA'!J:J,'Flora of PA'!D:D)</f>
        <v>Polypodiaceae</v>
      </c>
      <c r="D2265" s="4" t="s">
        <v>851</v>
      </c>
      <c r="E2265" s="4" t="s">
        <v>852</v>
      </c>
      <c r="F2265" s="9" t="str">
        <f>Table1[[#This Row],[Genus]]&amp;" "&amp;Table1[[#This Row],[Epithet]]</f>
        <v>Pteridium aquilinum</v>
      </c>
      <c r="G2265" s="4" t="s">
        <v>58</v>
      </c>
      <c r="H2265" t="s">
        <v>129</v>
      </c>
      <c r="I2265" s="4" t="s">
        <v>541</v>
      </c>
      <c r="J2265" s="4" t="s">
        <v>555</v>
      </c>
      <c r="K2265" s="4" t="s">
        <v>560</v>
      </c>
      <c r="L2265" s="4" t="s">
        <v>554</v>
      </c>
      <c r="M2265" s="4" t="s">
        <v>544</v>
      </c>
      <c r="N2265" s="4" t="s">
        <v>545</v>
      </c>
      <c r="O2265" s="4" t="s">
        <v>182</v>
      </c>
      <c r="P2265" s="4" t="s">
        <v>1001</v>
      </c>
      <c r="Q2265" s="4" t="s">
        <v>181</v>
      </c>
    </row>
    <row r="2266" spans="1:19" x14ac:dyDescent="0.25">
      <c r="A2266" s="4" t="s">
        <v>530</v>
      </c>
      <c r="B2266" s="4" t="s">
        <v>42</v>
      </c>
      <c r="C2266" s="9" t="str">
        <f>_xlfn.XLOOKUP(Table1[[#This Row],[Genus]],'Flora of PA'!J:J,'Flora of PA'!D:D)</f>
        <v>Ericaceae</v>
      </c>
      <c r="D2266" s="4" t="s">
        <v>831</v>
      </c>
      <c r="E2266" s="4" t="s">
        <v>832</v>
      </c>
      <c r="F2266" s="9" t="str">
        <f>Table1[[#This Row],[Genus]]&amp;" "&amp;Table1[[#This Row],[Epithet]]</f>
        <v>Gaultheria procumbens</v>
      </c>
      <c r="G2266" s="4" t="s">
        <v>123</v>
      </c>
      <c r="H2266" t="s">
        <v>122</v>
      </c>
      <c r="I2266" s="4" t="s">
        <v>541</v>
      </c>
      <c r="J2266" s="4" t="s">
        <v>555</v>
      </c>
      <c r="K2266" s="4" t="s">
        <v>560</v>
      </c>
      <c r="L2266" s="4" t="s">
        <v>554</v>
      </c>
      <c r="M2266" s="4" t="s">
        <v>544</v>
      </c>
      <c r="N2266" s="4" t="s">
        <v>545</v>
      </c>
      <c r="O2266" s="4" t="s">
        <v>182</v>
      </c>
      <c r="P2266" s="4" t="s">
        <v>1001</v>
      </c>
      <c r="Q2266" s="4" t="s">
        <v>181</v>
      </c>
    </row>
    <row r="2267" spans="1:19" x14ac:dyDescent="0.25">
      <c r="A2267" s="4" t="s">
        <v>530</v>
      </c>
      <c r="B2267" s="4" t="s">
        <v>42</v>
      </c>
      <c r="C2267" s="9" t="str">
        <f>_xlfn.XLOOKUP(Table1[[#This Row],[Genus]],'Flora of PA'!J:J,'Flora of PA'!D:D)</f>
        <v>Ericaceae</v>
      </c>
      <c r="D2267" s="4" t="s">
        <v>826</v>
      </c>
      <c r="E2267" s="4" t="s">
        <v>829</v>
      </c>
      <c r="F2267" s="9" t="str">
        <f>Table1[[#This Row],[Genus]]&amp;" "&amp;Table1[[#This Row],[Epithet]]</f>
        <v>Vaccinium angustifolium</v>
      </c>
      <c r="G2267" s="4" t="s">
        <v>69</v>
      </c>
      <c r="H2267" t="s">
        <v>174</v>
      </c>
      <c r="I2267" s="4" t="s">
        <v>541</v>
      </c>
      <c r="J2267" s="4" t="s">
        <v>555</v>
      </c>
      <c r="K2267" s="4" t="s">
        <v>560</v>
      </c>
      <c r="L2267" s="4" t="s">
        <v>554</v>
      </c>
      <c r="M2267" s="4" t="s">
        <v>544</v>
      </c>
      <c r="N2267" s="4" t="s">
        <v>545</v>
      </c>
      <c r="O2267" s="4" t="s">
        <v>182</v>
      </c>
      <c r="P2267" s="4" t="s">
        <v>1001</v>
      </c>
      <c r="Q2267" s="4" t="s">
        <v>181</v>
      </c>
    </row>
    <row r="2268" spans="1:19" x14ac:dyDescent="0.25">
      <c r="A2268" s="4" t="s">
        <v>530</v>
      </c>
      <c r="B2268" s="4" t="s">
        <v>42</v>
      </c>
      <c r="C2268" s="9" t="s">
        <v>13194</v>
      </c>
      <c r="D2268" s="4" t="s">
        <v>866</v>
      </c>
      <c r="E2268" s="4" t="s">
        <v>867</v>
      </c>
      <c r="F2268" s="9" t="str">
        <f>Table1[[#This Row],[Genus]]&amp;" "&amp;Table1[[#This Row],[Epithet]]</f>
        <v>Polytrichum commune</v>
      </c>
      <c r="G2268" s="4" t="s">
        <v>802</v>
      </c>
      <c r="H2268" t="s">
        <v>540</v>
      </c>
      <c r="I2268" s="4" t="s">
        <v>541</v>
      </c>
      <c r="J2268" s="4" t="s">
        <v>555</v>
      </c>
      <c r="K2268" s="4" t="s">
        <v>560</v>
      </c>
      <c r="L2268" s="4" t="s">
        <v>554</v>
      </c>
      <c r="M2268" s="4" t="s">
        <v>544</v>
      </c>
      <c r="N2268" s="4" t="s">
        <v>545</v>
      </c>
      <c r="O2268" s="4" t="s">
        <v>182</v>
      </c>
      <c r="P2268" s="4" t="s">
        <v>1001</v>
      </c>
      <c r="Q2268" s="4" t="s">
        <v>181</v>
      </c>
      <c r="S2268" s="2" t="s">
        <v>803</v>
      </c>
    </row>
    <row r="2269" spans="1:19" x14ac:dyDescent="0.25">
      <c r="A2269" s="4" t="s">
        <v>530</v>
      </c>
      <c r="B2269" s="4" t="s">
        <v>61</v>
      </c>
      <c r="C2269" s="9" t="str">
        <f>_xlfn.XLOOKUP(Table1[[#This Row],[Genus]],'Flora of PA'!J:J,'Flora of PA'!D:D)</f>
        <v>Ericaceae</v>
      </c>
      <c r="D2269" s="4" t="s">
        <v>827</v>
      </c>
      <c r="E2269" s="4" t="s">
        <v>828</v>
      </c>
      <c r="F2269" s="9" t="str">
        <f>Table1[[#This Row],[Genus]]&amp;" "&amp;Table1[[#This Row],[Epithet]]</f>
        <v>Gaylussacia baccata</v>
      </c>
      <c r="G2269" s="4" t="s">
        <v>16</v>
      </c>
      <c r="H2269" t="s">
        <v>125</v>
      </c>
      <c r="I2269" s="4" t="s">
        <v>541</v>
      </c>
      <c r="J2269" s="4" t="s">
        <v>555</v>
      </c>
      <c r="K2269" s="4" t="s">
        <v>560</v>
      </c>
      <c r="L2269" s="4" t="s">
        <v>554</v>
      </c>
      <c r="M2269" s="4" t="s">
        <v>544</v>
      </c>
      <c r="N2269" s="4" t="s">
        <v>545</v>
      </c>
      <c r="O2269" s="4" t="s">
        <v>182</v>
      </c>
      <c r="P2269" s="4" t="s">
        <v>1001</v>
      </c>
      <c r="Q2269" s="4" t="s">
        <v>181</v>
      </c>
    </row>
    <row r="2270" spans="1:19" x14ac:dyDescent="0.25">
      <c r="A2270" s="4" t="s">
        <v>530</v>
      </c>
      <c r="B2270" s="4" t="s">
        <v>61</v>
      </c>
      <c r="C2270" s="9" t="str">
        <f>_xlfn.XLOOKUP(Table1[[#This Row],[Genus]],'Flora of PA'!J:J,'Flora of PA'!D:D)</f>
        <v>Ericaceae</v>
      </c>
      <c r="D2270" s="4" t="s">
        <v>905</v>
      </c>
      <c r="E2270" s="4" t="s">
        <v>948</v>
      </c>
      <c r="F2270" s="9" t="str">
        <f>Table1[[#This Row],[Genus]]&amp;" "&amp;Table1[[#This Row],[Epithet]]</f>
        <v>Kalmia angustifolia</v>
      </c>
      <c r="G2270" s="4" t="s">
        <v>85</v>
      </c>
      <c r="H2270" t="s">
        <v>124</v>
      </c>
      <c r="I2270" s="4" t="s">
        <v>541</v>
      </c>
      <c r="J2270" s="4" t="s">
        <v>555</v>
      </c>
      <c r="K2270" s="4" t="s">
        <v>560</v>
      </c>
      <c r="L2270" s="4" t="s">
        <v>554</v>
      </c>
      <c r="M2270" s="4" t="s">
        <v>544</v>
      </c>
      <c r="N2270" s="4" t="s">
        <v>545</v>
      </c>
      <c r="O2270" s="4" t="s">
        <v>182</v>
      </c>
      <c r="P2270" s="4" t="s">
        <v>1001</v>
      </c>
      <c r="Q2270" s="4" t="s">
        <v>181</v>
      </c>
    </row>
    <row r="2271" spans="1:19" x14ac:dyDescent="0.25">
      <c r="A2271" s="4" t="s">
        <v>530</v>
      </c>
      <c r="B2271" s="4" t="s">
        <v>61</v>
      </c>
      <c r="C2271" s="9" t="str">
        <f>_xlfn.XLOOKUP(Table1[[#This Row],[Genus]],'Flora of PA'!J:J,'Flora of PA'!D:D)</f>
        <v>Polypodiaceae</v>
      </c>
      <c r="D2271" s="4" t="s">
        <v>851</v>
      </c>
      <c r="E2271" s="4" t="s">
        <v>852</v>
      </c>
      <c r="F2271" s="9" t="str">
        <f>Table1[[#This Row],[Genus]]&amp;" "&amp;Table1[[#This Row],[Epithet]]</f>
        <v>Pteridium aquilinum</v>
      </c>
      <c r="G2271" s="4" t="s">
        <v>58</v>
      </c>
      <c r="H2271" t="s">
        <v>129</v>
      </c>
      <c r="I2271" s="4" t="s">
        <v>541</v>
      </c>
      <c r="J2271" s="4" t="s">
        <v>555</v>
      </c>
      <c r="K2271" s="4" t="s">
        <v>560</v>
      </c>
      <c r="L2271" s="4" t="s">
        <v>554</v>
      </c>
      <c r="M2271" s="4" t="s">
        <v>544</v>
      </c>
      <c r="N2271" s="4" t="s">
        <v>545</v>
      </c>
      <c r="O2271" s="4" t="s">
        <v>182</v>
      </c>
      <c r="P2271" s="4" t="s">
        <v>1001</v>
      </c>
      <c r="Q2271" s="4" t="s">
        <v>181</v>
      </c>
    </row>
    <row r="2272" spans="1:19" x14ac:dyDescent="0.25">
      <c r="A2272" s="4" t="s">
        <v>530</v>
      </c>
      <c r="B2272" s="4" t="s">
        <v>61</v>
      </c>
      <c r="C2272" s="9" t="str">
        <f>_xlfn.XLOOKUP(Table1[[#This Row],[Genus]],'Flora of PA'!J:J,'Flora of PA'!D:D)</f>
        <v>Ericaceae</v>
      </c>
      <c r="D2272" s="4" t="s">
        <v>831</v>
      </c>
      <c r="E2272" s="4" t="s">
        <v>832</v>
      </c>
      <c r="F2272" s="9" t="str">
        <f>Table1[[#This Row],[Genus]]&amp;" "&amp;Table1[[#This Row],[Epithet]]</f>
        <v>Gaultheria procumbens</v>
      </c>
      <c r="G2272" s="4" t="s">
        <v>123</v>
      </c>
      <c r="H2272" t="s">
        <v>122</v>
      </c>
      <c r="I2272" s="4" t="s">
        <v>541</v>
      </c>
      <c r="J2272" s="4" t="s">
        <v>555</v>
      </c>
      <c r="K2272" s="4" t="s">
        <v>560</v>
      </c>
      <c r="L2272" s="4" t="s">
        <v>554</v>
      </c>
      <c r="M2272" s="4" t="s">
        <v>544</v>
      </c>
      <c r="N2272" s="4" t="s">
        <v>545</v>
      </c>
      <c r="O2272" s="4" t="s">
        <v>182</v>
      </c>
      <c r="P2272" s="4" t="s">
        <v>1001</v>
      </c>
      <c r="Q2272" s="4" t="s">
        <v>181</v>
      </c>
    </row>
    <row r="2273" spans="1:19" x14ac:dyDescent="0.25">
      <c r="A2273" s="4" t="s">
        <v>530</v>
      </c>
      <c r="B2273" s="4" t="s">
        <v>61</v>
      </c>
      <c r="C2273" s="9" t="str">
        <f>_xlfn.XLOOKUP(Table1[[#This Row],[Genus]],'Flora of PA'!J:J,'Flora of PA'!D:D)</f>
        <v>Ericaceae</v>
      </c>
      <c r="D2273" s="4" t="s">
        <v>826</v>
      </c>
      <c r="E2273" s="4" t="s">
        <v>829</v>
      </c>
      <c r="F2273" s="9" t="str">
        <f>Table1[[#This Row],[Genus]]&amp;" "&amp;Table1[[#This Row],[Epithet]]</f>
        <v>Vaccinium angustifolium</v>
      </c>
      <c r="G2273" s="4" t="s">
        <v>69</v>
      </c>
      <c r="H2273" t="s">
        <v>174</v>
      </c>
      <c r="I2273" s="4" t="s">
        <v>541</v>
      </c>
      <c r="J2273" s="4" t="s">
        <v>555</v>
      </c>
      <c r="K2273" s="4" t="s">
        <v>560</v>
      </c>
      <c r="L2273" s="4" t="s">
        <v>554</v>
      </c>
      <c r="M2273" s="4" t="s">
        <v>544</v>
      </c>
      <c r="N2273" s="4" t="s">
        <v>545</v>
      </c>
      <c r="O2273" s="4" t="s">
        <v>182</v>
      </c>
      <c r="P2273" s="4" t="s">
        <v>1001</v>
      </c>
      <c r="Q2273" s="4" t="s">
        <v>181</v>
      </c>
    </row>
    <row r="2274" spans="1:19" x14ac:dyDescent="0.25">
      <c r="A2274" s="4" t="s">
        <v>530</v>
      </c>
      <c r="B2274" s="4" t="s">
        <v>61</v>
      </c>
      <c r="C2274" s="9" t="s">
        <v>13193</v>
      </c>
      <c r="D2274" s="4" t="s">
        <v>994</v>
      </c>
      <c r="E2274" s="4" t="s">
        <v>995</v>
      </c>
      <c r="F2274" s="9" t="str">
        <f>Table1[[#This Row],[Genus]]&amp;" "&amp;Table1[[#This Row],[Epithet]]</f>
        <v>Leucobryum glaucum</v>
      </c>
      <c r="G2274" s="4" t="s">
        <v>225</v>
      </c>
      <c r="H2274" t="s">
        <v>180</v>
      </c>
      <c r="I2274" s="4" t="s">
        <v>541</v>
      </c>
      <c r="J2274" s="4" t="s">
        <v>555</v>
      </c>
      <c r="K2274" s="4" t="s">
        <v>560</v>
      </c>
      <c r="L2274" s="4" t="s">
        <v>554</v>
      </c>
      <c r="M2274" s="4" t="s">
        <v>544</v>
      </c>
      <c r="N2274" s="4" t="s">
        <v>545</v>
      </c>
      <c r="O2274" s="4" t="s">
        <v>182</v>
      </c>
      <c r="P2274" s="4" t="s">
        <v>1001</v>
      </c>
      <c r="Q2274" s="4" t="s">
        <v>181</v>
      </c>
    </row>
    <row r="2275" spans="1:19" x14ac:dyDescent="0.25">
      <c r="A2275" s="4" t="s">
        <v>530</v>
      </c>
      <c r="B2275" s="4" t="s">
        <v>61</v>
      </c>
      <c r="C2275" s="9" t="str">
        <f>_xlfn.XLOOKUP(Table1[[#This Row],[Genus]],'Flora of PA'!J:J,'Flora of PA'!D:D)</f>
        <v>Fagaceae</v>
      </c>
      <c r="D2275" s="4" t="s">
        <v>860</v>
      </c>
      <c r="E2275" s="4" t="s">
        <v>947</v>
      </c>
      <c r="F2275" s="9" t="str">
        <f>Table1[[#This Row],[Genus]]&amp;" "&amp;Table1[[#This Row],[Epithet]]</f>
        <v>Quercus ilicifolia</v>
      </c>
      <c r="G2275" s="4" t="s">
        <v>75</v>
      </c>
      <c r="H2275" t="s">
        <v>214</v>
      </c>
      <c r="I2275" s="4" t="s">
        <v>541</v>
      </c>
      <c r="J2275" s="4" t="s">
        <v>555</v>
      </c>
      <c r="K2275" s="4" t="s">
        <v>560</v>
      </c>
      <c r="L2275" s="4" t="s">
        <v>554</v>
      </c>
      <c r="M2275" s="4" t="s">
        <v>544</v>
      </c>
      <c r="N2275" s="4" t="s">
        <v>545</v>
      </c>
      <c r="O2275" s="4" t="s">
        <v>182</v>
      </c>
      <c r="P2275" s="4" t="s">
        <v>1001</v>
      </c>
      <c r="Q2275" s="4" t="s">
        <v>181</v>
      </c>
    </row>
    <row r="2276" spans="1:19" x14ac:dyDescent="0.25">
      <c r="A2276" s="4" t="s">
        <v>530</v>
      </c>
      <c r="B2276" s="4" t="s">
        <v>62</v>
      </c>
      <c r="C2276" s="9" t="str">
        <f>_xlfn.XLOOKUP(Table1[[#This Row],[Genus]],'Flora of PA'!J:J,'Flora of PA'!D:D)</f>
        <v>Ericaceae</v>
      </c>
      <c r="D2276" s="4" t="s">
        <v>827</v>
      </c>
      <c r="E2276" s="4" t="s">
        <v>828</v>
      </c>
      <c r="F2276" s="9" t="str">
        <f>Table1[[#This Row],[Genus]]&amp;" "&amp;Table1[[#This Row],[Epithet]]</f>
        <v>Gaylussacia baccata</v>
      </c>
      <c r="G2276" s="4" t="s">
        <v>16</v>
      </c>
      <c r="H2276" t="s">
        <v>125</v>
      </c>
      <c r="I2276" s="4" t="s">
        <v>541</v>
      </c>
      <c r="J2276" s="4" t="s">
        <v>555</v>
      </c>
      <c r="K2276" s="4" t="s">
        <v>560</v>
      </c>
      <c r="L2276" s="4" t="s">
        <v>554</v>
      </c>
      <c r="M2276" s="4" t="s">
        <v>544</v>
      </c>
      <c r="N2276" s="4" t="s">
        <v>545</v>
      </c>
      <c r="O2276" s="4" t="s">
        <v>182</v>
      </c>
      <c r="P2276" s="4" t="s">
        <v>1001</v>
      </c>
      <c r="Q2276" s="4" t="s">
        <v>181</v>
      </c>
    </row>
    <row r="2277" spans="1:19" x14ac:dyDescent="0.25">
      <c r="A2277" s="4" t="s">
        <v>530</v>
      </c>
      <c r="B2277" s="4" t="s">
        <v>62</v>
      </c>
      <c r="C2277" s="9" t="str">
        <f>_xlfn.XLOOKUP(Table1[[#This Row],[Genus]],'Flora of PA'!J:J,'Flora of PA'!D:D)</f>
        <v>Ericaceae</v>
      </c>
      <c r="D2277" s="4" t="s">
        <v>905</v>
      </c>
      <c r="E2277" s="4" t="s">
        <v>948</v>
      </c>
      <c r="F2277" s="9" t="str">
        <f>Table1[[#This Row],[Genus]]&amp;" "&amp;Table1[[#This Row],[Epithet]]</f>
        <v>Kalmia angustifolia</v>
      </c>
      <c r="G2277" s="4" t="s">
        <v>85</v>
      </c>
      <c r="H2277" t="s">
        <v>124</v>
      </c>
      <c r="I2277" s="4" t="s">
        <v>541</v>
      </c>
      <c r="J2277" s="4" t="s">
        <v>555</v>
      </c>
      <c r="K2277" s="4" t="s">
        <v>560</v>
      </c>
      <c r="L2277" s="4" t="s">
        <v>554</v>
      </c>
      <c r="M2277" s="4" t="s">
        <v>544</v>
      </c>
      <c r="N2277" s="4" t="s">
        <v>545</v>
      </c>
      <c r="O2277" s="4" t="s">
        <v>182</v>
      </c>
      <c r="P2277" s="4" t="s">
        <v>1001</v>
      </c>
      <c r="Q2277" s="4" t="s">
        <v>181</v>
      </c>
    </row>
    <row r="2278" spans="1:19" x14ac:dyDescent="0.25">
      <c r="A2278" s="4" t="s">
        <v>530</v>
      </c>
      <c r="B2278" s="4" t="s">
        <v>62</v>
      </c>
      <c r="C2278" s="9" t="str">
        <f>_xlfn.XLOOKUP(Table1[[#This Row],[Genus]],'Flora of PA'!J:J,'Flora of PA'!D:D)</f>
        <v>Polypodiaceae</v>
      </c>
      <c r="D2278" s="4" t="s">
        <v>851</v>
      </c>
      <c r="E2278" s="4" t="s">
        <v>852</v>
      </c>
      <c r="F2278" s="9" t="str">
        <f>Table1[[#This Row],[Genus]]&amp;" "&amp;Table1[[#This Row],[Epithet]]</f>
        <v>Pteridium aquilinum</v>
      </c>
      <c r="G2278" s="4" t="s">
        <v>58</v>
      </c>
      <c r="H2278" t="s">
        <v>129</v>
      </c>
      <c r="I2278" s="4" t="s">
        <v>541</v>
      </c>
      <c r="J2278" s="4" t="s">
        <v>555</v>
      </c>
      <c r="K2278" s="4" t="s">
        <v>560</v>
      </c>
      <c r="L2278" s="4" t="s">
        <v>554</v>
      </c>
      <c r="M2278" s="4" t="s">
        <v>544</v>
      </c>
      <c r="N2278" s="4" t="s">
        <v>545</v>
      </c>
      <c r="O2278" s="4" t="s">
        <v>182</v>
      </c>
      <c r="P2278" s="4" t="s">
        <v>1001</v>
      </c>
      <c r="Q2278" s="4" t="s">
        <v>181</v>
      </c>
    </row>
    <row r="2279" spans="1:19" x14ac:dyDescent="0.25">
      <c r="A2279" s="4" t="s">
        <v>530</v>
      </c>
      <c r="B2279" s="4" t="s">
        <v>62</v>
      </c>
      <c r="C2279" s="9" t="str">
        <f>_xlfn.XLOOKUP(Table1[[#This Row],[Genus]],'Flora of PA'!J:J,'Flora of PA'!D:D)</f>
        <v>Ericaceae</v>
      </c>
      <c r="D2279" s="4" t="s">
        <v>831</v>
      </c>
      <c r="E2279" s="4" t="s">
        <v>832</v>
      </c>
      <c r="F2279" s="9" t="str">
        <f>Table1[[#This Row],[Genus]]&amp;" "&amp;Table1[[#This Row],[Epithet]]</f>
        <v>Gaultheria procumbens</v>
      </c>
      <c r="G2279" s="4" t="s">
        <v>123</v>
      </c>
      <c r="H2279" t="s">
        <v>122</v>
      </c>
      <c r="I2279" s="4" t="s">
        <v>541</v>
      </c>
      <c r="J2279" s="4" t="s">
        <v>555</v>
      </c>
      <c r="K2279" s="4" t="s">
        <v>560</v>
      </c>
      <c r="L2279" s="4" t="s">
        <v>554</v>
      </c>
      <c r="M2279" s="4" t="s">
        <v>544</v>
      </c>
      <c r="N2279" s="4" t="s">
        <v>545</v>
      </c>
      <c r="O2279" s="4" t="s">
        <v>182</v>
      </c>
      <c r="P2279" s="4" t="s">
        <v>1001</v>
      </c>
      <c r="Q2279" s="4" t="s">
        <v>181</v>
      </c>
    </row>
    <row r="2280" spans="1:19" x14ac:dyDescent="0.25">
      <c r="A2280" s="4" t="s">
        <v>530</v>
      </c>
      <c r="B2280" s="4" t="s">
        <v>62</v>
      </c>
      <c r="C2280" s="9" t="str">
        <f>_xlfn.XLOOKUP(Table1[[#This Row],[Genus]],'Flora of PA'!J:J,'Flora of PA'!D:D)</f>
        <v>Ericaceae</v>
      </c>
      <c r="D2280" s="4" t="s">
        <v>826</v>
      </c>
      <c r="E2280" s="4" t="s">
        <v>829</v>
      </c>
      <c r="F2280" s="9" t="str">
        <f>Table1[[#This Row],[Genus]]&amp;" "&amp;Table1[[#This Row],[Epithet]]</f>
        <v>Vaccinium angustifolium</v>
      </c>
      <c r="G2280" s="4" t="s">
        <v>69</v>
      </c>
      <c r="H2280" t="s">
        <v>174</v>
      </c>
      <c r="I2280" s="4" t="s">
        <v>541</v>
      </c>
      <c r="J2280" s="4" t="s">
        <v>555</v>
      </c>
      <c r="K2280" s="4" t="s">
        <v>560</v>
      </c>
      <c r="L2280" s="4" t="s">
        <v>554</v>
      </c>
      <c r="M2280" s="4" t="s">
        <v>544</v>
      </c>
      <c r="N2280" s="4" t="s">
        <v>545</v>
      </c>
      <c r="O2280" s="4" t="s">
        <v>182</v>
      </c>
      <c r="P2280" s="4" t="s">
        <v>1001</v>
      </c>
      <c r="Q2280" s="4" t="s">
        <v>181</v>
      </c>
    </row>
    <row r="2281" spans="1:19" x14ac:dyDescent="0.25">
      <c r="A2281" s="4" t="s">
        <v>530</v>
      </c>
      <c r="B2281" s="4" t="s">
        <v>62</v>
      </c>
      <c r="C2281" s="9" t="s">
        <v>13194</v>
      </c>
      <c r="D2281" s="4" t="s">
        <v>866</v>
      </c>
      <c r="E2281" s="4" t="s">
        <v>867</v>
      </c>
      <c r="F2281" s="9" t="str">
        <f>Table1[[#This Row],[Genus]]&amp;" "&amp;Table1[[#This Row],[Epithet]]</f>
        <v>Polytrichum commune</v>
      </c>
      <c r="G2281" s="4" t="s">
        <v>802</v>
      </c>
      <c r="H2281" t="s">
        <v>350</v>
      </c>
      <c r="I2281" s="4" t="s">
        <v>541</v>
      </c>
      <c r="J2281" s="4" t="s">
        <v>555</v>
      </c>
      <c r="K2281" s="4" t="s">
        <v>560</v>
      </c>
      <c r="L2281" s="4" t="s">
        <v>554</v>
      </c>
      <c r="M2281" s="4" t="s">
        <v>544</v>
      </c>
      <c r="N2281" s="4" t="s">
        <v>545</v>
      </c>
      <c r="O2281" s="4" t="s">
        <v>182</v>
      </c>
      <c r="P2281" s="4" t="s">
        <v>1001</v>
      </c>
      <c r="Q2281" s="4" t="s">
        <v>181</v>
      </c>
      <c r="S2281" s="2" t="s">
        <v>803</v>
      </c>
    </row>
    <row r="2282" spans="1:19" x14ac:dyDescent="0.25">
      <c r="A2282" s="4" t="s">
        <v>530</v>
      </c>
      <c r="B2282" s="4" t="s">
        <v>62</v>
      </c>
      <c r="C2282" s="9" t="str">
        <f>_xlfn.XLOOKUP(Table1[[#This Row],[Genus]],'Flora of PA'!J:J,'Flora of PA'!D:D)</f>
        <v>Fagaceae</v>
      </c>
      <c r="D2282" s="4" t="s">
        <v>860</v>
      </c>
      <c r="E2282" s="4" t="s">
        <v>947</v>
      </c>
      <c r="F2282" s="9" t="str">
        <f>Table1[[#This Row],[Genus]]&amp;" "&amp;Table1[[#This Row],[Epithet]]</f>
        <v>Quercus ilicifolia</v>
      </c>
      <c r="G2282" s="4" t="s">
        <v>75</v>
      </c>
      <c r="H2282" t="s">
        <v>72</v>
      </c>
      <c r="I2282" s="4" t="s">
        <v>541</v>
      </c>
      <c r="J2282" s="4" t="s">
        <v>555</v>
      </c>
      <c r="K2282" s="4" t="s">
        <v>560</v>
      </c>
      <c r="L2282" s="4" t="s">
        <v>554</v>
      </c>
      <c r="M2282" s="4" t="s">
        <v>544</v>
      </c>
      <c r="N2282" s="4" t="s">
        <v>545</v>
      </c>
      <c r="O2282" s="4" t="s">
        <v>182</v>
      </c>
      <c r="P2282" s="4" t="s">
        <v>1001</v>
      </c>
      <c r="Q2282" s="4" t="s">
        <v>181</v>
      </c>
    </row>
    <row r="2283" spans="1:19" x14ac:dyDescent="0.25">
      <c r="A2283" s="4" t="s">
        <v>530</v>
      </c>
      <c r="B2283" s="4" t="s">
        <v>63</v>
      </c>
      <c r="C2283" s="9" t="str">
        <f>_xlfn.XLOOKUP(Table1[[#This Row],[Genus]],'Flora of PA'!J:J,'Flora of PA'!D:D)</f>
        <v>Ericaceae</v>
      </c>
      <c r="D2283" s="4" t="s">
        <v>905</v>
      </c>
      <c r="E2283" s="4" t="s">
        <v>948</v>
      </c>
      <c r="F2283" s="9" t="str">
        <f>Table1[[#This Row],[Genus]]&amp;" "&amp;Table1[[#This Row],[Epithet]]</f>
        <v>Kalmia angustifolia</v>
      </c>
      <c r="G2283" s="4" t="s">
        <v>85</v>
      </c>
      <c r="H2283" t="s">
        <v>124</v>
      </c>
      <c r="I2283" s="4" t="s">
        <v>541</v>
      </c>
      <c r="J2283" s="4" t="s">
        <v>555</v>
      </c>
      <c r="K2283" s="4" t="s">
        <v>560</v>
      </c>
      <c r="L2283" s="4" t="s">
        <v>554</v>
      </c>
      <c r="M2283" s="4" t="s">
        <v>544</v>
      </c>
      <c r="N2283" s="4" t="s">
        <v>545</v>
      </c>
      <c r="O2283" s="4" t="s">
        <v>182</v>
      </c>
      <c r="P2283" s="4" t="s">
        <v>1001</v>
      </c>
      <c r="Q2283" s="4" t="s">
        <v>181</v>
      </c>
    </row>
    <row r="2284" spans="1:19" x14ac:dyDescent="0.25">
      <c r="A2284" s="4" t="s">
        <v>530</v>
      </c>
      <c r="B2284" s="4" t="s">
        <v>63</v>
      </c>
      <c r="C2284" s="9" t="str">
        <f>_xlfn.XLOOKUP(Table1[[#This Row],[Genus]],'Flora of PA'!J:J,'Flora of PA'!D:D)</f>
        <v>Polypodiaceae</v>
      </c>
      <c r="D2284" s="4" t="s">
        <v>851</v>
      </c>
      <c r="E2284" s="4" t="s">
        <v>852</v>
      </c>
      <c r="F2284" s="9" t="str">
        <f>Table1[[#This Row],[Genus]]&amp;" "&amp;Table1[[#This Row],[Epithet]]</f>
        <v>Pteridium aquilinum</v>
      </c>
      <c r="G2284" s="4" t="s">
        <v>58</v>
      </c>
      <c r="H2284" t="s">
        <v>129</v>
      </c>
      <c r="I2284" s="4" t="s">
        <v>541</v>
      </c>
      <c r="J2284" s="4" t="s">
        <v>555</v>
      </c>
      <c r="K2284" s="4" t="s">
        <v>560</v>
      </c>
      <c r="L2284" s="4" t="s">
        <v>554</v>
      </c>
      <c r="M2284" s="4" t="s">
        <v>544</v>
      </c>
      <c r="N2284" s="4" t="s">
        <v>545</v>
      </c>
      <c r="O2284" s="4" t="s">
        <v>182</v>
      </c>
      <c r="P2284" s="4" t="s">
        <v>1001</v>
      </c>
      <c r="Q2284" s="4" t="s">
        <v>181</v>
      </c>
    </row>
    <row r="2285" spans="1:19" x14ac:dyDescent="0.25">
      <c r="A2285" s="4" t="s">
        <v>530</v>
      </c>
      <c r="B2285" s="4" t="s">
        <v>63</v>
      </c>
      <c r="C2285" s="9" t="str">
        <f>_xlfn.XLOOKUP(Table1[[#This Row],[Genus]],'Flora of PA'!J:J,'Flora of PA'!D:D)</f>
        <v>Ericaceae</v>
      </c>
      <c r="D2285" s="4" t="s">
        <v>831</v>
      </c>
      <c r="E2285" s="4" t="s">
        <v>832</v>
      </c>
      <c r="F2285" s="9" t="str">
        <f>Table1[[#This Row],[Genus]]&amp;" "&amp;Table1[[#This Row],[Epithet]]</f>
        <v>Gaultheria procumbens</v>
      </c>
      <c r="G2285" s="4" t="s">
        <v>123</v>
      </c>
      <c r="H2285" t="s">
        <v>122</v>
      </c>
      <c r="I2285" s="4" t="s">
        <v>541</v>
      </c>
      <c r="J2285" s="4" t="s">
        <v>555</v>
      </c>
      <c r="K2285" s="4" t="s">
        <v>560</v>
      </c>
      <c r="L2285" s="4" t="s">
        <v>554</v>
      </c>
      <c r="M2285" s="4" t="s">
        <v>544</v>
      </c>
      <c r="N2285" s="4" t="s">
        <v>545</v>
      </c>
      <c r="O2285" s="4" t="s">
        <v>182</v>
      </c>
      <c r="P2285" s="4" t="s">
        <v>1001</v>
      </c>
      <c r="Q2285" s="4" t="s">
        <v>181</v>
      </c>
    </row>
    <row r="2286" spans="1:19" x14ac:dyDescent="0.25">
      <c r="A2286" s="4" t="s">
        <v>530</v>
      </c>
      <c r="B2286" s="4" t="s">
        <v>63</v>
      </c>
      <c r="C2286" s="9" t="str">
        <f>_xlfn.XLOOKUP(Table1[[#This Row],[Genus]],'Flora of PA'!J:J,'Flora of PA'!D:D)</f>
        <v>Ericaceae</v>
      </c>
      <c r="D2286" s="4" t="s">
        <v>826</v>
      </c>
      <c r="E2286" s="4" t="s">
        <v>829</v>
      </c>
      <c r="F2286" s="9" t="str">
        <f>Table1[[#This Row],[Genus]]&amp;" "&amp;Table1[[#This Row],[Epithet]]</f>
        <v>Vaccinium angustifolium</v>
      </c>
      <c r="G2286" s="4" t="s">
        <v>69</v>
      </c>
      <c r="H2286" t="s">
        <v>174</v>
      </c>
      <c r="I2286" s="4" t="s">
        <v>541</v>
      </c>
      <c r="J2286" s="4" t="s">
        <v>555</v>
      </c>
      <c r="K2286" s="4" t="s">
        <v>560</v>
      </c>
      <c r="L2286" s="4" t="s">
        <v>554</v>
      </c>
      <c r="M2286" s="4" t="s">
        <v>544</v>
      </c>
      <c r="N2286" s="4" t="s">
        <v>545</v>
      </c>
      <c r="O2286" s="4" t="s">
        <v>182</v>
      </c>
      <c r="P2286" s="4" t="s">
        <v>1001</v>
      </c>
      <c r="Q2286" s="4" t="s">
        <v>181</v>
      </c>
    </row>
    <row r="2287" spans="1:19" x14ac:dyDescent="0.25">
      <c r="A2287" s="4" t="s">
        <v>530</v>
      </c>
      <c r="B2287" s="4" t="s">
        <v>63</v>
      </c>
      <c r="C2287" s="9" t="s">
        <v>13194</v>
      </c>
      <c r="D2287" s="4" t="s">
        <v>866</v>
      </c>
      <c r="E2287" s="4" t="s">
        <v>867</v>
      </c>
      <c r="F2287" s="9" t="str">
        <f>Table1[[#This Row],[Genus]]&amp;" "&amp;Table1[[#This Row],[Epithet]]</f>
        <v>Polytrichum commune</v>
      </c>
      <c r="G2287" s="4" t="s">
        <v>802</v>
      </c>
      <c r="H2287" t="s">
        <v>350</v>
      </c>
      <c r="I2287" s="4" t="s">
        <v>541</v>
      </c>
      <c r="J2287" s="4" t="s">
        <v>555</v>
      </c>
      <c r="K2287" s="4" t="s">
        <v>560</v>
      </c>
      <c r="L2287" s="4" t="s">
        <v>554</v>
      </c>
      <c r="M2287" s="4" t="s">
        <v>544</v>
      </c>
      <c r="N2287" s="4" t="s">
        <v>545</v>
      </c>
      <c r="O2287" s="4" t="s">
        <v>182</v>
      </c>
      <c r="P2287" s="4" t="s">
        <v>1001</v>
      </c>
      <c r="Q2287" s="4" t="s">
        <v>181</v>
      </c>
      <c r="S2287" s="2" t="s">
        <v>803</v>
      </c>
    </row>
    <row r="2288" spans="1:19" x14ac:dyDescent="0.25">
      <c r="A2288" s="4" t="s">
        <v>530</v>
      </c>
      <c r="B2288" s="4" t="s">
        <v>63</v>
      </c>
      <c r="C2288" s="9" t="str">
        <f>_xlfn.XLOOKUP(Table1[[#This Row],[Genus]],'Flora of PA'!J:J,'Flora of PA'!D:D)</f>
        <v>Fagaceae</v>
      </c>
      <c r="D2288" s="4" t="s">
        <v>860</v>
      </c>
      <c r="E2288" s="4" t="s">
        <v>947</v>
      </c>
      <c r="F2288" s="9" t="str">
        <f>Table1[[#This Row],[Genus]]&amp;" "&amp;Table1[[#This Row],[Epithet]]</f>
        <v>Quercus ilicifolia</v>
      </c>
      <c r="G2288" s="4" t="s">
        <v>75</v>
      </c>
      <c r="H2288" t="s">
        <v>157</v>
      </c>
      <c r="I2288" s="4" t="s">
        <v>541</v>
      </c>
      <c r="J2288" s="4" t="s">
        <v>555</v>
      </c>
      <c r="K2288" s="4" t="s">
        <v>560</v>
      </c>
      <c r="L2288" s="4" t="s">
        <v>554</v>
      </c>
      <c r="M2288" s="4" t="s">
        <v>544</v>
      </c>
      <c r="N2288" s="4" t="s">
        <v>545</v>
      </c>
      <c r="O2288" s="4" t="s">
        <v>182</v>
      </c>
      <c r="P2288" s="4" t="s">
        <v>1001</v>
      </c>
      <c r="Q2288" s="4" t="s">
        <v>181</v>
      </c>
    </row>
    <row r="2289" spans="1:19" x14ac:dyDescent="0.25">
      <c r="A2289" s="4" t="s">
        <v>530</v>
      </c>
      <c r="B2289" s="4" t="s">
        <v>63</v>
      </c>
      <c r="C2289" s="9" t="s">
        <v>4949</v>
      </c>
      <c r="D2289" s="4" t="s">
        <v>876</v>
      </c>
      <c r="E2289" s="4" t="s">
        <v>877</v>
      </c>
      <c r="F2289" s="9" t="str">
        <f>Table1[[#This Row],[Genus]]&amp;" "&amp;Table1[[#This Row],[Epithet]]</f>
        <v>Dendrolycopodium obscurum</v>
      </c>
      <c r="G2289" s="4" t="s">
        <v>238</v>
      </c>
      <c r="H2289" t="s">
        <v>473</v>
      </c>
      <c r="I2289" s="4" t="s">
        <v>541</v>
      </c>
      <c r="J2289" s="4" t="s">
        <v>555</v>
      </c>
      <c r="K2289" s="4" t="s">
        <v>560</v>
      </c>
      <c r="L2289" s="4" t="s">
        <v>554</v>
      </c>
      <c r="M2289" s="4" t="s">
        <v>544</v>
      </c>
      <c r="N2289" s="4" t="s">
        <v>545</v>
      </c>
      <c r="O2289" s="4" t="s">
        <v>182</v>
      </c>
      <c r="P2289" s="4" t="s">
        <v>1001</v>
      </c>
      <c r="Q2289" s="4" t="s">
        <v>181</v>
      </c>
    </row>
    <row r="2290" spans="1:19" x14ac:dyDescent="0.25">
      <c r="A2290" s="4" t="s">
        <v>530</v>
      </c>
      <c r="B2290" s="4" t="s">
        <v>64</v>
      </c>
      <c r="C2290" s="9" t="str">
        <f>_xlfn.XLOOKUP(Table1[[#This Row],[Genus]],'Flora of PA'!J:J,'Flora of PA'!D:D)</f>
        <v>Ericaceae</v>
      </c>
      <c r="D2290" s="4" t="s">
        <v>905</v>
      </c>
      <c r="E2290" s="4" t="s">
        <v>948</v>
      </c>
      <c r="F2290" s="9" t="str">
        <f>Table1[[#This Row],[Genus]]&amp;" "&amp;Table1[[#This Row],[Epithet]]</f>
        <v>Kalmia angustifolia</v>
      </c>
      <c r="G2290" s="4" t="s">
        <v>85</v>
      </c>
      <c r="H2290" t="s">
        <v>124</v>
      </c>
      <c r="I2290" s="4" t="s">
        <v>541</v>
      </c>
      <c r="J2290" s="4" t="s">
        <v>555</v>
      </c>
      <c r="K2290" s="4" t="s">
        <v>560</v>
      </c>
      <c r="L2290" s="4" t="s">
        <v>554</v>
      </c>
      <c r="M2290" s="4" t="s">
        <v>544</v>
      </c>
      <c r="N2290" s="4" t="s">
        <v>545</v>
      </c>
      <c r="O2290" s="4" t="s">
        <v>182</v>
      </c>
      <c r="P2290" s="4" t="s">
        <v>1001</v>
      </c>
      <c r="Q2290" s="4" t="s">
        <v>181</v>
      </c>
    </row>
    <row r="2291" spans="1:19" x14ac:dyDescent="0.25">
      <c r="A2291" s="4" t="s">
        <v>530</v>
      </c>
      <c r="B2291" s="4" t="s">
        <v>64</v>
      </c>
      <c r="C2291" s="9" t="str">
        <f>_xlfn.XLOOKUP(Table1[[#This Row],[Genus]],'Flora of PA'!J:J,'Flora of PA'!D:D)</f>
        <v>Polypodiaceae</v>
      </c>
      <c r="D2291" s="4" t="s">
        <v>851</v>
      </c>
      <c r="E2291" s="4" t="s">
        <v>852</v>
      </c>
      <c r="F2291" s="9" t="str">
        <f>Table1[[#This Row],[Genus]]&amp;" "&amp;Table1[[#This Row],[Epithet]]</f>
        <v>Pteridium aquilinum</v>
      </c>
      <c r="G2291" s="4" t="s">
        <v>58</v>
      </c>
      <c r="H2291" t="s">
        <v>129</v>
      </c>
      <c r="I2291" s="4" t="s">
        <v>541</v>
      </c>
      <c r="J2291" s="4" t="s">
        <v>555</v>
      </c>
      <c r="K2291" s="4" t="s">
        <v>560</v>
      </c>
      <c r="L2291" s="4" t="s">
        <v>554</v>
      </c>
      <c r="M2291" s="4" t="s">
        <v>544</v>
      </c>
      <c r="N2291" s="4" t="s">
        <v>545</v>
      </c>
      <c r="O2291" s="4" t="s">
        <v>182</v>
      </c>
      <c r="P2291" s="4" t="s">
        <v>1001</v>
      </c>
      <c r="Q2291" s="4" t="s">
        <v>181</v>
      </c>
    </row>
    <row r="2292" spans="1:19" x14ac:dyDescent="0.25">
      <c r="A2292" s="4" t="s">
        <v>530</v>
      </c>
      <c r="B2292" s="4" t="s">
        <v>64</v>
      </c>
      <c r="C2292" s="9" t="str">
        <f>_xlfn.XLOOKUP(Table1[[#This Row],[Genus]],'Flora of PA'!J:J,'Flora of PA'!D:D)</f>
        <v>Ericaceae</v>
      </c>
      <c r="D2292" s="4" t="s">
        <v>831</v>
      </c>
      <c r="E2292" s="4" t="s">
        <v>832</v>
      </c>
      <c r="F2292" s="9" t="str">
        <f>Table1[[#This Row],[Genus]]&amp;" "&amp;Table1[[#This Row],[Epithet]]</f>
        <v>Gaultheria procumbens</v>
      </c>
      <c r="G2292" s="4" t="s">
        <v>123</v>
      </c>
      <c r="H2292" t="s">
        <v>122</v>
      </c>
      <c r="I2292" s="4" t="s">
        <v>541</v>
      </c>
      <c r="J2292" s="4" t="s">
        <v>555</v>
      </c>
      <c r="K2292" s="4" t="s">
        <v>560</v>
      </c>
      <c r="L2292" s="4" t="s">
        <v>554</v>
      </c>
      <c r="M2292" s="4" t="s">
        <v>544</v>
      </c>
      <c r="N2292" s="4" t="s">
        <v>545</v>
      </c>
      <c r="O2292" s="4" t="s">
        <v>182</v>
      </c>
      <c r="P2292" s="4" t="s">
        <v>1001</v>
      </c>
      <c r="Q2292" s="4" t="s">
        <v>181</v>
      </c>
    </row>
    <row r="2293" spans="1:19" x14ac:dyDescent="0.25">
      <c r="A2293" s="4" t="s">
        <v>530</v>
      </c>
      <c r="B2293" s="4" t="s">
        <v>64</v>
      </c>
      <c r="C2293" s="9" t="str">
        <f>_xlfn.XLOOKUP(Table1[[#This Row],[Genus]],'Flora of PA'!J:J,'Flora of PA'!D:D)</f>
        <v>Ericaceae</v>
      </c>
      <c r="D2293" s="4" t="s">
        <v>826</v>
      </c>
      <c r="E2293" s="4" t="s">
        <v>829</v>
      </c>
      <c r="F2293" s="9" t="str">
        <f>Table1[[#This Row],[Genus]]&amp;" "&amp;Table1[[#This Row],[Epithet]]</f>
        <v>Vaccinium angustifolium</v>
      </c>
      <c r="G2293" s="4" t="s">
        <v>69</v>
      </c>
      <c r="H2293" t="s">
        <v>174</v>
      </c>
      <c r="I2293" s="4" t="s">
        <v>541</v>
      </c>
      <c r="J2293" s="4" t="s">
        <v>555</v>
      </c>
      <c r="K2293" s="4" t="s">
        <v>560</v>
      </c>
      <c r="L2293" s="4" t="s">
        <v>554</v>
      </c>
      <c r="M2293" s="4" t="s">
        <v>544</v>
      </c>
      <c r="N2293" s="4" t="s">
        <v>545</v>
      </c>
      <c r="O2293" s="4" t="s">
        <v>182</v>
      </c>
      <c r="P2293" s="4" t="s">
        <v>1001</v>
      </c>
      <c r="Q2293" s="4" t="s">
        <v>181</v>
      </c>
    </row>
    <row r="2294" spans="1:19" x14ac:dyDescent="0.25">
      <c r="A2294" s="4" t="s">
        <v>530</v>
      </c>
      <c r="B2294" s="4" t="s">
        <v>64</v>
      </c>
      <c r="C2294" s="9" t="s">
        <v>13194</v>
      </c>
      <c r="D2294" s="4" t="s">
        <v>866</v>
      </c>
      <c r="E2294" s="4" t="s">
        <v>867</v>
      </c>
      <c r="F2294" s="9" t="str">
        <f>Table1[[#This Row],[Genus]]&amp;" "&amp;Table1[[#This Row],[Epithet]]</f>
        <v>Polytrichum commune</v>
      </c>
      <c r="G2294" s="4" t="s">
        <v>802</v>
      </c>
      <c r="H2294" t="s">
        <v>350</v>
      </c>
      <c r="I2294" s="4" t="s">
        <v>541</v>
      </c>
      <c r="J2294" s="4" t="s">
        <v>555</v>
      </c>
      <c r="K2294" s="4" t="s">
        <v>560</v>
      </c>
      <c r="L2294" s="4" t="s">
        <v>554</v>
      </c>
      <c r="M2294" s="4" t="s">
        <v>544</v>
      </c>
      <c r="N2294" s="4" t="s">
        <v>545</v>
      </c>
      <c r="O2294" s="4" t="s">
        <v>182</v>
      </c>
      <c r="P2294" s="4" t="s">
        <v>1001</v>
      </c>
      <c r="Q2294" s="4" t="s">
        <v>181</v>
      </c>
      <c r="S2294" s="2" t="s">
        <v>803</v>
      </c>
    </row>
    <row r="2295" spans="1:19" x14ac:dyDescent="0.25">
      <c r="A2295" s="4" t="s">
        <v>530</v>
      </c>
      <c r="B2295" s="4" t="s">
        <v>64</v>
      </c>
      <c r="C2295" s="9" t="str">
        <f>_xlfn.XLOOKUP(Table1[[#This Row],[Genus]],'Flora of PA'!J:J,'Flora of PA'!D:D)</f>
        <v>Fagaceae</v>
      </c>
      <c r="D2295" s="4" t="s">
        <v>860</v>
      </c>
      <c r="E2295" s="4" t="s">
        <v>947</v>
      </c>
      <c r="F2295" s="9" t="str">
        <f>Table1[[#This Row],[Genus]]&amp;" "&amp;Table1[[#This Row],[Epithet]]</f>
        <v>Quercus ilicifolia</v>
      </c>
      <c r="G2295" s="4" t="s">
        <v>75</v>
      </c>
      <c r="H2295" t="s">
        <v>157</v>
      </c>
      <c r="I2295" s="4" t="s">
        <v>541</v>
      </c>
      <c r="J2295" s="4" t="s">
        <v>555</v>
      </c>
      <c r="K2295" s="4" t="s">
        <v>560</v>
      </c>
      <c r="L2295" s="4" t="s">
        <v>554</v>
      </c>
      <c r="M2295" s="4" t="s">
        <v>544</v>
      </c>
      <c r="N2295" s="4" t="s">
        <v>545</v>
      </c>
      <c r="O2295" s="4" t="s">
        <v>182</v>
      </c>
      <c r="P2295" s="4" t="s">
        <v>1001</v>
      </c>
      <c r="Q2295" s="4" t="s">
        <v>181</v>
      </c>
    </row>
    <row r="2296" spans="1:19" x14ac:dyDescent="0.25">
      <c r="A2296" s="4" t="s">
        <v>530</v>
      </c>
      <c r="B2296" s="4" t="s">
        <v>64</v>
      </c>
      <c r="C2296" s="9" t="s">
        <v>4949</v>
      </c>
      <c r="D2296" s="4" t="s">
        <v>876</v>
      </c>
      <c r="E2296" s="4" t="s">
        <v>877</v>
      </c>
      <c r="F2296" s="9" t="str">
        <f>Table1[[#This Row],[Genus]]&amp;" "&amp;Table1[[#This Row],[Epithet]]</f>
        <v>Dendrolycopodium obscurum</v>
      </c>
      <c r="G2296" s="4" t="s">
        <v>238</v>
      </c>
      <c r="H2296" t="s">
        <v>473</v>
      </c>
      <c r="I2296" s="4" t="s">
        <v>541</v>
      </c>
      <c r="J2296" s="4" t="s">
        <v>555</v>
      </c>
      <c r="K2296" s="4" t="s">
        <v>560</v>
      </c>
      <c r="L2296" s="4" t="s">
        <v>554</v>
      </c>
      <c r="M2296" s="4" t="s">
        <v>544</v>
      </c>
      <c r="N2296" s="4" t="s">
        <v>545</v>
      </c>
      <c r="O2296" s="4" t="s">
        <v>182</v>
      </c>
      <c r="P2296" s="4" t="s">
        <v>1001</v>
      </c>
      <c r="Q2296" s="4" t="s">
        <v>181</v>
      </c>
    </row>
    <row r="2297" spans="1:19" x14ac:dyDescent="0.25">
      <c r="A2297" s="4" t="s">
        <v>530</v>
      </c>
      <c r="B2297" s="4" t="s">
        <v>65</v>
      </c>
      <c r="C2297" s="9" t="str">
        <f>_xlfn.XLOOKUP(Table1[[#This Row],[Genus]],'Flora of PA'!J:J,'Flora of PA'!D:D)</f>
        <v>Ericaceae</v>
      </c>
      <c r="D2297" s="4" t="s">
        <v>905</v>
      </c>
      <c r="E2297" s="4" t="s">
        <v>948</v>
      </c>
      <c r="F2297" s="9" t="str">
        <f>Table1[[#This Row],[Genus]]&amp;" "&amp;Table1[[#This Row],[Epithet]]</f>
        <v>Kalmia angustifolia</v>
      </c>
      <c r="G2297" s="4" t="s">
        <v>85</v>
      </c>
      <c r="H2297" t="s">
        <v>124</v>
      </c>
      <c r="I2297" s="4" t="s">
        <v>541</v>
      </c>
      <c r="J2297" s="4" t="s">
        <v>555</v>
      </c>
      <c r="K2297" s="4" t="s">
        <v>560</v>
      </c>
      <c r="L2297" s="4" t="s">
        <v>554</v>
      </c>
      <c r="M2297" s="4" t="s">
        <v>544</v>
      </c>
      <c r="N2297" s="4" t="s">
        <v>545</v>
      </c>
      <c r="O2297" s="4" t="s">
        <v>182</v>
      </c>
      <c r="P2297" s="4" t="s">
        <v>1001</v>
      </c>
      <c r="Q2297" s="4" t="s">
        <v>181</v>
      </c>
    </row>
    <row r="2298" spans="1:19" x14ac:dyDescent="0.25">
      <c r="A2298" s="4" t="s">
        <v>530</v>
      </c>
      <c r="B2298" s="4" t="s">
        <v>65</v>
      </c>
      <c r="C2298" s="9" t="str">
        <f>_xlfn.XLOOKUP(Table1[[#This Row],[Genus]],'Flora of PA'!J:J,'Flora of PA'!D:D)</f>
        <v>Polypodiaceae</v>
      </c>
      <c r="D2298" s="4" t="s">
        <v>851</v>
      </c>
      <c r="E2298" s="4" t="s">
        <v>852</v>
      </c>
      <c r="F2298" s="9" t="str">
        <f>Table1[[#This Row],[Genus]]&amp;" "&amp;Table1[[#This Row],[Epithet]]</f>
        <v>Pteridium aquilinum</v>
      </c>
      <c r="G2298" s="4" t="s">
        <v>58</v>
      </c>
      <c r="H2298" t="s">
        <v>129</v>
      </c>
      <c r="I2298" s="4" t="s">
        <v>541</v>
      </c>
      <c r="J2298" s="4" t="s">
        <v>555</v>
      </c>
      <c r="K2298" s="4" t="s">
        <v>560</v>
      </c>
      <c r="L2298" s="4" t="s">
        <v>554</v>
      </c>
      <c r="M2298" s="4" t="s">
        <v>544</v>
      </c>
      <c r="N2298" s="4" t="s">
        <v>545</v>
      </c>
      <c r="O2298" s="4" t="s">
        <v>182</v>
      </c>
      <c r="P2298" s="4" t="s">
        <v>1001</v>
      </c>
      <c r="Q2298" s="4" t="s">
        <v>181</v>
      </c>
    </row>
    <row r="2299" spans="1:19" x14ac:dyDescent="0.25">
      <c r="A2299" s="4" t="s">
        <v>530</v>
      </c>
      <c r="B2299" s="4" t="s">
        <v>65</v>
      </c>
      <c r="C2299" s="9" t="str">
        <f>_xlfn.XLOOKUP(Table1[[#This Row],[Genus]],'Flora of PA'!J:J,'Flora of PA'!D:D)</f>
        <v>Ericaceae</v>
      </c>
      <c r="D2299" s="4" t="s">
        <v>831</v>
      </c>
      <c r="E2299" s="4" t="s">
        <v>832</v>
      </c>
      <c r="F2299" s="9" t="str">
        <f>Table1[[#This Row],[Genus]]&amp;" "&amp;Table1[[#This Row],[Epithet]]</f>
        <v>Gaultheria procumbens</v>
      </c>
      <c r="G2299" s="4" t="s">
        <v>123</v>
      </c>
      <c r="H2299" t="s">
        <v>122</v>
      </c>
      <c r="I2299" s="4" t="s">
        <v>541</v>
      </c>
      <c r="J2299" s="4" t="s">
        <v>555</v>
      </c>
      <c r="K2299" s="4" t="s">
        <v>560</v>
      </c>
      <c r="L2299" s="4" t="s">
        <v>554</v>
      </c>
      <c r="M2299" s="4" t="s">
        <v>544</v>
      </c>
      <c r="N2299" s="4" t="s">
        <v>545</v>
      </c>
      <c r="O2299" s="4" t="s">
        <v>182</v>
      </c>
      <c r="P2299" s="4" t="s">
        <v>1001</v>
      </c>
      <c r="Q2299" s="4" t="s">
        <v>181</v>
      </c>
    </row>
    <row r="2300" spans="1:19" x14ac:dyDescent="0.25">
      <c r="A2300" s="4" t="s">
        <v>530</v>
      </c>
      <c r="B2300" s="4" t="s">
        <v>65</v>
      </c>
      <c r="C2300" s="9" t="str">
        <f>_xlfn.XLOOKUP(Table1[[#This Row],[Genus]],'Flora of PA'!J:J,'Flora of PA'!D:D)</f>
        <v>Ericaceae</v>
      </c>
      <c r="D2300" s="4" t="s">
        <v>826</v>
      </c>
      <c r="E2300" s="4" t="s">
        <v>829</v>
      </c>
      <c r="F2300" s="9" t="str">
        <f>Table1[[#This Row],[Genus]]&amp;" "&amp;Table1[[#This Row],[Epithet]]</f>
        <v>Vaccinium angustifolium</v>
      </c>
      <c r="G2300" s="4" t="s">
        <v>69</v>
      </c>
      <c r="H2300" t="s">
        <v>174</v>
      </c>
      <c r="I2300" s="4" t="s">
        <v>541</v>
      </c>
      <c r="J2300" s="4" t="s">
        <v>555</v>
      </c>
      <c r="K2300" s="4" t="s">
        <v>560</v>
      </c>
      <c r="L2300" s="4" t="s">
        <v>554</v>
      </c>
      <c r="M2300" s="4" t="s">
        <v>544</v>
      </c>
      <c r="N2300" s="4" t="s">
        <v>545</v>
      </c>
      <c r="O2300" s="4" t="s">
        <v>182</v>
      </c>
      <c r="P2300" s="4" t="s">
        <v>1001</v>
      </c>
      <c r="Q2300" s="4" t="s">
        <v>181</v>
      </c>
    </row>
    <row r="2301" spans="1:19" x14ac:dyDescent="0.25">
      <c r="A2301" s="4" t="s">
        <v>530</v>
      </c>
      <c r="B2301" s="4" t="s">
        <v>65</v>
      </c>
      <c r="C2301" s="9" t="s">
        <v>13194</v>
      </c>
      <c r="D2301" s="4" t="s">
        <v>866</v>
      </c>
      <c r="E2301" s="4" t="s">
        <v>867</v>
      </c>
      <c r="F2301" s="9" t="str">
        <f>Table1[[#This Row],[Genus]]&amp;" "&amp;Table1[[#This Row],[Epithet]]</f>
        <v>Polytrichum commune</v>
      </c>
      <c r="G2301" s="4" t="s">
        <v>802</v>
      </c>
      <c r="H2301" t="s">
        <v>350</v>
      </c>
      <c r="I2301" s="4" t="s">
        <v>541</v>
      </c>
      <c r="J2301" s="4" t="s">
        <v>555</v>
      </c>
      <c r="K2301" s="4" t="s">
        <v>560</v>
      </c>
      <c r="L2301" s="4" t="s">
        <v>554</v>
      </c>
      <c r="M2301" s="4" t="s">
        <v>544</v>
      </c>
      <c r="N2301" s="4" t="s">
        <v>545</v>
      </c>
      <c r="O2301" s="4" t="s">
        <v>182</v>
      </c>
      <c r="P2301" s="4" t="s">
        <v>1001</v>
      </c>
      <c r="Q2301" s="4" t="s">
        <v>181</v>
      </c>
      <c r="S2301" s="2" t="s">
        <v>803</v>
      </c>
    </row>
    <row r="2302" spans="1:19" x14ac:dyDescent="0.25">
      <c r="A2302" s="4" t="s">
        <v>530</v>
      </c>
      <c r="B2302" s="4" t="s">
        <v>65</v>
      </c>
      <c r="C2302" s="9" t="str">
        <f>_xlfn.XLOOKUP(Table1[[#This Row],[Genus]],'Flora of PA'!J:J,'Flora of PA'!D:D)</f>
        <v>Fagaceae</v>
      </c>
      <c r="D2302" s="4" t="s">
        <v>860</v>
      </c>
      <c r="E2302" s="4" t="s">
        <v>947</v>
      </c>
      <c r="F2302" s="9" t="str">
        <f>Table1[[#This Row],[Genus]]&amp;" "&amp;Table1[[#This Row],[Epithet]]</f>
        <v>Quercus ilicifolia</v>
      </c>
      <c r="G2302" s="4" t="s">
        <v>75</v>
      </c>
      <c r="H2302" t="s">
        <v>157</v>
      </c>
      <c r="I2302" s="4" t="s">
        <v>541</v>
      </c>
      <c r="J2302" s="4" t="s">
        <v>555</v>
      </c>
      <c r="K2302" s="4" t="s">
        <v>560</v>
      </c>
      <c r="L2302" s="4" t="s">
        <v>554</v>
      </c>
      <c r="M2302" s="4" t="s">
        <v>544</v>
      </c>
      <c r="N2302" s="4" t="s">
        <v>545</v>
      </c>
      <c r="O2302" s="4" t="s">
        <v>182</v>
      </c>
      <c r="P2302" s="4" t="s">
        <v>1001</v>
      </c>
      <c r="Q2302" s="4" t="s">
        <v>181</v>
      </c>
    </row>
    <row r="2303" spans="1:19" x14ac:dyDescent="0.25">
      <c r="A2303" s="4" t="s">
        <v>530</v>
      </c>
      <c r="B2303" s="4" t="s">
        <v>65</v>
      </c>
      <c r="C2303" s="9" t="s">
        <v>4949</v>
      </c>
      <c r="D2303" s="4" t="s">
        <v>876</v>
      </c>
      <c r="E2303" s="4" t="s">
        <v>877</v>
      </c>
      <c r="F2303" s="9" t="str">
        <f>Table1[[#This Row],[Genus]]&amp;" "&amp;Table1[[#This Row],[Epithet]]</f>
        <v>Dendrolycopodium obscurum</v>
      </c>
      <c r="G2303" s="4" t="s">
        <v>238</v>
      </c>
      <c r="H2303" t="s">
        <v>473</v>
      </c>
      <c r="I2303" s="4" t="s">
        <v>541</v>
      </c>
      <c r="J2303" s="4" t="s">
        <v>555</v>
      </c>
      <c r="K2303" s="4" t="s">
        <v>560</v>
      </c>
      <c r="L2303" s="4" t="s">
        <v>554</v>
      </c>
      <c r="M2303" s="4" t="s">
        <v>544</v>
      </c>
      <c r="N2303" s="4" t="s">
        <v>545</v>
      </c>
      <c r="O2303" s="4" t="s">
        <v>182</v>
      </c>
      <c r="P2303" s="4" t="s">
        <v>1001</v>
      </c>
      <c r="Q2303" s="4" t="s">
        <v>181</v>
      </c>
    </row>
    <row r="2304" spans="1:19" x14ac:dyDescent="0.25">
      <c r="A2304" s="4" t="s">
        <v>530</v>
      </c>
      <c r="B2304" s="4" t="s">
        <v>66</v>
      </c>
      <c r="C2304" s="9" t="str">
        <f>_xlfn.XLOOKUP(Table1[[#This Row],[Genus]],'Flora of PA'!J:J,'Flora of PA'!D:D)</f>
        <v>Ericaceae</v>
      </c>
      <c r="D2304" s="4" t="s">
        <v>905</v>
      </c>
      <c r="E2304" s="4" t="s">
        <v>948</v>
      </c>
      <c r="F2304" s="9" t="str">
        <f>Table1[[#This Row],[Genus]]&amp;" "&amp;Table1[[#This Row],[Epithet]]</f>
        <v>Kalmia angustifolia</v>
      </c>
      <c r="G2304" s="4" t="s">
        <v>85</v>
      </c>
      <c r="H2304" t="s">
        <v>124</v>
      </c>
      <c r="I2304" s="4" t="s">
        <v>541</v>
      </c>
      <c r="J2304" s="4" t="s">
        <v>555</v>
      </c>
      <c r="K2304" s="4" t="s">
        <v>560</v>
      </c>
      <c r="L2304" s="4" t="s">
        <v>554</v>
      </c>
      <c r="M2304" s="4" t="s">
        <v>544</v>
      </c>
      <c r="N2304" s="4" t="s">
        <v>545</v>
      </c>
      <c r="O2304" s="4" t="s">
        <v>182</v>
      </c>
      <c r="P2304" s="4" t="s">
        <v>1001</v>
      </c>
      <c r="Q2304" s="4" t="s">
        <v>181</v>
      </c>
    </row>
    <row r="2305" spans="1:19" x14ac:dyDescent="0.25">
      <c r="A2305" s="4" t="s">
        <v>530</v>
      </c>
      <c r="B2305" s="4" t="s">
        <v>66</v>
      </c>
      <c r="C2305" s="9" t="str">
        <f>_xlfn.XLOOKUP(Table1[[#This Row],[Genus]],'Flora of PA'!J:J,'Flora of PA'!D:D)</f>
        <v>Polypodiaceae</v>
      </c>
      <c r="D2305" s="4" t="s">
        <v>851</v>
      </c>
      <c r="E2305" s="4" t="s">
        <v>852</v>
      </c>
      <c r="F2305" s="9" t="str">
        <f>Table1[[#This Row],[Genus]]&amp;" "&amp;Table1[[#This Row],[Epithet]]</f>
        <v>Pteridium aquilinum</v>
      </c>
      <c r="G2305" s="4" t="s">
        <v>58</v>
      </c>
      <c r="H2305" t="s">
        <v>129</v>
      </c>
      <c r="I2305" s="4" t="s">
        <v>541</v>
      </c>
      <c r="J2305" s="4" t="s">
        <v>555</v>
      </c>
      <c r="K2305" s="4" t="s">
        <v>560</v>
      </c>
      <c r="L2305" s="4" t="s">
        <v>554</v>
      </c>
      <c r="M2305" s="4" t="s">
        <v>544</v>
      </c>
      <c r="N2305" s="4" t="s">
        <v>545</v>
      </c>
      <c r="O2305" s="4" t="s">
        <v>182</v>
      </c>
      <c r="P2305" s="4" t="s">
        <v>1001</v>
      </c>
      <c r="Q2305" s="4" t="s">
        <v>181</v>
      </c>
    </row>
    <row r="2306" spans="1:19" x14ac:dyDescent="0.25">
      <c r="A2306" s="4" t="s">
        <v>530</v>
      </c>
      <c r="B2306" s="4" t="s">
        <v>66</v>
      </c>
      <c r="C2306" s="9" t="str">
        <f>_xlfn.XLOOKUP(Table1[[#This Row],[Genus]],'Flora of PA'!J:J,'Flora of PA'!D:D)</f>
        <v>Ericaceae</v>
      </c>
      <c r="D2306" s="4" t="s">
        <v>831</v>
      </c>
      <c r="E2306" s="4" t="s">
        <v>832</v>
      </c>
      <c r="F2306" s="9" t="str">
        <f>Table1[[#This Row],[Genus]]&amp;" "&amp;Table1[[#This Row],[Epithet]]</f>
        <v>Gaultheria procumbens</v>
      </c>
      <c r="G2306" s="4" t="s">
        <v>123</v>
      </c>
      <c r="H2306" t="s">
        <v>122</v>
      </c>
      <c r="I2306" s="4" t="s">
        <v>541</v>
      </c>
      <c r="J2306" s="4" t="s">
        <v>555</v>
      </c>
      <c r="K2306" s="4" t="s">
        <v>560</v>
      </c>
      <c r="L2306" s="4" t="s">
        <v>554</v>
      </c>
      <c r="M2306" s="4" t="s">
        <v>544</v>
      </c>
      <c r="N2306" s="4" t="s">
        <v>545</v>
      </c>
      <c r="O2306" s="4" t="s">
        <v>182</v>
      </c>
      <c r="P2306" s="4" t="s">
        <v>1001</v>
      </c>
      <c r="Q2306" s="4" t="s">
        <v>181</v>
      </c>
    </row>
    <row r="2307" spans="1:19" x14ac:dyDescent="0.25">
      <c r="A2307" s="4" t="s">
        <v>530</v>
      </c>
      <c r="B2307" s="4" t="s">
        <v>66</v>
      </c>
      <c r="C2307" s="9" t="str">
        <f>_xlfn.XLOOKUP(Table1[[#This Row],[Genus]],'Flora of PA'!J:J,'Flora of PA'!D:D)</f>
        <v>Ericaceae</v>
      </c>
      <c r="D2307" s="4" t="s">
        <v>826</v>
      </c>
      <c r="E2307" s="4" t="s">
        <v>829</v>
      </c>
      <c r="F2307" s="9" t="str">
        <f>Table1[[#This Row],[Genus]]&amp;" "&amp;Table1[[#This Row],[Epithet]]</f>
        <v>Vaccinium angustifolium</v>
      </c>
      <c r="G2307" s="4" t="s">
        <v>69</v>
      </c>
      <c r="H2307" t="s">
        <v>174</v>
      </c>
      <c r="I2307" s="4" t="s">
        <v>541</v>
      </c>
      <c r="J2307" s="4" t="s">
        <v>555</v>
      </c>
      <c r="K2307" s="4" t="s">
        <v>560</v>
      </c>
      <c r="L2307" s="4" t="s">
        <v>554</v>
      </c>
      <c r="M2307" s="4" t="s">
        <v>544</v>
      </c>
      <c r="N2307" s="4" t="s">
        <v>545</v>
      </c>
      <c r="O2307" s="4" t="s">
        <v>182</v>
      </c>
      <c r="P2307" s="4" t="s">
        <v>1001</v>
      </c>
      <c r="Q2307" s="4" t="s">
        <v>181</v>
      </c>
    </row>
    <row r="2308" spans="1:19" x14ac:dyDescent="0.25">
      <c r="A2308" s="4" t="s">
        <v>530</v>
      </c>
      <c r="B2308" s="4" t="s">
        <v>66</v>
      </c>
      <c r="C2308" s="9" t="s">
        <v>13194</v>
      </c>
      <c r="D2308" s="4" t="s">
        <v>866</v>
      </c>
      <c r="E2308" s="4" t="s">
        <v>867</v>
      </c>
      <c r="F2308" s="9" t="str">
        <f>Table1[[#This Row],[Genus]]&amp;" "&amp;Table1[[#This Row],[Epithet]]</f>
        <v>Polytrichum commune</v>
      </c>
      <c r="G2308" s="4" t="s">
        <v>802</v>
      </c>
      <c r="H2308" t="s">
        <v>350</v>
      </c>
      <c r="I2308" s="4" t="s">
        <v>541</v>
      </c>
      <c r="J2308" s="4" t="s">
        <v>555</v>
      </c>
      <c r="K2308" s="4" t="s">
        <v>560</v>
      </c>
      <c r="L2308" s="4" t="s">
        <v>554</v>
      </c>
      <c r="M2308" s="4" t="s">
        <v>544</v>
      </c>
      <c r="N2308" s="4" t="s">
        <v>545</v>
      </c>
      <c r="O2308" s="4" t="s">
        <v>182</v>
      </c>
      <c r="P2308" s="4" t="s">
        <v>1001</v>
      </c>
      <c r="Q2308" s="4" t="s">
        <v>181</v>
      </c>
      <c r="S2308" s="2" t="s">
        <v>803</v>
      </c>
    </row>
    <row r="2309" spans="1:19" x14ac:dyDescent="0.25">
      <c r="A2309" s="4" t="s">
        <v>530</v>
      </c>
      <c r="B2309" s="4" t="s">
        <v>66</v>
      </c>
      <c r="C2309" s="9" t="str">
        <f>_xlfn.XLOOKUP(Table1[[#This Row],[Genus]],'Flora of PA'!J:J,'Flora of PA'!D:D)</f>
        <v>Fagaceae</v>
      </c>
      <c r="D2309" s="4" t="s">
        <v>860</v>
      </c>
      <c r="E2309" s="4" t="s">
        <v>947</v>
      </c>
      <c r="F2309" s="9" t="str">
        <f>Table1[[#This Row],[Genus]]&amp;" "&amp;Table1[[#This Row],[Epithet]]</f>
        <v>Quercus ilicifolia</v>
      </c>
      <c r="G2309" s="4" t="s">
        <v>75</v>
      </c>
      <c r="H2309" t="s">
        <v>72</v>
      </c>
      <c r="I2309" s="4" t="s">
        <v>541</v>
      </c>
      <c r="J2309" s="4" t="s">
        <v>555</v>
      </c>
      <c r="K2309" s="4" t="s">
        <v>560</v>
      </c>
      <c r="L2309" s="4" t="s">
        <v>554</v>
      </c>
      <c r="M2309" s="4" t="s">
        <v>544</v>
      </c>
      <c r="N2309" s="4" t="s">
        <v>545</v>
      </c>
      <c r="O2309" s="4" t="s">
        <v>182</v>
      </c>
      <c r="P2309" s="4" t="s">
        <v>1001</v>
      </c>
      <c r="Q2309" s="4" t="s">
        <v>181</v>
      </c>
    </row>
    <row r="2310" spans="1:19" x14ac:dyDescent="0.25">
      <c r="A2310" s="4" t="s">
        <v>530</v>
      </c>
      <c r="B2310" s="4" t="s">
        <v>67</v>
      </c>
      <c r="C2310" s="9" t="str">
        <f>_xlfn.XLOOKUP(Table1[[#This Row],[Genus]],'Flora of PA'!J:J,'Flora of PA'!D:D)</f>
        <v>Ericaceae</v>
      </c>
      <c r="D2310" s="4" t="s">
        <v>905</v>
      </c>
      <c r="E2310" s="4" t="s">
        <v>948</v>
      </c>
      <c r="F2310" s="9" t="str">
        <f>Table1[[#This Row],[Genus]]&amp;" "&amp;Table1[[#This Row],[Epithet]]</f>
        <v>Kalmia angustifolia</v>
      </c>
      <c r="G2310" s="4" t="s">
        <v>85</v>
      </c>
      <c r="H2310" t="s">
        <v>124</v>
      </c>
      <c r="I2310" s="4" t="s">
        <v>541</v>
      </c>
      <c r="J2310" s="4" t="s">
        <v>555</v>
      </c>
      <c r="K2310" s="4" t="s">
        <v>560</v>
      </c>
      <c r="L2310" s="4" t="s">
        <v>554</v>
      </c>
      <c r="M2310" s="4" t="s">
        <v>544</v>
      </c>
      <c r="N2310" s="4" t="s">
        <v>545</v>
      </c>
      <c r="O2310" s="4" t="s">
        <v>182</v>
      </c>
      <c r="P2310" s="4" t="s">
        <v>1001</v>
      </c>
      <c r="Q2310" s="4" t="s">
        <v>181</v>
      </c>
    </row>
    <row r="2311" spans="1:19" x14ac:dyDescent="0.25">
      <c r="A2311" s="4" t="s">
        <v>530</v>
      </c>
      <c r="B2311" s="4" t="s">
        <v>67</v>
      </c>
      <c r="C2311" s="9" t="str">
        <f>_xlfn.XLOOKUP(Table1[[#This Row],[Genus]],'Flora of PA'!J:J,'Flora of PA'!D:D)</f>
        <v>Polypodiaceae</v>
      </c>
      <c r="D2311" s="4" t="s">
        <v>851</v>
      </c>
      <c r="E2311" s="4" t="s">
        <v>852</v>
      </c>
      <c r="F2311" s="9" t="str">
        <f>Table1[[#This Row],[Genus]]&amp;" "&amp;Table1[[#This Row],[Epithet]]</f>
        <v>Pteridium aquilinum</v>
      </c>
      <c r="G2311" s="4" t="s">
        <v>58</v>
      </c>
      <c r="H2311" t="s">
        <v>129</v>
      </c>
      <c r="I2311" s="4" t="s">
        <v>541</v>
      </c>
      <c r="J2311" s="4" t="s">
        <v>555</v>
      </c>
      <c r="K2311" s="4" t="s">
        <v>560</v>
      </c>
      <c r="L2311" s="4" t="s">
        <v>554</v>
      </c>
      <c r="M2311" s="4" t="s">
        <v>544</v>
      </c>
      <c r="N2311" s="4" t="s">
        <v>545</v>
      </c>
      <c r="O2311" s="4" t="s">
        <v>182</v>
      </c>
      <c r="P2311" s="4" t="s">
        <v>1001</v>
      </c>
      <c r="Q2311" s="4" t="s">
        <v>181</v>
      </c>
    </row>
    <row r="2312" spans="1:19" x14ac:dyDescent="0.25">
      <c r="A2312" s="4" t="s">
        <v>530</v>
      </c>
      <c r="B2312" s="4" t="s">
        <v>67</v>
      </c>
      <c r="C2312" s="9" t="str">
        <f>_xlfn.XLOOKUP(Table1[[#This Row],[Genus]],'Flora of PA'!J:J,'Flora of PA'!D:D)</f>
        <v>Ericaceae</v>
      </c>
      <c r="D2312" s="4" t="s">
        <v>831</v>
      </c>
      <c r="E2312" s="4" t="s">
        <v>832</v>
      </c>
      <c r="F2312" s="9" t="str">
        <f>Table1[[#This Row],[Genus]]&amp;" "&amp;Table1[[#This Row],[Epithet]]</f>
        <v>Gaultheria procumbens</v>
      </c>
      <c r="G2312" s="4" t="s">
        <v>123</v>
      </c>
      <c r="H2312" t="s">
        <v>122</v>
      </c>
      <c r="I2312" s="4" t="s">
        <v>541</v>
      </c>
      <c r="J2312" s="4" t="s">
        <v>555</v>
      </c>
      <c r="K2312" s="4" t="s">
        <v>560</v>
      </c>
      <c r="L2312" s="4" t="s">
        <v>554</v>
      </c>
      <c r="M2312" s="4" t="s">
        <v>544</v>
      </c>
      <c r="N2312" s="4" t="s">
        <v>545</v>
      </c>
      <c r="O2312" s="4" t="s">
        <v>182</v>
      </c>
      <c r="P2312" s="4" t="s">
        <v>1001</v>
      </c>
      <c r="Q2312" s="4" t="s">
        <v>181</v>
      </c>
    </row>
    <row r="2313" spans="1:19" x14ac:dyDescent="0.25">
      <c r="A2313" s="4" t="s">
        <v>530</v>
      </c>
      <c r="B2313" s="4" t="s">
        <v>67</v>
      </c>
      <c r="C2313" s="9" t="str">
        <f>_xlfn.XLOOKUP(Table1[[#This Row],[Genus]],'Flora of PA'!J:J,'Flora of PA'!D:D)</f>
        <v>Ericaceae</v>
      </c>
      <c r="D2313" s="4" t="s">
        <v>826</v>
      </c>
      <c r="E2313" s="4" t="s">
        <v>829</v>
      </c>
      <c r="F2313" s="9" t="str">
        <f>Table1[[#This Row],[Genus]]&amp;" "&amp;Table1[[#This Row],[Epithet]]</f>
        <v>Vaccinium angustifolium</v>
      </c>
      <c r="G2313" s="4" t="s">
        <v>69</v>
      </c>
      <c r="H2313" t="s">
        <v>174</v>
      </c>
      <c r="I2313" s="4" t="s">
        <v>541</v>
      </c>
      <c r="J2313" s="4" t="s">
        <v>555</v>
      </c>
      <c r="K2313" s="4" t="s">
        <v>560</v>
      </c>
      <c r="L2313" s="4" t="s">
        <v>554</v>
      </c>
      <c r="M2313" s="4" t="s">
        <v>544</v>
      </c>
      <c r="N2313" s="4" t="s">
        <v>545</v>
      </c>
      <c r="O2313" s="4" t="s">
        <v>182</v>
      </c>
      <c r="P2313" s="4" t="s">
        <v>1001</v>
      </c>
      <c r="Q2313" s="4" t="s">
        <v>181</v>
      </c>
    </row>
    <row r="2314" spans="1:19" x14ac:dyDescent="0.25">
      <c r="A2314" s="4" t="s">
        <v>530</v>
      </c>
      <c r="B2314" s="4" t="s">
        <v>67</v>
      </c>
      <c r="C2314" s="9" t="s">
        <v>13194</v>
      </c>
      <c r="D2314" s="4" t="s">
        <v>866</v>
      </c>
      <c r="E2314" s="4" t="s">
        <v>867</v>
      </c>
      <c r="F2314" s="9" t="str">
        <f>Table1[[#This Row],[Genus]]&amp;" "&amp;Table1[[#This Row],[Epithet]]</f>
        <v>Polytrichum commune</v>
      </c>
      <c r="G2314" s="4" t="s">
        <v>802</v>
      </c>
      <c r="H2314" t="s">
        <v>350</v>
      </c>
      <c r="I2314" s="4" t="s">
        <v>541</v>
      </c>
      <c r="J2314" s="4" t="s">
        <v>555</v>
      </c>
      <c r="K2314" s="4" t="s">
        <v>560</v>
      </c>
      <c r="L2314" s="4" t="s">
        <v>554</v>
      </c>
      <c r="M2314" s="4" t="s">
        <v>544</v>
      </c>
      <c r="N2314" s="4" t="s">
        <v>545</v>
      </c>
      <c r="O2314" s="4" t="s">
        <v>182</v>
      </c>
      <c r="P2314" s="4" t="s">
        <v>1001</v>
      </c>
      <c r="Q2314" s="4" t="s">
        <v>181</v>
      </c>
      <c r="S2314" s="2" t="s">
        <v>803</v>
      </c>
    </row>
    <row r="2315" spans="1:19" x14ac:dyDescent="0.25">
      <c r="A2315" s="4" t="s">
        <v>530</v>
      </c>
      <c r="B2315" s="4" t="s">
        <v>67</v>
      </c>
      <c r="C2315" s="9" t="str">
        <f>_xlfn.XLOOKUP(Table1[[#This Row],[Genus]],'Flora of PA'!J:J,'Flora of PA'!D:D)</f>
        <v>Fagaceae</v>
      </c>
      <c r="D2315" s="4" t="s">
        <v>860</v>
      </c>
      <c r="E2315" s="4" t="s">
        <v>947</v>
      </c>
      <c r="F2315" s="9" t="str">
        <f>Table1[[#This Row],[Genus]]&amp;" "&amp;Table1[[#This Row],[Epithet]]</f>
        <v>Quercus ilicifolia</v>
      </c>
      <c r="G2315" s="4" t="s">
        <v>75</v>
      </c>
      <c r="H2315" t="s">
        <v>157</v>
      </c>
      <c r="I2315" s="4" t="s">
        <v>541</v>
      </c>
      <c r="J2315" s="4" t="s">
        <v>555</v>
      </c>
      <c r="K2315" s="4" t="s">
        <v>560</v>
      </c>
      <c r="L2315" s="4" t="s">
        <v>554</v>
      </c>
      <c r="M2315" s="4" t="s">
        <v>544</v>
      </c>
      <c r="N2315" s="4" t="s">
        <v>545</v>
      </c>
      <c r="O2315" s="4" t="s">
        <v>182</v>
      </c>
      <c r="P2315" s="4" t="s">
        <v>1001</v>
      </c>
      <c r="Q2315" s="4" t="s">
        <v>181</v>
      </c>
    </row>
    <row r="2316" spans="1:19" x14ac:dyDescent="0.25">
      <c r="A2316" s="4" t="s">
        <v>530</v>
      </c>
      <c r="B2316" s="4" t="s">
        <v>67</v>
      </c>
      <c r="C2316" s="9" t="s">
        <v>4949</v>
      </c>
      <c r="D2316" s="4" t="s">
        <v>876</v>
      </c>
      <c r="E2316" s="4" t="s">
        <v>877</v>
      </c>
      <c r="F2316" s="9" t="str">
        <f>Table1[[#This Row],[Genus]]&amp;" "&amp;Table1[[#This Row],[Epithet]]</f>
        <v>Dendrolycopodium obscurum</v>
      </c>
      <c r="G2316" s="4" t="s">
        <v>238</v>
      </c>
      <c r="H2316" t="s">
        <v>473</v>
      </c>
      <c r="I2316" s="4" t="s">
        <v>541</v>
      </c>
      <c r="J2316" s="4" t="s">
        <v>555</v>
      </c>
      <c r="K2316" s="4" t="s">
        <v>560</v>
      </c>
      <c r="L2316" s="4" t="s">
        <v>554</v>
      </c>
      <c r="M2316" s="4" t="s">
        <v>544</v>
      </c>
      <c r="N2316" s="4" t="s">
        <v>545</v>
      </c>
      <c r="O2316" s="4" t="s">
        <v>182</v>
      </c>
      <c r="P2316" s="4" t="s">
        <v>1001</v>
      </c>
      <c r="Q2316" s="4" t="s">
        <v>181</v>
      </c>
    </row>
    <row r="2317" spans="1:19" x14ac:dyDescent="0.25">
      <c r="A2317" s="4" t="s">
        <v>530</v>
      </c>
      <c r="B2317" s="4" t="s">
        <v>68</v>
      </c>
      <c r="C2317" s="9" t="str">
        <f>_xlfn.XLOOKUP(Table1[[#This Row],[Genus]],'Flora of PA'!J:J,'Flora of PA'!D:D)</f>
        <v>Ericaceae</v>
      </c>
      <c r="D2317" s="4" t="s">
        <v>905</v>
      </c>
      <c r="E2317" s="4" t="s">
        <v>948</v>
      </c>
      <c r="F2317" s="9" t="str">
        <f>Table1[[#This Row],[Genus]]&amp;" "&amp;Table1[[#This Row],[Epithet]]</f>
        <v>Kalmia angustifolia</v>
      </c>
      <c r="G2317" s="4" t="s">
        <v>85</v>
      </c>
      <c r="H2317" t="s">
        <v>124</v>
      </c>
      <c r="I2317" s="4" t="s">
        <v>541</v>
      </c>
      <c r="J2317" s="4" t="s">
        <v>555</v>
      </c>
      <c r="K2317" s="4" t="s">
        <v>560</v>
      </c>
      <c r="L2317" s="4" t="s">
        <v>554</v>
      </c>
      <c r="M2317" s="4" t="s">
        <v>544</v>
      </c>
      <c r="N2317" s="4" t="s">
        <v>545</v>
      </c>
      <c r="O2317" s="4" t="s">
        <v>182</v>
      </c>
      <c r="P2317" s="4" t="s">
        <v>1001</v>
      </c>
      <c r="Q2317" s="4" t="s">
        <v>181</v>
      </c>
    </row>
    <row r="2318" spans="1:19" x14ac:dyDescent="0.25">
      <c r="A2318" s="4" t="s">
        <v>530</v>
      </c>
      <c r="B2318" s="4" t="s">
        <v>68</v>
      </c>
      <c r="C2318" s="9" t="str">
        <f>_xlfn.XLOOKUP(Table1[[#This Row],[Genus]],'Flora of PA'!J:J,'Flora of PA'!D:D)</f>
        <v>Polypodiaceae</v>
      </c>
      <c r="D2318" s="4" t="s">
        <v>851</v>
      </c>
      <c r="E2318" s="4" t="s">
        <v>852</v>
      </c>
      <c r="F2318" s="9" t="str">
        <f>Table1[[#This Row],[Genus]]&amp;" "&amp;Table1[[#This Row],[Epithet]]</f>
        <v>Pteridium aquilinum</v>
      </c>
      <c r="G2318" s="4" t="s">
        <v>58</v>
      </c>
      <c r="H2318" t="s">
        <v>129</v>
      </c>
      <c r="I2318" s="4" t="s">
        <v>541</v>
      </c>
      <c r="J2318" s="4" t="s">
        <v>555</v>
      </c>
      <c r="K2318" s="4" t="s">
        <v>560</v>
      </c>
      <c r="L2318" s="4" t="s">
        <v>554</v>
      </c>
      <c r="M2318" s="4" t="s">
        <v>544</v>
      </c>
      <c r="N2318" s="4" t="s">
        <v>545</v>
      </c>
      <c r="O2318" s="4" t="s">
        <v>182</v>
      </c>
      <c r="P2318" s="4" t="s">
        <v>1001</v>
      </c>
      <c r="Q2318" s="4" t="s">
        <v>181</v>
      </c>
    </row>
    <row r="2319" spans="1:19" x14ac:dyDescent="0.25">
      <c r="A2319" s="4" t="s">
        <v>530</v>
      </c>
      <c r="B2319" s="4" t="s">
        <v>68</v>
      </c>
      <c r="C2319" s="9" t="str">
        <f>_xlfn.XLOOKUP(Table1[[#This Row],[Genus]],'Flora of PA'!J:J,'Flora of PA'!D:D)</f>
        <v>Ericaceae</v>
      </c>
      <c r="D2319" s="4" t="s">
        <v>831</v>
      </c>
      <c r="E2319" s="4" t="s">
        <v>832</v>
      </c>
      <c r="F2319" s="9" t="str">
        <f>Table1[[#This Row],[Genus]]&amp;" "&amp;Table1[[#This Row],[Epithet]]</f>
        <v>Gaultheria procumbens</v>
      </c>
      <c r="G2319" s="4" t="s">
        <v>123</v>
      </c>
      <c r="H2319" t="s">
        <v>122</v>
      </c>
      <c r="I2319" s="4" t="s">
        <v>541</v>
      </c>
      <c r="J2319" s="4" t="s">
        <v>555</v>
      </c>
      <c r="K2319" s="4" t="s">
        <v>560</v>
      </c>
      <c r="L2319" s="4" t="s">
        <v>554</v>
      </c>
      <c r="M2319" s="4" t="s">
        <v>544</v>
      </c>
      <c r="N2319" s="4" t="s">
        <v>545</v>
      </c>
      <c r="O2319" s="4" t="s">
        <v>182</v>
      </c>
      <c r="P2319" s="4" t="s">
        <v>1001</v>
      </c>
      <c r="Q2319" s="4" t="s">
        <v>181</v>
      </c>
    </row>
    <row r="2320" spans="1:19" x14ac:dyDescent="0.25">
      <c r="A2320" s="4" t="s">
        <v>530</v>
      </c>
      <c r="B2320" s="4" t="s">
        <v>68</v>
      </c>
      <c r="C2320" s="9" t="str">
        <f>_xlfn.XLOOKUP(Table1[[#This Row],[Genus]],'Flora of PA'!J:J,'Flora of PA'!D:D)</f>
        <v>Ericaceae</v>
      </c>
      <c r="D2320" s="4" t="s">
        <v>826</v>
      </c>
      <c r="E2320" s="4" t="s">
        <v>829</v>
      </c>
      <c r="F2320" s="9" t="str">
        <f>Table1[[#This Row],[Genus]]&amp;" "&amp;Table1[[#This Row],[Epithet]]</f>
        <v>Vaccinium angustifolium</v>
      </c>
      <c r="G2320" s="4" t="s">
        <v>69</v>
      </c>
      <c r="H2320" t="s">
        <v>174</v>
      </c>
      <c r="I2320" s="4" t="s">
        <v>541</v>
      </c>
      <c r="J2320" s="4" t="s">
        <v>555</v>
      </c>
      <c r="K2320" s="4" t="s">
        <v>560</v>
      </c>
      <c r="L2320" s="4" t="s">
        <v>554</v>
      </c>
      <c r="M2320" s="4" t="s">
        <v>544</v>
      </c>
      <c r="N2320" s="4" t="s">
        <v>545</v>
      </c>
      <c r="O2320" s="4" t="s">
        <v>182</v>
      </c>
      <c r="P2320" s="4" t="s">
        <v>1001</v>
      </c>
      <c r="Q2320" s="4" t="s">
        <v>181</v>
      </c>
    </row>
    <row r="2321" spans="1:19" x14ac:dyDescent="0.25">
      <c r="A2321" s="4" t="s">
        <v>530</v>
      </c>
      <c r="B2321" s="4" t="s">
        <v>68</v>
      </c>
      <c r="C2321" s="9" t="s">
        <v>13194</v>
      </c>
      <c r="D2321" s="4" t="s">
        <v>866</v>
      </c>
      <c r="E2321" s="4" t="s">
        <v>867</v>
      </c>
      <c r="F2321" s="9" t="str">
        <f>Table1[[#This Row],[Genus]]&amp;" "&amp;Table1[[#This Row],[Epithet]]</f>
        <v>Polytrichum commune</v>
      </c>
      <c r="G2321" s="4" t="s">
        <v>802</v>
      </c>
      <c r="H2321" t="s">
        <v>350</v>
      </c>
      <c r="I2321" s="4" t="s">
        <v>541</v>
      </c>
      <c r="J2321" s="4" t="s">
        <v>555</v>
      </c>
      <c r="K2321" s="4" t="s">
        <v>560</v>
      </c>
      <c r="L2321" s="4" t="s">
        <v>554</v>
      </c>
      <c r="M2321" s="4" t="s">
        <v>544</v>
      </c>
      <c r="N2321" s="4" t="s">
        <v>545</v>
      </c>
      <c r="O2321" s="4" t="s">
        <v>182</v>
      </c>
      <c r="P2321" s="4" t="s">
        <v>1001</v>
      </c>
      <c r="Q2321" s="4" t="s">
        <v>181</v>
      </c>
      <c r="S2321" s="2" t="s">
        <v>803</v>
      </c>
    </row>
    <row r="2322" spans="1:19" x14ac:dyDescent="0.25">
      <c r="A2322" s="4" t="s">
        <v>530</v>
      </c>
      <c r="B2322" s="4" t="s">
        <v>68</v>
      </c>
      <c r="C2322" s="9" t="str">
        <f>_xlfn.XLOOKUP(Table1[[#This Row],[Genus]],'Flora of PA'!J:J,'Flora of PA'!D:D)</f>
        <v>Fagaceae</v>
      </c>
      <c r="D2322" s="4" t="s">
        <v>860</v>
      </c>
      <c r="E2322" s="4" t="s">
        <v>947</v>
      </c>
      <c r="F2322" s="9" t="str">
        <f>Table1[[#This Row],[Genus]]&amp;" "&amp;Table1[[#This Row],[Epithet]]</f>
        <v>Quercus ilicifolia</v>
      </c>
      <c r="G2322" s="4" t="s">
        <v>75</v>
      </c>
      <c r="H2322" t="s">
        <v>72</v>
      </c>
      <c r="I2322" s="4" t="s">
        <v>541</v>
      </c>
      <c r="J2322" s="4" t="s">
        <v>555</v>
      </c>
      <c r="K2322" s="4" t="s">
        <v>560</v>
      </c>
      <c r="L2322" s="4" t="s">
        <v>554</v>
      </c>
      <c r="M2322" s="4" t="s">
        <v>544</v>
      </c>
      <c r="N2322" s="4" t="s">
        <v>545</v>
      </c>
      <c r="O2322" s="4" t="s">
        <v>182</v>
      </c>
      <c r="P2322" s="4" t="s">
        <v>1001</v>
      </c>
      <c r="Q2322" s="4" t="s">
        <v>181</v>
      </c>
    </row>
    <row r="2323" spans="1:19" x14ac:dyDescent="0.25">
      <c r="A2323" s="4" t="s">
        <v>531</v>
      </c>
      <c r="B2323" s="4" t="s">
        <v>41</v>
      </c>
      <c r="C2323" s="9" t="str">
        <f>_xlfn.XLOOKUP(Table1[[#This Row],[Genus]],'Flora of PA'!J:J,'Flora of PA'!D:D)</f>
        <v>Ericaceae</v>
      </c>
      <c r="D2323" s="4" t="s">
        <v>827</v>
      </c>
      <c r="E2323" s="4" t="s">
        <v>828</v>
      </c>
      <c r="F2323" s="9" t="str">
        <f>Table1[[#This Row],[Genus]]&amp;" "&amp;Table1[[#This Row],[Epithet]]</f>
        <v>Gaylussacia baccata</v>
      </c>
      <c r="G2323" s="4" t="s">
        <v>16</v>
      </c>
      <c r="H2323" t="s">
        <v>125</v>
      </c>
      <c r="I2323" s="4" t="s">
        <v>561</v>
      </c>
      <c r="J2323" s="4" t="s">
        <v>562</v>
      </c>
      <c r="K2323" s="4" t="s">
        <v>563</v>
      </c>
      <c r="L2323" s="4" t="s">
        <v>564</v>
      </c>
      <c r="M2323" s="4" t="s">
        <v>544</v>
      </c>
      <c r="N2323" s="4" t="s">
        <v>545</v>
      </c>
      <c r="O2323" s="4" t="s">
        <v>182</v>
      </c>
      <c r="P2323" s="4" t="s">
        <v>1001</v>
      </c>
      <c r="Q2323" s="4" t="s">
        <v>181</v>
      </c>
    </row>
    <row r="2324" spans="1:19" x14ac:dyDescent="0.25">
      <c r="A2324" s="4" t="s">
        <v>531</v>
      </c>
      <c r="B2324" s="4" t="s">
        <v>41</v>
      </c>
      <c r="C2324" s="9" t="str">
        <f>_xlfn.XLOOKUP(Table1[[#This Row],[Genus]],'Flora of PA'!J:J,'Flora of PA'!D:D)</f>
        <v>Polypodiaceae</v>
      </c>
      <c r="D2324" s="4" t="s">
        <v>851</v>
      </c>
      <c r="E2324" s="4" t="s">
        <v>852</v>
      </c>
      <c r="F2324" s="9" t="str">
        <f>Table1[[#This Row],[Genus]]&amp;" "&amp;Table1[[#This Row],[Epithet]]</f>
        <v>Pteridium aquilinum</v>
      </c>
      <c r="G2324" s="4" t="s">
        <v>58</v>
      </c>
      <c r="H2324" t="s">
        <v>129</v>
      </c>
      <c r="I2324" s="4" t="s">
        <v>561</v>
      </c>
      <c r="J2324" s="4" t="s">
        <v>562</v>
      </c>
      <c r="K2324" s="4" t="s">
        <v>563</v>
      </c>
      <c r="L2324" s="4" t="s">
        <v>564</v>
      </c>
      <c r="M2324" s="4" t="s">
        <v>544</v>
      </c>
      <c r="N2324" s="4" t="s">
        <v>545</v>
      </c>
      <c r="O2324" s="4" t="s">
        <v>182</v>
      </c>
      <c r="P2324" s="4" t="s">
        <v>1001</v>
      </c>
      <c r="Q2324" s="4" t="s">
        <v>181</v>
      </c>
    </row>
    <row r="2325" spans="1:19" x14ac:dyDescent="0.25">
      <c r="A2325" s="4" t="s">
        <v>531</v>
      </c>
      <c r="B2325" s="4" t="s">
        <v>41</v>
      </c>
      <c r="C2325" s="9" t="str">
        <f>_xlfn.XLOOKUP(Table1[[#This Row],[Genus]],'Flora of PA'!J:J,'Flora of PA'!D:D)</f>
        <v>Fagaceae</v>
      </c>
      <c r="D2325" s="4" t="s">
        <v>860</v>
      </c>
      <c r="E2325" s="4" t="s">
        <v>947</v>
      </c>
      <c r="F2325" s="9" t="str">
        <f>Table1[[#This Row],[Genus]]&amp;" "&amp;Table1[[#This Row],[Epithet]]</f>
        <v>Quercus ilicifolia</v>
      </c>
      <c r="G2325" s="4" t="s">
        <v>75</v>
      </c>
      <c r="H2325" t="s">
        <v>157</v>
      </c>
      <c r="I2325" s="4" t="s">
        <v>561</v>
      </c>
      <c r="J2325" s="4" t="s">
        <v>562</v>
      </c>
      <c r="K2325" s="4" t="s">
        <v>563</v>
      </c>
      <c r="L2325" s="4" t="s">
        <v>564</v>
      </c>
      <c r="M2325" s="4" t="s">
        <v>544</v>
      </c>
      <c r="N2325" s="4" t="s">
        <v>545</v>
      </c>
      <c r="O2325" s="4" t="s">
        <v>182</v>
      </c>
      <c r="P2325" s="4" t="s">
        <v>1001</v>
      </c>
      <c r="Q2325" s="4" t="s">
        <v>181</v>
      </c>
    </row>
    <row r="2326" spans="1:19" x14ac:dyDescent="0.25">
      <c r="A2326" s="4" t="s">
        <v>531</v>
      </c>
      <c r="B2326" s="4" t="s">
        <v>41</v>
      </c>
      <c r="C2326" s="9" t="s">
        <v>13193</v>
      </c>
      <c r="D2326" s="4" t="s">
        <v>994</v>
      </c>
      <c r="E2326" s="4" t="s">
        <v>995</v>
      </c>
      <c r="F2326" s="9" t="str">
        <f>Table1[[#This Row],[Genus]]&amp;" "&amp;Table1[[#This Row],[Epithet]]</f>
        <v>Leucobryum glaucum</v>
      </c>
      <c r="G2326" s="4" t="s">
        <v>225</v>
      </c>
      <c r="H2326" t="s">
        <v>180</v>
      </c>
      <c r="I2326" s="4" t="s">
        <v>561</v>
      </c>
      <c r="J2326" s="4" t="s">
        <v>562</v>
      </c>
      <c r="K2326" s="4" t="s">
        <v>563</v>
      </c>
      <c r="L2326" s="4" t="s">
        <v>564</v>
      </c>
      <c r="M2326" s="4" t="s">
        <v>544</v>
      </c>
      <c r="N2326" s="4" t="s">
        <v>545</v>
      </c>
      <c r="O2326" s="4" t="s">
        <v>182</v>
      </c>
      <c r="P2326" s="4" t="s">
        <v>1001</v>
      </c>
      <c r="Q2326" s="4" t="s">
        <v>181</v>
      </c>
    </row>
    <row r="2327" spans="1:19" x14ac:dyDescent="0.25">
      <c r="A2327" s="4" t="s">
        <v>531</v>
      </c>
      <c r="B2327" s="4" t="s">
        <v>41</v>
      </c>
      <c r="C2327" s="9" t="s">
        <v>13194</v>
      </c>
      <c r="D2327" s="4" t="s">
        <v>866</v>
      </c>
      <c r="E2327" s="4" t="s">
        <v>867</v>
      </c>
      <c r="F2327" s="9" t="str">
        <f>Table1[[#This Row],[Genus]]&amp;" "&amp;Table1[[#This Row],[Epithet]]</f>
        <v>Polytrichum commune</v>
      </c>
      <c r="G2327" s="4" t="s">
        <v>802</v>
      </c>
      <c r="H2327" t="s">
        <v>350</v>
      </c>
      <c r="I2327" s="4" t="s">
        <v>561</v>
      </c>
      <c r="J2327" s="4" t="s">
        <v>562</v>
      </c>
      <c r="K2327" s="4" t="s">
        <v>563</v>
      </c>
      <c r="L2327" s="4" t="s">
        <v>564</v>
      </c>
      <c r="M2327" s="4" t="s">
        <v>544</v>
      </c>
      <c r="N2327" s="4" t="s">
        <v>545</v>
      </c>
      <c r="O2327" s="4" t="s">
        <v>182</v>
      </c>
      <c r="P2327" s="4" t="s">
        <v>1001</v>
      </c>
      <c r="Q2327" s="4" t="s">
        <v>181</v>
      </c>
      <c r="S2327" s="2" t="s">
        <v>803</v>
      </c>
    </row>
    <row r="2328" spans="1:19" x14ac:dyDescent="0.25">
      <c r="A2328" s="4" t="s">
        <v>531</v>
      </c>
      <c r="B2328" s="4" t="s">
        <v>41</v>
      </c>
      <c r="C2328" s="9" t="str">
        <f>_xlfn.XLOOKUP(Table1[[#This Row],[Genus]],'Flora of PA'!J:J,'Flora of PA'!D:D)</f>
        <v>Ericaceae</v>
      </c>
      <c r="D2328" s="4" t="s">
        <v>831</v>
      </c>
      <c r="E2328" s="4" t="s">
        <v>832</v>
      </c>
      <c r="F2328" s="9" t="str">
        <f>Table1[[#This Row],[Genus]]&amp;" "&amp;Table1[[#This Row],[Epithet]]</f>
        <v>Gaultheria procumbens</v>
      </c>
      <c r="G2328" s="4" t="s">
        <v>123</v>
      </c>
      <c r="H2328" t="s">
        <v>122</v>
      </c>
      <c r="I2328" s="4" t="s">
        <v>561</v>
      </c>
      <c r="J2328" s="4" t="s">
        <v>562</v>
      </c>
      <c r="K2328" s="4" t="s">
        <v>563</v>
      </c>
      <c r="L2328" s="4" t="s">
        <v>564</v>
      </c>
      <c r="M2328" s="4" t="s">
        <v>544</v>
      </c>
      <c r="N2328" s="4" t="s">
        <v>545</v>
      </c>
      <c r="O2328" s="4" t="s">
        <v>182</v>
      </c>
      <c r="P2328" s="4" t="s">
        <v>1001</v>
      </c>
      <c r="Q2328" s="4" t="s">
        <v>181</v>
      </c>
    </row>
    <row r="2329" spans="1:19" x14ac:dyDescent="0.25">
      <c r="A2329" s="4" t="s">
        <v>531</v>
      </c>
      <c r="B2329" s="4" t="s">
        <v>41</v>
      </c>
      <c r="C2329" s="9" t="str">
        <f>_xlfn.XLOOKUP(Table1[[#This Row],[Genus]],'Flora of PA'!J:J,'Flora of PA'!D:D)</f>
        <v>Poaceae</v>
      </c>
      <c r="D2329" s="4" t="s">
        <v>935</v>
      </c>
      <c r="E2329" s="4" t="s">
        <v>936</v>
      </c>
      <c r="F2329" s="9" t="str">
        <f>Table1[[#This Row],[Genus]]&amp;" "&amp;Table1[[#This Row],[Epithet]]</f>
        <v>Danthonia spicata</v>
      </c>
      <c r="G2329" s="4" t="s">
        <v>36</v>
      </c>
      <c r="H2329" t="s">
        <v>497</v>
      </c>
      <c r="I2329" s="4" t="s">
        <v>561</v>
      </c>
      <c r="J2329" s="4" t="s">
        <v>562</v>
      </c>
      <c r="K2329" s="4" t="s">
        <v>563</v>
      </c>
      <c r="L2329" s="4" t="s">
        <v>564</v>
      </c>
      <c r="M2329" s="4" t="s">
        <v>544</v>
      </c>
      <c r="N2329" s="4" t="s">
        <v>545</v>
      </c>
      <c r="O2329" s="4" t="s">
        <v>182</v>
      </c>
      <c r="P2329" s="4" t="s">
        <v>1001</v>
      </c>
      <c r="Q2329" s="4" t="s">
        <v>181</v>
      </c>
    </row>
    <row r="2330" spans="1:19" x14ac:dyDescent="0.25">
      <c r="A2330" s="4" t="s">
        <v>531</v>
      </c>
      <c r="B2330" s="4" t="s">
        <v>42</v>
      </c>
      <c r="C2330" s="9" t="str">
        <f>_xlfn.XLOOKUP(Table1[[#This Row],[Genus]],'Flora of PA'!J:J,'Flora of PA'!D:D)</f>
        <v>Fagaceae</v>
      </c>
      <c r="D2330" s="4" t="s">
        <v>860</v>
      </c>
      <c r="E2330" s="4" t="s">
        <v>947</v>
      </c>
      <c r="F2330" s="9" t="str">
        <f>Table1[[#This Row],[Genus]]&amp;" "&amp;Table1[[#This Row],[Epithet]]</f>
        <v>Quercus ilicifolia</v>
      </c>
      <c r="G2330" s="4" t="s">
        <v>75</v>
      </c>
      <c r="H2330" t="s">
        <v>157</v>
      </c>
      <c r="I2330" s="4" t="s">
        <v>561</v>
      </c>
      <c r="J2330" s="4" t="s">
        <v>562</v>
      </c>
      <c r="K2330" s="4" t="s">
        <v>563</v>
      </c>
      <c r="L2330" s="4" t="s">
        <v>564</v>
      </c>
      <c r="M2330" s="4" t="s">
        <v>544</v>
      </c>
      <c r="N2330" s="4" t="s">
        <v>545</v>
      </c>
      <c r="O2330" s="4" t="s">
        <v>182</v>
      </c>
      <c r="P2330" s="4" t="s">
        <v>1001</v>
      </c>
      <c r="Q2330" s="4" t="s">
        <v>181</v>
      </c>
    </row>
    <row r="2331" spans="1:19" x14ac:dyDescent="0.25">
      <c r="A2331" s="4" t="s">
        <v>531</v>
      </c>
      <c r="B2331" s="4" t="s">
        <v>42</v>
      </c>
      <c r="C2331" s="9" t="str">
        <f>_xlfn.XLOOKUP(Table1[[#This Row],[Genus]],'Flora of PA'!J:J,'Flora of PA'!D:D)</f>
        <v>Ericaceae</v>
      </c>
      <c r="D2331" s="4" t="s">
        <v>905</v>
      </c>
      <c r="E2331" s="4" t="s">
        <v>948</v>
      </c>
      <c r="F2331" s="9" t="str">
        <f>Table1[[#This Row],[Genus]]&amp;" "&amp;Table1[[#This Row],[Epithet]]</f>
        <v>Kalmia angustifolia</v>
      </c>
      <c r="G2331" s="4" t="s">
        <v>85</v>
      </c>
      <c r="H2331" t="s">
        <v>124</v>
      </c>
      <c r="I2331" s="4" t="s">
        <v>561</v>
      </c>
      <c r="J2331" s="4" t="s">
        <v>562</v>
      </c>
      <c r="K2331" s="4" t="s">
        <v>563</v>
      </c>
      <c r="L2331" s="4" t="s">
        <v>564</v>
      </c>
      <c r="M2331" s="4" t="s">
        <v>544</v>
      </c>
      <c r="N2331" s="4" t="s">
        <v>545</v>
      </c>
      <c r="O2331" s="4" t="s">
        <v>182</v>
      </c>
      <c r="P2331" s="4" t="s">
        <v>1001</v>
      </c>
      <c r="Q2331" s="4" t="s">
        <v>181</v>
      </c>
    </row>
    <row r="2332" spans="1:19" x14ac:dyDescent="0.25">
      <c r="A2332" s="4" t="s">
        <v>531</v>
      </c>
      <c r="B2332" s="4" t="s">
        <v>42</v>
      </c>
      <c r="C2332" s="9" t="s">
        <v>13194</v>
      </c>
      <c r="D2332" s="4" t="s">
        <v>866</v>
      </c>
      <c r="E2332" s="4" t="s">
        <v>867</v>
      </c>
      <c r="F2332" s="9" t="str">
        <f>Table1[[#This Row],[Genus]]&amp;" "&amp;Table1[[#This Row],[Epithet]]</f>
        <v>Polytrichum commune</v>
      </c>
      <c r="G2332" s="4" t="s">
        <v>802</v>
      </c>
      <c r="H2332" t="s">
        <v>350</v>
      </c>
      <c r="I2332" s="4" t="s">
        <v>561</v>
      </c>
      <c r="J2332" s="4" t="s">
        <v>562</v>
      </c>
      <c r="K2332" s="4" t="s">
        <v>563</v>
      </c>
      <c r="L2332" s="4" t="s">
        <v>564</v>
      </c>
      <c r="M2332" s="4" t="s">
        <v>544</v>
      </c>
      <c r="N2332" s="4" t="s">
        <v>545</v>
      </c>
      <c r="O2332" s="4" t="s">
        <v>182</v>
      </c>
      <c r="P2332" s="4" t="s">
        <v>1001</v>
      </c>
      <c r="Q2332" s="4" t="s">
        <v>181</v>
      </c>
      <c r="S2332" s="2" t="s">
        <v>803</v>
      </c>
    </row>
    <row r="2333" spans="1:19" x14ac:dyDescent="0.25">
      <c r="A2333" s="4" t="s">
        <v>531</v>
      </c>
      <c r="B2333" s="4" t="s">
        <v>42</v>
      </c>
      <c r="C2333" s="9" t="str">
        <f>_xlfn.XLOOKUP(Table1[[#This Row],[Genus]],'Flora of PA'!J:J,'Flora of PA'!D:D)</f>
        <v>Ericaceae</v>
      </c>
      <c r="D2333" s="4" t="s">
        <v>831</v>
      </c>
      <c r="E2333" s="4" t="s">
        <v>832</v>
      </c>
      <c r="F2333" s="9" t="str">
        <f>Table1[[#This Row],[Genus]]&amp;" "&amp;Table1[[#This Row],[Epithet]]</f>
        <v>Gaultheria procumbens</v>
      </c>
      <c r="G2333" s="4" t="s">
        <v>123</v>
      </c>
      <c r="H2333" t="s">
        <v>122</v>
      </c>
      <c r="I2333" s="4" t="s">
        <v>561</v>
      </c>
      <c r="J2333" s="4" t="s">
        <v>562</v>
      </c>
      <c r="K2333" s="4" t="s">
        <v>563</v>
      </c>
      <c r="L2333" s="4" t="s">
        <v>564</v>
      </c>
      <c r="M2333" s="4" t="s">
        <v>544</v>
      </c>
      <c r="N2333" s="4" t="s">
        <v>545</v>
      </c>
      <c r="O2333" s="4" t="s">
        <v>182</v>
      </c>
      <c r="P2333" s="4" t="s">
        <v>1001</v>
      </c>
      <c r="Q2333" s="4" t="s">
        <v>181</v>
      </c>
    </row>
    <row r="2334" spans="1:19" x14ac:dyDescent="0.25">
      <c r="A2334" s="4" t="s">
        <v>531</v>
      </c>
      <c r="B2334" s="4" t="s">
        <v>42</v>
      </c>
      <c r="C2334" s="9" t="str">
        <f>_xlfn.XLOOKUP(Table1[[#This Row],[Genus]],'Flora of PA'!J:J,'Flora of PA'!D:D)</f>
        <v>Poaceae</v>
      </c>
      <c r="D2334" s="4" t="s">
        <v>935</v>
      </c>
      <c r="E2334" s="4" t="s">
        <v>936</v>
      </c>
      <c r="F2334" s="9" t="str">
        <f>Table1[[#This Row],[Genus]]&amp;" "&amp;Table1[[#This Row],[Epithet]]</f>
        <v>Danthonia spicata</v>
      </c>
      <c r="G2334" s="4" t="s">
        <v>36</v>
      </c>
      <c r="H2334" t="s">
        <v>290</v>
      </c>
      <c r="I2334" s="4" t="s">
        <v>561</v>
      </c>
      <c r="J2334" s="4" t="s">
        <v>562</v>
      </c>
      <c r="K2334" s="4" t="s">
        <v>563</v>
      </c>
      <c r="L2334" s="4" t="s">
        <v>564</v>
      </c>
      <c r="M2334" s="4" t="s">
        <v>544</v>
      </c>
      <c r="N2334" s="4" t="s">
        <v>545</v>
      </c>
      <c r="O2334" s="4" t="s">
        <v>182</v>
      </c>
      <c r="P2334" s="4" t="s">
        <v>1001</v>
      </c>
      <c r="Q2334" s="4" t="s">
        <v>181</v>
      </c>
    </row>
    <row r="2335" spans="1:19" x14ac:dyDescent="0.25">
      <c r="A2335" s="4" t="s">
        <v>531</v>
      </c>
      <c r="B2335" s="4" t="s">
        <v>42</v>
      </c>
      <c r="C2335" s="9" t="str">
        <f>_xlfn.XLOOKUP(Table1[[#This Row],[Genus]],'Flora of PA'!J:J,'Flora of PA'!D:D)</f>
        <v>Ericaceae</v>
      </c>
      <c r="D2335" s="4" t="s">
        <v>826</v>
      </c>
      <c r="E2335" s="4" t="s">
        <v>829</v>
      </c>
      <c r="F2335" s="9" t="str">
        <f>Table1[[#This Row],[Genus]]&amp;" "&amp;Table1[[#This Row],[Epithet]]</f>
        <v>Vaccinium angustifolium</v>
      </c>
      <c r="G2335" s="4" t="s">
        <v>69</v>
      </c>
      <c r="H2335" t="s">
        <v>174</v>
      </c>
      <c r="I2335" s="4" t="s">
        <v>561</v>
      </c>
      <c r="J2335" s="4" t="s">
        <v>562</v>
      </c>
      <c r="K2335" s="4" t="s">
        <v>563</v>
      </c>
      <c r="L2335" s="4" t="s">
        <v>564</v>
      </c>
      <c r="M2335" s="4" t="s">
        <v>544</v>
      </c>
      <c r="N2335" s="4" t="s">
        <v>545</v>
      </c>
      <c r="O2335" s="4" t="s">
        <v>182</v>
      </c>
      <c r="P2335" s="4" t="s">
        <v>1001</v>
      </c>
      <c r="Q2335" s="4" t="s">
        <v>181</v>
      </c>
    </row>
    <row r="2336" spans="1:19" x14ac:dyDescent="0.25">
      <c r="A2336" s="4" t="s">
        <v>531</v>
      </c>
      <c r="B2336" s="4" t="s">
        <v>42</v>
      </c>
      <c r="C2336" s="9" t="str">
        <f>_xlfn.XLOOKUP(Table1[[#This Row],[Genus]],'Flora of PA'!J:J,'Flora of PA'!D:D)</f>
        <v>Ericaceae</v>
      </c>
      <c r="D2336" s="4" t="s">
        <v>827</v>
      </c>
      <c r="E2336" s="4" t="s">
        <v>828</v>
      </c>
      <c r="F2336" s="9" t="str">
        <f>Table1[[#This Row],[Genus]]&amp;" "&amp;Table1[[#This Row],[Epithet]]</f>
        <v>Gaylussacia baccata</v>
      </c>
      <c r="G2336" s="4" t="s">
        <v>16</v>
      </c>
      <c r="H2336" t="s">
        <v>21</v>
      </c>
      <c r="I2336" s="4" t="s">
        <v>561</v>
      </c>
      <c r="J2336" s="4" t="s">
        <v>562</v>
      </c>
      <c r="K2336" s="4" t="s">
        <v>563</v>
      </c>
      <c r="L2336" s="4" t="s">
        <v>564</v>
      </c>
      <c r="M2336" s="4" t="s">
        <v>544</v>
      </c>
      <c r="N2336" s="4" t="s">
        <v>545</v>
      </c>
      <c r="O2336" s="4" t="s">
        <v>182</v>
      </c>
      <c r="P2336" s="4" t="s">
        <v>1001</v>
      </c>
      <c r="Q2336" s="4" t="s">
        <v>181</v>
      </c>
    </row>
    <row r="2337" spans="1:19" x14ac:dyDescent="0.25">
      <c r="A2337" s="4" t="s">
        <v>531</v>
      </c>
      <c r="B2337" s="4" t="s">
        <v>61</v>
      </c>
      <c r="C2337" s="9" t="str">
        <f>_xlfn.XLOOKUP(Table1[[#This Row],[Genus]],'Flora of PA'!J:J,'Flora of PA'!D:D)</f>
        <v>Fagaceae</v>
      </c>
      <c r="D2337" s="4" t="s">
        <v>860</v>
      </c>
      <c r="E2337" s="4" t="s">
        <v>947</v>
      </c>
      <c r="F2337" s="9" t="str">
        <f>Table1[[#This Row],[Genus]]&amp;" "&amp;Table1[[#This Row],[Epithet]]</f>
        <v>Quercus ilicifolia</v>
      </c>
      <c r="G2337" s="4" t="s">
        <v>75</v>
      </c>
      <c r="H2337" t="s">
        <v>157</v>
      </c>
      <c r="I2337" s="4" t="s">
        <v>561</v>
      </c>
      <c r="J2337" s="4" t="s">
        <v>562</v>
      </c>
      <c r="K2337" s="4" t="s">
        <v>563</v>
      </c>
      <c r="L2337" s="4" t="s">
        <v>564</v>
      </c>
      <c r="M2337" s="4" t="s">
        <v>544</v>
      </c>
      <c r="N2337" s="4" t="s">
        <v>545</v>
      </c>
      <c r="O2337" s="4" t="s">
        <v>182</v>
      </c>
      <c r="P2337" s="4" t="s">
        <v>1001</v>
      </c>
      <c r="Q2337" s="4" t="s">
        <v>181</v>
      </c>
    </row>
    <row r="2338" spans="1:19" x14ac:dyDescent="0.25">
      <c r="A2338" s="4" t="s">
        <v>531</v>
      </c>
      <c r="B2338" s="4" t="s">
        <v>61</v>
      </c>
      <c r="C2338" s="9" t="str">
        <f>_xlfn.XLOOKUP(Table1[[#This Row],[Genus]],'Flora of PA'!J:J,'Flora of PA'!D:D)</f>
        <v>Ericaceae</v>
      </c>
      <c r="D2338" s="4" t="s">
        <v>905</v>
      </c>
      <c r="E2338" s="4" t="s">
        <v>948</v>
      </c>
      <c r="F2338" s="9" t="str">
        <f>Table1[[#This Row],[Genus]]&amp;" "&amp;Table1[[#This Row],[Epithet]]</f>
        <v>Kalmia angustifolia</v>
      </c>
      <c r="G2338" s="4" t="s">
        <v>85</v>
      </c>
      <c r="H2338" t="s">
        <v>124</v>
      </c>
      <c r="I2338" s="4" t="s">
        <v>561</v>
      </c>
      <c r="J2338" s="4" t="s">
        <v>562</v>
      </c>
      <c r="K2338" s="4" t="s">
        <v>563</v>
      </c>
      <c r="L2338" s="4" t="s">
        <v>564</v>
      </c>
      <c r="M2338" s="4" t="s">
        <v>544</v>
      </c>
      <c r="N2338" s="4" t="s">
        <v>545</v>
      </c>
      <c r="O2338" s="4" t="s">
        <v>182</v>
      </c>
      <c r="P2338" s="4" t="s">
        <v>1001</v>
      </c>
      <c r="Q2338" s="4" t="s">
        <v>181</v>
      </c>
    </row>
    <row r="2339" spans="1:19" x14ac:dyDescent="0.25">
      <c r="A2339" s="4" t="s">
        <v>531</v>
      </c>
      <c r="B2339" s="4" t="s">
        <v>61</v>
      </c>
      <c r="C2339" s="9" t="s">
        <v>13194</v>
      </c>
      <c r="D2339" s="4" t="s">
        <v>866</v>
      </c>
      <c r="E2339" s="4" t="s">
        <v>867</v>
      </c>
      <c r="F2339" s="9" t="str">
        <f>Table1[[#This Row],[Genus]]&amp;" "&amp;Table1[[#This Row],[Epithet]]</f>
        <v>Polytrichum commune</v>
      </c>
      <c r="G2339" s="4" t="s">
        <v>802</v>
      </c>
      <c r="H2339" t="s">
        <v>350</v>
      </c>
      <c r="I2339" s="4" t="s">
        <v>561</v>
      </c>
      <c r="J2339" s="4" t="s">
        <v>562</v>
      </c>
      <c r="K2339" s="4" t="s">
        <v>563</v>
      </c>
      <c r="L2339" s="4" t="s">
        <v>564</v>
      </c>
      <c r="M2339" s="4" t="s">
        <v>544</v>
      </c>
      <c r="N2339" s="4" t="s">
        <v>545</v>
      </c>
      <c r="O2339" s="4" t="s">
        <v>182</v>
      </c>
      <c r="P2339" s="4" t="s">
        <v>1001</v>
      </c>
      <c r="Q2339" s="4" t="s">
        <v>181</v>
      </c>
      <c r="S2339" s="2" t="s">
        <v>803</v>
      </c>
    </row>
    <row r="2340" spans="1:19" x14ac:dyDescent="0.25">
      <c r="A2340" s="4" t="s">
        <v>531</v>
      </c>
      <c r="B2340" s="4" t="s">
        <v>61</v>
      </c>
      <c r="C2340" s="9" t="str">
        <f>_xlfn.XLOOKUP(Table1[[#This Row],[Genus]],'Flora of PA'!J:J,'Flora of PA'!D:D)</f>
        <v>Ericaceae</v>
      </c>
      <c r="D2340" s="4" t="s">
        <v>831</v>
      </c>
      <c r="E2340" s="4" t="s">
        <v>832</v>
      </c>
      <c r="F2340" s="9" t="str">
        <f>Table1[[#This Row],[Genus]]&amp;" "&amp;Table1[[#This Row],[Epithet]]</f>
        <v>Gaultheria procumbens</v>
      </c>
      <c r="G2340" s="4" t="s">
        <v>123</v>
      </c>
      <c r="H2340" t="s">
        <v>122</v>
      </c>
      <c r="I2340" s="4" t="s">
        <v>561</v>
      </c>
      <c r="J2340" s="4" t="s">
        <v>562</v>
      </c>
      <c r="K2340" s="4" t="s">
        <v>563</v>
      </c>
      <c r="L2340" s="4" t="s">
        <v>564</v>
      </c>
      <c r="M2340" s="4" t="s">
        <v>544</v>
      </c>
      <c r="N2340" s="4" t="s">
        <v>545</v>
      </c>
      <c r="O2340" s="4" t="s">
        <v>182</v>
      </c>
      <c r="P2340" s="4" t="s">
        <v>1001</v>
      </c>
      <c r="Q2340" s="4" t="s">
        <v>181</v>
      </c>
    </row>
    <row r="2341" spans="1:19" x14ac:dyDescent="0.25">
      <c r="A2341" s="4" t="s">
        <v>531</v>
      </c>
      <c r="B2341" s="4" t="s">
        <v>61</v>
      </c>
      <c r="C2341" s="9" t="s">
        <v>4949</v>
      </c>
      <c r="D2341" s="4" t="s">
        <v>876</v>
      </c>
      <c r="E2341" s="4" t="s">
        <v>877</v>
      </c>
      <c r="F2341" s="9" t="str">
        <f>Table1[[#This Row],[Genus]]&amp;" "&amp;Table1[[#This Row],[Epithet]]</f>
        <v>Dendrolycopodium obscurum</v>
      </c>
      <c r="G2341" s="4" t="s">
        <v>238</v>
      </c>
      <c r="H2341" t="s">
        <v>565</v>
      </c>
      <c r="I2341" s="4" t="s">
        <v>561</v>
      </c>
      <c r="J2341" s="4" t="s">
        <v>562</v>
      </c>
      <c r="K2341" s="4" t="s">
        <v>563</v>
      </c>
      <c r="L2341" s="4" t="s">
        <v>564</v>
      </c>
      <c r="M2341" s="4" t="s">
        <v>544</v>
      </c>
      <c r="N2341" s="4" t="s">
        <v>545</v>
      </c>
      <c r="O2341" s="4" t="s">
        <v>182</v>
      </c>
      <c r="P2341" s="4" t="s">
        <v>1001</v>
      </c>
      <c r="Q2341" s="4" t="s">
        <v>181</v>
      </c>
    </row>
    <row r="2342" spans="1:19" x14ac:dyDescent="0.25">
      <c r="A2342" s="4" t="s">
        <v>531</v>
      </c>
      <c r="B2342" s="4" t="s">
        <v>61</v>
      </c>
      <c r="C2342" s="9" t="str">
        <f>_xlfn.XLOOKUP(Table1[[#This Row],[Genus]],'Flora of PA'!J:J,'Flora of PA'!D:D)</f>
        <v>Ericaceae</v>
      </c>
      <c r="D2342" s="4" t="s">
        <v>827</v>
      </c>
      <c r="E2342" s="4" t="s">
        <v>828</v>
      </c>
      <c r="F2342" s="9" t="str">
        <f>Table1[[#This Row],[Genus]]&amp;" "&amp;Table1[[#This Row],[Epithet]]</f>
        <v>Gaylussacia baccata</v>
      </c>
      <c r="G2342" s="4" t="s">
        <v>16</v>
      </c>
      <c r="H2342" t="s">
        <v>125</v>
      </c>
      <c r="I2342" s="4" t="s">
        <v>561</v>
      </c>
      <c r="J2342" s="4" t="s">
        <v>562</v>
      </c>
      <c r="K2342" s="4" t="s">
        <v>563</v>
      </c>
      <c r="L2342" s="4" t="s">
        <v>564</v>
      </c>
      <c r="M2342" s="4" t="s">
        <v>544</v>
      </c>
      <c r="N2342" s="4" t="s">
        <v>545</v>
      </c>
      <c r="O2342" s="4" t="s">
        <v>182</v>
      </c>
      <c r="P2342" s="4" t="s">
        <v>1001</v>
      </c>
      <c r="Q2342" s="4" t="s">
        <v>181</v>
      </c>
    </row>
    <row r="2343" spans="1:19" x14ac:dyDescent="0.25">
      <c r="A2343" s="4" t="s">
        <v>531</v>
      </c>
      <c r="B2343" s="4" t="s">
        <v>61</v>
      </c>
      <c r="C2343" s="9" t="str">
        <f>_xlfn.XLOOKUP(Table1[[#This Row],[Genus]],'Flora of PA'!J:J,'Flora of PA'!D:D)</f>
        <v>Poaceae</v>
      </c>
      <c r="D2343" s="4" t="s">
        <v>985</v>
      </c>
      <c r="E2343" s="4" t="s">
        <v>987</v>
      </c>
      <c r="F2343" s="9" t="str">
        <f>Table1[[#This Row],[Genus]]&amp;" "&amp;Table1[[#This Row],[Epithet]]</f>
        <v>Dichanthelium acuminatum</v>
      </c>
      <c r="G2343" s="4" t="s">
        <v>586</v>
      </c>
      <c r="H2343" t="s">
        <v>566</v>
      </c>
      <c r="I2343" s="4" t="s">
        <v>561</v>
      </c>
      <c r="J2343" s="4" t="s">
        <v>562</v>
      </c>
      <c r="K2343" s="4" t="s">
        <v>563</v>
      </c>
      <c r="L2343" s="4" t="s">
        <v>564</v>
      </c>
      <c r="M2343" s="4" t="s">
        <v>544</v>
      </c>
      <c r="N2343" s="4" t="s">
        <v>545</v>
      </c>
      <c r="O2343" s="4" t="s">
        <v>182</v>
      </c>
      <c r="P2343" s="4" t="s">
        <v>1001</v>
      </c>
      <c r="Q2343" s="4" t="s">
        <v>181</v>
      </c>
    </row>
    <row r="2344" spans="1:19" x14ac:dyDescent="0.25">
      <c r="A2344" s="4" t="s">
        <v>531</v>
      </c>
      <c r="B2344" s="4" t="s">
        <v>61</v>
      </c>
      <c r="C2344" s="9" t="str">
        <f>_xlfn.XLOOKUP(Table1[[#This Row],[Genus]],'Flora of PA'!J:J,'Flora of PA'!D:D)</f>
        <v>Polypodiaceae</v>
      </c>
      <c r="D2344" s="4" t="s">
        <v>851</v>
      </c>
      <c r="E2344" s="4" t="s">
        <v>852</v>
      </c>
      <c r="F2344" s="9" t="str">
        <f>Table1[[#This Row],[Genus]]&amp;" "&amp;Table1[[#This Row],[Epithet]]</f>
        <v>Pteridium aquilinum</v>
      </c>
      <c r="G2344" s="4" t="s">
        <v>58</v>
      </c>
      <c r="H2344" t="s">
        <v>129</v>
      </c>
      <c r="I2344" s="4" t="s">
        <v>561</v>
      </c>
      <c r="J2344" s="4" t="s">
        <v>562</v>
      </c>
      <c r="K2344" s="4" t="s">
        <v>563</v>
      </c>
      <c r="L2344" s="4" t="s">
        <v>564</v>
      </c>
      <c r="M2344" s="4" t="s">
        <v>544</v>
      </c>
      <c r="N2344" s="4" t="s">
        <v>545</v>
      </c>
      <c r="O2344" s="4" t="s">
        <v>182</v>
      </c>
      <c r="P2344" s="4" t="s">
        <v>1001</v>
      </c>
      <c r="Q2344" s="4" t="s">
        <v>181</v>
      </c>
    </row>
    <row r="2345" spans="1:19" x14ac:dyDescent="0.25">
      <c r="A2345" s="4" t="s">
        <v>531</v>
      </c>
      <c r="B2345" s="4" t="s">
        <v>62</v>
      </c>
      <c r="C2345" s="9" t="str">
        <f>_xlfn.XLOOKUP(Table1[[#This Row],[Genus]],'Flora of PA'!J:J,'Flora of PA'!D:D)</f>
        <v>Fagaceae</v>
      </c>
      <c r="D2345" s="4" t="s">
        <v>860</v>
      </c>
      <c r="E2345" s="4" t="s">
        <v>947</v>
      </c>
      <c r="F2345" s="9" t="str">
        <f>Table1[[#This Row],[Genus]]&amp;" "&amp;Table1[[#This Row],[Epithet]]</f>
        <v>Quercus ilicifolia</v>
      </c>
      <c r="G2345" s="4" t="s">
        <v>75</v>
      </c>
      <c r="H2345" t="s">
        <v>157</v>
      </c>
      <c r="I2345" s="4" t="s">
        <v>561</v>
      </c>
      <c r="J2345" s="4" t="s">
        <v>562</v>
      </c>
      <c r="K2345" s="4" t="s">
        <v>563</v>
      </c>
      <c r="L2345" s="4" t="s">
        <v>564</v>
      </c>
      <c r="M2345" s="4" t="s">
        <v>544</v>
      </c>
      <c r="N2345" s="4" t="s">
        <v>545</v>
      </c>
      <c r="O2345" s="4" t="s">
        <v>182</v>
      </c>
      <c r="P2345" s="4" t="s">
        <v>1001</v>
      </c>
      <c r="Q2345" s="4" t="s">
        <v>181</v>
      </c>
    </row>
    <row r="2346" spans="1:19" x14ac:dyDescent="0.25">
      <c r="A2346" s="4" t="s">
        <v>531</v>
      </c>
      <c r="B2346" s="4" t="s">
        <v>62</v>
      </c>
      <c r="C2346" s="9" t="str">
        <f>_xlfn.XLOOKUP(Table1[[#This Row],[Genus]],'Flora of PA'!J:J,'Flora of PA'!D:D)</f>
        <v>Ericaceae</v>
      </c>
      <c r="D2346" s="4" t="s">
        <v>905</v>
      </c>
      <c r="E2346" s="4" t="s">
        <v>948</v>
      </c>
      <c r="F2346" s="9" t="str">
        <f>Table1[[#This Row],[Genus]]&amp;" "&amp;Table1[[#This Row],[Epithet]]</f>
        <v>Kalmia angustifolia</v>
      </c>
      <c r="G2346" s="4" t="s">
        <v>85</v>
      </c>
      <c r="H2346" t="s">
        <v>124</v>
      </c>
      <c r="I2346" s="4" t="s">
        <v>561</v>
      </c>
      <c r="J2346" s="4" t="s">
        <v>562</v>
      </c>
      <c r="K2346" s="4" t="s">
        <v>563</v>
      </c>
      <c r="L2346" s="4" t="s">
        <v>564</v>
      </c>
      <c r="M2346" s="4" t="s">
        <v>544</v>
      </c>
      <c r="N2346" s="4" t="s">
        <v>545</v>
      </c>
      <c r="O2346" s="4" t="s">
        <v>182</v>
      </c>
      <c r="P2346" s="4" t="s">
        <v>1001</v>
      </c>
      <c r="Q2346" s="4" t="s">
        <v>181</v>
      </c>
    </row>
    <row r="2347" spans="1:19" x14ac:dyDescent="0.25">
      <c r="A2347" s="4" t="s">
        <v>531</v>
      </c>
      <c r="B2347" s="4" t="s">
        <v>62</v>
      </c>
      <c r="C2347" s="9" t="s">
        <v>13194</v>
      </c>
      <c r="D2347" s="4" t="s">
        <v>866</v>
      </c>
      <c r="E2347" s="4" t="s">
        <v>867</v>
      </c>
      <c r="F2347" s="9" t="str">
        <f>Table1[[#This Row],[Genus]]&amp;" "&amp;Table1[[#This Row],[Epithet]]</f>
        <v>Polytrichum commune</v>
      </c>
      <c r="G2347" s="4" t="s">
        <v>802</v>
      </c>
      <c r="H2347" t="s">
        <v>350</v>
      </c>
      <c r="I2347" s="4" t="s">
        <v>561</v>
      </c>
      <c r="J2347" s="4" t="s">
        <v>562</v>
      </c>
      <c r="K2347" s="4" t="s">
        <v>563</v>
      </c>
      <c r="L2347" s="4" t="s">
        <v>564</v>
      </c>
      <c r="M2347" s="4" t="s">
        <v>544</v>
      </c>
      <c r="N2347" s="4" t="s">
        <v>545</v>
      </c>
      <c r="O2347" s="4" t="s">
        <v>182</v>
      </c>
      <c r="P2347" s="4" t="s">
        <v>1001</v>
      </c>
      <c r="Q2347" s="4" t="s">
        <v>181</v>
      </c>
      <c r="S2347" s="2" t="s">
        <v>803</v>
      </c>
    </row>
    <row r="2348" spans="1:19" x14ac:dyDescent="0.25">
      <c r="A2348" s="4" t="s">
        <v>531</v>
      </c>
      <c r="B2348" s="4" t="s">
        <v>62</v>
      </c>
      <c r="C2348" s="9" t="str">
        <f>_xlfn.XLOOKUP(Table1[[#This Row],[Genus]],'Flora of PA'!J:J,'Flora of PA'!D:D)</f>
        <v>Ericaceae</v>
      </c>
      <c r="D2348" s="4" t="s">
        <v>831</v>
      </c>
      <c r="E2348" s="4" t="s">
        <v>832</v>
      </c>
      <c r="F2348" s="9" t="str">
        <f>Table1[[#This Row],[Genus]]&amp;" "&amp;Table1[[#This Row],[Epithet]]</f>
        <v>Gaultheria procumbens</v>
      </c>
      <c r="G2348" s="4" t="s">
        <v>123</v>
      </c>
      <c r="H2348" t="s">
        <v>122</v>
      </c>
      <c r="I2348" s="4" t="s">
        <v>561</v>
      </c>
      <c r="J2348" s="4" t="s">
        <v>562</v>
      </c>
      <c r="K2348" s="4" t="s">
        <v>563</v>
      </c>
      <c r="L2348" s="4" t="s">
        <v>564</v>
      </c>
      <c r="M2348" s="4" t="s">
        <v>544</v>
      </c>
      <c r="N2348" s="4" t="s">
        <v>545</v>
      </c>
      <c r="O2348" s="4" t="s">
        <v>182</v>
      </c>
      <c r="P2348" s="4" t="s">
        <v>1001</v>
      </c>
      <c r="Q2348" s="4" t="s">
        <v>181</v>
      </c>
    </row>
    <row r="2349" spans="1:19" x14ac:dyDescent="0.25">
      <c r="A2349" s="4" t="s">
        <v>531</v>
      </c>
      <c r="B2349" s="4" t="s">
        <v>62</v>
      </c>
      <c r="C2349" s="9" t="str">
        <f>_xlfn.XLOOKUP(Table1[[#This Row],[Genus]],'Flora of PA'!J:J,'Flora of PA'!D:D)</f>
        <v>Ericaceae</v>
      </c>
      <c r="D2349" s="4" t="s">
        <v>826</v>
      </c>
      <c r="E2349" s="4" t="s">
        <v>829</v>
      </c>
      <c r="F2349" s="9" t="str">
        <f>Table1[[#This Row],[Genus]]&amp;" "&amp;Table1[[#This Row],[Epithet]]</f>
        <v>Vaccinium angustifolium</v>
      </c>
      <c r="G2349" s="4" t="s">
        <v>69</v>
      </c>
      <c r="H2349" t="s">
        <v>174</v>
      </c>
      <c r="I2349" s="4" t="s">
        <v>561</v>
      </c>
      <c r="J2349" s="4" t="s">
        <v>562</v>
      </c>
      <c r="K2349" s="4" t="s">
        <v>563</v>
      </c>
      <c r="L2349" s="4" t="s">
        <v>564</v>
      </c>
      <c r="M2349" s="4" t="s">
        <v>544</v>
      </c>
      <c r="N2349" s="4" t="s">
        <v>545</v>
      </c>
      <c r="O2349" s="4" t="s">
        <v>182</v>
      </c>
      <c r="P2349" s="4" t="s">
        <v>1001</v>
      </c>
      <c r="Q2349" s="4" t="s">
        <v>181</v>
      </c>
    </row>
    <row r="2350" spans="1:19" x14ac:dyDescent="0.25">
      <c r="A2350" s="4" t="s">
        <v>531</v>
      </c>
      <c r="B2350" s="4" t="s">
        <v>62</v>
      </c>
      <c r="C2350" s="9" t="str">
        <f>_xlfn.XLOOKUP(Table1[[#This Row],[Genus]],'Flora of PA'!J:J,'Flora of PA'!D:D)</f>
        <v>Ericaceae</v>
      </c>
      <c r="D2350" s="4" t="s">
        <v>827</v>
      </c>
      <c r="E2350" s="4" t="s">
        <v>828</v>
      </c>
      <c r="F2350" s="9" t="str">
        <f>Table1[[#This Row],[Genus]]&amp;" "&amp;Table1[[#This Row],[Epithet]]</f>
        <v>Gaylussacia baccata</v>
      </c>
      <c r="G2350" s="4" t="s">
        <v>16</v>
      </c>
      <c r="H2350" t="s">
        <v>125</v>
      </c>
      <c r="I2350" s="4" t="s">
        <v>561</v>
      </c>
      <c r="J2350" s="4" t="s">
        <v>562</v>
      </c>
      <c r="K2350" s="4" t="s">
        <v>563</v>
      </c>
      <c r="L2350" s="4" t="s">
        <v>564</v>
      </c>
      <c r="M2350" s="4" t="s">
        <v>544</v>
      </c>
      <c r="N2350" s="4" t="s">
        <v>545</v>
      </c>
      <c r="O2350" s="4" t="s">
        <v>182</v>
      </c>
      <c r="P2350" s="4" t="s">
        <v>1001</v>
      </c>
      <c r="Q2350" s="4" t="s">
        <v>181</v>
      </c>
    </row>
    <row r="2351" spans="1:19" x14ac:dyDescent="0.25">
      <c r="A2351" s="4" t="s">
        <v>531</v>
      </c>
      <c r="B2351" s="4" t="s">
        <v>62</v>
      </c>
      <c r="C2351" s="9" t="str">
        <f>_xlfn.XLOOKUP(Table1[[#This Row],[Genus]],'Flora of PA'!J:J,'Flora of PA'!D:D)</f>
        <v>Polypodiaceae</v>
      </c>
      <c r="D2351" s="4" t="s">
        <v>851</v>
      </c>
      <c r="E2351" s="4" t="s">
        <v>852</v>
      </c>
      <c r="F2351" s="9" t="str">
        <f>Table1[[#This Row],[Genus]]&amp;" "&amp;Table1[[#This Row],[Epithet]]</f>
        <v>Pteridium aquilinum</v>
      </c>
      <c r="G2351" s="4" t="s">
        <v>58</v>
      </c>
      <c r="H2351" t="s">
        <v>129</v>
      </c>
      <c r="I2351" s="4" t="s">
        <v>561</v>
      </c>
      <c r="J2351" s="4" t="s">
        <v>562</v>
      </c>
      <c r="K2351" s="4" t="s">
        <v>563</v>
      </c>
      <c r="L2351" s="4" t="s">
        <v>564</v>
      </c>
      <c r="M2351" s="4" t="s">
        <v>544</v>
      </c>
      <c r="N2351" s="4" t="s">
        <v>545</v>
      </c>
      <c r="O2351" s="4" t="s">
        <v>182</v>
      </c>
      <c r="P2351" s="4" t="s">
        <v>1001</v>
      </c>
      <c r="Q2351" s="4" t="s">
        <v>181</v>
      </c>
    </row>
    <row r="2352" spans="1:19" x14ac:dyDescent="0.25">
      <c r="A2352" s="4" t="s">
        <v>531</v>
      </c>
      <c r="B2352" s="4" t="s">
        <v>63</v>
      </c>
      <c r="C2352" s="9" t="str">
        <f>_xlfn.XLOOKUP(Table1[[#This Row],[Genus]],'Flora of PA'!J:J,'Flora of PA'!D:D)</f>
        <v>Fagaceae</v>
      </c>
      <c r="D2352" s="4" t="s">
        <v>860</v>
      </c>
      <c r="E2352" s="4" t="s">
        <v>947</v>
      </c>
      <c r="F2352" s="9" t="str">
        <f>Table1[[#This Row],[Genus]]&amp;" "&amp;Table1[[#This Row],[Epithet]]</f>
        <v>Quercus ilicifolia</v>
      </c>
      <c r="G2352" s="4" t="s">
        <v>75</v>
      </c>
      <c r="H2352" t="s">
        <v>157</v>
      </c>
      <c r="I2352" s="4" t="s">
        <v>561</v>
      </c>
      <c r="J2352" s="4" t="s">
        <v>562</v>
      </c>
      <c r="K2352" s="4" t="s">
        <v>563</v>
      </c>
      <c r="L2352" s="4" t="s">
        <v>564</v>
      </c>
      <c r="M2352" s="4" t="s">
        <v>544</v>
      </c>
      <c r="N2352" s="4" t="s">
        <v>545</v>
      </c>
      <c r="O2352" s="4" t="s">
        <v>182</v>
      </c>
      <c r="P2352" s="4" t="s">
        <v>1001</v>
      </c>
      <c r="Q2352" s="4" t="s">
        <v>181</v>
      </c>
    </row>
    <row r="2353" spans="1:19" x14ac:dyDescent="0.25">
      <c r="A2353" s="4" t="s">
        <v>531</v>
      </c>
      <c r="B2353" s="4" t="s">
        <v>63</v>
      </c>
      <c r="C2353" s="9" t="str">
        <f>_xlfn.XLOOKUP(Table1[[#This Row],[Genus]],'Flora of PA'!J:J,'Flora of PA'!D:D)</f>
        <v>Ericaceae</v>
      </c>
      <c r="D2353" s="4" t="s">
        <v>905</v>
      </c>
      <c r="E2353" s="4" t="s">
        <v>948</v>
      </c>
      <c r="F2353" s="9" t="str">
        <f>Table1[[#This Row],[Genus]]&amp;" "&amp;Table1[[#This Row],[Epithet]]</f>
        <v>Kalmia angustifolia</v>
      </c>
      <c r="G2353" s="4" t="s">
        <v>85</v>
      </c>
      <c r="H2353" t="s">
        <v>124</v>
      </c>
      <c r="I2353" s="4" t="s">
        <v>561</v>
      </c>
      <c r="J2353" s="4" t="s">
        <v>562</v>
      </c>
      <c r="K2353" s="4" t="s">
        <v>563</v>
      </c>
      <c r="L2353" s="4" t="s">
        <v>564</v>
      </c>
      <c r="M2353" s="4" t="s">
        <v>544</v>
      </c>
      <c r="N2353" s="4" t="s">
        <v>545</v>
      </c>
      <c r="O2353" s="4" t="s">
        <v>182</v>
      </c>
      <c r="P2353" s="4" t="s">
        <v>1001</v>
      </c>
      <c r="Q2353" s="4" t="s">
        <v>181</v>
      </c>
    </row>
    <row r="2354" spans="1:19" x14ac:dyDescent="0.25">
      <c r="A2354" s="4" t="s">
        <v>531</v>
      </c>
      <c r="B2354" s="4" t="s">
        <v>63</v>
      </c>
      <c r="C2354" s="9" t="s">
        <v>13194</v>
      </c>
      <c r="D2354" s="4" t="s">
        <v>866</v>
      </c>
      <c r="E2354" s="4" t="s">
        <v>867</v>
      </c>
      <c r="F2354" s="9" t="str">
        <f>Table1[[#This Row],[Genus]]&amp;" "&amp;Table1[[#This Row],[Epithet]]</f>
        <v>Polytrichum commune</v>
      </c>
      <c r="G2354" s="4" t="s">
        <v>802</v>
      </c>
      <c r="H2354" t="s">
        <v>350</v>
      </c>
      <c r="I2354" s="4" t="s">
        <v>561</v>
      </c>
      <c r="J2354" s="4" t="s">
        <v>562</v>
      </c>
      <c r="K2354" s="4" t="s">
        <v>563</v>
      </c>
      <c r="L2354" s="4" t="s">
        <v>564</v>
      </c>
      <c r="M2354" s="4" t="s">
        <v>544</v>
      </c>
      <c r="N2354" s="4" t="s">
        <v>545</v>
      </c>
      <c r="O2354" s="4" t="s">
        <v>182</v>
      </c>
      <c r="P2354" s="4" t="s">
        <v>1001</v>
      </c>
      <c r="Q2354" s="4" t="s">
        <v>181</v>
      </c>
      <c r="S2354" s="2" t="s">
        <v>803</v>
      </c>
    </row>
    <row r="2355" spans="1:19" x14ac:dyDescent="0.25">
      <c r="A2355" s="4" t="s">
        <v>531</v>
      </c>
      <c r="B2355" s="4" t="s">
        <v>63</v>
      </c>
      <c r="C2355" s="9" t="str">
        <f>_xlfn.XLOOKUP(Table1[[#This Row],[Genus]],'Flora of PA'!J:J,'Flora of PA'!D:D)</f>
        <v>Ericaceae</v>
      </c>
      <c r="D2355" s="4" t="s">
        <v>831</v>
      </c>
      <c r="E2355" s="4" t="s">
        <v>832</v>
      </c>
      <c r="F2355" s="9" t="str">
        <f>Table1[[#This Row],[Genus]]&amp;" "&amp;Table1[[#This Row],[Epithet]]</f>
        <v>Gaultheria procumbens</v>
      </c>
      <c r="G2355" s="4" t="s">
        <v>123</v>
      </c>
      <c r="H2355" t="s">
        <v>122</v>
      </c>
      <c r="I2355" s="4" t="s">
        <v>561</v>
      </c>
      <c r="J2355" s="4" t="s">
        <v>562</v>
      </c>
      <c r="K2355" s="4" t="s">
        <v>563</v>
      </c>
      <c r="L2355" s="4" t="s">
        <v>564</v>
      </c>
      <c r="M2355" s="4" t="s">
        <v>544</v>
      </c>
      <c r="N2355" s="4" t="s">
        <v>545</v>
      </c>
      <c r="O2355" s="4" t="s">
        <v>182</v>
      </c>
      <c r="P2355" s="4" t="s">
        <v>1001</v>
      </c>
      <c r="Q2355" s="4" t="s">
        <v>181</v>
      </c>
    </row>
    <row r="2356" spans="1:19" x14ac:dyDescent="0.25">
      <c r="A2356" s="4" t="s">
        <v>531</v>
      </c>
      <c r="B2356" s="4" t="s">
        <v>63</v>
      </c>
      <c r="C2356" s="9" t="str">
        <f>_xlfn.XLOOKUP(Table1[[#This Row],[Genus]],'Flora of PA'!J:J,'Flora of PA'!D:D)</f>
        <v>Ericaceae</v>
      </c>
      <c r="D2356" s="4" t="s">
        <v>826</v>
      </c>
      <c r="E2356" s="4" t="s">
        <v>829</v>
      </c>
      <c r="F2356" s="9" t="str">
        <f>Table1[[#This Row],[Genus]]&amp;" "&amp;Table1[[#This Row],[Epithet]]</f>
        <v>Vaccinium angustifolium</v>
      </c>
      <c r="G2356" s="4" t="s">
        <v>69</v>
      </c>
      <c r="H2356" t="s">
        <v>174</v>
      </c>
      <c r="I2356" s="4" t="s">
        <v>561</v>
      </c>
      <c r="J2356" s="4" t="s">
        <v>562</v>
      </c>
      <c r="K2356" s="4" t="s">
        <v>563</v>
      </c>
      <c r="L2356" s="4" t="s">
        <v>564</v>
      </c>
      <c r="M2356" s="4" t="s">
        <v>544</v>
      </c>
      <c r="N2356" s="4" t="s">
        <v>545</v>
      </c>
      <c r="O2356" s="4" t="s">
        <v>182</v>
      </c>
      <c r="P2356" s="4" t="s">
        <v>1001</v>
      </c>
      <c r="Q2356" s="4" t="s">
        <v>181</v>
      </c>
    </row>
    <row r="2357" spans="1:19" x14ac:dyDescent="0.25">
      <c r="A2357" s="4" t="s">
        <v>531</v>
      </c>
      <c r="B2357" s="4" t="s">
        <v>63</v>
      </c>
      <c r="C2357" s="9" t="str">
        <f>_xlfn.XLOOKUP(Table1[[#This Row],[Genus]],'Flora of PA'!J:J,'Flora of PA'!D:D)</f>
        <v>Ericaceae</v>
      </c>
      <c r="D2357" s="4" t="s">
        <v>827</v>
      </c>
      <c r="E2357" s="4" t="s">
        <v>828</v>
      </c>
      <c r="F2357" s="9" t="str">
        <f>Table1[[#This Row],[Genus]]&amp;" "&amp;Table1[[#This Row],[Epithet]]</f>
        <v>Gaylussacia baccata</v>
      </c>
      <c r="G2357" s="4" t="s">
        <v>16</v>
      </c>
      <c r="H2357" t="s">
        <v>125</v>
      </c>
      <c r="I2357" s="4" t="s">
        <v>561</v>
      </c>
      <c r="J2357" s="4" t="s">
        <v>562</v>
      </c>
      <c r="K2357" s="4" t="s">
        <v>563</v>
      </c>
      <c r="L2357" s="4" t="s">
        <v>564</v>
      </c>
      <c r="M2357" s="4" t="s">
        <v>544</v>
      </c>
      <c r="N2357" s="4" t="s">
        <v>545</v>
      </c>
      <c r="O2357" s="4" t="s">
        <v>182</v>
      </c>
      <c r="P2357" s="4" t="s">
        <v>1001</v>
      </c>
      <c r="Q2357" s="4" t="s">
        <v>181</v>
      </c>
    </row>
    <row r="2358" spans="1:19" x14ac:dyDescent="0.25">
      <c r="A2358" s="4" t="s">
        <v>531</v>
      </c>
      <c r="B2358" s="4" t="s">
        <v>63</v>
      </c>
      <c r="C2358" s="9" t="str">
        <f>_xlfn.XLOOKUP(Table1[[#This Row],[Genus]],'Flora of PA'!J:J,'Flora of PA'!D:D)</f>
        <v>Polypodiaceae</v>
      </c>
      <c r="D2358" s="4" t="s">
        <v>851</v>
      </c>
      <c r="E2358" s="4" t="s">
        <v>852</v>
      </c>
      <c r="F2358" s="9" t="str">
        <f>Table1[[#This Row],[Genus]]&amp;" "&amp;Table1[[#This Row],[Epithet]]</f>
        <v>Pteridium aquilinum</v>
      </c>
      <c r="G2358" s="4" t="s">
        <v>58</v>
      </c>
      <c r="H2358" t="s">
        <v>129</v>
      </c>
      <c r="I2358" s="4" t="s">
        <v>561</v>
      </c>
      <c r="J2358" s="4" t="s">
        <v>562</v>
      </c>
      <c r="K2358" s="4" t="s">
        <v>563</v>
      </c>
      <c r="L2358" s="4" t="s">
        <v>564</v>
      </c>
      <c r="M2358" s="4" t="s">
        <v>544</v>
      </c>
      <c r="N2358" s="4" t="s">
        <v>545</v>
      </c>
      <c r="O2358" s="4" t="s">
        <v>182</v>
      </c>
      <c r="P2358" s="4" t="s">
        <v>1001</v>
      </c>
      <c r="Q2358" s="4" t="s">
        <v>181</v>
      </c>
    </row>
    <row r="2359" spans="1:19" x14ac:dyDescent="0.25">
      <c r="A2359" s="4" t="s">
        <v>531</v>
      </c>
      <c r="B2359" s="4" t="s">
        <v>64</v>
      </c>
      <c r="C2359" s="9" t="str">
        <f>_xlfn.XLOOKUP(Table1[[#This Row],[Genus]],'Flora of PA'!J:J,'Flora of PA'!D:D)</f>
        <v>Fagaceae</v>
      </c>
      <c r="D2359" s="4" t="s">
        <v>860</v>
      </c>
      <c r="E2359" s="4" t="s">
        <v>947</v>
      </c>
      <c r="F2359" s="9" t="str">
        <f>Table1[[#This Row],[Genus]]&amp;" "&amp;Table1[[#This Row],[Epithet]]</f>
        <v>Quercus ilicifolia</v>
      </c>
      <c r="G2359" s="4" t="s">
        <v>75</v>
      </c>
      <c r="H2359" t="s">
        <v>157</v>
      </c>
      <c r="I2359" s="4" t="s">
        <v>561</v>
      </c>
      <c r="J2359" s="4" t="s">
        <v>562</v>
      </c>
      <c r="K2359" s="4" t="s">
        <v>563</v>
      </c>
      <c r="L2359" s="4" t="s">
        <v>564</v>
      </c>
      <c r="M2359" s="4" t="s">
        <v>544</v>
      </c>
      <c r="N2359" s="4" t="s">
        <v>545</v>
      </c>
      <c r="O2359" s="4" t="s">
        <v>182</v>
      </c>
      <c r="P2359" s="4" t="s">
        <v>1001</v>
      </c>
      <c r="Q2359" s="4" t="s">
        <v>181</v>
      </c>
    </row>
    <row r="2360" spans="1:19" x14ac:dyDescent="0.25">
      <c r="A2360" s="4" t="s">
        <v>531</v>
      </c>
      <c r="B2360" s="4" t="s">
        <v>64</v>
      </c>
      <c r="C2360" s="9" t="str">
        <f>_xlfn.XLOOKUP(Table1[[#This Row],[Genus]],'Flora of PA'!J:J,'Flora of PA'!D:D)</f>
        <v>Ericaceae</v>
      </c>
      <c r="D2360" s="4" t="s">
        <v>905</v>
      </c>
      <c r="E2360" s="4" t="s">
        <v>948</v>
      </c>
      <c r="F2360" s="9" t="str">
        <f>Table1[[#This Row],[Genus]]&amp;" "&amp;Table1[[#This Row],[Epithet]]</f>
        <v>Kalmia angustifolia</v>
      </c>
      <c r="G2360" s="4" t="s">
        <v>85</v>
      </c>
      <c r="H2360" t="s">
        <v>124</v>
      </c>
      <c r="I2360" s="4" t="s">
        <v>561</v>
      </c>
      <c r="J2360" s="4" t="s">
        <v>562</v>
      </c>
      <c r="K2360" s="4" t="s">
        <v>563</v>
      </c>
      <c r="L2360" s="4" t="s">
        <v>564</v>
      </c>
      <c r="M2360" s="4" t="s">
        <v>544</v>
      </c>
      <c r="N2360" s="4" t="s">
        <v>545</v>
      </c>
      <c r="O2360" s="4" t="s">
        <v>182</v>
      </c>
      <c r="P2360" s="4" t="s">
        <v>1001</v>
      </c>
      <c r="Q2360" s="4" t="s">
        <v>181</v>
      </c>
    </row>
    <row r="2361" spans="1:19" x14ac:dyDescent="0.25">
      <c r="A2361" s="4" t="s">
        <v>531</v>
      </c>
      <c r="B2361" s="4" t="s">
        <v>64</v>
      </c>
      <c r="C2361" s="9" t="s">
        <v>13194</v>
      </c>
      <c r="D2361" s="4" t="s">
        <v>866</v>
      </c>
      <c r="E2361" s="4" t="s">
        <v>867</v>
      </c>
      <c r="F2361" s="9" t="str">
        <f>Table1[[#This Row],[Genus]]&amp;" "&amp;Table1[[#This Row],[Epithet]]</f>
        <v>Polytrichum commune</v>
      </c>
      <c r="G2361" s="4" t="s">
        <v>802</v>
      </c>
      <c r="H2361" t="s">
        <v>350</v>
      </c>
      <c r="I2361" s="4" t="s">
        <v>561</v>
      </c>
      <c r="J2361" s="4" t="s">
        <v>562</v>
      </c>
      <c r="K2361" s="4" t="s">
        <v>563</v>
      </c>
      <c r="L2361" s="4" t="s">
        <v>564</v>
      </c>
      <c r="M2361" s="4" t="s">
        <v>544</v>
      </c>
      <c r="N2361" s="4" t="s">
        <v>545</v>
      </c>
      <c r="O2361" s="4" t="s">
        <v>182</v>
      </c>
      <c r="P2361" s="4" t="s">
        <v>1001</v>
      </c>
      <c r="Q2361" s="4" t="s">
        <v>181</v>
      </c>
      <c r="S2361" s="2" t="s">
        <v>803</v>
      </c>
    </row>
    <row r="2362" spans="1:19" x14ac:dyDescent="0.25">
      <c r="A2362" s="4" t="s">
        <v>531</v>
      </c>
      <c r="B2362" s="4" t="s">
        <v>64</v>
      </c>
      <c r="C2362" s="9" t="str">
        <f>_xlfn.XLOOKUP(Table1[[#This Row],[Genus]],'Flora of PA'!J:J,'Flora of PA'!D:D)</f>
        <v>Ericaceae</v>
      </c>
      <c r="D2362" s="4" t="s">
        <v>831</v>
      </c>
      <c r="E2362" s="4" t="s">
        <v>832</v>
      </c>
      <c r="F2362" s="9" t="str">
        <f>Table1[[#This Row],[Genus]]&amp;" "&amp;Table1[[#This Row],[Epithet]]</f>
        <v>Gaultheria procumbens</v>
      </c>
      <c r="G2362" s="4" t="s">
        <v>123</v>
      </c>
      <c r="H2362" t="s">
        <v>122</v>
      </c>
      <c r="I2362" s="4" t="s">
        <v>561</v>
      </c>
      <c r="J2362" s="4" t="s">
        <v>562</v>
      </c>
      <c r="K2362" s="4" t="s">
        <v>563</v>
      </c>
      <c r="L2362" s="4" t="s">
        <v>564</v>
      </c>
      <c r="M2362" s="4" t="s">
        <v>544</v>
      </c>
      <c r="N2362" s="4" t="s">
        <v>545</v>
      </c>
      <c r="O2362" s="4" t="s">
        <v>182</v>
      </c>
      <c r="P2362" s="4" t="s">
        <v>1001</v>
      </c>
      <c r="Q2362" s="4" t="s">
        <v>181</v>
      </c>
    </row>
    <row r="2363" spans="1:19" x14ac:dyDescent="0.25">
      <c r="A2363" s="4" t="s">
        <v>531</v>
      </c>
      <c r="B2363" s="4" t="s">
        <v>64</v>
      </c>
      <c r="C2363" s="9" t="str">
        <f>_xlfn.XLOOKUP(Table1[[#This Row],[Genus]],'Flora of PA'!J:J,'Flora of PA'!D:D)</f>
        <v>Ericaceae</v>
      </c>
      <c r="D2363" s="4" t="s">
        <v>827</v>
      </c>
      <c r="E2363" s="4" t="s">
        <v>828</v>
      </c>
      <c r="F2363" s="9" t="str">
        <f>Table1[[#This Row],[Genus]]&amp;" "&amp;Table1[[#This Row],[Epithet]]</f>
        <v>Gaylussacia baccata</v>
      </c>
      <c r="G2363" s="4" t="s">
        <v>16</v>
      </c>
      <c r="H2363" t="s">
        <v>125</v>
      </c>
      <c r="I2363" s="4" t="s">
        <v>561</v>
      </c>
      <c r="J2363" s="4" t="s">
        <v>562</v>
      </c>
      <c r="K2363" s="4" t="s">
        <v>563</v>
      </c>
      <c r="L2363" s="4" t="s">
        <v>564</v>
      </c>
      <c r="M2363" s="4" t="s">
        <v>544</v>
      </c>
      <c r="N2363" s="4" t="s">
        <v>545</v>
      </c>
      <c r="O2363" s="4" t="s">
        <v>182</v>
      </c>
      <c r="P2363" s="4" t="s">
        <v>1001</v>
      </c>
      <c r="Q2363" s="4" t="s">
        <v>181</v>
      </c>
    </row>
    <row r="2364" spans="1:19" x14ac:dyDescent="0.25">
      <c r="A2364" s="4" t="s">
        <v>531</v>
      </c>
      <c r="B2364" s="4" t="s">
        <v>64</v>
      </c>
      <c r="C2364" s="9" t="str">
        <f>_xlfn.XLOOKUP(Table1[[#This Row],[Genus]],'Flora of PA'!J:J,'Flora of PA'!D:D)</f>
        <v>Polypodiaceae</v>
      </c>
      <c r="D2364" s="4" t="s">
        <v>851</v>
      </c>
      <c r="E2364" s="4" t="s">
        <v>852</v>
      </c>
      <c r="F2364" s="9" t="str">
        <f>Table1[[#This Row],[Genus]]&amp;" "&amp;Table1[[#This Row],[Epithet]]</f>
        <v>Pteridium aquilinum</v>
      </c>
      <c r="G2364" s="4" t="s">
        <v>58</v>
      </c>
      <c r="H2364" t="s">
        <v>129</v>
      </c>
      <c r="I2364" s="4" t="s">
        <v>561</v>
      </c>
      <c r="J2364" s="4" t="s">
        <v>562</v>
      </c>
      <c r="K2364" s="4" t="s">
        <v>563</v>
      </c>
      <c r="L2364" s="4" t="s">
        <v>564</v>
      </c>
      <c r="M2364" s="4" t="s">
        <v>544</v>
      </c>
      <c r="N2364" s="4" t="s">
        <v>545</v>
      </c>
      <c r="O2364" s="4" t="s">
        <v>182</v>
      </c>
      <c r="P2364" s="4" t="s">
        <v>1001</v>
      </c>
      <c r="Q2364" s="4" t="s">
        <v>181</v>
      </c>
    </row>
    <row r="2365" spans="1:19" x14ac:dyDescent="0.25">
      <c r="A2365" s="4" t="s">
        <v>531</v>
      </c>
      <c r="B2365" s="4" t="s">
        <v>65</v>
      </c>
      <c r="C2365" s="9" t="str">
        <f>_xlfn.XLOOKUP(Table1[[#This Row],[Genus]],'Flora of PA'!J:J,'Flora of PA'!D:D)</f>
        <v>Fagaceae</v>
      </c>
      <c r="D2365" s="4" t="s">
        <v>860</v>
      </c>
      <c r="E2365" s="4" t="s">
        <v>947</v>
      </c>
      <c r="F2365" s="9" t="str">
        <f>Table1[[#This Row],[Genus]]&amp;" "&amp;Table1[[#This Row],[Epithet]]</f>
        <v>Quercus ilicifolia</v>
      </c>
      <c r="G2365" s="4" t="s">
        <v>75</v>
      </c>
      <c r="H2365" t="s">
        <v>157</v>
      </c>
      <c r="I2365" s="4" t="s">
        <v>561</v>
      </c>
      <c r="J2365" s="4" t="s">
        <v>562</v>
      </c>
      <c r="K2365" s="4" t="s">
        <v>563</v>
      </c>
      <c r="L2365" s="4" t="s">
        <v>564</v>
      </c>
      <c r="M2365" s="4" t="s">
        <v>544</v>
      </c>
      <c r="N2365" s="4" t="s">
        <v>545</v>
      </c>
      <c r="O2365" s="4" t="s">
        <v>182</v>
      </c>
      <c r="P2365" s="4" t="s">
        <v>1001</v>
      </c>
      <c r="Q2365" s="4" t="s">
        <v>181</v>
      </c>
    </row>
    <row r="2366" spans="1:19" x14ac:dyDescent="0.25">
      <c r="A2366" s="4" t="s">
        <v>531</v>
      </c>
      <c r="B2366" s="4" t="s">
        <v>65</v>
      </c>
      <c r="C2366" s="9" t="str">
        <f>_xlfn.XLOOKUP(Table1[[#This Row],[Genus]],'Flora of PA'!J:J,'Flora of PA'!D:D)</f>
        <v>Ericaceae</v>
      </c>
      <c r="D2366" s="4" t="s">
        <v>905</v>
      </c>
      <c r="E2366" s="4" t="s">
        <v>948</v>
      </c>
      <c r="F2366" s="9" t="str">
        <f>Table1[[#This Row],[Genus]]&amp;" "&amp;Table1[[#This Row],[Epithet]]</f>
        <v>Kalmia angustifolia</v>
      </c>
      <c r="G2366" s="4" t="s">
        <v>85</v>
      </c>
      <c r="H2366" t="s">
        <v>124</v>
      </c>
      <c r="I2366" s="4" t="s">
        <v>561</v>
      </c>
      <c r="J2366" s="4" t="s">
        <v>562</v>
      </c>
      <c r="K2366" s="4" t="s">
        <v>563</v>
      </c>
      <c r="L2366" s="4" t="s">
        <v>564</v>
      </c>
      <c r="M2366" s="4" t="s">
        <v>544</v>
      </c>
      <c r="N2366" s="4" t="s">
        <v>545</v>
      </c>
      <c r="O2366" s="4" t="s">
        <v>182</v>
      </c>
      <c r="P2366" s="4" t="s">
        <v>1001</v>
      </c>
      <c r="Q2366" s="4" t="s">
        <v>181</v>
      </c>
    </row>
    <row r="2367" spans="1:19" x14ac:dyDescent="0.25">
      <c r="A2367" s="4" t="s">
        <v>531</v>
      </c>
      <c r="B2367" s="4" t="s">
        <v>65</v>
      </c>
      <c r="C2367" s="9" t="s">
        <v>13194</v>
      </c>
      <c r="D2367" s="4" t="s">
        <v>866</v>
      </c>
      <c r="E2367" s="4" t="s">
        <v>867</v>
      </c>
      <c r="F2367" s="9" t="str">
        <f>Table1[[#This Row],[Genus]]&amp;" "&amp;Table1[[#This Row],[Epithet]]</f>
        <v>Polytrichum commune</v>
      </c>
      <c r="G2367" s="4" t="s">
        <v>802</v>
      </c>
      <c r="H2367" t="s">
        <v>350</v>
      </c>
      <c r="I2367" s="4" t="s">
        <v>561</v>
      </c>
      <c r="J2367" s="4" t="s">
        <v>562</v>
      </c>
      <c r="K2367" s="4" t="s">
        <v>563</v>
      </c>
      <c r="L2367" s="4" t="s">
        <v>564</v>
      </c>
      <c r="M2367" s="4" t="s">
        <v>544</v>
      </c>
      <c r="N2367" s="4" t="s">
        <v>545</v>
      </c>
      <c r="O2367" s="4" t="s">
        <v>182</v>
      </c>
      <c r="P2367" s="4" t="s">
        <v>1001</v>
      </c>
      <c r="Q2367" s="4" t="s">
        <v>181</v>
      </c>
      <c r="S2367" s="2" t="s">
        <v>803</v>
      </c>
    </row>
    <row r="2368" spans="1:19" x14ac:dyDescent="0.25">
      <c r="A2368" s="4" t="s">
        <v>531</v>
      </c>
      <c r="B2368" s="4" t="s">
        <v>65</v>
      </c>
      <c r="C2368" s="9" t="str">
        <f>_xlfn.XLOOKUP(Table1[[#This Row],[Genus]],'Flora of PA'!J:J,'Flora of PA'!D:D)</f>
        <v>Ericaceae</v>
      </c>
      <c r="D2368" s="4" t="s">
        <v>831</v>
      </c>
      <c r="E2368" s="4" t="s">
        <v>832</v>
      </c>
      <c r="F2368" s="9" t="str">
        <f>Table1[[#This Row],[Genus]]&amp;" "&amp;Table1[[#This Row],[Epithet]]</f>
        <v>Gaultheria procumbens</v>
      </c>
      <c r="G2368" s="4" t="s">
        <v>123</v>
      </c>
      <c r="H2368" t="s">
        <v>122</v>
      </c>
      <c r="I2368" s="4" t="s">
        <v>561</v>
      </c>
      <c r="J2368" s="4" t="s">
        <v>562</v>
      </c>
      <c r="K2368" s="4" t="s">
        <v>563</v>
      </c>
      <c r="L2368" s="4" t="s">
        <v>564</v>
      </c>
      <c r="M2368" s="4" t="s">
        <v>544</v>
      </c>
      <c r="N2368" s="4" t="s">
        <v>545</v>
      </c>
      <c r="O2368" s="4" t="s">
        <v>182</v>
      </c>
      <c r="P2368" s="4" t="s">
        <v>1001</v>
      </c>
      <c r="Q2368" s="4" t="s">
        <v>181</v>
      </c>
    </row>
    <row r="2369" spans="1:19" x14ac:dyDescent="0.25">
      <c r="A2369" s="4" t="s">
        <v>531</v>
      </c>
      <c r="B2369" s="4" t="s">
        <v>65</v>
      </c>
      <c r="C2369" s="9" t="str">
        <f>_xlfn.XLOOKUP(Table1[[#This Row],[Genus]],'Flora of PA'!J:J,'Flora of PA'!D:D)</f>
        <v>Ericaceae</v>
      </c>
      <c r="D2369" s="4" t="s">
        <v>827</v>
      </c>
      <c r="E2369" s="4" t="s">
        <v>828</v>
      </c>
      <c r="F2369" s="9" t="str">
        <f>Table1[[#This Row],[Genus]]&amp;" "&amp;Table1[[#This Row],[Epithet]]</f>
        <v>Gaylussacia baccata</v>
      </c>
      <c r="G2369" s="4" t="s">
        <v>16</v>
      </c>
      <c r="H2369" t="s">
        <v>125</v>
      </c>
      <c r="I2369" s="4" t="s">
        <v>561</v>
      </c>
      <c r="J2369" s="4" t="s">
        <v>562</v>
      </c>
      <c r="K2369" s="4" t="s">
        <v>563</v>
      </c>
      <c r="L2369" s="4" t="s">
        <v>564</v>
      </c>
      <c r="M2369" s="4" t="s">
        <v>544</v>
      </c>
      <c r="N2369" s="4" t="s">
        <v>545</v>
      </c>
      <c r="O2369" s="4" t="s">
        <v>182</v>
      </c>
      <c r="P2369" s="4" t="s">
        <v>1001</v>
      </c>
      <c r="Q2369" s="4" t="s">
        <v>181</v>
      </c>
    </row>
    <row r="2370" spans="1:19" x14ac:dyDescent="0.25">
      <c r="A2370" s="4" t="s">
        <v>531</v>
      </c>
      <c r="B2370" s="4" t="s">
        <v>65</v>
      </c>
      <c r="C2370" s="9" t="str">
        <f>_xlfn.XLOOKUP(Table1[[#This Row],[Genus]],'Flora of PA'!J:J,'Flora of PA'!D:D)</f>
        <v>Polypodiaceae</v>
      </c>
      <c r="D2370" s="4" t="s">
        <v>851</v>
      </c>
      <c r="E2370" s="4" t="s">
        <v>852</v>
      </c>
      <c r="F2370" s="9" t="str">
        <f>Table1[[#This Row],[Genus]]&amp;" "&amp;Table1[[#This Row],[Epithet]]</f>
        <v>Pteridium aquilinum</v>
      </c>
      <c r="G2370" s="4" t="s">
        <v>58</v>
      </c>
      <c r="H2370" t="s">
        <v>129</v>
      </c>
      <c r="I2370" s="4" t="s">
        <v>561</v>
      </c>
      <c r="J2370" s="4" t="s">
        <v>562</v>
      </c>
      <c r="K2370" s="4" t="s">
        <v>563</v>
      </c>
      <c r="L2370" s="4" t="s">
        <v>564</v>
      </c>
      <c r="M2370" s="4" t="s">
        <v>544</v>
      </c>
      <c r="N2370" s="4" t="s">
        <v>545</v>
      </c>
      <c r="O2370" s="4" t="s">
        <v>182</v>
      </c>
      <c r="P2370" s="4" t="s">
        <v>1001</v>
      </c>
      <c r="Q2370" s="4" t="s">
        <v>181</v>
      </c>
    </row>
    <row r="2371" spans="1:19" x14ac:dyDescent="0.25">
      <c r="A2371" s="4" t="s">
        <v>531</v>
      </c>
      <c r="B2371" s="4" t="s">
        <v>66</v>
      </c>
      <c r="C2371" s="9" t="str">
        <f>_xlfn.XLOOKUP(Table1[[#This Row],[Genus]],'Flora of PA'!J:J,'Flora of PA'!D:D)</f>
        <v>Ericaceae</v>
      </c>
      <c r="D2371" s="4" t="s">
        <v>905</v>
      </c>
      <c r="E2371" s="4" t="s">
        <v>906</v>
      </c>
      <c r="F2371" s="9" t="str">
        <f>Table1[[#This Row],[Genus]]&amp;" "&amp;Table1[[#This Row],[Epithet]]</f>
        <v>Kalmia latifolia</v>
      </c>
      <c r="G2371" s="4" t="s">
        <v>92</v>
      </c>
      <c r="H2371" t="s">
        <v>316</v>
      </c>
      <c r="I2371" s="4" t="s">
        <v>561</v>
      </c>
      <c r="J2371" s="4" t="s">
        <v>562</v>
      </c>
      <c r="K2371" s="4" t="s">
        <v>563</v>
      </c>
      <c r="L2371" s="4" t="s">
        <v>564</v>
      </c>
      <c r="M2371" s="4" t="s">
        <v>544</v>
      </c>
      <c r="N2371" s="4" t="s">
        <v>545</v>
      </c>
      <c r="O2371" s="4" t="s">
        <v>182</v>
      </c>
      <c r="P2371" s="4" t="s">
        <v>1001</v>
      </c>
      <c r="Q2371" s="4" t="s">
        <v>181</v>
      </c>
    </row>
    <row r="2372" spans="1:19" x14ac:dyDescent="0.25">
      <c r="A2372" s="4" t="s">
        <v>531</v>
      </c>
      <c r="B2372" s="4" t="s">
        <v>66</v>
      </c>
      <c r="C2372" s="9" t="str">
        <f>_xlfn.XLOOKUP(Table1[[#This Row],[Genus]],'Flora of PA'!J:J,'Flora of PA'!D:D)</f>
        <v>Fagaceae</v>
      </c>
      <c r="D2372" s="4" t="s">
        <v>860</v>
      </c>
      <c r="E2372" s="4" t="s">
        <v>947</v>
      </c>
      <c r="F2372" s="9" t="str">
        <f>Table1[[#This Row],[Genus]]&amp;" "&amp;Table1[[#This Row],[Epithet]]</f>
        <v>Quercus ilicifolia</v>
      </c>
      <c r="G2372" s="4" t="s">
        <v>75</v>
      </c>
      <c r="H2372" t="s">
        <v>157</v>
      </c>
      <c r="I2372" s="4" t="s">
        <v>561</v>
      </c>
      <c r="J2372" s="4" t="s">
        <v>562</v>
      </c>
      <c r="K2372" s="4" t="s">
        <v>563</v>
      </c>
      <c r="L2372" s="4" t="s">
        <v>564</v>
      </c>
      <c r="M2372" s="4" t="s">
        <v>544</v>
      </c>
      <c r="N2372" s="4" t="s">
        <v>545</v>
      </c>
      <c r="O2372" s="4" t="s">
        <v>182</v>
      </c>
      <c r="P2372" s="4" t="s">
        <v>1001</v>
      </c>
      <c r="Q2372" s="4" t="s">
        <v>181</v>
      </c>
    </row>
    <row r="2373" spans="1:19" x14ac:dyDescent="0.25">
      <c r="A2373" s="4" t="s">
        <v>531</v>
      </c>
      <c r="B2373" s="4" t="s">
        <v>66</v>
      </c>
      <c r="C2373" s="9" t="str">
        <f>_xlfn.XLOOKUP(Table1[[#This Row],[Genus]],'Flora of PA'!J:J,'Flora of PA'!D:D)</f>
        <v>Ericaceae</v>
      </c>
      <c r="D2373" s="4" t="s">
        <v>905</v>
      </c>
      <c r="E2373" s="4" t="s">
        <v>948</v>
      </c>
      <c r="F2373" s="9" t="str">
        <f>Table1[[#This Row],[Genus]]&amp;" "&amp;Table1[[#This Row],[Epithet]]</f>
        <v>Kalmia angustifolia</v>
      </c>
      <c r="G2373" s="4" t="s">
        <v>85</v>
      </c>
      <c r="H2373" t="s">
        <v>124</v>
      </c>
      <c r="I2373" s="4" t="s">
        <v>561</v>
      </c>
      <c r="J2373" s="4" t="s">
        <v>562</v>
      </c>
      <c r="K2373" s="4" t="s">
        <v>563</v>
      </c>
      <c r="L2373" s="4" t="s">
        <v>564</v>
      </c>
      <c r="M2373" s="4" t="s">
        <v>544</v>
      </c>
      <c r="N2373" s="4" t="s">
        <v>545</v>
      </c>
      <c r="O2373" s="4" t="s">
        <v>182</v>
      </c>
      <c r="P2373" s="4" t="s">
        <v>1001</v>
      </c>
      <c r="Q2373" s="4" t="s">
        <v>181</v>
      </c>
    </row>
    <row r="2374" spans="1:19" x14ac:dyDescent="0.25">
      <c r="A2374" s="4" t="s">
        <v>531</v>
      </c>
      <c r="B2374" s="4" t="s">
        <v>66</v>
      </c>
      <c r="C2374" s="9" t="str">
        <f>_xlfn.XLOOKUP(Table1[[#This Row],[Genus]],'Flora of PA'!J:J,'Flora of PA'!D:D)</f>
        <v>Ericaceae</v>
      </c>
      <c r="D2374" s="4" t="s">
        <v>831</v>
      </c>
      <c r="E2374" s="4" t="s">
        <v>832</v>
      </c>
      <c r="F2374" s="9" t="str">
        <f>Table1[[#This Row],[Genus]]&amp;" "&amp;Table1[[#This Row],[Epithet]]</f>
        <v>Gaultheria procumbens</v>
      </c>
      <c r="G2374" s="4" t="s">
        <v>123</v>
      </c>
      <c r="H2374" t="s">
        <v>122</v>
      </c>
      <c r="I2374" s="4" t="s">
        <v>561</v>
      </c>
      <c r="J2374" s="4" t="s">
        <v>562</v>
      </c>
      <c r="K2374" s="4" t="s">
        <v>563</v>
      </c>
      <c r="L2374" s="4" t="s">
        <v>564</v>
      </c>
      <c r="M2374" s="4" t="s">
        <v>544</v>
      </c>
      <c r="N2374" s="4" t="s">
        <v>545</v>
      </c>
      <c r="O2374" s="4" t="s">
        <v>182</v>
      </c>
      <c r="P2374" s="4" t="s">
        <v>1001</v>
      </c>
      <c r="Q2374" s="4" t="s">
        <v>181</v>
      </c>
    </row>
    <row r="2375" spans="1:19" x14ac:dyDescent="0.25">
      <c r="A2375" s="4" t="s">
        <v>531</v>
      </c>
      <c r="B2375" s="4" t="s">
        <v>66</v>
      </c>
      <c r="C2375" s="9" t="str">
        <f>_xlfn.XLOOKUP(Table1[[#This Row],[Genus]],'Flora of PA'!J:J,'Flora of PA'!D:D)</f>
        <v>Ericaceae</v>
      </c>
      <c r="D2375" s="4" t="s">
        <v>826</v>
      </c>
      <c r="E2375" s="4" t="s">
        <v>829</v>
      </c>
      <c r="F2375" s="9" t="str">
        <f>Table1[[#This Row],[Genus]]&amp;" "&amp;Table1[[#This Row],[Epithet]]</f>
        <v>Vaccinium angustifolium</v>
      </c>
      <c r="G2375" s="4" t="s">
        <v>69</v>
      </c>
      <c r="H2375" t="s">
        <v>174</v>
      </c>
      <c r="I2375" s="4" t="s">
        <v>561</v>
      </c>
      <c r="J2375" s="4" t="s">
        <v>562</v>
      </c>
      <c r="K2375" s="4" t="s">
        <v>563</v>
      </c>
      <c r="L2375" s="4" t="s">
        <v>564</v>
      </c>
      <c r="M2375" s="4" t="s">
        <v>544</v>
      </c>
      <c r="N2375" s="4" t="s">
        <v>545</v>
      </c>
      <c r="O2375" s="4" t="s">
        <v>182</v>
      </c>
      <c r="P2375" s="4" t="s">
        <v>1001</v>
      </c>
      <c r="Q2375" s="4" t="s">
        <v>181</v>
      </c>
    </row>
    <row r="2376" spans="1:19" x14ac:dyDescent="0.25">
      <c r="A2376" s="4" t="s">
        <v>531</v>
      </c>
      <c r="B2376" s="4" t="s">
        <v>66</v>
      </c>
      <c r="C2376" s="9" t="str">
        <f>_xlfn.XLOOKUP(Table1[[#This Row],[Genus]],'Flora of PA'!J:J,'Flora of PA'!D:D)</f>
        <v>Ericaceae</v>
      </c>
      <c r="D2376" s="4" t="s">
        <v>827</v>
      </c>
      <c r="E2376" s="4" t="s">
        <v>828</v>
      </c>
      <c r="F2376" s="9" t="str">
        <f>Table1[[#This Row],[Genus]]&amp;" "&amp;Table1[[#This Row],[Epithet]]</f>
        <v>Gaylussacia baccata</v>
      </c>
      <c r="G2376" s="4" t="s">
        <v>16</v>
      </c>
      <c r="H2376" t="s">
        <v>125</v>
      </c>
      <c r="I2376" s="4" t="s">
        <v>561</v>
      </c>
      <c r="J2376" s="4" t="s">
        <v>562</v>
      </c>
      <c r="K2376" s="4" t="s">
        <v>563</v>
      </c>
      <c r="L2376" s="4" t="s">
        <v>564</v>
      </c>
      <c r="M2376" s="4" t="s">
        <v>544</v>
      </c>
      <c r="N2376" s="4" t="s">
        <v>545</v>
      </c>
      <c r="O2376" s="4" t="s">
        <v>182</v>
      </c>
      <c r="P2376" s="4" t="s">
        <v>1001</v>
      </c>
      <c r="Q2376" s="4" t="s">
        <v>181</v>
      </c>
    </row>
    <row r="2377" spans="1:19" x14ac:dyDescent="0.25">
      <c r="A2377" s="4" t="s">
        <v>531</v>
      </c>
      <c r="B2377" s="4" t="s">
        <v>66</v>
      </c>
      <c r="C2377" s="9" t="str">
        <f>_xlfn.XLOOKUP(Table1[[#This Row],[Genus]],'Flora of PA'!J:J,'Flora of PA'!D:D)</f>
        <v>Polypodiaceae</v>
      </c>
      <c r="D2377" s="4" t="s">
        <v>851</v>
      </c>
      <c r="E2377" s="4" t="s">
        <v>852</v>
      </c>
      <c r="F2377" s="9" t="str">
        <f>Table1[[#This Row],[Genus]]&amp;" "&amp;Table1[[#This Row],[Epithet]]</f>
        <v>Pteridium aquilinum</v>
      </c>
      <c r="G2377" s="4" t="s">
        <v>58</v>
      </c>
      <c r="H2377" t="s">
        <v>129</v>
      </c>
      <c r="I2377" s="4" t="s">
        <v>561</v>
      </c>
      <c r="J2377" s="4" t="s">
        <v>562</v>
      </c>
      <c r="K2377" s="4" t="s">
        <v>563</v>
      </c>
      <c r="L2377" s="4" t="s">
        <v>564</v>
      </c>
      <c r="M2377" s="4" t="s">
        <v>544</v>
      </c>
      <c r="N2377" s="4" t="s">
        <v>545</v>
      </c>
      <c r="O2377" s="4" t="s">
        <v>182</v>
      </c>
      <c r="P2377" s="4" t="s">
        <v>1001</v>
      </c>
      <c r="Q2377" s="4" t="s">
        <v>181</v>
      </c>
    </row>
    <row r="2378" spans="1:19" x14ac:dyDescent="0.25">
      <c r="A2378" s="4" t="s">
        <v>531</v>
      </c>
      <c r="B2378" s="4" t="s">
        <v>67</v>
      </c>
      <c r="C2378" s="9" t="str">
        <f>_xlfn.XLOOKUP(Table1[[#This Row],[Genus]],'Flora of PA'!J:J,'Flora of PA'!D:D)</f>
        <v>Fagaceae</v>
      </c>
      <c r="D2378" s="4" t="s">
        <v>860</v>
      </c>
      <c r="E2378" s="4" t="s">
        <v>947</v>
      </c>
      <c r="F2378" s="9" t="str">
        <f>Table1[[#This Row],[Genus]]&amp;" "&amp;Table1[[#This Row],[Epithet]]</f>
        <v>Quercus ilicifolia</v>
      </c>
      <c r="G2378" s="4" t="s">
        <v>75</v>
      </c>
      <c r="H2378" t="s">
        <v>157</v>
      </c>
      <c r="I2378" s="4" t="s">
        <v>561</v>
      </c>
      <c r="J2378" s="4" t="s">
        <v>562</v>
      </c>
      <c r="K2378" s="4" t="s">
        <v>563</v>
      </c>
      <c r="L2378" s="4" t="s">
        <v>564</v>
      </c>
      <c r="M2378" s="4" t="s">
        <v>544</v>
      </c>
      <c r="N2378" s="4" t="s">
        <v>545</v>
      </c>
      <c r="O2378" s="4" t="s">
        <v>182</v>
      </c>
      <c r="P2378" s="4" t="s">
        <v>1001</v>
      </c>
      <c r="Q2378" s="4" t="s">
        <v>181</v>
      </c>
    </row>
    <row r="2379" spans="1:19" x14ac:dyDescent="0.25">
      <c r="A2379" s="4" t="s">
        <v>531</v>
      </c>
      <c r="B2379" s="4" t="s">
        <v>67</v>
      </c>
      <c r="C2379" s="9" t="str">
        <f>_xlfn.XLOOKUP(Table1[[#This Row],[Genus]],'Flora of PA'!J:J,'Flora of PA'!D:D)</f>
        <v>Ericaceae</v>
      </c>
      <c r="D2379" s="4" t="s">
        <v>905</v>
      </c>
      <c r="E2379" s="4" t="s">
        <v>948</v>
      </c>
      <c r="F2379" s="9" t="str">
        <f>Table1[[#This Row],[Genus]]&amp;" "&amp;Table1[[#This Row],[Epithet]]</f>
        <v>Kalmia angustifolia</v>
      </c>
      <c r="G2379" s="4" t="s">
        <v>85</v>
      </c>
      <c r="H2379" t="s">
        <v>124</v>
      </c>
      <c r="I2379" s="4" t="s">
        <v>561</v>
      </c>
      <c r="J2379" s="4" t="s">
        <v>562</v>
      </c>
      <c r="K2379" s="4" t="s">
        <v>563</v>
      </c>
      <c r="L2379" s="4" t="s">
        <v>564</v>
      </c>
      <c r="M2379" s="4" t="s">
        <v>544</v>
      </c>
      <c r="N2379" s="4" t="s">
        <v>545</v>
      </c>
      <c r="O2379" s="4" t="s">
        <v>182</v>
      </c>
      <c r="P2379" s="4" t="s">
        <v>1001</v>
      </c>
      <c r="Q2379" s="4" t="s">
        <v>181</v>
      </c>
    </row>
    <row r="2380" spans="1:19" x14ac:dyDescent="0.25">
      <c r="A2380" s="4" t="s">
        <v>531</v>
      </c>
      <c r="B2380" s="4" t="s">
        <v>67</v>
      </c>
      <c r="C2380" s="9" t="s">
        <v>13194</v>
      </c>
      <c r="D2380" s="4" t="s">
        <v>866</v>
      </c>
      <c r="E2380" s="4" t="s">
        <v>867</v>
      </c>
      <c r="F2380" s="9" t="str">
        <f>Table1[[#This Row],[Genus]]&amp;" "&amp;Table1[[#This Row],[Epithet]]</f>
        <v>Polytrichum commune</v>
      </c>
      <c r="G2380" s="4" t="s">
        <v>802</v>
      </c>
      <c r="H2380" t="s">
        <v>350</v>
      </c>
      <c r="I2380" s="4" t="s">
        <v>561</v>
      </c>
      <c r="J2380" s="4" t="s">
        <v>562</v>
      </c>
      <c r="K2380" s="4" t="s">
        <v>563</v>
      </c>
      <c r="L2380" s="4" t="s">
        <v>564</v>
      </c>
      <c r="M2380" s="4" t="s">
        <v>544</v>
      </c>
      <c r="N2380" s="4" t="s">
        <v>545</v>
      </c>
      <c r="O2380" s="4" t="s">
        <v>182</v>
      </c>
      <c r="P2380" s="4" t="s">
        <v>1001</v>
      </c>
      <c r="Q2380" s="4" t="s">
        <v>181</v>
      </c>
      <c r="S2380" s="2" t="s">
        <v>803</v>
      </c>
    </row>
    <row r="2381" spans="1:19" x14ac:dyDescent="0.25">
      <c r="A2381" s="4" t="s">
        <v>531</v>
      </c>
      <c r="B2381" s="4" t="s">
        <v>67</v>
      </c>
      <c r="C2381" s="9" t="str">
        <f>_xlfn.XLOOKUP(Table1[[#This Row],[Genus]],'Flora of PA'!J:J,'Flora of PA'!D:D)</f>
        <v>Ericaceae</v>
      </c>
      <c r="D2381" s="4" t="s">
        <v>831</v>
      </c>
      <c r="E2381" s="4" t="s">
        <v>832</v>
      </c>
      <c r="F2381" s="9" t="str">
        <f>Table1[[#This Row],[Genus]]&amp;" "&amp;Table1[[#This Row],[Epithet]]</f>
        <v>Gaultheria procumbens</v>
      </c>
      <c r="G2381" s="4" t="s">
        <v>123</v>
      </c>
      <c r="H2381" t="s">
        <v>122</v>
      </c>
      <c r="I2381" s="4" t="s">
        <v>561</v>
      </c>
      <c r="J2381" s="4" t="s">
        <v>562</v>
      </c>
      <c r="K2381" s="4" t="s">
        <v>563</v>
      </c>
      <c r="L2381" s="4" t="s">
        <v>564</v>
      </c>
      <c r="M2381" s="4" t="s">
        <v>544</v>
      </c>
      <c r="N2381" s="4" t="s">
        <v>545</v>
      </c>
      <c r="O2381" s="4" t="s">
        <v>182</v>
      </c>
      <c r="P2381" s="4" t="s">
        <v>1001</v>
      </c>
      <c r="Q2381" s="4" t="s">
        <v>181</v>
      </c>
    </row>
    <row r="2382" spans="1:19" x14ac:dyDescent="0.25">
      <c r="A2382" s="4" t="s">
        <v>531</v>
      </c>
      <c r="B2382" s="4" t="s">
        <v>67</v>
      </c>
      <c r="C2382" s="9" t="str">
        <f>_xlfn.XLOOKUP(Table1[[#This Row],[Genus]],'Flora of PA'!J:J,'Flora of PA'!D:D)</f>
        <v>Ericaceae</v>
      </c>
      <c r="D2382" s="4" t="s">
        <v>826</v>
      </c>
      <c r="E2382" s="4" t="s">
        <v>829</v>
      </c>
      <c r="F2382" s="9" t="str">
        <f>Table1[[#This Row],[Genus]]&amp;" "&amp;Table1[[#This Row],[Epithet]]</f>
        <v>Vaccinium angustifolium</v>
      </c>
      <c r="G2382" s="4" t="s">
        <v>69</v>
      </c>
      <c r="H2382" t="s">
        <v>174</v>
      </c>
      <c r="I2382" s="4" t="s">
        <v>561</v>
      </c>
      <c r="J2382" s="4" t="s">
        <v>562</v>
      </c>
      <c r="K2382" s="4" t="s">
        <v>563</v>
      </c>
      <c r="L2382" s="4" t="s">
        <v>564</v>
      </c>
      <c r="M2382" s="4" t="s">
        <v>544</v>
      </c>
      <c r="N2382" s="4" t="s">
        <v>545</v>
      </c>
      <c r="O2382" s="4" t="s">
        <v>182</v>
      </c>
      <c r="P2382" s="4" t="s">
        <v>1001</v>
      </c>
      <c r="Q2382" s="4" t="s">
        <v>181</v>
      </c>
    </row>
    <row r="2383" spans="1:19" x14ac:dyDescent="0.25">
      <c r="A2383" s="4" t="s">
        <v>531</v>
      </c>
      <c r="B2383" s="4" t="s">
        <v>67</v>
      </c>
      <c r="C2383" s="9" t="str">
        <f>_xlfn.XLOOKUP(Table1[[#This Row],[Genus]],'Flora of PA'!J:J,'Flora of PA'!D:D)</f>
        <v>Ericaceae</v>
      </c>
      <c r="D2383" s="4" t="s">
        <v>827</v>
      </c>
      <c r="E2383" s="4" t="s">
        <v>828</v>
      </c>
      <c r="F2383" s="9" t="str">
        <f>Table1[[#This Row],[Genus]]&amp;" "&amp;Table1[[#This Row],[Epithet]]</f>
        <v>Gaylussacia baccata</v>
      </c>
      <c r="G2383" s="4" t="s">
        <v>16</v>
      </c>
      <c r="H2383" t="s">
        <v>125</v>
      </c>
      <c r="I2383" s="4" t="s">
        <v>561</v>
      </c>
      <c r="J2383" s="4" t="s">
        <v>562</v>
      </c>
      <c r="K2383" s="4" t="s">
        <v>563</v>
      </c>
      <c r="L2383" s="4" t="s">
        <v>564</v>
      </c>
      <c r="M2383" s="4" t="s">
        <v>544</v>
      </c>
      <c r="N2383" s="4" t="s">
        <v>545</v>
      </c>
      <c r="O2383" s="4" t="s">
        <v>182</v>
      </c>
      <c r="P2383" s="4" t="s">
        <v>1001</v>
      </c>
      <c r="Q2383" s="4" t="s">
        <v>181</v>
      </c>
    </row>
    <row r="2384" spans="1:19" x14ac:dyDescent="0.25">
      <c r="A2384" s="4" t="s">
        <v>531</v>
      </c>
      <c r="B2384" s="4" t="s">
        <v>67</v>
      </c>
      <c r="C2384" s="9" t="str">
        <f>_xlfn.XLOOKUP(Table1[[#This Row],[Genus]],'Flora of PA'!J:J,'Flora of PA'!D:D)</f>
        <v>Polypodiaceae</v>
      </c>
      <c r="D2384" s="4" t="s">
        <v>851</v>
      </c>
      <c r="E2384" s="4" t="s">
        <v>852</v>
      </c>
      <c r="F2384" s="9" t="str">
        <f>Table1[[#This Row],[Genus]]&amp;" "&amp;Table1[[#This Row],[Epithet]]</f>
        <v>Pteridium aquilinum</v>
      </c>
      <c r="G2384" s="4" t="s">
        <v>58</v>
      </c>
      <c r="H2384" t="s">
        <v>129</v>
      </c>
      <c r="I2384" s="4" t="s">
        <v>561</v>
      </c>
      <c r="J2384" s="4" t="s">
        <v>562</v>
      </c>
      <c r="K2384" s="4" t="s">
        <v>563</v>
      </c>
      <c r="L2384" s="4" t="s">
        <v>564</v>
      </c>
      <c r="M2384" s="4" t="s">
        <v>544</v>
      </c>
      <c r="N2384" s="4" t="s">
        <v>545</v>
      </c>
      <c r="O2384" s="4" t="s">
        <v>182</v>
      </c>
      <c r="P2384" s="4" t="s">
        <v>1001</v>
      </c>
      <c r="Q2384" s="4" t="s">
        <v>181</v>
      </c>
    </row>
    <row r="2385" spans="1:19" x14ac:dyDescent="0.25">
      <c r="A2385" s="4" t="s">
        <v>531</v>
      </c>
      <c r="B2385" s="4" t="s">
        <v>67</v>
      </c>
      <c r="C2385" s="9" t="str">
        <f>_xlfn.XLOOKUP(Table1[[#This Row],[Genus]],'Flora of PA'!J:J,'Flora of PA'!D:D)</f>
        <v>Betulaceae</v>
      </c>
      <c r="D2385" s="4" t="s">
        <v>883</v>
      </c>
      <c r="E2385" s="4" t="s">
        <v>884</v>
      </c>
      <c r="F2385" s="9" t="str">
        <f>Table1[[#This Row],[Genus]]&amp;" "&amp;Table1[[#This Row],[Epithet]]</f>
        <v>Betula populifolia</v>
      </c>
      <c r="G2385" s="4" t="s">
        <v>18</v>
      </c>
      <c r="H2385" t="s">
        <v>424</v>
      </c>
      <c r="I2385" s="4" t="s">
        <v>561</v>
      </c>
      <c r="J2385" s="4" t="s">
        <v>562</v>
      </c>
      <c r="K2385" s="4" t="s">
        <v>563</v>
      </c>
      <c r="L2385" s="4" t="s">
        <v>564</v>
      </c>
      <c r="M2385" s="4" t="s">
        <v>544</v>
      </c>
      <c r="N2385" s="4" t="s">
        <v>545</v>
      </c>
      <c r="O2385" s="4" t="s">
        <v>182</v>
      </c>
      <c r="P2385" s="4" t="s">
        <v>1001</v>
      </c>
      <c r="Q2385" s="4" t="s">
        <v>181</v>
      </c>
    </row>
    <row r="2386" spans="1:19" x14ac:dyDescent="0.25">
      <c r="A2386" s="4" t="s">
        <v>531</v>
      </c>
      <c r="B2386" s="4" t="s">
        <v>67</v>
      </c>
      <c r="C2386" s="9" t="str">
        <f>_xlfn.XLOOKUP(Table1[[#This Row],[Genus]],'Flora of PA'!J:J,'Flora of PA'!D:D)</f>
        <v>Poaceae</v>
      </c>
      <c r="D2386" s="4" t="s">
        <v>901</v>
      </c>
      <c r="E2386" s="4" t="s">
        <v>902</v>
      </c>
      <c r="F2386" s="9" t="str">
        <f>Table1[[#This Row],[Genus]]&amp;" "&amp;Table1[[#This Row],[Epithet]]</f>
        <v>Poa pratensis</v>
      </c>
      <c r="G2386" s="4" t="s">
        <v>372</v>
      </c>
      <c r="H2386" t="s">
        <v>194</v>
      </c>
      <c r="I2386" s="4" t="s">
        <v>561</v>
      </c>
      <c r="J2386" s="4" t="s">
        <v>562</v>
      </c>
      <c r="K2386" s="4" t="s">
        <v>563</v>
      </c>
      <c r="L2386" s="4" t="s">
        <v>564</v>
      </c>
      <c r="M2386" s="4" t="s">
        <v>544</v>
      </c>
      <c r="N2386" s="4" t="s">
        <v>545</v>
      </c>
      <c r="O2386" s="4" t="s">
        <v>182</v>
      </c>
      <c r="P2386" s="4" t="s">
        <v>1001</v>
      </c>
      <c r="Q2386" s="4" t="s">
        <v>181</v>
      </c>
    </row>
    <row r="2387" spans="1:19" x14ac:dyDescent="0.25">
      <c r="A2387" s="4" t="s">
        <v>531</v>
      </c>
      <c r="B2387" s="4" t="s">
        <v>67</v>
      </c>
      <c r="C2387" s="9" t="str">
        <f>_xlfn.XLOOKUP(Table1[[#This Row],[Genus]],'Flora of PA'!J:J,'Flora of PA'!D:D)</f>
        <v>Poaceae</v>
      </c>
      <c r="D2387" s="4" t="s">
        <v>935</v>
      </c>
      <c r="E2387" s="4" t="s">
        <v>936</v>
      </c>
      <c r="F2387" s="9" t="str">
        <f>Table1[[#This Row],[Genus]]&amp;" "&amp;Table1[[#This Row],[Epithet]]</f>
        <v>Danthonia spicata</v>
      </c>
      <c r="G2387" s="4" t="s">
        <v>36</v>
      </c>
      <c r="H2387" t="s">
        <v>290</v>
      </c>
      <c r="I2387" s="4" t="s">
        <v>561</v>
      </c>
      <c r="J2387" s="4" t="s">
        <v>562</v>
      </c>
      <c r="K2387" s="4" t="s">
        <v>563</v>
      </c>
      <c r="L2387" s="4" t="s">
        <v>564</v>
      </c>
      <c r="M2387" s="4" t="s">
        <v>544</v>
      </c>
      <c r="N2387" s="4" t="s">
        <v>545</v>
      </c>
      <c r="O2387" s="4" t="s">
        <v>182</v>
      </c>
      <c r="P2387" s="4" t="s">
        <v>1001</v>
      </c>
      <c r="Q2387" s="4" t="s">
        <v>181</v>
      </c>
    </row>
    <row r="2388" spans="1:19" x14ac:dyDescent="0.25">
      <c r="A2388" s="4" t="s">
        <v>531</v>
      </c>
      <c r="B2388" s="4" t="s">
        <v>68</v>
      </c>
      <c r="C2388" s="9" t="str">
        <f>_xlfn.XLOOKUP(Table1[[#This Row],[Genus]],'Flora of PA'!J:J,'Flora of PA'!D:D)</f>
        <v>Fagaceae</v>
      </c>
      <c r="D2388" s="4" t="s">
        <v>860</v>
      </c>
      <c r="E2388" s="4" t="s">
        <v>947</v>
      </c>
      <c r="F2388" s="9" t="str">
        <f>Table1[[#This Row],[Genus]]&amp;" "&amp;Table1[[#This Row],[Epithet]]</f>
        <v>Quercus ilicifolia</v>
      </c>
      <c r="G2388" s="4" t="s">
        <v>75</v>
      </c>
      <c r="H2388" t="s">
        <v>157</v>
      </c>
      <c r="I2388" s="4" t="s">
        <v>561</v>
      </c>
      <c r="J2388" s="4" t="s">
        <v>562</v>
      </c>
      <c r="K2388" s="4" t="s">
        <v>563</v>
      </c>
      <c r="L2388" s="4" t="s">
        <v>564</v>
      </c>
      <c r="M2388" s="4" t="s">
        <v>544</v>
      </c>
      <c r="N2388" s="4" t="s">
        <v>545</v>
      </c>
      <c r="O2388" s="4" t="s">
        <v>182</v>
      </c>
      <c r="P2388" s="4" t="s">
        <v>1001</v>
      </c>
      <c r="Q2388" s="4" t="s">
        <v>181</v>
      </c>
    </row>
    <row r="2389" spans="1:19" x14ac:dyDescent="0.25">
      <c r="A2389" s="4" t="s">
        <v>531</v>
      </c>
      <c r="B2389" s="4" t="s">
        <v>68</v>
      </c>
      <c r="C2389" s="9" t="str">
        <f>_xlfn.XLOOKUP(Table1[[#This Row],[Genus]],'Flora of PA'!J:J,'Flora of PA'!D:D)</f>
        <v>Ericaceae</v>
      </c>
      <c r="D2389" s="4" t="s">
        <v>905</v>
      </c>
      <c r="E2389" s="4" t="s">
        <v>948</v>
      </c>
      <c r="F2389" s="9" t="str">
        <f>Table1[[#This Row],[Genus]]&amp;" "&amp;Table1[[#This Row],[Epithet]]</f>
        <v>Kalmia angustifolia</v>
      </c>
      <c r="G2389" s="4" t="s">
        <v>85</v>
      </c>
      <c r="H2389" t="s">
        <v>124</v>
      </c>
      <c r="I2389" s="4" t="s">
        <v>561</v>
      </c>
      <c r="J2389" s="4" t="s">
        <v>562</v>
      </c>
      <c r="K2389" s="4" t="s">
        <v>563</v>
      </c>
      <c r="L2389" s="4" t="s">
        <v>564</v>
      </c>
      <c r="M2389" s="4" t="s">
        <v>544</v>
      </c>
      <c r="N2389" s="4" t="s">
        <v>545</v>
      </c>
      <c r="O2389" s="4" t="s">
        <v>182</v>
      </c>
      <c r="P2389" s="4" t="s">
        <v>1001</v>
      </c>
      <c r="Q2389" s="4" t="s">
        <v>181</v>
      </c>
    </row>
    <row r="2390" spans="1:19" x14ac:dyDescent="0.25">
      <c r="A2390" s="4" t="s">
        <v>531</v>
      </c>
      <c r="B2390" s="4" t="s">
        <v>68</v>
      </c>
      <c r="C2390" s="9" t="s">
        <v>13194</v>
      </c>
      <c r="D2390" s="4" t="s">
        <v>866</v>
      </c>
      <c r="E2390" s="4" t="s">
        <v>867</v>
      </c>
      <c r="F2390" s="9" t="str">
        <f>Table1[[#This Row],[Genus]]&amp;" "&amp;Table1[[#This Row],[Epithet]]</f>
        <v>Polytrichum commune</v>
      </c>
      <c r="G2390" s="4" t="s">
        <v>802</v>
      </c>
      <c r="H2390" t="s">
        <v>350</v>
      </c>
      <c r="I2390" s="4" t="s">
        <v>561</v>
      </c>
      <c r="J2390" s="4" t="s">
        <v>562</v>
      </c>
      <c r="K2390" s="4" t="s">
        <v>563</v>
      </c>
      <c r="L2390" s="4" t="s">
        <v>564</v>
      </c>
      <c r="M2390" s="4" t="s">
        <v>544</v>
      </c>
      <c r="N2390" s="4" t="s">
        <v>545</v>
      </c>
      <c r="O2390" s="4" t="s">
        <v>182</v>
      </c>
      <c r="P2390" s="4" t="s">
        <v>1001</v>
      </c>
      <c r="Q2390" s="4" t="s">
        <v>181</v>
      </c>
      <c r="S2390" s="2" t="s">
        <v>803</v>
      </c>
    </row>
    <row r="2391" spans="1:19" x14ac:dyDescent="0.25">
      <c r="A2391" s="4" t="s">
        <v>531</v>
      </c>
      <c r="B2391" s="4" t="s">
        <v>68</v>
      </c>
      <c r="C2391" s="9" t="str">
        <f>_xlfn.XLOOKUP(Table1[[#This Row],[Genus]],'Flora of PA'!J:J,'Flora of PA'!D:D)</f>
        <v>Ericaceae</v>
      </c>
      <c r="D2391" s="4" t="s">
        <v>831</v>
      </c>
      <c r="E2391" s="4" t="s">
        <v>832</v>
      </c>
      <c r="F2391" s="9" t="str">
        <f>Table1[[#This Row],[Genus]]&amp;" "&amp;Table1[[#This Row],[Epithet]]</f>
        <v>Gaultheria procumbens</v>
      </c>
      <c r="G2391" s="4" t="s">
        <v>123</v>
      </c>
      <c r="H2391" t="s">
        <v>122</v>
      </c>
      <c r="I2391" s="4" t="s">
        <v>561</v>
      </c>
      <c r="J2391" s="4" t="s">
        <v>562</v>
      </c>
      <c r="K2391" s="4" t="s">
        <v>563</v>
      </c>
      <c r="L2391" s="4" t="s">
        <v>564</v>
      </c>
      <c r="M2391" s="4" t="s">
        <v>544</v>
      </c>
      <c r="N2391" s="4" t="s">
        <v>545</v>
      </c>
      <c r="O2391" s="4" t="s">
        <v>182</v>
      </c>
      <c r="P2391" s="4" t="s">
        <v>1001</v>
      </c>
      <c r="Q2391" s="4" t="s">
        <v>181</v>
      </c>
    </row>
    <row r="2392" spans="1:19" x14ac:dyDescent="0.25">
      <c r="A2392" s="4" t="s">
        <v>531</v>
      </c>
      <c r="B2392" s="4" t="s">
        <v>68</v>
      </c>
      <c r="C2392" s="9" t="str">
        <f>_xlfn.XLOOKUP(Table1[[#This Row],[Genus]],'Flora of PA'!J:J,'Flora of PA'!D:D)</f>
        <v>Ericaceae</v>
      </c>
      <c r="D2392" s="4" t="s">
        <v>826</v>
      </c>
      <c r="E2392" s="4" t="s">
        <v>829</v>
      </c>
      <c r="F2392" s="9" t="str">
        <f>Table1[[#This Row],[Genus]]&amp;" "&amp;Table1[[#This Row],[Epithet]]</f>
        <v>Vaccinium angustifolium</v>
      </c>
      <c r="G2392" s="4" t="s">
        <v>69</v>
      </c>
      <c r="H2392" t="s">
        <v>174</v>
      </c>
      <c r="I2392" s="4" t="s">
        <v>561</v>
      </c>
      <c r="J2392" s="4" t="s">
        <v>562</v>
      </c>
      <c r="K2392" s="4" t="s">
        <v>563</v>
      </c>
      <c r="L2392" s="4" t="s">
        <v>564</v>
      </c>
      <c r="M2392" s="4" t="s">
        <v>544</v>
      </c>
      <c r="N2392" s="4" t="s">
        <v>545</v>
      </c>
      <c r="O2392" s="4" t="s">
        <v>182</v>
      </c>
      <c r="P2392" s="4" t="s">
        <v>1001</v>
      </c>
      <c r="Q2392" s="4" t="s">
        <v>181</v>
      </c>
    </row>
    <row r="2393" spans="1:19" x14ac:dyDescent="0.25">
      <c r="A2393" s="4" t="s">
        <v>531</v>
      </c>
      <c r="B2393" s="4" t="s">
        <v>68</v>
      </c>
      <c r="C2393" s="9" t="str">
        <f>_xlfn.XLOOKUP(Table1[[#This Row],[Genus]],'Flora of PA'!J:J,'Flora of PA'!D:D)</f>
        <v>Ericaceae</v>
      </c>
      <c r="D2393" s="4" t="s">
        <v>827</v>
      </c>
      <c r="E2393" s="4" t="s">
        <v>828</v>
      </c>
      <c r="F2393" s="9" t="str">
        <f>Table1[[#This Row],[Genus]]&amp;" "&amp;Table1[[#This Row],[Epithet]]</f>
        <v>Gaylussacia baccata</v>
      </c>
      <c r="G2393" s="4" t="s">
        <v>16</v>
      </c>
      <c r="H2393" t="s">
        <v>125</v>
      </c>
      <c r="I2393" s="4" t="s">
        <v>561</v>
      </c>
      <c r="J2393" s="4" t="s">
        <v>562</v>
      </c>
      <c r="K2393" s="4" t="s">
        <v>563</v>
      </c>
      <c r="L2393" s="4" t="s">
        <v>564</v>
      </c>
      <c r="M2393" s="4" t="s">
        <v>544</v>
      </c>
      <c r="N2393" s="4" t="s">
        <v>545</v>
      </c>
      <c r="O2393" s="4" t="s">
        <v>182</v>
      </c>
      <c r="P2393" s="4" t="s">
        <v>1001</v>
      </c>
      <c r="Q2393" s="4" t="s">
        <v>181</v>
      </c>
    </row>
    <row r="2394" spans="1:19" x14ac:dyDescent="0.25">
      <c r="A2394" s="4" t="s">
        <v>531</v>
      </c>
      <c r="B2394" s="4" t="s">
        <v>68</v>
      </c>
      <c r="C2394" s="9" t="str">
        <f>_xlfn.XLOOKUP(Table1[[#This Row],[Genus]],'Flora of PA'!J:J,'Flora of PA'!D:D)</f>
        <v>Polypodiaceae</v>
      </c>
      <c r="D2394" s="4" t="s">
        <v>851</v>
      </c>
      <c r="E2394" s="4" t="s">
        <v>852</v>
      </c>
      <c r="F2394" s="9" t="str">
        <f>Table1[[#This Row],[Genus]]&amp;" "&amp;Table1[[#This Row],[Epithet]]</f>
        <v>Pteridium aquilinum</v>
      </c>
      <c r="G2394" s="4" t="s">
        <v>58</v>
      </c>
      <c r="H2394" t="s">
        <v>129</v>
      </c>
      <c r="I2394" s="4" t="s">
        <v>561</v>
      </c>
      <c r="J2394" s="4" t="s">
        <v>562</v>
      </c>
      <c r="K2394" s="4" t="s">
        <v>563</v>
      </c>
      <c r="L2394" s="4" t="s">
        <v>564</v>
      </c>
      <c r="M2394" s="4" t="s">
        <v>544</v>
      </c>
      <c r="N2394" s="4" t="s">
        <v>545</v>
      </c>
      <c r="O2394" s="4" t="s">
        <v>182</v>
      </c>
      <c r="P2394" s="4" t="s">
        <v>1001</v>
      </c>
      <c r="Q2394" s="4" t="s">
        <v>181</v>
      </c>
    </row>
    <row r="2395" spans="1:19" x14ac:dyDescent="0.25">
      <c r="A2395" s="4" t="s">
        <v>531</v>
      </c>
      <c r="B2395" s="4" t="s">
        <v>68</v>
      </c>
      <c r="C2395" s="9" t="str">
        <f>_xlfn.XLOOKUP(Table1[[#This Row],[Genus]],'Flora of PA'!J:J,'Flora of PA'!D:D)</f>
        <v>Poaceae</v>
      </c>
      <c r="D2395" s="4" t="s">
        <v>935</v>
      </c>
      <c r="E2395" s="4" t="s">
        <v>936</v>
      </c>
      <c r="F2395" s="9" t="str">
        <f>Table1[[#This Row],[Genus]]&amp;" "&amp;Table1[[#This Row],[Epithet]]</f>
        <v>Danthonia spicata</v>
      </c>
      <c r="G2395" s="4" t="s">
        <v>36</v>
      </c>
      <c r="H2395" t="s">
        <v>492</v>
      </c>
      <c r="I2395" s="4" t="s">
        <v>561</v>
      </c>
      <c r="J2395" s="4" t="s">
        <v>562</v>
      </c>
      <c r="K2395" s="4" t="s">
        <v>563</v>
      </c>
      <c r="L2395" s="4" t="s">
        <v>564</v>
      </c>
      <c r="M2395" s="4" t="s">
        <v>544</v>
      </c>
      <c r="N2395" s="4" t="s">
        <v>545</v>
      </c>
      <c r="O2395" s="4" t="s">
        <v>182</v>
      </c>
      <c r="P2395" s="4" t="s">
        <v>1001</v>
      </c>
      <c r="Q2395" s="4" t="s">
        <v>181</v>
      </c>
    </row>
    <row r="2396" spans="1:19" x14ac:dyDescent="0.25">
      <c r="A2396" s="4" t="s">
        <v>531</v>
      </c>
      <c r="B2396" s="4" t="s">
        <v>68</v>
      </c>
      <c r="C2396" s="9" t="str">
        <f>_xlfn.XLOOKUP(Table1[[#This Row],[Genus]],'Flora of PA'!J:J,'Flora of PA'!D:D)</f>
        <v>Poaceae</v>
      </c>
      <c r="D2396" s="4" t="s">
        <v>901</v>
      </c>
      <c r="E2396" s="4" t="s">
        <v>902</v>
      </c>
      <c r="F2396" s="9" t="str">
        <f>Table1[[#This Row],[Genus]]&amp;" "&amp;Table1[[#This Row],[Epithet]]</f>
        <v>Poa pratensis</v>
      </c>
      <c r="G2396" s="4" t="s">
        <v>372</v>
      </c>
      <c r="H2396" t="s">
        <v>194</v>
      </c>
      <c r="I2396" s="4" t="s">
        <v>561</v>
      </c>
      <c r="J2396" s="4" t="s">
        <v>562</v>
      </c>
      <c r="K2396" s="4" t="s">
        <v>563</v>
      </c>
      <c r="L2396" s="4" t="s">
        <v>564</v>
      </c>
      <c r="M2396" s="4" t="s">
        <v>544</v>
      </c>
      <c r="N2396" s="4" t="s">
        <v>545</v>
      </c>
      <c r="O2396" s="4" t="s">
        <v>182</v>
      </c>
      <c r="P2396" s="4" t="s">
        <v>1001</v>
      </c>
      <c r="Q2396" s="4" t="s">
        <v>181</v>
      </c>
    </row>
    <row r="2397" spans="1:19" x14ac:dyDescent="0.25">
      <c r="A2397" s="4" t="s">
        <v>531</v>
      </c>
      <c r="B2397" s="4" t="s">
        <v>68</v>
      </c>
      <c r="C2397" s="9" t="str">
        <f>_xlfn.XLOOKUP(Table1[[#This Row],[Genus]],'Flora of PA'!J:J,'Flora of PA'!D:D)</f>
        <v>Juncaceae</v>
      </c>
      <c r="D2397" s="4" t="s">
        <v>923</v>
      </c>
      <c r="E2397" s="4" t="s">
        <v>924</v>
      </c>
      <c r="F2397" s="9" t="str">
        <f>Table1[[#This Row],[Genus]]&amp;" "&amp;Table1[[#This Row],[Epithet]]</f>
        <v>Juncus tenuis</v>
      </c>
      <c r="G2397" s="4" t="s">
        <v>587</v>
      </c>
      <c r="H2397" t="s">
        <v>549</v>
      </c>
      <c r="I2397" s="4" t="s">
        <v>561</v>
      </c>
      <c r="J2397" s="4" t="s">
        <v>562</v>
      </c>
      <c r="K2397" s="4" t="s">
        <v>563</v>
      </c>
      <c r="L2397" s="4" t="s">
        <v>564</v>
      </c>
      <c r="M2397" s="4" t="s">
        <v>544</v>
      </c>
      <c r="N2397" s="4" t="s">
        <v>545</v>
      </c>
      <c r="O2397" s="4" t="s">
        <v>182</v>
      </c>
      <c r="P2397" s="4" t="s">
        <v>1001</v>
      </c>
      <c r="Q2397" s="4" t="s">
        <v>181</v>
      </c>
    </row>
    <row r="2398" spans="1:19" x14ac:dyDescent="0.25">
      <c r="A2398" s="4" t="s">
        <v>531</v>
      </c>
      <c r="B2398" s="4" t="s">
        <v>68</v>
      </c>
      <c r="C2398" s="9" t="str">
        <f>_xlfn.XLOOKUP(Table1[[#This Row],[Genus]],'Flora of PA'!J:J,'Flora of PA'!D:D)</f>
        <v>Poaceae</v>
      </c>
      <c r="D2398" s="4" t="s">
        <v>985</v>
      </c>
      <c r="E2398" s="4" t="s">
        <v>987</v>
      </c>
      <c r="F2398" s="9" t="str">
        <f>Table1[[#This Row],[Genus]]&amp;" "&amp;Table1[[#This Row],[Epithet]]</f>
        <v>Dichanthelium acuminatum</v>
      </c>
      <c r="G2398" s="4" t="s">
        <v>586</v>
      </c>
      <c r="H2398" t="s">
        <v>566</v>
      </c>
      <c r="I2398" s="4" t="s">
        <v>561</v>
      </c>
      <c r="J2398" s="4" t="s">
        <v>562</v>
      </c>
      <c r="K2398" s="4" t="s">
        <v>563</v>
      </c>
      <c r="L2398" s="4" t="s">
        <v>564</v>
      </c>
      <c r="M2398" s="4" t="s">
        <v>544</v>
      </c>
      <c r="N2398" s="4" t="s">
        <v>545</v>
      </c>
      <c r="O2398" s="4" t="s">
        <v>182</v>
      </c>
      <c r="P2398" s="4" t="s">
        <v>1001</v>
      </c>
      <c r="Q2398" s="4" t="s">
        <v>181</v>
      </c>
    </row>
    <row r="2399" spans="1:19" x14ac:dyDescent="0.25">
      <c r="A2399" s="4" t="s">
        <v>531</v>
      </c>
      <c r="B2399" s="4" t="s">
        <v>68</v>
      </c>
      <c r="C2399" s="9" t="str">
        <f>_xlfn.XLOOKUP(Table1[[#This Row],[Genus]],'Flora of PA'!J:J,'Flora of PA'!D:D)</f>
        <v>Liliaceae</v>
      </c>
      <c r="D2399" s="4" t="s">
        <v>894</v>
      </c>
      <c r="E2399" s="4" t="s">
        <v>895</v>
      </c>
      <c r="F2399" s="9" t="str">
        <f>Table1[[#This Row],[Genus]]&amp;" "&amp;Table1[[#This Row],[Epithet]]</f>
        <v>Medeola virginiana</v>
      </c>
      <c r="G2399" s="4" t="s">
        <v>239</v>
      </c>
      <c r="H2399" t="s">
        <v>276</v>
      </c>
      <c r="I2399" s="4" t="s">
        <v>561</v>
      </c>
      <c r="J2399" s="4" t="s">
        <v>562</v>
      </c>
      <c r="K2399" s="4" t="s">
        <v>563</v>
      </c>
      <c r="L2399" s="4" t="s">
        <v>564</v>
      </c>
      <c r="M2399" s="4" t="s">
        <v>544</v>
      </c>
      <c r="N2399" s="4" t="s">
        <v>545</v>
      </c>
      <c r="O2399" s="4" t="s">
        <v>182</v>
      </c>
      <c r="P2399" s="4" t="s">
        <v>1001</v>
      </c>
      <c r="Q2399" s="4" t="s">
        <v>181</v>
      </c>
    </row>
    <row r="2400" spans="1:19" x14ac:dyDescent="0.25">
      <c r="A2400" s="4" t="s">
        <v>532</v>
      </c>
      <c r="B2400" s="4" t="s">
        <v>41</v>
      </c>
      <c r="C2400" s="9" t="str">
        <f>_xlfn.XLOOKUP(Table1[[#This Row],[Genus]],'Flora of PA'!J:J,'Flora of PA'!D:D)</f>
        <v>Poaceae</v>
      </c>
      <c r="D2400" s="4" t="s">
        <v>901</v>
      </c>
      <c r="E2400" s="4" t="s">
        <v>902</v>
      </c>
      <c r="F2400" s="9" t="str">
        <f>Table1[[#This Row],[Genus]]&amp;" "&amp;Table1[[#This Row],[Epithet]]</f>
        <v>Poa pratensis</v>
      </c>
      <c r="G2400" s="4" t="s">
        <v>372</v>
      </c>
      <c r="H2400" t="s">
        <v>194</v>
      </c>
      <c r="I2400" s="4" t="s">
        <v>567</v>
      </c>
      <c r="J2400" s="4" t="s">
        <v>568</v>
      </c>
      <c r="K2400" s="4" t="s">
        <v>569</v>
      </c>
      <c r="L2400" s="4" t="s">
        <v>570</v>
      </c>
      <c r="M2400" s="4" t="s">
        <v>324</v>
      </c>
      <c r="N2400" s="4" t="s">
        <v>571</v>
      </c>
      <c r="O2400" s="4" t="s">
        <v>336</v>
      </c>
      <c r="P2400" s="4" t="s">
        <v>1002</v>
      </c>
      <c r="Q2400" s="4" t="s">
        <v>334</v>
      </c>
    </row>
    <row r="2401" spans="1:17" x14ac:dyDescent="0.25">
      <c r="A2401" s="4" t="s">
        <v>532</v>
      </c>
      <c r="B2401" s="4" t="s">
        <v>41</v>
      </c>
      <c r="C2401" s="4" t="s">
        <v>1266</v>
      </c>
      <c r="D2401" s="4" t="s">
        <v>137</v>
      </c>
      <c r="E2401" s="4" t="s">
        <v>846</v>
      </c>
      <c r="F2401" s="9" t="str">
        <f>Table1[[#This Row],[Genus]]&amp;" "&amp;Table1[[#This Row],[Epithet]]</f>
        <v>Aronia melanocarpa</v>
      </c>
      <c r="G2401" s="4" t="s">
        <v>138</v>
      </c>
      <c r="H2401" t="s">
        <v>572</v>
      </c>
      <c r="I2401" s="4" t="s">
        <v>567</v>
      </c>
      <c r="J2401" s="4" t="s">
        <v>568</v>
      </c>
      <c r="K2401" s="4" t="s">
        <v>569</v>
      </c>
      <c r="L2401" s="4" t="s">
        <v>570</v>
      </c>
      <c r="M2401" s="4" t="s">
        <v>324</v>
      </c>
      <c r="N2401" s="4" t="s">
        <v>571</v>
      </c>
      <c r="O2401" s="4" t="s">
        <v>336</v>
      </c>
      <c r="P2401" s="4" t="s">
        <v>1002</v>
      </c>
      <c r="Q2401" s="4" t="s">
        <v>334</v>
      </c>
    </row>
    <row r="2402" spans="1:17" x14ac:dyDescent="0.25">
      <c r="A2402" s="4" t="s">
        <v>532</v>
      </c>
      <c r="B2402" s="4" t="s">
        <v>41</v>
      </c>
      <c r="C2402" s="9" t="str">
        <f>_xlfn.XLOOKUP(Table1[[#This Row],[Genus]],'Flora of PA'!J:J,'Flora of PA'!D:D)</f>
        <v>Poaceae</v>
      </c>
      <c r="D2402" s="4" t="s">
        <v>935</v>
      </c>
      <c r="E2402" s="4" t="s">
        <v>936</v>
      </c>
      <c r="F2402" s="9" t="str">
        <f>Table1[[#This Row],[Genus]]&amp;" "&amp;Table1[[#This Row],[Epithet]]</f>
        <v>Danthonia spicata</v>
      </c>
      <c r="G2402" s="4" t="s">
        <v>36</v>
      </c>
      <c r="H2402" t="s">
        <v>492</v>
      </c>
      <c r="I2402" s="4" t="s">
        <v>567</v>
      </c>
      <c r="J2402" s="4" t="s">
        <v>568</v>
      </c>
      <c r="K2402" s="4" t="s">
        <v>569</v>
      </c>
      <c r="L2402" s="4" t="s">
        <v>570</v>
      </c>
      <c r="M2402" s="4" t="s">
        <v>324</v>
      </c>
      <c r="N2402" s="4" t="s">
        <v>571</v>
      </c>
      <c r="O2402" s="4" t="s">
        <v>336</v>
      </c>
      <c r="P2402" s="4" t="s">
        <v>1002</v>
      </c>
      <c r="Q2402" s="4" t="s">
        <v>334</v>
      </c>
    </row>
    <row r="2403" spans="1:17" x14ac:dyDescent="0.25">
      <c r="A2403" s="4" t="s">
        <v>532</v>
      </c>
      <c r="B2403" s="4" t="s">
        <v>41</v>
      </c>
      <c r="C2403" s="9" t="str">
        <f>_xlfn.XLOOKUP(Table1[[#This Row],[Genus]],'Flora of PA'!J:J,'Flora of PA'!D:D)</f>
        <v>Polypodiaceae</v>
      </c>
      <c r="D2403" s="4" t="s">
        <v>851</v>
      </c>
      <c r="E2403" s="4" t="s">
        <v>852</v>
      </c>
      <c r="F2403" s="9" t="str">
        <f>Table1[[#This Row],[Genus]]&amp;" "&amp;Table1[[#This Row],[Epithet]]</f>
        <v>Pteridium aquilinum</v>
      </c>
      <c r="G2403" s="4" t="s">
        <v>58</v>
      </c>
      <c r="H2403" t="s">
        <v>129</v>
      </c>
      <c r="I2403" s="4" t="s">
        <v>567</v>
      </c>
      <c r="J2403" s="4" t="s">
        <v>568</v>
      </c>
      <c r="K2403" s="4" t="s">
        <v>569</v>
      </c>
      <c r="L2403" s="4" t="s">
        <v>570</v>
      </c>
      <c r="M2403" s="4" t="s">
        <v>324</v>
      </c>
      <c r="N2403" s="4" t="s">
        <v>571</v>
      </c>
      <c r="O2403" s="4" t="s">
        <v>336</v>
      </c>
      <c r="P2403" s="4" t="s">
        <v>1002</v>
      </c>
      <c r="Q2403" s="4" t="s">
        <v>334</v>
      </c>
    </row>
    <row r="2404" spans="1:17" x14ac:dyDescent="0.25">
      <c r="A2404" s="4" t="s">
        <v>532</v>
      </c>
      <c r="B2404" s="4" t="s">
        <v>41</v>
      </c>
      <c r="C2404" s="9" t="str">
        <f>_xlfn.XLOOKUP(Table1[[#This Row],[Genus]],'Flora of PA'!J:J,'Flora of PA'!D:D)</f>
        <v>Betulaceae</v>
      </c>
      <c r="D2404" s="4" t="s">
        <v>883</v>
      </c>
      <c r="E2404" s="4" t="s">
        <v>884</v>
      </c>
      <c r="F2404" s="9" t="str">
        <f>Table1[[#This Row],[Genus]]&amp;" "&amp;Table1[[#This Row],[Epithet]]</f>
        <v>Betula populifolia</v>
      </c>
      <c r="G2404" s="4" t="s">
        <v>18</v>
      </c>
      <c r="H2404" t="s">
        <v>23</v>
      </c>
      <c r="I2404" s="4" t="s">
        <v>567</v>
      </c>
      <c r="J2404" s="4" t="s">
        <v>568</v>
      </c>
      <c r="K2404" s="4" t="s">
        <v>569</v>
      </c>
      <c r="L2404" s="4" t="s">
        <v>570</v>
      </c>
      <c r="M2404" s="4" t="s">
        <v>324</v>
      </c>
      <c r="N2404" s="4" t="s">
        <v>571</v>
      </c>
      <c r="O2404" s="4" t="s">
        <v>336</v>
      </c>
      <c r="P2404" s="4" t="s">
        <v>1002</v>
      </c>
      <c r="Q2404" s="4" t="s">
        <v>334</v>
      </c>
    </row>
    <row r="2405" spans="1:17" x14ac:dyDescent="0.25">
      <c r="A2405" s="4" t="s">
        <v>532</v>
      </c>
      <c r="B2405" s="4" t="s">
        <v>41</v>
      </c>
      <c r="C2405" s="9" t="str">
        <f>_xlfn.XLOOKUP(Table1[[#This Row],[Genus]],'Flora of PA'!J:J,'Flora of PA'!D:D)</f>
        <v>Fagaceae</v>
      </c>
      <c r="D2405" s="4" t="s">
        <v>860</v>
      </c>
      <c r="E2405" s="4" t="s">
        <v>947</v>
      </c>
      <c r="F2405" s="9" t="str">
        <f>Table1[[#This Row],[Genus]]&amp;" "&amp;Table1[[#This Row],[Epithet]]</f>
        <v>Quercus ilicifolia</v>
      </c>
      <c r="G2405" s="4" t="s">
        <v>75</v>
      </c>
      <c r="H2405" t="s">
        <v>157</v>
      </c>
      <c r="I2405" s="4" t="s">
        <v>567</v>
      </c>
      <c r="J2405" s="4" t="s">
        <v>568</v>
      </c>
      <c r="K2405" s="4" t="s">
        <v>569</v>
      </c>
      <c r="L2405" s="4" t="s">
        <v>570</v>
      </c>
      <c r="M2405" s="4" t="s">
        <v>324</v>
      </c>
      <c r="N2405" s="4" t="s">
        <v>571</v>
      </c>
      <c r="O2405" s="4" t="s">
        <v>336</v>
      </c>
      <c r="P2405" s="4" t="s">
        <v>1002</v>
      </c>
      <c r="Q2405" s="4" t="s">
        <v>334</v>
      </c>
    </row>
    <row r="2406" spans="1:17" x14ac:dyDescent="0.25">
      <c r="A2406" s="4" t="s">
        <v>532</v>
      </c>
      <c r="B2406" s="4" t="s">
        <v>41</v>
      </c>
      <c r="C2406" s="9" t="str">
        <f>_xlfn.XLOOKUP(Table1[[#This Row],[Genus]],'Flora of PA'!J:J,'Flora of PA'!D:D)</f>
        <v>Myricaceae</v>
      </c>
      <c r="D2406" s="4" t="s">
        <v>963</v>
      </c>
      <c r="E2406" s="4" t="s">
        <v>964</v>
      </c>
      <c r="F2406" s="9" t="str">
        <f>Table1[[#This Row],[Genus]]&amp;" "&amp;Table1[[#This Row],[Epithet]]</f>
        <v>Comptonia peregrina</v>
      </c>
      <c r="G2406" s="4" t="s">
        <v>228</v>
      </c>
      <c r="H2406" t="s">
        <v>202</v>
      </c>
      <c r="I2406" s="4" t="s">
        <v>567</v>
      </c>
      <c r="J2406" s="4" t="s">
        <v>568</v>
      </c>
      <c r="K2406" s="4" t="s">
        <v>569</v>
      </c>
      <c r="L2406" s="4" t="s">
        <v>570</v>
      </c>
      <c r="M2406" s="4" t="s">
        <v>324</v>
      </c>
      <c r="N2406" s="4" t="s">
        <v>571</v>
      </c>
      <c r="O2406" s="4" t="s">
        <v>336</v>
      </c>
      <c r="P2406" s="4" t="s">
        <v>1002</v>
      </c>
      <c r="Q2406" s="4" t="s">
        <v>334</v>
      </c>
    </row>
    <row r="2407" spans="1:17" x14ac:dyDescent="0.25">
      <c r="A2407" s="4" t="s">
        <v>532</v>
      </c>
      <c r="B2407" s="4" t="s">
        <v>41</v>
      </c>
      <c r="C2407" s="9" t="str">
        <f>_xlfn.XLOOKUP(Table1[[#This Row],[Genus]],'Flora of PA'!J:J,'Flora of PA'!D:D)</f>
        <v>Cyperaceae</v>
      </c>
      <c r="D2407" s="4" t="s">
        <v>849</v>
      </c>
      <c r="E2407" s="4" t="s">
        <v>854</v>
      </c>
      <c r="F2407" s="9" t="str">
        <f>Table1[[#This Row],[Genus]]&amp;" "&amp;Table1[[#This Row],[Epithet]]</f>
        <v>Carex scoparia</v>
      </c>
      <c r="G2407" s="4" t="s">
        <v>853</v>
      </c>
      <c r="H2407" t="s">
        <v>573</v>
      </c>
      <c r="I2407" s="4" t="s">
        <v>567</v>
      </c>
      <c r="J2407" s="4" t="s">
        <v>568</v>
      </c>
      <c r="K2407" s="4" t="s">
        <v>569</v>
      </c>
      <c r="L2407" s="4" t="s">
        <v>570</v>
      </c>
      <c r="M2407" s="4" t="s">
        <v>324</v>
      </c>
      <c r="N2407" s="4" t="s">
        <v>571</v>
      </c>
      <c r="O2407" s="4" t="s">
        <v>336</v>
      </c>
      <c r="P2407" s="4" t="s">
        <v>1002</v>
      </c>
      <c r="Q2407" s="4" t="s">
        <v>334</v>
      </c>
    </row>
    <row r="2408" spans="1:17" x14ac:dyDescent="0.25">
      <c r="A2408" s="4" t="s">
        <v>532</v>
      </c>
      <c r="B2408" s="4" t="s">
        <v>42</v>
      </c>
      <c r="C2408" s="9" t="str">
        <f>_xlfn.XLOOKUP(Table1[[#This Row],[Genus]],'Flora of PA'!J:J,'Flora of PA'!D:D)</f>
        <v>Ericaceae</v>
      </c>
      <c r="D2408" s="4" t="s">
        <v>826</v>
      </c>
      <c r="E2408" s="4" t="s">
        <v>829</v>
      </c>
      <c r="F2408" s="9" t="str">
        <f>Table1[[#This Row],[Genus]]&amp;" "&amp;Table1[[#This Row],[Epithet]]</f>
        <v>Vaccinium angustifolium</v>
      </c>
      <c r="G2408" s="4" t="s">
        <v>69</v>
      </c>
      <c r="H2408" t="s">
        <v>174</v>
      </c>
      <c r="I2408" s="4" t="s">
        <v>567</v>
      </c>
      <c r="J2408" s="4" t="s">
        <v>568</v>
      </c>
      <c r="K2408" s="4" t="s">
        <v>569</v>
      </c>
      <c r="L2408" s="4" t="s">
        <v>570</v>
      </c>
      <c r="M2408" s="4" t="s">
        <v>324</v>
      </c>
      <c r="N2408" s="4" t="s">
        <v>571</v>
      </c>
      <c r="O2408" s="4" t="s">
        <v>336</v>
      </c>
      <c r="P2408" s="4" t="s">
        <v>1002</v>
      </c>
      <c r="Q2408" s="4" t="s">
        <v>334</v>
      </c>
    </row>
    <row r="2409" spans="1:17" x14ac:dyDescent="0.25">
      <c r="A2409" s="4" t="s">
        <v>532</v>
      </c>
      <c r="B2409" s="4" t="s">
        <v>42</v>
      </c>
      <c r="C2409" s="9" t="str">
        <f>_xlfn.XLOOKUP(Table1[[#This Row],[Genus]],'Flora of PA'!J:J,'Flora of PA'!D:D)</f>
        <v>Ericaceae</v>
      </c>
      <c r="D2409" s="4" t="s">
        <v>905</v>
      </c>
      <c r="E2409" s="4" t="s">
        <v>948</v>
      </c>
      <c r="F2409" s="9" t="str">
        <f>Table1[[#This Row],[Genus]]&amp;" "&amp;Table1[[#This Row],[Epithet]]</f>
        <v>Kalmia angustifolia</v>
      </c>
      <c r="G2409" s="4" t="s">
        <v>85</v>
      </c>
      <c r="H2409" t="s">
        <v>574</v>
      </c>
      <c r="I2409" s="4" t="s">
        <v>567</v>
      </c>
      <c r="J2409" s="4" t="s">
        <v>568</v>
      </c>
      <c r="K2409" s="4" t="s">
        <v>569</v>
      </c>
      <c r="L2409" s="4" t="s">
        <v>570</v>
      </c>
      <c r="M2409" s="4" t="s">
        <v>324</v>
      </c>
      <c r="N2409" s="4" t="s">
        <v>571</v>
      </c>
      <c r="O2409" s="4" t="s">
        <v>336</v>
      </c>
      <c r="P2409" s="4" t="s">
        <v>1002</v>
      </c>
      <c r="Q2409" s="4" t="s">
        <v>334</v>
      </c>
    </row>
    <row r="2410" spans="1:17" x14ac:dyDescent="0.25">
      <c r="A2410" s="4" t="s">
        <v>532</v>
      </c>
      <c r="B2410" s="4" t="s">
        <v>42</v>
      </c>
      <c r="C2410" s="9" t="str">
        <f>_xlfn.XLOOKUP(Table1[[#This Row],[Genus]],'Flora of PA'!J:J,'Flora of PA'!D:D)</f>
        <v>Poaceae</v>
      </c>
      <c r="D2410" s="4" t="s">
        <v>901</v>
      </c>
      <c r="E2410" s="4" t="s">
        <v>902</v>
      </c>
      <c r="F2410" s="9" t="str">
        <f>Table1[[#This Row],[Genus]]&amp;" "&amp;Table1[[#This Row],[Epithet]]</f>
        <v>Poa pratensis</v>
      </c>
      <c r="G2410" s="4" t="s">
        <v>372</v>
      </c>
      <c r="H2410" t="s">
        <v>194</v>
      </c>
      <c r="I2410" s="4" t="s">
        <v>567</v>
      </c>
      <c r="J2410" s="4" t="s">
        <v>568</v>
      </c>
      <c r="K2410" s="4" t="s">
        <v>569</v>
      </c>
      <c r="L2410" s="4" t="s">
        <v>570</v>
      </c>
      <c r="M2410" s="4" t="s">
        <v>324</v>
      </c>
      <c r="N2410" s="4" t="s">
        <v>571</v>
      </c>
      <c r="O2410" s="4" t="s">
        <v>336</v>
      </c>
      <c r="P2410" s="4" t="s">
        <v>1002</v>
      </c>
      <c r="Q2410" s="4" t="s">
        <v>334</v>
      </c>
    </row>
    <row r="2411" spans="1:17" x14ac:dyDescent="0.25">
      <c r="A2411" s="4" t="s">
        <v>532</v>
      </c>
      <c r="B2411" s="4" t="s">
        <v>42</v>
      </c>
      <c r="C2411" s="9" t="str">
        <f>_xlfn.XLOOKUP(Table1[[#This Row],[Genus]],'Flora of PA'!J:J,'Flora of PA'!D:D)</f>
        <v>Poaceae</v>
      </c>
      <c r="D2411" s="4" t="s">
        <v>935</v>
      </c>
      <c r="E2411" s="4" t="s">
        <v>936</v>
      </c>
      <c r="F2411" s="9" t="str">
        <f>Table1[[#This Row],[Genus]]&amp;" "&amp;Table1[[#This Row],[Epithet]]</f>
        <v>Danthonia spicata</v>
      </c>
      <c r="G2411" s="4" t="s">
        <v>36</v>
      </c>
      <c r="H2411" t="s">
        <v>575</v>
      </c>
      <c r="I2411" s="4" t="s">
        <v>567</v>
      </c>
      <c r="J2411" s="4" t="s">
        <v>568</v>
      </c>
      <c r="K2411" s="4" t="s">
        <v>569</v>
      </c>
      <c r="L2411" s="4" t="s">
        <v>570</v>
      </c>
      <c r="M2411" s="4" t="s">
        <v>324</v>
      </c>
      <c r="N2411" s="4" t="s">
        <v>571</v>
      </c>
      <c r="O2411" s="4" t="s">
        <v>336</v>
      </c>
      <c r="P2411" s="4" t="s">
        <v>1002</v>
      </c>
      <c r="Q2411" s="4" t="s">
        <v>334</v>
      </c>
    </row>
    <row r="2412" spans="1:17" x14ac:dyDescent="0.25">
      <c r="A2412" s="4" t="s">
        <v>532</v>
      </c>
      <c r="B2412" s="4" t="s">
        <v>42</v>
      </c>
      <c r="C2412" s="9" t="str">
        <f>_xlfn.XLOOKUP(Table1[[#This Row],[Genus]],'Flora of PA'!J:J,'Flora of PA'!D:D)</f>
        <v>Polypodiaceae</v>
      </c>
      <c r="D2412" s="4" t="s">
        <v>851</v>
      </c>
      <c r="E2412" s="4" t="s">
        <v>852</v>
      </c>
      <c r="F2412" s="9" t="str">
        <f>Table1[[#This Row],[Genus]]&amp;" "&amp;Table1[[#This Row],[Epithet]]</f>
        <v>Pteridium aquilinum</v>
      </c>
      <c r="G2412" s="4" t="s">
        <v>58</v>
      </c>
      <c r="H2412" t="s">
        <v>152</v>
      </c>
      <c r="I2412" s="4" t="s">
        <v>567</v>
      </c>
      <c r="J2412" s="4" t="s">
        <v>568</v>
      </c>
      <c r="K2412" s="4" t="s">
        <v>569</v>
      </c>
      <c r="L2412" s="4" t="s">
        <v>570</v>
      </c>
      <c r="M2412" s="4" t="s">
        <v>324</v>
      </c>
      <c r="N2412" s="4" t="s">
        <v>571</v>
      </c>
      <c r="O2412" s="4" t="s">
        <v>336</v>
      </c>
      <c r="P2412" s="4" t="s">
        <v>1002</v>
      </c>
      <c r="Q2412" s="4" t="s">
        <v>334</v>
      </c>
    </row>
    <row r="2413" spans="1:17" x14ac:dyDescent="0.25">
      <c r="A2413" s="4" t="s">
        <v>532</v>
      </c>
      <c r="B2413" s="4" t="s">
        <v>42</v>
      </c>
      <c r="C2413" s="9" t="str">
        <f>_xlfn.XLOOKUP(Table1[[#This Row],[Genus]],'Flora of PA'!J:J,'Flora of PA'!D:D)</f>
        <v>Fagaceae</v>
      </c>
      <c r="D2413" s="4" t="s">
        <v>860</v>
      </c>
      <c r="E2413" s="4" t="s">
        <v>947</v>
      </c>
      <c r="F2413" s="9" t="str">
        <f>Table1[[#This Row],[Genus]]&amp;" "&amp;Table1[[#This Row],[Epithet]]</f>
        <v>Quercus ilicifolia</v>
      </c>
      <c r="G2413" s="4" t="s">
        <v>75</v>
      </c>
      <c r="H2413" t="s">
        <v>157</v>
      </c>
      <c r="I2413" s="4" t="s">
        <v>567</v>
      </c>
      <c r="J2413" s="4" t="s">
        <v>568</v>
      </c>
      <c r="K2413" s="4" t="s">
        <v>569</v>
      </c>
      <c r="L2413" s="4" t="s">
        <v>570</v>
      </c>
      <c r="M2413" s="4" t="s">
        <v>324</v>
      </c>
      <c r="N2413" s="4" t="s">
        <v>571</v>
      </c>
      <c r="O2413" s="4" t="s">
        <v>336</v>
      </c>
      <c r="P2413" s="4" t="s">
        <v>1002</v>
      </c>
      <c r="Q2413" s="4" t="s">
        <v>334</v>
      </c>
    </row>
    <row r="2414" spans="1:17" x14ac:dyDescent="0.25">
      <c r="A2414" s="4" t="s">
        <v>532</v>
      </c>
      <c r="B2414" s="4" t="s">
        <v>42</v>
      </c>
      <c r="C2414" s="9" t="str">
        <f>_xlfn.XLOOKUP(Table1[[#This Row],[Genus]],'Flora of PA'!J:J,'Flora of PA'!D:D)</f>
        <v>Myricaceae</v>
      </c>
      <c r="D2414" s="4" t="s">
        <v>963</v>
      </c>
      <c r="E2414" s="4" t="s">
        <v>964</v>
      </c>
      <c r="F2414" s="9" t="str">
        <f>Table1[[#This Row],[Genus]]&amp;" "&amp;Table1[[#This Row],[Epithet]]</f>
        <v>Comptonia peregrina</v>
      </c>
      <c r="G2414" s="4" t="s">
        <v>228</v>
      </c>
      <c r="H2414" t="s">
        <v>576</v>
      </c>
      <c r="I2414" s="4" t="s">
        <v>567</v>
      </c>
      <c r="J2414" s="4" t="s">
        <v>568</v>
      </c>
      <c r="K2414" s="4" t="s">
        <v>569</v>
      </c>
      <c r="L2414" s="4" t="s">
        <v>570</v>
      </c>
      <c r="M2414" s="4" t="s">
        <v>324</v>
      </c>
      <c r="N2414" s="4" t="s">
        <v>571</v>
      </c>
      <c r="O2414" s="4" t="s">
        <v>336</v>
      </c>
      <c r="P2414" s="4" t="s">
        <v>1002</v>
      </c>
      <c r="Q2414" s="4" t="s">
        <v>334</v>
      </c>
    </row>
    <row r="2415" spans="1:17" x14ac:dyDescent="0.25">
      <c r="A2415" s="4" t="s">
        <v>532</v>
      </c>
      <c r="B2415" s="4" t="s">
        <v>61</v>
      </c>
      <c r="C2415" s="9" t="str">
        <f>_xlfn.XLOOKUP(Table1[[#This Row],[Genus]],'Flora of PA'!J:J,'Flora of PA'!D:D)</f>
        <v>Ericaceae</v>
      </c>
      <c r="D2415" s="4" t="s">
        <v>827</v>
      </c>
      <c r="E2415" s="4" t="s">
        <v>828</v>
      </c>
      <c r="F2415" s="9" t="str">
        <f>Table1[[#This Row],[Genus]]&amp;" "&amp;Table1[[#This Row],[Epithet]]</f>
        <v>Gaylussacia baccata</v>
      </c>
      <c r="G2415" s="4" t="s">
        <v>16</v>
      </c>
      <c r="H2415" t="s">
        <v>125</v>
      </c>
      <c r="I2415" s="4" t="s">
        <v>567</v>
      </c>
      <c r="J2415" s="4" t="s">
        <v>568</v>
      </c>
      <c r="K2415" s="4" t="s">
        <v>569</v>
      </c>
      <c r="L2415" s="4" t="s">
        <v>570</v>
      </c>
      <c r="M2415" s="4" t="s">
        <v>324</v>
      </c>
      <c r="N2415" s="4" t="s">
        <v>571</v>
      </c>
      <c r="O2415" s="4" t="s">
        <v>336</v>
      </c>
      <c r="P2415" s="4" t="s">
        <v>1002</v>
      </c>
      <c r="Q2415" s="4" t="s">
        <v>334</v>
      </c>
    </row>
    <row r="2416" spans="1:17" x14ac:dyDescent="0.25">
      <c r="A2416" s="4" t="s">
        <v>532</v>
      </c>
      <c r="B2416" s="4" t="s">
        <v>61</v>
      </c>
      <c r="C2416" s="9" t="str">
        <f>_xlfn.XLOOKUP(Table1[[#This Row],[Genus]],'Flora of PA'!J:J,'Flora of PA'!D:D)</f>
        <v>Polypodiaceae</v>
      </c>
      <c r="D2416" s="4" t="s">
        <v>851</v>
      </c>
      <c r="E2416" s="4" t="s">
        <v>852</v>
      </c>
      <c r="F2416" s="9" t="str">
        <f>Table1[[#This Row],[Genus]]&amp;" "&amp;Table1[[#This Row],[Epithet]]</f>
        <v>Pteridium aquilinum</v>
      </c>
      <c r="G2416" s="4" t="s">
        <v>58</v>
      </c>
      <c r="H2416" t="s">
        <v>577</v>
      </c>
      <c r="I2416" s="4" t="s">
        <v>567</v>
      </c>
      <c r="J2416" s="4" t="s">
        <v>568</v>
      </c>
      <c r="K2416" s="4" t="s">
        <v>569</v>
      </c>
      <c r="L2416" s="4" t="s">
        <v>570</v>
      </c>
      <c r="M2416" s="4" t="s">
        <v>324</v>
      </c>
      <c r="N2416" s="4" t="s">
        <v>571</v>
      </c>
      <c r="O2416" s="4" t="s">
        <v>336</v>
      </c>
      <c r="P2416" s="4" t="s">
        <v>1002</v>
      </c>
      <c r="Q2416" s="4" t="s">
        <v>334</v>
      </c>
    </row>
    <row r="2417" spans="1:17" x14ac:dyDescent="0.25">
      <c r="A2417" s="4" t="s">
        <v>532</v>
      </c>
      <c r="B2417" s="4" t="s">
        <v>61</v>
      </c>
      <c r="C2417" s="9" t="str">
        <f>_xlfn.XLOOKUP(Table1[[#This Row],[Genus]],'Flora of PA'!J:J,'Flora of PA'!D:D)</f>
        <v>Myricaceae</v>
      </c>
      <c r="D2417" s="4" t="s">
        <v>963</v>
      </c>
      <c r="E2417" s="4" t="s">
        <v>964</v>
      </c>
      <c r="F2417" s="9" t="str">
        <f>Table1[[#This Row],[Genus]]&amp;" "&amp;Table1[[#This Row],[Epithet]]</f>
        <v>Comptonia peregrina</v>
      </c>
      <c r="G2417" s="4" t="s">
        <v>228</v>
      </c>
      <c r="H2417" t="s">
        <v>202</v>
      </c>
      <c r="I2417" s="4" t="s">
        <v>567</v>
      </c>
      <c r="J2417" s="4" t="s">
        <v>568</v>
      </c>
      <c r="K2417" s="4" t="s">
        <v>569</v>
      </c>
      <c r="L2417" s="4" t="s">
        <v>570</v>
      </c>
      <c r="M2417" s="4" t="s">
        <v>324</v>
      </c>
      <c r="N2417" s="4" t="s">
        <v>571</v>
      </c>
      <c r="O2417" s="4" t="s">
        <v>336</v>
      </c>
      <c r="P2417" s="4" t="s">
        <v>1002</v>
      </c>
      <c r="Q2417" s="4" t="s">
        <v>334</v>
      </c>
    </row>
    <row r="2418" spans="1:17" x14ac:dyDescent="0.25">
      <c r="A2418" s="4" t="s">
        <v>532</v>
      </c>
      <c r="B2418" s="4" t="s">
        <v>61</v>
      </c>
      <c r="C2418" s="9" t="str">
        <f>_xlfn.XLOOKUP(Table1[[#This Row],[Genus]],'Flora of PA'!J:J,'Flora of PA'!D:D)</f>
        <v>Ericaceae</v>
      </c>
      <c r="D2418" s="4" t="s">
        <v>831</v>
      </c>
      <c r="E2418" s="4" t="s">
        <v>832</v>
      </c>
      <c r="F2418" s="9" t="str">
        <f>Table1[[#This Row],[Genus]]&amp;" "&amp;Table1[[#This Row],[Epithet]]</f>
        <v>Gaultheria procumbens</v>
      </c>
      <c r="G2418" s="4" t="s">
        <v>123</v>
      </c>
      <c r="H2418" t="s">
        <v>122</v>
      </c>
      <c r="I2418" s="4" t="s">
        <v>567</v>
      </c>
      <c r="J2418" s="4" t="s">
        <v>568</v>
      </c>
      <c r="K2418" s="4" t="s">
        <v>569</v>
      </c>
      <c r="L2418" s="4" t="s">
        <v>570</v>
      </c>
      <c r="M2418" s="4" t="s">
        <v>324</v>
      </c>
      <c r="N2418" s="4" t="s">
        <v>571</v>
      </c>
      <c r="O2418" s="4" t="s">
        <v>336</v>
      </c>
      <c r="P2418" s="4" t="s">
        <v>1002</v>
      </c>
      <c r="Q2418" s="4" t="s">
        <v>334</v>
      </c>
    </row>
    <row r="2419" spans="1:17" x14ac:dyDescent="0.25">
      <c r="A2419" s="4" t="s">
        <v>532</v>
      </c>
      <c r="B2419" s="4" t="s">
        <v>61</v>
      </c>
      <c r="C2419" s="9" t="str">
        <f>_xlfn.XLOOKUP(Table1[[#This Row],[Genus]],'Flora of PA'!J:J,'Flora of PA'!D:D)</f>
        <v>Ericaceae</v>
      </c>
      <c r="D2419" s="4" t="s">
        <v>905</v>
      </c>
      <c r="E2419" s="4" t="s">
        <v>948</v>
      </c>
      <c r="F2419" s="9" t="str">
        <f>Table1[[#This Row],[Genus]]&amp;" "&amp;Table1[[#This Row],[Epithet]]</f>
        <v>Kalmia angustifolia</v>
      </c>
      <c r="G2419" s="4" t="s">
        <v>85</v>
      </c>
      <c r="H2419" t="s">
        <v>81</v>
      </c>
      <c r="I2419" s="4" t="s">
        <v>567</v>
      </c>
      <c r="J2419" s="4" t="s">
        <v>568</v>
      </c>
      <c r="K2419" s="4" t="s">
        <v>569</v>
      </c>
      <c r="L2419" s="4" t="s">
        <v>570</v>
      </c>
      <c r="M2419" s="4" t="s">
        <v>324</v>
      </c>
      <c r="N2419" s="4" t="s">
        <v>571</v>
      </c>
      <c r="O2419" s="4" t="s">
        <v>336</v>
      </c>
      <c r="P2419" s="4" t="s">
        <v>1002</v>
      </c>
      <c r="Q2419" s="4" t="s">
        <v>334</v>
      </c>
    </row>
    <row r="2420" spans="1:17" x14ac:dyDescent="0.25">
      <c r="A2420" s="4" t="s">
        <v>532</v>
      </c>
      <c r="B2420" s="4" t="s">
        <v>62</v>
      </c>
      <c r="C2420" s="9" t="str">
        <f>_xlfn.XLOOKUP(Table1[[#This Row],[Genus]],'Flora of PA'!J:J,'Flora of PA'!D:D)</f>
        <v>Ericaceae</v>
      </c>
      <c r="D2420" s="4" t="s">
        <v>827</v>
      </c>
      <c r="E2420" s="4" t="s">
        <v>828</v>
      </c>
      <c r="F2420" s="9" t="str">
        <f>Table1[[#This Row],[Genus]]&amp;" "&amp;Table1[[#This Row],[Epithet]]</f>
        <v>Gaylussacia baccata</v>
      </c>
      <c r="G2420" s="4" t="s">
        <v>16</v>
      </c>
      <c r="H2420" t="s">
        <v>125</v>
      </c>
      <c r="I2420" s="4" t="s">
        <v>567</v>
      </c>
      <c r="J2420" s="4" t="s">
        <v>568</v>
      </c>
      <c r="K2420" s="4" t="s">
        <v>569</v>
      </c>
      <c r="L2420" s="4" t="s">
        <v>570</v>
      </c>
      <c r="M2420" s="4" t="s">
        <v>324</v>
      </c>
      <c r="N2420" s="4" t="s">
        <v>571</v>
      </c>
      <c r="O2420" s="4" t="s">
        <v>336</v>
      </c>
      <c r="P2420" s="4" t="s">
        <v>1002</v>
      </c>
      <c r="Q2420" s="4" t="s">
        <v>334</v>
      </c>
    </row>
    <row r="2421" spans="1:17" x14ac:dyDescent="0.25">
      <c r="A2421" s="4" t="s">
        <v>532</v>
      </c>
      <c r="B2421" s="4" t="s">
        <v>62</v>
      </c>
      <c r="C2421" s="9" t="str">
        <f>_xlfn.XLOOKUP(Table1[[#This Row],[Genus]],'Flora of PA'!J:J,'Flora of PA'!D:D)</f>
        <v>Polypodiaceae</v>
      </c>
      <c r="D2421" s="4" t="s">
        <v>851</v>
      </c>
      <c r="E2421" s="4" t="s">
        <v>852</v>
      </c>
      <c r="F2421" s="9" t="str">
        <f>Table1[[#This Row],[Genus]]&amp;" "&amp;Table1[[#This Row],[Epithet]]</f>
        <v>Pteridium aquilinum</v>
      </c>
      <c r="G2421" s="4" t="s">
        <v>58</v>
      </c>
      <c r="H2421" t="s">
        <v>152</v>
      </c>
      <c r="I2421" s="4" t="s">
        <v>567</v>
      </c>
      <c r="J2421" s="4" t="s">
        <v>568</v>
      </c>
      <c r="K2421" s="4" t="s">
        <v>569</v>
      </c>
      <c r="L2421" s="4" t="s">
        <v>570</v>
      </c>
      <c r="M2421" s="4" t="s">
        <v>324</v>
      </c>
      <c r="N2421" s="4" t="s">
        <v>571</v>
      </c>
      <c r="O2421" s="4" t="s">
        <v>336</v>
      </c>
      <c r="P2421" s="4" t="s">
        <v>1002</v>
      </c>
      <c r="Q2421" s="4" t="s">
        <v>334</v>
      </c>
    </row>
    <row r="2422" spans="1:17" x14ac:dyDescent="0.25">
      <c r="A2422" s="4" t="s">
        <v>532</v>
      </c>
      <c r="B2422" s="4" t="s">
        <v>62</v>
      </c>
      <c r="C2422" s="9" t="str">
        <f>_xlfn.XLOOKUP(Table1[[#This Row],[Genus]],'Flora of PA'!J:J,'Flora of PA'!D:D)</f>
        <v>Fagaceae</v>
      </c>
      <c r="D2422" s="4" t="s">
        <v>860</v>
      </c>
      <c r="E2422" s="4" t="s">
        <v>947</v>
      </c>
      <c r="F2422" s="9" t="str">
        <f>Table1[[#This Row],[Genus]]&amp;" "&amp;Table1[[#This Row],[Epithet]]</f>
        <v>Quercus ilicifolia</v>
      </c>
      <c r="G2422" s="4" t="s">
        <v>75</v>
      </c>
      <c r="H2422" t="s">
        <v>157</v>
      </c>
      <c r="I2422" s="4" t="s">
        <v>567</v>
      </c>
      <c r="J2422" s="4" t="s">
        <v>568</v>
      </c>
      <c r="K2422" s="4" t="s">
        <v>569</v>
      </c>
      <c r="L2422" s="4" t="s">
        <v>570</v>
      </c>
      <c r="M2422" s="4" t="s">
        <v>324</v>
      </c>
      <c r="N2422" s="4" t="s">
        <v>571</v>
      </c>
      <c r="O2422" s="4" t="s">
        <v>336</v>
      </c>
      <c r="P2422" s="4" t="s">
        <v>1002</v>
      </c>
      <c r="Q2422" s="4" t="s">
        <v>334</v>
      </c>
    </row>
    <row r="2423" spans="1:17" x14ac:dyDescent="0.25">
      <c r="A2423" s="4" t="s">
        <v>532</v>
      </c>
      <c r="B2423" s="4" t="s">
        <v>62</v>
      </c>
      <c r="C2423" s="9" t="str">
        <f>_xlfn.XLOOKUP(Table1[[#This Row],[Genus]],'Flora of PA'!J:J,'Flora of PA'!D:D)</f>
        <v>Ericaceae</v>
      </c>
      <c r="D2423" s="4" t="s">
        <v>831</v>
      </c>
      <c r="E2423" s="4" t="s">
        <v>832</v>
      </c>
      <c r="F2423" s="9" t="str">
        <f>Table1[[#This Row],[Genus]]&amp;" "&amp;Table1[[#This Row],[Epithet]]</f>
        <v>Gaultheria procumbens</v>
      </c>
      <c r="G2423" s="4" t="s">
        <v>123</v>
      </c>
      <c r="H2423" t="s">
        <v>122</v>
      </c>
      <c r="I2423" s="4" t="s">
        <v>567</v>
      </c>
      <c r="J2423" s="4" t="s">
        <v>568</v>
      </c>
      <c r="K2423" s="4" t="s">
        <v>569</v>
      </c>
      <c r="L2423" s="4" t="s">
        <v>570</v>
      </c>
      <c r="M2423" s="4" t="s">
        <v>324</v>
      </c>
      <c r="N2423" s="4" t="s">
        <v>571</v>
      </c>
      <c r="O2423" s="4" t="s">
        <v>336</v>
      </c>
      <c r="P2423" s="4" t="s">
        <v>1002</v>
      </c>
      <c r="Q2423" s="4" t="s">
        <v>334</v>
      </c>
    </row>
    <row r="2424" spans="1:17" x14ac:dyDescent="0.25">
      <c r="A2424" s="4" t="s">
        <v>532</v>
      </c>
      <c r="B2424" s="4" t="s">
        <v>62</v>
      </c>
      <c r="C2424" s="9" t="str">
        <f>_xlfn.XLOOKUP(Table1[[#This Row],[Genus]],'Flora of PA'!J:J,'Flora of PA'!D:D)</f>
        <v>Ericaceae</v>
      </c>
      <c r="D2424" s="4" t="s">
        <v>905</v>
      </c>
      <c r="E2424" s="4" t="s">
        <v>948</v>
      </c>
      <c r="F2424" s="9" t="str">
        <f>Table1[[#This Row],[Genus]]&amp;" "&amp;Table1[[#This Row],[Epithet]]</f>
        <v>Kalmia angustifolia</v>
      </c>
      <c r="G2424" s="4" t="s">
        <v>85</v>
      </c>
      <c r="H2424" t="s">
        <v>81</v>
      </c>
      <c r="I2424" s="4" t="s">
        <v>567</v>
      </c>
      <c r="J2424" s="4" t="s">
        <v>568</v>
      </c>
      <c r="K2424" s="4" t="s">
        <v>569</v>
      </c>
      <c r="L2424" s="4" t="s">
        <v>570</v>
      </c>
      <c r="M2424" s="4" t="s">
        <v>324</v>
      </c>
      <c r="N2424" s="4" t="s">
        <v>571</v>
      </c>
      <c r="O2424" s="4" t="s">
        <v>336</v>
      </c>
      <c r="P2424" s="4" t="s">
        <v>1002</v>
      </c>
      <c r="Q2424" s="4" t="s">
        <v>334</v>
      </c>
    </row>
    <row r="2425" spans="1:17" x14ac:dyDescent="0.25">
      <c r="A2425" s="4" t="s">
        <v>532</v>
      </c>
      <c r="B2425" s="4" t="s">
        <v>63</v>
      </c>
      <c r="C2425" s="9" t="str">
        <f>_xlfn.XLOOKUP(Table1[[#This Row],[Genus]],'Flora of PA'!J:J,'Flora of PA'!D:D)</f>
        <v>Ericaceae</v>
      </c>
      <c r="D2425" s="4" t="s">
        <v>827</v>
      </c>
      <c r="E2425" s="4" t="s">
        <v>828</v>
      </c>
      <c r="F2425" s="9" t="str">
        <f>Table1[[#This Row],[Genus]]&amp;" "&amp;Table1[[#This Row],[Epithet]]</f>
        <v>Gaylussacia baccata</v>
      </c>
      <c r="G2425" s="4" t="s">
        <v>16</v>
      </c>
      <c r="H2425" t="s">
        <v>578</v>
      </c>
      <c r="I2425" s="4" t="s">
        <v>567</v>
      </c>
      <c r="J2425" s="4" t="s">
        <v>568</v>
      </c>
      <c r="K2425" s="4" t="s">
        <v>569</v>
      </c>
      <c r="L2425" s="4" t="s">
        <v>570</v>
      </c>
      <c r="M2425" s="4" t="s">
        <v>324</v>
      </c>
      <c r="N2425" s="4" t="s">
        <v>571</v>
      </c>
      <c r="O2425" s="4" t="s">
        <v>336</v>
      </c>
      <c r="P2425" s="4" t="s">
        <v>1002</v>
      </c>
      <c r="Q2425" s="4" t="s">
        <v>334</v>
      </c>
    </row>
    <row r="2426" spans="1:17" x14ac:dyDescent="0.25">
      <c r="A2426" s="4" t="s">
        <v>532</v>
      </c>
      <c r="B2426" s="4" t="s">
        <v>63</v>
      </c>
      <c r="C2426" s="9" t="str">
        <f>_xlfn.XLOOKUP(Table1[[#This Row],[Genus]],'Flora of PA'!J:J,'Flora of PA'!D:D)</f>
        <v>Polypodiaceae</v>
      </c>
      <c r="D2426" s="4" t="s">
        <v>851</v>
      </c>
      <c r="E2426" s="4" t="s">
        <v>852</v>
      </c>
      <c r="F2426" s="9" t="str">
        <f>Table1[[#This Row],[Genus]]&amp;" "&amp;Table1[[#This Row],[Epithet]]</f>
        <v>Pteridium aquilinum</v>
      </c>
      <c r="G2426" s="4" t="s">
        <v>58</v>
      </c>
      <c r="H2426" t="s">
        <v>152</v>
      </c>
      <c r="I2426" s="4" t="s">
        <v>567</v>
      </c>
      <c r="J2426" s="4" t="s">
        <v>568</v>
      </c>
      <c r="K2426" s="4" t="s">
        <v>569</v>
      </c>
      <c r="L2426" s="4" t="s">
        <v>570</v>
      </c>
      <c r="M2426" s="4" t="s">
        <v>324</v>
      </c>
      <c r="N2426" s="4" t="s">
        <v>571</v>
      </c>
      <c r="O2426" s="4" t="s">
        <v>336</v>
      </c>
      <c r="P2426" s="4" t="s">
        <v>1002</v>
      </c>
      <c r="Q2426" s="4" t="s">
        <v>334</v>
      </c>
    </row>
    <row r="2427" spans="1:17" x14ac:dyDescent="0.25">
      <c r="A2427" s="4" t="s">
        <v>532</v>
      </c>
      <c r="B2427" s="4" t="s">
        <v>63</v>
      </c>
      <c r="C2427" s="9" t="str">
        <f>_xlfn.XLOOKUP(Table1[[#This Row],[Genus]],'Flora of PA'!J:J,'Flora of PA'!D:D)</f>
        <v>Fagaceae</v>
      </c>
      <c r="D2427" s="4" t="s">
        <v>860</v>
      </c>
      <c r="E2427" s="4" t="s">
        <v>947</v>
      </c>
      <c r="F2427" s="9" t="str">
        <f>Table1[[#This Row],[Genus]]&amp;" "&amp;Table1[[#This Row],[Epithet]]</f>
        <v>Quercus ilicifolia</v>
      </c>
      <c r="G2427" s="4" t="s">
        <v>75</v>
      </c>
      <c r="H2427" t="s">
        <v>157</v>
      </c>
      <c r="I2427" s="4" t="s">
        <v>567</v>
      </c>
      <c r="J2427" s="4" t="s">
        <v>568</v>
      </c>
      <c r="K2427" s="4" t="s">
        <v>569</v>
      </c>
      <c r="L2427" s="4" t="s">
        <v>570</v>
      </c>
      <c r="M2427" s="4" t="s">
        <v>324</v>
      </c>
      <c r="N2427" s="4" t="s">
        <v>571</v>
      </c>
      <c r="O2427" s="4" t="s">
        <v>336</v>
      </c>
      <c r="P2427" s="4" t="s">
        <v>1002</v>
      </c>
      <c r="Q2427" s="4" t="s">
        <v>334</v>
      </c>
    </row>
    <row r="2428" spans="1:17" x14ac:dyDescent="0.25">
      <c r="A2428" s="4" t="s">
        <v>532</v>
      </c>
      <c r="B2428" s="4" t="s">
        <v>63</v>
      </c>
      <c r="C2428" s="9" t="str">
        <f>_xlfn.XLOOKUP(Table1[[#This Row],[Genus]],'Flora of PA'!J:J,'Flora of PA'!D:D)</f>
        <v>Ericaceae</v>
      </c>
      <c r="D2428" s="4" t="s">
        <v>831</v>
      </c>
      <c r="E2428" s="4" t="s">
        <v>832</v>
      </c>
      <c r="F2428" s="9" t="str">
        <f>Table1[[#This Row],[Genus]]&amp;" "&amp;Table1[[#This Row],[Epithet]]</f>
        <v>Gaultheria procumbens</v>
      </c>
      <c r="G2428" s="4" t="s">
        <v>123</v>
      </c>
      <c r="H2428" t="s">
        <v>122</v>
      </c>
      <c r="I2428" s="4" t="s">
        <v>567</v>
      </c>
      <c r="J2428" s="4" t="s">
        <v>568</v>
      </c>
      <c r="K2428" s="4" t="s">
        <v>569</v>
      </c>
      <c r="L2428" s="4" t="s">
        <v>570</v>
      </c>
      <c r="M2428" s="4" t="s">
        <v>324</v>
      </c>
      <c r="N2428" s="4" t="s">
        <v>571</v>
      </c>
      <c r="O2428" s="4" t="s">
        <v>336</v>
      </c>
      <c r="P2428" s="4" t="s">
        <v>1002</v>
      </c>
      <c r="Q2428" s="4" t="s">
        <v>334</v>
      </c>
    </row>
    <row r="2429" spans="1:17" x14ac:dyDescent="0.25">
      <c r="A2429" s="4" t="s">
        <v>532</v>
      </c>
      <c r="B2429" s="4" t="s">
        <v>63</v>
      </c>
      <c r="C2429" s="9" t="str">
        <f>_xlfn.XLOOKUP(Table1[[#This Row],[Genus]],'Flora of PA'!J:J,'Flora of PA'!D:D)</f>
        <v>Ericaceae</v>
      </c>
      <c r="D2429" s="4" t="s">
        <v>905</v>
      </c>
      <c r="E2429" s="4" t="s">
        <v>948</v>
      </c>
      <c r="F2429" s="9" t="str">
        <f>Table1[[#This Row],[Genus]]&amp;" "&amp;Table1[[#This Row],[Epithet]]</f>
        <v>Kalmia angustifolia</v>
      </c>
      <c r="G2429" s="4" t="s">
        <v>85</v>
      </c>
      <c r="H2429" t="s">
        <v>81</v>
      </c>
      <c r="I2429" s="4" t="s">
        <v>567</v>
      </c>
      <c r="J2429" s="4" t="s">
        <v>568</v>
      </c>
      <c r="K2429" s="4" t="s">
        <v>569</v>
      </c>
      <c r="L2429" s="4" t="s">
        <v>570</v>
      </c>
      <c r="M2429" s="4" t="s">
        <v>324</v>
      </c>
      <c r="N2429" s="4" t="s">
        <v>571</v>
      </c>
      <c r="O2429" s="4" t="s">
        <v>336</v>
      </c>
      <c r="P2429" s="4" t="s">
        <v>1002</v>
      </c>
      <c r="Q2429" s="4" t="s">
        <v>334</v>
      </c>
    </row>
    <row r="2430" spans="1:17" x14ac:dyDescent="0.25">
      <c r="A2430" s="4" t="s">
        <v>532</v>
      </c>
      <c r="B2430" s="4" t="s">
        <v>64</v>
      </c>
      <c r="C2430" s="9" t="str">
        <f>_xlfn.XLOOKUP(Table1[[#This Row],[Genus]],'Flora of PA'!J:J,'Flora of PA'!D:D)</f>
        <v>Ericaceae</v>
      </c>
      <c r="D2430" s="4" t="s">
        <v>827</v>
      </c>
      <c r="E2430" s="4" t="s">
        <v>828</v>
      </c>
      <c r="F2430" s="9" t="str">
        <f>Table1[[#This Row],[Genus]]&amp;" "&amp;Table1[[#This Row],[Epithet]]</f>
        <v>Gaylussacia baccata</v>
      </c>
      <c r="G2430" s="4" t="s">
        <v>16</v>
      </c>
      <c r="H2430" t="s">
        <v>125</v>
      </c>
      <c r="I2430" s="4" t="s">
        <v>567</v>
      </c>
      <c r="J2430" s="4" t="s">
        <v>568</v>
      </c>
      <c r="K2430" s="4" t="s">
        <v>569</v>
      </c>
      <c r="L2430" s="4" t="s">
        <v>570</v>
      </c>
      <c r="M2430" s="4" t="s">
        <v>324</v>
      </c>
      <c r="N2430" s="4" t="s">
        <v>571</v>
      </c>
      <c r="O2430" s="4" t="s">
        <v>336</v>
      </c>
      <c r="P2430" s="4" t="s">
        <v>1002</v>
      </c>
      <c r="Q2430" s="4" t="s">
        <v>334</v>
      </c>
    </row>
    <row r="2431" spans="1:17" x14ac:dyDescent="0.25">
      <c r="A2431" s="4" t="s">
        <v>532</v>
      </c>
      <c r="B2431" s="4" t="s">
        <v>64</v>
      </c>
      <c r="C2431" s="9" t="str">
        <f>_xlfn.XLOOKUP(Table1[[#This Row],[Genus]],'Flora of PA'!J:J,'Flora of PA'!D:D)</f>
        <v>Polypodiaceae</v>
      </c>
      <c r="D2431" s="4" t="s">
        <v>851</v>
      </c>
      <c r="E2431" s="4" t="s">
        <v>852</v>
      </c>
      <c r="F2431" s="9" t="str">
        <f>Table1[[#This Row],[Genus]]&amp;" "&amp;Table1[[#This Row],[Epithet]]</f>
        <v>Pteridium aquilinum</v>
      </c>
      <c r="G2431" s="4" t="s">
        <v>58</v>
      </c>
      <c r="H2431" t="s">
        <v>152</v>
      </c>
      <c r="I2431" s="4" t="s">
        <v>567</v>
      </c>
      <c r="J2431" s="4" t="s">
        <v>568</v>
      </c>
      <c r="K2431" s="4" t="s">
        <v>569</v>
      </c>
      <c r="L2431" s="4" t="s">
        <v>570</v>
      </c>
      <c r="M2431" s="4" t="s">
        <v>324</v>
      </c>
      <c r="N2431" s="4" t="s">
        <v>571</v>
      </c>
      <c r="O2431" s="4" t="s">
        <v>336</v>
      </c>
      <c r="P2431" s="4" t="s">
        <v>1002</v>
      </c>
      <c r="Q2431" s="4" t="s">
        <v>334</v>
      </c>
    </row>
    <row r="2432" spans="1:17" x14ac:dyDescent="0.25">
      <c r="A2432" s="4" t="s">
        <v>532</v>
      </c>
      <c r="B2432" s="4" t="s">
        <v>64</v>
      </c>
      <c r="C2432" s="9" t="str">
        <f>_xlfn.XLOOKUP(Table1[[#This Row],[Genus]],'Flora of PA'!J:J,'Flora of PA'!D:D)</f>
        <v>Fagaceae</v>
      </c>
      <c r="D2432" s="4" t="s">
        <v>860</v>
      </c>
      <c r="E2432" s="4" t="s">
        <v>947</v>
      </c>
      <c r="F2432" s="9" t="str">
        <f>Table1[[#This Row],[Genus]]&amp;" "&amp;Table1[[#This Row],[Epithet]]</f>
        <v>Quercus ilicifolia</v>
      </c>
      <c r="G2432" s="4" t="s">
        <v>75</v>
      </c>
      <c r="H2432" t="s">
        <v>157</v>
      </c>
      <c r="I2432" s="4" t="s">
        <v>567</v>
      </c>
      <c r="J2432" s="4" t="s">
        <v>568</v>
      </c>
      <c r="K2432" s="4" t="s">
        <v>569</v>
      </c>
      <c r="L2432" s="4" t="s">
        <v>570</v>
      </c>
      <c r="M2432" s="4" t="s">
        <v>324</v>
      </c>
      <c r="N2432" s="4" t="s">
        <v>571</v>
      </c>
      <c r="O2432" s="4" t="s">
        <v>336</v>
      </c>
      <c r="P2432" s="4" t="s">
        <v>1002</v>
      </c>
      <c r="Q2432" s="4" t="s">
        <v>334</v>
      </c>
    </row>
    <row r="2433" spans="1:17" x14ac:dyDescent="0.25">
      <c r="A2433" s="4" t="s">
        <v>532</v>
      </c>
      <c r="B2433" s="4" t="s">
        <v>64</v>
      </c>
      <c r="C2433" s="9" t="str">
        <f>_xlfn.XLOOKUP(Table1[[#This Row],[Genus]],'Flora of PA'!J:J,'Flora of PA'!D:D)</f>
        <v>Ericaceae</v>
      </c>
      <c r="D2433" s="4" t="s">
        <v>831</v>
      </c>
      <c r="E2433" s="4" t="s">
        <v>832</v>
      </c>
      <c r="F2433" s="9" t="str">
        <f>Table1[[#This Row],[Genus]]&amp;" "&amp;Table1[[#This Row],[Epithet]]</f>
        <v>Gaultheria procumbens</v>
      </c>
      <c r="G2433" s="4" t="s">
        <v>123</v>
      </c>
      <c r="H2433" t="s">
        <v>122</v>
      </c>
      <c r="I2433" s="4" t="s">
        <v>567</v>
      </c>
      <c r="J2433" s="4" t="s">
        <v>568</v>
      </c>
      <c r="K2433" s="4" t="s">
        <v>569</v>
      </c>
      <c r="L2433" s="4" t="s">
        <v>570</v>
      </c>
      <c r="M2433" s="4" t="s">
        <v>324</v>
      </c>
      <c r="N2433" s="4" t="s">
        <v>571</v>
      </c>
      <c r="O2433" s="4" t="s">
        <v>336</v>
      </c>
      <c r="P2433" s="4" t="s">
        <v>1002</v>
      </c>
      <c r="Q2433" s="4" t="s">
        <v>334</v>
      </c>
    </row>
    <row r="2434" spans="1:17" x14ac:dyDescent="0.25">
      <c r="A2434" s="4" t="s">
        <v>532</v>
      </c>
      <c r="B2434" s="4" t="s">
        <v>64</v>
      </c>
      <c r="C2434" s="9" t="str">
        <f>_xlfn.XLOOKUP(Table1[[#This Row],[Genus]],'Flora of PA'!J:J,'Flora of PA'!D:D)</f>
        <v>Ericaceae</v>
      </c>
      <c r="D2434" s="4" t="s">
        <v>905</v>
      </c>
      <c r="E2434" s="4" t="s">
        <v>948</v>
      </c>
      <c r="F2434" s="9" t="str">
        <f>Table1[[#This Row],[Genus]]&amp;" "&amp;Table1[[#This Row],[Epithet]]</f>
        <v>Kalmia angustifolia</v>
      </c>
      <c r="G2434" s="4" t="s">
        <v>85</v>
      </c>
      <c r="H2434" t="s">
        <v>124</v>
      </c>
      <c r="I2434" s="4" t="s">
        <v>567</v>
      </c>
      <c r="J2434" s="4" t="s">
        <v>568</v>
      </c>
      <c r="K2434" s="4" t="s">
        <v>569</v>
      </c>
      <c r="L2434" s="4" t="s">
        <v>570</v>
      </c>
      <c r="M2434" s="4" t="s">
        <v>324</v>
      </c>
      <c r="N2434" s="4" t="s">
        <v>571</v>
      </c>
      <c r="O2434" s="4" t="s">
        <v>336</v>
      </c>
      <c r="P2434" s="4" t="s">
        <v>1002</v>
      </c>
      <c r="Q2434" s="4" t="s">
        <v>334</v>
      </c>
    </row>
    <row r="2435" spans="1:17" x14ac:dyDescent="0.25">
      <c r="A2435" s="4" t="s">
        <v>532</v>
      </c>
      <c r="B2435" s="4" t="s">
        <v>64</v>
      </c>
      <c r="C2435" s="4" t="s">
        <v>1266</v>
      </c>
      <c r="D2435" s="4" t="s">
        <v>137</v>
      </c>
      <c r="E2435" s="4" t="s">
        <v>846</v>
      </c>
      <c r="F2435" s="9" t="str">
        <f>Table1[[#This Row],[Genus]]&amp;" "&amp;Table1[[#This Row],[Epithet]]</f>
        <v>Aronia melanocarpa</v>
      </c>
      <c r="G2435" s="4" t="s">
        <v>138</v>
      </c>
      <c r="H2435" t="s">
        <v>137</v>
      </c>
      <c r="I2435" s="4" t="s">
        <v>567</v>
      </c>
      <c r="J2435" s="4" t="s">
        <v>568</v>
      </c>
      <c r="K2435" s="4" t="s">
        <v>569</v>
      </c>
      <c r="L2435" s="4" t="s">
        <v>570</v>
      </c>
      <c r="M2435" s="4" t="s">
        <v>324</v>
      </c>
      <c r="N2435" s="4" t="s">
        <v>571</v>
      </c>
      <c r="O2435" s="4" t="s">
        <v>336</v>
      </c>
      <c r="P2435" s="4" t="s">
        <v>1002</v>
      </c>
      <c r="Q2435" s="4" t="s">
        <v>334</v>
      </c>
    </row>
    <row r="2436" spans="1:17" x14ac:dyDescent="0.25">
      <c r="A2436" s="4" t="s">
        <v>532</v>
      </c>
      <c r="B2436" s="4" t="s">
        <v>65</v>
      </c>
      <c r="C2436" s="9" t="str">
        <f>_xlfn.XLOOKUP(Table1[[#This Row],[Genus]],'Flora of PA'!J:J,'Flora of PA'!D:D)</f>
        <v>Ericaceae</v>
      </c>
      <c r="D2436" s="4" t="s">
        <v>827</v>
      </c>
      <c r="E2436" s="4" t="s">
        <v>828</v>
      </c>
      <c r="F2436" s="9" t="str">
        <f>Table1[[#This Row],[Genus]]&amp;" "&amp;Table1[[#This Row],[Epithet]]</f>
        <v>Gaylussacia baccata</v>
      </c>
      <c r="G2436" s="4" t="s">
        <v>16</v>
      </c>
      <c r="H2436" t="s">
        <v>125</v>
      </c>
      <c r="I2436" s="4" t="s">
        <v>567</v>
      </c>
      <c r="J2436" s="4" t="s">
        <v>568</v>
      </c>
      <c r="K2436" s="4" t="s">
        <v>569</v>
      </c>
      <c r="L2436" s="4" t="s">
        <v>570</v>
      </c>
      <c r="M2436" s="4" t="s">
        <v>324</v>
      </c>
      <c r="N2436" s="4" t="s">
        <v>571</v>
      </c>
      <c r="O2436" s="4" t="s">
        <v>336</v>
      </c>
      <c r="P2436" s="4" t="s">
        <v>1002</v>
      </c>
      <c r="Q2436" s="4" t="s">
        <v>334</v>
      </c>
    </row>
    <row r="2437" spans="1:17" x14ac:dyDescent="0.25">
      <c r="A2437" s="4" t="s">
        <v>532</v>
      </c>
      <c r="B2437" s="4" t="s">
        <v>65</v>
      </c>
      <c r="C2437" s="9" t="str">
        <f>_xlfn.XLOOKUP(Table1[[#This Row],[Genus]],'Flora of PA'!J:J,'Flora of PA'!D:D)</f>
        <v>Polypodiaceae</v>
      </c>
      <c r="D2437" s="4" t="s">
        <v>851</v>
      </c>
      <c r="E2437" s="4" t="s">
        <v>852</v>
      </c>
      <c r="F2437" s="9" t="str">
        <f>Table1[[#This Row],[Genus]]&amp;" "&amp;Table1[[#This Row],[Epithet]]</f>
        <v>Pteridium aquilinum</v>
      </c>
      <c r="G2437" s="4" t="s">
        <v>58</v>
      </c>
      <c r="H2437" t="s">
        <v>152</v>
      </c>
      <c r="I2437" s="4" t="s">
        <v>567</v>
      </c>
      <c r="J2437" s="4" t="s">
        <v>568</v>
      </c>
      <c r="K2437" s="4" t="s">
        <v>569</v>
      </c>
      <c r="L2437" s="4" t="s">
        <v>570</v>
      </c>
      <c r="M2437" s="4" t="s">
        <v>324</v>
      </c>
      <c r="N2437" s="4" t="s">
        <v>571</v>
      </c>
      <c r="O2437" s="4" t="s">
        <v>336</v>
      </c>
      <c r="P2437" s="4" t="s">
        <v>1002</v>
      </c>
      <c r="Q2437" s="4" t="s">
        <v>334</v>
      </c>
    </row>
    <row r="2438" spans="1:17" x14ac:dyDescent="0.25">
      <c r="A2438" s="4" t="s">
        <v>532</v>
      </c>
      <c r="B2438" s="4" t="s">
        <v>65</v>
      </c>
      <c r="C2438" s="9" t="str">
        <f>_xlfn.XLOOKUP(Table1[[#This Row],[Genus]],'Flora of PA'!J:J,'Flora of PA'!D:D)</f>
        <v>Fagaceae</v>
      </c>
      <c r="D2438" s="4" t="s">
        <v>860</v>
      </c>
      <c r="E2438" s="4" t="s">
        <v>947</v>
      </c>
      <c r="F2438" s="9" t="str">
        <f>Table1[[#This Row],[Genus]]&amp;" "&amp;Table1[[#This Row],[Epithet]]</f>
        <v>Quercus ilicifolia</v>
      </c>
      <c r="G2438" s="4" t="s">
        <v>75</v>
      </c>
      <c r="H2438" t="s">
        <v>157</v>
      </c>
      <c r="I2438" s="4" t="s">
        <v>567</v>
      </c>
      <c r="J2438" s="4" t="s">
        <v>568</v>
      </c>
      <c r="K2438" s="4" t="s">
        <v>569</v>
      </c>
      <c r="L2438" s="4" t="s">
        <v>570</v>
      </c>
      <c r="M2438" s="4" t="s">
        <v>324</v>
      </c>
      <c r="N2438" s="4" t="s">
        <v>571</v>
      </c>
      <c r="O2438" s="4" t="s">
        <v>336</v>
      </c>
      <c r="P2438" s="4" t="s">
        <v>1002</v>
      </c>
      <c r="Q2438" s="4" t="s">
        <v>334</v>
      </c>
    </row>
    <row r="2439" spans="1:17" x14ac:dyDescent="0.25">
      <c r="A2439" s="4" t="s">
        <v>532</v>
      </c>
      <c r="B2439" s="4" t="s">
        <v>65</v>
      </c>
      <c r="C2439" s="9" t="str">
        <f>_xlfn.XLOOKUP(Table1[[#This Row],[Genus]],'Flora of PA'!J:J,'Flora of PA'!D:D)</f>
        <v>Ericaceae</v>
      </c>
      <c r="D2439" s="4" t="s">
        <v>831</v>
      </c>
      <c r="E2439" s="4" t="s">
        <v>832</v>
      </c>
      <c r="F2439" s="9" t="str">
        <f>Table1[[#This Row],[Genus]]&amp;" "&amp;Table1[[#This Row],[Epithet]]</f>
        <v>Gaultheria procumbens</v>
      </c>
      <c r="G2439" s="4" t="s">
        <v>123</v>
      </c>
      <c r="H2439" t="s">
        <v>122</v>
      </c>
      <c r="I2439" s="4" t="s">
        <v>567</v>
      </c>
      <c r="J2439" s="4" t="s">
        <v>568</v>
      </c>
      <c r="K2439" s="4" t="s">
        <v>569</v>
      </c>
      <c r="L2439" s="4" t="s">
        <v>570</v>
      </c>
      <c r="M2439" s="4" t="s">
        <v>324</v>
      </c>
      <c r="N2439" s="4" t="s">
        <v>571</v>
      </c>
      <c r="O2439" s="4" t="s">
        <v>336</v>
      </c>
      <c r="P2439" s="4" t="s">
        <v>1002</v>
      </c>
      <c r="Q2439" s="4" t="s">
        <v>334</v>
      </c>
    </row>
    <row r="2440" spans="1:17" x14ac:dyDescent="0.25">
      <c r="A2440" s="4" t="s">
        <v>532</v>
      </c>
      <c r="B2440" s="4" t="s">
        <v>65</v>
      </c>
      <c r="C2440" s="9" t="str">
        <f>_xlfn.XLOOKUP(Table1[[#This Row],[Genus]],'Flora of PA'!J:J,'Flora of PA'!D:D)</f>
        <v>Ericaceae</v>
      </c>
      <c r="D2440" s="4" t="s">
        <v>905</v>
      </c>
      <c r="E2440" s="4" t="s">
        <v>948</v>
      </c>
      <c r="F2440" s="9" t="str">
        <f>Table1[[#This Row],[Genus]]&amp;" "&amp;Table1[[#This Row],[Epithet]]</f>
        <v>Kalmia angustifolia</v>
      </c>
      <c r="G2440" s="4" t="s">
        <v>85</v>
      </c>
      <c r="H2440" t="s">
        <v>124</v>
      </c>
      <c r="I2440" s="4" t="s">
        <v>567</v>
      </c>
      <c r="J2440" s="4" t="s">
        <v>568</v>
      </c>
      <c r="K2440" s="4" t="s">
        <v>569</v>
      </c>
      <c r="L2440" s="4" t="s">
        <v>570</v>
      </c>
      <c r="M2440" s="4" t="s">
        <v>324</v>
      </c>
      <c r="N2440" s="4" t="s">
        <v>571</v>
      </c>
      <c r="O2440" s="4" t="s">
        <v>336</v>
      </c>
      <c r="P2440" s="4" t="s">
        <v>1002</v>
      </c>
      <c r="Q2440" s="4" t="s">
        <v>334</v>
      </c>
    </row>
    <row r="2441" spans="1:17" x14ac:dyDescent="0.25">
      <c r="A2441" s="4" t="s">
        <v>532</v>
      </c>
      <c r="B2441" s="4" t="s">
        <v>65</v>
      </c>
      <c r="C2441" s="4" t="s">
        <v>1266</v>
      </c>
      <c r="D2441" s="4" t="s">
        <v>137</v>
      </c>
      <c r="E2441" s="4" t="s">
        <v>846</v>
      </c>
      <c r="F2441" s="9" t="str">
        <f>Table1[[#This Row],[Genus]]&amp;" "&amp;Table1[[#This Row],[Epithet]]</f>
        <v>Aronia melanocarpa</v>
      </c>
      <c r="G2441" s="4" t="s">
        <v>138</v>
      </c>
      <c r="H2441" t="s">
        <v>222</v>
      </c>
      <c r="I2441" s="4" t="s">
        <v>567</v>
      </c>
      <c r="J2441" s="4" t="s">
        <v>568</v>
      </c>
      <c r="K2441" s="4" t="s">
        <v>569</v>
      </c>
      <c r="L2441" s="4" t="s">
        <v>570</v>
      </c>
      <c r="M2441" s="4" t="s">
        <v>324</v>
      </c>
      <c r="N2441" s="4" t="s">
        <v>571</v>
      </c>
      <c r="O2441" s="4" t="s">
        <v>336</v>
      </c>
      <c r="P2441" s="4" t="s">
        <v>1002</v>
      </c>
      <c r="Q2441" s="4" t="s">
        <v>334</v>
      </c>
    </row>
    <row r="2442" spans="1:17" x14ac:dyDescent="0.25">
      <c r="A2442" s="4" t="s">
        <v>532</v>
      </c>
      <c r="B2442" s="4" t="s">
        <v>66</v>
      </c>
      <c r="C2442" s="9" t="str">
        <f>_xlfn.XLOOKUP(Table1[[#This Row],[Genus]],'Flora of PA'!J:J,'Flora of PA'!D:D)</f>
        <v>Ericaceae</v>
      </c>
      <c r="D2442" s="4" t="s">
        <v>827</v>
      </c>
      <c r="E2442" s="4" t="s">
        <v>828</v>
      </c>
      <c r="F2442" s="9" t="str">
        <f>Table1[[#This Row],[Genus]]&amp;" "&amp;Table1[[#This Row],[Epithet]]</f>
        <v>Gaylussacia baccata</v>
      </c>
      <c r="G2442" s="4" t="s">
        <v>16</v>
      </c>
      <c r="H2442" t="s">
        <v>125</v>
      </c>
      <c r="I2442" s="4" t="s">
        <v>567</v>
      </c>
      <c r="J2442" s="4" t="s">
        <v>568</v>
      </c>
      <c r="K2442" s="4" t="s">
        <v>569</v>
      </c>
      <c r="L2442" s="4" t="s">
        <v>570</v>
      </c>
      <c r="M2442" s="4" t="s">
        <v>324</v>
      </c>
      <c r="N2442" s="4" t="s">
        <v>571</v>
      </c>
      <c r="O2442" s="4" t="s">
        <v>336</v>
      </c>
      <c r="P2442" s="4" t="s">
        <v>1002</v>
      </c>
      <c r="Q2442" s="4" t="s">
        <v>334</v>
      </c>
    </row>
    <row r="2443" spans="1:17" x14ac:dyDescent="0.25">
      <c r="A2443" s="4" t="s">
        <v>532</v>
      </c>
      <c r="B2443" s="4" t="s">
        <v>66</v>
      </c>
      <c r="C2443" s="9" t="str">
        <f>_xlfn.XLOOKUP(Table1[[#This Row],[Genus]],'Flora of PA'!J:J,'Flora of PA'!D:D)</f>
        <v>Polypodiaceae</v>
      </c>
      <c r="D2443" s="4" t="s">
        <v>851</v>
      </c>
      <c r="E2443" s="4" t="s">
        <v>852</v>
      </c>
      <c r="F2443" s="9" t="str">
        <f>Table1[[#This Row],[Genus]]&amp;" "&amp;Table1[[#This Row],[Epithet]]</f>
        <v>Pteridium aquilinum</v>
      </c>
      <c r="G2443" s="4" t="s">
        <v>58</v>
      </c>
      <c r="H2443" t="s">
        <v>152</v>
      </c>
      <c r="I2443" s="4" t="s">
        <v>567</v>
      </c>
      <c r="J2443" s="4" t="s">
        <v>568</v>
      </c>
      <c r="K2443" s="4" t="s">
        <v>569</v>
      </c>
      <c r="L2443" s="4" t="s">
        <v>570</v>
      </c>
      <c r="M2443" s="4" t="s">
        <v>324</v>
      </c>
      <c r="N2443" s="4" t="s">
        <v>571</v>
      </c>
      <c r="O2443" s="4" t="s">
        <v>336</v>
      </c>
      <c r="P2443" s="4" t="s">
        <v>1002</v>
      </c>
      <c r="Q2443" s="4" t="s">
        <v>334</v>
      </c>
    </row>
    <row r="2444" spans="1:17" x14ac:dyDescent="0.25">
      <c r="A2444" s="4" t="s">
        <v>532</v>
      </c>
      <c r="B2444" s="4" t="s">
        <v>66</v>
      </c>
      <c r="C2444" s="9" t="str">
        <f>_xlfn.XLOOKUP(Table1[[#This Row],[Genus]],'Flora of PA'!J:J,'Flora of PA'!D:D)</f>
        <v>Fagaceae</v>
      </c>
      <c r="D2444" s="4" t="s">
        <v>860</v>
      </c>
      <c r="E2444" s="4" t="s">
        <v>947</v>
      </c>
      <c r="F2444" s="9" t="str">
        <f>Table1[[#This Row],[Genus]]&amp;" "&amp;Table1[[#This Row],[Epithet]]</f>
        <v>Quercus ilicifolia</v>
      </c>
      <c r="G2444" s="4" t="s">
        <v>75</v>
      </c>
      <c r="H2444" t="s">
        <v>157</v>
      </c>
      <c r="I2444" s="4" t="s">
        <v>567</v>
      </c>
      <c r="J2444" s="4" t="s">
        <v>568</v>
      </c>
      <c r="K2444" s="4" t="s">
        <v>569</v>
      </c>
      <c r="L2444" s="4" t="s">
        <v>570</v>
      </c>
      <c r="M2444" s="4" t="s">
        <v>324</v>
      </c>
      <c r="N2444" s="4" t="s">
        <v>571</v>
      </c>
      <c r="O2444" s="4" t="s">
        <v>336</v>
      </c>
      <c r="P2444" s="4" t="s">
        <v>1002</v>
      </c>
      <c r="Q2444" s="4" t="s">
        <v>334</v>
      </c>
    </row>
    <row r="2445" spans="1:17" x14ac:dyDescent="0.25">
      <c r="A2445" s="4" t="s">
        <v>532</v>
      </c>
      <c r="B2445" s="4" t="s">
        <v>66</v>
      </c>
      <c r="C2445" s="9" t="str">
        <f>_xlfn.XLOOKUP(Table1[[#This Row],[Genus]],'Flora of PA'!J:J,'Flora of PA'!D:D)</f>
        <v>Ericaceae</v>
      </c>
      <c r="D2445" s="4" t="s">
        <v>831</v>
      </c>
      <c r="E2445" s="4" t="s">
        <v>832</v>
      </c>
      <c r="F2445" s="9" t="str">
        <f>Table1[[#This Row],[Genus]]&amp;" "&amp;Table1[[#This Row],[Epithet]]</f>
        <v>Gaultheria procumbens</v>
      </c>
      <c r="G2445" s="4" t="s">
        <v>123</v>
      </c>
      <c r="H2445" t="s">
        <v>122</v>
      </c>
      <c r="I2445" s="4" t="s">
        <v>567</v>
      </c>
      <c r="J2445" s="4" t="s">
        <v>568</v>
      </c>
      <c r="K2445" s="4" t="s">
        <v>569</v>
      </c>
      <c r="L2445" s="4" t="s">
        <v>570</v>
      </c>
      <c r="M2445" s="4" t="s">
        <v>324</v>
      </c>
      <c r="N2445" s="4" t="s">
        <v>571</v>
      </c>
      <c r="O2445" s="4" t="s">
        <v>336</v>
      </c>
      <c r="P2445" s="4" t="s">
        <v>1002</v>
      </c>
      <c r="Q2445" s="4" t="s">
        <v>334</v>
      </c>
    </row>
    <row r="2446" spans="1:17" x14ac:dyDescent="0.25">
      <c r="A2446" s="4" t="s">
        <v>532</v>
      </c>
      <c r="B2446" s="4" t="s">
        <v>66</v>
      </c>
      <c r="C2446" s="9" t="str">
        <f>_xlfn.XLOOKUP(Table1[[#This Row],[Genus]],'Flora of PA'!J:J,'Flora of PA'!D:D)</f>
        <v>Ericaceae</v>
      </c>
      <c r="D2446" s="4" t="s">
        <v>905</v>
      </c>
      <c r="E2446" s="4" t="s">
        <v>948</v>
      </c>
      <c r="F2446" s="9" t="str">
        <f>Table1[[#This Row],[Genus]]&amp;" "&amp;Table1[[#This Row],[Epithet]]</f>
        <v>Kalmia angustifolia</v>
      </c>
      <c r="G2446" s="4" t="s">
        <v>85</v>
      </c>
      <c r="H2446" t="s">
        <v>124</v>
      </c>
      <c r="I2446" s="4" t="s">
        <v>567</v>
      </c>
      <c r="J2446" s="4" t="s">
        <v>568</v>
      </c>
      <c r="K2446" s="4" t="s">
        <v>569</v>
      </c>
      <c r="L2446" s="4" t="s">
        <v>570</v>
      </c>
      <c r="M2446" s="4" t="s">
        <v>324</v>
      </c>
      <c r="N2446" s="4" t="s">
        <v>571</v>
      </c>
      <c r="O2446" s="4" t="s">
        <v>336</v>
      </c>
      <c r="P2446" s="4" t="s">
        <v>1002</v>
      </c>
      <c r="Q2446" s="4" t="s">
        <v>334</v>
      </c>
    </row>
    <row r="2447" spans="1:17" x14ac:dyDescent="0.25">
      <c r="A2447" s="4" t="s">
        <v>532</v>
      </c>
      <c r="B2447" s="4" t="s">
        <v>66</v>
      </c>
      <c r="C2447" s="9" t="str">
        <f>_xlfn.XLOOKUP(Table1[[#This Row],[Genus]],'Flora of PA'!J:J,'Flora of PA'!D:D)</f>
        <v>Lauraceae</v>
      </c>
      <c r="D2447" s="4" t="s">
        <v>134</v>
      </c>
      <c r="E2447" s="4" t="s">
        <v>946</v>
      </c>
      <c r="F2447" s="9" t="str">
        <f>Table1[[#This Row],[Genus]]&amp;" "&amp;Table1[[#This Row],[Epithet]]</f>
        <v>Sassafras albidum</v>
      </c>
      <c r="G2447" s="4" t="s">
        <v>224</v>
      </c>
      <c r="H2447" t="s">
        <v>135</v>
      </c>
      <c r="I2447" s="4" t="s">
        <v>567</v>
      </c>
      <c r="J2447" s="4" t="s">
        <v>568</v>
      </c>
      <c r="K2447" s="4" t="s">
        <v>569</v>
      </c>
      <c r="L2447" s="4" t="s">
        <v>570</v>
      </c>
      <c r="M2447" s="4" t="s">
        <v>324</v>
      </c>
      <c r="N2447" s="4" t="s">
        <v>571</v>
      </c>
      <c r="O2447" s="4" t="s">
        <v>336</v>
      </c>
      <c r="P2447" s="4" t="s">
        <v>1002</v>
      </c>
      <c r="Q2447" s="4" t="s">
        <v>334</v>
      </c>
    </row>
    <row r="2448" spans="1:17" x14ac:dyDescent="0.25">
      <c r="A2448" s="4" t="s">
        <v>532</v>
      </c>
      <c r="B2448" s="4" t="s">
        <v>67</v>
      </c>
      <c r="C2448" s="9" t="str">
        <f>_xlfn.XLOOKUP(Table1[[#This Row],[Genus]],'Flora of PA'!J:J,'Flora of PA'!D:D)</f>
        <v>Ericaceae</v>
      </c>
      <c r="D2448" s="4" t="s">
        <v>827</v>
      </c>
      <c r="E2448" s="4" t="s">
        <v>828</v>
      </c>
      <c r="F2448" s="9" t="str">
        <f>Table1[[#This Row],[Genus]]&amp;" "&amp;Table1[[#This Row],[Epithet]]</f>
        <v>Gaylussacia baccata</v>
      </c>
      <c r="G2448" s="4" t="s">
        <v>16</v>
      </c>
      <c r="H2448" t="s">
        <v>125</v>
      </c>
      <c r="I2448" s="4" t="s">
        <v>567</v>
      </c>
      <c r="J2448" s="4" t="s">
        <v>568</v>
      </c>
      <c r="K2448" s="4" t="s">
        <v>569</v>
      </c>
      <c r="L2448" s="4" t="s">
        <v>570</v>
      </c>
      <c r="M2448" s="4" t="s">
        <v>324</v>
      </c>
      <c r="N2448" s="4" t="s">
        <v>571</v>
      </c>
      <c r="O2448" s="4" t="s">
        <v>336</v>
      </c>
      <c r="P2448" s="4" t="s">
        <v>1002</v>
      </c>
      <c r="Q2448" s="4" t="s">
        <v>334</v>
      </c>
    </row>
    <row r="2449" spans="1:17" x14ac:dyDescent="0.25">
      <c r="A2449" s="4" t="s">
        <v>532</v>
      </c>
      <c r="B2449" s="4" t="s">
        <v>67</v>
      </c>
      <c r="C2449" s="9" t="str">
        <f>_xlfn.XLOOKUP(Table1[[#This Row],[Genus]],'Flora of PA'!J:J,'Flora of PA'!D:D)</f>
        <v>Polypodiaceae</v>
      </c>
      <c r="D2449" s="4" t="s">
        <v>851</v>
      </c>
      <c r="E2449" s="4" t="s">
        <v>852</v>
      </c>
      <c r="F2449" s="9" t="str">
        <f>Table1[[#This Row],[Genus]]&amp;" "&amp;Table1[[#This Row],[Epithet]]</f>
        <v>Pteridium aquilinum</v>
      </c>
      <c r="G2449" s="4" t="s">
        <v>58</v>
      </c>
      <c r="H2449" t="s">
        <v>152</v>
      </c>
      <c r="I2449" s="4" t="s">
        <v>567</v>
      </c>
      <c r="J2449" s="4" t="s">
        <v>568</v>
      </c>
      <c r="K2449" s="4" t="s">
        <v>569</v>
      </c>
      <c r="L2449" s="4" t="s">
        <v>570</v>
      </c>
      <c r="M2449" s="4" t="s">
        <v>324</v>
      </c>
      <c r="N2449" s="4" t="s">
        <v>571</v>
      </c>
      <c r="O2449" s="4" t="s">
        <v>336</v>
      </c>
      <c r="P2449" s="4" t="s">
        <v>1002</v>
      </c>
      <c r="Q2449" s="4" t="s">
        <v>334</v>
      </c>
    </row>
    <row r="2450" spans="1:17" x14ac:dyDescent="0.25">
      <c r="A2450" s="4" t="s">
        <v>532</v>
      </c>
      <c r="B2450" s="4" t="s">
        <v>67</v>
      </c>
      <c r="C2450" s="9" t="str">
        <f>_xlfn.XLOOKUP(Table1[[#This Row],[Genus]],'Flora of PA'!J:J,'Flora of PA'!D:D)</f>
        <v>Fagaceae</v>
      </c>
      <c r="D2450" s="4" t="s">
        <v>860</v>
      </c>
      <c r="E2450" s="4" t="s">
        <v>947</v>
      </c>
      <c r="F2450" s="9" t="str">
        <f>Table1[[#This Row],[Genus]]&amp;" "&amp;Table1[[#This Row],[Epithet]]</f>
        <v>Quercus ilicifolia</v>
      </c>
      <c r="G2450" s="4" t="s">
        <v>75</v>
      </c>
      <c r="H2450" t="s">
        <v>157</v>
      </c>
      <c r="I2450" s="4" t="s">
        <v>567</v>
      </c>
      <c r="J2450" s="4" t="s">
        <v>568</v>
      </c>
      <c r="K2450" s="4" t="s">
        <v>569</v>
      </c>
      <c r="L2450" s="4" t="s">
        <v>570</v>
      </c>
      <c r="M2450" s="4" t="s">
        <v>324</v>
      </c>
      <c r="N2450" s="4" t="s">
        <v>571</v>
      </c>
      <c r="O2450" s="4" t="s">
        <v>336</v>
      </c>
      <c r="P2450" s="4" t="s">
        <v>1002</v>
      </c>
      <c r="Q2450" s="4" t="s">
        <v>334</v>
      </c>
    </row>
    <row r="2451" spans="1:17" x14ac:dyDescent="0.25">
      <c r="A2451" s="4" t="s">
        <v>532</v>
      </c>
      <c r="B2451" s="4" t="s">
        <v>67</v>
      </c>
      <c r="C2451" s="9" t="str">
        <f>_xlfn.XLOOKUP(Table1[[#This Row],[Genus]],'Flora of PA'!J:J,'Flora of PA'!D:D)</f>
        <v>Ericaceae</v>
      </c>
      <c r="D2451" s="4" t="s">
        <v>831</v>
      </c>
      <c r="E2451" s="4" t="s">
        <v>832</v>
      </c>
      <c r="F2451" s="9" t="str">
        <f>Table1[[#This Row],[Genus]]&amp;" "&amp;Table1[[#This Row],[Epithet]]</f>
        <v>Gaultheria procumbens</v>
      </c>
      <c r="G2451" s="4" t="s">
        <v>123</v>
      </c>
      <c r="H2451" t="s">
        <v>122</v>
      </c>
      <c r="I2451" s="4" t="s">
        <v>567</v>
      </c>
      <c r="J2451" s="4" t="s">
        <v>568</v>
      </c>
      <c r="K2451" s="4" t="s">
        <v>569</v>
      </c>
      <c r="L2451" s="4" t="s">
        <v>570</v>
      </c>
      <c r="M2451" s="4" t="s">
        <v>324</v>
      </c>
      <c r="N2451" s="4" t="s">
        <v>571</v>
      </c>
      <c r="O2451" s="4" t="s">
        <v>336</v>
      </c>
      <c r="P2451" s="4" t="s">
        <v>1002</v>
      </c>
      <c r="Q2451" s="4" t="s">
        <v>334</v>
      </c>
    </row>
    <row r="2452" spans="1:17" x14ac:dyDescent="0.25">
      <c r="A2452" s="4" t="s">
        <v>532</v>
      </c>
      <c r="B2452" s="4" t="s">
        <v>67</v>
      </c>
      <c r="C2452" s="9" t="str">
        <f>_xlfn.XLOOKUP(Table1[[#This Row],[Genus]],'Flora of PA'!J:J,'Flora of PA'!D:D)</f>
        <v>Ericaceae</v>
      </c>
      <c r="D2452" s="4" t="s">
        <v>905</v>
      </c>
      <c r="E2452" s="4" t="s">
        <v>948</v>
      </c>
      <c r="F2452" s="9" t="str">
        <f>Table1[[#This Row],[Genus]]&amp;" "&amp;Table1[[#This Row],[Epithet]]</f>
        <v>Kalmia angustifolia</v>
      </c>
      <c r="G2452" s="4" t="s">
        <v>85</v>
      </c>
      <c r="H2452" t="s">
        <v>81</v>
      </c>
      <c r="I2452" s="4" t="s">
        <v>567</v>
      </c>
      <c r="J2452" s="4" t="s">
        <v>568</v>
      </c>
      <c r="K2452" s="4" t="s">
        <v>569</v>
      </c>
      <c r="L2452" s="4" t="s">
        <v>570</v>
      </c>
      <c r="M2452" s="4" t="s">
        <v>324</v>
      </c>
      <c r="N2452" s="4" t="s">
        <v>571</v>
      </c>
      <c r="O2452" s="4" t="s">
        <v>336</v>
      </c>
      <c r="P2452" s="4" t="s">
        <v>1002</v>
      </c>
      <c r="Q2452" s="4" t="s">
        <v>334</v>
      </c>
    </row>
    <row r="2453" spans="1:17" x14ac:dyDescent="0.25">
      <c r="A2453" s="4" t="s">
        <v>532</v>
      </c>
      <c r="B2453" s="4" t="s">
        <v>68</v>
      </c>
      <c r="C2453" s="9" t="str">
        <f>_xlfn.XLOOKUP(Table1[[#This Row],[Genus]],'Flora of PA'!J:J,'Flora of PA'!D:D)</f>
        <v>Ericaceae</v>
      </c>
      <c r="D2453" s="4" t="s">
        <v>827</v>
      </c>
      <c r="E2453" s="4" t="s">
        <v>828</v>
      </c>
      <c r="F2453" s="9" t="str">
        <f>Table1[[#This Row],[Genus]]&amp;" "&amp;Table1[[#This Row],[Epithet]]</f>
        <v>Gaylussacia baccata</v>
      </c>
      <c r="G2453" s="4" t="s">
        <v>16</v>
      </c>
      <c r="H2453" t="s">
        <v>125</v>
      </c>
      <c r="I2453" s="4" t="s">
        <v>567</v>
      </c>
      <c r="J2453" s="4" t="s">
        <v>568</v>
      </c>
      <c r="K2453" s="4" t="s">
        <v>569</v>
      </c>
      <c r="L2453" s="4" t="s">
        <v>570</v>
      </c>
      <c r="M2453" s="4" t="s">
        <v>324</v>
      </c>
      <c r="N2453" s="4" t="s">
        <v>571</v>
      </c>
      <c r="O2453" s="4" t="s">
        <v>336</v>
      </c>
      <c r="P2453" s="4" t="s">
        <v>1002</v>
      </c>
      <c r="Q2453" s="4" t="s">
        <v>334</v>
      </c>
    </row>
    <row r="2454" spans="1:17" x14ac:dyDescent="0.25">
      <c r="A2454" s="4" t="s">
        <v>532</v>
      </c>
      <c r="B2454" s="4" t="s">
        <v>68</v>
      </c>
      <c r="C2454" s="9" t="str">
        <f>_xlfn.XLOOKUP(Table1[[#This Row],[Genus]],'Flora of PA'!J:J,'Flora of PA'!D:D)</f>
        <v>Polypodiaceae</v>
      </c>
      <c r="D2454" s="4" t="s">
        <v>851</v>
      </c>
      <c r="E2454" s="4" t="s">
        <v>852</v>
      </c>
      <c r="F2454" s="9" t="str">
        <f>Table1[[#This Row],[Genus]]&amp;" "&amp;Table1[[#This Row],[Epithet]]</f>
        <v>Pteridium aquilinum</v>
      </c>
      <c r="G2454" s="4" t="s">
        <v>58</v>
      </c>
      <c r="H2454" t="s">
        <v>152</v>
      </c>
      <c r="I2454" s="4" t="s">
        <v>567</v>
      </c>
      <c r="J2454" s="4" t="s">
        <v>568</v>
      </c>
      <c r="K2454" s="4" t="s">
        <v>569</v>
      </c>
      <c r="L2454" s="4" t="s">
        <v>570</v>
      </c>
      <c r="M2454" s="4" t="s">
        <v>324</v>
      </c>
      <c r="N2454" s="4" t="s">
        <v>571</v>
      </c>
      <c r="O2454" s="4" t="s">
        <v>336</v>
      </c>
      <c r="P2454" s="4" t="s">
        <v>1002</v>
      </c>
      <c r="Q2454" s="4" t="s">
        <v>334</v>
      </c>
    </row>
    <row r="2455" spans="1:17" x14ac:dyDescent="0.25">
      <c r="A2455" s="4" t="s">
        <v>532</v>
      </c>
      <c r="B2455" s="4" t="s">
        <v>68</v>
      </c>
      <c r="C2455" s="9" t="str">
        <f>_xlfn.XLOOKUP(Table1[[#This Row],[Genus]],'Flora of PA'!J:J,'Flora of PA'!D:D)</f>
        <v>Fagaceae</v>
      </c>
      <c r="D2455" s="4" t="s">
        <v>860</v>
      </c>
      <c r="E2455" s="4" t="s">
        <v>947</v>
      </c>
      <c r="F2455" s="9" t="str">
        <f>Table1[[#This Row],[Genus]]&amp;" "&amp;Table1[[#This Row],[Epithet]]</f>
        <v>Quercus ilicifolia</v>
      </c>
      <c r="G2455" s="4" t="s">
        <v>75</v>
      </c>
      <c r="H2455" t="s">
        <v>157</v>
      </c>
      <c r="I2455" s="4" t="s">
        <v>567</v>
      </c>
      <c r="J2455" s="4" t="s">
        <v>568</v>
      </c>
      <c r="K2455" s="4" t="s">
        <v>569</v>
      </c>
      <c r="L2455" s="4" t="s">
        <v>570</v>
      </c>
      <c r="M2455" s="4" t="s">
        <v>324</v>
      </c>
      <c r="N2455" s="4" t="s">
        <v>571</v>
      </c>
      <c r="O2455" s="4" t="s">
        <v>336</v>
      </c>
      <c r="P2455" s="4" t="s">
        <v>1002</v>
      </c>
      <c r="Q2455" s="4" t="s">
        <v>334</v>
      </c>
    </row>
    <row r="2456" spans="1:17" x14ac:dyDescent="0.25">
      <c r="A2456" s="4" t="s">
        <v>532</v>
      </c>
      <c r="B2456" s="4" t="s">
        <v>68</v>
      </c>
      <c r="C2456" s="9" t="str">
        <f>_xlfn.XLOOKUP(Table1[[#This Row],[Genus]],'Flora of PA'!J:J,'Flora of PA'!D:D)</f>
        <v>Ericaceae</v>
      </c>
      <c r="D2456" s="4" t="s">
        <v>831</v>
      </c>
      <c r="E2456" s="4" t="s">
        <v>832</v>
      </c>
      <c r="F2456" s="9" t="str">
        <f>Table1[[#This Row],[Genus]]&amp;" "&amp;Table1[[#This Row],[Epithet]]</f>
        <v>Gaultheria procumbens</v>
      </c>
      <c r="G2456" s="4" t="s">
        <v>123</v>
      </c>
      <c r="H2456" t="s">
        <v>122</v>
      </c>
      <c r="I2456" s="4" t="s">
        <v>567</v>
      </c>
      <c r="J2456" s="4" t="s">
        <v>568</v>
      </c>
      <c r="K2456" s="4" t="s">
        <v>569</v>
      </c>
      <c r="L2456" s="4" t="s">
        <v>570</v>
      </c>
      <c r="M2456" s="4" t="s">
        <v>324</v>
      </c>
      <c r="N2456" s="4" t="s">
        <v>571</v>
      </c>
      <c r="O2456" s="4" t="s">
        <v>336</v>
      </c>
      <c r="P2456" s="4" t="s">
        <v>1002</v>
      </c>
      <c r="Q2456" s="4" t="s">
        <v>334</v>
      </c>
    </row>
    <row r="2457" spans="1:17" x14ac:dyDescent="0.25">
      <c r="A2457" s="4" t="s">
        <v>532</v>
      </c>
      <c r="B2457" s="4" t="s">
        <v>68</v>
      </c>
      <c r="C2457" s="9" t="str">
        <f>_xlfn.XLOOKUP(Table1[[#This Row],[Genus]],'Flora of PA'!J:J,'Flora of PA'!D:D)</f>
        <v>Ericaceae</v>
      </c>
      <c r="D2457" s="4" t="s">
        <v>905</v>
      </c>
      <c r="E2457" s="4" t="s">
        <v>948</v>
      </c>
      <c r="F2457" s="9" t="str">
        <f>Table1[[#This Row],[Genus]]&amp;" "&amp;Table1[[#This Row],[Epithet]]</f>
        <v>Kalmia angustifolia</v>
      </c>
      <c r="G2457" s="4" t="s">
        <v>85</v>
      </c>
      <c r="H2457" t="s">
        <v>124</v>
      </c>
      <c r="I2457" s="4" t="s">
        <v>567</v>
      </c>
      <c r="J2457" s="4" t="s">
        <v>568</v>
      </c>
      <c r="K2457" s="4" t="s">
        <v>569</v>
      </c>
      <c r="L2457" s="4" t="s">
        <v>570</v>
      </c>
      <c r="M2457" s="4" t="s">
        <v>324</v>
      </c>
      <c r="N2457" s="4" t="s">
        <v>571</v>
      </c>
      <c r="O2457" s="4" t="s">
        <v>336</v>
      </c>
      <c r="P2457" s="4" t="s">
        <v>1002</v>
      </c>
      <c r="Q2457" s="4" t="s">
        <v>334</v>
      </c>
    </row>
    <row r="2458" spans="1:17" x14ac:dyDescent="0.25">
      <c r="A2458" s="4" t="s">
        <v>532</v>
      </c>
      <c r="B2458" s="4" t="s">
        <v>68</v>
      </c>
      <c r="C2458" s="4" t="s">
        <v>1266</v>
      </c>
      <c r="D2458" s="4" t="s">
        <v>137</v>
      </c>
      <c r="E2458" s="4" t="s">
        <v>846</v>
      </c>
      <c r="F2458" s="9" t="str">
        <f>Table1[[#This Row],[Genus]]&amp;" "&amp;Table1[[#This Row],[Epithet]]</f>
        <v>Aronia melanocarpa</v>
      </c>
      <c r="G2458" s="4" t="s">
        <v>138</v>
      </c>
      <c r="H2458" t="s">
        <v>222</v>
      </c>
      <c r="I2458" s="4" t="s">
        <v>567</v>
      </c>
      <c r="J2458" s="4" t="s">
        <v>568</v>
      </c>
      <c r="K2458" s="4" t="s">
        <v>569</v>
      </c>
      <c r="L2458" s="4" t="s">
        <v>570</v>
      </c>
      <c r="M2458" s="4" t="s">
        <v>324</v>
      </c>
      <c r="N2458" s="4" t="s">
        <v>571</v>
      </c>
      <c r="O2458" s="4" t="s">
        <v>336</v>
      </c>
      <c r="P2458" s="4" t="s">
        <v>1002</v>
      </c>
      <c r="Q2458" s="4" t="s">
        <v>334</v>
      </c>
    </row>
    <row r="2459" spans="1:17" x14ac:dyDescent="0.25">
      <c r="A2459" s="4" t="s">
        <v>532</v>
      </c>
      <c r="B2459" s="4" t="s">
        <v>68</v>
      </c>
      <c r="C2459" s="9" t="str">
        <f>_xlfn.XLOOKUP(Table1[[#This Row],[Genus]],'Flora of PA'!J:J,'Flora of PA'!D:D)</f>
        <v>Ericaceae</v>
      </c>
      <c r="D2459" s="4" t="s">
        <v>826</v>
      </c>
      <c r="E2459" s="4" t="s">
        <v>829</v>
      </c>
      <c r="F2459" s="9" t="str">
        <f>Table1[[#This Row],[Genus]]&amp;" "&amp;Table1[[#This Row],[Epithet]]</f>
        <v>Vaccinium angustifolium</v>
      </c>
      <c r="G2459" s="4" t="s">
        <v>69</v>
      </c>
      <c r="H2459" t="s">
        <v>174</v>
      </c>
      <c r="I2459" s="4" t="s">
        <v>567</v>
      </c>
      <c r="J2459" s="4" t="s">
        <v>568</v>
      </c>
      <c r="K2459" s="4" t="s">
        <v>569</v>
      </c>
      <c r="L2459" s="4" t="s">
        <v>570</v>
      </c>
      <c r="M2459" s="4" t="s">
        <v>324</v>
      </c>
      <c r="N2459" s="4" t="s">
        <v>571</v>
      </c>
      <c r="O2459" s="4" t="s">
        <v>336</v>
      </c>
      <c r="P2459" s="4" t="s">
        <v>1002</v>
      </c>
      <c r="Q2459" s="4" t="s">
        <v>334</v>
      </c>
    </row>
    <row r="2460" spans="1:17" x14ac:dyDescent="0.25">
      <c r="A2460" s="4" t="s">
        <v>532</v>
      </c>
      <c r="B2460" s="4" t="s">
        <v>68</v>
      </c>
      <c r="C2460" s="9" t="str">
        <f>_xlfn.XLOOKUP(Table1[[#This Row],[Genus]],'Flora of PA'!J:J,'Flora of PA'!D:D)</f>
        <v>Lauraceae</v>
      </c>
      <c r="D2460" s="4" t="s">
        <v>134</v>
      </c>
      <c r="E2460" s="4" t="s">
        <v>946</v>
      </c>
      <c r="F2460" s="9" t="str">
        <f>Table1[[#This Row],[Genus]]&amp;" "&amp;Table1[[#This Row],[Epithet]]</f>
        <v>Sassafras albidum</v>
      </c>
      <c r="G2460" s="4" t="s">
        <v>224</v>
      </c>
      <c r="H2460" t="s">
        <v>135</v>
      </c>
      <c r="I2460" s="4" t="s">
        <v>567</v>
      </c>
      <c r="J2460" s="4" t="s">
        <v>568</v>
      </c>
      <c r="K2460" s="4" t="s">
        <v>569</v>
      </c>
      <c r="L2460" s="4" t="s">
        <v>570</v>
      </c>
      <c r="M2460" s="4" t="s">
        <v>324</v>
      </c>
      <c r="N2460" s="4" t="s">
        <v>571</v>
      </c>
      <c r="O2460" s="4" t="s">
        <v>336</v>
      </c>
      <c r="P2460" s="4" t="s">
        <v>1002</v>
      </c>
      <c r="Q2460" s="4" t="s">
        <v>334</v>
      </c>
    </row>
    <row r="2461" spans="1:17" x14ac:dyDescent="0.25">
      <c r="A2461" s="4" t="s">
        <v>597</v>
      </c>
      <c r="B2461" s="4" t="s">
        <v>41</v>
      </c>
      <c r="C2461" s="9" t="str">
        <f>_xlfn.XLOOKUP(Table1[[#This Row],[Genus]],'Flora of PA'!J:J,'Flora of PA'!D:D)</f>
        <v>Ericaceae</v>
      </c>
      <c r="D2461" s="4" t="s">
        <v>827</v>
      </c>
      <c r="E2461" s="4" t="s">
        <v>828</v>
      </c>
      <c r="F2461" s="9" t="str">
        <f>Table1[[#This Row],[Genus]]&amp;" "&amp;Table1[[#This Row],[Epithet]]</f>
        <v>Gaylussacia baccata</v>
      </c>
      <c r="G2461" s="4" t="s">
        <v>16</v>
      </c>
      <c r="H2461" s="4" t="s">
        <v>21</v>
      </c>
      <c r="I2461" s="4" t="s">
        <v>599</v>
      </c>
      <c r="J2461" s="4" t="s">
        <v>600</v>
      </c>
      <c r="K2461" s="4" t="s">
        <v>601</v>
      </c>
      <c r="L2461" s="4" t="s">
        <v>602</v>
      </c>
      <c r="M2461" s="4" t="s">
        <v>324</v>
      </c>
      <c r="N2461" s="4" t="s">
        <v>598</v>
      </c>
      <c r="O2461" s="4" t="s">
        <v>336</v>
      </c>
      <c r="P2461" s="4" t="s">
        <v>1002</v>
      </c>
      <c r="Q2461" s="4" t="s">
        <v>334</v>
      </c>
    </row>
    <row r="2462" spans="1:17" x14ac:dyDescent="0.25">
      <c r="A2462" s="4" t="s">
        <v>597</v>
      </c>
      <c r="B2462" s="4" t="s">
        <v>41</v>
      </c>
      <c r="C2462" s="9" t="str">
        <f>_xlfn.XLOOKUP(Table1[[#This Row],[Genus]],'Flora of PA'!J:J,'Flora of PA'!D:D)</f>
        <v>Ericaceae</v>
      </c>
      <c r="D2462" s="4" t="s">
        <v>905</v>
      </c>
      <c r="E2462" s="4" t="s">
        <v>948</v>
      </c>
      <c r="F2462" s="9" t="str">
        <f>Table1[[#This Row],[Genus]]&amp;" "&amp;Table1[[#This Row],[Epithet]]</f>
        <v>Kalmia angustifolia</v>
      </c>
      <c r="G2462" s="4" t="s">
        <v>85</v>
      </c>
      <c r="H2462" s="4" t="s">
        <v>603</v>
      </c>
      <c r="I2462" s="4" t="s">
        <v>599</v>
      </c>
      <c r="J2462" s="4" t="s">
        <v>600</v>
      </c>
      <c r="K2462" s="4" t="s">
        <v>601</v>
      </c>
      <c r="L2462" s="4" t="s">
        <v>602</v>
      </c>
      <c r="M2462" s="4" t="s">
        <v>324</v>
      </c>
      <c r="N2462" s="4" t="s">
        <v>598</v>
      </c>
      <c r="O2462" s="4" t="s">
        <v>336</v>
      </c>
      <c r="P2462" s="4" t="s">
        <v>1002</v>
      </c>
      <c r="Q2462" s="4" t="s">
        <v>334</v>
      </c>
    </row>
    <row r="2463" spans="1:17" x14ac:dyDescent="0.25">
      <c r="A2463" s="4" t="s">
        <v>597</v>
      </c>
      <c r="B2463" s="4" t="s">
        <v>41</v>
      </c>
      <c r="C2463" s="9" t="str">
        <f>_xlfn.XLOOKUP(Table1[[#This Row],[Genus]],'Flora of PA'!J:J,'Flora of PA'!D:D)</f>
        <v>Ericaceae</v>
      </c>
      <c r="D2463" s="4" t="s">
        <v>826</v>
      </c>
      <c r="E2463" s="4" t="s">
        <v>829</v>
      </c>
      <c r="F2463" s="9" t="str">
        <f>Table1[[#This Row],[Genus]]&amp;" "&amp;Table1[[#This Row],[Epithet]]</f>
        <v>Vaccinium angustifolium</v>
      </c>
      <c r="G2463" s="4" t="s">
        <v>69</v>
      </c>
      <c r="H2463" s="4" t="s">
        <v>174</v>
      </c>
      <c r="I2463" s="4" t="s">
        <v>599</v>
      </c>
      <c r="J2463" s="4" t="s">
        <v>600</v>
      </c>
      <c r="K2463" s="4" t="s">
        <v>601</v>
      </c>
      <c r="L2463" s="4" t="s">
        <v>602</v>
      </c>
      <c r="M2463" s="4" t="s">
        <v>324</v>
      </c>
      <c r="N2463" s="4" t="s">
        <v>598</v>
      </c>
      <c r="O2463" s="4" t="s">
        <v>336</v>
      </c>
      <c r="P2463" s="4" t="s">
        <v>1002</v>
      </c>
      <c r="Q2463" s="4" t="s">
        <v>334</v>
      </c>
    </row>
    <row r="2464" spans="1:17" x14ac:dyDescent="0.25">
      <c r="A2464" s="4" t="s">
        <v>597</v>
      </c>
      <c r="B2464" s="4" t="s">
        <v>41</v>
      </c>
      <c r="C2464" s="9" t="str">
        <f>_xlfn.XLOOKUP(Table1[[#This Row],[Genus]],'Flora of PA'!J:J,'Flora of PA'!D:D)</f>
        <v>Ericaceae</v>
      </c>
      <c r="D2464" s="4" t="s">
        <v>831</v>
      </c>
      <c r="E2464" s="4" t="s">
        <v>832</v>
      </c>
      <c r="F2464" s="9" t="str">
        <f>Table1[[#This Row],[Genus]]&amp;" "&amp;Table1[[#This Row],[Epithet]]</f>
        <v>Gaultheria procumbens</v>
      </c>
      <c r="G2464" s="4" t="s">
        <v>123</v>
      </c>
      <c r="H2464" s="4" t="s">
        <v>122</v>
      </c>
      <c r="I2464" s="4" t="s">
        <v>599</v>
      </c>
      <c r="J2464" s="4" t="s">
        <v>600</v>
      </c>
      <c r="K2464" s="4" t="s">
        <v>601</v>
      </c>
      <c r="L2464" s="4" t="s">
        <v>602</v>
      </c>
      <c r="M2464" s="4" t="s">
        <v>324</v>
      </c>
      <c r="N2464" s="4" t="s">
        <v>598</v>
      </c>
      <c r="O2464" s="4" t="s">
        <v>336</v>
      </c>
      <c r="P2464" s="4" t="s">
        <v>1002</v>
      </c>
      <c r="Q2464" s="4" t="s">
        <v>334</v>
      </c>
    </row>
    <row r="2465" spans="1:17" x14ac:dyDescent="0.25">
      <c r="A2465" s="4" t="s">
        <v>597</v>
      </c>
      <c r="B2465" s="4" t="s">
        <v>41</v>
      </c>
      <c r="C2465" s="9" t="str">
        <f>_xlfn.XLOOKUP(Table1[[#This Row],[Genus]],'Flora of PA'!J:J,'Flora of PA'!D:D)</f>
        <v>Fagaceae</v>
      </c>
      <c r="D2465" s="4" t="s">
        <v>860</v>
      </c>
      <c r="E2465" s="4" t="s">
        <v>947</v>
      </c>
      <c r="F2465" s="9" t="str">
        <f>Table1[[#This Row],[Genus]]&amp;" "&amp;Table1[[#This Row],[Epithet]]</f>
        <v>Quercus ilicifolia</v>
      </c>
      <c r="G2465" s="4" t="s">
        <v>75</v>
      </c>
      <c r="H2465" t="s">
        <v>148</v>
      </c>
      <c r="I2465" s="4" t="s">
        <v>599</v>
      </c>
      <c r="J2465" s="4" t="s">
        <v>600</v>
      </c>
      <c r="K2465" s="4" t="s">
        <v>601</v>
      </c>
      <c r="L2465" s="4" t="s">
        <v>602</v>
      </c>
      <c r="M2465" s="4" t="s">
        <v>324</v>
      </c>
      <c r="N2465" s="4" t="s">
        <v>598</v>
      </c>
      <c r="O2465" s="4" t="s">
        <v>336</v>
      </c>
      <c r="P2465" s="4" t="s">
        <v>1002</v>
      </c>
      <c r="Q2465" s="4" t="s">
        <v>334</v>
      </c>
    </row>
    <row r="2466" spans="1:17" x14ac:dyDescent="0.25">
      <c r="A2466" s="4" t="s">
        <v>597</v>
      </c>
      <c r="B2466" s="4" t="s">
        <v>41</v>
      </c>
      <c r="C2466" s="9" t="str">
        <f>_xlfn.XLOOKUP(Table1[[#This Row],[Genus]],'Flora of PA'!J:J,'Flora of PA'!D:D)</f>
        <v>Myricaceae</v>
      </c>
      <c r="D2466" s="4" t="s">
        <v>963</v>
      </c>
      <c r="E2466" s="4" t="s">
        <v>964</v>
      </c>
      <c r="F2466" s="9" t="str">
        <f>Table1[[#This Row],[Genus]]&amp;" "&amp;Table1[[#This Row],[Epithet]]</f>
        <v>Comptonia peregrina</v>
      </c>
      <c r="G2466" s="4" t="s">
        <v>228</v>
      </c>
      <c r="H2466" t="s">
        <v>576</v>
      </c>
      <c r="I2466" s="4" t="s">
        <v>599</v>
      </c>
      <c r="J2466" s="4" t="s">
        <v>600</v>
      </c>
      <c r="K2466" s="4" t="s">
        <v>601</v>
      </c>
      <c r="L2466" s="4" t="s">
        <v>602</v>
      </c>
      <c r="M2466" s="4" t="s">
        <v>324</v>
      </c>
      <c r="N2466" s="4" t="s">
        <v>598</v>
      </c>
      <c r="O2466" s="4" t="s">
        <v>336</v>
      </c>
      <c r="P2466" s="4" t="s">
        <v>1002</v>
      </c>
      <c r="Q2466" s="4" t="s">
        <v>334</v>
      </c>
    </row>
    <row r="2467" spans="1:17" x14ac:dyDescent="0.25">
      <c r="A2467" s="4" t="s">
        <v>597</v>
      </c>
      <c r="B2467" s="4" t="s">
        <v>41</v>
      </c>
      <c r="C2467" s="9" t="str">
        <f>_xlfn.XLOOKUP(Table1[[#This Row],[Genus]],'Flora of PA'!J:J,'Flora of PA'!D:D)</f>
        <v>Poaceae</v>
      </c>
      <c r="D2467" s="4" t="s">
        <v>935</v>
      </c>
      <c r="E2467" s="4" t="s">
        <v>936</v>
      </c>
      <c r="F2467" s="9" t="str">
        <f>Table1[[#This Row],[Genus]]&amp;" "&amp;Table1[[#This Row],[Epithet]]</f>
        <v>Danthonia spicata</v>
      </c>
      <c r="G2467" s="4" t="s">
        <v>36</v>
      </c>
      <c r="H2467" t="s">
        <v>604</v>
      </c>
      <c r="I2467" s="4" t="s">
        <v>599</v>
      </c>
      <c r="J2467" s="4" t="s">
        <v>600</v>
      </c>
      <c r="K2467" s="4" t="s">
        <v>601</v>
      </c>
      <c r="L2467" s="4" t="s">
        <v>602</v>
      </c>
      <c r="M2467" s="4" t="s">
        <v>324</v>
      </c>
      <c r="N2467" s="4" t="s">
        <v>598</v>
      </c>
      <c r="O2467" s="4" t="s">
        <v>336</v>
      </c>
      <c r="P2467" s="4" t="s">
        <v>1002</v>
      </c>
      <c r="Q2467" s="4" t="s">
        <v>334</v>
      </c>
    </row>
    <row r="2468" spans="1:17" x14ac:dyDescent="0.25">
      <c r="A2468" s="4" t="s">
        <v>597</v>
      </c>
      <c r="B2468" s="4" t="s">
        <v>42</v>
      </c>
      <c r="C2468" s="9" t="str">
        <f>_xlfn.XLOOKUP(Table1[[#This Row],[Genus]],'Flora of PA'!J:J,'Flora of PA'!D:D)</f>
        <v>Ericaceae</v>
      </c>
      <c r="D2468" s="4" t="s">
        <v>827</v>
      </c>
      <c r="E2468" s="4" t="s">
        <v>828</v>
      </c>
      <c r="F2468" s="9" t="str">
        <f>Table1[[#This Row],[Genus]]&amp;" "&amp;Table1[[#This Row],[Epithet]]</f>
        <v>Gaylussacia baccata</v>
      </c>
      <c r="G2468" s="4" t="s">
        <v>16</v>
      </c>
      <c r="H2468" t="s">
        <v>125</v>
      </c>
      <c r="I2468" s="4" t="s">
        <v>599</v>
      </c>
      <c r="J2468" s="4" t="s">
        <v>600</v>
      </c>
      <c r="K2468" s="4" t="s">
        <v>601</v>
      </c>
      <c r="L2468" s="4" t="s">
        <v>602</v>
      </c>
      <c r="M2468" s="4" t="s">
        <v>324</v>
      </c>
      <c r="N2468" s="4" t="s">
        <v>598</v>
      </c>
      <c r="O2468" s="4" t="s">
        <v>336</v>
      </c>
      <c r="P2468" s="4" t="s">
        <v>1002</v>
      </c>
      <c r="Q2468" s="4" t="s">
        <v>334</v>
      </c>
    </row>
    <row r="2469" spans="1:17" x14ac:dyDescent="0.25">
      <c r="A2469" s="4" t="s">
        <v>597</v>
      </c>
      <c r="B2469" s="4" t="s">
        <v>42</v>
      </c>
      <c r="C2469" s="9" t="str">
        <f>_xlfn.XLOOKUP(Table1[[#This Row],[Genus]],'Flora of PA'!J:J,'Flora of PA'!D:D)</f>
        <v>Ericaceae</v>
      </c>
      <c r="D2469" s="4" t="s">
        <v>905</v>
      </c>
      <c r="E2469" s="4" t="s">
        <v>948</v>
      </c>
      <c r="F2469" s="9" t="str">
        <f>Table1[[#This Row],[Genus]]&amp;" "&amp;Table1[[#This Row],[Epithet]]</f>
        <v>Kalmia angustifolia</v>
      </c>
      <c r="G2469" s="4" t="s">
        <v>85</v>
      </c>
      <c r="H2469" t="s">
        <v>574</v>
      </c>
      <c r="I2469" s="4" t="s">
        <v>599</v>
      </c>
      <c r="J2469" s="4" t="s">
        <v>600</v>
      </c>
      <c r="K2469" s="4" t="s">
        <v>601</v>
      </c>
      <c r="L2469" s="4" t="s">
        <v>602</v>
      </c>
      <c r="M2469" s="4" t="s">
        <v>324</v>
      </c>
      <c r="N2469" s="4" t="s">
        <v>598</v>
      </c>
      <c r="O2469" s="4" t="s">
        <v>336</v>
      </c>
      <c r="P2469" s="4" t="s">
        <v>1002</v>
      </c>
      <c r="Q2469" s="4" t="s">
        <v>334</v>
      </c>
    </row>
    <row r="2470" spans="1:17" x14ac:dyDescent="0.25">
      <c r="A2470" s="4" t="s">
        <v>597</v>
      </c>
      <c r="B2470" s="4" t="s">
        <v>42</v>
      </c>
      <c r="C2470" s="9" t="str">
        <f>_xlfn.XLOOKUP(Table1[[#This Row],[Genus]],'Flora of PA'!J:J,'Flora of PA'!D:D)</f>
        <v>Ericaceae</v>
      </c>
      <c r="D2470" s="4" t="s">
        <v>826</v>
      </c>
      <c r="E2470" s="4" t="s">
        <v>829</v>
      </c>
      <c r="F2470" s="9" t="str">
        <f>Table1[[#This Row],[Genus]]&amp;" "&amp;Table1[[#This Row],[Epithet]]</f>
        <v>Vaccinium angustifolium</v>
      </c>
      <c r="G2470" s="4" t="s">
        <v>69</v>
      </c>
      <c r="H2470" t="s">
        <v>472</v>
      </c>
      <c r="I2470" s="4" t="s">
        <v>599</v>
      </c>
      <c r="J2470" s="4" t="s">
        <v>600</v>
      </c>
      <c r="K2470" s="4" t="s">
        <v>601</v>
      </c>
      <c r="L2470" s="4" t="s">
        <v>602</v>
      </c>
      <c r="M2470" s="4" t="s">
        <v>324</v>
      </c>
      <c r="N2470" s="4" t="s">
        <v>598</v>
      </c>
      <c r="O2470" s="4" t="s">
        <v>336</v>
      </c>
      <c r="P2470" s="4" t="s">
        <v>1002</v>
      </c>
      <c r="Q2470" s="4" t="s">
        <v>334</v>
      </c>
    </row>
    <row r="2471" spans="1:17" x14ac:dyDescent="0.25">
      <c r="A2471" s="4" t="s">
        <v>597</v>
      </c>
      <c r="B2471" s="4" t="s">
        <v>42</v>
      </c>
      <c r="C2471" s="9" t="str">
        <f>_xlfn.XLOOKUP(Table1[[#This Row],[Genus]],'Flora of PA'!J:J,'Flora of PA'!D:D)</f>
        <v>Ericaceae</v>
      </c>
      <c r="D2471" s="4" t="s">
        <v>831</v>
      </c>
      <c r="E2471" s="4" t="s">
        <v>832</v>
      </c>
      <c r="F2471" s="9" t="str">
        <f>Table1[[#This Row],[Genus]]&amp;" "&amp;Table1[[#This Row],[Epithet]]</f>
        <v>Gaultheria procumbens</v>
      </c>
      <c r="G2471" s="4" t="s">
        <v>123</v>
      </c>
      <c r="H2471" t="s">
        <v>122</v>
      </c>
      <c r="I2471" s="4" t="s">
        <v>599</v>
      </c>
      <c r="J2471" s="4" t="s">
        <v>600</v>
      </c>
      <c r="K2471" s="4" t="s">
        <v>601</v>
      </c>
      <c r="L2471" s="4" t="s">
        <v>602</v>
      </c>
      <c r="M2471" s="4" t="s">
        <v>324</v>
      </c>
      <c r="N2471" s="4" t="s">
        <v>598</v>
      </c>
      <c r="O2471" s="4" t="s">
        <v>336</v>
      </c>
      <c r="P2471" s="4" t="s">
        <v>1002</v>
      </c>
      <c r="Q2471" s="4" t="s">
        <v>334</v>
      </c>
    </row>
    <row r="2472" spans="1:17" x14ac:dyDescent="0.25">
      <c r="A2472" s="4" t="s">
        <v>597</v>
      </c>
      <c r="B2472" s="4" t="s">
        <v>42</v>
      </c>
      <c r="C2472" s="4" t="s">
        <v>1266</v>
      </c>
      <c r="D2472" s="4" t="s">
        <v>137</v>
      </c>
      <c r="E2472" s="4" t="s">
        <v>846</v>
      </c>
      <c r="F2472" s="9" t="str">
        <f>Table1[[#This Row],[Genus]]&amp;" "&amp;Table1[[#This Row],[Epithet]]</f>
        <v>Aronia melanocarpa</v>
      </c>
      <c r="G2472" s="4" t="s">
        <v>138</v>
      </c>
      <c r="H2472" t="s">
        <v>222</v>
      </c>
      <c r="I2472" s="4" t="s">
        <v>599</v>
      </c>
      <c r="J2472" s="4" t="s">
        <v>600</v>
      </c>
      <c r="K2472" s="4" t="s">
        <v>601</v>
      </c>
      <c r="L2472" s="4" t="s">
        <v>602</v>
      </c>
      <c r="M2472" s="4" t="s">
        <v>324</v>
      </c>
      <c r="N2472" s="4" t="s">
        <v>598</v>
      </c>
      <c r="O2472" s="4" t="s">
        <v>336</v>
      </c>
      <c r="P2472" s="4" t="s">
        <v>1002</v>
      </c>
      <c r="Q2472" s="4" t="s">
        <v>334</v>
      </c>
    </row>
    <row r="2473" spans="1:17" x14ac:dyDescent="0.25">
      <c r="A2473" s="4" t="s">
        <v>597</v>
      </c>
      <c r="B2473" s="4" t="s">
        <v>42</v>
      </c>
      <c r="C2473" s="9" t="str">
        <f>_xlfn.XLOOKUP(Table1[[#This Row],[Genus]],'Flora of PA'!J:J,'Flora of PA'!D:D)</f>
        <v>Fagaceae</v>
      </c>
      <c r="D2473" s="4" t="s">
        <v>860</v>
      </c>
      <c r="E2473" s="4" t="s">
        <v>947</v>
      </c>
      <c r="F2473" s="9" t="str">
        <f>Table1[[#This Row],[Genus]]&amp;" "&amp;Table1[[#This Row],[Epithet]]</f>
        <v>Quercus ilicifolia</v>
      </c>
      <c r="G2473" s="4" t="s">
        <v>75</v>
      </c>
      <c r="H2473" t="s">
        <v>214</v>
      </c>
      <c r="I2473" s="4" t="s">
        <v>599</v>
      </c>
      <c r="J2473" s="4" t="s">
        <v>600</v>
      </c>
      <c r="K2473" s="4" t="s">
        <v>601</v>
      </c>
      <c r="L2473" s="4" t="s">
        <v>602</v>
      </c>
      <c r="M2473" s="4" t="s">
        <v>324</v>
      </c>
      <c r="N2473" s="4" t="s">
        <v>598</v>
      </c>
      <c r="O2473" s="4" t="s">
        <v>336</v>
      </c>
      <c r="P2473" s="4" t="s">
        <v>1002</v>
      </c>
      <c r="Q2473" s="4" t="s">
        <v>334</v>
      </c>
    </row>
    <row r="2474" spans="1:17" x14ac:dyDescent="0.25">
      <c r="A2474" s="4" t="s">
        <v>597</v>
      </c>
      <c r="B2474" s="4" t="s">
        <v>61</v>
      </c>
      <c r="C2474" s="9" t="str">
        <f>_xlfn.XLOOKUP(Table1[[#This Row],[Genus]],'Flora of PA'!J:J,'Flora of PA'!D:D)</f>
        <v>Ericaceae</v>
      </c>
      <c r="D2474" s="4" t="s">
        <v>827</v>
      </c>
      <c r="E2474" s="4" t="s">
        <v>828</v>
      </c>
      <c r="F2474" s="9" t="str">
        <f>Table1[[#This Row],[Genus]]&amp;" "&amp;Table1[[#This Row],[Epithet]]</f>
        <v>Gaylussacia baccata</v>
      </c>
      <c r="G2474" s="4" t="s">
        <v>16</v>
      </c>
      <c r="H2474" t="s">
        <v>125</v>
      </c>
      <c r="I2474" s="4" t="s">
        <v>599</v>
      </c>
      <c r="J2474" s="4" t="s">
        <v>600</v>
      </c>
      <c r="K2474" s="4" t="s">
        <v>601</v>
      </c>
      <c r="L2474" s="4" t="s">
        <v>602</v>
      </c>
      <c r="M2474" s="4" t="s">
        <v>324</v>
      </c>
      <c r="N2474" s="4" t="s">
        <v>598</v>
      </c>
      <c r="O2474" s="4" t="s">
        <v>336</v>
      </c>
      <c r="P2474" s="4" t="s">
        <v>1002</v>
      </c>
      <c r="Q2474" s="4" t="s">
        <v>334</v>
      </c>
    </row>
    <row r="2475" spans="1:17" x14ac:dyDescent="0.25">
      <c r="A2475" s="4" t="s">
        <v>597</v>
      </c>
      <c r="B2475" s="4" t="s">
        <v>61</v>
      </c>
      <c r="C2475" s="9" t="str">
        <f>_xlfn.XLOOKUP(Table1[[#This Row],[Genus]],'Flora of PA'!J:J,'Flora of PA'!D:D)</f>
        <v>Ericaceae</v>
      </c>
      <c r="D2475" s="4" t="s">
        <v>905</v>
      </c>
      <c r="E2475" s="4" t="s">
        <v>948</v>
      </c>
      <c r="F2475" s="9" t="str">
        <f>Table1[[#This Row],[Genus]]&amp;" "&amp;Table1[[#This Row],[Epithet]]</f>
        <v>Kalmia angustifolia</v>
      </c>
      <c r="G2475" s="4" t="s">
        <v>85</v>
      </c>
      <c r="H2475" t="s">
        <v>574</v>
      </c>
      <c r="I2475" s="4" t="s">
        <v>599</v>
      </c>
      <c r="J2475" s="4" t="s">
        <v>600</v>
      </c>
      <c r="K2475" s="4" t="s">
        <v>601</v>
      </c>
      <c r="L2475" s="4" t="s">
        <v>602</v>
      </c>
      <c r="M2475" s="4" t="s">
        <v>324</v>
      </c>
      <c r="N2475" s="4" t="s">
        <v>598</v>
      </c>
      <c r="O2475" s="4" t="s">
        <v>336</v>
      </c>
      <c r="P2475" s="4" t="s">
        <v>1002</v>
      </c>
      <c r="Q2475" s="4" t="s">
        <v>334</v>
      </c>
    </row>
    <row r="2476" spans="1:17" x14ac:dyDescent="0.25">
      <c r="A2476" s="4" t="s">
        <v>597</v>
      </c>
      <c r="B2476" s="4" t="s">
        <v>61</v>
      </c>
      <c r="C2476" s="9" t="str">
        <f>_xlfn.XLOOKUP(Table1[[#This Row],[Genus]],'Flora of PA'!J:J,'Flora of PA'!D:D)</f>
        <v>Ericaceae</v>
      </c>
      <c r="D2476" s="4" t="s">
        <v>826</v>
      </c>
      <c r="E2476" s="4" t="s">
        <v>829</v>
      </c>
      <c r="F2476" s="9" t="str">
        <f>Table1[[#This Row],[Genus]]&amp;" "&amp;Table1[[#This Row],[Epithet]]</f>
        <v>Vaccinium angustifolium</v>
      </c>
      <c r="G2476" s="4" t="s">
        <v>69</v>
      </c>
      <c r="H2476" t="s">
        <v>472</v>
      </c>
      <c r="I2476" s="4" t="s">
        <v>599</v>
      </c>
      <c r="J2476" s="4" t="s">
        <v>600</v>
      </c>
      <c r="K2476" s="4" t="s">
        <v>601</v>
      </c>
      <c r="L2476" s="4" t="s">
        <v>602</v>
      </c>
      <c r="M2476" s="4" t="s">
        <v>324</v>
      </c>
      <c r="N2476" s="4" t="s">
        <v>598</v>
      </c>
      <c r="O2476" s="4" t="s">
        <v>336</v>
      </c>
      <c r="P2476" s="4" t="s">
        <v>1002</v>
      </c>
      <c r="Q2476" s="4" t="s">
        <v>334</v>
      </c>
    </row>
    <row r="2477" spans="1:17" x14ac:dyDescent="0.25">
      <c r="A2477" s="4" t="s">
        <v>597</v>
      </c>
      <c r="B2477" s="4" t="s">
        <v>61</v>
      </c>
      <c r="C2477" s="9" t="str">
        <f>_xlfn.XLOOKUP(Table1[[#This Row],[Genus]],'Flora of PA'!J:J,'Flora of PA'!D:D)</f>
        <v>Ericaceae</v>
      </c>
      <c r="D2477" s="4" t="s">
        <v>831</v>
      </c>
      <c r="E2477" s="4" t="s">
        <v>832</v>
      </c>
      <c r="F2477" s="9" t="str">
        <f>Table1[[#This Row],[Genus]]&amp;" "&amp;Table1[[#This Row],[Epithet]]</f>
        <v>Gaultheria procumbens</v>
      </c>
      <c r="G2477" s="4" t="s">
        <v>123</v>
      </c>
      <c r="H2477" t="s">
        <v>122</v>
      </c>
      <c r="I2477" s="4" t="s">
        <v>599</v>
      </c>
      <c r="J2477" s="4" t="s">
        <v>600</v>
      </c>
      <c r="K2477" s="4" t="s">
        <v>601</v>
      </c>
      <c r="L2477" s="4" t="s">
        <v>602</v>
      </c>
      <c r="M2477" s="4" t="s">
        <v>324</v>
      </c>
      <c r="N2477" s="4" t="s">
        <v>598</v>
      </c>
      <c r="O2477" s="4" t="s">
        <v>336</v>
      </c>
      <c r="P2477" s="4" t="s">
        <v>1002</v>
      </c>
      <c r="Q2477" s="4" t="s">
        <v>334</v>
      </c>
    </row>
    <row r="2478" spans="1:17" x14ac:dyDescent="0.25">
      <c r="A2478" s="4" t="s">
        <v>597</v>
      </c>
      <c r="B2478" s="4" t="s">
        <v>61</v>
      </c>
      <c r="C2478" s="9" t="str">
        <f>_xlfn.XLOOKUP(Table1[[#This Row],[Genus]],'Flora of PA'!J:J,'Flora of PA'!D:D)</f>
        <v>Fagaceae</v>
      </c>
      <c r="D2478" s="4" t="s">
        <v>860</v>
      </c>
      <c r="E2478" s="4" t="s">
        <v>947</v>
      </c>
      <c r="F2478" s="9" t="str">
        <f>Table1[[#This Row],[Genus]]&amp;" "&amp;Table1[[#This Row],[Epithet]]</f>
        <v>Quercus ilicifolia</v>
      </c>
      <c r="G2478" s="4" t="s">
        <v>75</v>
      </c>
      <c r="H2478" t="s">
        <v>214</v>
      </c>
      <c r="I2478" s="4" t="s">
        <v>599</v>
      </c>
      <c r="J2478" s="4" t="s">
        <v>600</v>
      </c>
      <c r="K2478" s="4" t="s">
        <v>601</v>
      </c>
      <c r="L2478" s="4" t="s">
        <v>602</v>
      </c>
      <c r="M2478" s="4" t="s">
        <v>324</v>
      </c>
      <c r="N2478" s="4" t="s">
        <v>598</v>
      </c>
      <c r="O2478" s="4" t="s">
        <v>336</v>
      </c>
      <c r="P2478" s="4" t="s">
        <v>1002</v>
      </c>
      <c r="Q2478" s="4" t="s">
        <v>334</v>
      </c>
    </row>
    <row r="2479" spans="1:17" x14ac:dyDescent="0.25">
      <c r="A2479" s="4" t="s">
        <v>597</v>
      </c>
      <c r="B2479" s="4" t="s">
        <v>61</v>
      </c>
      <c r="C2479" s="4" t="s">
        <v>1266</v>
      </c>
      <c r="D2479" s="4" t="s">
        <v>137</v>
      </c>
      <c r="E2479" s="4" t="s">
        <v>846</v>
      </c>
      <c r="F2479" s="9" t="str">
        <f>Table1[[#This Row],[Genus]]&amp;" "&amp;Table1[[#This Row],[Epithet]]</f>
        <v>Aronia melanocarpa</v>
      </c>
      <c r="G2479" s="4" t="s">
        <v>138</v>
      </c>
      <c r="H2479" t="s">
        <v>137</v>
      </c>
      <c r="I2479" s="4" t="s">
        <v>599</v>
      </c>
      <c r="J2479" s="4" t="s">
        <v>600</v>
      </c>
      <c r="K2479" s="4" t="s">
        <v>601</v>
      </c>
      <c r="L2479" s="4" t="s">
        <v>602</v>
      </c>
      <c r="M2479" s="4" t="s">
        <v>324</v>
      </c>
      <c r="N2479" s="4" t="s">
        <v>598</v>
      </c>
      <c r="O2479" s="4" t="s">
        <v>336</v>
      </c>
      <c r="P2479" s="4" t="s">
        <v>1002</v>
      </c>
      <c r="Q2479" s="4" t="s">
        <v>334</v>
      </c>
    </row>
    <row r="2480" spans="1:17" x14ac:dyDescent="0.25">
      <c r="A2480" s="4" t="s">
        <v>597</v>
      </c>
      <c r="B2480" s="4" t="s">
        <v>62</v>
      </c>
      <c r="C2480" s="9" t="str">
        <f>_xlfn.XLOOKUP(Table1[[#This Row],[Genus]],'Flora of PA'!J:J,'Flora of PA'!D:D)</f>
        <v>Ericaceae</v>
      </c>
      <c r="D2480" s="4" t="s">
        <v>827</v>
      </c>
      <c r="E2480" s="4" t="s">
        <v>828</v>
      </c>
      <c r="F2480" s="9" t="str">
        <f>Table1[[#This Row],[Genus]]&amp;" "&amp;Table1[[#This Row],[Epithet]]</f>
        <v>Gaylussacia baccata</v>
      </c>
      <c r="G2480" s="4" t="s">
        <v>16</v>
      </c>
      <c r="H2480" t="s">
        <v>125</v>
      </c>
      <c r="I2480" s="4" t="s">
        <v>599</v>
      </c>
      <c r="J2480" s="4" t="s">
        <v>600</v>
      </c>
      <c r="K2480" s="4" t="s">
        <v>601</v>
      </c>
      <c r="L2480" s="4" t="s">
        <v>602</v>
      </c>
      <c r="M2480" s="4" t="s">
        <v>324</v>
      </c>
      <c r="N2480" s="4" t="s">
        <v>598</v>
      </c>
      <c r="O2480" s="4" t="s">
        <v>336</v>
      </c>
      <c r="P2480" s="4" t="s">
        <v>1002</v>
      </c>
      <c r="Q2480" s="4" t="s">
        <v>334</v>
      </c>
    </row>
    <row r="2481" spans="1:17" x14ac:dyDescent="0.25">
      <c r="A2481" s="4" t="s">
        <v>597</v>
      </c>
      <c r="B2481" s="4" t="s">
        <v>62</v>
      </c>
      <c r="C2481" s="9" t="str">
        <f>_xlfn.XLOOKUP(Table1[[#This Row],[Genus]],'Flora of PA'!J:J,'Flora of PA'!D:D)</f>
        <v>Ericaceae</v>
      </c>
      <c r="D2481" s="4" t="s">
        <v>905</v>
      </c>
      <c r="E2481" s="4" t="s">
        <v>948</v>
      </c>
      <c r="F2481" s="9" t="str">
        <f>Table1[[#This Row],[Genus]]&amp;" "&amp;Table1[[#This Row],[Epithet]]</f>
        <v>Kalmia angustifolia</v>
      </c>
      <c r="G2481" s="4" t="s">
        <v>85</v>
      </c>
      <c r="H2481" t="s">
        <v>574</v>
      </c>
      <c r="I2481" s="4" t="s">
        <v>599</v>
      </c>
      <c r="J2481" s="4" t="s">
        <v>600</v>
      </c>
      <c r="K2481" s="4" t="s">
        <v>601</v>
      </c>
      <c r="L2481" s="4" t="s">
        <v>602</v>
      </c>
      <c r="M2481" s="4" t="s">
        <v>324</v>
      </c>
      <c r="N2481" s="4" t="s">
        <v>598</v>
      </c>
      <c r="O2481" s="4" t="s">
        <v>336</v>
      </c>
      <c r="P2481" s="4" t="s">
        <v>1002</v>
      </c>
      <c r="Q2481" s="4" t="s">
        <v>334</v>
      </c>
    </row>
    <row r="2482" spans="1:17" x14ac:dyDescent="0.25">
      <c r="A2482" s="4" t="s">
        <v>597</v>
      </c>
      <c r="B2482" s="4" t="s">
        <v>62</v>
      </c>
      <c r="C2482" s="9" t="str">
        <f>_xlfn.XLOOKUP(Table1[[#This Row],[Genus]],'Flora of PA'!J:J,'Flora of PA'!D:D)</f>
        <v>Ericaceae</v>
      </c>
      <c r="D2482" s="4" t="s">
        <v>826</v>
      </c>
      <c r="E2482" s="4" t="s">
        <v>829</v>
      </c>
      <c r="F2482" s="9" t="str">
        <f>Table1[[#This Row],[Genus]]&amp;" "&amp;Table1[[#This Row],[Epithet]]</f>
        <v>Vaccinium angustifolium</v>
      </c>
      <c r="G2482" s="4" t="s">
        <v>69</v>
      </c>
      <c r="H2482" t="s">
        <v>472</v>
      </c>
      <c r="I2482" s="4" t="s">
        <v>599</v>
      </c>
      <c r="J2482" s="4" t="s">
        <v>600</v>
      </c>
      <c r="K2482" s="4" t="s">
        <v>601</v>
      </c>
      <c r="L2482" s="4" t="s">
        <v>602</v>
      </c>
      <c r="M2482" s="4" t="s">
        <v>324</v>
      </c>
      <c r="N2482" s="4" t="s">
        <v>598</v>
      </c>
      <c r="O2482" s="4" t="s">
        <v>336</v>
      </c>
      <c r="P2482" s="4" t="s">
        <v>1002</v>
      </c>
      <c r="Q2482" s="4" t="s">
        <v>334</v>
      </c>
    </row>
    <row r="2483" spans="1:17" x14ac:dyDescent="0.25">
      <c r="A2483" s="4" t="s">
        <v>597</v>
      </c>
      <c r="B2483" s="4" t="s">
        <v>62</v>
      </c>
      <c r="C2483" s="9" t="str">
        <f>_xlfn.XLOOKUP(Table1[[#This Row],[Genus]],'Flora of PA'!J:J,'Flora of PA'!D:D)</f>
        <v>Ericaceae</v>
      </c>
      <c r="D2483" s="4" t="s">
        <v>831</v>
      </c>
      <c r="E2483" s="4" t="s">
        <v>832</v>
      </c>
      <c r="F2483" s="9" t="str">
        <f>Table1[[#This Row],[Genus]]&amp;" "&amp;Table1[[#This Row],[Epithet]]</f>
        <v>Gaultheria procumbens</v>
      </c>
      <c r="G2483" s="4" t="s">
        <v>123</v>
      </c>
      <c r="H2483" t="s">
        <v>122</v>
      </c>
      <c r="I2483" s="4" t="s">
        <v>599</v>
      </c>
      <c r="J2483" s="4" t="s">
        <v>600</v>
      </c>
      <c r="K2483" s="4" t="s">
        <v>601</v>
      </c>
      <c r="L2483" s="4" t="s">
        <v>602</v>
      </c>
      <c r="M2483" s="4" t="s">
        <v>324</v>
      </c>
      <c r="N2483" s="4" t="s">
        <v>598</v>
      </c>
      <c r="O2483" s="4" t="s">
        <v>336</v>
      </c>
      <c r="P2483" s="4" t="s">
        <v>1002</v>
      </c>
      <c r="Q2483" s="4" t="s">
        <v>334</v>
      </c>
    </row>
    <row r="2484" spans="1:17" x14ac:dyDescent="0.25">
      <c r="A2484" s="4" t="s">
        <v>597</v>
      </c>
      <c r="B2484" s="4" t="s">
        <v>62</v>
      </c>
      <c r="C2484" s="9" t="str">
        <f>_xlfn.XLOOKUP(Table1[[#This Row],[Genus]],'Flora of PA'!J:J,'Flora of PA'!D:D)</f>
        <v>Fagaceae</v>
      </c>
      <c r="D2484" s="4" t="s">
        <v>860</v>
      </c>
      <c r="E2484" s="4" t="s">
        <v>947</v>
      </c>
      <c r="F2484" s="9" t="str">
        <f>Table1[[#This Row],[Genus]]&amp;" "&amp;Table1[[#This Row],[Epithet]]</f>
        <v>Quercus ilicifolia</v>
      </c>
      <c r="G2484" s="4" t="s">
        <v>75</v>
      </c>
      <c r="H2484" t="s">
        <v>214</v>
      </c>
      <c r="I2484" s="4" t="s">
        <v>599</v>
      </c>
      <c r="J2484" s="4" t="s">
        <v>600</v>
      </c>
      <c r="K2484" s="4" t="s">
        <v>601</v>
      </c>
      <c r="L2484" s="4" t="s">
        <v>602</v>
      </c>
      <c r="M2484" s="4" t="s">
        <v>324</v>
      </c>
      <c r="N2484" s="4" t="s">
        <v>598</v>
      </c>
      <c r="O2484" s="4" t="s">
        <v>336</v>
      </c>
      <c r="P2484" s="4" t="s">
        <v>1002</v>
      </c>
      <c r="Q2484" s="4" t="s">
        <v>334</v>
      </c>
    </row>
    <row r="2485" spans="1:17" x14ac:dyDescent="0.25">
      <c r="A2485" s="4" t="s">
        <v>597</v>
      </c>
      <c r="B2485" s="4" t="s">
        <v>62</v>
      </c>
      <c r="C2485" s="4" t="s">
        <v>1266</v>
      </c>
      <c r="D2485" s="4" t="s">
        <v>137</v>
      </c>
      <c r="E2485" s="4" t="s">
        <v>846</v>
      </c>
      <c r="F2485" s="9" t="str">
        <f>Table1[[#This Row],[Genus]]&amp;" "&amp;Table1[[#This Row],[Epithet]]</f>
        <v>Aronia melanocarpa</v>
      </c>
      <c r="G2485" s="4" t="s">
        <v>138</v>
      </c>
      <c r="H2485" t="s">
        <v>137</v>
      </c>
      <c r="I2485" s="4" t="s">
        <v>599</v>
      </c>
      <c r="J2485" s="4" t="s">
        <v>600</v>
      </c>
      <c r="K2485" s="4" t="s">
        <v>601</v>
      </c>
      <c r="L2485" s="4" t="s">
        <v>602</v>
      </c>
      <c r="M2485" s="4" t="s">
        <v>324</v>
      </c>
      <c r="N2485" s="4" t="s">
        <v>598</v>
      </c>
      <c r="O2485" s="4" t="s">
        <v>336</v>
      </c>
      <c r="P2485" s="4" t="s">
        <v>1002</v>
      </c>
      <c r="Q2485" s="4" t="s">
        <v>334</v>
      </c>
    </row>
    <row r="2486" spans="1:17" x14ac:dyDescent="0.25">
      <c r="A2486" s="4" t="s">
        <v>597</v>
      </c>
      <c r="B2486" s="4" t="s">
        <v>63</v>
      </c>
      <c r="C2486" s="9" t="str">
        <f>_xlfn.XLOOKUP(Table1[[#This Row],[Genus]],'Flora of PA'!J:J,'Flora of PA'!D:D)</f>
        <v>Ericaceae</v>
      </c>
      <c r="D2486" s="4" t="s">
        <v>827</v>
      </c>
      <c r="E2486" s="4" t="s">
        <v>828</v>
      </c>
      <c r="F2486" s="9" t="str">
        <f>Table1[[#This Row],[Genus]]&amp;" "&amp;Table1[[#This Row],[Epithet]]</f>
        <v>Gaylussacia baccata</v>
      </c>
      <c r="G2486" s="4" t="s">
        <v>16</v>
      </c>
      <c r="H2486" t="s">
        <v>125</v>
      </c>
      <c r="I2486" s="4" t="s">
        <v>599</v>
      </c>
      <c r="J2486" s="4" t="s">
        <v>600</v>
      </c>
      <c r="K2486" s="4" t="s">
        <v>601</v>
      </c>
      <c r="L2486" s="4" t="s">
        <v>602</v>
      </c>
      <c r="M2486" s="4" t="s">
        <v>324</v>
      </c>
      <c r="N2486" s="4" t="s">
        <v>598</v>
      </c>
      <c r="O2486" s="4" t="s">
        <v>336</v>
      </c>
      <c r="P2486" s="4" t="s">
        <v>1002</v>
      </c>
      <c r="Q2486" s="4" t="s">
        <v>334</v>
      </c>
    </row>
    <row r="2487" spans="1:17" x14ac:dyDescent="0.25">
      <c r="A2487" s="4" t="s">
        <v>597</v>
      </c>
      <c r="B2487" s="4" t="s">
        <v>63</v>
      </c>
      <c r="C2487" s="9" t="str">
        <f>_xlfn.XLOOKUP(Table1[[#This Row],[Genus]],'Flora of PA'!J:J,'Flora of PA'!D:D)</f>
        <v>Ericaceae</v>
      </c>
      <c r="D2487" s="4" t="s">
        <v>905</v>
      </c>
      <c r="E2487" s="4" t="s">
        <v>948</v>
      </c>
      <c r="F2487" s="9" t="str">
        <f>Table1[[#This Row],[Genus]]&amp;" "&amp;Table1[[#This Row],[Epithet]]</f>
        <v>Kalmia angustifolia</v>
      </c>
      <c r="G2487" s="4" t="s">
        <v>85</v>
      </c>
      <c r="H2487" t="s">
        <v>574</v>
      </c>
      <c r="I2487" s="4" t="s">
        <v>599</v>
      </c>
      <c r="J2487" s="4" t="s">
        <v>600</v>
      </c>
      <c r="K2487" s="4" t="s">
        <v>601</v>
      </c>
      <c r="L2487" s="4" t="s">
        <v>602</v>
      </c>
      <c r="M2487" s="4" t="s">
        <v>324</v>
      </c>
      <c r="N2487" s="4" t="s">
        <v>598</v>
      </c>
      <c r="O2487" s="4" t="s">
        <v>336</v>
      </c>
      <c r="P2487" s="4" t="s">
        <v>1002</v>
      </c>
      <c r="Q2487" s="4" t="s">
        <v>334</v>
      </c>
    </row>
    <row r="2488" spans="1:17" x14ac:dyDescent="0.25">
      <c r="A2488" s="4" t="s">
        <v>597</v>
      </c>
      <c r="B2488" s="4" t="s">
        <v>63</v>
      </c>
      <c r="C2488" s="9" t="str">
        <f>_xlfn.XLOOKUP(Table1[[#This Row],[Genus]],'Flora of PA'!J:J,'Flora of PA'!D:D)</f>
        <v>Ericaceae</v>
      </c>
      <c r="D2488" s="4" t="s">
        <v>831</v>
      </c>
      <c r="E2488" s="4" t="s">
        <v>832</v>
      </c>
      <c r="F2488" s="9" t="str">
        <f>Table1[[#This Row],[Genus]]&amp;" "&amp;Table1[[#This Row],[Epithet]]</f>
        <v>Gaultheria procumbens</v>
      </c>
      <c r="G2488" s="4" t="s">
        <v>123</v>
      </c>
      <c r="H2488" t="s">
        <v>122</v>
      </c>
      <c r="I2488" s="4" t="s">
        <v>599</v>
      </c>
      <c r="J2488" s="4" t="s">
        <v>600</v>
      </c>
      <c r="K2488" s="4" t="s">
        <v>601</v>
      </c>
      <c r="L2488" s="4" t="s">
        <v>602</v>
      </c>
      <c r="M2488" s="4" t="s">
        <v>324</v>
      </c>
      <c r="N2488" s="4" t="s">
        <v>598</v>
      </c>
      <c r="O2488" s="4" t="s">
        <v>336</v>
      </c>
      <c r="P2488" s="4" t="s">
        <v>1002</v>
      </c>
      <c r="Q2488" s="4" t="s">
        <v>334</v>
      </c>
    </row>
    <row r="2489" spans="1:17" x14ac:dyDescent="0.25">
      <c r="A2489" s="4" t="s">
        <v>597</v>
      </c>
      <c r="B2489" s="4" t="s">
        <v>63</v>
      </c>
      <c r="C2489" s="9" t="str">
        <f>_xlfn.XLOOKUP(Table1[[#This Row],[Genus]],'Flora of PA'!J:J,'Flora of PA'!D:D)</f>
        <v>Fagaceae</v>
      </c>
      <c r="D2489" s="4" t="s">
        <v>860</v>
      </c>
      <c r="E2489" s="4" t="s">
        <v>947</v>
      </c>
      <c r="F2489" s="9" t="str">
        <f>Table1[[#This Row],[Genus]]&amp;" "&amp;Table1[[#This Row],[Epithet]]</f>
        <v>Quercus ilicifolia</v>
      </c>
      <c r="G2489" s="4" t="s">
        <v>75</v>
      </c>
      <c r="H2489" t="s">
        <v>214</v>
      </c>
      <c r="I2489" s="4" t="s">
        <v>599</v>
      </c>
      <c r="J2489" s="4" t="s">
        <v>600</v>
      </c>
      <c r="K2489" s="4" t="s">
        <v>601</v>
      </c>
      <c r="L2489" s="4" t="s">
        <v>602</v>
      </c>
      <c r="M2489" s="4" t="s">
        <v>324</v>
      </c>
      <c r="N2489" s="4" t="s">
        <v>598</v>
      </c>
      <c r="O2489" s="4" t="s">
        <v>336</v>
      </c>
      <c r="P2489" s="4" t="s">
        <v>1002</v>
      </c>
      <c r="Q2489" s="4" t="s">
        <v>334</v>
      </c>
    </row>
    <row r="2490" spans="1:17" x14ac:dyDescent="0.25">
      <c r="A2490" s="4" t="s">
        <v>597</v>
      </c>
      <c r="B2490" s="4" t="s">
        <v>63</v>
      </c>
      <c r="C2490" s="4" t="s">
        <v>1266</v>
      </c>
      <c r="D2490" s="4" t="s">
        <v>137</v>
      </c>
      <c r="E2490" s="4" t="s">
        <v>846</v>
      </c>
      <c r="F2490" s="9" t="str">
        <f>Table1[[#This Row],[Genus]]&amp;" "&amp;Table1[[#This Row],[Epithet]]</f>
        <v>Aronia melanocarpa</v>
      </c>
      <c r="G2490" s="4" t="s">
        <v>138</v>
      </c>
      <c r="H2490" t="s">
        <v>137</v>
      </c>
      <c r="I2490" s="4" t="s">
        <v>599</v>
      </c>
      <c r="J2490" s="4" t="s">
        <v>600</v>
      </c>
      <c r="K2490" s="4" t="s">
        <v>601</v>
      </c>
      <c r="L2490" s="4" t="s">
        <v>602</v>
      </c>
      <c r="M2490" s="4" t="s">
        <v>324</v>
      </c>
      <c r="N2490" s="4" t="s">
        <v>598</v>
      </c>
      <c r="O2490" s="4" t="s">
        <v>336</v>
      </c>
      <c r="P2490" s="4" t="s">
        <v>1002</v>
      </c>
      <c r="Q2490" s="4" t="s">
        <v>334</v>
      </c>
    </row>
    <row r="2491" spans="1:17" x14ac:dyDescent="0.25">
      <c r="A2491" s="4" t="s">
        <v>597</v>
      </c>
      <c r="B2491" s="4" t="s">
        <v>64</v>
      </c>
      <c r="C2491" s="9" t="str">
        <f>_xlfn.XLOOKUP(Table1[[#This Row],[Genus]],'Flora of PA'!J:J,'Flora of PA'!D:D)</f>
        <v>Ericaceae</v>
      </c>
      <c r="D2491" s="4" t="s">
        <v>827</v>
      </c>
      <c r="E2491" s="4" t="s">
        <v>828</v>
      </c>
      <c r="F2491" s="9" t="str">
        <f>Table1[[#This Row],[Genus]]&amp;" "&amp;Table1[[#This Row],[Epithet]]</f>
        <v>Gaylussacia baccata</v>
      </c>
      <c r="G2491" s="4" t="s">
        <v>16</v>
      </c>
      <c r="H2491" t="s">
        <v>125</v>
      </c>
      <c r="I2491" s="4" t="s">
        <v>599</v>
      </c>
      <c r="J2491" s="4" t="s">
        <v>600</v>
      </c>
      <c r="K2491" s="4" t="s">
        <v>601</v>
      </c>
      <c r="L2491" s="4" t="s">
        <v>602</v>
      </c>
      <c r="M2491" s="4" t="s">
        <v>324</v>
      </c>
      <c r="N2491" s="4" t="s">
        <v>598</v>
      </c>
      <c r="O2491" s="4" t="s">
        <v>336</v>
      </c>
      <c r="P2491" s="4" t="s">
        <v>1002</v>
      </c>
      <c r="Q2491" s="4" t="s">
        <v>334</v>
      </c>
    </row>
    <row r="2492" spans="1:17" x14ac:dyDescent="0.25">
      <c r="A2492" s="4" t="s">
        <v>597</v>
      </c>
      <c r="B2492" s="4" t="s">
        <v>64</v>
      </c>
      <c r="C2492" s="9" t="str">
        <f>_xlfn.XLOOKUP(Table1[[#This Row],[Genus]],'Flora of PA'!J:J,'Flora of PA'!D:D)</f>
        <v>Ericaceae</v>
      </c>
      <c r="D2492" s="4" t="s">
        <v>905</v>
      </c>
      <c r="E2492" s="4" t="s">
        <v>948</v>
      </c>
      <c r="F2492" s="9" t="str">
        <f>Table1[[#This Row],[Genus]]&amp;" "&amp;Table1[[#This Row],[Epithet]]</f>
        <v>Kalmia angustifolia</v>
      </c>
      <c r="G2492" s="4" t="s">
        <v>85</v>
      </c>
      <c r="H2492" t="s">
        <v>574</v>
      </c>
      <c r="I2492" s="4" t="s">
        <v>599</v>
      </c>
      <c r="J2492" s="4" t="s">
        <v>600</v>
      </c>
      <c r="K2492" s="4" t="s">
        <v>601</v>
      </c>
      <c r="L2492" s="4" t="s">
        <v>602</v>
      </c>
      <c r="M2492" s="4" t="s">
        <v>324</v>
      </c>
      <c r="N2492" s="4" t="s">
        <v>598</v>
      </c>
      <c r="O2492" s="4" t="s">
        <v>336</v>
      </c>
      <c r="P2492" s="4" t="s">
        <v>1002</v>
      </c>
      <c r="Q2492" s="4" t="s">
        <v>334</v>
      </c>
    </row>
    <row r="2493" spans="1:17" x14ac:dyDescent="0.25">
      <c r="A2493" s="4" t="s">
        <v>597</v>
      </c>
      <c r="B2493" s="4" t="s">
        <v>64</v>
      </c>
      <c r="C2493" s="9" t="str">
        <f>_xlfn.XLOOKUP(Table1[[#This Row],[Genus]],'Flora of PA'!J:J,'Flora of PA'!D:D)</f>
        <v>Ericaceae</v>
      </c>
      <c r="D2493" s="4" t="s">
        <v>831</v>
      </c>
      <c r="E2493" s="4" t="s">
        <v>832</v>
      </c>
      <c r="F2493" s="9" t="str">
        <f>Table1[[#This Row],[Genus]]&amp;" "&amp;Table1[[#This Row],[Epithet]]</f>
        <v>Gaultheria procumbens</v>
      </c>
      <c r="G2493" s="4" t="s">
        <v>123</v>
      </c>
      <c r="H2493" t="s">
        <v>122</v>
      </c>
      <c r="I2493" s="4" t="s">
        <v>599</v>
      </c>
      <c r="J2493" s="4" t="s">
        <v>600</v>
      </c>
      <c r="K2493" s="4" t="s">
        <v>601</v>
      </c>
      <c r="L2493" s="4" t="s">
        <v>602</v>
      </c>
      <c r="M2493" s="4" t="s">
        <v>324</v>
      </c>
      <c r="N2493" s="4" t="s">
        <v>598</v>
      </c>
      <c r="O2493" s="4" t="s">
        <v>336</v>
      </c>
      <c r="P2493" s="4" t="s">
        <v>1002</v>
      </c>
      <c r="Q2493" s="4" t="s">
        <v>334</v>
      </c>
    </row>
    <row r="2494" spans="1:17" x14ac:dyDescent="0.25">
      <c r="A2494" s="4" t="s">
        <v>597</v>
      </c>
      <c r="B2494" s="4" t="s">
        <v>64</v>
      </c>
      <c r="C2494" s="9" t="str">
        <f>_xlfn.XLOOKUP(Table1[[#This Row],[Genus]],'Flora of PA'!J:J,'Flora of PA'!D:D)</f>
        <v>Fagaceae</v>
      </c>
      <c r="D2494" s="4" t="s">
        <v>860</v>
      </c>
      <c r="E2494" s="4" t="s">
        <v>947</v>
      </c>
      <c r="F2494" s="9" t="str">
        <f>Table1[[#This Row],[Genus]]&amp;" "&amp;Table1[[#This Row],[Epithet]]</f>
        <v>Quercus ilicifolia</v>
      </c>
      <c r="G2494" s="4" t="s">
        <v>75</v>
      </c>
      <c r="H2494" t="s">
        <v>214</v>
      </c>
      <c r="I2494" s="4" t="s">
        <v>599</v>
      </c>
      <c r="J2494" s="4" t="s">
        <v>600</v>
      </c>
      <c r="K2494" s="4" t="s">
        <v>601</v>
      </c>
      <c r="L2494" s="4" t="s">
        <v>602</v>
      </c>
      <c r="M2494" s="4" t="s">
        <v>324</v>
      </c>
      <c r="N2494" s="4" t="s">
        <v>598</v>
      </c>
      <c r="O2494" s="4" t="s">
        <v>336</v>
      </c>
      <c r="P2494" s="4" t="s">
        <v>1002</v>
      </c>
      <c r="Q2494" s="4" t="s">
        <v>334</v>
      </c>
    </row>
    <row r="2495" spans="1:17" x14ac:dyDescent="0.25">
      <c r="A2495" s="4" t="s">
        <v>597</v>
      </c>
      <c r="B2495" s="4" t="s">
        <v>64</v>
      </c>
      <c r="C2495" s="4" t="s">
        <v>1266</v>
      </c>
      <c r="D2495" s="4" t="s">
        <v>137</v>
      </c>
      <c r="E2495" s="4" t="s">
        <v>846</v>
      </c>
      <c r="F2495" s="9" t="str">
        <f>Table1[[#This Row],[Genus]]&amp;" "&amp;Table1[[#This Row],[Epithet]]</f>
        <v>Aronia melanocarpa</v>
      </c>
      <c r="G2495" s="4" t="s">
        <v>138</v>
      </c>
      <c r="H2495" t="s">
        <v>222</v>
      </c>
      <c r="I2495" s="4" t="s">
        <v>599</v>
      </c>
      <c r="J2495" s="4" t="s">
        <v>600</v>
      </c>
      <c r="K2495" s="4" t="s">
        <v>601</v>
      </c>
      <c r="L2495" s="4" t="s">
        <v>602</v>
      </c>
      <c r="M2495" s="4" t="s">
        <v>324</v>
      </c>
      <c r="N2495" s="4" t="s">
        <v>598</v>
      </c>
      <c r="O2495" s="4" t="s">
        <v>336</v>
      </c>
      <c r="P2495" s="4" t="s">
        <v>1002</v>
      </c>
      <c r="Q2495" s="4" t="s">
        <v>334</v>
      </c>
    </row>
    <row r="2496" spans="1:17" x14ac:dyDescent="0.25">
      <c r="A2496" s="4" t="s">
        <v>597</v>
      </c>
      <c r="B2496" s="4" t="s">
        <v>64</v>
      </c>
      <c r="C2496" s="9" t="str">
        <f>_xlfn.XLOOKUP(Table1[[#This Row],[Genus]],'Flora of PA'!J:J,'Flora of PA'!D:D)</f>
        <v>Poaceae</v>
      </c>
      <c r="D2496" s="4" t="s">
        <v>935</v>
      </c>
      <c r="E2496" s="4" t="s">
        <v>936</v>
      </c>
      <c r="F2496" s="9" t="str">
        <f>Table1[[#This Row],[Genus]]&amp;" "&amp;Table1[[#This Row],[Epithet]]</f>
        <v>Danthonia spicata</v>
      </c>
      <c r="G2496" s="4" t="s">
        <v>36</v>
      </c>
      <c r="H2496" t="s">
        <v>604</v>
      </c>
      <c r="I2496" s="4" t="s">
        <v>599</v>
      </c>
      <c r="J2496" s="4" t="s">
        <v>600</v>
      </c>
      <c r="K2496" s="4" t="s">
        <v>601</v>
      </c>
      <c r="L2496" s="4" t="s">
        <v>602</v>
      </c>
      <c r="M2496" s="4" t="s">
        <v>324</v>
      </c>
      <c r="N2496" s="4" t="s">
        <v>598</v>
      </c>
      <c r="O2496" s="4" t="s">
        <v>336</v>
      </c>
      <c r="P2496" s="4" t="s">
        <v>1002</v>
      </c>
      <c r="Q2496" s="4" t="s">
        <v>334</v>
      </c>
    </row>
    <row r="2497" spans="1:19" x14ac:dyDescent="0.25">
      <c r="A2497" s="4" t="s">
        <v>597</v>
      </c>
      <c r="B2497" s="4" t="s">
        <v>65</v>
      </c>
      <c r="C2497" s="9" t="str">
        <f>_xlfn.XLOOKUP(Table1[[#This Row],[Genus]],'Flora of PA'!J:J,'Flora of PA'!D:D)</f>
        <v>Ericaceae</v>
      </c>
      <c r="D2497" s="4" t="s">
        <v>827</v>
      </c>
      <c r="E2497" s="4" t="s">
        <v>828</v>
      </c>
      <c r="F2497" s="9" t="str">
        <f>Table1[[#This Row],[Genus]]&amp;" "&amp;Table1[[#This Row],[Epithet]]</f>
        <v>Gaylussacia baccata</v>
      </c>
      <c r="G2497" s="4" t="s">
        <v>16</v>
      </c>
      <c r="H2497" t="s">
        <v>125</v>
      </c>
      <c r="I2497" s="4" t="s">
        <v>599</v>
      </c>
      <c r="J2497" s="4" t="s">
        <v>600</v>
      </c>
      <c r="K2497" s="4" t="s">
        <v>601</v>
      </c>
      <c r="L2497" s="4" t="s">
        <v>602</v>
      </c>
      <c r="M2497" s="4" t="s">
        <v>324</v>
      </c>
      <c r="N2497" s="4" t="s">
        <v>598</v>
      </c>
      <c r="O2497" s="4" t="s">
        <v>336</v>
      </c>
      <c r="P2497" s="4" t="s">
        <v>1002</v>
      </c>
      <c r="Q2497" s="4" t="s">
        <v>334</v>
      </c>
    </row>
    <row r="2498" spans="1:19" x14ac:dyDescent="0.25">
      <c r="A2498" s="4" t="s">
        <v>597</v>
      </c>
      <c r="B2498" s="4" t="s">
        <v>65</v>
      </c>
      <c r="C2498" s="9" t="str">
        <f>_xlfn.XLOOKUP(Table1[[#This Row],[Genus]],'Flora of PA'!J:J,'Flora of PA'!D:D)</f>
        <v>Ericaceae</v>
      </c>
      <c r="D2498" s="4" t="s">
        <v>905</v>
      </c>
      <c r="E2498" s="4" t="s">
        <v>948</v>
      </c>
      <c r="F2498" s="9" t="str">
        <f>Table1[[#This Row],[Genus]]&amp;" "&amp;Table1[[#This Row],[Epithet]]</f>
        <v>Kalmia angustifolia</v>
      </c>
      <c r="G2498" s="4" t="s">
        <v>85</v>
      </c>
      <c r="H2498" t="s">
        <v>574</v>
      </c>
      <c r="I2498" s="4" t="s">
        <v>599</v>
      </c>
      <c r="J2498" s="4" t="s">
        <v>600</v>
      </c>
      <c r="K2498" s="4" t="s">
        <v>601</v>
      </c>
      <c r="L2498" s="4" t="s">
        <v>602</v>
      </c>
      <c r="M2498" s="4" t="s">
        <v>324</v>
      </c>
      <c r="N2498" s="4" t="s">
        <v>598</v>
      </c>
      <c r="O2498" s="4" t="s">
        <v>336</v>
      </c>
      <c r="P2498" s="4" t="s">
        <v>1002</v>
      </c>
      <c r="Q2498" s="4" t="s">
        <v>334</v>
      </c>
    </row>
    <row r="2499" spans="1:19" x14ac:dyDescent="0.25">
      <c r="A2499" s="4" t="s">
        <v>597</v>
      </c>
      <c r="B2499" s="4" t="s">
        <v>65</v>
      </c>
      <c r="C2499" s="9" t="str">
        <f>_xlfn.XLOOKUP(Table1[[#This Row],[Genus]],'Flora of PA'!J:J,'Flora of PA'!D:D)</f>
        <v>Ericaceae</v>
      </c>
      <c r="D2499" s="4" t="s">
        <v>831</v>
      </c>
      <c r="E2499" s="4" t="s">
        <v>832</v>
      </c>
      <c r="F2499" s="9" t="str">
        <f>Table1[[#This Row],[Genus]]&amp;" "&amp;Table1[[#This Row],[Epithet]]</f>
        <v>Gaultheria procumbens</v>
      </c>
      <c r="G2499" s="4" t="s">
        <v>123</v>
      </c>
      <c r="H2499" t="s">
        <v>122</v>
      </c>
      <c r="I2499" s="4" t="s">
        <v>599</v>
      </c>
      <c r="J2499" s="4" t="s">
        <v>600</v>
      </c>
      <c r="K2499" s="4" t="s">
        <v>601</v>
      </c>
      <c r="L2499" s="4" t="s">
        <v>602</v>
      </c>
      <c r="M2499" s="4" t="s">
        <v>324</v>
      </c>
      <c r="N2499" s="4" t="s">
        <v>598</v>
      </c>
      <c r="O2499" s="4" t="s">
        <v>336</v>
      </c>
      <c r="P2499" s="4" t="s">
        <v>1002</v>
      </c>
      <c r="Q2499" s="4" t="s">
        <v>334</v>
      </c>
    </row>
    <row r="2500" spans="1:19" x14ac:dyDescent="0.25">
      <c r="A2500" s="4" t="s">
        <v>597</v>
      </c>
      <c r="B2500" s="4" t="s">
        <v>65</v>
      </c>
      <c r="C2500" s="9" t="str">
        <f>_xlfn.XLOOKUP(Table1[[#This Row],[Genus]],'Flora of PA'!J:J,'Flora of PA'!D:D)</f>
        <v>Fagaceae</v>
      </c>
      <c r="D2500" s="4" t="s">
        <v>860</v>
      </c>
      <c r="E2500" s="4" t="s">
        <v>947</v>
      </c>
      <c r="F2500" s="9" t="str">
        <f>Table1[[#This Row],[Genus]]&amp;" "&amp;Table1[[#This Row],[Epithet]]</f>
        <v>Quercus ilicifolia</v>
      </c>
      <c r="G2500" s="4" t="s">
        <v>75</v>
      </c>
      <c r="H2500" t="s">
        <v>214</v>
      </c>
      <c r="I2500" s="4" t="s">
        <v>599</v>
      </c>
      <c r="J2500" s="4" t="s">
        <v>600</v>
      </c>
      <c r="K2500" s="4" t="s">
        <v>601</v>
      </c>
      <c r="L2500" s="4" t="s">
        <v>602</v>
      </c>
      <c r="M2500" s="4" t="s">
        <v>324</v>
      </c>
      <c r="N2500" s="4" t="s">
        <v>598</v>
      </c>
      <c r="O2500" s="4" t="s">
        <v>336</v>
      </c>
      <c r="P2500" s="4" t="s">
        <v>1002</v>
      </c>
      <c r="Q2500" s="4" t="s">
        <v>334</v>
      </c>
    </row>
    <row r="2501" spans="1:19" x14ac:dyDescent="0.25">
      <c r="A2501" s="4" t="s">
        <v>597</v>
      </c>
      <c r="B2501" s="4" t="s">
        <v>65</v>
      </c>
      <c r="C2501" s="4" t="s">
        <v>1266</v>
      </c>
      <c r="D2501" s="4" t="s">
        <v>137</v>
      </c>
      <c r="E2501" s="4" t="s">
        <v>846</v>
      </c>
      <c r="F2501" s="9" t="str">
        <f>Table1[[#This Row],[Genus]]&amp;" "&amp;Table1[[#This Row],[Epithet]]</f>
        <v>Aronia melanocarpa</v>
      </c>
      <c r="G2501" s="4" t="s">
        <v>138</v>
      </c>
      <c r="H2501" t="s">
        <v>222</v>
      </c>
      <c r="I2501" s="4" t="s">
        <v>599</v>
      </c>
      <c r="J2501" s="4" t="s">
        <v>600</v>
      </c>
      <c r="K2501" s="4" t="s">
        <v>601</v>
      </c>
      <c r="L2501" s="4" t="s">
        <v>602</v>
      </c>
      <c r="M2501" s="4" t="s">
        <v>324</v>
      </c>
      <c r="N2501" s="4" t="s">
        <v>598</v>
      </c>
      <c r="O2501" s="4" t="s">
        <v>336</v>
      </c>
      <c r="P2501" s="4" t="s">
        <v>1002</v>
      </c>
      <c r="Q2501" s="4" t="s">
        <v>334</v>
      </c>
    </row>
    <row r="2502" spans="1:19" x14ac:dyDescent="0.25">
      <c r="A2502" s="4" t="s">
        <v>597</v>
      </c>
      <c r="B2502" s="4" t="s">
        <v>65</v>
      </c>
      <c r="C2502" s="9" t="s">
        <v>13194</v>
      </c>
      <c r="D2502" s="4" t="s">
        <v>866</v>
      </c>
      <c r="E2502" s="4" t="s">
        <v>867</v>
      </c>
      <c r="F2502" s="9" t="str">
        <f>Table1[[#This Row],[Genus]]&amp;" "&amp;Table1[[#This Row],[Epithet]]</f>
        <v>Polytrichum commune</v>
      </c>
      <c r="G2502" s="4" t="s">
        <v>802</v>
      </c>
      <c r="H2502" t="s">
        <v>350</v>
      </c>
      <c r="I2502" s="4" t="s">
        <v>599</v>
      </c>
      <c r="J2502" s="4" t="s">
        <v>600</v>
      </c>
      <c r="K2502" s="4" t="s">
        <v>601</v>
      </c>
      <c r="L2502" s="4" t="s">
        <v>602</v>
      </c>
      <c r="M2502" s="4" t="s">
        <v>324</v>
      </c>
      <c r="N2502" s="4" t="s">
        <v>598</v>
      </c>
      <c r="O2502" s="4" t="s">
        <v>336</v>
      </c>
      <c r="P2502" s="4" t="s">
        <v>1002</v>
      </c>
      <c r="Q2502" s="4" t="s">
        <v>334</v>
      </c>
      <c r="S2502" s="2" t="s">
        <v>803</v>
      </c>
    </row>
    <row r="2503" spans="1:19" x14ac:dyDescent="0.25">
      <c r="A2503" s="4" t="s">
        <v>597</v>
      </c>
      <c r="B2503" s="4" t="s">
        <v>65</v>
      </c>
      <c r="C2503" s="9" t="str">
        <f>_xlfn.XLOOKUP(Table1[[#This Row],[Genus]],'Flora of PA'!J:J,'Flora of PA'!D:D)</f>
        <v>Poaceae</v>
      </c>
      <c r="D2503" s="4" t="s">
        <v>935</v>
      </c>
      <c r="E2503" s="4" t="s">
        <v>936</v>
      </c>
      <c r="F2503" s="9" t="str">
        <f>Table1[[#This Row],[Genus]]&amp;" "&amp;Table1[[#This Row],[Epithet]]</f>
        <v>Danthonia spicata</v>
      </c>
      <c r="G2503" s="4" t="s">
        <v>36</v>
      </c>
      <c r="H2503" t="s">
        <v>328</v>
      </c>
      <c r="I2503" s="4" t="s">
        <v>599</v>
      </c>
      <c r="J2503" s="4" t="s">
        <v>600</v>
      </c>
      <c r="K2503" s="4" t="s">
        <v>601</v>
      </c>
      <c r="L2503" s="4" t="s">
        <v>602</v>
      </c>
      <c r="M2503" s="4" t="s">
        <v>324</v>
      </c>
      <c r="N2503" s="4" t="s">
        <v>598</v>
      </c>
      <c r="O2503" s="4" t="s">
        <v>336</v>
      </c>
      <c r="P2503" s="4" t="s">
        <v>1002</v>
      </c>
      <c r="Q2503" s="4" t="s">
        <v>334</v>
      </c>
    </row>
    <row r="2504" spans="1:19" x14ac:dyDescent="0.25">
      <c r="A2504" s="4" t="s">
        <v>597</v>
      </c>
      <c r="B2504" s="4" t="s">
        <v>66</v>
      </c>
      <c r="C2504" s="9" t="str">
        <f>_xlfn.XLOOKUP(Table1[[#This Row],[Genus]],'Flora of PA'!J:J,'Flora of PA'!D:D)</f>
        <v>Ericaceae</v>
      </c>
      <c r="D2504" s="4" t="s">
        <v>827</v>
      </c>
      <c r="E2504" s="4" t="s">
        <v>828</v>
      </c>
      <c r="F2504" s="9" t="str">
        <f>Table1[[#This Row],[Genus]]&amp;" "&amp;Table1[[#This Row],[Epithet]]</f>
        <v>Gaylussacia baccata</v>
      </c>
      <c r="G2504" s="4" t="s">
        <v>16</v>
      </c>
      <c r="H2504" t="s">
        <v>125</v>
      </c>
      <c r="I2504" s="4" t="s">
        <v>599</v>
      </c>
      <c r="J2504" s="4" t="s">
        <v>600</v>
      </c>
      <c r="K2504" s="4" t="s">
        <v>601</v>
      </c>
      <c r="L2504" s="4" t="s">
        <v>602</v>
      </c>
      <c r="M2504" s="4" t="s">
        <v>324</v>
      </c>
      <c r="N2504" s="4" t="s">
        <v>598</v>
      </c>
      <c r="O2504" s="4" t="s">
        <v>336</v>
      </c>
      <c r="P2504" s="4" t="s">
        <v>1002</v>
      </c>
      <c r="Q2504" s="4" t="s">
        <v>334</v>
      </c>
    </row>
    <row r="2505" spans="1:19" x14ac:dyDescent="0.25">
      <c r="A2505" s="4" t="s">
        <v>597</v>
      </c>
      <c r="B2505" s="4" t="s">
        <v>66</v>
      </c>
      <c r="C2505" s="9" t="str">
        <f>_xlfn.XLOOKUP(Table1[[#This Row],[Genus]],'Flora of PA'!J:J,'Flora of PA'!D:D)</f>
        <v>Ericaceae</v>
      </c>
      <c r="D2505" s="4" t="s">
        <v>905</v>
      </c>
      <c r="E2505" s="4" t="s">
        <v>948</v>
      </c>
      <c r="F2505" s="9" t="str">
        <f>Table1[[#This Row],[Genus]]&amp;" "&amp;Table1[[#This Row],[Epithet]]</f>
        <v>Kalmia angustifolia</v>
      </c>
      <c r="G2505" s="4" t="s">
        <v>85</v>
      </c>
      <c r="H2505" t="s">
        <v>574</v>
      </c>
      <c r="I2505" s="4" t="s">
        <v>599</v>
      </c>
      <c r="J2505" s="4" t="s">
        <v>600</v>
      </c>
      <c r="K2505" s="4" t="s">
        <v>601</v>
      </c>
      <c r="L2505" s="4" t="s">
        <v>602</v>
      </c>
      <c r="M2505" s="4" t="s">
        <v>324</v>
      </c>
      <c r="N2505" s="4" t="s">
        <v>598</v>
      </c>
      <c r="O2505" s="4" t="s">
        <v>336</v>
      </c>
      <c r="P2505" s="4" t="s">
        <v>1002</v>
      </c>
      <c r="Q2505" s="4" t="s">
        <v>334</v>
      </c>
    </row>
    <row r="2506" spans="1:19" x14ac:dyDescent="0.25">
      <c r="A2506" s="4" t="s">
        <v>597</v>
      </c>
      <c r="B2506" s="4" t="s">
        <v>66</v>
      </c>
      <c r="C2506" s="9" t="str">
        <f>_xlfn.XLOOKUP(Table1[[#This Row],[Genus]],'Flora of PA'!J:J,'Flora of PA'!D:D)</f>
        <v>Ericaceae</v>
      </c>
      <c r="D2506" s="4" t="s">
        <v>831</v>
      </c>
      <c r="E2506" s="4" t="s">
        <v>832</v>
      </c>
      <c r="F2506" s="9" t="str">
        <f>Table1[[#This Row],[Genus]]&amp;" "&amp;Table1[[#This Row],[Epithet]]</f>
        <v>Gaultheria procumbens</v>
      </c>
      <c r="G2506" s="4" t="s">
        <v>123</v>
      </c>
      <c r="H2506" t="s">
        <v>122</v>
      </c>
      <c r="I2506" s="4" t="s">
        <v>599</v>
      </c>
      <c r="J2506" s="4" t="s">
        <v>600</v>
      </c>
      <c r="K2506" s="4" t="s">
        <v>601</v>
      </c>
      <c r="L2506" s="4" t="s">
        <v>602</v>
      </c>
      <c r="M2506" s="4" t="s">
        <v>324</v>
      </c>
      <c r="N2506" s="4" t="s">
        <v>598</v>
      </c>
      <c r="O2506" s="4" t="s">
        <v>336</v>
      </c>
      <c r="P2506" s="4" t="s">
        <v>1002</v>
      </c>
      <c r="Q2506" s="4" t="s">
        <v>334</v>
      </c>
    </row>
    <row r="2507" spans="1:19" x14ac:dyDescent="0.25">
      <c r="A2507" s="4" t="s">
        <v>597</v>
      </c>
      <c r="B2507" s="4" t="s">
        <v>66</v>
      </c>
      <c r="C2507" s="9" t="str">
        <f>_xlfn.XLOOKUP(Table1[[#This Row],[Genus]],'Flora of PA'!J:J,'Flora of PA'!D:D)</f>
        <v>Fagaceae</v>
      </c>
      <c r="D2507" s="4" t="s">
        <v>860</v>
      </c>
      <c r="E2507" s="4" t="s">
        <v>947</v>
      </c>
      <c r="F2507" s="9" t="str">
        <f>Table1[[#This Row],[Genus]]&amp;" "&amp;Table1[[#This Row],[Epithet]]</f>
        <v>Quercus ilicifolia</v>
      </c>
      <c r="G2507" s="4" t="s">
        <v>75</v>
      </c>
      <c r="H2507" t="s">
        <v>214</v>
      </c>
      <c r="I2507" s="4" t="s">
        <v>599</v>
      </c>
      <c r="J2507" s="4" t="s">
        <v>600</v>
      </c>
      <c r="K2507" s="4" t="s">
        <v>601</v>
      </c>
      <c r="L2507" s="4" t="s">
        <v>602</v>
      </c>
      <c r="M2507" s="4" t="s">
        <v>324</v>
      </c>
      <c r="N2507" s="4" t="s">
        <v>598</v>
      </c>
      <c r="O2507" s="4" t="s">
        <v>336</v>
      </c>
      <c r="P2507" s="4" t="s">
        <v>1002</v>
      </c>
      <c r="Q2507" s="4" t="s">
        <v>334</v>
      </c>
    </row>
    <row r="2508" spans="1:19" x14ac:dyDescent="0.25">
      <c r="A2508" s="4" t="s">
        <v>597</v>
      </c>
      <c r="B2508" s="4" t="s">
        <v>66</v>
      </c>
      <c r="C2508" s="4" t="s">
        <v>1266</v>
      </c>
      <c r="D2508" s="4" t="s">
        <v>137</v>
      </c>
      <c r="E2508" s="4" t="s">
        <v>846</v>
      </c>
      <c r="F2508" s="9" t="str">
        <f>Table1[[#This Row],[Genus]]&amp;" "&amp;Table1[[#This Row],[Epithet]]</f>
        <v>Aronia melanocarpa</v>
      </c>
      <c r="G2508" s="4" t="s">
        <v>138</v>
      </c>
      <c r="H2508" t="s">
        <v>222</v>
      </c>
      <c r="I2508" s="4" t="s">
        <v>599</v>
      </c>
      <c r="J2508" s="4" t="s">
        <v>600</v>
      </c>
      <c r="K2508" s="4" t="s">
        <v>601</v>
      </c>
      <c r="L2508" s="4" t="s">
        <v>602</v>
      </c>
      <c r="M2508" s="4" t="s">
        <v>324</v>
      </c>
      <c r="N2508" s="4" t="s">
        <v>598</v>
      </c>
      <c r="O2508" s="4" t="s">
        <v>336</v>
      </c>
      <c r="P2508" s="4" t="s">
        <v>1002</v>
      </c>
      <c r="Q2508" s="4" t="s">
        <v>334</v>
      </c>
    </row>
    <row r="2509" spans="1:19" x14ac:dyDescent="0.25">
      <c r="A2509" s="4" t="s">
        <v>597</v>
      </c>
      <c r="B2509" s="4" t="s">
        <v>66</v>
      </c>
      <c r="C2509" s="9" t="s">
        <v>1181</v>
      </c>
      <c r="D2509" s="4" t="s">
        <v>965</v>
      </c>
      <c r="E2509" s="4" t="s">
        <v>966</v>
      </c>
      <c r="F2509" s="9" t="str">
        <f>Table1[[#This Row],[Genus]]&amp;" "&amp;Table1[[#This Row],[Epithet]]</f>
        <v>Avenella flexuosa</v>
      </c>
      <c r="G2509" s="4" t="s">
        <v>386</v>
      </c>
      <c r="H2509" t="s">
        <v>301</v>
      </c>
      <c r="I2509" s="4" t="s">
        <v>599</v>
      </c>
      <c r="J2509" s="4" t="s">
        <v>600</v>
      </c>
      <c r="K2509" s="4" t="s">
        <v>601</v>
      </c>
      <c r="L2509" s="4" t="s">
        <v>602</v>
      </c>
      <c r="M2509" s="4" t="s">
        <v>324</v>
      </c>
      <c r="N2509" s="4" t="s">
        <v>598</v>
      </c>
      <c r="O2509" s="4" t="s">
        <v>336</v>
      </c>
      <c r="P2509" s="4" t="s">
        <v>1002</v>
      </c>
      <c r="Q2509" s="4" t="s">
        <v>334</v>
      </c>
    </row>
    <row r="2510" spans="1:19" x14ac:dyDescent="0.25">
      <c r="A2510" s="4" t="s">
        <v>597</v>
      </c>
      <c r="B2510" s="4" t="s">
        <v>66</v>
      </c>
      <c r="C2510" s="9" t="str">
        <f>_xlfn.XLOOKUP(Table1[[#This Row],[Genus]],'Flora of PA'!J:J,'Flora of PA'!D:D)</f>
        <v>Poaceae</v>
      </c>
      <c r="D2510" s="4" t="s">
        <v>935</v>
      </c>
      <c r="E2510" s="4" t="s">
        <v>936</v>
      </c>
      <c r="F2510" s="9" t="str">
        <f>Table1[[#This Row],[Genus]]&amp;" "&amp;Table1[[#This Row],[Epithet]]</f>
        <v>Danthonia spicata</v>
      </c>
      <c r="G2510" s="4" t="s">
        <v>36</v>
      </c>
      <c r="H2510" t="s">
        <v>328</v>
      </c>
      <c r="I2510" s="4" t="s">
        <v>599</v>
      </c>
      <c r="J2510" s="4" t="s">
        <v>600</v>
      </c>
      <c r="K2510" s="4" t="s">
        <v>601</v>
      </c>
      <c r="L2510" s="4" t="s">
        <v>602</v>
      </c>
      <c r="M2510" s="4" t="s">
        <v>324</v>
      </c>
      <c r="N2510" s="4" t="s">
        <v>598</v>
      </c>
      <c r="O2510" s="4" t="s">
        <v>336</v>
      </c>
      <c r="P2510" s="4" t="s">
        <v>1002</v>
      </c>
      <c r="Q2510" s="4" t="s">
        <v>334</v>
      </c>
    </row>
    <row r="2511" spans="1:19" x14ac:dyDescent="0.25">
      <c r="A2511" s="4" t="s">
        <v>597</v>
      </c>
      <c r="B2511" s="4" t="s">
        <v>66</v>
      </c>
      <c r="C2511" s="9" t="str">
        <f>_xlfn.XLOOKUP(Table1[[#This Row],[Genus]],'Flora of PA'!J:J,'Flora of PA'!D:D)</f>
        <v>Polypodiaceae</v>
      </c>
      <c r="D2511" s="4" t="s">
        <v>851</v>
      </c>
      <c r="E2511" s="4" t="s">
        <v>852</v>
      </c>
      <c r="F2511" s="9" t="str">
        <f>Table1[[#This Row],[Genus]]&amp;" "&amp;Table1[[#This Row],[Epithet]]</f>
        <v>Pteridium aquilinum</v>
      </c>
      <c r="G2511" s="4" t="s">
        <v>58</v>
      </c>
      <c r="H2511" t="s">
        <v>288</v>
      </c>
      <c r="I2511" s="4" t="s">
        <v>599</v>
      </c>
      <c r="J2511" s="4" t="s">
        <v>600</v>
      </c>
      <c r="K2511" s="4" t="s">
        <v>601</v>
      </c>
      <c r="L2511" s="4" t="s">
        <v>602</v>
      </c>
      <c r="M2511" s="4" t="s">
        <v>324</v>
      </c>
      <c r="N2511" s="4" t="s">
        <v>598</v>
      </c>
      <c r="O2511" s="4" t="s">
        <v>336</v>
      </c>
      <c r="P2511" s="4" t="s">
        <v>1002</v>
      </c>
      <c r="Q2511" s="4" t="s">
        <v>334</v>
      </c>
    </row>
    <row r="2512" spans="1:19" x14ac:dyDescent="0.25">
      <c r="A2512" s="4" t="s">
        <v>597</v>
      </c>
      <c r="B2512" s="4" t="s">
        <v>66</v>
      </c>
      <c r="C2512" s="9" t="str">
        <f>_xlfn.XLOOKUP(Table1[[#This Row],[Genus]],'Flora of PA'!J:J,'Flora of PA'!D:D)</f>
        <v>Fagaceae</v>
      </c>
      <c r="D2512" s="4" t="s">
        <v>860</v>
      </c>
      <c r="E2512" s="4" t="s">
        <v>943</v>
      </c>
      <c r="F2512" s="9" t="str">
        <f>Table1[[#This Row],[Genus]]&amp;" "&amp;Table1[[#This Row],[Epithet]]</f>
        <v>Quercus rubra</v>
      </c>
      <c r="G2512" s="4" t="s">
        <v>165</v>
      </c>
      <c r="H2512" t="s">
        <v>159</v>
      </c>
      <c r="I2512" s="4" t="s">
        <v>599</v>
      </c>
      <c r="J2512" s="4" t="s">
        <v>600</v>
      </c>
      <c r="K2512" s="4" t="s">
        <v>601</v>
      </c>
      <c r="L2512" s="4" t="s">
        <v>602</v>
      </c>
      <c r="M2512" s="4" t="s">
        <v>324</v>
      </c>
      <c r="N2512" s="4" t="s">
        <v>598</v>
      </c>
      <c r="O2512" s="4" t="s">
        <v>336</v>
      </c>
      <c r="P2512" s="4" t="s">
        <v>1002</v>
      </c>
      <c r="Q2512" s="4" t="s">
        <v>334</v>
      </c>
    </row>
    <row r="2513" spans="1:17" x14ac:dyDescent="0.25">
      <c r="A2513" s="4" t="s">
        <v>597</v>
      </c>
      <c r="B2513" s="4" t="s">
        <v>67</v>
      </c>
      <c r="C2513" s="9" t="str">
        <f>_xlfn.XLOOKUP(Table1[[#This Row],[Genus]],'Flora of PA'!J:J,'Flora of PA'!D:D)</f>
        <v>Ericaceae</v>
      </c>
      <c r="D2513" s="4" t="s">
        <v>827</v>
      </c>
      <c r="E2513" s="4" t="s">
        <v>828</v>
      </c>
      <c r="F2513" s="9" t="str">
        <f>Table1[[#This Row],[Genus]]&amp;" "&amp;Table1[[#This Row],[Epithet]]</f>
        <v>Gaylussacia baccata</v>
      </c>
      <c r="G2513" s="4" t="s">
        <v>16</v>
      </c>
      <c r="H2513" t="s">
        <v>125</v>
      </c>
      <c r="I2513" s="4" t="s">
        <v>599</v>
      </c>
      <c r="J2513" s="4" t="s">
        <v>600</v>
      </c>
      <c r="K2513" s="4" t="s">
        <v>601</v>
      </c>
      <c r="L2513" s="4" t="s">
        <v>602</v>
      </c>
      <c r="M2513" s="4" t="s">
        <v>324</v>
      </c>
      <c r="N2513" s="4" t="s">
        <v>598</v>
      </c>
      <c r="O2513" s="4" t="s">
        <v>336</v>
      </c>
      <c r="P2513" s="4" t="s">
        <v>1002</v>
      </c>
      <c r="Q2513" s="4" t="s">
        <v>334</v>
      </c>
    </row>
    <row r="2514" spans="1:17" x14ac:dyDescent="0.25">
      <c r="A2514" s="4" t="s">
        <v>597</v>
      </c>
      <c r="B2514" s="4" t="s">
        <v>67</v>
      </c>
      <c r="C2514" s="9" t="str">
        <f>_xlfn.XLOOKUP(Table1[[#This Row],[Genus]],'Flora of PA'!J:J,'Flora of PA'!D:D)</f>
        <v>Ericaceae</v>
      </c>
      <c r="D2514" s="4" t="s">
        <v>905</v>
      </c>
      <c r="E2514" s="4" t="s">
        <v>948</v>
      </c>
      <c r="F2514" s="9" t="str">
        <f>Table1[[#This Row],[Genus]]&amp;" "&amp;Table1[[#This Row],[Epithet]]</f>
        <v>Kalmia angustifolia</v>
      </c>
      <c r="G2514" s="4" t="s">
        <v>85</v>
      </c>
      <c r="H2514" t="s">
        <v>574</v>
      </c>
      <c r="I2514" s="4" t="s">
        <v>599</v>
      </c>
      <c r="J2514" s="4" t="s">
        <v>600</v>
      </c>
      <c r="K2514" s="4" t="s">
        <v>601</v>
      </c>
      <c r="L2514" s="4" t="s">
        <v>602</v>
      </c>
      <c r="M2514" s="4" t="s">
        <v>324</v>
      </c>
      <c r="N2514" s="4" t="s">
        <v>598</v>
      </c>
      <c r="O2514" s="4" t="s">
        <v>336</v>
      </c>
      <c r="P2514" s="4" t="s">
        <v>1002</v>
      </c>
      <c r="Q2514" s="4" t="s">
        <v>334</v>
      </c>
    </row>
    <row r="2515" spans="1:17" x14ac:dyDescent="0.25">
      <c r="A2515" s="4" t="s">
        <v>597</v>
      </c>
      <c r="B2515" s="4" t="s">
        <v>67</v>
      </c>
      <c r="C2515" s="9" t="str">
        <f>_xlfn.XLOOKUP(Table1[[#This Row],[Genus]],'Flora of PA'!J:J,'Flora of PA'!D:D)</f>
        <v>Ericaceae</v>
      </c>
      <c r="D2515" s="4" t="s">
        <v>831</v>
      </c>
      <c r="E2515" s="4" t="s">
        <v>832</v>
      </c>
      <c r="F2515" s="9" t="str">
        <f>Table1[[#This Row],[Genus]]&amp;" "&amp;Table1[[#This Row],[Epithet]]</f>
        <v>Gaultheria procumbens</v>
      </c>
      <c r="G2515" s="4" t="s">
        <v>123</v>
      </c>
      <c r="H2515" t="s">
        <v>122</v>
      </c>
      <c r="I2515" s="4" t="s">
        <v>599</v>
      </c>
      <c r="J2515" s="4" t="s">
        <v>600</v>
      </c>
      <c r="K2515" s="4" t="s">
        <v>601</v>
      </c>
      <c r="L2515" s="4" t="s">
        <v>602</v>
      </c>
      <c r="M2515" s="4" t="s">
        <v>324</v>
      </c>
      <c r="N2515" s="4" t="s">
        <v>598</v>
      </c>
      <c r="O2515" s="4" t="s">
        <v>336</v>
      </c>
      <c r="P2515" s="4" t="s">
        <v>1002</v>
      </c>
      <c r="Q2515" s="4" t="s">
        <v>334</v>
      </c>
    </row>
    <row r="2516" spans="1:17" x14ac:dyDescent="0.25">
      <c r="A2516" s="4" t="s">
        <v>597</v>
      </c>
      <c r="B2516" s="4" t="s">
        <v>67</v>
      </c>
      <c r="C2516" s="9" t="str">
        <f>_xlfn.XLOOKUP(Table1[[#This Row],[Genus]],'Flora of PA'!J:J,'Flora of PA'!D:D)</f>
        <v>Fagaceae</v>
      </c>
      <c r="D2516" s="4" t="s">
        <v>860</v>
      </c>
      <c r="E2516" s="4" t="s">
        <v>947</v>
      </c>
      <c r="F2516" s="9" t="str">
        <f>Table1[[#This Row],[Genus]]&amp;" "&amp;Table1[[#This Row],[Epithet]]</f>
        <v>Quercus ilicifolia</v>
      </c>
      <c r="G2516" s="4" t="s">
        <v>75</v>
      </c>
      <c r="H2516" t="s">
        <v>214</v>
      </c>
      <c r="I2516" s="4" t="s">
        <v>599</v>
      </c>
      <c r="J2516" s="4" t="s">
        <v>600</v>
      </c>
      <c r="K2516" s="4" t="s">
        <v>601</v>
      </c>
      <c r="L2516" s="4" t="s">
        <v>602</v>
      </c>
      <c r="M2516" s="4" t="s">
        <v>324</v>
      </c>
      <c r="N2516" s="4" t="s">
        <v>598</v>
      </c>
      <c r="O2516" s="4" t="s">
        <v>336</v>
      </c>
      <c r="P2516" s="4" t="s">
        <v>1002</v>
      </c>
      <c r="Q2516" s="4" t="s">
        <v>334</v>
      </c>
    </row>
    <row r="2517" spans="1:17" x14ac:dyDescent="0.25">
      <c r="A2517" s="4" t="s">
        <v>597</v>
      </c>
      <c r="B2517" s="4" t="s">
        <v>67</v>
      </c>
      <c r="C2517" s="9" t="str">
        <f>_xlfn.XLOOKUP(Table1[[#This Row],[Genus]],'Flora of PA'!J:J,'Flora of PA'!D:D)</f>
        <v>Ericaceae</v>
      </c>
      <c r="D2517" s="4" t="s">
        <v>826</v>
      </c>
      <c r="E2517" s="4" t="s">
        <v>829</v>
      </c>
      <c r="F2517" s="9" t="str">
        <f>Table1[[#This Row],[Genus]]&amp;" "&amp;Table1[[#This Row],[Epithet]]</f>
        <v>Vaccinium angustifolium</v>
      </c>
      <c r="G2517" s="4" t="s">
        <v>69</v>
      </c>
      <c r="H2517" t="s">
        <v>174</v>
      </c>
      <c r="I2517" s="4" t="s">
        <v>599</v>
      </c>
      <c r="J2517" s="4" t="s">
        <v>600</v>
      </c>
      <c r="K2517" s="4" t="s">
        <v>601</v>
      </c>
      <c r="L2517" s="4" t="s">
        <v>602</v>
      </c>
      <c r="M2517" s="4" t="s">
        <v>324</v>
      </c>
      <c r="N2517" s="4" t="s">
        <v>598</v>
      </c>
      <c r="O2517" s="4" t="s">
        <v>336</v>
      </c>
      <c r="P2517" s="4" t="s">
        <v>1002</v>
      </c>
      <c r="Q2517" s="4" t="s">
        <v>334</v>
      </c>
    </row>
    <row r="2518" spans="1:17" x14ac:dyDescent="0.25">
      <c r="A2518" s="4" t="s">
        <v>597</v>
      </c>
      <c r="B2518" s="4" t="s">
        <v>67</v>
      </c>
      <c r="C2518" s="9" t="str">
        <f>_xlfn.XLOOKUP(Table1[[#This Row],[Genus]],'Flora of PA'!J:J,'Flora of PA'!D:D)</f>
        <v>Lauraceae</v>
      </c>
      <c r="D2518" s="4" t="s">
        <v>134</v>
      </c>
      <c r="E2518" s="4" t="s">
        <v>946</v>
      </c>
      <c r="F2518" s="9" t="str">
        <f>Table1[[#This Row],[Genus]]&amp;" "&amp;Table1[[#This Row],[Epithet]]</f>
        <v>Sassafras albidum</v>
      </c>
      <c r="G2518" s="4" t="s">
        <v>224</v>
      </c>
      <c r="H2518" t="s">
        <v>179</v>
      </c>
      <c r="I2518" s="4" t="s">
        <v>599</v>
      </c>
      <c r="J2518" s="4" t="s">
        <v>600</v>
      </c>
      <c r="K2518" s="4" t="s">
        <v>601</v>
      </c>
      <c r="L2518" s="4" t="s">
        <v>602</v>
      </c>
      <c r="M2518" s="4" t="s">
        <v>324</v>
      </c>
      <c r="N2518" s="4" t="s">
        <v>598</v>
      </c>
      <c r="O2518" s="4" t="s">
        <v>336</v>
      </c>
      <c r="P2518" s="4" t="s">
        <v>1002</v>
      </c>
      <c r="Q2518" s="4" t="s">
        <v>334</v>
      </c>
    </row>
    <row r="2519" spans="1:17" x14ac:dyDescent="0.25">
      <c r="A2519" s="4" t="s">
        <v>597</v>
      </c>
      <c r="B2519" s="4" t="s">
        <v>67</v>
      </c>
      <c r="C2519" s="9" t="str">
        <f>_xlfn.XLOOKUP(Table1[[#This Row],[Genus]],'Flora of PA'!J:J,'Flora of PA'!D:D)</f>
        <v>Fagaceae</v>
      </c>
      <c r="D2519" s="4" t="s">
        <v>860</v>
      </c>
      <c r="E2519" s="4" t="s">
        <v>943</v>
      </c>
      <c r="F2519" s="9" t="str">
        <f>Table1[[#This Row],[Genus]]&amp;" "&amp;Table1[[#This Row],[Epithet]]</f>
        <v>Quercus rubra</v>
      </c>
      <c r="G2519" s="4" t="s">
        <v>165</v>
      </c>
      <c r="H2519" t="s">
        <v>261</v>
      </c>
      <c r="I2519" s="4" t="s">
        <v>599</v>
      </c>
      <c r="J2519" s="4" t="s">
        <v>600</v>
      </c>
      <c r="K2519" s="4" t="s">
        <v>601</v>
      </c>
      <c r="L2519" s="4" t="s">
        <v>602</v>
      </c>
      <c r="M2519" s="4" t="s">
        <v>324</v>
      </c>
      <c r="N2519" s="4" t="s">
        <v>598</v>
      </c>
      <c r="O2519" s="4" t="s">
        <v>336</v>
      </c>
      <c r="P2519" s="4" t="s">
        <v>1002</v>
      </c>
      <c r="Q2519" s="4" t="s">
        <v>334</v>
      </c>
    </row>
    <row r="2520" spans="1:17" x14ac:dyDescent="0.25">
      <c r="A2520" s="4" t="s">
        <v>597</v>
      </c>
      <c r="B2520" s="4" t="s">
        <v>68</v>
      </c>
      <c r="C2520" s="9" t="str">
        <f>_xlfn.XLOOKUP(Table1[[#This Row],[Genus]],'Flora of PA'!J:J,'Flora of PA'!D:D)</f>
        <v>Ericaceae</v>
      </c>
      <c r="D2520" s="4" t="s">
        <v>827</v>
      </c>
      <c r="E2520" s="4" t="s">
        <v>828</v>
      </c>
      <c r="F2520" s="9" t="str">
        <f>Table1[[#This Row],[Genus]]&amp;" "&amp;Table1[[#This Row],[Epithet]]</f>
        <v>Gaylussacia baccata</v>
      </c>
      <c r="G2520" s="4" t="s">
        <v>16</v>
      </c>
      <c r="H2520" t="s">
        <v>125</v>
      </c>
      <c r="I2520" s="4" t="s">
        <v>599</v>
      </c>
      <c r="J2520" s="4" t="s">
        <v>600</v>
      </c>
      <c r="K2520" s="4" t="s">
        <v>601</v>
      </c>
      <c r="L2520" s="4" t="s">
        <v>602</v>
      </c>
      <c r="M2520" s="4" t="s">
        <v>324</v>
      </c>
      <c r="N2520" s="4" t="s">
        <v>598</v>
      </c>
      <c r="O2520" s="4" t="s">
        <v>336</v>
      </c>
      <c r="P2520" s="4" t="s">
        <v>1002</v>
      </c>
      <c r="Q2520" s="4" t="s">
        <v>334</v>
      </c>
    </row>
    <row r="2521" spans="1:17" x14ac:dyDescent="0.25">
      <c r="A2521" s="4" t="s">
        <v>597</v>
      </c>
      <c r="B2521" s="4" t="s">
        <v>68</v>
      </c>
      <c r="C2521" s="9" t="str">
        <f>_xlfn.XLOOKUP(Table1[[#This Row],[Genus]],'Flora of PA'!J:J,'Flora of PA'!D:D)</f>
        <v>Ericaceae</v>
      </c>
      <c r="D2521" s="4" t="s">
        <v>905</v>
      </c>
      <c r="E2521" s="4" t="s">
        <v>948</v>
      </c>
      <c r="F2521" s="9" t="str">
        <f>Table1[[#This Row],[Genus]]&amp;" "&amp;Table1[[#This Row],[Epithet]]</f>
        <v>Kalmia angustifolia</v>
      </c>
      <c r="G2521" s="4" t="s">
        <v>85</v>
      </c>
      <c r="H2521" t="s">
        <v>574</v>
      </c>
      <c r="I2521" s="4" t="s">
        <v>599</v>
      </c>
      <c r="J2521" s="4" t="s">
        <v>600</v>
      </c>
      <c r="K2521" s="4" t="s">
        <v>601</v>
      </c>
      <c r="L2521" s="4" t="s">
        <v>602</v>
      </c>
      <c r="M2521" s="4" t="s">
        <v>324</v>
      </c>
      <c r="N2521" s="4" t="s">
        <v>598</v>
      </c>
      <c r="O2521" s="4" t="s">
        <v>336</v>
      </c>
      <c r="P2521" s="4" t="s">
        <v>1002</v>
      </c>
      <c r="Q2521" s="4" t="s">
        <v>334</v>
      </c>
    </row>
    <row r="2522" spans="1:17" x14ac:dyDescent="0.25">
      <c r="A2522" s="4" t="s">
        <v>597</v>
      </c>
      <c r="B2522" s="4" t="s">
        <v>68</v>
      </c>
      <c r="C2522" s="9" t="str">
        <f>_xlfn.XLOOKUP(Table1[[#This Row],[Genus]],'Flora of PA'!J:J,'Flora of PA'!D:D)</f>
        <v>Ericaceae</v>
      </c>
      <c r="D2522" s="4" t="s">
        <v>826</v>
      </c>
      <c r="E2522" s="4" t="s">
        <v>829</v>
      </c>
      <c r="F2522" s="9" t="str">
        <f>Table1[[#This Row],[Genus]]&amp;" "&amp;Table1[[#This Row],[Epithet]]</f>
        <v>Vaccinium angustifolium</v>
      </c>
      <c r="G2522" s="4" t="s">
        <v>69</v>
      </c>
      <c r="H2522" t="s">
        <v>472</v>
      </c>
      <c r="I2522" s="4" t="s">
        <v>599</v>
      </c>
      <c r="J2522" s="4" t="s">
        <v>600</v>
      </c>
      <c r="K2522" s="4" t="s">
        <v>601</v>
      </c>
      <c r="L2522" s="4" t="s">
        <v>602</v>
      </c>
      <c r="M2522" s="4" t="s">
        <v>324</v>
      </c>
      <c r="N2522" s="4" t="s">
        <v>598</v>
      </c>
      <c r="O2522" s="4" t="s">
        <v>336</v>
      </c>
      <c r="P2522" s="4" t="s">
        <v>1002</v>
      </c>
      <c r="Q2522" s="4" t="s">
        <v>334</v>
      </c>
    </row>
    <row r="2523" spans="1:17" x14ac:dyDescent="0.25">
      <c r="A2523" s="4" t="s">
        <v>597</v>
      </c>
      <c r="B2523" s="4" t="s">
        <v>68</v>
      </c>
      <c r="C2523" s="9" t="str">
        <f>_xlfn.XLOOKUP(Table1[[#This Row],[Genus]],'Flora of PA'!J:J,'Flora of PA'!D:D)</f>
        <v>Ericaceae</v>
      </c>
      <c r="D2523" s="4" t="s">
        <v>831</v>
      </c>
      <c r="E2523" s="4" t="s">
        <v>832</v>
      </c>
      <c r="F2523" s="9" t="str">
        <f>Table1[[#This Row],[Genus]]&amp;" "&amp;Table1[[#This Row],[Epithet]]</f>
        <v>Gaultheria procumbens</v>
      </c>
      <c r="G2523" s="4" t="s">
        <v>123</v>
      </c>
      <c r="H2523" t="s">
        <v>122</v>
      </c>
      <c r="I2523" s="4" t="s">
        <v>599</v>
      </c>
      <c r="J2523" s="4" t="s">
        <v>600</v>
      </c>
      <c r="K2523" s="4" t="s">
        <v>601</v>
      </c>
      <c r="L2523" s="4" t="s">
        <v>602</v>
      </c>
      <c r="M2523" s="4" t="s">
        <v>324</v>
      </c>
      <c r="N2523" s="4" t="s">
        <v>598</v>
      </c>
      <c r="O2523" s="4" t="s">
        <v>336</v>
      </c>
      <c r="P2523" s="4" t="s">
        <v>1002</v>
      </c>
      <c r="Q2523" s="4" t="s">
        <v>334</v>
      </c>
    </row>
    <row r="2524" spans="1:17" x14ac:dyDescent="0.25">
      <c r="A2524" s="4" t="s">
        <v>597</v>
      </c>
      <c r="B2524" s="4" t="s">
        <v>68</v>
      </c>
      <c r="C2524" s="9" t="str">
        <f>_xlfn.XLOOKUP(Table1[[#This Row],[Genus]],'Flora of PA'!J:J,'Flora of PA'!D:D)</f>
        <v>Fagaceae</v>
      </c>
      <c r="D2524" s="4" t="s">
        <v>860</v>
      </c>
      <c r="E2524" s="4" t="s">
        <v>947</v>
      </c>
      <c r="F2524" s="9" t="str">
        <f>Table1[[#This Row],[Genus]]&amp;" "&amp;Table1[[#This Row],[Epithet]]</f>
        <v>Quercus ilicifolia</v>
      </c>
      <c r="G2524" s="4" t="s">
        <v>75</v>
      </c>
      <c r="H2524" t="s">
        <v>214</v>
      </c>
      <c r="I2524" s="4" t="s">
        <v>599</v>
      </c>
      <c r="J2524" s="4" t="s">
        <v>600</v>
      </c>
      <c r="K2524" s="4" t="s">
        <v>601</v>
      </c>
      <c r="L2524" s="4" t="s">
        <v>602</v>
      </c>
      <c r="M2524" s="4" t="s">
        <v>324</v>
      </c>
      <c r="N2524" s="4" t="s">
        <v>598</v>
      </c>
      <c r="O2524" s="4" t="s">
        <v>336</v>
      </c>
      <c r="P2524" s="4" t="s">
        <v>1002</v>
      </c>
      <c r="Q2524" s="4" t="s">
        <v>334</v>
      </c>
    </row>
    <row r="2525" spans="1:17" x14ac:dyDescent="0.25">
      <c r="A2525" s="4" t="s">
        <v>597</v>
      </c>
      <c r="B2525" s="4" t="s">
        <v>68</v>
      </c>
      <c r="C2525" s="4" t="s">
        <v>1266</v>
      </c>
      <c r="D2525" s="4" t="s">
        <v>137</v>
      </c>
      <c r="E2525" s="4" t="s">
        <v>846</v>
      </c>
      <c r="F2525" s="9" t="str">
        <f>Table1[[#This Row],[Genus]]&amp;" "&amp;Table1[[#This Row],[Epithet]]</f>
        <v>Aronia melanocarpa</v>
      </c>
      <c r="G2525" s="4" t="s">
        <v>138</v>
      </c>
      <c r="H2525" t="s">
        <v>222</v>
      </c>
      <c r="I2525" s="4" t="s">
        <v>599</v>
      </c>
      <c r="J2525" s="4" t="s">
        <v>600</v>
      </c>
      <c r="K2525" s="4" t="s">
        <v>601</v>
      </c>
      <c r="L2525" s="4" t="s">
        <v>602</v>
      </c>
      <c r="M2525" s="4" t="s">
        <v>324</v>
      </c>
      <c r="N2525" s="4" t="s">
        <v>598</v>
      </c>
      <c r="O2525" s="4" t="s">
        <v>336</v>
      </c>
      <c r="P2525" s="4" t="s">
        <v>1002</v>
      </c>
      <c r="Q2525" s="4" t="s">
        <v>334</v>
      </c>
    </row>
    <row r="2526" spans="1:17" x14ac:dyDescent="0.25">
      <c r="A2526" s="4" t="s">
        <v>597</v>
      </c>
      <c r="B2526" s="4" t="s">
        <v>68</v>
      </c>
      <c r="C2526" s="9" t="str">
        <f>_xlfn.XLOOKUP(Table1[[#This Row],[Genus]],'Flora of PA'!J:J,'Flora of PA'!D:D)</f>
        <v>Polypodiaceae</v>
      </c>
      <c r="D2526" s="4" t="s">
        <v>851</v>
      </c>
      <c r="E2526" s="4" t="s">
        <v>852</v>
      </c>
      <c r="F2526" s="9" t="str">
        <f>Table1[[#This Row],[Genus]]&amp;" "&amp;Table1[[#This Row],[Epithet]]</f>
        <v>Pteridium aquilinum</v>
      </c>
      <c r="G2526" s="4" t="s">
        <v>58</v>
      </c>
      <c r="H2526" t="s">
        <v>288</v>
      </c>
      <c r="I2526" s="4" t="s">
        <v>599</v>
      </c>
      <c r="J2526" s="4" t="s">
        <v>600</v>
      </c>
      <c r="K2526" s="4" t="s">
        <v>601</v>
      </c>
      <c r="L2526" s="4" t="s">
        <v>602</v>
      </c>
      <c r="M2526" s="4" t="s">
        <v>324</v>
      </c>
      <c r="N2526" s="4" t="s">
        <v>598</v>
      </c>
      <c r="O2526" s="4" t="s">
        <v>336</v>
      </c>
      <c r="P2526" s="4" t="s">
        <v>1002</v>
      </c>
      <c r="Q2526" s="4" t="s">
        <v>334</v>
      </c>
    </row>
    <row r="2527" spans="1:17" x14ac:dyDescent="0.25">
      <c r="A2527" s="4" t="s">
        <v>597</v>
      </c>
      <c r="B2527" s="4" t="s">
        <v>68</v>
      </c>
      <c r="C2527" s="9" t="s">
        <v>991</v>
      </c>
      <c r="D2527" s="4" t="s">
        <v>991</v>
      </c>
      <c r="E2527" s="4" t="s">
        <v>891</v>
      </c>
      <c r="F2527" s="9" t="str">
        <f>Table1[[#This Row],[Genus]]&amp;" "&amp;Table1[[#This Row],[Epithet]]</f>
        <v>Poacea sp.</v>
      </c>
      <c r="G2527" s="4" t="s">
        <v>801</v>
      </c>
      <c r="H2527" t="s">
        <v>605</v>
      </c>
      <c r="I2527" s="4" t="s">
        <v>599</v>
      </c>
      <c r="J2527" s="4" t="s">
        <v>600</v>
      </c>
      <c r="K2527" s="4" t="s">
        <v>601</v>
      </c>
      <c r="L2527" s="4" t="s">
        <v>602</v>
      </c>
      <c r="M2527" s="4" t="s">
        <v>324</v>
      </c>
      <c r="N2527" s="4" t="s">
        <v>598</v>
      </c>
      <c r="O2527" s="4" t="s">
        <v>336</v>
      </c>
      <c r="P2527" s="4" t="s">
        <v>1002</v>
      </c>
      <c r="Q2527" s="4" t="s">
        <v>334</v>
      </c>
    </row>
    <row r="2528" spans="1:17" x14ac:dyDescent="0.25">
      <c r="A2528" s="4" t="s">
        <v>597</v>
      </c>
      <c r="B2528" s="4" t="s">
        <v>68</v>
      </c>
      <c r="C2528" s="9" t="s">
        <v>3498</v>
      </c>
      <c r="D2528" s="4" t="s">
        <v>3500</v>
      </c>
      <c r="E2528" s="4" t="s">
        <v>839</v>
      </c>
      <c r="F2528" s="9" t="str">
        <f>Table1[[#This Row],[Genus]]&amp;" "&amp;Table1[[#This Row],[Epithet]]</f>
        <v>Castanea dentata</v>
      </c>
      <c r="G2528" s="4" t="s">
        <v>800</v>
      </c>
      <c r="H2528" t="s">
        <v>286</v>
      </c>
      <c r="I2528" s="4" t="s">
        <v>599</v>
      </c>
      <c r="J2528" s="4" t="s">
        <v>600</v>
      </c>
      <c r="K2528" s="4" t="s">
        <v>601</v>
      </c>
      <c r="L2528" s="4" t="s">
        <v>602</v>
      </c>
      <c r="M2528" s="4" t="s">
        <v>324</v>
      </c>
      <c r="N2528" s="4" t="s">
        <v>598</v>
      </c>
      <c r="O2528" s="4" t="s">
        <v>336</v>
      </c>
      <c r="P2528" s="4" t="s">
        <v>1002</v>
      </c>
      <c r="Q2528" s="4" t="s">
        <v>334</v>
      </c>
    </row>
    <row r="2529" spans="1:17" x14ac:dyDescent="0.25">
      <c r="A2529" s="4" t="s">
        <v>597</v>
      </c>
      <c r="B2529" s="4" t="s">
        <v>68</v>
      </c>
      <c r="C2529" s="9" t="str">
        <f>_xlfn.XLOOKUP(Table1[[#This Row],[Genus]],'Flora of PA'!J:J,'Flora of PA'!D:D)</f>
        <v>Orobanchaceae</v>
      </c>
      <c r="D2529" s="4" t="s">
        <v>840</v>
      </c>
      <c r="E2529" s="4" t="s">
        <v>841</v>
      </c>
      <c r="F2529" s="9" t="str">
        <f>Table1[[#This Row],[Genus]]&amp;" "&amp;Table1[[#This Row],[Epithet]]</f>
        <v>Melampyrum lineare</v>
      </c>
      <c r="G2529" s="4" t="s">
        <v>383</v>
      </c>
      <c r="H2529" t="s">
        <v>606</v>
      </c>
      <c r="I2529" s="4" t="s">
        <v>599</v>
      </c>
      <c r="J2529" s="4" t="s">
        <v>600</v>
      </c>
      <c r="K2529" s="4" t="s">
        <v>601</v>
      </c>
      <c r="L2529" s="4" t="s">
        <v>602</v>
      </c>
      <c r="M2529" s="4" t="s">
        <v>324</v>
      </c>
      <c r="N2529" s="4" t="s">
        <v>598</v>
      </c>
      <c r="O2529" s="4" t="s">
        <v>336</v>
      </c>
      <c r="P2529" s="4" t="s">
        <v>1002</v>
      </c>
      <c r="Q2529" s="4" t="s">
        <v>334</v>
      </c>
    </row>
    <row r="2530" spans="1:17" x14ac:dyDescent="0.25">
      <c r="A2530" s="4" t="s">
        <v>597</v>
      </c>
      <c r="B2530" s="4" t="s">
        <v>68</v>
      </c>
      <c r="C2530" s="9" t="str">
        <f>_xlfn.XLOOKUP(Table1[[#This Row],[Genus]],'Flora of PA'!J:J,'Flora of PA'!D:D)</f>
        <v>Ruscaceae</v>
      </c>
      <c r="D2530" s="4" t="s">
        <v>855</v>
      </c>
      <c r="E2530" s="4" t="s">
        <v>873</v>
      </c>
      <c r="F2530" s="9" t="str">
        <f>Table1[[#This Row],[Genus]]&amp;" "&amp;Table1[[#This Row],[Epithet]]</f>
        <v>Maianthemum racemosum</v>
      </c>
      <c r="G2530" s="4" t="s">
        <v>242</v>
      </c>
      <c r="H2530" t="s">
        <v>607</v>
      </c>
      <c r="I2530" s="4" t="s">
        <v>599</v>
      </c>
      <c r="J2530" s="4" t="s">
        <v>600</v>
      </c>
      <c r="K2530" s="4" t="s">
        <v>601</v>
      </c>
      <c r="L2530" s="4" t="s">
        <v>602</v>
      </c>
      <c r="M2530" s="4" t="s">
        <v>324</v>
      </c>
      <c r="N2530" s="4" t="s">
        <v>598</v>
      </c>
      <c r="O2530" s="4" t="s">
        <v>336</v>
      </c>
      <c r="P2530" s="4" t="s">
        <v>1002</v>
      </c>
      <c r="Q2530" s="4" t="s">
        <v>334</v>
      </c>
    </row>
    <row r="2531" spans="1:17" x14ac:dyDescent="0.25">
      <c r="A2531" s="4" t="s">
        <v>608</v>
      </c>
      <c r="B2531" s="4" t="s">
        <v>41</v>
      </c>
      <c r="C2531" s="9" t="str">
        <f>_xlfn.XLOOKUP(Table1[[#This Row],[Genus]],'Flora of PA'!J:J,'Flora of PA'!D:D)</f>
        <v>Ericaceae</v>
      </c>
      <c r="D2531" s="4" t="s">
        <v>827</v>
      </c>
      <c r="E2531" s="4" t="s">
        <v>828</v>
      </c>
      <c r="F2531" s="9" t="str">
        <f>Table1[[#This Row],[Genus]]&amp;" "&amp;Table1[[#This Row],[Epithet]]</f>
        <v>Gaylussacia baccata</v>
      </c>
      <c r="G2531" s="4" t="s">
        <v>16</v>
      </c>
      <c r="H2531" t="s">
        <v>125</v>
      </c>
      <c r="I2531" s="4" t="s">
        <v>633</v>
      </c>
      <c r="J2531" s="4" t="s">
        <v>634</v>
      </c>
      <c r="K2531" s="4" t="s">
        <v>635</v>
      </c>
      <c r="L2531" s="4" t="s">
        <v>636</v>
      </c>
      <c r="M2531" s="4" t="s">
        <v>324</v>
      </c>
      <c r="N2531" s="4" t="s">
        <v>598</v>
      </c>
      <c r="O2531" s="4" t="s">
        <v>336</v>
      </c>
      <c r="P2531" s="4" t="s">
        <v>1002</v>
      </c>
      <c r="Q2531" s="4" t="s">
        <v>334</v>
      </c>
    </row>
    <row r="2532" spans="1:17" x14ac:dyDescent="0.25">
      <c r="A2532" s="4" t="s">
        <v>608</v>
      </c>
      <c r="B2532" s="4" t="s">
        <v>41</v>
      </c>
      <c r="C2532" s="9" t="str">
        <f>_xlfn.XLOOKUP(Table1[[#This Row],[Genus]],'Flora of PA'!J:J,'Flora of PA'!D:D)</f>
        <v>Ericaceae</v>
      </c>
      <c r="D2532" s="4" t="s">
        <v>826</v>
      </c>
      <c r="E2532" s="4" t="s">
        <v>829</v>
      </c>
      <c r="F2532" s="9" t="str">
        <f>Table1[[#This Row],[Genus]]&amp;" "&amp;Table1[[#This Row],[Epithet]]</f>
        <v>Vaccinium angustifolium</v>
      </c>
      <c r="G2532" s="4" t="s">
        <v>69</v>
      </c>
      <c r="H2532" t="s">
        <v>174</v>
      </c>
      <c r="I2532" s="4" t="s">
        <v>633</v>
      </c>
      <c r="J2532" s="4" t="s">
        <v>634</v>
      </c>
      <c r="K2532" s="4" t="s">
        <v>635</v>
      </c>
      <c r="L2532" s="4" t="s">
        <v>636</v>
      </c>
      <c r="M2532" s="4" t="s">
        <v>324</v>
      </c>
      <c r="N2532" s="4" t="s">
        <v>598</v>
      </c>
      <c r="O2532" s="4" t="s">
        <v>336</v>
      </c>
      <c r="P2532" s="4" t="s">
        <v>1002</v>
      </c>
      <c r="Q2532" s="4" t="s">
        <v>334</v>
      </c>
    </row>
    <row r="2533" spans="1:17" x14ac:dyDescent="0.25">
      <c r="A2533" s="4" t="s">
        <v>608</v>
      </c>
      <c r="B2533" s="4" t="s">
        <v>41</v>
      </c>
      <c r="C2533" s="9" t="str">
        <f>_xlfn.XLOOKUP(Table1[[#This Row],[Genus]],'Flora of PA'!J:J,'Flora of PA'!D:D)</f>
        <v>Pinaceae</v>
      </c>
      <c r="D2533" s="4" t="s">
        <v>931</v>
      </c>
      <c r="E2533" s="4" t="s">
        <v>932</v>
      </c>
      <c r="F2533" s="9" t="str">
        <f>Table1[[#This Row],[Genus]]&amp;" "&amp;Table1[[#This Row],[Epithet]]</f>
        <v>Pinus rigida</v>
      </c>
      <c r="G2533" s="4" t="s">
        <v>37</v>
      </c>
      <c r="H2533" t="s">
        <v>48</v>
      </c>
      <c r="I2533" s="4" t="s">
        <v>633</v>
      </c>
      <c r="J2533" s="4" t="s">
        <v>634</v>
      </c>
      <c r="K2533" s="4" t="s">
        <v>635</v>
      </c>
      <c r="L2533" s="4" t="s">
        <v>636</v>
      </c>
      <c r="M2533" s="4" t="s">
        <v>324</v>
      </c>
      <c r="N2533" s="4" t="s">
        <v>598</v>
      </c>
      <c r="O2533" s="4" t="s">
        <v>336</v>
      </c>
      <c r="P2533" s="4" t="s">
        <v>1002</v>
      </c>
      <c r="Q2533" s="4" t="s">
        <v>334</v>
      </c>
    </row>
    <row r="2534" spans="1:17" x14ac:dyDescent="0.25">
      <c r="A2534" s="4" t="s">
        <v>608</v>
      </c>
      <c r="B2534" s="4" t="s">
        <v>41</v>
      </c>
      <c r="C2534" s="9" t="str">
        <f>_xlfn.XLOOKUP(Table1[[#This Row],[Genus]],'Flora of PA'!J:J,'Flora of PA'!D:D)</f>
        <v>Fagaceae</v>
      </c>
      <c r="D2534" s="4" t="s">
        <v>860</v>
      </c>
      <c r="E2534" s="4" t="s">
        <v>947</v>
      </c>
      <c r="F2534" s="9" t="str">
        <f>Table1[[#This Row],[Genus]]&amp;" "&amp;Table1[[#This Row],[Epithet]]</f>
        <v>Quercus ilicifolia</v>
      </c>
      <c r="G2534" s="4" t="s">
        <v>75</v>
      </c>
      <c r="H2534" t="s">
        <v>157</v>
      </c>
      <c r="I2534" s="4" t="s">
        <v>633</v>
      </c>
      <c r="J2534" s="4" t="s">
        <v>634</v>
      </c>
      <c r="K2534" s="4" t="s">
        <v>635</v>
      </c>
      <c r="L2534" s="4" t="s">
        <v>636</v>
      </c>
      <c r="M2534" s="4" t="s">
        <v>324</v>
      </c>
      <c r="N2534" s="4" t="s">
        <v>598</v>
      </c>
      <c r="O2534" s="4" t="s">
        <v>336</v>
      </c>
      <c r="P2534" s="4" t="s">
        <v>1002</v>
      </c>
      <c r="Q2534" s="4" t="s">
        <v>334</v>
      </c>
    </row>
    <row r="2535" spans="1:17" x14ac:dyDescent="0.25">
      <c r="A2535" s="4" t="s">
        <v>608</v>
      </c>
      <c r="B2535" s="4" t="s">
        <v>41</v>
      </c>
      <c r="C2535" s="9" t="str">
        <f>_xlfn.XLOOKUP(Table1[[#This Row],[Genus]],'Flora of PA'!J:J,'Flora of PA'!D:D)</f>
        <v>Ericaceae</v>
      </c>
      <c r="D2535" s="4" t="s">
        <v>831</v>
      </c>
      <c r="E2535" s="4" t="s">
        <v>832</v>
      </c>
      <c r="F2535" s="9" t="str">
        <f>Table1[[#This Row],[Genus]]&amp;" "&amp;Table1[[#This Row],[Epithet]]</f>
        <v>Gaultheria procumbens</v>
      </c>
      <c r="G2535" s="4" t="s">
        <v>123</v>
      </c>
      <c r="H2535" t="s">
        <v>122</v>
      </c>
      <c r="I2535" s="4" t="s">
        <v>633</v>
      </c>
      <c r="J2535" s="4" t="s">
        <v>634</v>
      </c>
      <c r="K2535" s="4" t="s">
        <v>635</v>
      </c>
      <c r="L2535" s="4" t="s">
        <v>636</v>
      </c>
      <c r="M2535" s="4" t="s">
        <v>324</v>
      </c>
      <c r="N2535" s="4" t="s">
        <v>598</v>
      </c>
      <c r="O2535" s="4" t="s">
        <v>336</v>
      </c>
      <c r="P2535" s="4" t="s">
        <v>1002</v>
      </c>
      <c r="Q2535" s="4" t="s">
        <v>334</v>
      </c>
    </row>
    <row r="2536" spans="1:17" x14ac:dyDescent="0.25">
      <c r="A2536" s="4" t="s">
        <v>608</v>
      </c>
      <c r="B2536" s="4" t="s">
        <v>42</v>
      </c>
      <c r="C2536" s="9" t="str">
        <f>_xlfn.XLOOKUP(Table1[[#This Row],[Genus]],'Flora of PA'!J:J,'Flora of PA'!D:D)</f>
        <v>Ericaceae</v>
      </c>
      <c r="D2536" s="4" t="s">
        <v>827</v>
      </c>
      <c r="E2536" s="4" t="s">
        <v>828</v>
      </c>
      <c r="F2536" s="9" t="str">
        <f>Table1[[#This Row],[Genus]]&amp;" "&amp;Table1[[#This Row],[Epithet]]</f>
        <v>Gaylussacia baccata</v>
      </c>
      <c r="G2536" s="4" t="s">
        <v>16</v>
      </c>
      <c r="H2536" t="s">
        <v>125</v>
      </c>
      <c r="I2536" s="4" t="s">
        <v>633</v>
      </c>
      <c r="J2536" s="4" t="s">
        <v>634</v>
      </c>
      <c r="K2536" s="4" t="s">
        <v>635</v>
      </c>
      <c r="L2536" s="4" t="s">
        <v>636</v>
      </c>
      <c r="M2536" s="4" t="s">
        <v>324</v>
      </c>
      <c r="N2536" s="4" t="s">
        <v>598</v>
      </c>
      <c r="O2536" s="4" t="s">
        <v>336</v>
      </c>
      <c r="P2536" s="4" t="s">
        <v>1002</v>
      </c>
      <c r="Q2536" s="4" t="s">
        <v>334</v>
      </c>
    </row>
    <row r="2537" spans="1:17" x14ac:dyDescent="0.25">
      <c r="A2537" s="4" t="s">
        <v>608</v>
      </c>
      <c r="B2537" s="4" t="s">
        <v>42</v>
      </c>
      <c r="C2537" s="9" t="str">
        <f>_xlfn.XLOOKUP(Table1[[#This Row],[Genus]],'Flora of PA'!J:J,'Flora of PA'!D:D)</f>
        <v>Ericaceae</v>
      </c>
      <c r="D2537" s="4" t="s">
        <v>905</v>
      </c>
      <c r="E2537" s="4" t="s">
        <v>948</v>
      </c>
      <c r="F2537" s="9" t="str">
        <f>Table1[[#This Row],[Genus]]&amp;" "&amp;Table1[[#This Row],[Epithet]]</f>
        <v>Kalmia angustifolia</v>
      </c>
      <c r="G2537" s="4" t="s">
        <v>85</v>
      </c>
      <c r="H2537" t="s">
        <v>574</v>
      </c>
      <c r="I2537" s="4" t="s">
        <v>633</v>
      </c>
      <c r="J2537" s="4" t="s">
        <v>634</v>
      </c>
      <c r="K2537" s="4" t="s">
        <v>635</v>
      </c>
      <c r="L2537" s="4" t="s">
        <v>636</v>
      </c>
      <c r="M2537" s="4" t="s">
        <v>324</v>
      </c>
      <c r="N2537" s="4" t="s">
        <v>598</v>
      </c>
      <c r="O2537" s="4" t="s">
        <v>336</v>
      </c>
      <c r="P2537" s="4" t="s">
        <v>1002</v>
      </c>
      <c r="Q2537" s="4" t="s">
        <v>334</v>
      </c>
    </row>
    <row r="2538" spans="1:17" x14ac:dyDescent="0.25">
      <c r="A2538" s="4" t="s">
        <v>608</v>
      </c>
      <c r="B2538" s="4" t="s">
        <v>42</v>
      </c>
      <c r="C2538" s="9" t="str">
        <f>_xlfn.XLOOKUP(Table1[[#This Row],[Genus]],'Flora of PA'!J:J,'Flora of PA'!D:D)</f>
        <v>Ericaceae</v>
      </c>
      <c r="D2538" s="4" t="s">
        <v>826</v>
      </c>
      <c r="E2538" s="4" t="s">
        <v>829</v>
      </c>
      <c r="F2538" s="9" t="str">
        <f>Table1[[#This Row],[Genus]]&amp;" "&amp;Table1[[#This Row],[Epithet]]</f>
        <v>Vaccinium angustifolium</v>
      </c>
      <c r="G2538" s="4" t="s">
        <v>69</v>
      </c>
      <c r="H2538" t="s">
        <v>472</v>
      </c>
      <c r="I2538" s="4" t="s">
        <v>633</v>
      </c>
      <c r="J2538" s="4" t="s">
        <v>634</v>
      </c>
      <c r="K2538" s="4" t="s">
        <v>635</v>
      </c>
      <c r="L2538" s="4" t="s">
        <v>636</v>
      </c>
      <c r="M2538" s="4" t="s">
        <v>324</v>
      </c>
      <c r="N2538" s="4" t="s">
        <v>598</v>
      </c>
      <c r="O2538" s="4" t="s">
        <v>336</v>
      </c>
      <c r="P2538" s="4" t="s">
        <v>1002</v>
      </c>
      <c r="Q2538" s="4" t="s">
        <v>334</v>
      </c>
    </row>
    <row r="2539" spans="1:17" x14ac:dyDescent="0.25">
      <c r="A2539" s="4" t="s">
        <v>608</v>
      </c>
      <c r="B2539" s="4" t="s">
        <v>42</v>
      </c>
      <c r="C2539" s="9" t="str">
        <f>_xlfn.XLOOKUP(Table1[[#This Row],[Genus]],'Flora of PA'!J:J,'Flora of PA'!D:D)</f>
        <v>Ericaceae</v>
      </c>
      <c r="D2539" s="4" t="s">
        <v>831</v>
      </c>
      <c r="E2539" s="4" t="s">
        <v>832</v>
      </c>
      <c r="F2539" s="9" t="str">
        <f>Table1[[#This Row],[Genus]]&amp;" "&amp;Table1[[#This Row],[Epithet]]</f>
        <v>Gaultheria procumbens</v>
      </c>
      <c r="G2539" s="4" t="s">
        <v>123</v>
      </c>
      <c r="H2539" t="s">
        <v>122</v>
      </c>
      <c r="I2539" s="4" t="s">
        <v>633</v>
      </c>
      <c r="J2539" s="4" t="s">
        <v>634</v>
      </c>
      <c r="K2539" s="4" t="s">
        <v>635</v>
      </c>
      <c r="L2539" s="4" t="s">
        <v>636</v>
      </c>
      <c r="M2539" s="4" t="s">
        <v>324</v>
      </c>
      <c r="N2539" s="4" t="s">
        <v>598</v>
      </c>
      <c r="O2539" s="4" t="s">
        <v>336</v>
      </c>
      <c r="P2539" s="4" t="s">
        <v>1002</v>
      </c>
      <c r="Q2539" s="4" t="s">
        <v>334</v>
      </c>
    </row>
    <row r="2540" spans="1:17" x14ac:dyDescent="0.25">
      <c r="A2540" s="4" t="s">
        <v>608</v>
      </c>
      <c r="B2540" s="4" t="s">
        <v>42</v>
      </c>
      <c r="C2540" s="9" t="str">
        <f>_xlfn.XLOOKUP(Table1[[#This Row],[Genus]],'Flora of PA'!J:J,'Flora of PA'!D:D)</f>
        <v>Fagaceae</v>
      </c>
      <c r="D2540" s="4" t="s">
        <v>860</v>
      </c>
      <c r="E2540" s="4" t="s">
        <v>947</v>
      </c>
      <c r="F2540" s="9" t="str">
        <f>Table1[[#This Row],[Genus]]&amp;" "&amp;Table1[[#This Row],[Epithet]]</f>
        <v>Quercus ilicifolia</v>
      </c>
      <c r="G2540" s="4" t="s">
        <v>75</v>
      </c>
      <c r="H2540" t="s">
        <v>214</v>
      </c>
      <c r="I2540" s="4" t="s">
        <v>633</v>
      </c>
      <c r="J2540" s="4" t="s">
        <v>634</v>
      </c>
      <c r="K2540" s="4" t="s">
        <v>635</v>
      </c>
      <c r="L2540" s="4" t="s">
        <v>636</v>
      </c>
      <c r="M2540" s="4" t="s">
        <v>324</v>
      </c>
      <c r="N2540" s="4" t="s">
        <v>598</v>
      </c>
      <c r="O2540" s="4" t="s">
        <v>336</v>
      </c>
      <c r="P2540" s="4" t="s">
        <v>1002</v>
      </c>
      <c r="Q2540" s="4" t="s">
        <v>334</v>
      </c>
    </row>
    <row r="2541" spans="1:17" x14ac:dyDescent="0.25">
      <c r="A2541" s="4" t="s">
        <v>608</v>
      </c>
      <c r="B2541" s="4" t="s">
        <v>42</v>
      </c>
      <c r="C2541" s="9" t="str">
        <f>_xlfn.XLOOKUP(Table1[[#This Row],[Genus]],'Flora of PA'!J:J,'Flora of PA'!D:D)</f>
        <v>Pinaceae</v>
      </c>
      <c r="D2541" s="4" t="s">
        <v>931</v>
      </c>
      <c r="E2541" s="4" t="s">
        <v>932</v>
      </c>
      <c r="F2541" s="9" t="str">
        <f>Table1[[#This Row],[Genus]]&amp;" "&amp;Table1[[#This Row],[Epithet]]</f>
        <v>Pinus rigida</v>
      </c>
      <c r="G2541" s="4" t="s">
        <v>37</v>
      </c>
      <c r="H2541" t="s">
        <v>48</v>
      </c>
      <c r="I2541" s="4" t="s">
        <v>633</v>
      </c>
      <c r="J2541" s="4" t="s">
        <v>634</v>
      </c>
      <c r="K2541" s="4" t="s">
        <v>635</v>
      </c>
      <c r="L2541" s="4" t="s">
        <v>636</v>
      </c>
      <c r="M2541" s="4" t="s">
        <v>324</v>
      </c>
      <c r="N2541" s="4" t="s">
        <v>598</v>
      </c>
      <c r="O2541" s="4" t="s">
        <v>336</v>
      </c>
      <c r="P2541" s="4" t="s">
        <v>1002</v>
      </c>
      <c r="Q2541" s="4" t="s">
        <v>334</v>
      </c>
    </row>
    <row r="2542" spans="1:17" x14ac:dyDescent="0.25">
      <c r="A2542" s="4" t="s">
        <v>608</v>
      </c>
      <c r="B2542" s="4" t="s">
        <v>42</v>
      </c>
      <c r="C2542" s="9" t="str">
        <f>_xlfn.XLOOKUP(Table1[[#This Row],[Genus]],'Flora of PA'!J:J,'Flora of PA'!D:D)</f>
        <v>Fagaceae</v>
      </c>
      <c r="D2542" s="4" t="s">
        <v>860</v>
      </c>
      <c r="E2542" s="4" t="s">
        <v>943</v>
      </c>
      <c r="F2542" s="9" t="str">
        <f>Table1[[#This Row],[Genus]]&amp;" "&amp;Table1[[#This Row],[Epithet]]</f>
        <v>Quercus rubra</v>
      </c>
      <c r="G2542" s="4" t="s">
        <v>165</v>
      </c>
      <c r="H2542" t="s">
        <v>261</v>
      </c>
      <c r="I2542" s="4" t="s">
        <v>633</v>
      </c>
      <c r="J2542" s="4" t="s">
        <v>634</v>
      </c>
      <c r="K2542" s="4" t="s">
        <v>635</v>
      </c>
      <c r="L2542" s="4" t="s">
        <v>636</v>
      </c>
      <c r="M2542" s="4" t="s">
        <v>324</v>
      </c>
      <c r="N2542" s="4" t="s">
        <v>598</v>
      </c>
      <c r="O2542" s="4" t="s">
        <v>336</v>
      </c>
      <c r="P2542" s="4" t="s">
        <v>1002</v>
      </c>
      <c r="Q2542" s="4" t="s">
        <v>334</v>
      </c>
    </row>
    <row r="2543" spans="1:17" x14ac:dyDescent="0.25">
      <c r="A2543" s="4" t="s">
        <v>608</v>
      </c>
      <c r="B2543" s="4" t="s">
        <v>42</v>
      </c>
      <c r="C2543" s="9" t="str">
        <f>_xlfn.XLOOKUP(Table1[[#This Row],[Genus]],'Flora of PA'!J:J,'Flora of PA'!D:D)</f>
        <v>Lauraceae</v>
      </c>
      <c r="D2543" s="4" t="s">
        <v>134</v>
      </c>
      <c r="E2543" s="4" t="s">
        <v>946</v>
      </c>
      <c r="F2543" s="9" t="str">
        <f>Table1[[#This Row],[Genus]]&amp;" "&amp;Table1[[#This Row],[Epithet]]</f>
        <v>Sassafras albidum</v>
      </c>
      <c r="G2543" s="4" t="s">
        <v>224</v>
      </c>
      <c r="H2543" t="s">
        <v>135</v>
      </c>
      <c r="I2543" s="4" t="s">
        <v>633</v>
      </c>
      <c r="J2543" s="4" t="s">
        <v>634</v>
      </c>
      <c r="K2543" s="4" t="s">
        <v>635</v>
      </c>
      <c r="L2543" s="4" t="s">
        <v>636</v>
      </c>
      <c r="M2543" s="4" t="s">
        <v>324</v>
      </c>
      <c r="N2543" s="4" t="s">
        <v>598</v>
      </c>
      <c r="O2543" s="4" t="s">
        <v>336</v>
      </c>
      <c r="P2543" s="4" t="s">
        <v>1002</v>
      </c>
      <c r="Q2543" s="4" t="s">
        <v>334</v>
      </c>
    </row>
    <row r="2544" spans="1:17" x14ac:dyDescent="0.25">
      <c r="A2544" s="4" t="s">
        <v>608</v>
      </c>
      <c r="B2544" s="4" t="s">
        <v>61</v>
      </c>
      <c r="C2544" s="9" t="str">
        <f>_xlfn.XLOOKUP(Table1[[#This Row],[Genus]],'Flora of PA'!J:J,'Flora of PA'!D:D)</f>
        <v>Ericaceae</v>
      </c>
      <c r="D2544" s="4" t="s">
        <v>827</v>
      </c>
      <c r="E2544" s="4" t="s">
        <v>828</v>
      </c>
      <c r="F2544" s="9" t="str">
        <f>Table1[[#This Row],[Genus]]&amp;" "&amp;Table1[[#This Row],[Epithet]]</f>
        <v>Gaylussacia baccata</v>
      </c>
      <c r="G2544" s="4" t="s">
        <v>16</v>
      </c>
      <c r="H2544" t="s">
        <v>125</v>
      </c>
      <c r="I2544" s="4" t="s">
        <v>633</v>
      </c>
      <c r="J2544" s="4" t="s">
        <v>634</v>
      </c>
      <c r="K2544" s="4" t="s">
        <v>635</v>
      </c>
      <c r="L2544" s="4" t="s">
        <v>636</v>
      </c>
      <c r="M2544" s="4" t="s">
        <v>324</v>
      </c>
      <c r="N2544" s="4" t="s">
        <v>598</v>
      </c>
      <c r="O2544" s="4" t="s">
        <v>336</v>
      </c>
      <c r="P2544" s="4" t="s">
        <v>1002</v>
      </c>
      <c r="Q2544" s="4" t="s">
        <v>334</v>
      </c>
    </row>
    <row r="2545" spans="1:17" x14ac:dyDescent="0.25">
      <c r="A2545" s="4" t="s">
        <v>608</v>
      </c>
      <c r="B2545" s="4" t="s">
        <v>61</v>
      </c>
      <c r="C2545" s="9" t="str">
        <f>_xlfn.XLOOKUP(Table1[[#This Row],[Genus]],'Flora of PA'!J:J,'Flora of PA'!D:D)</f>
        <v>Ericaceae</v>
      </c>
      <c r="D2545" s="4" t="s">
        <v>905</v>
      </c>
      <c r="E2545" s="4" t="s">
        <v>948</v>
      </c>
      <c r="F2545" s="9" t="str">
        <f>Table1[[#This Row],[Genus]]&amp;" "&amp;Table1[[#This Row],[Epithet]]</f>
        <v>Kalmia angustifolia</v>
      </c>
      <c r="G2545" s="4" t="s">
        <v>85</v>
      </c>
      <c r="H2545" t="s">
        <v>574</v>
      </c>
      <c r="I2545" s="4" t="s">
        <v>633</v>
      </c>
      <c r="J2545" s="4" t="s">
        <v>634</v>
      </c>
      <c r="K2545" s="4" t="s">
        <v>635</v>
      </c>
      <c r="L2545" s="4" t="s">
        <v>636</v>
      </c>
      <c r="M2545" s="4" t="s">
        <v>324</v>
      </c>
      <c r="N2545" s="4" t="s">
        <v>598</v>
      </c>
      <c r="O2545" s="4" t="s">
        <v>336</v>
      </c>
      <c r="P2545" s="4" t="s">
        <v>1002</v>
      </c>
      <c r="Q2545" s="4" t="s">
        <v>334</v>
      </c>
    </row>
    <row r="2546" spans="1:17" x14ac:dyDescent="0.25">
      <c r="A2546" s="4" t="s">
        <v>608</v>
      </c>
      <c r="B2546" s="4" t="s">
        <v>61</v>
      </c>
      <c r="C2546" s="9" t="str">
        <f>_xlfn.XLOOKUP(Table1[[#This Row],[Genus]],'Flora of PA'!J:J,'Flora of PA'!D:D)</f>
        <v>Ericaceae</v>
      </c>
      <c r="D2546" s="4" t="s">
        <v>826</v>
      </c>
      <c r="E2546" s="4" t="s">
        <v>829</v>
      </c>
      <c r="F2546" s="9" t="str">
        <f>Table1[[#This Row],[Genus]]&amp;" "&amp;Table1[[#This Row],[Epithet]]</f>
        <v>Vaccinium angustifolium</v>
      </c>
      <c r="G2546" s="4" t="s">
        <v>69</v>
      </c>
      <c r="H2546" t="s">
        <v>472</v>
      </c>
      <c r="I2546" s="4" t="s">
        <v>633</v>
      </c>
      <c r="J2546" s="4" t="s">
        <v>634</v>
      </c>
      <c r="K2546" s="4" t="s">
        <v>635</v>
      </c>
      <c r="L2546" s="4" t="s">
        <v>636</v>
      </c>
      <c r="M2546" s="4" t="s">
        <v>324</v>
      </c>
      <c r="N2546" s="4" t="s">
        <v>598</v>
      </c>
      <c r="O2546" s="4" t="s">
        <v>336</v>
      </c>
      <c r="P2546" s="4" t="s">
        <v>1002</v>
      </c>
      <c r="Q2546" s="4" t="s">
        <v>334</v>
      </c>
    </row>
    <row r="2547" spans="1:17" x14ac:dyDescent="0.25">
      <c r="A2547" s="4" t="s">
        <v>608</v>
      </c>
      <c r="B2547" s="4" t="s">
        <v>61</v>
      </c>
      <c r="C2547" s="9" t="str">
        <f>_xlfn.XLOOKUP(Table1[[#This Row],[Genus]],'Flora of PA'!J:J,'Flora of PA'!D:D)</f>
        <v>Ericaceae</v>
      </c>
      <c r="D2547" s="4" t="s">
        <v>831</v>
      </c>
      <c r="E2547" s="4" t="s">
        <v>832</v>
      </c>
      <c r="F2547" s="9" t="str">
        <f>Table1[[#This Row],[Genus]]&amp;" "&amp;Table1[[#This Row],[Epithet]]</f>
        <v>Gaultheria procumbens</v>
      </c>
      <c r="G2547" s="4" t="s">
        <v>123</v>
      </c>
      <c r="H2547" t="s">
        <v>122</v>
      </c>
      <c r="I2547" s="4" t="s">
        <v>633</v>
      </c>
      <c r="J2547" s="4" t="s">
        <v>634</v>
      </c>
      <c r="K2547" s="4" t="s">
        <v>635</v>
      </c>
      <c r="L2547" s="4" t="s">
        <v>636</v>
      </c>
      <c r="M2547" s="4" t="s">
        <v>324</v>
      </c>
      <c r="N2547" s="4" t="s">
        <v>598</v>
      </c>
      <c r="O2547" s="4" t="s">
        <v>336</v>
      </c>
      <c r="P2547" s="4" t="s">
        <v>1002</v>
      </c>
      <c r="Q2547" s="4" t="s">
        <v>334</v>
      </c>
    </row>
    <row r="2548" spans="1:17" x14ac:dyDescent="0.25">
      <c r="A2548" s="4" t="s">
        <v>608</v>
      </c>
      <c r="B2548" s="4" t="s">
        <v>61</v>
      </c>
      <c r="C2548" s="9" t="str">
        <f>_xlfn.XLOOKUP(Table1[[#This Row],[Genus]],'Flora of PA'!J:J,'Flora of PA'!D:D)</f>
        <v>Fagaceae</v>
      </c>
      <c r="D2548" s="4" t="s">
        <v>860</v>
      </c>
      <c r="E2548" s="4" t="s">
        <v>947</v>
      </c>
      <c r="F2548" s="9" t="str">
        <f>Table1[[#This Row],[Genus]]&amp;" "&amp;Table1[[#This Row],[Epithet]]</f>
        <v>Quercus ilicifolia</v>
      </c>
      <c r="G2548" s="4" t="s">
        <v>75</v>
      </c>
      <c r="H2548" t="s">
        <v>214</v>
      </c>
      <c r="I2548" s="4" t="s">
        <v>633</v>
      </c>
      <c r="J2548" s="4" t="s">
        <v>634</v>
      </c>
      <c r="K2548" s="4" t="s">
        <v>635</v>
      </c>
      <c r="L2548" s="4" t="s">
        <v>636</v>
      </c>
      <c r="M2548" s="4" t="s">
        <v>324</v>
      </c>
      <c r="N2548" s="4" t="s">
        <v>598</v>
      </c>
      <c r="O2548" s="4" t="s">
        <v>336</v>
      </c>
      <c r="P2548" s="4" t="s">
        <v>1002</v>
      </c>
      <c r="Q2548" s="4" t="s">
        <v>334</v>
      </c>
    </row>
    <row r="2549" spans="1:17" x14ac:dyDescent="0.25">
      <c r="A2549" s="4" t="s">
        <v>608</v>
      </c>
      <c r="B2549" s="4" t="s">
        <v>61</v>
      </c>
      <c r="C2549" s="9" t="str">
        <f>_xlfn.XLOOKUP(Table1[[#This Row],[Genus]],'Flora of PA'!J:J,'Flora of PA'!D:D)</f>
        <v>Pinaceae</v>
      </c>
      <c r="D2549" s="4" t="s">
        <v>931</v>
      </c>
      <c r="E2549" s="4" t="s">
        <v>932</v>
      </c>
      <c r="F2549" s="9" t="str">
        <f>Table1[[#This Row],[Genus]]&amp;" "&amp;Table1[[#This Row],[Epithet]]</f>
        <v>Pinus rigida</v>
      </c>
      <c r="G2549" s="4" t="s">
        <v>37</v>
      </c>
      <c r="H2549" t="s">
        <v>48</v>
      </c>
      <c r="I2549" s="4" t="s">
        <v>633</v>
      </c>
      <c r="J2549" s="4" t="s">
        <v>634</v>
      </c>
      <c r="K2549" s="4" t="s">
        <v>635</v>
      </c>
      <c r="L2549" s="4" t="s">
        <v>636</v>
      </c>
      <c r="M2549" s="4" t="s">
        <v>324</v>
      </c>
      <c r="N2549" s="4" t="s">
        <v>598</v>
      </c>
      <c r="O2549" s="4" t="s">
        <v>336</v>
      </c>
      <c r="P2549" s="4" t="s">
        <v>1002</v>
      </c>
      <c r="Q2549" s="4" t="s">
        <v>334</v>
      </c>
    </row>
    <row r="2550" spans="1:17" x14ac:dyDescent="0.25">
      <c r="A2550" s="4" t="s">
        <v>608</v>
      </c>
      <c r="B2550" s="4" t="s">
        <v>61</v>
      </c>
      <c r="C2550" s="9" t="str">
        <f>_xlfn.XLOOKUP(Table1[[#This Row],[Genus]],'Flora of PA'!J:J,'Flora of PA'!D:D)</f>
        <v>Lauraceae</v>
      </c>
      <c r="D2550" s="4" t="s">
        <v>134</v>
      </c>
      <c r="E2550" s="4" t="s">
        <v>946</v>
      </c>
      <c r="F2550" s="9" t="str">
        <f>Table1[[#This Row],[Genus]]&amp;" "&amp;Table1[[#This Row],[Epithet]]</f>
        <v>Sassafras albidum</v>
      </c>
      <c r="G2550" s="4" t="s">
        <v>224</v>
      </c>
      <c r="H2550" t="s">
        <v>179</v>
      </c>
      <c r="I2550" s="4" t="s">
        <v>633</v>
      </c>
      <c r="J2550" s="4" t="s">
        <v>634</v>
      </c>
      <c r="K2550" s="4" t="s">
        <v>635</v>
      </c>
      <c r="L2550" s="4" t="s">
        <v>636</v>
      </c>
      <c r="M2550" s="4" t="s">
        <v>324</v>
      </c>
      <c r="N2550" s="4" t="s">
        <v>598</v>
      </c>
      <c r="O2550" s="4" t="s">
        <v>336</v>
      </c>
      <c r="P2550" s="4" t="s">
        <v>1002</v>
      </c>
      <c r="Q2550" s="4" t="s">
        <v>334</v>
      </c>
    </row>
    <row r="2551" spans="1:17" x14ac:dyDescent="0.25">
      <c r="A2551" s="4" t="s">
        <v>608</v>
      </c>
      <c r="B2551" s="4" t="s">
        <v>61</v>
      </c>
      <c r="C2551" s="4" t="s">
        <v>1266</v>
      </c>
      <c r="D2551" s="4" t="s">
        <v>137</v>
      </c>
      <c r="E2551" s="4" t="s">
        <v>846</v>
      </c>
      <c r="F2551" s="9" t="str">
        <f>Table1[[#This Row],[Genus]]&amp;" "&amp;Table1[[#This Row],[Epithet]]</f>
        <v>Aronia melanocarpa</v>
      </c>
      <c r="G2551" s="4" t="s">
        <v>138</v>
      </c>
      <c r="H2551" t="s">
        <v>222</v>
      </c>
      <c r="I2551" s="4" t="s">
        <v>633</v>
      </c>
      <c r="J2551" s="4" t="s">
        <v>634</v>
      </c>
      <c r="K2551" s="4" t="s">
        <v>635</v>
      </c>
      <c r="L2551" s="4" t="s">
        <v>636</v>
      </c>
      <c r="M2551" s="4" t="s">
        <v>324</v>
      </c>
      <c r="N2551" s="4" t="s">
        <v>598</v>
      </c>
      <c r="O2551" s="4" t="s">
        <v>336</v>
      </c>
      <c r="P2551" s="4" t="s">
        <v>1002</v>
      </c>
      <c r="Q2551" s="4" t="s">
        <v>334</v>
      </c>
    </row>
    <row r="2552" spans="1:17" x14ac:dyDescent="0.25">
      <c r="A2552" s="4" t="s">
        <v>608</v>
      </c>
      <c r="B2552" s="4" t="s">
        <v>62</v>
      </c>
      <c r="C2552" s="9" t="str">
        <f>_xlfn.XLOOKUP(Table1[[#This Row],[Genus]],'Flora of PA'!J:J,'Flora of PA'!D:D)</f>
        <v>Ericaceae</v>
      </c>
      <c r="D2552" s="4" t="s">
        <v>827</v>
      </c>
      <c r="E2552" s="4" t="s">
        <v>828</v>
      </c>
      <c r="F2552" s="9" t="str">
        <f>Table1[[#This Row],[Genus]]&amp;" "&amp;Table1[[#This Row],[Epithet]]</f>
        <v>Gaylussacia baccata</v>
      </c>
      <c r="G2552" s="4" t="s">
        <v>16</v>
      </c>
      <c r="H2552" t="s">
        <v>125</v>
      </c>
      <c r="I2552" s="4" t="s">
        <v>633</v>
      </c>
      <c r="J2552" s="4" t="s">
        <v>634</v>
      </c>
      <c r="K2552" s="4" t="s">
        <v>635</v>
      </c>
      <c r="L2552" s="4" t="s">
        <v>636</v>
      </c>
      <c r="M2552" s="4" t="s">
        <v>324</v>
      </c>
      <c r="N2552" s="4" t="s">
        <v>598</v>
      </c>
      <c r="O2552" s="4" t="s">
        <v>336</v>
      </c>
      <c r="P2552" s="4" t="s">
        <v>1002</v>
      </c>
      <c r="Q2552" s="4" t="s">
        <v>334</v>
      </c>
    </row>
    <row r="2553" spans="1:17" x14ac:dyDescent="0.25">
      <c r="A2553" s="4" t="s">
        <v>608</v>
      </c>
      <c r="B2553" s="4" t="s">
        <v>62</v>
      </c>
      <c r="C2553" s="9" t="str">
        <f>_xlfn.XLOOKUP(Table1[[#This Row],[Genus]],'Flora of PA'!J:J,'Flora of PA'!D:D)</f>
        <v>Ericaceae</v>
      </c>
      <c r="D2553" s="4" t="s">
        <v>905</v>
      </c>
      <c r="E2553" s="4" t="s">
        <v>948</v>
      </c>
      <c r="F2553" s="9" t="str">
        <f>Table1[[#This Row],[Genus]]&amp;" "&amp;Table1[[#This Row],[Epithet]]</f>
        <v>Kalmia angustifolia</v>
      </c>
      <c r="G2553" s="4" t="s">
        <v>85</v>
      </c>
      <c r="H2553" t="s">
        <v>574</v>
      </c>
      <c r="I2553" s="4" t="s">
        <v>633</v>
      </c>
      <c r="J2553" s="4" t="s">
        <v>634</v>
      </c>
      <c r="K2553" s="4" t="s">
        <v>635</v>
      </c>
      <c r="L2553" s="4" t="s">
        <v>636</v>
      </c>
      <c r="M2553" s="4" t="s">
        <v>324</v>
      </c>
      <c r="N2553" s="4" t="s">
        <v>598</v>
      </c>
      <c r="O2553" s="4" t="s">
        <v>336</v>
      </c>
      <c r="P2553" s="4" t="s">
        <v>1002</v>
      </c>
      <c r="Q2553" s="4" t="s">
        <v>334</v>
      </c>
    </row>
    <row r="2554" spans="1:17" x14ac:dyDescent="0.25">
      <c r="A2554" s="4" t="s">
        <v>608</v>
      </c>
      <c r="B2554" s="4" t="s">
        <v>62</v>
      </c>
      <c r="C2554" s="9" t="str">
        <f>_xlfn.XLOOKUP(Table1[[#This Row],[Genus]],'Flora of PA'!J:J,'Flora of PA'!D:D)</f>
        <v>Ericaceae</v>
      </c>
      <c r="D2554" s="4" t="s">
        <v>826</v>
      </c>
      <c r="E2554" s="4" t="s">
        <v>829</v>
      </c>
      <c r="F2554" s="9" t="str">
        <f>Table1[[#This Row],[Genus]]&amp;" "&amp;Table1[[#This Row],[Epithet]]</f>
        <v>Vaccinium angustifolium</v>
      </c>
      <c r="G2554" s="4" t="s">
        <v>69</v>
      </c>
      <c r="H2554" t="s">
        <v>472</v>
      </c>
      <c r="I2554" s="4" t="s">
        <v>633</v>
      </c>
      <c r="J2554" s="4" t="s">
        <v>634</v>
      </c>
      <c r="K2554" s="4" t="s">
        <v>635</v>
      </c>
      <c r="L2554" s="4" t="s">
        <v>636</v>
      </c>
      <c r="M2554" s="4" t="s">
        <v>324</v>
      </c>
      <c r="N2554" s="4" t="s">
        <v>598</v>
      </c>
      <c r="O2554" s="4" t="s">
        <v>336</v>
      </c>
      <c r="P2554" s="4" t="s">
        <v>1002</v>
      </c>
      <c r="Q2554" s="4" t="s">
        <v>334</v>
      </c>
    </row>
    <row r="2555" spans="1:17" x14ac:dyDescent="0.25">
      <c r="A2555" s="4" t="s">
        <v>608</v>
      </c>
      <c r="B2555" s="4" t="s">
        <v>62</v>
      </c>
      <c r="C2555" s="9" t="str">
        <f>_xlfn.XLOOKUP(Table1[[#This Row],[Genus]],'Flora of PA'!J:J,'Flora of PA'!D:D)</f>
        <v>Ericaceae</v>
      </c>
      <c r="D2555" s="4" t="s">
        <v>831</v>
      </c>
      <c r="E2555" s="4" t="s">
        <v>832</v>
      </c>
      <c r="F2555" s="9" t="str">
        <f>Table1[[#This Row],[Genus]]&amp;" "&amp;Table1[[#This Row],[Epithet]]</f>
        <v>Gaultheria procumbens</v>
      </c>
      <c r="G2555" s="4" t="s">
        <v>123</v>
      </c>
      <c r="H2555" t="s">
        <v>122</v>
      </c>
      <c r="I2555" s="4" t="s">
        <v>633</v>
      </c>
      <c r="J2555" s="4" t="s">
        <v>634</v>
      </c>
      <c r="K2555" s="4" t="s">
        <v>635</v>
      </c>
      <c r="L2555" s="4" t="s">
        <v>636</v>
      </c>
      <c r="M2555" s="4" t="s">
        <v>324</v>
      </c>
      <c r="N2555" s="4" t="s">
        <v>598</v>
      </c>
      <c r="O2555" s="4" t="s">
        <v>336</v>
      </c>
      <c r="P2555" s="4" t="s">
        <v>1002</v>
      </c>
      <c r="Q2555" s="4" t="s">
        <v>334</v>
      </c>
    </row>
    <row r="2556" spans="1:17" x14ac:dyDescent="0.25">
      <c r="A2556" s="4" t="s">
        <v>608</v>
      </c>
      <c r="B2556" s="4" t="s">
        <v>62</v>
      </c>
      <c r="C2556" s="9" t="str">
        <f>_xlfn.XLOOKUP(Table1[[#This Row],[Genus]],'Flora of PA'!J:J,'Flora of PA'!D:D)</f>
        <v>Fagaceae</v>
      </c>
      <c r="D2556" s="4" t="s">
        <v>860</v>
      </c>
      <c r="E2556" s="4" t="s">
        <v>947</v>
      </c>
      <c r="F2556" s="9" t="str">
        <f>Table1[[#This Row],[Genus]]&amp;" "&amp;Table1[[#This Row],[Epithet]]</f>
        <v>Quercus ilicifolia</v>
      </c>
      <c r="G2556" s="4" t="s">
        <v>75</v>
      </c>
      <c r="H2556" t="s">
        <v>214</v>
      </c>
      <c r="I2556" s="4" t="s">
        <v>633</v>
      </c>
      <c r="J2556" s="4" t="s">
        <v>634</v>
      </c>
      <c r="K2556" s="4" t="s">
        <v>635</v>
      </c>
      <c r="L2556" s="4" t="s">
        <v>636</v>
      </c>
      <c r="M2556" s="4" t="s">
        <v>324</v>
      </c>
      <c r="N2556" s="4" t="s">
        <v>598</v>
      </c>
      <c r="O2556" s="4" t="s">
        <v>336</v>
      </c>
      <c r="P2556" s="4" t="s">
        <v>1002</v>
      </c>
      <c r="Q2556" s="4" t="s">
        <v>334</v>
      </c>
    </row>
    <row r="2557" spans="1:17" x14ac:dyDescent="0.25">
      <c r="A2557" s="4" t="s">
        <v>608</v>
      </c>
      <c r="B2557" s="4" t="s">
        <v>62</v>
      </c>
      <c r="C2557" s="9" t="str">
        <f>_xlfn.XLOOKUP(Table1[[#This Row],[Genus]],'Flora of PA'!J:J,'Flora of PA'!D:D)</f>
        <v>Pinaceae</v>
      </c>
      <c r="D2557" s="4" t="s">
        <v>931</v>
      </c>
      <c r="E2557" s="4" t="s">
        <v>932</v>
      </c>
      <c r="F2557" s="9" t="str">
        <f>Table1[[#This Row],[Genus]]&amp;" "&amp;Table1[[#This Row],[Epithet]]</f>
        <v>Pinus rigida</v>
      </c>
      <c r="G2557" s="4" t="s">
        <v>37</v>
      </c>
      <c r="H2557" t="s">
        <v>48</v>
      </c>
      <c r="I2557" s="4" t="s">
        <v>633</v>
      </c>
      <c r="J2557" s="4" t="s">
        <v>634</v>
      </c>
      <c r="K2557" s="4" t="s">
        <v>635</v>
      </c>
      <c r="L2557" s="4" t="s">
        <v>636</v>
      </c>
      <c r="M2557" s="4" t="s">
        <v>324</v>
      </c>
      <c r="N2557" s="4" t="s">
        <v>598</v>
      </c>
      <c r="O2557" s="4" t="s">
        <v>336</v>
      </c>
      <c r="P2557" s="4" t="s">
        <v>1002</v>
      </c>
      <c r="Q2557" s="4" t="s">
        <v>334</v>
      </c>
    </row>
    <row r="2558" spans="1:17" x14ac:dyDescent="0.25">
      <c r="A2558" s="4" t="s">
        <v>608</v>
      </c>
      <c r="B2558" s="4" t="s">
        <v>62</v>
      </c>
      <c r="C2558" s="9" t="str">
        <f>_xlfn.XLOOKUP(Table1[[#This Row],[Genus]],'Flora of PA'!J:J,'Flora of PA'!D:D)</f>
        <v>Lauraceae</v>
      </c>
      <c r="D2558" s="4" t="s">
        <v>134</v>
      </c>
      <c r="E2558" s="4" t="s">
        <v>946</v>
      </c>
      <c r="F2558" s="9" t="str">
        <f>Table1[[#This Row],[Genus]]&amp;" "&amp;Table1[[#This Row],[Epithet]]</f>
        <v>Sassafras albidum</v>
      </c>
      <c r="G2558" s="4" t="s">
        <v>224</v>
      </c>
      <c r="H2558" t="s">
        <v>135</v>
      </c>
      <c r="I2558" s="4" t="s">
        <v>633</v>
      </c>
      <c r="J2558" s="4" t="s">
        <v>634</v>
      </c>
      <c r="K2558" s="4" t="s">
        <v>635</v>
      </c>
      <c r="L2558" s="4" t="s">
        <v>636</v>
      </c>
      <c r="M2558" s="4" t="s">
        <v>324</v>
      </c>
      <c r="N2558" s="4" t="s">
        <v>598</v>
      </c>
      <c r="O2558" s="4" t="s">
        <v>336</v>
      </c>
      <c r="P2558" s="4" t="s">
        <v>1002</v>
      </c>
      <c r="Q2558" s="4" t="s">
        <v>334</v>
      </c>
    </row>
    <row r="2559" spans="1:17" x14ac:dyDescent="0.25">
      <c r="A2559" s="4" t="s">
        <v>608</v>
      </c>
      <c r="B2559" s="4" t="s">
        <v>63</v>
      </c>
      <c r="C2559" s="9" t="str">
        <f>_xlfn.XLOOKUP(Table1[[#This Row],[Genus]],'Flora of PA'!J:J,'Flora of PA'!D:D)</f>
        <v>Ericaceae</v>
      </c>
      <c r="D2559" s="4" t="s">
        <v>827</v>
      </c>
      <c r="E2559" s="4" t="s">
        <v>828</v>
      </c>
      <c r="F2559" s="9" t="str">
        <f>Table1[[#This Row],[Genus]]&amp;" "&amp;Table1[[#This Row],[Epithet]]</f>
        <v>Gaylussacia baccata</v>
      </c>
      <c r="G2559" s="4" t="s">
        <v>16</v>
      </c>
      <c r="H2559" t="s">
        <v>125</v>
      </c>
      <c r="I2559" s="4" t="s">
        <v>633</v>
      </c>
      <c r="J2559" s="4" t="s">
        <v>634</v>
      </c>
      <c r="K2559" s="4" t="s">
        <v>635</v>
      </c>
      <c r="L2559" s="4" t="s">
        <v>636</v>
      </c>
      <c r="M2559" s="4" t="s">
        <v>324</v>
      </c>
      <c r="N2559" s="4" t="s">
        <v>598</v>
      </c>
      <c r="O2559" s="4" t="s">
        <v>336</v>
      </c>
      <c r="P2559" s="4" t="s">
        <v>1002</v>
      </c>
      <c r="Q2559" s="4" t="s">
        <v>334</v>
      </c>
    </row>
    <row r="2560" spans="1:17" x14ac:dyDescent="0.25">
      <c r="A2560" s="4" t="s">
        <v>608</v>
      </c>
      <c r="B2560" s="4" t="s">
        <v>63</v>
      </c>
      <c r="C2560" s="9" t="str">
        <f>_xlfn.XLOOKUP(Table1[[#This Row],[Genus]],'Flora of PA'!J:J,'Flora of PA'!D:D)</f>
        <v>Ericaceae</v>
      </c>
      <c r="D2560" s="4" t="s">
        <v>826</v>
      </c>
      <c r="E2560" s="4" t="s">
        <v>829</v>
      </c>
      <c r="F2560" s="9" t="str">
        <f>Table1[[#This Row],[Genus]]&amp;" "&amp;Table1[[#This Row],[Epithet]]</f>
        <v>Vaccinium angustifolium</v>
      </c>
      <c r="G2560" s="4" t="s">
        <v>69</v>
      </c>
      <c r="H2560" t="s">
        <v>472</v>
      </c>
      <c r="I2560" s="4" t="s">
        <v>633</v>
      </c>
      <c r="J2560" s="4" t="s">
        <v>634</v>
      </c>
      <c r="K2560" s="4" t="s">
        <v>635</v>
      </c>
      <c r="L2560" s="4" t="s">
        <v>636</v>
      </c>
      <c r="M2560" s="4" t="s">
        <v>324</v>
      </c>
      <c r="N2560" s="4" t="s">
        <v>598</v>
      </c>
      <c r="O2560" s="4" t="s">
        <v>336</v>
      </c>
      <c r="P2560" s="4" t="s">
        <v>1002</v>
      </c>
      <c r="Q2560" s="4" t="s">
        <v>334</v>
      </c>
    </row>
    <row r="2561" spans="1:17" x14ac:dyDescent="0.25">
      <c r="A2561" s="4" t="s">
        <v>608</v>
      </c>
      <c r="B2561" s="4" t="s">
        <v>63</v>
      </c>
      <c r="C2561" s="9" t="str">
        <f>_xlfn.XLOOKUP(Table1[[#This Row],[Genus]],'Flora of PA'!J:J,'Flora of PA'!D:D)</f>
        <v>Ericaceae</v>
      </c>
      <c r="D2561" s="4" t="s">
        <v>831</v>
      </c>
      <c r="E2561" s="4" t="s">
        <v>832</v>
      </c>
      <c r="F2561" s="9" t="str">
        <f>Table1[[#This Row],[Genus]]&amp;" "&amp;Table1[[#This Row],[Epithet]]</f>
        <v>Gaultheria procumbens</v>
      </c>
      <c r="G2561" s="4" t="s">
        <v>123</v>
      </c>
      <c r="H2561" t="s">
        <v>122</v>
      </c>
      <c r="I2561" s="4" t="s">
        <v>633</v>
      </c>
      <c r="J2561" s="4" t="s">
        <v>634</v>
      </c>
      <c r="K2561" s="4" t="s">
        <v>635</v>
      </c>
      <c r="L2561" s="4" t="s">
        <v>636</v>
      </c>
      <c r="M2561" s="4" t="s">
        <v>324</v>
      </c>
      <c r="N2561" s="4" t="s">
        <v>598</v>
      </c>
      <c r="O2561" s="4" t="s">
        <v>336</v>
      </c>
      <c r="P2561" s="4" t="s">
        <v>1002</v>
      </c>
      <c r="Q2561" s="4" t="s">
        <v>334</v>
      </c>
    </row>
    <row r="2562" spans="1:17" x14ac:dyDescent="0.25">
      <c r="A2562" s="4" t="s">
        <v>608</v>
      </c>
      <c r="B2562" s="4" t="s">
        <v>63</v>
      </c>
      <c r="C2562" s="9" t="str">
        <f>_xlfn.XLOOKUP(Table1[[#This Row],[Genus]],'Flora of PA'!J:J,'Flora of PA'!D:D)</f>
        <v>Fagaceae</v>
      </c>
      <c r="D2562" s="4" t="s">
        <v>860</v>
      </c>
      <c r="E2562" s="4" t="s">
        <v>947</v>
      </c>
      <c r="F2562" s="9" t="str">
        <f>Table1[[#This Row],[Genus]]&amp;" "&amp;Table1[[#This Row],[Epithet]]</f>
        <v>Quercus ilicifolia</v>
      </c>
      <c r="G2562" s="4" t="s">
        <v>75</v>
      </c>
      <c r="H2562" t="s">
        <v>214</v>
      </c>
      <c r="I2562" s="4" t="s">
        <v>633</v>
      </c>
      <c r="J2562" s="4" t="s">
        <v>634</v>
      </c>
      <c r="K2562" s="4" t="s">
        <v>635</v>
      </c>
      <c r="L2562" s="4" t="s">
        <v>636</v>
      </c>
      <c r="M2562" s="4" t="s">
        <v>324</v>
      </c>
      <c r="N2562" s="4" t="s">
        <v>598</v>
      </c>
      <c r="O2562" s="4" t="s">
        <v>336</v>
      </c>
      <c r="P2562" s="4" t="s">
        <v>1002</v>
      </c>
      <c r="Q2562" s="4" t="s">
        <v>334</v>
      </c>
    </row>
    <row r="2563" spans="1:17" x14ac:dyDescent="0.25">
      <c r="A2563" s="4" t="s">
        <v>608</v>
      </c>
      <c r="B2563" s="4" t="s">
        <v>63</v>
      </c>
      <c r="C2563" s="9" t="str">
        <f>_xlfn.XLOOKUP(Table1[[#This Row],[Genus]],'Flora of PA'!J:J,'Flora of PA'!D:D)</f>
        <v>Pinaceae</v>
      </c>
      <c r="D2563" s="4" t="s">
        <v>931</v>
      </c>
      <c r="E2563" s="4" t="s">
        <v>932</v>
      </c>
      <c r="F2563" s="9" t="str">
        <f>Table1[[#This Row],[Genus]]&amp;" "&amp;Table1[[#This Row],[Epithet]]</f>
        <v>Pinus rigida</v>
      </c>
      <c r="G2563" s="4" t="s">
        <v>37</v>
      </c>
      <c r="H2563" t="s">
        <v>48</v>
      </c>
      <c r="I2563" s="4" t="s">
        <v>633</v>
      </c>
      <c r="J2563" s="4" t="s">
        <v>634</v>
      </c>
      <c r="K2563" s="4" t="s">
        <v>635</v>
      </c>
      <c r="L2563" s="4" t="s">
        <v>636</v>
      </c>
      <c r="M2563" s="4" t="s">
        <v>324</v>
      </c>
      <c r="N2563" s="4" t="s">
        <v>598</v>
      </c>
      <c r="O2563" s="4" t="s">
        <v>336</v>
      </c>
      <c r="P2563" s="4" t="s">
        <v>1002</v>
      </c>
      <c r="Q2563" s="4" t="s">
        <v>334</v>
      </c>
    </row>
    <row r="2564" spans="1:17" x14ac:dyDescent="0.25">
      <c r="A2564" s="4" t="s">
        <v>608</v>
      </c>
      <c r="B2564" s="4" t="s">
        <v>63</v>
      </c>
      <c r="C2564" s="4" t="s">
        <v>1266</v>
      </c>
      <c r="D2564" s="4" t="s">
        <v>137</v>
      </c>
      <c r="E2564" s="4" t="s">
        <v>846</v>
      </c>
      <c r="F2564" s="9" t="str">
        <f>Table1[[#This Row],[Genus]]&amp;" "&amp;Table1[[#This Row],[Epithet]]</f>
        <v>Aronia melanocarpa</v>
      </c>
      <c r="G2564" s="4" t="s">
        <v>138</v>
      </c>
      <c r="H2564" t="s">
        <v>137</v>
      </c>
      <c r="I2564" s="4" t="s">
        <v>633</v>
      </c>
      <c r="J2564" s="4" t="s">
        <v>634</v>
      </c>
      <c r="K2564" s="4" t="s">
        <v>635</v>
      </c>
      <c r="L2564" s="4" t="s">
        <v>636</v>
      </c>
      <c r="M2564" s="4" t="s">
        <v>324</v>
      </c>
      <c r="N2564" s="4" t="s">
        <v>598</v>
      </c>
      <c r="O2564" s="4" t="s">
        <v>336</v>
      </c>
      <c r="P2564" s="4" t="s">
        <v>1002</v>
      </c>
      <c r="Q2564" s="4" t="s">
        <v>334</v>
      </c>
    </row>
    <row r="2565" spans="1:17" x14ac:dyDescent="0.25">
      <c r="A2565" s="4" t="s">
        <v>608</v>
      </c>
      <c r="B2565" s="4" t="s">
        <v>64</v>
      </c>
      <c r="C2565" s="9" t="str">
        <f>_xlfn.XLOOKUP(Table1[[#This Row],[Genus]],'Flora of PA'!J:J,'Flora of PA'!D:D)</f>
        <v>Ericaceae</v>
      </c>
      <c r="D2565" s="4" t="s">
        <v>827</v>
      </c>
      <c r="E2565" s="4" t="s">
        <v>828</v>
      </c>
      <c r="F2565" s="9" t="str">
        <f>Table1[[#This Row],[Genus]]&amp;" "&amp;Table1[[#This Row],[Epithet]]</f>
        <v>Gaylussacia baccata</v>
      </c>
      <c r="G2565" s="4" t="s">
        <v>16</v>
      </c>
      <c r="H2565" t="s">
        <v>125</v>
      </c>
      <c r="I2565" s="4" t="s">
        <v>633</v>
      </c>
      <c r="J2565" s="4" t="s">
        <v>634</v>
      </c>
      <c r="K2565" s="4" t="s">
        <v>635</v>
      </c>
      <c r="L2565" s="4" t="s">
        <v>636</v>
      </c>
      <c r="M2565" s="4" t="s">
        <v>324</v>
      </c>
      <c r="N2565" s="4" t="s">
        <v>598</v>
      </c>
      <c r="O2565" s="4" t="s">
        <v>336</v>
      </c>
      <c r="P2565" s="4" t="s">
        <v>1002</v>
      </c>
      <c r="Q2565" s="4" t="s">
        <v>334</v>
      </c>
    </row>
    <row r="2566" spans="1:17" x14ac:dyDescent="0.25">
      <c r="A2566" s="4" t="s">
        <v>608</v>
      </c>
      <c r="B2566" s="4" t="s">
        <v>64</v>
      </c>
      <c r="C2566" s="9" t="str">
        <f>_xlfn.XLOOKUP(Table1[[#This Row],[Genus]],'Flora of PA'!J:J,'Flora of PA'!D:D)</f>
        <v>Ericaceae</v>
      </c>
      <c r="D2566" s="4" t="s">
        <v>905</v>
      </c>
      <c r="E2566" s="4" t="s">
        <v>948</v>
      </c>
      <c r="F2566" s="9" t="str">
        <f>Table1[[#This Row],[Genus]]&amp;" "&amp;Table1[[#This Row],[Epithet]]</f>
        <v>Kalmia angustifolia</v>
      </c>
      <c r="G2566" s="4" t="s">
        <v>85</v>
      </c>
      <c r="H2566" t="s">
        <v>574</v>
      </c>
      <c r="I2566" s="4" t="s">
        <v>633</v>
      </c>
      <c r="J2566" s="4" t="s">
        <v>634</v>
      </c>
      <c r="K2566" s="4" t="s">
        <v>635</v>
      </c>
      <c r="L2566" s="4" t="s">
        <v>636</v>
      </c>
      <c r="M2566" s="4" t="s">
        <v>324</v>
      </c>
      <c r="N2566" s="4" t="s">
        <v>598</v>
      </c>
      <c r="O2566" s="4" t="s">
        <v>336</v>
      </c>
      <c r="P2566" s="4" t="s">
        <v>1002</v>
      </c>
      <c r="Q2566" s="4" t="s">
        <v>334</v>
      </c>
    </row>
    <row r="2567" spans="1:17" x14ac:dyDescent="0.25">
      <c r="A2567" s="4" t="s">
        <v>608</v>
      </c>
      <c r="B2567" s="4" t="s">
        <v>64</v>
      </c>
      <c r="C2567" s="9" t="str">
        <f>_xlfn.XLOOKUP(Table1[[#This Row],[Genus]],'Flora of PA'!J:J,'Flora of PA'!D:D)</f>
        <v>Ericaceae</v>
      </c>
      <c r="D2567" s="4" t="s">
        <v>826</v>
      </c>
      <c r="E2567" s="4" t="s">
        <v>829</v>
      </c>
      <c r="F2567" s="9" t="str">
        <f>Table1[[#This Row],[Genus]]&amp;" "&amp;Table1[[#This Row],[Epithet]]</f>
        <v>Vaccinium angustifolium</v>
      </c>
      <c r="G2567" s="4" t="s">
        <v>69</v>
      </c>
      <c r="H2567" t="s">
        <v>472</v>
      </c>
      <c r="I2567" s="4" t="s">
        <v>633</v>
      </c>
      <c r="J2567" s="4" t="s">
        <v>634</v>
      </c>
      <c r="K2567" s="4" t="s">
        <v>635</v>
      </c>
      <c r="L2567" s="4" t="s">
        <v>636</v>
      </c>
      <c r="M2567" s="4" t="s">
        <v>324</v>
      </c>
      <c r="N2567" s="4" t="s">
        <v>598</v>
      </c>
      <c r="O2567" s="4" t="s">
        <v>336</v>
      </c>
      <c r="P2567" s="4" t="s">
        <v>1002</v>
      </c>
      <c r="Q2567" s="4" t="s">
        <v>334</v>
      </c>
    </row>
    <row r="2568" spans="1:17" x14ac:dyDescent="0.25">
      <c r="A2568" s="4" t="s">
        <v>608</v>
      </c>
      <c r="B2568" s="4" t="s">
        <v>64</v>
      </c>
      <c r="C2568" s="9" t="str">
        <f>_xlfn.XLOOKUP(Table1[[#This Row],[Genus]],'Flora of PA'!J:J,'Flora of PA'!D:D)</f>
        <v>Ericaceae</v>
      </c>
      <c r="D2568" s="4" t="s">
        <v>831</v>
      </c>
      <c r="E2568" s="4" t="s">
        <v>832</v>
      </c>
      <c r="F2568" s="9" t="str">
        <f>Table1[[#This Row],[Genus]]&amp;" "&amp;Table1[[#This Row],[Epithet]]</f>
        <v>Gaultheria procumbens</v>
      </c>
      <c r="G2568" s="4" t="s">
        <v>123</v>
      </c>
      <c r="H2568" t="s">
        <v>122</v>
      </c>
      <c r="I2568" s="4" t="s">
        <v>633</v>
      </c>
      <c r="J2568" s="4" t="s">
        <v>634</v>
      </c>
      <c r="K2568" s="4" t="s">
        <v>635</v>
      </c>
      <c r="L2568" s="4" t="s">
        <v>636</v>
      </c>
      <c r="M2568" s="4" t="s">
        <v>324</v>
      </c>
      <c r="N2568" s="4" t="s">
        <v>598</v>
      </c>
      <c r="O2568" s="4" t="s">
        <v>336</v>
      </c>
      <c r="P2568" s="4" t="s">
        <v>1002</v>
      </c>
      <c r="Q2568" s="4" t="s">
        <v>334</v>
      </c>
    </row>
    <row r="2569" spans="1:17" x14ac:dyDescent="0.25">
      <c r="A2569" s="4" t="s">
        <v>608</v>
      </c>
      <c r="B2569" s="4" t="s">
        <v>64</v>
      </c>
      <c r="C2569" s="9" t="str">
        <f>_xlfn.XLOOKUP(Table1[[#This Row],[Genus]],'Flora of PA'!J:J,'Flora of PA'!D:D)</f>
        <v>Fagaceae</v>
      </c>
      <c r="D2569" s="4" t="s">
        <v>860</v>
      </c>
      <c r="E2569" s="4" t="s">
        <v>947</v>
      </c>
      <c r="F2569" s="9" t="str">
        <f>Table1[[#This Row],[Genus]]&amp;" "&amp;Table1[[#This Row],[Epithet]]</f>
        <v>Quercus ilicifolia</v>
      </c>
      <c r="G2569" s="4" t="s">
        <v>75</v>
      </c>
      <c r="H2569" t="s">
        <v>214</v>
      </c>
      <c r="I2569" s="4" t="s">
        <v>633</v>
      </c>
      <c r="J2569" s="4" t="s">
        <v>634</v>
      </c>
      <c r="K2569" s="4" t="s">
        <v>635</v>
      </c>
      <c r="L2569" s="4" t="s">
        <v>636</v>
      </c>
      <c r="M2569" s="4" t="s">
        <v>324</v>
      </c>
      <c r="N2569" s="4" t="s">
        <v>598</v>
      </c>
      <c r="O2569" s="4" t="s">
        <v>336</v>
      </c>
      <c r="P2569" s="4" t="s">
        <v>1002</v>
      </c>
      <c r="Q2569" s="4" t="s">
        <v>334</v>
      </c>
    </row>
    <row r="2570" spans="1:17" x14ac:dyDescent="0.25">
      <c r="A2570" s="4" t="s">
        <v>608</v>
      </c>
      <c r="B2570" s="4" t="s">
        <v>64</v>
      </c>
      <c r="C2570" s="9" t="str">
        <f>_xlfn.XLOOKUP(Table1[[#This Row],[Genus]],'Flora of PA'!J:J,'Flora of PA'!D:D)</f>
        <v>Pinaceae</v>
      </c>
      <c r="D2570" s="4" t="s">
        <v>931</v>
      </c>
      <c r="E2570" s="4" t="s">
        <v>932</v>
      </c>
      <c r="F2570" s="9" t="str">
        <f>Table1[[#This Row],[Genus]]&amp;" "&amp;Table1[[#This Row],[Epithet]]</f>
        <v>Pinus rigida</v>
      </c>
      <c r="G2570" s="4" t="s">
        <v>37</v>
      </c>
      <c r="H2570" t="s">
        <v>28</v>
      </c>
      <c r="I2570" s="4" t="s">
        <v>633</v>
      </c>
      <c r="J2570" s="4" t="s">
        <v>634</v>
      </c>
      <c r="K2570" s="4" t="s">
        <v>635</v>
      </c>
      <c r="L2570" s="4" t="s">
        <v>636</v>
      </c>
      <c r="M2570" s="4" t="s">
        <v>324</v>
      </c>
      <c r="N2570" s="4" t="s">
        <v>598</v>
      </c>
      <c r="O2570" s="4" t="s">
        <v>336</v>
      </c>
      <c r="P2570" s="4" t="s">
        <v>1002</v>
      </c>
      <c r="Q2570" s="4" t="s">
        <v>334</v>
      </c>
    </row>
    <row r="2571" spans="1:17" x14ac:dyDescent="0.25">
      <c r="A2571" s="4" t="s">
        <v>608</v>
      </c>
      <c r="B2571" s="4" t="s">
        <v>65</v>
      </c>
      <c r="C2571" s="9" t="s">
        <v>13193</v>
      </c>
      <c r="D2571" s="4" t="s">
        <v>994</v>
      </c>
      <c r="E2571" s="4" t="s">
        <v>995</v>
      </c>
      <c r="F2571" s="9" t="str">
        <f>Table1[[#This Row],[Genus]]&amp;" "&amp;Table1[[#This Row],[Epithet]]</f>
        <v>Leucobryum glaucum</v>
      </c>
      <c r="G2571" s="4" t="s">
        <v>225</v>
      </c>
      <c r="H2571" t="s">
        <v>637</v>
      </c>
      <c r="I2571" s="4" t="s">
        <v>633</v>
      </c>
      <c r="J2571" s="4" t="s">
        <v>634</v>
      </c>
      <c r="K2571" s="4" t="s">
        <v>635</v>
      </c>
      <c r="L2571" s="4" t="s">
        <v>636</v>
      </c>
      <c r="M2571" s="4" t="s">
        <v>324</v>
      </c>
      <c r="N2571" s="4" t="s">
        <v>598</v>
      </c>
      <c r="O2571" s="4" t="s">
        <v>336</v>
      </c>
      <c r="P2571" s="4" t="s">
        <v>1002</v>
      </c>
      <c r="Q2571" s="4" t="s">
        <v>334</v>
      </c>
    </row>
    <row r="2572" spans="1:17" x14ac:dyDescent="0.25">
      <c r="A2572" s="4" t="s">
        <v>608</v>
      </c>
      <c r="B2572" s="4" t="s">
        <v>65</v>
      </c>
      <c r="C2572" s="9" t="s">
        <v>991</v>
      </c>
      <c r="D2572" s="4" t="s">
        <v>991</v>
      </c>
      <c r="E2572" s="4" t="s">
        <v>891</v>
      </c>
      <c r="F2572" s="9" t="str">
        <f>Table1[[#This Row],[Genus]]&amp;" "&amp;Table1[[#This Row],[Epithet]]</f>
        <v>Poacea sp.</v>
      </c>
      <c r="G2572" s="4" t="s">
        <v>801</v>
      </c>
      <c r="H2572" t="s">
        <v>638</v>
      </c>
      <c r="I2572" s="4" t="s">
        <v>633</v>
      </c>
      <c r="J2572" s="4" t="s">
        <v>634</v>
      </c>
      <c r="K2572" s="4" t="s">
        <v>635</v>
      </c>
      <c r="L2572" s="4" t="s">
        <v>636</v>
      </c>
      <c r="M2572" s="4" t="s">
        <v>324</v>
      </c>
      <c r="N2572" s="4" t="s">
        <v>598</v>
      </c>
      <c r="O2572" s="4" t="s">
        <v>336</v>
      </c>
      <c r="P2572" s="4" t="s">
        <v>1002</v>
      </c>
      <c r="Q2572" s="4" t="s">
        <v>334</v>
      </c>
    </row>
    <row r="2573" spans="1:17" x14ac:dyDescent="0.25">
      <c r="A2573" s="4" t="s">
        <v>608</v>
      </c>
      <c r="B2573" s="4" t="s">
        <v>65</v>
      </c>
      <c r="C2573" s="9" t="s">
        <v>1181</v>
      </c>
      <c r="D2573" s="4" t="s">
        <v>965</v>
      </c>
      <c r="E2573" s="4" t="s">
        <v>966</v>
      </c>
      <c r="F2573" s="9" t="str">
        <f>Table1[[#This Row],[Genus]]&amp;" "&amp;Table1[[#This Row],[Epithet]]</f>
        <v>Avenella flexuosa</v>
      </c>
      <c r="G2573" s="4" t="s">
        <v>386</v>
      </c>
      <c r="H2573" t="s">
        <v>419</v>
      </c>
      <c r="I2573" s="4" t="s">
        <v>633</v>
      </c>
      <c r="J2573" s="4" t="s">
        <v>634</v>
      </c>
      <c r="K2573" s="4" t="s">
        <v>635</v>
      </c>
      <c r="L2573" s="4" t="s">
        <v>636</v>
      </c>
      <c r="M2573" s="4" t="s">
        <v>324</v>
      </c>
      <c r="N2573" s="4" t="s">
        <v>598</v>
      </c>
      <c r="O2573" s="4" t="s">
        <v>336</v>
      </c>
      <c r="P2573" s="4" t="s">
        <v>1002</v>
      </c>
      <c r="Q2573" s="4" t="s">
        <v>334</v>
      </c>
    </row>
    <row r="2574" spans="1:17" x14ac:dyDescent="0.25">
      <c r="A2574" s="4" t="s">
        <v>608</v>
      </c>
      <c r="B2574" s="4" t="s">
        <v>65</v>
      </c>
      <c r="C2574" s="9" t="str">
        <f>_xlfn.XLOOKUP(Table1[[#This Row],[Genus]],'Flora of PA'!J:J,'Flora of PA'!D:D)</f>
        <v>Ericaceae</v>
      </c>
      <c r="D2574" s="4" t="s">
        <v>827</v>
      </c>
      <c r="E2574" s="4" t="s">
        <v>828</v>
      </c>
      <c r="F2574" s="9" t="str">
        <f>Table1[[#This Row],[Genus]]&amp;" "&amp;Table1[[#This Row],[Epithet]]</f>
        <v>Gaylussacia baccata</v>
      </c>
      <c r="G2574" s="4" t="s">
        <v>16</v>
      </c>
      <c r="H2574" t="s">
        <v>125</v>
      </c>
      <c r="I2574" s="4" t="s">
        <v>633</v>
      </c>
      <c r="J2574" s="4" t="s">
        <v>634</v>
      </c>
      <c r="K2574" s="4" t="s">
        <v>635</v>
      </c>
      <c r="L2574" s="4" t="s">
        <v>636</v>
      </c>
      <c r="M2574" s="4" t="s">
        <v>324</v>
      </c>
      <c r="N2574" s="4" t="s">
        <v>598</v>
      </c>
      <c r="O2574" s="4" t="s">
        <v>336</v>
      </c>
      <c r="P2574" s="4" t="s">
        <v>1002</v>
      </c>
      <c r="Q2574" s="4" t="s">
        <v>334</v>
      </c>
    </row>
    <row r="2575" spans="1:17" x14ac:dyDescent="0.25">
      <c r="A2575" s="4" t="s">
        <v>608</v>
      </c>
      <c r="B2575" s="4" t="s">
        <v>65</v>
      </c>
      <c r="C2575" s="9" t="str">
        <f>_xlfn.XLOOKUP(Table1[[#This Row],[Genus]],'Flora of PA'!J:J,'Flora of PA'!D:D)</f>
        <v>Ericaceae</v>
      </c>
      <c r="D2575" s="4" t="s">
        <v>826</v>
      </c>
      <c r="E2575" s="4" t="s">
        <v>829</v>
      </c>
      <c r="F2575" s="9" t="str">
        <f>Table1[[#This Row],[Genus]]&amp;" "&amp;Table1[[#This Row],[Epithet]]</f>
        <v>Vaccinium angustifolium</v>
      </c>
      <c r="G2575" s="4" t="s">
        <v>69</v>
      </c>
      <c r="H2575" t="s">
        <v>472</v>
      </c>
      <c r="I2575" s="4" t="s">
        <v>633</v>
      </c>
      <c r="J2575" s="4" t="s">
        <v>634</v>
      </c>
      <c r="K2575" s="4" t="s">
        <v>635</v>
      </c>
      <c r="L2575" s="4" t="s">
        <v>636</v>
      </c>
      <c r="M2575" s="4" t="s">
        <v>324</v>
      </c>
      <c r="N2575" s="4" t="s">
        <v>598</v>
      </c>
      <c r="O2575" s="4" t="s">
        <v>336</v>
      </c>
      <c r="P2575" s="4" t="s">
        <v>1002</v>
      </c>
      <c r="Q2575" s="4" t="s">
        <v>334</v>
      </c>
    </row>
    <row r="2576" spans="1:17" x14ac:dyDescent="0.25">
      <c r="A2576" s="4" t="s">
        <v>608</v>
      </c>
      <c r="B2576" s="4" t="s">
        <v>65</v>
      </c>
      <c r="C2576" s="9" t="str">
        <f>_xlfn.XLOOKUP(Table1[[#This Row],[Genus]],'Flora of PA'!J:J,'Flora of PA'!D:D)</f>
        <v>Ericaceae</v>
      </c>
      <c r="D2576" s="4" t="s">
        <v>831</v>
      </c>
      <c r="E2576" s="4" t="s">
        <v>832</v>
      </c>
      <c r="F2576" s="9" t="str">
        <f>Table1[[#This Row],[Genus]]&amp;" "&amp;Table1[[#This Row],[Epithet]]</f>
        <v>Gaultheria procumbens</v>
      </c>
      <c r="G2576" s="4" t="s">
        <v>123</v>
      </c>
      <c r="H2576" t="s">
        <v>122</v>
      </c>
      <c r="I2576" s="4" t="s">
        <v>633</v>
      </c>
      <c r="J2576" s="4" t="s">
        <v>634</v>
      </c>
      <c r="K2576" s="4" t="s">
        <v>635</v>
      </c>
      <c r="L2576" s="4" t="s">
        <v>636</v>
      </c>
      <c r="M2576" s="4" t="s">
        <v>324</v>
      </c>
      <c r="N2576" s="4" t="s">
        <v>598</v>
      </c>
      <c r="O2576" s="4" t="s">
        <v>336</v>
      </c>
      <c r="P2576" s="4" t="s">
        <v>1002</v>
      </c>
      <c r="Q2576" s="4" t="s">
        <v>334</v>
      </c>
    </row>
    <row r="2577" spans="1:17" x14ac:dyDescent="0.25">
      <c r="A2577" s="4" t="s">
        <v>608</v>
      </c>
      <c r="B2577" s="4" t="s">
        <v>65</v>
      </c>
      <c r="C2577" s="9" t="str">
        <f>_xlfn.XLOOKUP(Table1[[#This Row],[Genus]],'Flora of PA'!J:J,'Flora of PA'!D:D)</f>
        <v>Fagaceae</v>
      </c>
      <c r="D2577" s="4" t="s">
        <v>860</v>
      </c>
      <c r="E2577" s="4" t="s">
        <v>947</v>
      </c>
      <c r="F2577" s="9" t="str">
        <f>Table1[[#This Row],[Genus]]&amp;" "&amp;Table1[[#This Row],[Epithet]]</f>
        <v>Quercus ilicifolia</v>
      </c>
      <c r="G2577" s="4" t="s">
        <v>75</v>
      </c>
      <c r="H2577" t="s">
        <v>214</v>
      </c>
      <c r="I2577" s="4" t="s">
        <v>633</v>
      </c>
      <c r="J2577" s="4" t="s">
        <v>634</v>
      </c>
      <c r="K2577" s="4" t="s">
        <v>635</v>
      </c>
      <c r="L2577" s="4" t="s">
        <v>636</v>
      </c>
      <c r="M2577" s="4" t="s">
        <v>324</v>
      </c>
      <c r="N2577" s="4" t="s">
        <v>598</v>
      </c>
      <c r="O2577" s="4" t="s">
        <v>336</v>
      </c>
      <c r="P2577" s="4" t="s">
        <v>1002</v>
      </c>
      <c r="Q2577" s="4" t="s">
        <v>334</v>
      </c>
    </row>
    <row r="2578" spans="1:17" x14ac:dyDescent="0.25">
      <c r="A2578" s="4" t="s">
        <v>608</v>
      </c>
      <c r="B2578" s="4" t="s">
        <v>65</v>
      </c>
      <c r="C2578" s="9" t="str">
        <f>_xlfn.XLOOKUP(Table1[[#This Row],[Genus]],'Flora of PA'!J:J,'Flora of PA'!D:D)</f>
        <v>Pinaceae</v>
      </c>
      <c r="D2578" s="4" t="s">
        <v>931</v>
      </c>
      <c r="E2578" s="4" t="s">
        <v>932</v>
      </c>
      <c r="F2578" s="9" t="str">
        <f>Table1[[#This Row],[Genus]]&amp;" "&amp;Table1[[#This Row],[Epithet]]</f>
        <v>Pinus rigida</v>
      </c>
      <c r="G2578" s="4" t="s">
        <v>37</v>
      </c>
      <c r="H2578" t="s">
        <v>48</v>
      </c>
      <c r="I2578" s="4" t="s">
        <v>633</v>
      </c>
      <c r="J2578" s="4" t="s">
        <v>634</v>
      </c>
      <c r="K2578" s="4" t="s">
        <v>635</v>
      </c>
      <c r="L2578" s="4" t="s">
        <v>636</v>
      </c>
      <c r="M2578" s="4" t="s">
        <v>324</v>
      </c>
      <c r="N2578" s="4" t="s">
        <v>598</v>
      </c>
      <c r="O2578" s="4" t="s">
        <v>336</v>
      </c>
      <c r="P2578" s="4" t="s">
        <v>1002</v>
      </c>
      <c r="Q2578" s="4" t="s">
        <v>334</v>
      </c>
    </row>
    <row r="2579" spans="1:17" x14ac:dyDescent="0.25">
      <c r="A2579" s="4" t="s">
        <v>608</v>
      </c>
      <c r="B2579" s="4" t="s">
        <v>65</v>
      </c>
      <c r="C2579" s="9" t="str">
        <f>_xlfn.XLOOKUP(Table1[[#This Row],[Genus]],'Flora of PA'!J:J,'Flora of PA'!D:D)</f>
        <v>Betulaceae</v>
      </c>
      <c r="D2579" s="4" t="s">
        <v>883</v>
      </c>
      <c r="E2579" s="4" t="s">
        <v>962</v>
      </c>
      <c r="F2579" s="9" t="str">
        <f>Table1[[#This Row],[Genus]]&amp;" "&amp;Table1[[#This Row],[Epithet]]</f>
        <v>Betula lenta</v>
      </c>
      <c r="G2579" s="4" t="s">
        <v>374</v>
      </c>
      <c r="H2579" t="s">
        <v>263</v>
      </c>
      <c r="I2579" s="4" t="s">
        <v>633</v>
      </c>
      <c r="J2579" s="4" t="s">
        <v>634</v>
      </c>
      <c r="K2579" s="4" t="s">
        <v>635</v>
      </c>
      <c r="L2579" s="4" t="s">
        <v>636</v>
      </c>
      <c r="M2579" s="4" t="s">
        <v>324</v>
      </c>
      <c r="N2579" s="4" t="s">
        <v>598</v>
      </c>
      <c r="O2579" s="4" t="s">
        <v>336</v>
      </c>
      <c r="P2579" s="4" t="s">
        <v>1002</v>
      </c>
      <c r="Q2579" s="4" t="s">
        <v>334</v>
      </c>
    </row>
    <row r="2580" spans="1:17" x14ac:dyDescent="0.25">
      <c r="A2580" s="4" t="s">
        <v>608</v>
      </c>
      <c r="B2580" s="4" t="s">
        <v>65</v>
      </c>
      <c r="C2580" s="9" t="str">
        <f>_xlfn.XLOOKUP(Table1[[#This Row],[Genus]],'Flora of PA'!J:J,'Flora of PA'!D:D)</f>
        <v>Lauraceae</v>
      </c>
      <c r="D2580" s="4" t="s">
        <v>134</v>
      </c>
      <c r="E2580" s="4" t="s">
        <v>946</v>
      </c>
      <c r="F2580" s="9" t="str">
        <f>Table1[[#This Row],[Genus]]&amp;" "&amp;Table1[[#This Row],[Epithet]]</f>
        <v>Sassafras albidum</v>
      </c>
      <c r="G2580" s="4" t="s">
        <v>224</v>
      </c>
      <c r="H2580" t="s">
        <v>135</v>
      </c>
      <c r="I2580" s="4" t="s">
        <v>633</v>
      </c>
      <c r="J2580" s="4" t="s">
        <v>634</v>
      </c>
      <c r="K2580" s="4" t="s">
        <v>635</v>
      </c>
      <c r="L2580" s="4" t="s">
        <v>636</v>
      </c>
      <c r="M2580" s="4" t="s">
        <v>324</v>
      </c>
      <c r="N2580" s="4" t="s">
        <v>598</v>
      </c>
      <c r="O2580" s="4" t="s">
        <v>336</v>
      </c>
      <c r="P2580" s="4" t="s">
        <v>1002</v>
      </c>
      <c r="Q2580" s="4" t="s">
        <v>334</v>
      </c>
    </row>
    <row r="2581" spans="1:17" x14ac:dyDescent="0.25">
      <c r="A2581" s="4" t="s">
        <v>608</v>
      </c>
      <c r="B2581" s="4" t="s">
        <v>66</v>
      </c>
      <c r="C2581" s="9" t="str">
        <f>_xlfn.XLOOKUP(Table1[[#This Row],[Genus]],'Flora of PA'!J:J,'Flora of PA'!D:D)</f>
        <v>Ericaceae</v>
      </c>
      <c r="D2581" s="4" t="s">
        <v>827</v>
      </c>
      <c r="E2581" s="4" t="s">
        <v>828</v>
      </c>
      <c r="F2581" s="9" t="str">
        <f>Table1[[#This Row],[Genus]]&amp;" "&amp;Table1[[#This Row],[Epithet]]</f>
        <v>Gaylussacia baccata</v>
      </c>
      <c r="G2581" s="4" t="s">
        <v>16</v>
      </c>
      <c r="H2581" t="s">
        <v>125</v>
      </c>
      <c r="I2581" s="4" t="s">
        <v>633</v>
      </c>
      <c r="J2581" s="4" t="s">
        <v>634</v>
      </c>
      <c r="K2581" s="4" t="s">
        <v>635</v>
      </c>
      <c r="L2581" s="4" t="s">
        <v>636</v>
      </c>
      <c r="M2581" s="4" t="s">
        <v>324</v>
      </c>
      <c r="N2581" s="4" t="s">
        <v>598</v>
      </c>
      <c r="O2581" s="4" t="s">
        <v>336</v>
      </c>
      <c r="P2581" s="4" t="s">
        <v>1002</v>
      </c>
      <c r="Q2581" s="4" t="s">
        <v>334</v>
      </c>
    </row>
    <row r="2582" spans="1:17" x14ac:dyDescent="0.25">
      <c r="A2582" s="4" t="s">
        <v>608</v>
      </c>
      <c r="B2582" s="4" t="s">
        <v>66</v>
      </c>
      <c r="C2582" s="9" t="str">
        <f>_xlfn.XLOOKUP(Table1[[#This Row],[Genus]],'Flora of PA'!J:J,'Flora of PA'!D:D)</f>
        <v>Ericaceae</v>
      </c>
      <c r="D2582" s="4" t="s">
        <v>905</v>
      </c>
      <c r="E2582" s="4" t="s">
        <v>948</v>
      </c>
      <c r="F2582" s="9" t="str">
        <f>Table1[[#This Row],[Genus]]&amp;" "&amp;Table1[[#This Row],[Epithet]]</f>
        <v>Kalmia angustifolia</v>
      </c>
      <c r="G2582" s="4" t="s">
        <v>85</v>
      </c>
      <c r="H2582" t="s">
        <v>574</v>
      </c>
      <c r="I2582" s="4" t="s">
        <v>633</v>
      </c>
      <c r="J2582" s="4" t="s">
        <v>634</v>
      </c>
      <c r="K2582" s="4" t="s">
        <v>635</v>
      </c>
      <c r="L2582" s="4" t="s">
        <v>636</v>
      </c>
      <c r="M2582" s="4" t="s">
        <v>324</v>
      </c>
      <c r="N2582" s="4" t="s">
        <v>598</v>
      </c>
      <c r="O2582" s="4" t="s">
        <v>336</v>
      </c>
      <c r="P2582" s="4" t="s">
        <v>1002</v>
      </c>
      <c r="Q2582" s="4" t="s">
        <v>334</v>
      </c>
    </row>
    <row r="2583" spans="1:17" x14ac:dyDescent="0.25">
      <c r="A2583" s="4" t="s">
        <v>608</v>
      </c>
      <c r="B2583" s="4" t="s">
        <v>66</v>
      </c>
      <c r="C2583" s="9" t="str">
        <f>_xlfn.XLOOKUP(Table1[[#This Row],[Genus]],'Flora of PA'!J:J,'Flora of PA'!D:D)</f>
        <v>Ericaceae</v>
      </c>
      <c r="D2583" s="4" t="s">
        <v>826</v>
      </c>
      <c r="E2583" s="4" t="s">
        <v>829</v>
      </c>
      <c r="F2583" s="9" t="str">
        <f>Table1[[#This Row],[Genus]]&amp;" "&amp;Table1[[#This Row],[Epithet]]</f>
        <v>Vaccinium angustifolium</v>
      </c>
      <c r="G2583" s="4" t="s">
        <v>69</v>
      </c>
      <c r="H2583" t="s">
        <v>472</v>
      </c>
      <c r="I2583" s="4" t="s">
        <v>633</v>
      </c>
      <c r="J2583" s="4" t="s">
        <v>634</v>
      </c>
      <c r="K2583" s="4" t="s">
        <v>635</v>
      </c>
      <c r="L2583" s="4" t="s">
        <v>636</v>
      </c>
      <c r="M2583" s="4" t="s">
        <v>324</v>
      </c>
      <c r="N2583" s="4" t="s">
        <v>598</v>
      </c>
      <c r="O2583" s="4" t="s">
        <v>336</v>
      </c>
      <c r="P2583" s="4" t="s">
        <v>1002</v>
      </c>
      <c r="Q2583" s="4" t="s">
        <v>334</v>
      </c>
    </row>
    <row r="2584" spans="1:17" x14ac:dyDescent="0.25">
      <c r="A2584" s="4" t="s">
        <v>608</v>
      </c>
      <c r="B2584" s="4" t="s">
        <v>66</v>
      </c>
      <c r="C2584" s="9" t="str">
        <f>_xlfn.XLOOKUP(Table1[[#This Row],[Genus]],'Flora of PA'!J:J,'Flora of PA'!D:D)</f>
        <v>Ericaceae</v>
      </c>
      <c r="D2584" s="4" t="s">
        <v>831</v>
      </c>
      <c r="E2584" s="4" t="s">
        <v>832</v>
      </c>
      <c r="F2584" s="9" t="str">
        <f>Table1[[#This Row],[Genus]]&amp;" "&amp;Table1[[#This Row],[Epithet]]</f>
        <v>Gaultheria procumbens</v>
      </c>
      <c r="G2584" s="4" t="s">
        <v>123</v>
      </c>
      <c r="H2584" t="s">
        <v>122</v>
      </c>
      <c r="I2584" s="4" t="s">
        <v>633</v>
      </c>
      <c r="J2584" s="4" t="s">
        <v>634</v>
      </c>
      <c r="K2584" s="4" t="s">
        <v>635</v>
      </c>
      <c r="L2584" s="4" t="s">
        <v>636</v>
      </c>
      <c r="M2584" s="4" t="s">
        <v>324</v>
      </c>
      <c r="N2584" s="4" t="s">
        <v>598</v>
      </c>
      <c r="O2584" s="4" t="s">
        <v>336</v>
      </c>
      <c r="P2584" s="4" t="s">
        <v>1002</v>
      </c>
      <c r="Q2584" s="4" t="s">
        <v>334</v>
      </c>
    </row>
    <row r="2585" spans="1:17" x14ac:dyDescent="0.25">
      <c r="A2585" s="4" t="s">
        <v>608</v>
      </c>
      <c r="B2585" s="4" t="s">
        <v>66</v>
      </c>
      <c r="C2585" s="9" t="str">
        <f>_xlfn.XLOOKUP(Table1[[#This Row],[Genus]],'Flora of PA'!J:J,'Flora of PA'!D:D)</f>
        <v>Fagaceae</v>
      </c>
      <c r="D2585" s="4" t="s">
        <v>860</v>
      </c>
      <c r="E2585" s="4" t="s">
        <v>947</v>
      </c>
      <c r="F2585" s="9" t="str">
        <f>Table1[[#This Row],[Genus]]&amp;" "&amp;Table1[[#This Row],[Epithet]]</f>
        <v>Quercus ilicifolia</v>
      </c>
      <c r="G2585" s="4" t="s">
        <v>75</v>
      </c>
      <c r="H2585" t="s">
        <v>214</v>
      </c>
      <c r="I2585" s="4" t="s">
        <v>633</v>
      </c>
      <c r="J2585" s="4" t="s">
        <v>634</v>
      </c>
      <c r="K2585" s="4" t="s">
        <v>635</v>
      </c>
      <c r="L2585" s="4" t="s">
        <v>636</v>
      </c>
      <c r="M2585" s="4" t="s">
        <v>324</v>
      </c>
      <c r="N2585" s="4" t="s">
        <v>598</v>
      </c>
      <c r="O2585" s="4" t="s">
        <v>336</v>
      </c>
      <c r="P2585" s="4" t="s">
        <v>1002</v>
      </c>
      <c r="Q2585" s="4" t="s">
        <v>334</v>
      </c>
    </row>
    <row r="2586" spans="1:17" x14ac:dyDescent="0.25">
      <c r="A2586" s="4" t="s">
        <v>608</v>
      </c>
      <c r="B2586" s="4" t="s">
        <v>66</v>
      </c>
      <c r="C2586" s="9" t="str">
        <f>_xlfn.XLOOKUP(Table1[[#This Row],[Genus]],'Flora of PA'!J:J,'Flora of PA'!D:D)</f>
        <v>Pinaceae</v>
      </c>
      <c r="D2586" s="4" t="s">
        <v>931</v>
      </c>
      <c r="E2586" s="4" t="s">
        <v>932</v>
      </c>
      <c r="F2586" s="9" t="str">
        <f>Table1[[#This Row],[Genus]]&amp;" "&amp;Table1[[#This Row],[Epithet]]</f>
        <v>Pinus rigida</v>
      </c>
      <c r="G2586" s="4" t="s">
        <v>37</v>
      </c>
      <c r="H2586" t="s">
        <v>48</v>
      </c>
      <c r="I2586" s="4" t="s">
        <v>633</v>
      </c>
      <c r="J2586" s="4" t="s">
        <v>634</v>
      </c>
      <c r="K2586" s="4" t="s">
        <v>635</v>
      </c>
      <c r="L2586" s="4" t="s">
        <v>636</v>
      </c>
      <c r="M2586" s="4" t="s">
        <v>324</v>
      </c>
      <c r="N2586" s="4" t="s">
        <v>598</v>
      </c>
      <c r="O2586" s="4" t="s">
        <v>336</v>
      </c>
      <c r="P2586" s="4" t="s">
        <v>1002</v>
      </c>
      <c r="Q2586" s="4" t="s">
        <v>334</v>
      </c>
    </row>
    <row r="2587" spans="1:17" x14ac:dyDescent="0.25">
      <c r="A2587" s="4" t="s">
        <v>608</v>
      </c>
      <c r="B2587" s="4" t="s">
        <v>66</v>
      </c>
      <c r="C2587" s="9" t="s">
        <v>1181</v>
      </c>
      <c r="D2587" s="4" t="s">
        <v>965</v>
      </c>
      <c r="E2587" s="4" t="s">
        <v>966</v>
      </c>
      <c r="F2587" s="9" t="str">
        <f>Table1[[#This Row],[Genus]]&amp;" "&amp;Table1[[#This Row],[Epithet]]</f>
        <v>Avenella flexuosa</v>
      </c>
      <c r="G2587" s="4" t="s">
        <v>386</v>
      </c>
      <c r="H2587" t="s">
        <v>419</v>
      </c>
      <c r="I2587" s="4" t="s">
        <v>633</v>
      </c>
      <c r="J2587" s="4" t="s">
        <v>634</v>
      </c>
      <c r="K2587" s="4" t="s">
        <v>635</v>
      </c>
      <c r="L2587" s="4" t="s">
        <v>636</v>
      </c>
      <c r="M2587" s="4" t="s">
        <v>324</v>
      </c>
      <c r="N2587" s="4" t="s">
        <v>598</v>
      </c>
      <c r="O2587" s="4" t="s">
        <v>336</v>
      </c>
      <c r="P2587" s="4" t="s">
        <v>1002</v>
      </c>
      <c r="Q2587" s="4" t="s">
        <v>334</v>
      </c>
    </row>
    <row r="2588" spans="1:17" x14ac:dyDescent="0.25">
      <c r="A2588" s="4" t="s">
        <v>608</v>
      </c>
      <c r="B2588" s="4" t="s">
        <v>67</v>
      </c>
      <c r="C2588" s="9" t="str">
        <f>_xlfn.XLOOKUP(Table1[[#This Row],[Genus]],'Flora of PA'!J:J,'Flora of PA'!D:D)</f>
        <v>Ericaceae</v>
      </c>
      <c r="D2588" s="4" t="s">
        <v>827</v>
      </c>
      <c r="E2588" s="4" t="s">
        <v>828</v>
      </c>
      <c r="F2588" s="9" t="str">
        <f>Table1[[#This Row],[Genus]]&amp;" "&amp;Table1[[#This Row],[Epithet]]</f>
        <v>Gaylussacia baccata</v>
      </c>
      <c r="G2588" s="4" t="s">
        <v>16</v>
      </c>
      <c r="H2588" t="s">
        <v>125</v>
      </c>
      <c r="I2588" s="4" t="s">
        <v>633</v>
      </c>
      <c r="J2588" s="4" t="s">
        <v>634</v>
      </c>
      <c r="K2588" s="4" t="s">
        <v>635</v>
      </c>
      <c r="L2588" s="4" t="s">
        <v>636</v>
      </c>
      <c r="M2588" s="4" t="s">
        <v>324</v>
      </c>
      <c r="N2588" s="4" t="s">
        <v>598</v>
      </c>
      <c r="O2588" s="4" t="s">
        <v>336</v>
      </c>
      <c r="P2588" s="4" t="s">
        <v>1002</v>
      </c>
      <c r="Q2588" s="4" t="s">
        <v>334</v>
      </c>
    </row>
    <row r="2589" spans="1:17" x14ac:dyDescent="0.25">
      <c r="A2589" s="4" t="s">
        <v>608</v>
      </c>
      <c r="B2589" s="4" t="s">
        <v>67</v>
      </c>
      <c r="C2589" s="9" t="str">
        <f>_xlfn.XLOOKUP(Table1[[#This Row],[Genus]],'Flora of PA'!J:J,'Flora of PA'!D:D)</f>
        <v>Ericaceae</v>
      </c>
      <c r="D2589" s="4" t="s">
        <v>905</v>
      </c>
      <c r="E2589" s="4" t="s">
        <v>948</v>
      </c>
      <c r="F2589" s="9" t="str">
        <f>Table1[[#This Row],[Genus]]&amp;" "&amp;Table1[[#This Row],[Epithet]]</f>
        <v>Kalmia angustifolia</v>
      </c>
      <c r="G2589" s="4" t="s">
        <v>85</v>
      </c>
      <c r="H2589" t="s">
        <v>574</v>
      </c>
      <c r="I2589" s="4" t="s">
        <v>633</v>
      </c>
      <c r="J2589" s="4" t="s">
        <v>634</v>
      </c>
      <c r="K2589" s="4" t="s">
        <v>635</v>
      </c>
      <c r="L2589" s="4" t="s">
        <v>636</v>
      </c>
      <c r="M2589" s="4" t="s">
        <v>324</v>
      </c>
      <c r="N2589" s="4" t="s">
        <v>598</v>
      </c>
      <c r="O2589" s="4" t="s">
        <v>336</v>
      </c>
      <c r="P2589" s="4" t="s">
        <v>1002</v>
      </c>
      <c r="Q2589" s="4" t="s">
        <v>334</v>
      </c>
    </row>
    <row r="2590" spans="1:17" x14ac:dyDescent="0.25">
      <c r="A2590" s="4" t="s">
        <v>608</v>
      </c>
      <c r="B2590" s="4" t="s">
        <v>67</v>
      </c>
      <c r="C2590" s="9" t="str">
        <f>_xlfn.XLOOKUP(Table1[[#This Row],[Genus]],'Flora of PA'!J:J,'Flora of PA'!D:D)</f>
        <v>Ericaceae</v>
      </c>
      <c r="D2590" s="4" t="s">
        <v>826</v>
      </c>
      <c r="E2590" s="4" t="s">
        <v>829</v>
      </c>
      <c r="F2590" s="9" t="str">
        <f>Table1[[#This Row],[Genus]]&amp;" "&amp;Table1[[#This Row],[Epithet]]</f>
        <v>Vaccinium angustifolium</v>
      </c>
      <c r="G2590" s="4" t="s">
        <v>69</v>
      </c>
      <c r="H2590" t="s">
        <v>472</v>
      </c>
      <c r="I2590" s="4" t="s">
        <v>633</v>
      </c>
      <c r="J2590" s="4" t="s">
        <v>634</v>
      </c>
      <c r="K2590" s="4" t="s">
        <v>635</v>
      </c>
      <c r="L2590" s="4" t="s">
        <v>636</v>
      </c>
      <c r="M2590" s="4" t="s">
        <v>324</v>
      </c>
      <c r="N2590" s="4" t="s">
        <v>598</v>
      </c>
      <c r="O2590" s="4" t="s">
        <v>336</v>
      </c>
      <c r="P2590" s="4" t="s">
        <v>1002</v>
      </c>
      <c r="Q2590" s="4" t="s">
        <v>334</v>
      </c>
    </row>
    <row r="2591" spans="1:17" x14ac:dyDescent="0.25">
      <c r="A2591" s="4" t="s">
        <v>608</v>
      </c>
      <c r="B2591" s="4" t="s">
        <v>67</v>
      </c>
      <c r="C2591" s="9" t="str">
        <f>_xlfn.XLOOKUP(Table1[[#This Row],[Genus]],'Flora of PA'!J:J,'Flora of PA'!D:D)</f>
        <v>Ericaceae</v>
      </c>
      <c r="D2591" s="4" t="s">
        <v>831</v>
      </c>
      <c r="E2591" s="4" t="s">
        <v>832</v>
      </c>
      <c r="F2591" s="9" t="str">
        <f>Table1[[#This Row],[Genus]]&amp;" "&amp;Table1[[#This Row],[Epithet]]</f>
        <v>Gaultheria procumbens</v>
      </c>
      <c r="G2591" s="4" t="s">
        <v>123</v>
      </c>
      <c r="H2591" t="s">
        <v>122</v>
      </c>
      <c r="I2591" s="4" t="s">
        <v>633</v>
      </c>
      <c r="J2591" s="4" t="s">
        <v>634</v>
      </c>
      <c r="K2591" s="4" t="s">
        <v>635</v>
      </c>
      <c r="L2591" s="4" t="s">
        <v>636</v>
      </c>
      <c r="M2591" s="4" t="s">
        <v>324</v>
      </c>
      <c r="N2591" s="4" t="s">
        <v>598</v>
      </c>
      <c r="O2591" s="4" t="s">
        <v>336</v>
      </c>
      <c r="P2591" s="4" t="s">
        <v>1002</v>
      </c>
      <c r="Q2591" s="4" t="s">
        <v>334</v>
      </c>
    </row>
    <row r="2592" spans="1:17" ht="16.5" customHeight="1" x14ac:dyDescent="0.25">
      <c r="A2592" s="4" t="s">
        <v>608</v>
      </c>
      <c r="B2592" s="4" t="s">
        <v>67</v>
      </c>
      <c r="C2592" s="9" t="str">
        <f>_xlfn.XLOOKUP(Table1[[#This Row],[Genus]],'Flora of PA'!J:J,'Flora of PA'!D:D)</f>
        <v>Fagaceae</v>
      </c>
      <c r="D2592" s="4" t="s">
        <v>860</v>
      </c>
      <c r="E2592" s="4" t="s">
        <v>947</v>
      </c>
      <c r="F2592" s="9" t="str">
        <f>Table1[[#This Row],[Genus]]&amp;" "&amp;Table1[[#This Row],[Epithet]]</f>
        <v>Quercus ilicifolia</v>
      </c>
      <c r="G2592" s="4" t="s">
        <v>75</v>
      </c>
      <c r="H2592" t="s">
        <v>214</v>
      </c>
      <c r="I2592" s="4" t="s">
        <v>633</v>
      </c>
      <c r="J2592" s="4" t="s">
        <v>634</v>
      </c>
      <c r="K2592" s="4" t="s">
        <v>635</v>
      </c>
      <c r="L2592" s="4" t="s">
        <v>636</v>
      </c>
      <c r="M2592" s="4" t="s">
        <v>324</v>
      </c>
      <c r="N2592" s="4" t="s">
        <v>598</v>
      </c>
      <c r="O2592" s="4" t="s">
        <v>336</v>
      </c>
      <c r="P2592" s="4" t="s">
        <v>1002</v>
      </c>
      <c r="Q2592" s="4" t="s">
        <v>334</v>
      </c>
    </row>
    <row r="2593" spans="1:20" x14ac:dyDescent="0.25">
      <c r="A2593" s="4" t="s">
        <v>608</v>
      </c>
      <c r="B2593" s="4" t="s">
        <v>67</v>
      </c>
      <c r="C2593" s="9" t="str">
        <f>_xlfn.XLOOKUP(Table1[[#This Row],[Genus]],'Flora of PA'!J:J,'Flora of PA'!D:D)</f>
        <v>Pinaceae</v>
      </c>
      <c r="D2593" s="4" t="s">
        <v>931</v>
      </c>
      <c r="E2593" s="4" t="s">
        <v>932</v>
      </c>
      <c r="F2593" s="9" t="str">
        <f>Table1[[#This Row],[Genus]]&amp;" "&amp;Table1[[#This Row],[Epithet]]</f>
        <v>Pinus rigida</v>
      </c>
      <c r="G2593" s="4" t="s">
        <v>37</v>
      </c>
      <c r="H2593" t="s">
        <v>48</v>
      </c>
      <c r="I2593" s="4" t="s">
        <v>633</v>
      </c>
      <c r="J2593" s="4" t="s">
        <v>634</v>
      </c>
      <c r="K2593" s="4" t="s">
        <v>635</v>
      </c>
      <c r="L2593" s="4" t="s">
        <v>636</v>
      </c>
      <c r="M2593" s="4" t="s">
        <v>324</v>
      </c>
      <c r="N2593" s="4" t="s">
        <v>598</v>
      </c>
      <c r="O2593" s="4" t="s">
        <v>336</v>
      </c>
      <c r="P2593" s="4" t="s">
        <v>1002</v>
      </c>
      <c r="Q2593" s="4" t="s">
        <v>334</v>
      </c>
    </row>
    <row r="2594" spans="1:20" x14ac:dyDescent="0.25">
      <c r="A2594" s="4" t="s">
        <v>608</v>
      </c>
      <c r="B2594" s="4" t="s">
        <v>67</v>
      </c>
      <c r="C2594" s="9" t="str">
        <f>_xlfn.XLOOKUP(Table1[[#This Row],[Genus]],'Flora of PA'!J:J,'Flora of PA'!D:D)</f>
        <v>Ruscaceae</v>
      </c>
      <c r="D2594" s="4" t="s">
        <v>855</v>
      </c>
      <c r="E2594" s="4" t="s">
        <v>856</v>
      </c>
      <c r="F2594" s="9" t="str">
        <f>Table1[[#This Row],[Genus]]&amp;" "&amp;Table1[[#This Row],[Epithet]]</f>
        <v>Maianthemum canadense</v>
      </c>
      <c r="G2594" s="4" t="s">
        <v>373</v>
      </c>
      <c r="H2594" t="s">
        <v>373</v>
      </c>
      <c r="I2594" s="4" t="s">
        <v>633</v>
      </c>
      <c r="J2594" s="4" t="s">
        <v>634</v>
      </c>
      <c r="K2594" s="4" t="s">
        <v>635</v>
      </c>
      <c r="L2594" s="4" t="s">
        <v>636</v>
      </c>
      <c r="M2594" s="4" t="s">
        <v>324</v>
      </c>
      <c r="N2594" s="4" t="s">
        <v>598</v>
      </c>
      <c r="O2594" s="4" t="s">
        <v>336</v>
      </c>
      <c r="P2594" s="4" t="s">
        <v>1002</v>
      </c>
      <c r="Q2594" s="4" t="s">
        <v>334</v>
      </c>
    </row>
    <row r="2595" spans="1:20" x14ac:dyDescent="0.25">
      <c r="A2595" s="4" t="s">
        <v>608</v>
      </c>
      <c r="B2595" s="4" t="s">
        <v>68</v>
      </c>
      <c r="C2595" s="9" t="str">
        <f>_xlfn.XLOOKUP(Table1[[#This Row],[Genus]],'Flora of PA'!J:J,'Flora of PA'!D:D)</f>
        <v>Ericaceae</v>
      </c>
      <c r="D2595" s="4" t="s">
        <v>827</v>
      </c>
      <c r="E2595" s="4" t="s">
        <v>828</v>
      </c>
      <c r="F2595" s="9" t="str">
        <f>Table1[[#This Row],[Genus]]&amp;" "&amp;Table1[[#This Row],[Epithet]]</f>
        <v>Gaylussacia baccata</v>
      </c>
      <c r="G2595" s="4" t="s">
        <v>16</v>
      </c>
      <c r="H2595" t="s">
        <v>125</v>
      </c>
      <c r="I2595" s="4" t="s">
        <v>633</v>
      </c>
      <c r="J2595" s="4" t="s">
        <v>634</v>
      </c>
      <c r="K2595" s="4" t="s">
        <v>635</v>
      </c>
      <c r="L2595" s="4" t="s">
        <v>636</v>
      </c>
      <c r="M2595" s="4" t="s">
        <v>324</v>
      </c>
      <c r="N2595" s="4" t="s">
        <v>598</v>
      </c>
      <c r="O2595" s="4" t="s">
        <v>336</v>
      </c>
      <c r="P2595" s="4" t="s">
        <v>1002</v>
      </c>
      <c r="Q2595" s="4" t="s">
        <v>334</v>
      </c>
    </row>
    <row r="2596" spans="1:20" x14ac:dyDescent="0.25">
      <c r="A2596" s="4" t="s">
        <v>608</v>
      </c>
      <c r="B2596" s="4" t="s">
        <v>68</v>
      </c>
      <c r="C2596" s="9" t="str">
        <f>_xlfn.XLOOKUP(Table1[[#This Row],[Genus]],'Flora of PA'!J:J,'Flora of PA'!D:D)</f>
        <v>Ericaceae</v>
      </c>
      <c r="D2596" s="4" t="s">
        <v>905</v>
      </c>
      <c r="E2596" s="4" t="s">
        <v>948</v>
      </c>
      <c r="F2596" s="9" t="str">
        <f>Table1[[#This Row],[Genus]]&amp;" "&amp;Table1[[#This Row],[Epithet]]</f>
        <v>Kalmia angustifolia</v>
      </c>
      <c r="G2596" s="4" t="s">
        <v>85</v>
      </c>
      <c r="H2596" t="s">
        <v>574</v>
      </c>
      <c r="I2596" s="4" t="s">
        <v>633</v>
      </c>
      <c r="J2596" s="4" t="s">
        <v>634</v>
      </c>
      <c r="K2596" s="4" t="s">
        <v>635</v>
      </c>
      <c r="L2596" s="4" t="s">
        <v>636</v>
      </c>
      <c r="M2596" s="4" t="s">
        <v>324</v>
      </c>
      <c r="N2596" s="4" t="s">
        <v>598</v>
      </c>
      <c r="O2596" s="4" t="s">
        <v>336</v>
      </c>
      <c r="P2596" s="4" t="s">
        <v>1002</v>
      </c>
      <c r="Q2596" s="4" t="s">
        <v>334</v>
      </c>
    </row>
    <row r="2597" spans="1:20" x14ac:dyDescent="0.25">
      <c r="A2597" s="4" t="s">
        <v>608</v>
      </c>
      <c r="B2597" s="4" t="s">
        <v>68</v>
      </c>
      <c r="C2597" s="9" t="str">
        <f>_xlfn.XLOOKUP(Table1[[#This Row],[Genus]],'Flora of PA'!J:J,'Flora of PA'!D:D)</f>
        <v>Ericaceae</v>
      </c>
      <c r="D2597" s="4" t="s">
        <v>826</v>
      </c>
      <c r="E2597" s="4" t="s">
        <v>829</v>
      </c>
      <c r="F2597" s="9" t="str">
        <f>Table1[[#This Row],[Genus]]&amp;" "&amp;Table1[[#This Row],[Epithet]]</f>
        <v>Vaccinium angustifolium</v>
      </c>
      <c r="G2597" s="4" t="s">
        <v>69</v>
      </c>
      <c r="H2597" t="s">
        <v>472</v>
      </c>
      <c r="I2597" s="4" t="s">
        <v>633</v>
      </c>
      <c r="J2597" s="4" t="s">
        <v>634</v>
      </c>
      <c r="K2597" s="4" t="s">
        <v>635</v>
      </c>
      <c r="L2597" s="4" t="s">
        <v>636</v>
      </c>
      <c r="M2597" s="4" t="s">
        <v>324</v>
      </c>
      <c r="N2597" s="4" t="s">
        <v>598</v>
      </c>
      <c r="O2597" s="4" t="s">
        <v>336</v>
      </c>
      <c r="P2597" s="4" t="s">
        <v>1002</v>
      </c>
      <c r="Q2597" s="4" t="s">
        <v>334</v>
      </c>
    </row>
    <row r="2598" spans="1:20" x14ac:dyDescent="0.25">
      <c r="A2598" s="4" t="s">
        <v>608</v>
      </c>
      <c r="B2598" s="4" t="s">
        <v>68</v>
      </c>
      <c r="C2598" s="9" t="str">
        <f>_xlfn.XLOOKUP(Table1[[#This Row],[Genus]],'Flora of PA'!J:J,'Flora of PA'!D:D)</f>
        <v>Fagaceae</v>
      </c>
      <c r="D2598" s="4" t="s">
        <v>860</v>
      </c>
      <c r="E2598" s="4" t="s">
        <v>947</v>
      </c>
      <c r="F2598" s="9" t="str">
        <f>Table1[[#This Row],[Genus]]&amp;" "&amp;Table1[[#This Row],[Epithet]]</f>
        <v>Quercus ilicifolia</v>
      </c>
      <c r="G2598" s="4" t="s">
        <v>75</v>
      </c>
      <c r="H2598" t="s">
        <v>214</v>
      </c>
      <c r="I2598" s="4" t="s">
        <v>633</v>
      </c>
      <c r="J2598" s="4" t="s">
        <v>634</v>
      </c>
      <c r="K2598" s="4" t="s">
        <v>635</v>
      </c>
      <c r="L2598" s="4" t="s">
        <v>636</v>
      </c>
      <c r="M2598" s="4" t="s">
        <v>324</v>
      </c>
      <c r="N2598" s="4" t="s">
        <v>598</v>
      </c>
      <c r="O2598" s="4" t="s">
        <v>336</v>
      </c>
      <c r="P2598" s="4" t="s">
        <v>1002</v>
      </c>
      <c r="Q2598" s="4" t="s">
        <v>334</v>
      </c>
    </row>
    <row r="2599" spans="1:20" x14ac:dyDescent="0.25">
      <c r="A2599" s="4" t="s">
        <v>608</v>
      </c>
      <c r="B2599" s="4" t="s">
        <v>68</v>
      </c>
      <c r="C2599" s="9" t="str">
        <f>_xlfn.XLOOKUP(Table1[[#This Row],[Genus]],'Flora of PA'!J:J,'Flora of PA'!D:D)</f>
        <v>Pinaceae</v>
      </c>
      <c r="D2599" s="4" t="s">
        <v>931</v>
      </c>
      <c r="E2599" s="4" t="s">
        <v>932</v>
      </c>
      <c r="F2599" s="9" t="str">
        <f>Table1[[#This Row],[Genus]]&amp;" "&amp;Table1[[#This Row],[Epithet]]</f>
        <v>Pinus rigida</v>
      </c>
      <c r="G2599" s="4" t="s">
        <v>37</v>
      </c>
      <c r="H2599" t="s">
        <v>48</v>
      </c>
      <c r="I2599" s="4" t="s">
        <v>633</v>
      </c>
      <c r="J2599" s="4" t="s">
        <v>634</v>
      </c>
      <c r="K2599" s="4" t="s">
        <v>635</v>
      </c>
      <c r="L2599" s="4" t="s">
        <v>636</v>
      </c>
      <c r="M2599" s="4" t="s">
        <v>324</v>
      </c>
      <c r="N2599" s="4" t="s">
        <v>598</v>
      </c>
      <c r="O2599" s="4" t="s">
        <v>336</v>
      </c>
      <c r="P2599" s="4" t="s">
        <v>1002</v>
      </c>
      <c r="Q2599" s="4" t="s">
        <v>334</v>
      </c>
    </row>
    <row r="2600" spans="1:20" x14ac:dyDescent="0.25">
      <c r="A2600" s="4" t="s">
        <v>608</v>
      </c>
      <c r="B2600" s="4" t="s">
        <v>68</v>
      </c>
      <c r="C2600" s="9" t="s">
        <v>13193</v>
      </c>
      <c r="D2600" s="4" t="s">
        <v>994</v>
      </c>
      <c r="E2600" s="4" t="s">
        <v>995</v>
      </c>
      <c r="F2600" s="9" t="str">
        <f>Table1[[#This Row],[Genus]]&amp;" "&amp;Table1[[#This Row],[Epithet]]</f>
        <v>Leucobryum glaucum</v>
      </c>
      <c r="G2600" s="4" t="s">
        <v>225</v>
      </c>
      <c r="H2600" t="s">
        <v>180</v>
      </c>
      <c r="I2600" s="4" t="s">
        <v>633</v>
      </c>
      <c r="J2600" s="4" t="s">
        <v>634</v>
      </c>
      <c r="K2600" s="4" t="s">
        <v>635</v>
      </c>
      <c r="L2600" s="4" t="s">
        <v>636</v>
      </c>
      <c r="M2600" s="4" t="s">
        <v>324</v>
      </c>
      <c r="N2600" s="4" t="s">
        <v>598</v>
      </c>
      <c r="O2600" s="4" t="s">
        <v>336</v>
      </c>
      <c r="P2600" s="4" t="s">
        <v>1002</v>
      </c>
      <c r="Q2600" s="4" t="s">
        <v>334</v>
      </c>
    </row>
    <row r="2601" spans="1:20" x14ac:dyDescent="0.25">
      <c r="A2601" s="4" t="s">
        <v>608</v>
      </c>
      <c r="B2601" s="4" t="s">
        <v>68</v>
      </c>
      <c r="C2601" s="4" t="s">
        <v>992</v>
      </c>
      <c r="D2601" s="4" t="s">
        <v>992</v>
      </c>
      <c r="E2601" s="4" t="s">
        <v>891</v>
      </c>
      <c r="F2601" s="9" t="str">
        <f>Table1[[#This Row],[Genus]]&amp;" "&amp;Table1[[#This Row],[Epithet]]</f>
        <v>Hylocomiaceae sp.</v>
      </c>
      <c r="G2601" s="4" t="s">
        <v>812</v>
      </c>
      <c r="H2601" t="s">
        <v>639</v>
      </c>
      <c r="I2601" s="4" t="s">
        <v>633</v>
      </c>
      <c r="J2601" s="4" t="s">
        <v>634</v>
      </c>
      <c r="K2601" s="4" t="s">
        <v>635</v>
      </c>
      <c r="L2601" s="4" t="s">
        <v>636</v>
      </c>
      <c r="M2601" s="4" t="s">
        <v>324</v>
      </c>
      <c r="N2601" s="4" t="s">
        <v>598</v>
      </c>
      <c r="O2601" s="4" t="s">
        <v>336</v>
      </c>
      <c r="P2601" s="4" t="s">
        <v>1002</v>
      </c>
      <c r="Q2601" s="4" t="s">
        <v>334</v>
      </c>
    </row>
    <row r="2602" spans="1:20" x14ac:dyDescent="0.25">
      <c r="A2602" s="4" t="s">
        <v>608</v>
      </c>
      <c r="B2602" s="4" t="s">
        <v>68</v>
      </c>
      <c r="C2602" s="9" t="s">
        <v>1181</v>
      </c>
      <c r="D2602" s="4" t="s">
        <v>965</v>
      </c>
      <c r="E2602" s="4" t="s">
        <v>966</v>
      </c>
      <c r="F2602" s="9" t="str">
        <f>Table1[[#This Row],[Genus]]&amp;" "&amp;Table1[[#This Row],[Epithet]]</f>
        <v>Avenella flexuosa</v>
      </c>
      <c r="G2602" s="4" t="s">
        <v>386</v>
      </c>
      <c r="H2602" t="s">
        <v>301</v>
      </c>
      <c r="I2602" s="4" t="s">
        <v>633</v>
      </c>
      <c r="J2602" s="4" t="s">
        <v>634</v>
      </c>
      <c r="K2602" s="4" t="s">
        <v>635</v>
      </c>
      <c r="L2602" s="4" t="s">
        <v>636</v>
      </c>
      <c r="M2602" s="4" t="s">
        <v>324</v>
      </c>
      <c r="N2602" s="4" t="s">
        <v>598</v>
      </c>
      <c r="O2602" s="4" t="s">
        <v>336</v>
      </c>
      <c r="P2602" s="4" t="s">
        <v>1002</v>
      </c>
      <c r="Q2602" s="4" t="s">
        <v>334</v>
      </c>
    </row>
    <row r="2603" spans="1:20" x14ac:dyDescent="0.25">
      <c r="A2603" s="4" t="s">
        <v>609</v>
      </c>
      <c r="B2603" s="4" t="s">
        <v>41</v>
      </c>
      <c r="C2603" s="9" t="str">
        <f>_xlfn.XLOOKUP(Table1[[#This Row],[Genus]],'Flora of PA'!J:J,'Flora of PA'!D:D)</f>
        <v>Ericaceae</v>
      </c>
      <c r="D2603" s="4" t="s">
        <v>827</v>
      </c>
      <c r="E2603" s="4" t="s">
        <v>828</v>
      </c>
      <c r="F2603" s="9" t="str">
        <f>Table1[[#This Row],[Genus]]&amp;" "&amp;Table1[[#This Row],[Epithet]]</f>
        <v>Gaylussacia baccata</v>
      </c>
      <c r="G2603" s="4" t="s">
        <v>16</v>
      </c>
      <c r="H2603" t="s">
        <v>125</v>
      </c>
      <c r="I2603" s="4" t="s">
        <v>643</v>
      </c>
      <c r="J2603" s="4" t="s">
        <v>644</v>
      </c>
      <c r="K2603" s="4" t="s">
        <v>645</v>
      </c>
      <c r="L2603" s="4" t="s">
        <v>646</v>
      </c>
      <c r="M2603" s="4" t="s">
        <v>324</v>
      </c>
      <c r="N2603" s="4" t="s">
        <v>598</v>
      </c>
      <c r="O2603" s="4" t="s">
        <v>336</v>
      </c>
      <c r="P2603" s="4" t="s">
        <v>1002</v>
      </c>
      <c r="Q2603" s="4" t="s">
        <v>334</v>
      </c>
    </row>
    <row r="2604" spans="1:20" x14ac:dyDescent="0.25">
      <c r="A2604" s="4" t="s">
        <v>609</v>
      </c>
      <c r="B2604" s="4" t="s">
        <v>41</v>
      </c>
      <c r="C2604" s="9" t="str">
        <f>_xlfn.XLOOKUP(Table1[[#This Row],[Genus]],'Flora of PA'!J:J,'Flora of PA'!D:D)</f>
        <v>Ericaceae</v>
      </c>
      <c r="D2604" s="4" t="s">
        <v>826</v>
      </c>
      <c r="E2604" s="4" t="s">
        <v>829</v>
      </c>
      <c r="F2604" s="9" t="str">
        <f>Table1[[#This Row],[Genus]]&amp;" "&amp;Table1[[#This Row],[Epithet]]</f>
        <v>Vaccinium angustifolium</v>
      </c>
      <c r="G2604" s="4" t="s">
        <v>69</v>
      </c>
      <c r="H2604" t="s">
        <v>174</v>
      </c>
      <c r="I2604" s="4" t="s">
        <v>643</v>
      </c>
      <c r="J2604" s="4" t="s">
        <v>644</v>
      </c>
      <c r="K2604" s="4" t="s">
        <v>645</v>
      </c>
      <c r="L2604" s="4" t="s">
        <v>646</v>
      </c>
      <c r="M2604" s="4" t="s">
        <v>324</v>
      </c>
      <c r="N2604" s="4" t="s">
        <v>598</v>
      </c>
      <c r="O2604" s="4" t="s">
        <v>336</v>
      </c>
      <c r="P2604" s="4" t="s">
        <v>1002</v>
      </c>
      <c r="Q2604" s="4" t="s">
        <v>334</v>
      </c>
    </row>
    <row r="2605" spans="1:20" x14ac:dyDescent="0.25">
      <c r="A2605" s="4" t="s">
        <v>609</v>
      </c>
      <c r="B2605" s="4" t="s">
        <v>41</v>
      </c>
      <c r="C2605" s="9" t="str">
        <f>_xlfn.XLOOKUP(Table1[[#This Row],[Genus]],'Flora of PA'!J:J,'Flora of PA'!D:D)</f>
        <v>Fagaceae</v>
      </c>
      <c r="D2605" s="4" t="s">
        <v>860</v>
      </c>
      <c r="E2605" s="4" t="s">
        <v>947</v>
      </c>
      <c r="F2605" s="9" t="str">
        <f>Table1[[#This Row],[Genus]]&amp;" "&amp;Table1[[#This Row],[Epithet]]</f>
        <v>Quercus ilicifolia</v>
      </c>
      <c r="G2605" s="4" t="s">
        <v>75</v>
      </c>
      <c r="H2605" t="s">
        <v>214</v>
      </c>
      <c r="I2605" s="4" t="s">
        <v>643</v>
      </c>
      <c r="J2605" s="4" t="s">
        <v>644</v>
      </c>
      <c r="K2605" s="4" t="s">
        <v>645</v>
      </c>
      <c r="L2605" s="4" t="s">
        <v>646</v>
      </c>
      <c r="M2605" s="4" t="s">
        <v>324</v>
      </c>
      <c r="N2605" s="4" t="s">
        <v>598</v>
      </c>
      <c r="O2605" s="4" t="s">
        <v>336</v>
      </c>
      <c r="P2605" s="4" t="s">
        <v>1002</v>
      </c>
      <c r="Q2605" s="4" t="s">
        <v>334</v>
      </c>
    </row>
    <row r="2606" spans="1:20" x14ac:dyDescent="0.25">
      <c r="A2606" s="4" t="s">
        <v>609</v>
      </c>
      <c r="B2606" s="4" t="s">
        <v>41</v>
      </c>
      <c r="C2606" s="9" t="str">
        <f>_xlfn.XLOOKUP(Table1[[#This Row],[Genus]],'Flora of PA'!J:J,'Flora of PA'!D:D)</f>
        <v>Pinaceae</v>
      </c>
      <c r="D2606" s="4" t="s">
        <v>931</v>
      </c>
      <c r="E2606" s="4" t="s">
        <v>932</v>
      </c>
      <c r="F2606" s="9" t="str">
        <f>Table1[[#This Row],[Genus]]&amp;" "&amp;Table1[[#This Row],[Epithet]]</f>
        <v>Pinus rigida</v>
      </c>
      <c r="G2606" s="4" t="s">
        <v>37</v>
      </c>
      <c r="H2606" t="s">
        <v>48</v>
      </c>
      <c r="I2606" s="4" t="s">
        <v>643</v>
      </c>
      <c r="J2606" s="4" t="s">
        <v>644</v>
      </c>
      <c r="K2606" s="4" t="s">
        <v>645</v>
      </c>
      <c r="L2606" s="4" t="s">
        <v>646</v>
      </c>
      <c r="M2606" s="4" t="s">
        <v>324</v>
      </c>
      <c r="N2606" s="4" t="s">
        <v>598</v>
      </c>
      <c r="O2606" s="4" t="s">
        <v>336</v>
      </c>
      <c r="P2606" s="4" t="s">
        <v>1002</v>
      </c>
      <c r="Q2606" s="4" t="s">
        <v>334</v>
      </c>
    </row>
    <row r="2607" spans="1:20" x14ac:dyDescent="0.25">
      <c r="A2607" s="4" t="s">
        <v>609</v>
      </c>
      <c r="B2607" s="4" t="s">
        <v>41</v>
      </c>
      <c r="C2607" s="9" t="str">
        <f>_xlfn.XLOOKUP(Table1[[#This Row],[Genus]],'Flora of PA'!J:J,'Flora of PA'!D:D)</f>
        <v>Ericaceae</v>
      </c>
      <c r="D2607" s="4" t="s">
        <v>905</v>
      </c>
      <c r="E2607" s="4" t="s">
        <v>948</v>
      </c>
      <c r="F2607" s="9" t="str">
        <f>Table1[[#This Row],[Genus]]&amp;" "&amp;Table1[[#This Row],[Epithet]]</f>
        <v>Kalmia angustifolia</v>
      </c>
      <c r="G2607" s="4" t="s">
        <v>85</v>
      </c>
      <c r="H2607" t="s">
        <v>647</v>
      </c>
      <c r="I2607" s="4" t="s">
        <v>643</v>
      </c>
      <c r="J2607" s="4" t="s">
        <v>644</v>
      </c>
      <c r="K2607" s="4" t="s">
        <v>645</v>
      </c>
      <c r="L2607" s="4" t="s">
        <v>646</v>
      </c>
      <c r="M2607" s="4" t="s">
        <v>324</v>
      </c>
      <c r="N2607" s="4" t="s">
        <v>598</v>
      </c>
      <c r="O2607" s="4" t="s">
        <v>336</v>
      </c>
      <c r="P2607" s="4" t="s">
        <v>1002</v>
      </c>
      <c r="Q2607" s="4" t="s">
        <v>334</v>
      </c>
    </row>
    <row r="2608" spans="1:20" x14ac:dyDescent="0.25">
      <c r="A2608" s="4" t="s">
        <v>609</v>
      </c>
      <c r="B2608" s="4" t="s">
        <v>42</v>
      </c>
      <c r="C2608" s="9" t="s">
        <v>13194</v>
      </c>
      <c r="D2608" s="4" t="s">
        <v>866</v>
      </c>
      <c r="E2608" s="4" t="s">
        <v>867</v>
      </c>
      <c r="F2608" s="9" t="str">
        <f>Table1[[#This Row],[Genus]]&amp;" "&amp;Table1[[#This Row],[Epithet]]</f>
        <v>Polytrichum commune</v>
      </c>
      <c r="G2608" s="4" t="s">
        <v>802</v>
      </c>
      <c r="H2608" t="s">
        <v>350</v>
      </c>
      <c r="I2608" s="4" t="s">
        <v>643</v>
      </c>
      <c r="J2608" s="4" t="s">
        <v>644</v>
      </c>
      <c r="K2608" s="4" t="s">
        <v>645</v>
      </c>
      <c r="L2608" s="4" t="s">
        <v>646</v>
      </c>
      <c r="M2608" s="4" t="s">
        <v>324</v>
      </c>
      <c r="N2608" s="4" t="s">
        <v>598</v>
      </c>
      <c r="O2608" s="4" t="s">
        <v>336</v>
      </c>
      <c r="P2608" s="4" t="s">
        <v>1002</v>
      </c>
      <c r="Q2608" s="4" t="s">
        <v>334</v>
      </c>
      <c r="S2608" s="2" t="s">
        <v>803</v>
      </c>
      <c r="T2608" s="2" t="s">
        <v>648</v>
      </c>
    </row>
    <row r="2609" spans="1:17" x14ac:dyDescent="0.25">
      <c r="A2609" s="4" t="s">
        <v>609</v>
      </c>
      <c r="B2609" s="4" t="s">
        <v>42</v>
      </c>
      <c r="C2609" s="9" t="str">
        <f>_xlfn.XLOOKUP(Table1[[#This Row],[Genus]],'Flora of PA'!J:J,'Flora of PA'!D:D)</f>
        <v>Ericaceae</v>
      </c>
      <c r="D2609" s="4" t="s">
        <v>826</v>
      </c>
      <c r="E2609" s="4" t="s">
        <v>829</v>
      </c>
      <c r="F2609" s="9" t="str">
        <f>Table1[[#This Row],[Genus]]&amp;" "&amp;Table1[[#This Row],[Epithet]]</f>
        <v>Vaccinium angustifolium</v>
      </c>
      <c r="G2609" s="4" t="s">
        <v>69</v>
      </c>
      <c r="H2609" t="s">
        <v>174</v>
      </c>
      <c r="I2609" s="4" t="s">
        <v>643</v>
      </c>
      <c r="J2609" s="4" t="s">
        <v>644</v>
      </c>
      <c r="K2609" s="4" t="s">
        <v>645</v>
      </c>
      <c r="L2609" s="4" t="s">
        <v>646</v>
      </c>
      <c r="M2609" s="4" t="s">
        <v>324</v>
      </c>
      <c r="N2609" s="4" t="s">
        <v>598</v>
      </c>
      <c r="O2609" s="4" t="s">
        <v>336</v>
      </c>
      <c r="P2609" s="4" t="s">
        <v>1002</v>
      </c>
      <c r="Q2609" s="4" t="s">
        <v>334</v>
      </c>
    </row>
    <row r="2610" spans="1:17" x14ac:dyDescent="0.25">
      <c r="A2610" s="4" t="s">
        <v>609</v>
      </c>
      <c r="B2610" s="4" t="s">
        <v>42</v>
      </c>
      <c r="C2610" s="9" t="str">
        <f>_xlfn.XLOOKUP(Table1[[#This Row],[Genus]],'Flora of PA'!J:J,'Flora of PA'!D:D)</f>
        <v>Ericaceae</v>
      </c>
      <c r="D2610" s="4" t="s">
        <v>827</v>
      </c>
      <c r="E2610" s="4" t="s">
        <v>828</v>
      </c>
      <c r="F2610" s="9" t="str">
        <f>Table1[[#This Row],[Genus]]&amp;" "&amp;Table1[[#This Row],[Epithet]]</f>
        <v>Gaylussacia baccata</v>
      </c>
      <c r="G2610" s="4" t="s">
        <v>16</v>
      </c>
      <c r="H2610" t="s">
        <v>125</v>
      </c>
      <c r="I2610" s="4" t="s">
        <v>643</v>
      </c>
      <c r="J2610" s="4" t="s">
        <v>644</v>
      </c>
      <c r="K2610" s="4" t="s">
        <v>645</v>
      </c>
      <c r="L2610" s="4" t="s">
        <v>646</v>
      </c>
      <c r="M2610" s="4" t="s">
        <v>324</v>
      </c>
      <c r="N2610" s="4" t="s">
        <v>598</v>
      </c>
      <c r="O2610" s="4" t="s">
        <v>336</v>
      </c>
      <c r="P2610" s="4" t="s">
        <v>1002</v>
      </c>
      <c r="Q2610" s="4" t="s">
        <v>334</v>
      </c>
    </row>
    <row r="2611" spans="1:17" x14ac:dyDescent="0.25">
      <c r="A2611" s="4" t="s">
        <v>609</v>
      </c>
      <c r="B2611" s="4" t="s">
        <v>42</v>
      </c>
      <c r="C2611" s="9" t="str">
        <f>_xlfn.XLOOKUP(Table1[[#This Row],[Genus]],'Flora of PA'!J:J,'Flora of PA'!D:D)</f>
        <v>Fagaceae</v>
      </c>
      <c r="D2611" s="4" t="s">
        <v>860</v>
      </c>
      <c r="E2611" s="4" t="s">
        <v>947</v>
      </c>
      <c r="F2611" s="9" t="str">
        <f>Table1[[#This Row],[Genus]]&amp;" "&amp;Table1[[#This Row],[Epithet]]</f>
        <v>Quercus ilicifolia</v>
      </c>
      <c r="G2611" s="4" t="s">
        <v>75</v>
      </c>
      <c r="H2611" t="s">
        <v>214</v>
      </c>
      <c r="I2611" s="4" t="s">
        <v>643</v>
      </c>
      <c r="J2611" s="4" t="s">
        <v>644</v>
      </c>
      <c r="K2611" s="4" t="s">
        <v>645</v>
      </c>
      <c r="L2611" s="4" t="s">
        <v>646</v>
      </c>
      <c r="M2611" s="4" t="s">
        <v>324</v>
      </c>
      <c r="N2611" s="4" t="s">
        <v>598</v>
      </c>
      <c r="O2611" s="4" t="s">
        <v>336</v>
      </c>
      <c r="P2611" s="4" t="s">
        <v>1002</v>
      </c>
      <c r="Q2611" s="4" t="s">
        <v>334</v>
      </c>
    </row>
    <row r="2612" spans="1:17" x14ac:dyDescent="0.25">
      <c r="A2612" s="4" t="s">
        <v>609</v>
      </c>
      <c r="B2612" s="4" t="s">
        <v>42</v>
      </c>
      <c r="C2612" s="9" t="s">
        <v>13193</v>
      </c>
      <c r="D2612" s="4" t="s">
        <v>994</v>
      </c>
      <c r="E2612" s="4" t="s">
        <v>995</v>
      </c>
      <c r="F2612" s="9" t="str">
        <f>Table1[[#This Row],[Genus]]&amp;" "&amp;Table1[[#This Row],[Epithet]]</f>
        <v>Leucobryum glaucum</v>
      </c>
      <c r="G2612" s="4" t="s">
        <v>225</v>
      </c>
      <c r="H2612" t="s">
        <v>180</v>
      </c>
      <c r="I2612" s="4" t="s">
        <v>643</v>
      </c>
      <c r="J2612" s="4" t="s">
        <v>644</v>
      </c>
      <c r="K2612" s="4" t="s">
        <v>645</v>
      </c>
      <c r="L2612" s="4" t="s">
        <v>646</v>
      </c>
      <c r="M2612" s="4" t="s">
        <v>324</v>
      </c>
      <c r="N2612" s="4" t="s">
        <v>598</v>
      </c>
      <c r="O2612" s="4" t="s">
        <v>336</v>
      </c>
      <c r="P2612" s="4" t="s">
        <v>1002</v>
      </c>
      <c r="Q2612" s="4" t="s">
        <v>334</v>
      </c>
    </row>
    <row r="2613" spans="1:17" x14ac:dyDescent="0.25">
      <c r="A2613" s="4" t="s">
        <v>609</v>
      </c>
      <c r="B2613" s="4" t="s">
        <v>42</v>
      </c>
      <c r="C2613" s="9" t="str">
        <f>_xlfn.XLOOKUP(Table1[[#This Row],[Genus]],'Flora of PA'!J:J,'Flora of PA'!D:D)</f>
        <v>Pinaceae</v>
      </c>
      <c r="D2613" s="4" t="s">
        <v>931</v>
      </c>
      <c r="E2613" s="4" t="s">
        <v>932</v>
      </c>
      <c r="F2613" s="9" t="str">
        <f>Table1[[#This Row],[Genus]]&amp;" "&amp;Table1[[#This Row],[Epithet]]</f>
        <v>Pinus rigida</v>
      </c>
      <c r="G2613" s="4" t="s">
        <v>37</v>
      </c>
      <c r="H2613" t="s">
        <v>28</v>
      </c>
      <c r="I2613" s="4" t="s">
        <v>643</v>
      </c>
      <c r="J2613" s="4" t="s">
        <v>644</v>
      </c>
      <c r="K2613" s="4" t="s">
        <v>645</v>
      </c>
      <c r="L2613" s="4" t="s">
        <v>646</v>
      </c>
      <c r="M2613" s="4" t="s">
        <v>324</v>
      </c>
      <c r="N2613" s="4" t="s">
        <v>598</v>
      </c>
      <c r="O2613" s="4" t="s">
        <v>336</v>
      </c>
      <c r="P2613" s="4" t="s">
        <v>1002</v>
      </c>
      <c r="Q2613" s="4" t="s">
        <v>334</v>
      </c>
    </row>
    <row r="2614" spans="1:17" x14ac:dyDescent="0.25">
      <c r="A2614" s="4" t="s">
        <v>609</v>
      </c>
      <c r="B2614" s="4" t="s">
        <v>61</v>
      </c>
      <c r="C2614" s="9" t="str">
        <f>_xlfn.XLOOKUP(Table1[[#This Row],[Genus]],'Flora of PA'!J:J,'Flora of PA'!D:D)</f>
        <v>Ericaceae</v>
      </c>
      <c r="D2614" s="4" t="s">
        <v>827</v>
      </c>
      <c r="E2614" s="4" t="s">
        <v>828</v>
      </c>
      <c r="F2614" s="9" t="str">
        <f>Table1[[#This Row],[Genus]]&amp;" "&amp;Table1[[#This Row],[Epithet]]</f>
        <v>Gaylussacia baccata</v>
      </c>
      <c r="G2614" s="4" t="s">
        <v>16</v>
      </c>
      <c r="H2614" t="s">
        <v>125</v>
      </c>
      <c r="I2614" s="4" t="s">
        <v>643</v>
      </c>
      <c r="J2614" s="4" t="s">
        <v>644</v>
      </c>
      <c r="K2614" s="4" t="s">
        <v>645</v>
      </c>
      <c r="L2614" s="4" t="s">
        <v>646</v>
      </c>
      <c r="M2614" s="4" t="s">
        <v>324</v>
      </c>
      <c r="N2614" s="4" t="s">
        <v>598</v>
      </c>
      <c r="O2614" s="4" t="s">
        <v>336</v>
      </c>
      <c r="P2614" s="4" t="s">
        <v>1002</v>
      </c>
      <c r="Q2614" s="4" t="s">
        <v>334</v>
      </c>
    </row>
    <row r="2615" spans="1:17" x14ac:dyDescent="0.25">
      <c r="A2615" s="4" t="s">
        <v>609</v>
      </c>
      <c r="B2615" s="4" t="s">
        <v>61</v>
      </c>
      <c r="C2615" s="9" t="str">
        <f>_xlfn.XLOOKUP(Table1[[#This Row],[Genus]],'Flora of PA'!J:J,'Flora of PA'!D:D)</f>
        <v>Fagaceae</v>
      </c>
      <c r="D2615" s="4" t="s">
        <v>860</v>
      </c>
      <c r="E2615" s="4" t="s">
        <v>947</v>
      </c>
      <c r="F2615" s="9" t="str">
        <f>Table1[[#This Row],[Genus]]&amp;" "&amp;Table1[[#This Row],[Epithet]]</f>
        <v>Quercus ilicifolia</v>
      </c>
      <c r="G2615" s="4" t="s">
        <v>75</v>
      </c>
      <c r="H2615" t="s">
        <v>214</v>
      </c>
      <c r="I2615" s="4" t="s">
        <v>643</v>
      </c>
      <c r="J2615" s="4" t="s">
        <v>644</v>
      </c>
      <c r="K2615" s="4" t="s">
        <v>645</v>
      </c>
      <c r="L2615" s="4" t="s">
        <v>646</v>
      </c>
      <c r="M2615" s="4" t="s">
        <v>324</v>
      </c>
      <c r="N2615" s="4" t="s">
        <v>598</v>
      </c>
      <c r="O2615" s="4" t="s">
        <v>336</v>
      </c>
      <c r="P2615" s="4" t="s">
        <v>1002</v>
      </c>
      <c r="Q2615" s="4" t="s">
        <v>334</v>
      </c>
    </row>
    <row r="2616" spans="1:17" x14ac:dyDescent="0.25">
      <c r="A2616" s="4" t="s">
        <v>609</v>
      </c>
      <c r="B2616" s="4" t="s">
        <v>61</v>
      </c>
      <c r="C2616" s="9" t="str">
        <f>_xlfn.XLOOKUP(Table1[[#This Row],[Genus]],'Flora of PA'!J:J,'Flora of PA'!D:D)</f>
        <v>Ericaceae</v>
      </c>
      <c r="D2616" s="4" t="s">
        <v>826</v>
      </c>
      <c r="E2616" s="4" t="s">
        <v>829</v>
      </c>
      <c r="F2616" s="9" t="str">
        <f>Table1[[#This Row],[Genus]]&amp;" "&amp;Table1[[#This Row],[Epithet]]</f>
        <v>Vaccinium angustifolium</v>
      </c>
      <c r="G2616" s="4" t="s">
        <v>69</v>
      </c>
      <c r="H2616" t="s">
        <v>174</v>
      </c>
      <c r="I2616" s="4" t="s">
        <v>643</v>
      </c>
      <c r="J2616" s="4" t="s">
        <v>644</v>
      </c>
      <c r="K2616" s="4" t="s">
        <v>645</v>
      </c>
      <c r="L2616" s="4" t="s">
        <v>646</v>
      </c>
      <c r="M2616" s="4" t="s">
        <v>324</v>
      </c>
      <c r="N2616" s="4" t="s">
        <v>598</v>
      </c>
      <c r="O2616" s="4" t="s">
        <v>336</v>
      </c>
      <c r="P2616" s="4" t="s">
        <v>1002</v>
      </c>
      <c r="Q2616" s="4" t="s">
        <v>334</v>
      </c>
    </row>
    <row r="2617" spans="1:17" x14ac:dyDescent="0.25">
      <c r="A2617" s="4" t="s">
        <v>609</v>
      </c>
      <c r="B2617" s="4" t="s">
        <v>61</v>
      </c>
      <c r="C2617" s="4" t="s">
        <v>1266</v>
      </c>
      <c r="D2617" s="4" t="s">
        <v>137</v>
      </c>
      <c r="E2617" s="4" t="s">
        <v>846</v>
      </c>
      <c r="F2617" s="9" t="str">
        <f>Table1[[#This Row],[Genus]]&amp;" "&amp;Table1[[#This Row],[Epithet]]</f>
        <v>Aronia melanocarpa</v>
      </c>
      <c r="G2617" s="4" t="s">
        <v>138</v>
      </c>
      <c r="H2617" t="s">
        <v>222</v>
      </c>
      <c r="I2617" s="4" t="s">
        <v>643</v>
      </c>
      <c r="J2617" s="4" t="s">
        <v>644</v>
      </c>
      <c r="K2617" s="4" t="s">
        <v>645</v>
      </c>
      <c r="L2617" s="4" t="s">
        <v>646</v>
      </c>
      <c r="M2617" s="4" t="s">
        <v>324</v>
      </c>
      <c r="N2617" s="4" t="s">
        <v>598</v>
      </c>
      <c r="O2617" s="4" t="s">
        <v>336</v>
      </c>
      <c r="P2617" s="4" t="s">
        <v>1002</v>
      </c>
      <c r="Q2617" s="4" t="s">
        <v>334</v>
      </c>
    </row>
    <row r="2618" spans="1:17" x14ac:dyDescent="0.25">
      <c r="A2618" s="4" t="s">
        <v>609</v>
      </c>
      <c r="B2618" s="4" t="s">
        <v>61</v>
      </c>
      <c r="C2618" s="9" t="str">
        <f>_xlfn.XLOOKUP(Table1[[#This Row],[Genus]],'Flora of PA'!J:J,'Flora of PA'!D:D)</f>
        <v>Ericaceae</v>
      </c>
      <c r="D2618" s="4" t="s">
        <v>831</v>
      </c>
      <c r="E2618" s="4" t="s">
        <v>832</v>
      </c>
      <c r="F2618" s="9" t="str">
        <f>Table1[[#This Row],[Genus]]&amp;" "&amp;Table1[[#This Row],[Epithet]]</f>
        <v>Gaultheria procumbens</v>
      </c>
      <c r="G2618" s="4" t="s">
        <v>123</v>
      </c>
      <c r="H2618" t="s">
        <v>122</v>
      </c>
      <c r="I2618" s="4" t="s">
        <v>643</v>
      </c>
      <c r="J2618" s="4" t="s">
        <v>644</v>
      </c>
      <c r="K2618" s="4" t="s">
        <v>645</v>
      </c>
      <c r="L2618" s="4" t="s">
        <v>646</v>
      </c>
      <c r="M2618" s="4" t="s">
        <v>324</v>
      </c>
      <c r="N2618" s="4" t="s">
        <v>598</v>
      </c>
      <c r="O2618" s="4" t="s">
        <v>336</v>
      </c>
      <c r="P2618" s="4" t="s">
        <v>1002</v>
      </c>
      <c r="Q2618" s="4" t="s">
        <v>334</v>
      </c>
    </row>
    <row r="2619" spans="1:17" x14ac:dyDescent="0.25">
      <c r="A2619" s="4" t="s">
        <v>609</v>
      </c>
      <c r="B2619" s="4" t="s">
        <v>61</v>
      </c>
      <c r="C2619" s="9" t="str">
        <f>_xlfn.XLOOKUP(Table1[[#This Row],[Genus]],'Flora of PA'!J:J,'Flora of PA'!D:D)</f>
        <v>Pinaceae</v>
      </c>
      <c r="D2619" s="4" t="s">
        <v>931</v>
      </c>
      <c r="E2619" s="4" t="s">
        <v>932</v>
      </c>
      <c r="F2619" s="9" t="str">
        <f>Table1[[#This Row],[Genus]]&amp;" "&amp;Table1[[#This Row],[Epithet]]</f>
        <v>Pinus rigida</v>
      </c>
      <c r="G2619" s="4" t="s">
        <v>37</v>
      </c>
      <c r="H2619" t="s">
        <v>28</v>
      </c>
      <c r="I2619" s="4" t="s">
        <v>643</v>
      </c>
      <c r="J2619" s="4" t="s">
        <v>644</v>
      </c>
      <c r="K2619" s="4" t="s">
        <v>645</v>
      </c>
      <c r="L2619" s="4" t="s">
        <v>646</v>
      </c>
      <c r="M2619" s="4" t="s">
        <v>324</v>
      </c>
      <c r="N2619" s="4" t="s">
        <v>598</v>
      </c>
      <c r="O2619" s="4" t="s">
        <v>336</v>
      </c>
      <c r="P2619" s="4" t="s">
        <v>1002</v>
      </c>
      <c r="Q2619" s="4" t="s">
        <v>334</v>
      </c>
    </row>
    <row r="2620" spans="1:17" x14ac:dyDescent="0.25">
      <c r="A2620" s="4" t="s">
        <v>609</v>
      </c>
      <c r="B2620" s="4" t="s">
        <v>62</v>
      </c>
      <c r="C2620" s="9" t="str">
        <f>_xlfn.XLOOKUP(Table1[[#This Row],[Genus]],'Flora of PA'!J:J,'Flora of PA'!D:D)</f>
        <v>Ericaceae</v>
      </c>
      <c r="D2620" s="4" t="s">
        <v>827</v>
      </c>
      <c r="E2620" s="4" t="s">
        <v>828</v>
      </c>
      <c r="F2620" s="9" t="str">
        <f>Table1[[#This Row],[Genus]]&amp;" "&amp;Table1[[#This Row],[Epithet]]</f>
        <v>Gaylussacia baccata</v>
      </c>
      <c r="G2620" s="4" t="s">
        <v>16</v>
      </c>
      <c r="H2620" t="s">
        <v>125</v>
      </c>
      <c r="I2620" s="4" t="s">
        <v>643</v>
      </c>
      <c r="J2620" s="4" t="s">
        <v>644</v>
      </c>
      <c r="K2620" s="4" t="s">
        <v>645</v>
      </c>
      <c r="L2620" s="4" t="s">
        <v>646</v>
      </c>
      <c r="M2620" s="4" t="s">
        <v>324</v>
      </c>
      <c r="N2620" s="4" t="s">
        <v>598</v>
      </c>
      <c r="O2620" s="4" t="s">
        <v>336</v>
      </c>
      <c r="P2620" s="4" t="s">
        <v>1002</v>
      </c>
      <c r="Q2620" s="4" t="s">
        <v>334</v>
      </c>
    </row>
    <row r="2621" spans="1:17" x14ac:dyDescent="0.25">
      <c r="A2621" s="4" t="s">
        <v>609</v>
      </c>
      <c r="B2621" s="4" t="s">
        <v>62</v>
      </c>
      <c r="C2621" s="9" t="str">
        <f>_xlfn.XLOOKUP(Table1[[#This Row],[Genus]],'Flora of PA'!J:J,'Flora of PA'!D:D)</f>
        <v>Fagaceae</v>
      </c>
      <c r="D2621" s="4" t="s">
        <v>860</v>
      </c>
      <c r="E2621" s="4" t="s">
        <v>947</v>
      </c>
      <c r="F2621" s="9" t="str">
        <f>Table1[[#This Row],[Genus]]&amp;" "&amp;Table1[[#This Row],[Epithet]]</f>
        <v>Quercus ilicifolia</v>
      </c>
      <c r="G2621" s="4" t="s">
        <v>75</v>
      </c>
      <c r="H2621" t="s">
        <v>214</v>
      </c>
      <c r="I2621" s="4" t="s">
        <v>643</v>
      </c>
      <c r="J2621" s="4" t="s">
        <v>644</v>
      </c>
      <c r="K2621" s="4" t="s">
        <v>645</v>
      </c>
      <c r="L2621" s="4" t="s">
        <v>646</v>
      </c>
      <c r="M2621" s="4" t="s">
        <v>324</v>
      </c>
      <c r="N2621" s="4" t="s">
        <v>598</v>
      </c>
      <c r="O2621" s="4" t="s">
        <v>336</v>
      </c>
      <c r="P2621" s="4" t="s">
        <v>1002</v>
      </c>
      <c r="Q2621" s="4" t="s">
        <v>334</v>
      </c>
    </row>
    <row r="2622" spans="1:17" x14ac:dyDescent="0.25">
      <c r="A2622" s="4" t="s">
        <v>609</v>
      </c>
      <c r="B2622" s="4" t="s">
        <v>62</v>
      </c>
      <c r="C2622" s="9" t="str">
        <f>_xlfn.XLOOKUP(Table1[[#This Row],[Genus]],'Flora of PA'!J:J,'Flora of PA'!D:D)</f>
        <v>Ericaceae</v>
      </c>
      <c r="D2622" s="4" t="s">
        <v>826</v>
      </c>
      <c r="E2622" s="4" t="s">
        <v>829</v>
      </c>
      <c r="F2622" s="9" t="str">
        <f>Table1[[#This Row],[Genus]]&amp;" "&amp;Table1[[#This Row],[Epithet]]</f>
        <v>Vaccinium angustifolium</v>
      </c>
      <c r="G2622" s="4" t="s">
        <v>69</v>
      </c>
      <c r="H2622" t="s">
        <v>174</v>
      </c>
      <c r="I2622" s="4" t="s">
        <v>643</v>
      </c>
      <c r="J2622" s="4" t="s">
        <v>644</v>
      </c>
      <c r="K2622" s="4" t="s">
        <v>645</v>
      </c>
      <c r="L2622" s="4" t="s">
        <v>646</v>
      </c>
      <c r="M2622" s="4" t="s">
        <v>324</v>
      </c>
      <c r="N2622" s="4" t="s">
        <v>598</v>
      </c>
      <c r="O2622" s="4" t="s">
        <v>336</v>
      </c>
      <c r="P2622" s="4" t="s">
        <v>1002</v>
      </c>
      <c r="Q2622" s="4" t="s">
        <v>334</v>
      </c>
    </row>
    <row r="2623" spans="1:17" x14ac:dyDescent="0.25">
      <c r="A2623" s="4" t="s">
        <v>609</v>
      </c>
      <c r="B2623" s="4" t="s">
        <v>62</v>
      </c>
      <c r="C2623" s="4" t="s">
        <v>1266</v>
      </c>
      <c r="D2623" s="4" t="s">
        <v>137</v>
      </c>
      <c r="E2623" s="4" t="s">
        <v>846</v>
      </c>
      <c r="F2623" s="9" t="str">
        <f>Table1[[#This Row],[Genus]]&amp;" "&amp;Table1[[#This Row],[Epithet]]</f>
        <v>Aronia melanocarpa</v>
      </c>
      <c r="G2623" s="4" t="s">
        <v>138</v>
      </c>
      <c r="H2623" t="s">
        <v>222</v>
      </c>
      <c r="I2623" s="4" t="s">
        <v>643</v>
      </c>
      <c r="J2623" s="4" t="s">
        <v>644</v>
      </c>
      <c r="K2623" s="4" t="s">
        <v>645</v>
      </c>
      <c r="L2623" s="4" t="s">
        <v>646</v>
      </c>
      <c r="M2623" s="4" t="s">
        <v>324</v>
      </c>
      <c r="N2623" s="4" t="s">
        <v>598</v>
      </c>
      <c r="O2623" s="4" t="s">
        <v>336</v>
      </c>
      <c r="P2623" s="4" t="s">
        <v>1002</v>
      </c>
      <c r="Q2623" s="4" t="s">
        <v>334</v>
      </c>
    </row>
    <row r="2624" spans="1:17" x14ac:dyDescent="0.25">
      <c r="A2624" s="4" t="s">
        <v>609</v>
      </c>
      <c r="B2624" s="4" t="s">
        <v>62</v>
      </c>
      <c r="C2624" s="9" t="str">
        <f>_xlfn.XLOOKUP(Table1[[#This Row],[Genus]],'Flora of PA'!J:J,'Flora of PA'!D:D)</f>
        <v>Ericaceae</v>
      </c>
      <c r="D2624" s="4" t="s">
        <v>831</v>
      </c>
      <c r="E2624" s="4" t="s">
        <v>832</v>
      </c>
      <c r="F2624" s="9" t="str">
        <f>Table1[[#This Row],[Genus]]&amp;" "&amp;Table1[[#This Row],[Epithet]]</f>
        <v>Gaultheria procumbens</v>
      </c>
      <c r="G2624" s="4" t="s">
        <v>123</v>
      </c>
      <c r="H2624" t="s">
        <v>122</v>
      </c>
      <c r="I2624" s="4" t="s">
        <v>643</v>
      </c>
      <c r="J2624" s="4" t="s">
        <v>644</v>
      </c>
      <c r="K2624" s="4" t="s">
        <v>645</v>
      </c>
      <c r="L2624" s="4" t="s">
        <v>646</v>
      </c>
      <c r="M2624" s="4" t="s">
        <v>324</v>
      </c>
      <c r="N2624" s="4" t="s">
        <v>598</v>
      </c>
      <c r="O2624" s="4" t="s">
        <v>336</v>
      </c>
      <c r="P2624" s="4" t="s">
        <v>1002</v>
      </c>
      <c r="Q2624" s="4" t="s">
        <v>334</v>
      </c>
    </row>
    <row r="2625" spans="1:17" x14ac:dyDescent="0.25">
      <c r="A2625" s="4" t="s">
        <v>609</v>
      </c>
      <c r="B2625" s="4" t="s">
        <v>62</v>
      </c>
      <c r="C2625" s="9" t="str">
        <f>_xlfn.XLOOKUP(Table1[[#This Row],[Genus]],'Flora of PA'!J:J,'Flora of PA'!D:D)</f>
        <v>Pinaceae</v>
      </c>
      <c r="D2625" s="4" t="s">
        <v>931</v>
      </c>
      <c r="E2625" s="4" t="s">
        <v>932</v>
      </c>
      <c r="F2625" s="9" t="str">
        <f>Table1[[#This Row],[Genus]]&amp;" "&amp;Table1[[#This Row],[Epithet]]</f>
        <v>Pinus rigida</v>
      </c>
      <c r="G2625" s="4" t="s">
        <v>37</v>
      </c>
      <c r="H2625" t="s">
        <v>48</v>
      </c>
      <c r="I2625" s="4" t="s">
        <v>643</v>
      </c>
      <c r="J2625" s="4" t="s">
        <v>644</v>
      </c>
      <c r="K2625" s="4" t="s">
        <v>645</v>
      </c>
      <c r="L2625" s="4" t="s">
        <v>646</v>
      </c>
      <c r="M2625" s="4" t="s">
        <v>324</v>
      </c>
      <c r="N2625" s="4" t="s">
        <v>598</v>
      </c>
      <c r="O2625" s="4" t="s">
        <v>336</v>
      </c>
      <c r="P2625" s="4" t="s">
        <v>1002</v>
      </c>
      <c r="Q2625" s="4" t="s">
        <v>334</v>
      </c>
    </row>
    <row r="2626" spans="1:17" x14ac:dyDescent="0.25">
      <c r="A2626" s="4" t="s">
        <v>609</v>
      </c>
      <c r="B2626" s="4" t="s">
        <v>62</v>
      </c>
      <c r="C2626" s="9" t="str">
        <f>_xlfn.XLOOKUP(Table1[[#This Row],[Genus]],'Flora of PA'!J:J,'Flora of PA'!D:D)</f>
        <v>Poaceae</v>
      </c>
      <c r="D2626" s="4" t="s">
        <v>935</v>
      </c>
      <c r="E2626" s="4" t="s">
        <v>936</v>
      </c>
      <c r="F2626" s="9" t="str">
        <f>Table1[[#This Row],[Genus]]&amp;" "&amp;Table1[[#This Row],[Epithet]]</f>
        <v>Danthonia spicata</v>
      </c>
      <c r="G2626" s="4" t="s">
        <v>36</v>
      </c>
      <c r="H2626" t="s">
        <v>328</v>
      </c>
      <c r="I2626" s="4" t="s">
        <v>643</v>
      </c>
      <c r="J2626" s="4" t="s">
        <v>644</v>
      </c>
      <c r="K2626" s="4" t="s">
        <v>645</v>
      </c>
      <c r="L2626" s="4" t="s">
        <v>646</v>
      </c>
      <c r="M2626" s="4" t="s">
        <v>324</v>
      </c>
      <c r="N2626" s="4" t="s">
        <v>598</v>
      </c>
      <c r="O2626" s="4" t="s">
        <v>336</v>
      </c>
      <c r="P2626" s="4" t="s">
        <v>1002</v>
      </c>
      <c r="Q2626" s="4" t="s">
        <v>334</v>
      </c>
    </row>
    <row r="2627" spans="1:17" x14ac:dyDescent="0.25">
      <c r="A2627" s="4" t="s">
        <v>609</v>
      </c>
      <c r="B2627" s="4" t="s">
        <v>62</v>
      </c>
      <c r="C2627" s="9" t="str">
        <f>_xlfn.XLOOKUP(Table1[[#This Row],[Genus]],'Flora of PA'!J:J,'Flora of PA'!D:D)</f>
        <v>Ruscaceae</v>
      </c>
      <c r="D2627" s="4" t="s">
        <v>855</v>
      </c>
      <c r="E2627" s="4" t="s">
        <v>856</v>
      </c>
      <c r="F2627" s="9" t="str">
        <f>Table1[[#This Row],[Genus]]&amp;" "&amp;Table1[[#This Row],[Epithet]]</f>
        <v>Maianthemum canadense</v>
      </c>
      <c r="G2627" s="4" t="s">
        <v>373</v>
      </c>
      <c r="H2627" t="s">
        <v>262</v>
      </c>
      <c r="I2627" s="4" t="s">
        <v>643</v>
      </c>
      <c r="J2627" s="4" t="s">
        <v>644</v>
      </c>
      <c r="K2627" s="4" t="s">
        <v>645</v>
      </c>
      <c r="L2627" s="4" t="s">
        <v>646</v>
      </c>
      <c r="M2627" s="4" t="s">
        <v>324</v>
      </c>
      <c r="N2627" s="4" t="s">
        <v>598</v>
      </c>
      <c r="O2627" s="4" t="s">
        <v>336</v>
      </c>
      <c r="P2627" s="4" t="s">
        <v>1002</v>
      </c>
      <c r="Q2627" s="4" t="s">
        <v>334</v>
      </c>
    </row>
    <row r="2628" spans="1:17" x14ac:dyDescent="0.25">
      <c r="A2628" s="4" t="s">
        <v>609</v>
      </c>
      <c r="B2628" s="4" t="s">
        <v>63</v>
      </c>
      <c r="C2628" s="9" t="str">
        <f>_xlfn.XLOOKUP(Table1[[#This Row],[Genus]],'Flora of PA'!J:J,'Flora of PA'!D:D)</f>
        <v>Ericaceae</v>
      </c>
      <c r="D2628" s="4" t="s">
        <v>827</v>
      </c>
      <c r="E2628" s="4" t="s">
        <v>828</v>
      </c>
      <c r="F2628" s="9" t="str">
        <f>Table1[[#This Row],[Genus]]&amp;" "&amp;Table1[[#This Row],[Epithet]]</f>
        <v>Gaylussacia baccata</v>
      </c>
      <c r="G2628" s="4" t="s">
        <v>16</v>
      </c>
      <c r="H2628" t="s">
        <v>125</v>
      </c>
      <c r="I2628" s="4" t="s">
        <v>643</v>
      </c>
      <c r="J2628" s="4" t="s">
        <v>644</v>
      </c>
      <c r="K2628" s="4" t="s">
        <v>645</v>
      </c>
      <c r="L2628" s="4" t="s">
        <v>646</v>
      </c>
      <c r="M2628" s="4" t="s">
        <v>324</v>
      </c>
      <c r="N2628" s="4" t="s">
        <v>598</v>
      </c>
      <c r="O2628" s="4" t="s">
        <v>336</v>
      </c>
      <c r="P2628" s="4" t="s">
        <v>1002</v>
      </c>
      <c r="Q2628" s="4" t="s">
        <v>334</v>
      </c>
    </row>
    <row r="2629" spans="1:17" x14ac:dyDescent="0.25">
      <c r="A2629" s="4" t="s">
        <v>609</v>
      </c>
      <c r="B2629" s="4" t="s">
        <v>63</v>
      </c>
      <c r="C2629" s="9" t="str">
        <f>_xlfn.XLOOKUP(Table1[[#This Row],[Genus]],'Flora of PA'!J:J,'Flora of PA'!D:D)</f>
        <v>Fagaceae</v>
      </c>
      <c r="D2629" s="4" t="s">
        <v>860</v>
      </c>
      <c r="E2629" s="4" t="s">
        <v>947</v>
      </c>
      <c r="F2629" s="9" t="str">
        <f>Table1[[#This Row],[Genus]]&amp;" "&amp;Table1[[#This Row],[Epithet]]</f>
        <v>Quercus ilicifolia</v>
      </c>
      <c r="G2629" s="4" t="s">
        <v>75</v>
      </c>
      <c r="H2629" t="s">
        <v>214</v>
      </c>
      <c r="I2629" s="4" t="s">
        <v>643</v>
      </c>
      <c r="J2629" s="4" t="s">
        <v>644</v>
      </c>
      <c r="K2629" s="4" t="s">
        <v>645</v>
      </c>
      <c r="L2629" s="4" t="s">
        <v>646</v>
      </c>
      <c r="M2629" s="4" t="s">
        <v>324</v>
      </c>
      <c r="N2629" s="4" t="s">
        <v>598</v>
      </c>
      <c r="O2629" s="4" t="s">
        <v>336</v>
      </c>
      <c r="P2629" s="4" t="s">
        <v>1002</v>
      </c>
      <c r="Q2629" s="4" t="s">
        <v>334</v>
      </c>
    </row>
    <row r="2630" spans="1:17" x14ac:dyDescent="0.25">
      <c r="A2630" s="4" t="s">
        <v>609</v>
      </c>
      <c r="B2630" s="4" t="s">
        <v>63</v>
      </c>
      <c r="C2630" s="9" t="str">
        <f>_xlfn.XLOOKUP(Table1[[#This Row],[Genus]],'Flora of PA'!J:J,'Flora of PA'!D:D)</f>
        <v>Ericaceae</v>
      </c>
      <c r="D2630" s="4" t="s">
        <v>826</v>
      </c>
      <c r="E2630" s="4" t="s">
        <v>829</v>
      </c>
      <c r="F2630" s="9" t="str">
        <f>Table1[[#This Row],[Genus]]&amp;" "&amp;Table1[[#This Row],[Epithet]]</f>
        <v>Vaccinium angustifolium</v>
      </c>
      <c r="G2630" s="4" t="s">
        <v>69</v>
      </c>
      <c r="H2630" t="s">
        <v>174</v>
      </c>
      <c r="I2630" s="4" t="s">
        <v>643</v>
      </c>
      <c r="J2630" s="4" t="s">
        <v>644</v>
      </c>
      <c r="K2630" s="4" t="s">
        <v>645</v>
      </c>
      <c r="L2630" s="4" t="s">
        <v>646</v>
      </c>
      <c r="M2630" s="4" t="s">
        <v>324</v>
      </c>
      <c r="N2630" s="4" t="s">
        <v>598</v>
      </c>
      <c r="O2630" s="4" t="s">
        <v>336</v>
      </c>
      <c r="P2630" s="4" t="s">
        <v>1002</v>
      </c>
      <c r="Q2630" s="4" t="s">
        <v>334</v>
      </c>
    </row>
    <row r="2631" spans="1:17" x14ac:dyDescent="0.25">
      <c r="A2631" s="4" t="s">
        <v>609</v>
      </c>
      <c r="B2631" s="4" t="s">
        <v>63</v>
      </c>
      <c r="C2631" s="4" t="s">
        <v>1266</v>
      </c>
      <c r="D2631" s="4" t="s">
        <v>137</v>
      </c>
      <c r="E2631" s="4" t="s">
        <v>846</v>
      </c>
      <c r="F2631" s="9" t="str">
        <f>Table1[[#This Row],[Genus]]&amp;" "&amp;Table1[[#This Row],[Epithet]]</f>
        <v>Aronia melanocarpa</v>
      </c>
      <c r="G2631" s="4" t="s">
        <v>138</v>
      </c>
      <c r="H2631" t="s">
        <v>222</v>
      </c>
      <c r="I2631" s="4" t="s">
        <v>643</v>
      </c>
      <c r="J2631" s="4" t="s">
        <v>644</v>
      </c>
      <c r="K2631" s="4" t="s">
        <v>645</v>
      </c>
      <c r="L2631" s="4" t="s">
        <v>646</v>
      </c>
      <c r="M2631" s="4" t="s">
        <v>324</v>
      </c>
      <c r="N2631" s="4" t="s">
        <v>598</v>
      </c>
      <c r="O2631" s="4" t="s">
        <v>336</v>
      </c>
      <c r="P2631" s="4" t="s">
        <v>1002</v>
      </c>
      <c r="Q2631" s="4" t="s">
        <v>334</v>
      </c>
    </row>
    <row r="2632" spans="1:17" x14ac:dyDescent="0.25">
      <c r="A2632" s="4" t="s">
        <v>609</v>
      </c>
      <c r="B2632" s="4" t="s">
        <v>63</v>
      </c>
      <c r="C2632" s="9" t="str">
        <f>_xlfn.XLOOKUP(Table1[[#This Row],[Genus]],'Flora of PA'!J:J,'Flora of PA'!D:D)</f>
        <v>Ericaceae</v>
      </c>
      <c r="D2632" s="4" t="s">
        <v>831</v>
      </c>
      <c r="E2632" s="4" t="s">
        <v>832</v>
      </c>
      <c r="F2632" s="9" t="str">
        <f>Table1[[#This Row],[Genus]]&amp;" "&amp;Table1[[#This Row],[Epithet]]</f>
        <v>Gaultheria procumbens</v>
      </c>
      <c r="G2632" s="4" t="s">
        <v>123</v>
      </c>
      <c r="H2632" t="s">
        <v>122</v>
      </c>
      <c r="I2632" s="4" t="s">
        <v>643</v>
      </c>
      <c r="J2632" s="4" t="s">
        <v>644</v>
      </c>
      <c r="K2632" s="4" t="s">
        <v>645</v>
      </c>
      <c r="L2632" s="4" t="s">
        <v>646</v>
      </c>
      <c r="M2632" s="4" t="s">
        <v>324</v>
      </c>
      <c r="N2632" s="4" t="s">
        <v>598</v>
      </c>
      <c r="O2632" s="4" t="s">
        <v>336</v>
      </c>
      <c r="P2632" s="4" t="s">
        <v>1002</v>
      </c>
      <c r="Q2632" s="4" t="s">
        <v>334</v>
      </c>
    </row>
    <row r="2633" spans="1:17" x14ac:dyDescent="0.25">
      <c r="A2633" s="4" t="s">
        <v>609</v>
      </c>
      <c r="B2633" s="4" t="s">
        <v>63</v>
      </c>
      <c r="C2633" s="9" t="str">
        <f>_xlfn.XLOOKUP(Table1[[#This Row],[Genus]],'Flora of PA'!J:J,'Flora of PA'!D:D)</f>
        <v>Pinaceae</v>
      </c>
      <c r="D2633" s="4" t="s">
        <v>931</v>
      </c>
      <c r="E2633" s="4" t="s">
        <v>932</v>
      </c>
      <c r="F2633" s="9" t="str">
        <f>Table1[[#This Row],[Genus]]&amp;" "&amp;Table1[[#This Row],[Epithet]]</f>
        <v>Pinus rigida</v>
      </c>
      <c r="G2633" s="4" t="s">
        <v>37</v>
      </c>
      <c r="H2633" t="s">
        <v>28</v>
      </c>
      <c r="I2633" s="4" t="s">
        <v>643</v>
      </c>
      <c r="J2633" s="4" t="s">
        <v>644</v>
      </c>
      <c r="K2633" s="4" t="s">
        <v>645</v>
      </c>
      <c r="L2633" s="4" t="s">
        <v>646</v>
      </c>
      <c r="M2633" s="4" t="s">
        <v>324</v>
      </c>
      <c r="N2633" s="4" t="s">
        <v>598</v>
      </c>
      <c r="O2633" s="4" t="s">
        <v>336</v>
      </c>
      <c r="P2633" s="4" t="s">
        <v>1002</v>
      </c>
      <c r="Q2633" s="4" t="s">
        <v>334</v>
      </c>
    </row>
    <row r="2634" spans="1:17" x14ac:dyDescent="0.25">
      <c r="A2634" s="4" t="s">
        <v>609</v>
      </c>
      <c r="B2634" s="4" t="s">
        <v>64</v>
      </c>
      <c r="C2634" s="9" t="str">
        <f>_xlfn.XLOOKUP(Table1[[#This Row],[Genus]],'Flora of PA'!J:J,'Flora of PA'!D:D)</f>
        <v>Ericaceae</v>
      </c>
      <c r="D2634" s="4" t="s">
        <v>827</v>
      </c>
      <c r="E2634" s="4" t="s">
        <v>828</v>
      </c>
      <c r="F2634" s="9" t="str">
        <f>Table1[[#This Row],[Genus]]&amp;" "&amp;Table1[[#This Row],[Epithet]]</f>
        <v>Gaylussacia baccata</v>
      </c>
      <c r="G2634" s="4" t="s">
        <v>16</v>
      </c>
      <c r="H2634" t="s">
        <v>125</v>
      </c>
      <c r="I2634" s="4" t="s">
        <v>643</v>
      </c>
      <c r="J2634" s="4" t="s">
        <v>644</v>
      </c>
      <c r="K2634" s="4" t="s">
        <v>645</v>
      </c>
      <c r="L2634" s="4" t="s">
        <v>646</v>
      </c>
      <c r="M2634" s="4" t="s">
        <v>324</v>
      </c>
      <c r="N2634" s="4" t="s">
        <v>598</v>
      </c>
      <c r="O2634" s="4" t="s">
        <v>336</v>
      </c>
      <c r="P2634" s="4" t="s">
        <v>1002</v>
      </c>
      <c r="Q2634" s="4" t="s">
        <v>334</v>
      </c>
    </row>
    <row r="2635" spans="1:17" x14ac:dyDescent="0.25">
      <c r="A2635" s="4" t="s">
        <v>609</v>
      </c>
      <c r="B2635" s="4" t="s">
        <v>64</v>
      </c>
      <c r="C2635" s="9" t="str">
        <f>_xlfn.XLOOKUP(Table1[[#This Row],[Genus]],'Flora of PA'!J:J,'Flora of PA'!D:D)</f>
        <v>Fagaceae</v>
      </c>
      <c r="D2635" s="4" t="s">
        <v>860</v>
      </c>
      <c r="E2635" s="4" t="s">
        <v>947</v>
      </c>
      <c r="F2635" s="9" t="str">
        <f>Table1[[#This Row],[Genus]]&amp;" "&amp;Table1[[#This Row],[Epithet]]</f>
        <v>Quercus ilicifolia</v>
      </c>
      <c r="G2635" s="4" t="s">
        <v>75</v>
      </c>
      <c r="H2635" t="s">
        <v>214</v>
      </c>
      <c r="I2635" s="4" t="s">
        <v>643</v>
      </c>
      <c r="J2635" s="4" t="s">
        <v>644</v>
      </c>
      <c r="K2635" s="4" t="s">
        <v>645</v>
      </c>
      <c r="L2635" s="4" t="s">
        <v>646</v>
      </c>
      <c r="M2635" s="4" t="s">
        <v>324</v>
      </c>
      <c r="N2635" s="4" t="s">
        <v>598</v>
      </c>
      <c r="O2635" s="4" t="s">
        <v>336</v>
      </c>
      <c r="P2635" s="4" t="s">
        <v>1002</v>
      </c>
      <c r="Q2635" s="4" t="s">
        <v>334</v>
      </c>
    </row>
    <row r="2636" spans="1:17" x14ac:dyDescent="0.25">
      <c r="A2636" s="4" t="s">
        <v>609</v>
      </c>
      <c r="B2636" s="4" t="s">
        <v>64</v>
      </c>
      <c r="C2636" s="9" t="str">
        <f>_xlfn.XLOOKUP(Table1[[#This Row],[Genus]],'Flora of PA'!J:J,'Flora of PA'!D:D)</f>
        <v>Ericaceae</v>
      </c>
      <c r="D2636" s="4" t="s">
        <v>826</v>
      </c>
      <c r="E2636" s="4" t="s">
        <v>829</v>
      </c>
      <c r="F2636" s="9" t="str">
        <f>Table1[[#This Row],[Genus]]&amp;" "&amp;Table1[[#This Row],[Epithet]]</f>
        <v>Vaccinium angustifolium</v>
      </c>
      <c r="G2636" s="4" t="s">
        <v>69</v>
      </c>
      <c r="H2636" t="s">
        <v>174</v>
      </c>
      <c r="I2636" s="4" t="s">
        <v>643</v>
      </c>
      <c r="J2636" s="4" t="s">
        <v>644</v>
      </c>
      <c r="K2636" s="4" t="s">
        <v>645</v>
      </c>
      <c r="L2636" s="4" t="s">
        <v>646</v>
      </c>
      <c r="M2636" s="4" t="s">
        <v>324</v>
      </c>
      <c r="N2636" s="4" t="s">
        <v>598</v>
      </c>
      <c r="O2636" s="4" t="s">
        <v>336</v>
      </c>
      <c r="P2636" s="4" t="s">
        <v>1002</v>
      </c>
      <c r="Q2636" s="4" t="s">
        <v>334</v>
      </c>
    </row>
    <row r="2637" spans="1:17" x14ac:dyDescent="0.25">
      <c r="A2637" s="4" t="s">
        <v>609</v>
      </c>
      <c r="B2637" s="4" t="s">
        <v>64</v>
      </c>
      <c r="C2637" s="4" t="s">
        <v>1266</v>
      </c>
      <c r="D2637" s="4" t="s">
        <v>137</v>
      </c>
      <c r="E2637" s="4" t="s">
        <v>846</v>
      </c>
      <c r="F2637" s="9" t="str">
        <f>Table1[[#This Row],[Genus]]&amp;" "&amp;Table1[[#This Row],[Epithet]]</f>
        <v>Aronia melanocarpa</v>
      </c>
      <c r="G2637" s="4" t="s">
        <v>138</v>
      </c>
      <c r="H2637" t="s">
        <v>222</v>
      </c>
      <c r="I2637" s="4" t="s">
        <v>643</v>
      </c>
      <c r="J2637" s="4" t="s">
        <v>644</v>
      </c>
      <c r="K2637" s="4" t="s">
        <v>645</v>
      </c>
      <c r="L2637" s="4" t="s">
        <v>646</v>
      </c>
      <c r="M2637" s="4" t="s">
        <v>324</v>
      </c>
      <c r="N2637" s="4" t="s">
        <v>598</v>
      </c>
      <c r="O2637" s="4" t="s">
        <v>336</v>
      </c>
      <c r="P2637" s="4" t="s">
        <v>1002</v>
      </c>
      <c r="Q2637" s="4" t="s">
        <v>334</v>
      </c>
    </row>
    <row r="2638" spans="1:17" x14ac:dyDescent="0.25">
      <c r="A2638" s="4" t="s">
        <v>609</v>
      </c>
      <c r="B2638" s="4" t="s">
        <v>64</v>
      </c>
      <c r="C2638" s="9" t="str">
        <f>_xlfn.XLOOKUP(Table1[[#This Row],[Genus]],'Flora of PA'!J:J,'Flora of PA'!D:D)</f>
        <v>Ericaceae</v>
      </c>
      <c r="D2638" s="4" t="s">
        <v>831</v>
      </c>
      <c r="E2638" s="4" t="s">
        <v>832</v>
      </c>
      <c r="F2638" s="9" t="str">
        <f>Table1[[#This Row],[Genus]]&amp;" "&amp;Table1[[#This Row],[Epithet]]</f>
        <v>Gaultheria procumbens</v>
      </c>
      <c r="G2638" s="4" t="s">
        <v>123</v>
      </c>
      <c r="H2638" t="s">
        <v>122</v>
      </c>
      <c r="I2638" s="4" t="s">
        <v>643</v>
      </c>
      <c r="J2638" s="4" t="s">
        <v>644</v>
      </c>
      <c r="K2638" s="4" t="s">
        <v>645</v>
      </c>
      <c r="L2638" s="4" t="s">
        <v>646</v>
      </c>
      <c r="M2638" s="4" t="s">
        <v>324</v>
      </c>
      <c r="N2638" s="4" t="s">
        <v>598</v>
      </c>
      <c r="O2638" s="4" t="s">
        <v>336</v>
      </c>
      <c r="P2638" s="4" t="s">
        <v>1002</v>
      </c>
      <c r="Q2638" s="4" t="s">
        <v>334</v>
      </c>
    </row>
    <row r="2639" spans="1:17" x14ac:dyDescent="0.25">
      <c r="A2639" s="4" t="s">
        <v>609</v>
      </c>
      <c r="B2639" s="4" t="s">
        <v>64</v>
      </c>
      <c r="C2639" s="9" t="str">
        <f>_xlfn.XLOOKUP(Table1[[#This Row],[Genus]],'Flora of PA'!J:J,'Flora of PA'!D:D)</f>
        <v>Pinaceae</v>
      </c>
      <c r="D2639" s="4" t="s">
        <v>931</v>
      </c>
      <c r="E2639" s="4" t="s">
        <v>932</v>
      </c>
      <c r="F2639" s="9" t="str">
        <f>Table1[[#This Row],[Genus]]&amp;" "&amp;Table1[[#This Row],[Epithet]]</f>
        <v>Pinus rigida</v>
      </c>
      <c r="G2639" s="4" t="s">
        <v>37</v>
      </c>
      <c r="H2639" t="s">
        <v>48</v>
      </c>
      <c r="I2639" s="4" t="s">
        <v>643</v>
      </c>
      <c r="J2639" s="4" t="s">
        <v>644</v>
      </c>
      <c r="K2639" s="4" t="s">
        <v>645</v>
      </c>
      <c r="L2639" s="4" t="s">
        <v>646</v>
      </c>
      <c r="M2639" s="4" t="s">
        <v>324</v>
      </c>
      <c r="N2639" s="4" t="s">
        <v>598</v>
      </c>
      <c r="O2639" s="4" t="s">
        <v>336</v>
      </c>
      <c r="P2639" s="4" t="s">
        <v>1002</v>
      </c>
      <c r="Q2639" s="4" t="s">
        <v>334</v>
      </c>
    </row>
    <row r="2640" spans="1:17" x14ac:dyDescent="0.25">
      <c r="A2640" s="4" t="s">
        <v>609</v>
      </c>
      <c r="B2640" s="4" t="s">
        <v>64</v>
      </c>
      <c r="C2640" s="9" t="str">
        <f>_xlfn.XLOOKUP(Table1[[#This Row],[Genus]],'Flora of PA'!J:J,'Flora of PA'!D:D)</f>
        <v>Polypodiaceae</v>
      </c>
      <c r="D2640" s="4" t="s">
        <v>851</v>
      </c>
      <c r="E2640" s="4" t="s">
        <v>852</v>
      </c>
      <c r="F2640" s="9" t="str">
        <f>Table1[[#This Row],[Genus]]&amp;" "&amp;Table1[[#This Row],[Epithet]]</f>
        <v>Pteridium aquilinum</v>
      </c>
      <c r="G2640" s="4" t="s">
        <v>58</v>
      </c>
      <c r="H2640" t="s">
        <v>49</v>
      </c>
      <c r="I2640" s="4" t="s">
        <v>643</v>
      </c>
      <c r="J2640" s="4" t="s">
        <v>644</v>
      </c>
      <c r="K2640" s="4" t="s">
        <v>645</v>
      </c>
      <c r="L2640" s="4" t="s">
        <v>646</v>
      </c>
      <c r="M2640" s="4" t="s">
        <v>324</v>
      </c>
      <c r="N2640" s="4" t="s">
        <v>598</v>
      </c>
      <c r="O2640" s="4" t="s">
        <v>336</v>
      </c>
      <c r="P2640" s="4" t="s">
        <v>1002</v>
      </c>
      <c r="Q2640" s="4" t="s">
        <v>334</v>
      </c>
    </row>
    <row r="2641" spans="1:19" x14ac:dyDescent="0.25">
      <c r="A2641" s="4" t="s">
        <v>609</v>
      </c>
      <c r="B2641" s="4" t="s">
        <v>65</v>
      </c>
      <c r="C2641" s="9" t="str">
        <f>_xlfn.XLOOKUP(Table1[[#This Row],[Genus]],'Flora of PA'!J:J,'Flora of PA'!D:D)</f>
        <v>Ericaceae</v>
      </c>
      <c r="D2641" s="4" t="s">
        <v>827</v>
      </c>
      <c r="E2641" s="4" t="s">
        <v>828</v>
      </c>
      <c r="F2641" s="9" t="str">
        <f>Table1[[#This Row],[Genus]]&amp;" "&amp;Table1[[#This Row],[Epithet]]</f>
        <v>Gaylussacia baccata</v>
      </c>
      <c r="G2641" s="4" t="s">
        <v>16</v>
      </c>
      <c r="H2641" t="s">
        <v>125</v>
      </c>
      <c r="I2641" s="4" t="s">
        <v>643</v>
      </c>
      <c r="J2641" s="4" t="s">
        <v>644</v>
      </c>
      <c r="K2641" s="4" t="s">
        <v>645</v>
      </c>
      <c r="L2641" s="4" t="s">
        <v>646</v>
      </c>
      <c r="M2641" s="4" t="s">
        <v>324</v>
      </c>
      <c r="N2641" s="4" t="s">
        <v>598</v>
      </c>
      <c r="O2641" s="4" t="s">
        <v>336</v>
      </c>
      <c r="P2641" s="4" t="s">
        <v>1002</v>
      </c>
      <c r="Q2641" s="4" t="s">
        <v>334</v>
      </c>
    </row>
    <row r="2642" spans="1:19" x14ac:dyDescent="0.25">
      <c r="A2642" s="4" t="s">
        <v>609</v>
      </c>
      <c r="B2642" s="4" t="s">
        <v>65</v>
      </c>
      <c r="C2642" s="9" t="str">
        <f>_xlfn.XLOOKUP(Table1[[#This Row],[Genus]],'Flora of PA'!J:J,'Flora of PA'!D:D)</f>
        <v>Fagaceae</v>
      </c>
      <c r="D2642" s="4" t="s">
        <v>860</v>
      </c>
      <c r="E2642" s="4" t="s">
        <v>947</v>
      </c>
      <c r="F2642" s="9" t="str">
        <f>Table1[[#This Row],[Genus]]&amp;" "&amp;Table1[[#This Row],[Epithet]]</f>
        <v>Quercus ilicifolia</v>
      </c>
      <c r="G2642" s="4" t="s">
        <v>75</v>
      </c>
      <c r="H2642" t="s">
        <v>214</v>
      </c>
      <c r="I2642" s="4" t="s">
        <v>643</v>
      </c>
      <c r="J2642" s="4" t="s">
        <v>644</v>
      </c>
      <c r="K2642" s="4" t="s">
        <v>645</v>
      </c>
      <c r="L2642" s="4" t="s">
        <v>646</v>
      </c>
      <c r="M2642" s="4" t="s">
        <v>324</v>
      </c>
      <c r="N2642" s="4" t="s">
        <v>598</v>
      </c>
      <c r="O2642" s="4" t="s">
        <v>336</v>
      </c>
      <c r="P2642" s="4" t="s">
        <v>1002</v>
      </c>
      <c r="Q2642" s="4" t="s">
        <v>334</v>
      </c>
    </row>
    <row r="2643" spans="1:19" x14ac:dyDescent="0.25">
      <c r="A2643" s="4" t="s">
        <v>609</v>
      </c>
      <c r="B2643" s="4" t="s">
        <v>65</v>
      </c>
      <c r="C2643" s="9" t="str">
        <f>_xlfn.XLOOKUP(Table1[[#This Row],[Genus]],'Flora of PA'!J:J,'Flora of PA'!D:D)</f>
        <v>Ericaceae</v>
      </c>
      <c r="D2643" s="4" t="s">
        <v>826</v>
      </c>
      <c r="E2643" s="4" t="s">
        <v>829</v>
      </c>
      <c r="F2643" s="9" t="str">
        <f>Table1[[#This Row],[Genus]]&amp;" "&amp;Table1[[#This Row],[Epithet]]</f>
        <v>Vaccinium angustifolium</v>
      </c>
      <c r="G2643" s="4" t="s">
        <v>69</v>
      </c>
      <c r="H2643" t="s">
        <v>174</v>
      </c>
      <c r="I2643" s="4" t="s">
        <v>643</v>
      </c>
      <c r="J2643" s="4" t="s">
        <v>644</v>
      </c>
      <c r="K2643" s="4" t="s">
        <v>645</v>
      </c>
      <c r="L2643" s="4" t="s">
        <v>646</v>
      </c>
      <c r="M2643" s="4" t="s">
        <v>324</v>
      </c>
      <c r="N2643" s="4" t="s">
        <v>598</v>
      </c>
      <c r="O2643" s="4" t="s">
        <v>336</v>
      </c>
      <c r="P2643" s="4" t="s">
        <v>1002</v>
      </c>
      <c r="Q2643" s="4" t="s">
        <v>334</v>
      </c>
    </row>
    <row r="2644" spans="1:19" x14ac:dyDescent="0.25">
      <c r="A2644" s="4" t="s">
        <v>609</v>
      </c>
      <c r="B2644" s="4" t="s">
        <v>65</v>
      </c>
      <c r="C2644" s="4" t="s">
        <v>1266</v>
      </c>
      <c r="D2644" s="4" t="s">
        <v>137</v>
      </c>
      <c r="E2644" s="4" t="s">
        <v>846</v>
      </c>
      <c r="F2644" s="9" t="str">
        <f>Table1[[#This Row],[Genus]]&amp;" "&amp;Table1[[#This Row],[Epithet]]</f>
        <v>Aronia melanocarpa</v>
      </c>
      <c r="G2644" s="4" t="s">
        <v>138</v>
      </c>
      <c r="H2644" t="s">
        <v>222</v>
      </c>
      <c r="I2644" s="4" t="s">
        <v>643</v>
      </c>
      <c r="J2644" s="4" t="s">
        <v>644</v>
      </c>
      <c r="K2644" s="4" t="s">
        <v>645</v>
      </c>
      <c r="L2644" s="4" t="s">
        <v>646</v>
      </c>
      <c r="M2644" s="4" t="s">
        <v>324</v>
      </c>
      <c r="N2644" s="4" t="s">
        <v>598</v>
      </c>
      <c r="O2644" s="4" t="s">
        <v>336</v>
      </c>
      <c r="P2644" s="4" t="s">
        <v>1002</v>
      </c>
      <c r="Q2644" s="4" t="s">
        <v>334</v>
      </c>
    </row>
    <row r="2645" spans="1:19" x14ac:dyDescent="0.25">
      <c r="A2645" s="4" t="s">
        <v>609</v>
      </c>
      <c r="B2645" s="4" t="s">
        <v>65</v>
      </c>
      <c r="C2645" s="9" t="str">
        <f>_xlfn.XLOOKUP(Table1[[#This Row],[Genus]],'Flora of PA'!J:J,'Flora of PA'!D:D)</f>
        <v>Ericaceae</v>
      </c>
      <c r="D2645" s="4" t="s">
        <v>831</v>
      </c>
      <c r="E2645" s="4" t="s">
        <v>832</v>
      </c>
      <c r="F2645" s="9" t="str">
        <f>Table1[[#This Row],[Genus]]&amp;" "&amp;Table1[[#This Row],[Epithet]]</f>
        <v>Gaultheria procumbens</v>
      </c>
      <c r="G2645" s="4" t="s">
        <v>123</v>
      </c>
      <c r="H2645" t="s">
        <v>122</v>
      </c>
      <c r="I2645" s="4" t="s">
        <v>643</v>
      </c>
      <c r="J2645" s="4" t="s">
        <v>644</v>
      </c>
      <c r="K2645" s="4" t="s">
        <v>645</v>
      </c>
      <c r="L2645" s="4" t="s">
        <v>646</v>
      </c>
      <c r="M2645" s="4" t="s">
        <v>324</v>
      </c>
      <c r="N2645" s="4" t="s">
        <v>598</v>
      </c>
      <c r="O2645" s="4" t="s">
        <v>336</v>
      </c>
      <c r="P2645" s="4" t="s">
        <v>1002</v>
      </c>
      <c r="Q2645" s="4" t="s">
        <v>334</v>
      </c>
    </row>
    <row r="2646" spans="1:19" x14ac:dyDescent="0.25">
      <c r="A2646" s="4" t="s">
        <v>609</v>
      </c>
      <c r="B2646" s="4" t="s">
        <v>65</v>
      </c>
      <c r="C2646" s="9" t="str">
        <f>_xlfn.XLOOKUP(Table1[[#This Row],[Genus]],'Flora of PA'!J:J,'Flora of PA'!D:D)</f>
        <v>Polypodiaceae</v>
      </c>
      <c r="D2646" s="4" t="s">
        <v>851</v>
      </c>
      <c r="E2646" s="4" t="s">
        <v>852</v>
      </c>
      <c r="F2646" s="9" t="str">
        <f>Table1[[#This Row],[Genus]]&amp;" "&amp;Table1[[#This Row],[Epithet]]</f>
        <v>Pteridium aquilinum</v>
      </c>
      <c r="G2646" s="4" t="s">
        <v>58</v>
      </c>
      <c r="H2646" t="s">
        <v>288</v>
      </c>
      <c r="I2646" s="4" t="s">
        <v>643</v>
      </c>
      <c r="J2646" s="4" t="s">
        <v>644</v>
      </c>
      <c r="K2646" s="4" t="s">
        <v>645</v>
      </c>
      <c r="L2646" s="4" t="s">
        <v>646</v>
      </c>
      <c r="M2646" s="4" t="s">
        <v>324</v>
      </c>
      <c r="N2646" s="4" t="s">
        <v>598</v>
      </c>
      <c r="O2646" s="4" t="s">
        <v>336</v>
      </c>
      <c r="P2646" s="4" t="s">
        <v>1002</v>
      </c>
      <c r="Q2646" s="4" t="s">
        <v>334</v>
      </c>
    </row>
    <row r="2647" spans="1:19" x14ac:dyDescent="0.25">
      <c r="A2647" s="4" t="s">
        <v>609</v>
      </c>
      <c r="B2647" s="4" t="s">
        <v>65</v>
      </c>
      <c r="C2647" s="9" t="s">
        <v>13194</v>
      </c>
      <c r="D2647" s="4" t="s">
        <v>866</v>
      </c>
      <c r="E2647" s="4" t="s">
        <v>867</v>
      </c>
      <c r="F2647" s="9" t="str">
        <f>Table1[[#This Row],[Genus]]&amp;" "&amp;Table1[[#This Row],[Epithet]]</f>
        <v>Polytrichum commune</v>
      </c>
      <c r="G2647" s="4" t="s">
        <v>802</v>
      </c>
      <c r="H2647" t="s">
        <v>540</v>
      </c>
      <c r="I2647" s="4" t="s">
        <v>643</v>
      </c>
      <c r="J2647" s="4" t="s">
        <v>644</v>
      </c>
      <c r="K2647" s="4" t="s">
        <v>645</v>
      </c>
      <c r="L2647" s="4" t="s">
        <v>646</v>
      </c>
      <c r="M2647" s="4" t="s">
        <v>324</v>
      </c>
      <c r="N2647" s="4" t="s">
        <v>598</v>
      </c>
      <c r="O2647" s="4" t="s">
        <v>336</v>
      </c>
      <c r="P2647" s="4" t="s">
        <v>1002</v>
      </c>
      <c r="Q2647" s="4" t="s">
        <v>334</v>
      </c>
      <c r="S2647" s="2" t="s">
        <v>803</v>
      </c>
    </row>
    <row r="2648" spans="1:19" x14ac:dyDescent="0.25">
      <c r="A2648" s="4" t="s">
        <v>609</v>
      </c>
      <c r="B2648" s="4" t="s">
        <v>66</v>
      </c>
      <c r="C2648" s="9" t="str">
        <f>_xlfn.XLOOKUP(Table1[[#This Row],[Genus]],'Flora of PA'!J:J,'Flora of PA'!D:D)</f>
        <v>Ericaceae</v>
      </c>
      <c r="D2648" s="4" t="s">
        <v>827</v>
      </c>
      <c r="E2648" s="4" t="s">
        <v>828</v>
      </c>
      <c r="F2648" s="9" t="str">
        <f>Table1[[#This Row],[Genus]]&amp;" "&amp;Table1[[#This Row],[Epithet]]</f>
        <v>Gaylussacia baccata</v>
      </c>
      <c r="G2648" s="4" t="s">
        <v>16</v>
      </c>
      <c r="H2648" t="s">
        <v>125</v>
      </c>
      <c r="I2648" s="4" t="s">
        <v>643</v>
      </c>
      <c r="J2648" s="4" t="s">
        <v>644</v>
      </c>
      <c r="K2648" s="4" t="s">
        <v>645</v>
      </c>
      <c r="L2648" s="4" t="s">
        <v>646</v>
      </c>
      <c r="M2648" s="4" t="s">
        <v>324</v>
      </c>
      <c r="N2648" s="4" t="s">
        <v>598</v>
      </c>
      <c r="O2648" s="4" t="s">
        <v>336</v>
      </c>
      <c r="P2648" s="4" t="s">
        <v>1002</v>
      </c>
      <c r="Q2648" s="4" t="s">
        <v>334</v>
      </c>
    </row>
    <row r="2649" spans="1:19" x14ac:dyDescent="0.25">
      <c r="A2649" s="4" t="s">
        <v>609</v>
      </c>
      <c r="B2649" s="4" t="s">
        <v>66</v>
      </c>
      <c r="C2649" s="9" t="str">
        <f>_xlfn.XLOOKUP(Table1[[#This Row],[Genus]],'Flora of PA'!J:J,'Flora of PA'!D:D)</f>
        <v>Fagaceae</v>
      </c>
      <c r="D2649" s="4" t="s">
        <v>860</v>
      </c>
      <c r="E2649" s="4" t="s">
        <v>947</v>
      </c>
      <c r="F2649" s="9" t="str">
        <f>Table1[[#This Row],[Genus]]&amp;" "&amp;Table1[[#This Row],[Epithet]]</f>
        <v>Quercus ilicifolia</v>
      </c>
      <c r="G2649" s="4" t="s">
        <v>75</v>
      </c>
      <c r="H2649" t="s">
        <v>214</v>
      </c>
      <c r="I2649" s="4" t="s">
        <v>643</v>
      </c>
      <c r="J2649" s="4" t="s">
        <v>644</v>
      </c>
      <c r="K2649" s="4" t="s">
        <v>645</v>
      </c>
      <c r="L2649" s="4" t="s">
        <v>646</v>
      </c>
      <c r="M2649" s="4" t="s">
        <v>324</v>
      </c>
      <c r="N2649" s="4" t="s">
        <v>598</v>
      </c>
      <c r="O2649" s="4" t="s">
        <v>336</v>
      </c>
      <c r="P2649" s="4" t="s">
        <v>1002</v>
      </c>
      <c r="Q2649" s="4" t="s">
        <v>334</v>
      </c>
    </row>
    <row r="2650" spans="1:19" x14ac:dyDescent="0.25">
      <c r="A2650" s="4" t="s">
        <v>609</v>
      </c>
      <c r="B2650" s="4" t="s">
        <v>66</v>
      </c>
      <c r="C2650" s="9" t="str">
        <f>_xlfn.XLOOKUP(Table1[[#This Row],[Genus]],'Flora of PA'!J:J,'Flora of PA'!D:D)</f>
        <v>Ericaceae</v>
      </c>
      <c r="D2650" s="4" t="s">
        <v>826</v>
      </c>
      <c r="E2650" s="4" t="s">
        <v>829</v>
      </c>
      <c r="F2650" s="9" t="str">
        <f>Table1[[#This Row],[Genus]]&amp;" "&amp;Table1[[#This Row],[Epithet]]</f>
        <v>Vaccinium angustifolium</v>
      </c>
      <c r="G2650" s="4" t="s">
        <v>69</v>
      </c>
      <c r="H2650" t="s">
        <v>174</v>
      </c>
      <c r="I2650" s="4" t="s">
        <v>643</v>
      </c>
      <c r="J2650" s="4" t="s">
        <v>644</v>
      </c>
      <c r="K2650" s="4" t="s">
        <v>645</v>
      </c>
      <c r="L2650" s="4" t="s">
        <v>646</v>
      </c>
      <c r="M2650" s="4" t="s">
        <v>324</v>
      </c>
      <c r="N2650" s="4" t="s">
        <v>598</v>
      </c>
      <c r="O2650" s="4" t="s">
        <v>336</v>
      </c>
      <c r="P2650" s="4" t="s">
        <v>1002</v>
      </c>
      <c r="Q2650" s="4" t="s">
        <v>334</v>
      </c>
    </row>
    <row r="2651" spans="1:19" x14ac:dyDescent="0.25">
      <c r="A2651" s="4" t="s">
        <v>609</v>
      </c>
      <c r="B2651" s="4" t="s">
        <v>66</v>
      </c>
      <c r="C2651" s="4" t="s">
        <v>1266</v>
      </c>
      <c r="D2651" s="4" t="s">
        <v>137</v>
      </c>
      <c r="E2651" s="4" t="s">
        <v>846</v>
      </c>
      <c r="F2651" s="9" t="str">
        <f>Table1[[#This Row],[Genus]]&amp;" "&amp;Table1[[#This Row],[Epithet]]</f>
        <v>Aronia melanocarpa</v>
      </c>
      <c r="G2651" s="4" t="s">
        <v>138</v>
      </c>
      <c r="H2651" t="s">
        <v>222</v>
      </c>
      <c r="I2651" s="4" t="s">
        <v>643</v>
      </c>
      <c r="J2651" s="4" t="s">
        <v>644</v>
      </c>
      <c r="K2651" s="4" t="s">
        <v>645</v>
      </c>
      <c r="L2651" s="4" t="s">
        <v>646</v>
      </c>
      <c r="M2651" s="4" t="s">
        <v>324</v>
      </c>
      <c r="N2651" s="4" t="s">
        <v>598</v>
      </c>
      <c r="O2651" s="4" t="s">
        <v>336</v>
      </c>
      <c r="P2651" s="4" t="s">
        <v>1002</v>
      </c>
      <c r="Q2651" s="4" t="s">
        <v>334</v>
      </c>
    </row>
    <row r="2652" spans="1:19" x14ac:dyDescent="0.25">
      <c r="A2652" s="4" t="s">
        <v>609</v>
      </c>
      <c r="B2652" s="4" t="s">
        <v>66</v>
      </c>
      <c r="C2652" s="9" t="str">
        <f>_xlfn.XLOOKUP(Table1[[#This Row],[Genus]],'Flora of PA'!J:J,'Flora of PA'!D:D)</f>
        <v>Ericaceae</v>
      </c>
      <c r="D2652" s="4" t="s">
        <v>831</v>
      </c>
      <c r="E2652" s="4" t="s">
        <v>832</v>
      </c>
      <c r="F2652" s="9" t="str">
        <f>Table1[[#This Row],[Genus]]&amp;" "&amp;Table1[[#This Row],[Epithet]]</f>
        <v>Gaultheria procumbens</v>
      </c>
      <c r="G2652" s="4" t="s">
        <v>123</v>
      </c>
      <c r="H2652" t="s">
        <v>122</v>
      </c>
      <c r="I2652" s="4" t="s">
        <v>643</v>
      </c>
      <c r="J2652" s="4" t="s">
        <v>644</v>
      </c>
      <c r="K2652" s="4" t="s">
        <v>645</v>
      </c>
      <c r="L2652" s="4" t="s">
        <v>646</v>
      </c>
      <c r="M2652" s="4" t="s">
        <v>324</v>
      </c>
      <c r="N2652" s="4" t="s">
        <v>598</v>
      </c>
      <c r="O2652" s="4" t="s">
        <v>336</v>
      </c>
      <c r="P2652" s="4" t="s">
        <v>1002</v>
      </c>
      <c r="Q2652" s="4" t="s">
        <v>334</v>
      </c>
    </row>
    <row r="2653" spans="1:19" x14ac:dyDescent="0.25">
      <c r="A2653" s="4" t="s">
        <v>609</v>
      </c>
      <c r="B2653" s="4" t="s">
        <v>66</v>
      </c>
      <c r="C2653" s="9" t="s">
        <v>1181</v>
      </c>
      <c r="D2653" s="4" t="s">
        <v>965</v>
      </c>
      <c r="E2653" s="4" t="s">
        <v>966</v>
      </c>
      <c r="F2653" s="9" t="str">
        <f>Table1[[#This Row],[Genus]]&amp;" "&amp;Table1[[#This Row],[Epithet]]</f>
        <v>Avenella flexuosa</v>
      </c>
      <c r="G2653" s="4" t="s">
        <v>386</v>
      </c>
      <c r="H2653" t="s">
        <v>301</v>
      </c>
      <c r="I2653" s="4" t="s">
        <v>643</v>
      </c>
      <c r="J2653" s="4" t="s">
        <v>644</v>
      </c>
      <c r="K2653" s="4" t="s">
        <v>645</v>
      </c>
      <c r="L2653" s="4" t="s">
        <v>646</v>
      </c>
      <c r="M2653" s="4" t="s">
        <v>324</v>
      </c>
      <c r="N2653" s="4" t="s">
        <v>598</v>
      </c>
      <c r="O2653" s="4" t="s">
        <v>336</v>
      </c>
      <c r="P2653" s="4" t="s">
        <v>1002</v>
      </c>
      <c r="Q2653" s="4" t="s">
        <v>334</v>
      </c>
    </row>
    <row r="2654" spans="1:19" x14ac:dyDescent="0.25">
      <c r="A2654" s="4" t="s">
        <v>609</v>
      </c>
      <c r="B2654" s="4" t="s">
        <v>66</v>
      </c>
      <c r="C2654" s="9" t="s">
        <v>13194</v>
      </c>
      <c r="D2654" s="4" t="s">
        <v>866</v>
      </c>
      <c r="E2654" s="4" t="s">
        <v>867</v>
      </c>
      <c r="F2654" s="9" t="str">
        <f>Table1[[#This Row],[Genus]]&amp;" "&amp;Table1[[#This Row],[Epithet]]</f>
        <v>Polytrichum commune</v>
      </c>
      <c r="G2654" s="4" t="s">
        <v>802</v>
      </c>
      <c r="H2654" t="s">
        <v>350</v>
      </c>
      <c r="I2654" s="4" t="s">
        <v>643</v>
      </c>
      <c r="J2654" s="4" t="s">
        <v>644</v>
      </c>
      <c r="K2654" s="4" t="s">
        <v>645</v>
      </c>
      <c r="L2654" s="4" t="s">
        <v>646</v>
      </c>
      <c r="M2654" s="4" t="s">
        <v>324</v>
      </c>
      <c r="N2654" s="4" t="s">
        <v>598</v>
      </c>
      <c r="O2654" s="4" t="s">
        <v>336</v>
      </c>
      <c r="P2654" s="4" t="s">
        <v>1002</v>
      </c>
      <c r="Q2654" s="4" t="s">
        <v>334</v>
      </c>
      <c r="S2654" s="2" t="s">
        <v>803</v>
      </c>
    </row>
    <row r="2655" spans="1:19" x14ac:dyDescent="0.25">
      <c r="A2655" s="4" t="s">
        <v>609</v>
      </c>
      <c r="B2655" s="4" t="s">
        <v>66</v>
      </c>
      <c r="C2655" s="4" t="s">
        <v>992</v>
      </c>
      <c r="D2655" s="4" t="s">
        <v>992</v>
      </c>
      <c r="E2655" s="4" t="s">
        <v>891</v>
      </c>
      <c r="F2655" s="9" t="str">
        <f>Table1[[#This Row],[Genus]]&amp;" "&amp;Table1[[#This Row],[Epithet]]</f>
        <v>Hylocomiaceae sp.</v>
      </c>
      <c r="G2655" s="4" t="s">
        <v>812</v>
      </c>
      <c r="H2655" t="s">
        <v>639</v>
      </c>
      <c r="I2655" s="4" t="s">
        <v>643</v>
      </c>
      <c r="J2655" s="4" t="s">
        <v>644</v>
      </c>
      <c r="K2655" s="4" t="s">
        <v>645</v>
      </c>
      <c r="L2655" s="4" t="s">
        <v>646</v>
      </c>
      <c r="M2655" s="4" t="s">
        <v>324</v>
      </c>
      <c r="N2655" s="4" t="s">
        <v>598</v>
      </c>
      <c r="O2655" s="4" t="s">
        <v>336</v>
      </c>
      <c r="P2655" s="4" t="s">
        <v>1002</v>
      </c>
      <c r="Q2655" s="4" t="s">
        <v>334</v>
      </c>
    </row>
    <row r="2656" spans="1:19" x14ac:dyDescent="0.25">
      <c r="A2656" s="4" t="s">
        <v>609</v>
      </c>
      <c r="B2656" s="4" t="s">
        <v>67</v>
      </c>
      <c r="C2656" s="9" t="str">
        <f>_xlfn.XLOOKUP(Table1[[#This Row],[Genus]],'Flora of PA'!J:J,'Flora of PA'!D:D)</f>
        <v>Ericaceae</v>
      </c>
      <c r="D2656" s="4" t="s">
        <v>827</v>
      </c>
      <c r="E2656" s="4" t="s">
        <v>828</v>
      </c>
      <c r="F2656" s="9" t="str">
        <f>Table1[[#This Row],[Genus]]&amp;" "&amp;Table1[[#This Row],[Epithet]]</f>
        <v>Gaylussacia baccata</v>
      </c>
      <c r="G2656" s="4" t="s">
        <v>16</v>
      </c>
      <c r="H2656" t="s">
        <v>125</v>
      </c>
      <c r="I2656" s="4" t="s">
        <v>643</v>
      </c>
      <c r="J2656" s="4" t="s">
        <v>644</v>
      </c>
      <c r="K2656" s="4" t="s">
        <v>645</v>
      </c>
      <c r="L2656" s="4" t="s">
        <v>646</v>
      </c>
      <c r="M2656" s="4" t="s">
        <v>324</v>
      </c>
      <c r="N2656" s="4" t="s">
        <v>598</v>
      </c>
      <c r="O2656" s="4" t="s">
        <v>336</v>
      </c>
      <c r="P2656" s="4" t="s">
        <v>1002</v>
      </c>
      <c r="Q2656" s="4" t="s">
        <v>334</v>
      </c>
    </row>
    <row r="2657" spans="1:17" x14ac:dyDescent="0.25">
      <c r="A2657" s="4" t="s">
        <v>609</v>
      </c>
      <c r="B2657" s="4" t="s">
        <v>67</v>
      </c>
      <c r="C2657" s="9" t="str">
        <f>_xlfn.XLOOKUP(Table1[[#This Row],[Genus]],'Flora of PA'!J:J,'Flora of PA'!D:D)</f>
        <v>Fagaceae</v>
      </c>
      <c r="D2657" s="4" t="s">
        <v>860</v>
      </c>
      <c r="E2657" s="4" t="s">
        <v>947</v>
      </c>
      <c r="F2657" s="9" t="str">
        <f>Table1[[#This Row],[Genus]]&amp;" "&amp;Table1[[#This Row],[Epithet]]</f>
        <v>Quercus ilicifolia</v>
      </c>
      <c r="G2657" s="4" t="s">
        <v>75</v>
      </c>
      <c r="H2657" t="s">
        <v>214</v>
      </c>
      <c r="I2657" s="4" t="s">
        <v>643</v>
      </c>
      <c r="J2657" s="4" t="s">
        <v>644</v>
      </c>
      <c r="K2657" s="4" t="s">
        <v>645</v>
      </c>
      <c r="L2657" s="4" t="s">
        <v>646</v>
      </c>
      <c r="M2657" s="4" t="s">
        <v>324</v>
      </c>
      <c r="N2657" s="4" t="s">
        <v>598</v>
      </c>
      <c r="O2657" s="4" t="s">
        <v>336</v>
      </c>
      <c r="P2657" s="4" t="s">
        <v>1002</v>
      </c>
      <c r="Q2657" s="4" t="s">
        <v>334</v>
      </c>
    </row>
    <row r="2658" spans="1:17" x14ac:dyDescent="0.25">
      <c r="A2658" s="4" t="s">
        <v>609</v>
      </c>
      <c r="B2658" s="4" t="s">
        <v>67</v>
      </c>
      <c r="C2658" s="9" t="str">
        <f>_xlfn.XLOOKUP(Table1[[#This Row],[Genus]],'Flora of PA'!J:J,'Flora of PA'!D:D)</f>
        <v>Ericaceae</v>
      </c>
      <c r="D2658" s="4" t="s">
        <v>826</v>
      </c>
      <c r="E2658" s="4" t="s">
        <v>829</v>
      </c>
      <c r="F2658" s="9" t="str">
        <f>Table1[[#This Row],[Genus]]&amp;" "&amp;Table1[[#This Row],[Epithet]]</f>
        <v>Vaccinium angustifolium</v>
      </c>
      <c r="G2658" s="4" t="s">
        <v>69</v>
      </c>
      <c r="H2658" t="s">
        <v>174</v>
      </c>
      <c r="I2658" s="4" t="s">
        <v>643</v>
      </c>
      <c r="J2658" s="4" t="s">
        <v>644</v>
      </c>
      <c r="K2658" s="4" t="s">
        <v>645</v>
      </c>
      <c r="L2658" s="4" t="s">
        <v>646</v>
      </c>
      <c r="M2658" s="4" t="s">
        <v>324</v>
      </c>
      <c r="N2658" s="4" t="s">
        <v>598</v>
      </c>
      <c r="O2658" s="4" t="s">
        <v>336</v>
      </c>
      <c r="P2658" s="4" t="s">
        <v>1002</v>
      </c>
      <c r="Q2658" s="4" t="s">
        <v>334</v>
      </c>
    </row>
    <row r="2659" spans="1:17" x14ac:dyDescent="0.25">
      <c r="A2659" s="4" t="s">
        <v>609</v>
      </c>
      <c r="B2659" s="4" t="s">
        <v>67</v>
      </c>
      <c r="C2659" s="4" t="s">
        <v>1266</v>
      </c>
      <c r="D2659" s="4" t="s">
        <v>137</v>
      </c>
      <c r="E2659" s="4" t="s">
        <v>846</v>
      </c>
      <c r="F2659" s="9" t="str">
        <f>Table1[[#This Row],[Genus]]&amp;" "&amp;Table1[[#This Row],[Epithet]]</f>
        <v>Aronia melanocarpa</v>
      </c>
      <c r="G2659" s="4" t="s">
        <v>138</v>
      </c>
      <c r="H2659" t="s">
        <v>222</v>
      </c>
      <c r="I2659" s="4" t="s">
        <v>643</v>
      </c>
      <c r="J2659" s="4" t="s">
        <v>644</v>
      </c>
      <c r="K2659" s="4" t="s">
        <v>645</v>
      </c>
      <c r="L2659" s="4" t="s">
        <v>646</v>
      </c>
      <c r="M2659" s="4" t="s">
        <v>324</v>
      </c>
      <c r="N2659" s="4" t="s">
        <v>598</v>
      </c>
      <c r="O2659" s="4" t="s">
        <v>336</v>
      </c>
      <c r="P2659" s="4" t="s">
        <v>1002</v>
      </c>
      <c r="Q2659" s="4" t="s">
        <v>334</v>
      </c>
    </row>
    <row r="2660" spans="1:17" x14ac:dyDescent="0.25">
      <c r="A2660" s="4" t="s">
        <v>609</v>
      </c>
      <c r="B2660" s="4" t="s">
        <v>67</v>
      </c>
      <c r="C2660" s="9" t="str">
        <f>_xlfn.XLOOKUP(Table1[[#This Row],[Genus]],'Flora of PA'!J:J,'Flora of PA'!D:D)</f>
        <v>Ericaceae</v>
      </c>
      <c r="D2660" s="4" t="s">
        <v>831</v>
      </c>
      <c r="E2660" s="4" t="s">
        <v>832</v>
      </c>
      <c r="F2660" s="9" t="str">
        <f>Table1[[#This Row],[Genus]]&amp;" "&amp;Table1[[#This Row],[Epithet]]</f>
        <v>Gaultheria procumbens</v>
      </c>
      <c r="G2660" s="4" t="s">
        <v>123</v>
      </c>
      <c r="H2660" t="s">
        <v>122</v>
      </c>
      <c r="I2660" s="4" t="s">
        <v>643</v>
      </c>
      <c r="J2660" s="4" t="s">
        <v>644</v>
      </c>
      <c r="K2660" s="4" t="s">
        <v>645</v>
      </c>
      <c r="L2660" s="4" t="s">
        <v>646</v>
      </c>
      <c r="M2660" s="4" t="s">
        <v>324</v>
      </c>
      <c r="N2660" s="4" t="s">
        <v>598</v>
      </c>
      <c r="O2660" s="4" t="s">
        <v>336</v>
      </c>
      <c r="P2660" s="4" t="s">
        <v>1002</v>
      </c>
      <c r="Q2660" s="4" t="s">
        <v>334</v>
      </c>
    </row>
    <row r="2661" spans="1:17" x14ac:dyDescent="0.25">
      <c r="A2661" s="4" t="s">
        <v>609</v>
      </c>
      <c r="B2661" s="4" t="s">
        <v>67</v>
      </c>
      <c r="C2661" s="9" t="s">
        <v>1181</v>
      </c>
      <c r="D2661" s="4" t="s">
        <v>965</v>
      </c>
      <c r="E2661" s="4" t="s">
        <v>966</v>
      </c>
      <c r="F2661" s="9" t="str">
        <f>Table1[[#This Row],[Genus]]&amp;" "&amp;Table1[[#This Row],[Epithet]]</f>
        <v>Avenella flexuosa</v>
      </c>
      <c r="G2661" s="4" t="s">
        <v>386</v>
      </c>
      <c r="H2661" t="s">
        <v>301</v>
      </c>
      <c r="I2661" s="4" t="s">
        <v>643</v>
      </c>
      <c r="J2661" s="4" t="s">
        <v>644</v>
      </c>
      <c r="K2661" s="4" t="s">
        <v>645</v>
      </c>
      <c r="L2661" s="4" t="s">
        <v>646</v>
      </c>
      <c r="M2661" s="4" t="s">
        <v>324</v>
      </c>
      <c r="N2661" s="4" t="s">
        <v>598</v>
      </c>
      <c r="O2661" s="4" t="s">
        <v>336</v>
      </c>
      <c r="P2661" s="4" t="s">
        <v>1002</v>
      </c>
      <c r="Q2661" s="4" t="s">
        <v>334</v>
      </c>
    </row>
    <row r="2662" spans="1:17" x14ac:dyDescent="0.25">
      <c r="A2662" s="4" t="s">
        <v>609</v>
      </c>
      <c r="B2662" s="4" t="s">
        <v>67</v>
      </c>
      <c r="C2662" s="9" t="str">
        <f>_xlfn.XLOOKUP(Table1[[#This Row],[Genus]],'Flora of PA'!J:J,'Flora of PA'!D:D)</f>
        <v>Ruscaceae</v>
      </c>
      <c r="D2662" s="4" t="s">
        <v>855</v>
      </c>
      <c r="E2662" s="4" t="s">
        <v>856</v>
      </c>
      <c r="F2662" s="9" t="str">
        <f>Table1[[#This Row],[Genus]]&amp;" "&amp;Table1[[#This Row],[Epithet]]</f>
        <v>Maianthemum canadense</v>
      </c>
      <c r="G2662" s="4" t="s">
        <v>373</v>
      </c>
      <c r="H2662" t="s">
        <v>262</v>
      </c>
      <c r="I2662" s="4" t="s">
        <v>643</v>
      </c>
      <c r="J2662" s="4" t="s">
        <v>644</v>
      </c>
      <c r="K2662" s="4" t="s">
        <v>645</v>
      </c>
      <c r="L2662" s="4" t="s">
        <v>646</v>
      </c>
      <c r="M2662" s="4" t="s">
        <v>324</v>
      </c>
      <c r="N2662" s="4" t="s">
        <v>598</v>
      </c>
      <c r="O2662" s="4" t="s">
        <v>336</v>
      </c>
      <c r="P2662" s="4" t="s">
        <v>1002</v>
      </c>
      <c r="Q2662" s="4" t="s">
        <v>334</v>
      </c>
    </row>
    <row r="2663" spans="1:17" x14ac:dyDescent="0.25">
      <c r="A2663" s="4" t="s">
        <v>609</v>
      </c>
      <c r="B2663" s="4" t="s">
        <v>67</v>
      </c>
      <c r="C2663" s="9" t="s">
        <v>13193</v>
      </c>
      <c r="D2663" s="4" t="s">
        <v>994</v>
      </c>
      <c r="E2663" s="4" t="s">
        <v>995</v>
      </c>
      <c r="F2663" s="9" t="str">
        <f>Table1[[#This Row],[Genus]]&amp;" "&amp;Table1[[#This Row],[Epithet]]</f>
        <v>Leucobryum glaucum</v>
      </c>
      <c r="G2663" s="4" t="s">
        <v>225</v>
      </c>
      <c r="H2663" t="s">
        <v>308</v>
      </c>
      <c r="I2663" s="4" t="s">
        <v>643</v>
      </c>
      <c r="J2663" s="4" t="s">
        <v>644</v>
      </c>
      <c r="K2663" s="4" t="s">
        <v>645</v>
      </c>
      <c r="L2663" s="4" t="s">
        <v>646</v>
      </c>
      <c r="M2663" s="4" t="s">
        <v>324</v>
      </c>
      <c r="N2663" s="4" t="s">
        <v>598</v>
      </c>
      <c r="O2663" s="4" t="s">
        <v>336</v>
      </c>
      <c r="P2663" s="4" t="s">
        <v>1002</v>
      </c>
      <c r="Q2663" s="4" t="s">
        <v>334</v>
      </c>
    </row>
    <row r="2664" spans="1:17" x14ac:dyDescent="0.25">
      <c r="A2664" s="4" t="s">
        <v>609</v>
      </c>
      <c r="B2664" s="4" t="s">
        <v>68</v>
      </c>
      <c r="C2664" s="9" t="str">
        <f>_xlfn.XLOOKUP(Table1[[#This Row],[Genus]],'Flora of PA'!J:J,'Flora of PA'!D:D)</f>
        <v>Ericaceae</v>
      </c>
      <c r="D2664" s="4" t="s">
        <v>827</v>
      </c>
      <c r="E2664" s="4" t="s">
        <v>828</v>
      </c>
      <c r="F2664" s="9" t="str">
        <f>Table1[[#This Row],[Genus]]&amp;" "&amp;Table1[[#This Row],[Epithet]]</f>
        <v>Gaylussacia baccata</v>
      </c>
      <c r="G2664" s="4" t="s">
        <v>16</v>
      </c>
      <c r="H2664" t="s">
        <v>125</v>
      </c>
      <c r="I2664" s="4" t="s">
        <v>643</v>
      </c>
      <c r="J2664" s="4" t="s">
        <v>644</v>
      </c>
      <c r="K2664" s="4" t="s">
        <v>645</v>
      </c>
      <c r="L2664" s="4" t="s">
        <v>646</v>
      </c>
      <c r="M2664" s="4" t="s">
        <v>324</v>
      </c>
      <c r="N2664" s="4" t="s">
        <v>598</v>
      </c>
      <c r="O2664" s="4" t="s">
        <v>336</v>
      </c>
      <c r="P2664" s="4" t="s">
        <v>1002</v>
      </c>
      <c r="Q2664" s="4" t="s">
        <v>334</v>
      </c>
    </row>
    <row r="2665" spans="1:17" x14ac:dyDescent="0.25">
      <c r="A2665" s="4" t="s">
        <v>609</v>
      </c>
      <c r="B2665" s="4" t="s">
        <v>68</v>
      </c>
      <c r="C2665" s="9" t="str">
        <f>_xlfn.XLOOKUP(Table1[[#This Row],[Genus]],'Flora of PA'!J:J,'Flora of PA'!D:D)</f>
        <v>Fagaceae</v>
      </c>
      <c r="D2665" s="4" t="s">
        <v>860</v>
      </c>
      <c r="E2665" s="4" t="s">
        <v>947</v>
      </c>
      <c r="F2665" s="9" t="str">
        <f>Table1[[#This Row],[Genus]]&amp;" "&amp;Table1[[#This Row],[Epithet]]</f>
        <v>Quercus ilicifolia</v>
      </c>
      <c r="G2665" s="4" t="s">
        <v>75</v>
      </c>
      <c r="H2665" t="s">
        <v>214</v>
      </c>
      <c r="I2665" s="4" t="s">
        <v>643</v>
      </c>
      <c r="J2665" s="4" t="s">
        <v>644</v>
      </c>
      <c r="K2665" s="4" t="s">
        <v>645</v>
      </c>
      <c r="L2665" s="4" t="s">
        <v>646</v>
      </c>
      <c r="M2665" s="4" t="s">
        <v>324</v>
      </c>
      <c r="N2665" s="4" t="s">
        <v>598</v>
      </c>
      <c r="O2665" s="4" t="s">
        <v>336</v>
      </c>
      <c r="P2665" s="4" t="s">
        <v>1002</v>
      </c>
      <c r="Q2665" s="4" t="s">
        <v>334</v>
      </c>
    </row>
    <row r="2666" spans="1:17" x14ac:dyDescent="0.25">
      <c r="A2666" s="4" t="s">
        <v>609</v>
      </c>
      <c r="B2666" s="4" t="s">
        <v>68</v>
      </c>
      <c r="C2666" s="9" t="str">
        <f>_xlfn.XLOOKUP(Table1[[#This Row],[Genus]],'Flora of PA'!J:J,'Flora of PA'!D:D)</f>
        <v>Ericaceae</v>
      </c>
      <c r="D2666" s="4" t="s">
        <v>826</v>
      </c>
      <c r="E2666" s="4" t="s">
        <v>829</v>
      </c>
      <c r="F2666" s="9" t="str">
        <f>Table1[[#This Row],[Genus]]&amp;" "&amp;Table1[[#This Row],[Epithet]]</f>
        <v>Vaccinium angustifolium</v>
      </c>
      <c r="G2666" s="4" t="s">
        <v>69</v>
      </c>
      <c r="H2666" t="s">
        <v>174</v>
      </c>
      <c r="I2666" s="4" t="s">
        <v>643</v>
      </c>
      <c r="J2666" s="4" t="s">
        <v>644</v>
      </c>
      <c r="K2666" s="4" t="s">
        <v>645</v>
      </c>
      <c r="L2666" s="4" t="s">
        <v>646</v>
      </c>
      <c r="M2666" s="4" t="s">
        <v>324</v>
      </c>
      <c r="N2666" s="4" t="s">
        <v>598</v>
      </c>
      <c r="O2666" s="4" t="s">
        <v>336</v>
      </c>
      <c r="P2666" s="4" t="s">
        <v>1002</v>
      </c>
      <c r="Q2666" s="4" t="s">
        <v>334</v>
      </c>
    </row>
    <row r="2667" spans="1:17" x14ac:dyDescent="0.25">
      <c r="A2667" s="4" t="s">
        <v>609</v>
      </c>
      <c r="B2667" s="4" t="s">
        <v>68</v>
      </c>
      <c r="C2667" s="4" t="s">
        <v>1266</v>
      </c>
      <c r="D2667" s="4" t="s">
        <v>137</v>
      </c>
      <c r="E2667" s="4" t="s">
        <v>846</v>
      </c>
      <c r="F2667" s="9" t="str">
        <f>Table1[[#This Row],[Genus]]&amp;" "&amp;Table1[[#This Row],[Epithet]]</f>
        <v>Aronia melanocarpa</v>
      </c>
      <c r="G2667" s="4" t="s">
        <v>138</v>
      </c>
      <c r="H2667" t="s">
        <v>222</v>
      </c>
      <c r="I2667" s="4" t="s">
        <v>643</v>
      </c>
      <c r="J2667" s="4" t="s">
        <v>644</v>
      </c>
      <c r="K2667" s="4" t="s">
        <v>645</v>
      </c>
      <c r="L2667" s="4" t="s">
        <v>646</v>
      </c>
      <c r="M2667" s="4" t="s">
        <v>324</v>
      </c>
      <c r="N2667" s="4" t="s">
        <v>598</v>
      </c>
      <c r="O2667" s="4" t="s">
        <v>336</v>
      </c>
      <c r="P2667" s="4" t="s">
        <v>1002</v>
      </c>
      <c r="Q2667" s="4" t="s">
        <v>334</v>
      </c>
    </row>
    <row r="2668" spans="1:17" x14ac:dyDescent="0.25">
      <c r="A2668" s="4" t="s">
        <v>609</v>
      </c>
      <c r="B2668" s="4" t="s">
        <v>68</v>
      </c>
      <c r="C2668" s="9" t="str">
        <f>_xlfn.XLOOKUP(Table1[[#This Row],[Genus]],'Flora of PA'!J:J,'Flora of PA'!D:D)</f>
        <v>Ericaceae</v>
      </c>
      <c r="D2668" s="4" t="s">
        <v>831</v>
      </c>
      <c r="E2668" s="4" t="s">
        <v>832</v>
      </c>
      <c r="F2668" s="9" t="str">
        <f>Table1[[#This Row],[Genus]]&amp;" "&amp;Table1[[#This Row],[Epithet]]</f>
        <v>Gaultheria procumbens</v>
      </c>
      <c r="G2668" s="4" t="s">
        <v>123</v>
      </c>
      <c r="H2668" t="s">
        <v>122</v>
      </c>
      <c r="I2668" s="4" t="s">
        <v>643</v>
      </c>
      <c r="J2668" s="4" t="s">
        <v>644</v>
      </c>
      <c r="K2668" s="4" t="s">
        <v>645</v>
      </c>
      <c r="L2668" s="4" t="s">
        <v>646</v>
      </c>
      <c r="M2668" s="4" t="s">
        <v>324</v>
      </c>
      <c r="N2668" s="4" t="s">
        <v>598</v>
      </c>
      <c r="O2668" s="4" t="s">
        <v>336</v>
      </c>
      <c r="P2668" s="4" t="s">
        <v>1002</v>
      </c>
      <c r="Q2668" s="4" t="s">
        <v>334</v>
      </c>
    </row>
    <row r="2669" spans="1:17" x14ac:dyDescent="0.25">
      <c r="A2669" s="4" t="s">
        <v>609</v>
      </c>
      <c r="B2669" s="4" t="s">
        <v>68</v>
      </c>
      <c r="C2669" s="9" t="str">
        <f>_xlfn.XLOOKUP(Table1[[#This Row],[Genus]],'Flora of PA'!J:J,'Flora of PA'!D:D)</f>
        <v>Sapindaceae</v>
      </c>
      <c r="D2669" s="4" t="s">
        <v>941</v>
      </c>
      <c r="E2669" s="4" t="s">
        <v>942</v>
      </c>
      <c r="F2669" s="9" t="str">
        <f>Table1[[#This Row],[Genus]]&amp;" "&amp;Table1[[#This Row],[Epithet]]</f>
        <v>Acer rubrum</v>
      </c>
      <c r="G2669" s="4" t="s">
        <v>84</v>
      </c>
      <c r="H2669" t="s">
        <v>133</v>
      </c>
      <c r="I2669" s="4" t="s">
        <v>643</v>
      </c>
      <c r="J2669" s="4" t="s">
        <v>644</v>
      </c>
      <c r="K2669" s="4" t="s">
        <v>645</v>
      </c>
      <c r="L2669" s="4" t="s">
        <v>646</v>
      </c>
      <c r="M2669" s="4" t="s">
        <v>324</v>
      </c>
      <c r="N2669" s="4" t="s">
        <v>598</v>
      </c>
      <c r="O2669" s="4" t="s">
        <v>336</v>
      </c>
      <c r="P2669" s="4" t="s">
        <v>1002</v>
      </c>
      <c r="Q2669" s="4" t="s">
        <v>334</v>
      </c>
    </row>
    <row r="2670" spans="1:17" x14ac:dyDescent="0.25">
      <c r="A2670" s="4" t="s">
        <v>609</v>
      </c>
      <c r="B2670" s="4" t="s">
        <v>68</v>
      </c>
      <c r="C2670" s="9" t="str">
        <f>_xlfn.XLOOKUP(Table1[[#This Row],[Genus]],'Flora of PA'!J:J,'Flora of PA'!D:D)</f>
        <v>Lauraceae</v>
      </c>
      <c r="D2670" s="4" t="s">
        <v>134</v>
      </c>
      <c r="E2670" s="4" t="s">
        <v>946</v>
      </c>
      <c r="F2670" s="9" t="str">
        <f>Table1[[#This Row],[Genus]]&amp;" "&amp;Table1[[#This Row],[Epithet]]</f>
        <v>Sassafras albidum</v>
      </c>
      <c r="G2670" s="4" t="s">
        <v>224</v>
      </c>
      <c r="H2670" t="s">
        <v>135</v>
      </c>
      <c r="I2670" s="4" t="s">
        <v>643</v>
      </c>
      <c r="J2670" s="4" t="s">
        <v>644</v>
      </c>
      <c r="K2670" s="4" t="s">
        <v>645</v>
      </c>
      <c r="L2670" s="4" t="s">
        <v>646</v>
      </c>
      <c r="M2670" s="4" t="s">
        <v>324</v>
      </c>
      <c r="N2670" s="4" t="s">
        <v>598</v>
      </c>
      <c r="O2670" s="4" t="s">
        <v>336</v>
      </c>
      <c r="P2670" s="4" t="s">
        <v>1002</v>
      </c>
      <c r="Q2670" s="4" t="s">
        <v>334</v>
      </c>
    </row>
    <row r="2671" spans="1:17" x14ac:dyDescent="0.25">
      <c r="A2671" s="4" t="s">
        <v>610</v>
      </c>
      <c r="B2671" s="4" t="s">
        <v>41</v>
      </c>
      <c r="C2671" s="9" t="str">
        <f>_xlfn.XLOOKUP(Table1[[#This Row],[Genus]],'Flora of PA'!J:J,'Flora of PA'!D:D)</f>
        <v>Ericaceae</v>
      </c>
      <c r="D2671" s="4" t="s">
        <v>827</v>
      </c>
      <c r="E2671" s="4" t="s">
        <v>828</v>
      </c>
      <c r="F2671" s="9" t="str">
        <f>Table1[[#This Row],[Genus]]&amp;" "&amp;Table1[[#This Row],[Epithet]]</f>
        <v>Gaylussacia baccata</v>
      </c>
      <c r="G2671" s="4" t="s">
        <v>16</v>
      </c>
      <c r="H2671" t="s">
        <v>125</v>
      </c>
      <c r="I2671" s="4" t="s">
        <v>649</v>
      </c>
      <c r="J2671" s="4" t="s">
        <v>650</v>
      </c>
      <c r="K2671" s="4" t="s">
        <v>651</v>
      </c>
      <c r="L2671" s="4" t="s">
        <v>652</v>
      </c>
      <c r="M2671" s="4" t="s">
        <v>324</v>
      </c>
      <c r="N2671" s="4" t="s">
        <v>598</v>
      </c>
      <c r="O2671" s="4" t="s">
        <v>336</v>
      </c>
      <c r="P2671" s="4" t="s">
        <v>1002</v>
      </c>
      <c r="Q2671" s="4" t="s">
        <v>334</v>
      </c>
    </row>
    <row r="2672" spans="1:17" x14ac:dyDescent="0.25">
      <c r="A2672" s="4" t="s">
        <v>610</v>
      </c>
      <c r="B2672" s="4" t="s">
        <v>41</v>
      </c>
      <c r="C2672" s="9" t="str">
        <f>_xlfn.XLOOKUP(Table1[[#This Row],[Genus]],'Flora of PA'!J:J,'Flora of PA'!D:D)</f>
        <v>Ericaceae</v>
      </c>
      <c r="D2672" s="4" t="s">
        <v>831</v>
      </c>
      <c r="E2672" s="4" t="s">
        <v>832</v>
      </c>
      <c r="F2672" s="9" t="str">
        <f>Table1[[#This Row],[Genus]]&amp;" "&amp;Table1[[#This Row],[Epithet]]</f>
        <v>Gaultheria procumbens</v>
      </c>
      <c r="G2672" s="4" t="s">
        <v>123</v>
      </c>
      <c r="H2672" t="s">
        <v>122</v>
      </c>
      <c r="I2672" s="4" t="s">
        <v>649</v>
      </c>
      <c r="J2672" s="4" t="s">
        <v>650</v>
      </c>
      <c r="K2672" s="4" t="s">
        <v>651</v>
      </c>
      <c r="L2672" s="4" t="s">
        <v>652</v>
      </c>
      <c r="M2672" s="4" t="s">
        <v>324</v>
      </c>
      <c r="N2672" s="4" t="s">
        <v>598</v>
      </c>
      <c r="O2672" s="4" t="s">
        <v>336</v>
      </c>
      <c r="P2672" s="4" t="s">
        <v>1002</v>
      </c>
      <c r="Q2672" s="4" t="s">
        <v>334</v>
      </c>
    </row>
    <row r="2673" spans="1:17" x14ac:dyDescent="0.25">
      <c r="A2673" s="4" t="s">
        <v>610</v>
      </c>
      <c r="B2673" s="4" t="s">
        <v>41</v>
      </c>
      <c r="C2673" s="9" t="str">
        <f>_xlfn.XLOOKUP(Table1[[#This Row],[Genus]],'Flora of PA'!J:J,'Flora of PA'!D:D)</f>
        <v>Ericaceae</v>
      </c>
      <c r="D2673" s="4" t="s">
        <v>826</v>
      </c>
      <c r="E2673" s="4" t="s">
        <v>829</v>
      </c>
      <c r="F2673" s="9" t="str">
        <f>Table1[[#This Row],[Genus]]&amp;" "&amp;Table1[[#This Row],[Epithet]]</f>
        <v>Vaccinium angustifolium</v>
      </c>
      <c r="G2673" s="4" t="s">
        <v>69</v>
      </c>
      <c r="H2673" t="s">
        <v>174</v>
      </c>
      <c r="I2673" s="4" t="s">
        <v>649</v>
      </c>
      <c r="J2673" s="4" t="s">
        <v>650</v>
      </c>
      <c r="K2673" s="4" t="s">
        <v>651</v>
      </c>
      <c r="L2673" s="4" t="s">
        <v>652</v>
      </c>
      <c r="M2673" s="4" t="s">
        <v>324</v>
      </c>
      <c r="N2673" s="4" t="s">
        <v>598</v>
      </c>
      <c r="O2673" s="4" t="s">
        <v>336</v>
      </c>
      <c r="P2673" s="4" t="s">
        <v>1002</v>
      </c>
      <c r="Q2673" s="4" t="s">
        <v>334</v>
      </c>
    </row>
    <row r="2674" spans="1:17" x14ac:dyDescent="0.25">
      <c r="A2674" s="4" t="s">
        <v>610</v>
      </c>
      <c r="B2674" s="4" t="s">
        <v>41</v>
      </c>
      <c r="C2674" s="9" t="str">
        <f>_xlfn.XLOOKUP(Table1[[#This Row],[Genus]],'Flora of PA'!J:J,'Flora of PA'!D:D)</f>
        <v>Fagaceae</v>
      </c>
      <c r="D2674" s="4" t="s">
        <v>860</v>
      </c>
      <c r="E2674" s="4" t="s">
        <v>947</v>
      </c>
      <c r="F2674" s="9" t="str">
        <f>Table1[[#This Row],[Genus]]&amp;" "&amp;Table1[[#This Row],[Epithet]]</f>
        <v>Quercus ilicifolia</v>
      </c>
      <c r="G2674" s="4" t="s">
        <v>75</v>
      </c>
      <c r="H2674" t="s">
        <v>214</v>
      </c>
      <c r="I2674" s="4" t="s">
        <v>649</v>
      </c>
      <c r="J2674" s="4" t="s">
        <v>650</v>
      </c>
      <c r="K2674" s="4" t="s">
        <v>651</v>
      </c>
      <c r="L2674" s="4" t="s">
        <v>652</v>
      </c>
      <c r="M2674" s="4" t="s">
        <v>324</v>
      </c>
      <c r="N2674" s="4" t="s">
        <v>598</v>
      </c>
      <c r="O2674" s="4" t="s">
        <v>336</v>
      </c>
      <c r="P2674" s="4" t="s">
        <v>1002</v>
      </c>
      <c r="Q2674" s="4" t="s">
        <v>334</v>
      </c>
    </row>
    <row r="2675" spans="1:17" x14ac:dyDescent="0.25">
      <c r="A2675" s="4" t="s">
        <v>610</v>
      </c>
      <c r="B2675" s="4" t="s">
        <v>41</v>
      </c>
      <c r="C2675" s="4" t="s">
        <v>1266</v>
      </c>
      <c r="D2675" s="4" t="s">
        <v>137</v>
      </c>
      <c r="E2675" s="4" t="s">
        <v>846</v>
      </c>
      <c r="F2675" s="9" t="str">
        <f>Table1[[#This Row],[Genus]]&amp;" "&amp;Table1[[#This Row],[Epithet]]</f>
        <v>Aronia melanocarpa</v>
      </c>
      <c r="G2675" s="4" t="s">
        <v>138</v>
      </c>
      <c r="H2675" t="s">
        <v>137</v>
      </c>
      <c r="I2675" s="4" t="s">
        <v>649</v>
      </c>
      <c r="J2675" s="4" t="s">
        <v>650</v>
      </c>
      <c r="K2675" s="4" t="s">
        <v>651</v>
      </c>
      <c r="L2675" s="4" t="s">
        <v>652</v>
      </c>
      <c r="M2675" s="4" t="s">
        <v>324</v>
      </c>
      <c r="N2675" s="4" t="s">
        <v>598</v>
      </c>
      <c r="O2675" s="4" t="s">
        <v>336</v>
      </c>
      <c r="P2675" s="4" t="s">
        <v>1002</v>
      </c>
      <c r="Q2675" s="4" t="s">
        <v>334</v>
      </c>
    </row>
    <row r="2676" spans="1:17" x14ac:dyDescent="0.25">
      <c r="A2676" s="4" t="s">
        <v>610</v>
      </c>
      <c r="B2676" s="4" t="s">
        <v>42</v>
      </c>
      <c r="C2676" s="9" t="str">
        <f>_xlfn.XLOOKUP(Table1[[#This Row],[Genus]],'Flora of PA'!J:J,'Flora of PA'!D:D)</f>
        <v>Ericaceae</v>
      </c>
      <c r="D2676" s="4" t="s">
        <v>827</v>
      </c>
      <c r="E2676" s="4" t="s">
        <v>828</v>
      </c>
      <c r="F2676" s="9" t="str">
        <f>Table1[[#This Row],[Genus]]&amp;" "&amp;Table1[[#This Row],[Epithet]]</f>
        <v>Gaylussacia baccata</v>
      </c>
      <c r="G2676" s="4" t="s">
        <v>16</v>
      </c>
      <c r="H2676" t="s">
        <v>125</v>
      </c>
      <c r="I2676" s="4" t="s">
        <v>649</v>
      </c>
      <c r="J2676" s="4" t="s">
        <v>650</v>
      </c>
      <c r="K2676" s="4" t="s">
        <v>651</v>
      </c>
      <c r="L2676" s="4" t="s">
        <v>652</v>
      </c>
      <c r="M2676" s="4" t="s">
        <v>324</v>
      </c>
      <c r="N2676" s="4" t="s">
        <v>598</v>
      </c>
      <c r="O2676" s="4" t="s">
        <v>336</v>
      </c>
      <c r="P2676" s="4" t="s">
        <v>1002</v>
      </c>
      <c r="Q2676" s="4" t="s">
        <v>334</v>
      </c>
    </row>
    <row r="2677" spans="1:17" x14ac:dyDescent="0.25">
      <c r="A2677" s="4" t="s">
        <v>610</v>
      </c>
      <c r="B2677" s="4" t="s">
        <v>42</v>
      </c>
      <c r="C2677" s="9" t="str">
        <f>_xlfn.XLOOKUP(Table1[[#This Row],[Genus]],'Flora of PA'!J:J,'Flora of PA'!D:D)</f>
        <v>Ericaceae</v>
      </c>
      <c r="D2677" s="4" t="s">
        <v>831</v>
      </c>
      <c r="E2677" s="4" t="s">
        <v>832</v>
      </c>
      <c r="F2677" s="9" t="str">
        <f>Table1[[#This Row],[Genus]]&amp;" "&amp;Table1[[#This Row],[Epithet]]</f>
        <v>Gaultheria procumbens</v>
      </c>
      <c r="G2677" s="4" t="s">
        <v>123</v>
      </c>
      <c r="H2677" t="s">
        <v>122</v>
      </c>
      <c r="I2677" s="4" t="s">
        <v>649</v>
      </c>
      <c r="J2677" s="4" t="s">
        <v>650</v>
      </c>
      <c r="K2677" s="4" t="s">
        <v>651</v>
      </c>
      <c r="L2677" s="4" t="s">
        <v>652</v>
      </c>
      <c r="M2677" s="4" t="s">
        <v>324</v>
      </c>
      <c r="N2677" s="4" t="s">
        <v>598</v>
      </c>
      <c r="O2677" s="4" t="s">
        <v>336</v>
      </c>
      <c r="P2677" s="4" t="s">
        <v>1002</v>
      </c>
      <c r="Q2677" s="4" t="s">
        <v>334</v>
      </c>
    </row>
    <row r="2678" spans="1:17" x14ac:dyDescent="0.25">
      <c r="A2678" s="4" t="s">
        <v>610</v>
      </c>
      <c r="B2678" s="4" t="s">
        <v>42</v>
      </c>
      <c r="C2678" s="9" t="str">
        <f>_xlfn.XLOOKUP(Table1[[#This Row],[Genus]],'Flora of PA'!J:J,'Flora of PA'!D:D)</f>
        <v>Ericaceae</v>
      </c>
      <c r="D2678" s="4" t="s">
        <v>826</v>
      </c>
      <c r="E2678" s="4" t="s">
        <v>829</v>
      </c>
      <c r="F2678" s="9" t="str">
        <f>Table1[[#This Row],[Genus]]&amp;" "&amp;Table1[[#This Row],[Epithet]]</f>
        <v>Vaccinium angustifolium</v>
      </c>
      <c r="G2678" s="4" t="s">
        <v>69</v>
      </c>
      <c r="H2678" t="s">
        <v>174</v>
      </c>
      <c r="I2678" s="4" t="s">
        <v>649</v>
      </c>
      <c r="J2678" s="4" t="s">
        <v>650</v>
      </c>
      <c r="K2678" s="4" t="s">
        <v>651</v>
      </c>
      <c r="L2678" s="4" t="s">
        <v>652</v>
      </c>
      <c r="M2678" s="4" t="s">
        <v>324</v>
      </c>
      <c r="N2678" s="4" t="s">
        <v>598</v>
      </c>
      <c r="O2678" s="4" t="s">
        <v>336</v>
      </c>
      <c r="P2678" s="4" t="s">
        <v>1002</v>
      </c>
      <c r="Q2678" s="4" t="s">
        <v>334</v>
      </c>
    </row>
    <row r="2679" spans="1:17" x14ac:dyDescent="0.25">
      <c r="A2679" s="4" t="s">
        <v>610</v>
      </c>
      <c r="B2679" s="4" t="s">
        <v>42</v>
      </c>
      <c r="C2679" s="9" t="str">
        <f>_xlfn.XLOOKUP(Table1[[#This Row],[Genus]],'Flora of PA'!J:J,'Flora of PA'!D:D)</f>
        <v>Fagaceae</v>
      </c>
      <c r="D2679" s="4" t="s">
        <v>860</v>
      </c>
      <c r="E2679" s="4" t="s">
        <v>947</v>
      </c>
      <c r="F2679" s="9" t="str">
        <f>Table1[[#This Row],[Genus]]&amp;" "&amp;Table1[[#This Row],[Epithet]]</f>
        <v>Quercus ilicifolia</v>
      </c>
      <c r="G2679" s="4" t="s">
        <v>75</v>
      </c>
      <c r="H2679" t="s">
        <v>214</v>
      </c>
      <c r="I2679" s="4" t="s">
        <v>649</v>
      </c>
      <c r="J2679" s="4" t="s">
        <v>650</v>
      </c>
      <c r="K2679" s="4" t="s">
        <v>651</v>
      </c>
      <c r="L2679" s="4" t="s">
        <v>652</v>
      </c>
      <c r="M2679" s="4" t="s">
        <v>324</v>
      </c>
      <c r="N2679" s="4" t="s">
        <v>598</v>
      </c>
      <c r="O2679" s="4" t="s">
        <v>336</v>
      </c>
      <c r="P2679" s="4" t="s">
        <v>1002</v>
      </c>
      <c r="Q2679" s="4" t="s">
        <v>334</v>
      </c>
    </row>
    <row r="2680" spans="1:17" x14ac:dyDescent="0.25">
      <c r="A2680" s="4" t="s">
        <v>610</v>
      </c>
      <c r="B2680" s="4" t="s">
        <v>42</v>
      </c>
      <c r="C2680" s="4" t="s">
        <v>1266</v>
      </c>
      <c r="D2680" s="4" t="s">
        <v>137</v>
      </c>
      <c r="E2680" s="4" t="s">
        <v>846</v>
      </c>
      <c r="F2680" s="9" t="str">
        <f>Table1[[#This Row],[Genus]]&amp;" "&amp;Table1[[#This Row],[Epithet]]</f>
        <v>Aronia melanocarpa</v>
      </c>
      <c r="G2680" s="4" t="s">
        <v>138</v>
      </c>
      <c r="H2680" t="s">
        <v>222</v>
      </c>
      <c r="I2680" s="4" t="s">
        <v>649</v>
      </c>
      <c r="J2680" s="4" t="s">
        <v>650</v>
      </c>
      <c r="K2680" s="4" t="s">
        <v>651</v>
      </c>
      <c r="L2680" s="4" t="s">
        <v>652</v>
      </c>
      <c r="M2680" s="4" t="s">
        <v>324</v>
      </c>
      <c r="N2680" s="4" t="s">
        <v>598</v>
      </c>
      <c r="O2680" s="4" t="s">
        <v>336</v>
      </c>
      <c r="P2680" s="4" t="s">
        <v>1002</v>
      </c>
      <c r="Q2680" s="4" t="s">
        <v>334</v>
      </c>
    </row>
    <row r="2681" spans="1:17" x14ac:dyDescent="0.25">
      <c r="A2681" s="4" t="s">
        <v>610</v>
      </c>
      <c r="B2681" s="4" t="s">
        <v>42</v>
      </c>
      <c r="C2681" s="9" t="str">
        <f>_xlfn.XLOOKUP(Table1[[#This Row],[Genus]],'Flora of PA'!J:J,'Flora of PA'!D:D)</f>
        <v>Ericaceae</v>
      </c>
      <c r="D2681" s="4" t="s">
        <v>905</v>
      </c>
      <c r="E2681" s="4" t="s">
        <v>948</v>
      </c>
      <c r="F2681" s="9" t="str">
        <f>Table1[[#This Row],[Genus]]&amp;" "&amp;Table1[[#This Row],[Epithet]]</f>
        <v>Kalmia angustifolia</v>
      </c>
      <c r="G2681" s="4" t="s">
        <v>85</v>
      </c>
      <c r="H2681" t="s">
        <v>654</v>
      </c>
      <c r="I2681" s="4" t="s">
        <v>649</v>
      </c>
      <c r="J2681" s="4" t="s">
        <v>650</v>
      </c>
      <c r="K2681" s="4" t="s">
        <v>651</v>
      </c>
      <c r="L2681" s="4" t="s">
        <v>652</v>
      </c>
      <c r="M2681" s="4" t="s">
        <v>324</v>
      </c>
      <c r="N2681" s="4" t="s">
        <v>598</v>
      </c>
      <c r="O2681" s="4" t="s">
        <v>336</v>
      </c>
      <c r="P2681" s="4" t="s">
        <v>1002</v>
      </c>
      <c r="Q2681" s="4" t="s">
        <v>334</v>
      </c>
    </row>
    <row r="2682" spans="1:17" x14ac:dyDescent="0.25">
      <c r="A2682" s="4" t="s">
        <v>610</v>
      </c>
      <c r="B2682" s="4" t="s">
        <v>42</v>
      </c>
      <c r="C2682" s="9" t="str">
        <f>_xlfn.XLOOKUP(Table1[[#This Row],[Genus]],'Flora of PA'!J:J,'Flora of PA'!D:D)</f>
        <v>Polypodiaceae</v>
      </c>
      <c r="D2682" s="4" t="s">
        <v>851</v>
      </c>
      <c r="E2682" s="4" t="s">
        <v>852</v>
      </c>
      <c r="F2682" s="9" t="str">
        <f>Table1[[#This Row],[Genus]]&amp;" "&amp;Table1[[#This Row],[Epithet]]</f>
        <v>Pteridium aquilinum</v>
      </c>
      <c r="G2682" s="4" t="s">
        <v>58</v>
      </c>
      <c r="H2682" t="s">
        <v>49</v>
      </c>
      <c r="I2682" s="4" t="s">
        <v>649</v>
      </c>
      <c r="J2682" s="4" t="s">
        <v>650</v>
      </c>
      <c r="K2682" s="4" t="s">
        <v>651</v>
      </c>
      <c r="L2682" s="4" t="s">
        <v>652</v>
      </c>
      <c r="M2682" s="4" t="s">
        <v>324</v>
      </c>
      <c r="N2682" s="4" t="s">
        <v>598</v>
      </c>
      <c r="O2682" s="4" t="s">
        <v>336</v>
      </c>
      <c r="P2682" s="4" t="s">
        <v>1002</v>
      </c>
      <c r="Q2682" s="4" t="s">
        <v>334</v>
      </c>
    </row>
    <row r="2683" spans="1:17" ht="15.75" customHeight="1" x14ac:dyDescent="0.25">
      <c r="A2683" s="4" t="s">
        <v>610</v>
      </c>
      <c r="B2683" s="4" t="s">
        <v>61</v>
      </c>
      <c r="C2683" s="9" t="str">
        <f>_xlfn.XLOOKUP(Table1[[#This Row],[Genus]],'Flora of PA'!J:J,'Flora of PA'!D:D)</f>
        <v>Ericaceae</v>
      </c>
      <c r="D2683" s="4" t="s">
        <v>827</v>
      </c>
      <c r="E2683" s="4" t="s">
        <v>828</v>
      </c>
      <c r="F2683" s="9" t="str">
        <f>Table1[[#This Row],[Genus]]&amp;" "&amp;Table1[[#This Row],[Epithet]]</f>
        <v>Gaylussacia baccata</v>
      </c>
      <c r="G2683" s="4" t="s">
        <v>16</v>
      </c>
      <c r="H2683" t="s">
        <v>125</v>
      </c>
      <c r="I2683" s="4" t="s">
        <v>649</v>
      </c>
      <c r="J2683" s="4" t="s">
        <v>650</v>
      </c>
      <c r="K2683" s="4" t="s">
        <v>651</v>
      </c>
      <c r="L2683" s="4" t="s">
        <v>652</v>
      </c>
      <c r="M2683" s="4" t="s">
        <v>324</v>
      </c>
      <c r="N2683" s="4" t="s">
        <v>598</v>
      </c>
      <c r="O2683" s="4" t="s">
        <v>336</v>
      </c>
      <c r="P2683" s="4" t="s">
        <v>1002</v>
      </c>
      <c r="Q2683" s="4" t="s">
        <v>334</v>
      </c>
    </row>
    <row r="2684" spans="1:17" x14ac:dyDescent="0.25">
      <c r="A2684" s="4" t="s">
        <v>610</v>
      </c>
      <c r="B2684" s="4" t="s">
        <v>61</v>
      </c>
      <c r="C2684" s="9" t="str">
        <f>_xlfn.XLOOKUP(Table1[[#This Row],[Genus]],'Flora of PA'!J:J,'Flora of PA'!D:D)</f>
        <v>Ericaceae</v>
      </c>
      <c r="D2684" s="4" t="s">
        <v>831</v>
      </c>
      <c r="E2684" s="4" t="s">
        <v>832</v>
      </c>
      <c r="F2684" s="9" t="str">
        <f>Table1[[#This Row],[Genus]]&amp;" "&amp;Table1[[#This Row],[Epithet]]</f>
        <v>Gaultheria procumbens</v>
      </c>
      <c r="G2684" s="4" t="s">
        <v>123</v>
      </c>
      <c r="H2684" t="s">
        <v>122</v>
      </c>
      <c r="I2684" s="4" t="s">
        <v>649</v>
      </c>
      <c r="J2684" s="4" t="s">
        <v>650</v>
      </c>
      <c r="K2684" s="4" t="s">
        <v>651</v>
      </c>
      <c r="L2684" s="4" t="s">
        <v>652</v>
      </c>
      <c r="M2684" s="4" t="s">
        <v>324</v>
      </c>
      <c r="N2684" s="4" t="s">
        <v>598</v>
      </c>
      <c r="O2684" s="4" t="s">
        <v>336</v>
      </c>
      <c r="P2684" s="4" t="s">
        <v>1002</v>
      </c>
      <c r="Q2684" s="4" t="s">
        <v>334</v>
      </c>
    </row>
    <row r="2685" spans="1:17" x14ac:dyDescent="0.25">
      <c r="A2685" s="4" t="s">
        <v>610</v>
      </c>
      <c r="B2685" s="4" t="s">
        <v>61</v>
      </c>
      <c r="C2685" s="9" t="str">
        <f>_xlfn.XLOOKUP(Table1[[#This Row],[Genus]],'Flora of PA'!J:J,'Flora of PA'!D:D)</f>
        <v>Ericaceae</v>
      </c>
      <c r="D2685" s="4" t="s">
        <v>826</v>
      </c>
      <c r="E2685" s="4" t="s">
        <v>829</v>
      </c>
      <c r="F2685" s="9" t="str">
        <f>Table1[[#This Row],[Genus]]&amp;" "&amp;Table1[[#This Row],[Epithet]]</f>
        <v>Vaccinium angustifolium</v>
      </c>
      <c r="G2685" s="4" t="s">
        <v>69</v>
      </c>
      <c r="H2685" t="s">
        <v>174</v>
      </c>
      <c r="I2685" s="4" t="s">
        <v>649</v>
      </c>
      <c r="J2685" s="4" t="s">
        <v>650</v>
      </c>
      <c r="K2685" s="4" t="s">
        <v>651</v>
      </c>
      <c r="L2685" s="4" t="s">
        <v>652</v>
      </c>
      <c r="M2685" s="4" t="s">
        <v>324</v>
      </c>
      <c r="N2685" s="4" t="s">
        <v>598</v>
      </c>
      <c r="O2685" s="4" t="s">
        <v>336</v>
      </c>
      <c r="P2685" s="4" t="s">
        <v>1002</v>
      </c>
      <c r="Q2685" s="4" t="s">
        <v>334</v>
      </c>
    </row>
    <row r="2686" spans="1:17" x14ac:dyDescent="0.25">
      <c r="A2686" s="4" t="s">
        <v>610</v>
      </c>
      <c r="B2686" s="4" t="s">
        <v>61</v>
      </c>
      <c r="C2686" s="9" t="str">
        <f>_xlfn.XLOOKUP(Table1[[#This Row],[Genus]],'Flora of PA'!J:J,'Flora of PA'!D:D)</f>
        <v>Fagaceae</v>
      </c>
      <c r="D2686" s="4" t="s">
        <v>860</v>
      </c>
      <c r="E2686" s="4" t="s">
        <v>947</v>
      </c>
      <c r="F2686" s="9" t="str">
        <f>Table1[[#This Row],[Genus]]&amp;" "&amp;Table1[[#This Row],[Epithet]]</f>
        <v>Quercus ilicifolia</v>
      </c>
      <c r="G2686" s="4" t="s">
        <v>75</v>
      </c>
      <c r="H2686" t="s">
        <v>214</v>
      </c>
      <c r="I2686" s="4" t="s">
        <v>649</v>
      </c>
      <c r="J2686" s="4" t="s">
        <v>650</v>
      </c>
      <c r="K2686" s="4" t="s">
        <v>651</v>
      </c>
      <c r="L2686" s="4" t="s">
        <v>652</v>
      </c>
      <c r="M2686" s="4" t="s">
        <v>324</v>
      </c>
      <c r="N2686" s="4" t="s">
        <v>598</v>
      </c>
      <c r="O2686" s="4" t="s">
        <v>336</v>
      </c>
      <c r="P2686" s="4" t="s">
        <v>1002</v>
      </c>
      <c r="Q2686" s="4" t="s">
        <v>334</v>
      </c>
    </row>
    <row r="2687" spans="1:17" x14ac:dyDescent="0.25">
      <c r="A2687" s="4" t="s">
        <v>610</v>
      </c>
      <c r="B2687" s="4" t="s">
        <v>61</v>
      </c>
      <c r="C2687" s="4" t="s">
        <v>1266</v>
      </c>
      <c r="D2687" s="4" t="s">
        <v>137</v>
      </c>
      <c r="E2687" s="4" t="s">
        <v>846</v>
      </c>
      <c r="F2687" s="9" t="str">
        <f>Table1[[#This Row],[Genus]]&amp;" "&amp;Table1[[#This Row],[Epithet]]</f>
        <v>Aronia melanocarpa</v>
      </c>
      <c r="G2687" s="4" t="s">
        <v>138</v>
      </c>
      <c r="H2687" t="s">
        <v>222</v>
      </c>
      <c r="I2687" s="4" t="s">
        <v>649</v>
      </c>
      <c r="J2687" s="4" t="s">
        <v>650</v>
      </c>
      <c r="K2687" s="4" t="s">
        <v>651</v>
      </c>
      <c r="L2687" s="4" t="s">
        <v>652</v>
      </c>
      <c r="M2687" s="4" t="s">
        <v>324</v>
      </c>
      <c r="N2687" s="4" t="s">
        <v>598</v>
      </c>
      <c r="O2687" s="4" t="s">
        <v>336</v>
      </c>
      <c r="P2687" s="4" t="s">
        <v>1002</v>
      </c>
      <c r="Q2687" s="4" t="s">
        <v>334</v>
      </c>
    </row>
    <row r="2688" spans="1:17" x14ac:dyDescent="0.25">
      <c r="A2688" s="4" t="s">
        <v>610</v>
      </c>
      <c r="B2688" s="4" t="s">
        <v>62</v>
      </c>
      <c r="C2688" s="9" t="str">
        <f>_xlfn.XLOOKUP(Table1[[#This Row],[Genus]],'Flora of PA'!J:J,'Flora of PA'!D:D)</f>
        <v>Ericaceae</v>
      </c>
      <c r="D2688" s="4" t="s">
        <v>827</v>
      </c>
      <c r="E2688" s="4" t="s">
        <v>828</v>
      </c>
      <c r="F2688" s="9" t="str">
        <f>Table1[[#This Row],[Genus]]&amp;" "&amp;Table1[[#This Row],[Epithet]]</f>
        <v>Gaylussacia baccata</v>
      </c>
      <c r="G2688" s="4" t="s">
        <v>16</v>
      </c>
      <c r="H2688" t="s">
        <v>125</v>
      </c>
      <c r="I2688" s="4" t="s">
        <v>649</v>
      </c>
      <c r="J2688" s="4" t="s">
        <v>650</v>
      </c>
      <c r="K2688" s="4" t="s">
        <v>651</v>
      </c>
      <c r="L2688" s="4" t="s">
        <v>652</v>
      </c>
      <c r="M2688" s="4" t="s">
        <v>324</v>
      </c>
      <c r="N2688" s="4" t="s">
        <v>598</v>
      </c>
      <c r="O2688" s="4" t="s">
        <v>336</v>
      </c>
      <c r="P2688" s="4" t="s">
        <v>1002</v>
      </c>
      <c r="Q2688" s="4" t="s">
        <v>334</v>
      </c>
    </row>
    <row r="2689" spans="1:19" x14ac:dyDescent="0.25">
      <c r="A2689" s="4" t="s">
        <v>610</v>
      </c>
      <c r="B2689" s="4" t="s">
        <v>62</v>
      </c>
      <c r="C2689" s="9" t="str">
        <f>_xlfn.XLOOKUP(Table1[[#This Row],[Genus]],'Flora of PA'!J:J,'Flora of PA'!D:D)</f>
        <v>Ericaceae</v>
      </c>
      <c r="D2689" s="4" t="s">
        <v>831</v>
      </c>
      <c r="E2689" s="4" t="s">
        <v>832</v>
      </c>
      <c r="F2689" s="9" t="str">
        <f>Table1[[#This Row],[Genus]]&amp;" "&amp;Table1[[#This Row],[Epithet]]</f>
        <v>Gaultheria procumbens</v>
      </c>
      <c r="G2689" s="4" t="s">
        <v>123</v>
      </c>
      <c r="H2689" t="s">
        <v>122</v>
      </c>
      <c r="I2689" s="4" t="s">
        <v>649</v>
      </c>
      <c r="J2689" s="4" t="s">
        <v>650</v>
      </c>
      <c r="K2689" s="4" t="s">
        <v>651</v>
      </c>
      <c r="L2689" s="4" t="s">
        <v>652</v>
      </c>
      <c r="M2689" s="4" t="s">
        <v>324</v>
      </c>
      <c r="N2689" s="4" t="s">
        <v>598</v>
      </c>
      <c r="O2689" s="4" t="s">
        <v>336</v>
      </c>
      <c r="P2689" s="4" t="s">
        <v>1002</v>
      </c>
      <c r="Q2689" s="4" t="s">
        <v>334</v>
      </c>
    </row>
    <row r="2690" spans="1:19" x14ac:dyDescent="0.25">
      <c r="A2690" s="4" t="s">
        <v>610</v>
      </c>
      <c r="B2690" s="4" t="s">
        <v>62</v>
      </c>
      <c r="C2690" s="9" t="str">
        <f>_xlfn.XLOOKUP(Table1[[#This Row],[Genus]],'Flora of PA'!J:J,'Flora of PA'!D:D)</f>
        <v>Ericaceae</v>
      </c>
      <c r="D2690" s="4" t="s">
        <v>826</v>
      </c>
      <c r="E2690" s="4" t="s">
        <v>829</v>
      </c>
      <c r="F2690" s="9" t="str">
        <f>Table1[[#This Row],[Genus]]&amp;" "&amp;Table1[[#This Row],[Epithet]]</f>
        <v>Vaccinium angustifolium</v>
      </c>
      <c r="G2690" s="4" t="s">
        <v>69</v>
      </c>
      <c r="H2690" t="s">
        <v>174</v>
      </c>
      <c r="I2690" s="4" t="s">
        <v>649</v>
      </c>
      <c r="J2690" s="4" t="s">
        <v>650</v>
      </c>
      <c r="K2690" s="4" t="s">
        <v>651</v>
      </c>
      <c r="L2690" s="4" t="s">
        <v>652</v>
      </c>
      <c r="M2690" s="4" t="s">
        <v>324</v>
      </c>
      <c r="N2690" s="4" t="s">
        <v>598</v>
      </c>
      <c r="O2690" s="4" t="s">
        <v>336</v>
      </c>
      <c r="P2690" s="4" t="s">
        <v>1002</v>
      </c>
      <c r="Q2690" s="4" t="s">
        <v>334</v>
      </c>
    </row>
    <row r="2691" spans="1:19" x14ac:dyDescent="0.25">
      <c r="A2691" s="4" t="s">
        <v>610</v>
      </c>
      <c r="B2691" s="4" t="s">
        <v>62</v>
      </c>
      <c r="C2691" s="9" t="str">
        <f>_xlfn.XLOOKUP(Table1[[#This Row],[Genus]],'Flora of PA'!J:J,'Flora of PA'!D:D)</f>
        <v>Fagaceae</v>
      </c>
      <c r="D2691" s="4" t="s">
        <v>860</v>
      </c>
      <c r="E2691" s="4" t="s">
        <v>947</v>
      </c>
      <c r="F2691" s="9" t="str">
        <f>Table1[[#This Row],[Genus]]&amp;" "&amp;Table1[[#This Row],[Epithet]]</f>
        <v>Quercus ilicifolia</v>
      </c>
      <c r="G2691" s="4" t="s">
        <v>75</v>
      </c>
      <c r="H2691" t="s">
        <v>214</v>
      </c>
      <c r="I2691" s="4" t="s">
        <v>649</v>
      </c>
      <c r="J2691" s="4" t="s">
        <v>650</v>
      </c>
      <c r="K2691" s="4" t="s">
        <v>651</v>
      </c>
      <c r="L2691" s="4" t="s">
        <v>652</v>
      </c>
      <c r="M2691" s="4" t="s">
        <v>324</v>
      </c>
      <c r="N2691" s="4" t="s">
        <v>598</v>
      </c>
      <c r="O2691" s="4" t="s">
        <v>336</v>
      </c>
      <c r="P2691" s="4" t="s">
        <v>1002</v>
      </c>
      <c r="Q2691" s="4" t="s">
        <v>334</v>
      </c>
    </row>
    <row r="2692" spans="1:19" x14ac:dyDescent="0.25">
      <c r="A2692" s="4" t="s">
        <v>610</v>
      </c>
      <c r="B2692" s="4" t="s">
        <v>62</v>
      </c>
      <c r="C2692" s="9" t="str">
        <f>_xlfn.XLOOKUP(Table1[[#This Row],[Genus]],'Flora of PA'!J:J,'Flora of PA'!D:D)</f>
        <v>Polypodiaceae</v>
      </c>
      <c r="D2692" s="4" t="s">
        <v>851</v>
      </c>
      <c r="E2692" s="4" t="s">
        <v>852</v>
      </c>
      <c r="F2692" s="9" t="str">
        <f>Table1[[#This Row],[Genus]]&amp;" "&amp;Table1[[#This Row],[Epithet]]</f>
        <v>Pteridium aquilinum</v>
      </c>
      <c r="G2692" s="4" t="s">
        <v>58</v>
      </c>
      <c r="H2692" t="s">
        <v>49</v>
      </c>
      <c r="I2692" s="4" t="s">
        <v>649</v>
      </c>
      <c r="J2692" s="4" t="s">
        <v>650</v>
      </c>
      <c r="K2692" s="4" t="s">
        <v>651</v>
      </c>
      <c r="L2692" s="4" t="s">
        <v>652</v>
      </c>
      <c r="M2692" s="4" t="s">
        <v>324</v>
      </c>
      <c r="N2692" s="4" t="s">
        <v>598</v>
      </c>
      <c r="O2692" s="4" t="s">
        <v>336</v>
      </c>
      <c r="P2692" s="4" t="s">
        <v>1002</v>
      </c>
      <c r="Q2692" s="4" t="s">
        <v>334</v>
      </c>
    </row>
    <row r="2693" spans="1:19" x14ac:dyDescent="0.25">
      <c r="A2693" s="4" t="s">
        <v>610</v>
      </c>
      <c r="B2693" s="4" t="s">
        <v>63</v>
      </c>
      <c r="C2693" s="9" t="str">
        <f>_xlfn.XLOOKUP(Table1[[#This Row],[Genus]],'Flora of PA'!J:J,'Flora of PA'!D:D)</f>
        <v>Ericaceae</v>
      </c>
      <c r="D2693" s="4" t="s">
        <v>827</v>
      </c>
      <c r="E2693" s="4" t="s">
        <v>828</v>
      </c>
      <c r="F2693" s="9" t="str">
        <f>Table1[[#This Row],[Genus]]&amp;" "&amp;Table1[[#This Row],[Epithet]]</f>
        <v>Gaylussacia baccata</v>
      </c>
      <c r="G2693" s="4" t="s">
        <v>16</v>
      </c>
      <c r="H2693" t="s">
        <v>125</v>
      </c>
      <c r="I2693" s="4" t="s">
        <v>649</v>
      </c>
      <c r="J2693" s="4" t="s">
        <v>650</v>
      </c>
      <c r="K2693" s="4" t="s">
        <v>651</v>
      </c>
      <c r="L2693" s="4" t="s">
        <v>652</v>
      </c>
      <c r="M2693" s="4" t="s">
        <v>324</v>
      </c>
      <c r="N2693" s="4" t="s">
        <v>598</v>
      </c>
      <c r="O2693" s="4" t="s">
        <v>336</v>
      </c>
      <c r="P2693" s="4" t="s">
        <v>1002</v>
      </c>
      <c r="Q2693" s="4" t="s">
        <v>334</v>
      </c>
    </row>
    <row r="2694" spans="1:19" x14ac:dyDescent="0.25">
      <c r="A2694" s="4" t="s">
        <v>610</v>
      </c>
      <c r="B2694" s="4" t="s">
        <v>63</v>
      </c>
      <c r="C2694" s="9" t="str">
        <f>_xlfn.XLOOKUP(Table1[[#This Row],[Genus]],'Flora of PA'!J:J,'Flora of PA'!D:D)</f>
        <v>Ericaceae</v>
      </c>
      <c r="D2694" s="4" t="s">
        <v>831</v>
      </c>
      <c r="E2694" s="4" t="s">
        <v>832</v>
      </c>
      <c r="F2694" s="9" t="str">
        <f>Table1[[#This Row],[Genus]]&amp;" "&amp;Table1[[#This Row],[Epithet]]</f>
        <v>Gaultheria procumbens</v>
      </c>
      <c r="G2694" s="4" t="s">
        <v>123</v>
      </c>
      <c r="H2694" t="s">
        <v>122</v>
      </c>
      <c r="I2694" s="4" t="s">
        <v>649</v>
      </c>
      <c r="J2694" s="4" t="s">
        <v>650</v>
      </c>
      <c r="K2694" s="4" t="s">
        <v>651</v>
      </c>
      <c r="L2694" s="4" t="s">
        <v>652</v>
      </c>
      <c r="M2694" s="4" t="s">
        <v>324</v>
      </c>
      <c r="N2694" s="4" t="s">
        <v>598</v>
      </c>
      <c r="O2694" s="4" t="s">
        <v>336</v>
      </c>
      <c r="P2694" s="4" t="s">
        <v>1002</v>
      </c>
      <c r="Q2694" s="4" t="s">
        <v>334</v>
      </c>
    </row>
    <row r="2695" spans="1:19" x14ac:dyDescent="0.25">
      <c r="A2695" s="4" t="s">
        <v>610</v>
      </c>
      <c r="B2695" s="4" t="s">
        <v>63</v>
      </c>
      <c r="C2695" s="9" t="str">
        <f>_xlfn.XLOOKUP(Table1[[#This Row],[Genus]],'Flora of PA'!J:J,'Flora of PA'!D:D)</f>
        <v>Ericaceae</v>
      </c>
      <c r="D2695" s="4" t="s">
        <v>826</v>
      </c>
      <c r="E2695" s="4" t="s">
        <v>829</v>
      </c>
      <c r="F2695" s="9" t="str">
        <f>Table1[[#This Row],[Genus]]&amp;" "&amp;Table1[[#This Row],[Epithet]]</f>
        <v>Vaccinium angustifolium</v>
      </c>
      <c r="G2695" s="4" t="s">
        <v>69</v>
      </c>
      <c r="H2695" t="s">
        <v>174</v>
      </c>
      <c r="I2695" s="4" t="s">
        <v>649</v>
      </c>
      <c r="J2695" s="4" t="s">
        <v>650</v>
      </c>
      <c r="K2695" s="4" t="s">
        <v>651</v>
      </c>
      <c r="L2695" s="4" t="s">
        <v>652</v>
      </c>
      <c r="M2695" s="4" t="s">
        <v>324</v>
      </c>
      <c r="N2695" s="4" t="s">
        <v>598</v>
      </c>
      <c r="O2695" s="4" t="s">
        <v>336</v>
      </c>
      <c r="P2695" s="4" t="s">
        <v>1002</v>
      </c>
      <c r="Q2695" s="4" t="s">
        <v>334</v>
      </c>
    </row>
    <row r="2696" spans="1:19" x14ac:dyDescent="0.25">
      <c r="A2696" s="4" t="s">
        <v>610</v>
      </c>
      <c r="B2696" s="4" t="s">
        <v>63</v>
      </c>
      <c r="C2696" s="9" t="str">
        <f>_xlfn.XLOOKUP(Table1[[#This Row],[Genus]],'Flora of PA'!J:J,'Flora of PA'!D:D)</f>
        <v>Fagaceae</v>
      </c>
      <c r="D2696" s="4" t="s">
        <v>860</v>
      </c>
      <c r="E2696" s="4" t="s">
        <v>947</v>
      </c>
      <c r="F2696" s="9" t="str">
        <f>Table1[[#This Row],[Genus]]&amp;" "&amp;Table1[[#This Row],[Epithet]]</f>
        <v>Quercus ilicifolia</v>
      </c>
      <c r="G2696" s="4" t="s">
        <v>75</v>
      </c>
      <c r="H2696" t="s">
        <v>214</v>
      </c>
      <c r="I2696" s="4" t="s">
        <v>649</v>
      </c>
      <c r="J2696" s="4" t="s">
        <v>650</v>
      </c>
      <c r="K2696" s="4" t="s">
        <v>651</v>
      </c>
      <c r="L2696" s="4" t="s">
        <v>652</v>
      </c>
      <c r="M2696" s="4" t="s">
        <v>324</v>
      </c>
      <c r="N2696" s="4" t="s">
        <v>598</v>
      </c>
      <c r="O2696" s="4" t="s">
        <v>336</v>
      </c>
      <c r="P2696" s="4" t="s">
        <v>1002</v>
      </c>
      <c r="Q2696" s="4" t="s">
        <v>334</v>
      </c>
    </row>
    <row r="2697" spans="1:19" x14ac:dyDescent="0.25">
      <c r="A2697" s="4" t="s">
        <v>610</v>
      </c>
      <c r="B2697" s="4" t="s">
        <v>63</v>
      </c>
      <c r="C2697" s="9" t="s">
        <v>13194</v>
      </c>
      <c r="D2697" s="4" t="s">
        <v>866</v>
      </c>
      <c r="E2697" s="4" t="s">
        <v>867</v>
      </c>
      <c r="F2697" s="9" t="str">
        <f>Table1[[#This Row],[Genus]]&amp;" "&amp;Table1[[#This Row],[Epithet]]</f>
        <v>Polytrichum commune</v>
      </c>
      <c r="G2697" s="4" t="s">
        <v>802</v>
      </c>
      <c r="H2697" t="s">
        <v>519</v>
      </c>
      <c r="I2697" s="4" t="s">
        <v>649</v>
      </c>
      <c r="J2697" s="4" t="s">
        <v>650</v>
      </c>
      <c r="K2697" s="4" t="s">
        <v>651</v>
      </c>
      <c r="L2697" s="4" t="s">
        <v>652</v>
      </c>
      <c r="M2697" s="4" t="s">
        <v>324</v>
      </c>
      <c r="N2697" s="4" t="s">
        <v>598</v>
      </c>
      <c r="O2697" s="4" t="s">
        <v>336</v>
      </c>
      <c r="P2697" s="4" t="s">
        <v>1002</v>
      </c>
      <c r="Q2697" s="4" t="s">
        <v>334</v>
      </c>
      <c r="S2697" s="2" t="s">
        <v>803</v>
      </c>
    </row>
    <row r="2698" spans="1:19" x14ac:dyDescent="0.25">
      <c r="A2698" s="4" t="s">
        <v>610</v>
      </c>
      <c r="B2698" s="4" t="s">
        <v>63</v>
      </c>
      <c r="C2698" s="9" t="str">
        <f>_xlfn.XLOOKUP(Table1[[#This Row],[Genus]],'Flora of PA'!J:J,'Flora of PA'!D:D)</f>
        <v>Lauraceae</v>
      </c>
      <c r="D2698" s="4" t="s">
        <v>134</v>
      </c>
      <c r="E2698" s="4" t="s">
        <v>946</v>
      </c>
      <c r="F2698" s="9" t="str">
        <f>Table1[[#This Row],[Genus]]&amp;" "&amp;Table1[[#This Row],[Epithet]]</f>
        <v>Sassafras albidum</v>
      </c>
      <c r="G2698" s="4" t="s">
        <v>224</v>
      </c>
      <c r="H2698" t="s">
        <v>179</v>
      </c>
      <c r="I2698" s="4" t="s">
        <v>649</v>
      </c>
      <c r="J2698" s="4" t="s">
        <v>650</v>
      </c>
      <c r="K2698" s="4" t="s">
        <v>651</v>
      </c>
      <c r="L2698" s="4" t="s">
        <v>652</v>
      </c>
      <c r="M2698" s="4" t="s">
        <v>324</v>
      </c>
      <c r="N2698" s="4" t="s">
        <v>598</v>
      </c>
      <c r="O2698" s="4" t="s">
        <v>336</v>
      </c>
      <c r="P2698" s="4" t="s">
        <v>1002</v>
      </c>
      <c r="Q2698" s="4" t="s">
        <v>334</v>
      </c>
    </row>
    <row r="2699" spans="1:19" x14ac:dyDescent="0.25">
      <c r="A2699" s="4" t="s">
        <v>610</v>
      </c>
      <c r="B2699" s="4" t="s">
        <v>64</v>
      </c>
      <c r="C2699" s="9" t="str">
        <f>_xlfn.XLOOKUP(Table1[[#This Row],[Genus]],'Flora of PA'!J:J,'Flora of PA'!D:D)</f>
        <v>Ericaceae</v>
      </c>
      <c r="D2699" s="4" t="s">
        <v>827</v>
      </c>
      <c r="E2699" s="4" t="s">
        <v>828</v>
      </c>
      <c r="F2699" s="9" t="str">
        <f>Table1[[#This Row],[Genus]]&amp;" "&amp;Table1[[#This Row],[Epithet]]</f>
        <v>Gaylussacia baccata</v>
      </c>
      <c r="G2699" s="4" t="s">
        <v>16</v>
      </c>
      <c r="H2699" t="s">
        <v>125</v>
      </c>
      <c r="I2699" s="4" t="s">
        <v>649</v>
      </c>
      <c r="J2699" s="4" t="s">
        <v>650</v>
      </c>
      <c r="K2699" s="4" t="s">
        <v>651</v>
      </c>
      <c r="L2699" s="4" t="s">
        <v>652</v>
      </c>
      <c r="M2699" s="4" t="s">
        <v>324</v>
      </c>
      <c r="N2699" s="4" t="s">
        <v>598</v>
      </c>
      <c r="O2699" s="4" t="s">
        <v>336</v>
      </c>
      <c r="P2699" s="4" t="s">
        <v>1002</v>
      </c>
      <c r="Q2699" s="4" t="s">
        <v>334</v>
      </c>
    </row>
    <row r="2700" spans="1:19" x14ac:dyDescent="0.25">
      <c r="A2700" s="4" t="s">
        <v>610</v>
      </c>
      <c r="B2700" s="4" t="s">
        <v>64</v>
      </c>
      <c r="C2700" s="9" t="str">
        <f>_xlfn.XLOOKUP(Table1[[#This Row],[Genus]],'Flora of PA'!J:J,'Flora of PA'!D:D)</f>
        <v>Ericaceae</v>
      </c>
      <c r="D2700" s="4" t="s">
        <v>831</v>
      </c>
      <c r="E2700" s="4" t="s">
        <v>832</v>
      </c>
      <c r="F2700" s="9" t="str">
        <f>Table1[[#This Row],[Genus]]&amp;" "&amp;Table1[[#This Row],[Epithet]]</f>
        <v>Gaultheria procumbens</v>
      </c>
      <c r="G2700" s="4" t="s">
        <v>123</v>
      </c>
      <c r="H2700" t="s">
        <v>122</v>
      </c>
      <c r="I2700" s="4" t="s">
        <v>649</v>
      </c>
      <c r="J2700" s="4" t="s">
        <v>650</v>
      </c>
      <c r="K2700" s="4" t="s">
        <v>651</v>
      </c>
      <c r="L2700" s="4" t="s">
        <v>652</v>
      </c>
      <c r="M2700" s="4" t="s">
        <v>324</v>
      </c>
      <c r="N2700" s="4" t="s">
        <v>598</v>
      </c>
      <c r="O2700" s="4" t="s">
        <v>336</v>
      </c>
      <c r="P2700" s="4" t="s">
        <v>1002</v>
      </c>
      <c r="Q2700" s="4" t="s">
        <v>334</v>
      </c>
    </row>
    <row r="2701" spans="1:19" x14ac:dyDescent="0.25">
      <c r="A2701" s="4" t="s">
        <v>610</v>
      </c>
      <c r="B2701" s="4" t="s">
        <v>64</v>
      </c>
      <c r="C2701" s="9" t="str">
        <f>_xlfn.XLOOKUP(Table1[[#This Row],[Genus]],'Flora of PA'!J:J,'Flora of PA'!D:D)</f>
        <v>Ericaceae</v>
      </c>
      <c r="D2701" s="4" t="s">
        <v>826</v>
      </c>
      <c r="E2701" s="4" t="s">
        <v>829</v>
      </c>
      <c r="F2701" s="9" t="str">
        <f>Table1[[#This Row],[Genus]]&amp;" "&amp;Table1[[#This Row],[Epithet]]</f>
        <v>Vaccinium angustifolium</v>
      </c>
      <c r="G2701" s="4" t="s">
        <v>69</v>
      </c>
      <c r="H2701" t="s">
        <v>174</v>
      </c>
      <c r="I2701" s="4" t="s">
        <v>649</v>
      </c>
      <c r="J2701" s="4" t="s">
        <v>650</v>
      </c>
      <c r="K2701" s="4" t="s">
        <v>651</v>
      </c>
      <c r="L2701" s="4" t="s">
        <v>652</v>
      </c>
      <c r="M2701" s="4" t="s">
        <v>324</v>
      </c>
      <c r="N2701" s="4" t="s">
        <v>598</v>
      </c>
      <c r="O2701" s="4" t="s">
        <v>336</v>
      </c>
      <c r="P2701" s="4" t="s">
        <v>1002</v>
      </c>
      <c r="Q2701" s="4" t="s">
        <v>334</v>
      </c>
    </row>
    <row r="2702" spans="1:19" x14ac:dyDescent="0.25">
      <c r="A2702" s="4" t="s">
        <v>610</v>
      </c>
      <c r="B2702" s="4" t="s">
        <v>64</v>
      </c>
      <c r="C2702" s="9" t="str">
        <f>_xlfn.XLOOKUP(Table1[[#This Row],[Genus]],'Flora of PA'!J:J,'Flora of PA'!D:D)</f>
        <v>Fagaceae</v>
      </c>
      <c r="D2702" s="4" t="s">
        <v>860</v>
      </c>
      <c r="E2702" s="4" t="s">
        <v>947</v>
      </c>
      <c r="F2702" s="9" t="str">
        <f>Table1[[#This Row],[Genus]]&amp;" "&amp;Table1[[#This Row],[Epithet]]</f>
        <v>Quercus ilicifolia</v>
      </c>
      <c r="G2702" s="4" t="s">
        <v>75</v>
      </c>
      <c r="H2702" t="s">
        <v>214</v>
      </c>
      <c r="I2702" s="4" t="s">
        <v>649</v>
      </c>
      <c r="J2702" s="4" t="s">
        <v>650</v>
      </c>
      <c r="K2702" s="4" t="s">
        <v>651</v>
      </c>
      <c r="L2702" s="4" t="s">
        <v>652</v>
      </c>
      <c r="M2702" s="4" t="s">
        <v>324</v>
      </c>
      <c r="N2702" s="4" t="s">
        <v>598</v>
      </c>
      <c r="O2702" s="4" t="s">
        <v>336</v>
      </c>
      <c r="P2702" s="4" t="s">
        <v>1002</v>
      </c>
      <c r="Q2702" s="4" t="s">
        <v>334</v>
      </c>
    </row>
    <row r="2703" spans="1:19" x14ac:dyDescent="0.25">
      <c r="A2703" s="4" t="s">
        <v>610</v>
      </c>
      <c r="B2703" s="4" t="s">
        <v>64</v>
      </c>
      <c r="C2703" s="9" t="str">
        <f>_xlfn.XLOOKUP(Table1[[#This Row],[Genus]],'Flora of PA'!J:J,'Flora of PA'!D:D)</f>
        <v>Polypodiaceae</v>
      </c>
      <c r="D2703" s="4" t="s">
        <v>851</v>
      </c>
      <c r="E2703" s="4" t="s">
        <v>852</v>
      </c>
      <c r="F2703" s="9" t="str">
        <f>Table1[[#This Row],[Genus]]&amp;" "&amp;Table1[[#This Row],[Epithet]]</f>
        <v>Pteridium aquilinum</v>
      </c>
      <c r="G2703" s="4" t="s">
        <v>58</v>
      </c>
      <c r="H2703" t="s">
        <v>129</v>
      </c>
      <c r="I2703" s="4" t="s">
        <v>649</v>
      </c>
      <c r="J2703" s="4" t="s">
        <v>650</v>
      </c>
      <c r="K2703" s="4" t="s">
        <v>651</v>
      </c>
      <c r="L2703" s="4" t="s">
        <v>652</v>
      </c>
      <c r="M2703" s="4" t="s">
        <v>324</v>
      </c>
      <c r="N2703" s="4" t="s">
        <v>598</v>
      </c>
      <c r="O2703" s="4" t="s">
        <v>336</v>
      </c>
      <c r="P2703" s="4" t="s">
        <v>1002</v>
      </c>
      <c r="Q2703" s="4" t="s">
        <v>334</v>
      </c>
    </row>
    <row r="2704" spans="1:19" x14ac:dyDescent="0.25">
      <c r="A2704" s="4" t="s">
        <v>610</v>
      </c>
      <c r="B2704" s="4" t="s">
        <v>65</v>
      </c>
      <c r="C2704" s="9" t="s">
        <v>1181</v>
      </c>
      <c r="D2704" s="4" t="s">
        <v>965</v>
      </c>
      <c r="E2704" s="4" t="s">
        <v>966</v>
      </c>
      <c r="F2704" s="9" t="str">
        <f>Table1[[#This Row],[Genus]]&amp;" "&amp;Table1[[#This Row],[Epithet]]</f>
        <v>Avenella flexuosa</v>
      </c>
      <c r="G2704" s="4" t="s">
        <v>386</v>
      </c>
      <c r="H2704" t="s">
        <v>301</v>
      </c>
      <c r="I2704" s="4" t="s">
        <v>649</v>
      </c>
      <c r="J2704" s="4" t="s">
        <v>650</v>
      </c>
      <c r="K2704" s="4" t="s">
        <v>651</v>
      </c>
      <c r="L2704" s="4" t="s">
        <v>652</v>
      </c>
      <c r="M2704" s="4" t="s">
        <v>324</v>
      </c>
      <c r="N2704" s="4" t="s">
        <v>598</v>
      </c>
      <c r="O2704" s="4" t="s">
        <v>336</v>
      </c>
      <c r="P2704" s="4" t="s">
        <v>1002</v>
      </c>
      <c r="Q2704" s="4" t="s">
        <v>334</v>
      </c>
    </row>
    <row r="2705" spans="1:17" x14ac:dyDescent="0.25">
      <c r="A2705" s="4" t="s">
        <v>610</v>
      </c>
      <c r="B2705" s="4" t="s">
        <v>65</v>
      </c>
      <c r="C2705" s="9" t="str">
        <f>_xlfn.XLOOKUP(Table1[[#This Row],[Genus]],'Flora of PA'!J:J,'Flora of PA'!D:D)</f>
        <v>Ericaceae</v>
      </c>
      <c r="D2705" s="4" t="s">
        <v>827</v>
      </c>
      <c r="E2705" s="4" t="s">
        <v>828</v>
      </c>
      <c r="F2705" s="9" t="str">
        <f>Table1[[#This Row],[Genus]]&amp;" "&amp;Table1[[#This Row],[Epithet]]</f>
        <v>Gaylussacia baccata</v>
      </c>
      <c r="G2705" s="4" t="s">
        <v>16</v>
      </c>
      <c r="H2705" t="s">
        <v>125</v>
      </c>
      <c r="I2705" s="4" t="s">
        <v>649</v>
      </c>
      <c r="J2705" s="4" t="s">
        <v>650</v>
      </c>
      <c r="K2705" s="4" t="s">
        <v>651</v>
      </c>
      <c r="L2705" s="4" t="s">
        <v>652</v>
      </c>
      <c r="M2705" s="4" t="s">
        <v>324</v>
      </c>
      <c r="N2705" s="4" t="s">
        <v>598</v>
      </c>
      <c r="O2705" s="4" t="s">
        <v>336</v>
      </c>
      <c r="P2705" s="4" t="s">
        <v>1002</v>
      </c>
      <c r="Q2705" s="4" t="s">
        <v>334</v>
      </c>
    </row>
    <row r="2706" spans="1:17" x14ac:dyDescent="0.25">
      <c r="A2706" s="4" t="s">
        <v>610</v>
      </c>
      <c r="B2706" s="4" t="s">
        <v>65</v>
      </c>
      <c r="C2706" s="9" t="str">
        <f>_xlfn.XLOOKUP(Table1[[#This Row],[Genus]],'Flora of PA'!J:J,'Flora of PA'!D:D)</f>
        <v>Ericaceae</v>
      </c>
      <c r="D2706" s="4" t="s">
        <v>831</v>
      </c>
      <c r="E2706" s="4" t="s">
        <v>832</v>
      </c>
      <c r="F2706" s="9" t="str">
        <f>Table1[[#This Row],[Genus]]&amp;" "&amp;Table1[[#This Row],[Epithet]]</f>
        <v>Gaultheria procumbens</v>
      </c>
      <c r="G2706" s="4" t="s">
        <v>123</v>
      </c>
      <c r="H2706" t="s">
        <v>122</v>
      </c>
      <c r="I2706" s="4" t="s">
        <v>649</v>
      </c>
      <c r="J2706" s="4" t="s">
        <v>650</v>
      </c>
      <c r="K2706" s="4" t="s">
        <v>651</v>
      </c>
      <c r="L2706" s="4" t="s">
        <v>652</v>
      </c>
      <c r="M2706" s="4" t="s">
        <v>324</v>
      </c>
      <c r="N2706" s="4" t="s">
        <v>598</v>
      </c>
      <c r="O2706" s="4" t="s">
        <v>336</v>
      </c>
      <c r="P2706" s="4" t="s">
        <v>1002</v>
      </c>
      <c r="Q2706" s="4" t="s">
        <v>334</v>
      </c>
    </row>
    <row r="2707" spans="1:17" x14ac:dyDescent="0.25">
      <c r="A2707" s="4" t="s">
        <v>610</v>
      </c>
      <c r="B2707" s="4" t="s">
        <v>65</v>
      </c>
      <c r="C2707" s="9" t="str">
        <f>_xlfn.XLOOKUP(Table1[[#This Row],[Genus]],'Flora of PA'!J:J,'Flora of PA'!D:D)</f>
        <v>Ericaceae</v>
      </c>
      <c r="D2707" s="4" t="s">
        <v>826</v>
      </c>
      <c r="E2707" s="4" t="s">
        <v>829</v>
      </c>
      <c r="F2707" s="9" t="str">
        <f>Table1[[#This Row],[Genus]]&amp;" "&amp;Table1[[#This Row],[Epithet]]</f>
        <v>Vaccinium angustifolium</v>
      </c>
      <c r="G2707" s="4" t="s">
        <v>69</v>
      </c>
      <c r="H2707" t="s">
        <v>174</v>
      </c>
      <c r="I2707" s="4" t="s">
        <v>649</v>
      </c>
      <c r="J2707" s="4" t="s">
        <v>650</v>
      </c>
      <c r="K2707" s="4" t="s">
        <v>651</v>
      </c>
      <c r="L2707" s="4" t="s">
        <v>652</v>
      </c>
      <c r="M2707" s="4" t="s">
        <v>324</v>
      </c>
      <c r="N2707" s="4" t="s">
        <v>598</v>
      </c>
      <c r="O2707" s="4" t="s">
        <v>336</v>
      </c>
      <c r="P2707" s="4" t="s">
        <v>1002</v>
      </c>
      <c r="Q2707" s="4" t="s">
        <v>334</v>
      </c>
    </row>
    <row r="2708" spans="1:17" x14ac:dyDescent="0.25">
      <c r="A2708" s="4" t="s">
        <v>610</v>
      </c>
      <c r="B2708" s="4" t="s">
        <v>65</v>
      </c>
      <c r="C2708" s="9" t="str">
        <f>_xlfn.XLOOKUP(Table1[[#This Row],[Genus]],'Flora of PA'!J:J,'Flora of PA'!D:D)</f>
        <v>Fagaceae</v>
      </c>
      <c r="D2708" s="4" t="s">
        <v>860</v>
      </c>
      <c r="E2708" s="4" t="s">
        <v>947</v>
      </c>
      <c r="F2708" s="9" t="str">
        <f>Table1[[#This Row],[Genus]]&amp;" "&amp;Table1[[#This Row],[Epithet]]</f>
        <v>Quercus ilicifolia</v>
      </c>
      <c r="G2708" s="4" t="s">
        <v>75</v>
      </c>
      <c r="H2708" t="s">
        <v>148</v>
      </c>
      <c r="I2708" s="4" t="s">
        <v>649</v>
      </c>
      <c r="J2708" s="4" t="s">
        <v>650</v>
      </c>
      <c r="K2708" s="4" t="s">
        <v>651</v>
      </c>
      <c r="L2708" s="4" t="s">
        <v>652</v>
      </c>
      <c r="M2708" s="4" t="s">
        <v>324</v>
      </c>
      <c r="N2708" s="4" t="s">
        <v>598</v>
      </c>
      <c r="O2708" s="4" t="s">
        <v>336</v>
      </c>
      <c r="P2708" s="4" t="s">
        <v>1002</v>
      </c>
      <c r="Q2708" s="4" t="s">
        <v>334</v>
      </c>
    </row>
    <row r="2709" spans="1:17" x14ac:dyDescent="0.25">
      <c r="A2709" s="4" t="s">
        <v>610</v>
      </c>
      <c r="B2709" s="4" t="s">
        <v>66</v>
      </c>
      <c r="C2709" s="9" t="str">
        <f>_xlfn.XLOOKUP(Table1[[#This Row],[Genus]],'Flora of PA'!J:J,'Flora of PA'!D:D)</f>
        <v>Ericaceae</v>
      </c>
      <c r="D2709" s="4" t="s">
        <v>827</v>
      </c>
      <c r="E2709" s="4" t="s">
        <v>828</v>
      </c>
      <c r="F2709" s="9" t="str">
        <f>Table1[[#This Row],[Genus]]&amp;" "&amp;Table1[[#This Row],[Epithet]]</f>
        <v>Gaylussacia baccata</v>
      </c>
      <c r="G2709" s="4" t="s">
        <v>16</v>
      </c>
      <c r="H2709" t="s">
        <v>125</v>
      </c>
      <c r="I2709" s="4" t="s">
        <v>649</v>
      </c>
      <c r="J2709" s="4" t="s">
        <v>650</v>
      </c>
      <c r="K2709" s="4" t="s">
        <v>651</v>
      </c>
      <c r="L2709" s="4" t="s">
        <v>652</v>
      </c>
      <c r="M2709" s="4" t="s">
        <v>324</v>
      </c>
      <c r="N2709" s="4" t="s">
        <v>598</v>
      </c>
      <c r="O2709" s="4" t="s">
        <v>336</v>
      </c>
      <c r="P2709" s="4" t="s">
        <v>1002</v>
      </c>
      <c r="Q2709" s="4" t="s">
        <v>334</v>
      </c>
    </row>
    <row r="2710" spans="1:17" x14ac:dyDescent="0.25">
      <c r="A2710" s="4" t="s">
        <v>610</v>
      </c>
      <c r="B2710" s="4" t="s">
        <v>66</v>
      </c>
      <c r="C2710" s="9" t="str">
        <f>_xlfn.XLOOKUP(Table1[[#This Row],[Genus]],'Flora of PA'!J:J,'Flora of PA'!D:D)</f>
        <v>Ericaceae</v>
      </c>
      <c r="D2710" s="4" t="s">
        <v>831</v>
      </c>
      <c r="E2710" s="4" t="s">
        <v>832</v>
      </c>
      <c r="F2710" s="9" t="str">
        <f>Table1[[#This Row],[Genus]]&amp;" "&amp;Table1[[#This Row],[Epithet]]</f>
        <v>Gaultheria procumbens</v>
      </c>
      <c r="G2710" s="4" t="s">
        <v>123</v>
      </c>
      <c r="H2710" t="s">
        <v>122</v>
      </c>
      <c r="I2710" s="4" t="s">
        <v>649</v>
      </c>
      <c r="J2710" s="4" t="s">
        <v>650</v>
      </c>
      <c r="K2710" s="4" t="s">
        <v>651</v>
      </c>
      <c r="L2710" s="4" t="s">
        <v>652</v>
      </c>
      <c r="M2710" s="4" t="s">
        <v>324</v>
      </c>
      <c r="N2710" s="4" t="s">
        <v>598</v>
      </c>
      <c r="O2710" s="4" t="s">
        <v>336</v>
      </c>
      <c r="P2710" s="4" t="s">
        <v>1002</v>
      </c>
      <c r="Q2710" s="4" t="s">
        <v>334</v>
      </c>
    </row>
    <row r="2711" spans="1:17" x14ac:dyDescent="0.25">
      <c r="A2711" s="4" t="s">
        <v>610</v>
      </c>
      <c r="B2711" s="4" t="s">
        <v>66</v>
      </c>
      <c r="C2711" s="9" t="str">
        <f>_xlfn.XLOOKUP(Table1[[#This Row],[Genus]],'Flora of PA'!J:J,'Flora of PA'!D:D)</f>
        <v>Ericaceae</v>
      </c>
      <c r="D2711" s="4" t="s">
        <v>826</v>
      </c>
      <c r="E2711" s="4" t="s">
        <v>829</v>
      </c>
      <c r="F2711" s="9" t="str">
        <f>Table1[[#This Row],[Genus]]&amp;" "&amp;Table1[[#This Row],[Epithet]]</f>
        <v>Vaccinium angustifolium</v>
      </c>
      <c r="G2711" s="4" t="s">
        <v>69</v>
      </c>
      <c r="H2711" t="s">
        <v>174</v>
      </c>
      <c r="I2711" s="4" t="s">
        <v>649</v>
      </c>
      <c r="J2711" s="4" t="s">
        <v>650</v>
      </c>
      <c r="K2711" s="4" t="s">
        <v>651</v>
      </c>
      <c r="L2711" s="4" t="s">
        <v>652</v>
      </c>
      <c r="M2711" s="4" t="s">
        <v>324</v>
      </c>
      <c r="N2711" s="4" t="s">
        <v>598</v>
      </c>
      <c r="O2711" s="4" t="s">
        <v>336</v>
      </c>
      <c r="P2711" s="4" t="s">
        <v>1002</v>
      </c>
      <c r="Q2711" s="4" t="s">
        <v>334</v>
      </c>
    </row>
    <row r="2712" spans="1:17" x14ac:dyDescent="0.25">
      <c r="A2712" s="4" t="s">
        <v>610</v>
      </c>
      <c r="B2712" s="4" t="s">
        <v>66</v>
      </c>
      <c r="C2712" s="9" t="str">
        <f>_xlfn.XLOOKUP(Table1[[#This Row],[Genus]],'Flora of PA'!J:J,'Flora of PA'!D:D)</f>
        <v>Fagaceae</v>
      </c>
      <c r="D2712" s="4" t="s">
        <v>860</v>
      </c>
      <c r="E2712" s="4" t="s">
        <v>947</v>
      </c>
      <c r="F2712" s="9" t="str">
        <f>Table1[[#This Row],[Genus]]&amp;" "&amp;Table1[[#This Row],[Epithet]]</f>
        <v>Quercus ilicifolia</v>
      </c>
      <c r="G2712" s="4" t="s">
        <v>75</v>
      </c>
      <c r="H2712" t="s">
        <v>214</v>
      </c>
      <c r="I2712" s="4" t="s">
        <v>649</v>
      </c>
      <c r="J2712" s="4" t="s">
        <v>650</v>
      </c>
      <c r="K2712" s="4" t="s">
        <v>651</v>
      </c>
      <c r="L2712" s="4" t="s">
        <v>652</v>
      </c>
      <c r="M2712" s="4" t="s">
        <v>324</v>
      </c>
      <c r="N2712" s="4" t="s">
        <v>598</v>
      </c>
      <c r="O2712" s="4" t="s">
        <v>336</v>
      </c>
      <c r="P2712" s="4" t="s">
        <v>1002</v>
      </c>
      <c r="Q2712" s="4" t="s">
        <v>334</v>
      </c>
    </row>
    <row r="2713" spans="1:17" x14ac:dyDescent="0.25">
      <c r="A2713" s="4" t="s">
        <v>610</v>
      </c>
      <c r="B2713" s="4" t="s">
        <v>66</v>
      </c>
      <c r="C2713" s="9" t="str">
        <f>_xlfn.XLOOKUP(Table1[[#This Row],[Genus]],'Flora of PA'!J:J,'Flora of PA'!D:D)</f>
        <v>Ericaceae</v>
      </c>
      <c r="D2713" s="4" t="s">
        <v>905</v>
      </c>
      <c r="E2713" s="4" t="s">
        <v>948</v>
      </c>
      <c r="F2713" s="9" t="str">
        <f>Table1[[#This Row],[Genus]]&amp;" "&amp;Table1[[#This Row],[Epithet]]</f>
        <v>Kalmia angustifolia</v>
      </c>
      <c r="G2713" s="4" t="s">
        <v>85</v>
      </c>
      <c r="H2713" t="s">
        <v>293</v>
      </c>
      <c r="I2713" s="4" t="s">
        <v>649</v>
      </c>
      <c r="J2713" s="4" t="s">
        <v>650</v>
      </c>
      <c r="K2713" s="4" t="s">
        <v>651</v>
      </c>
      <c r="L2713" s="4" t="s">
        <v>652</v>
      </c>
      <c r="M2713" s="4" t="s">
        <v>324</v>
      </c>
      <c r="N2713" s="4" t="s">
        <v>598</v>
      </c>
      <c r="O2713" s="4" t="s">
        <v>336</v>
      </c>
      <c r="P2713" s="4" t="s">
        <v>1002</v>
      </c>
      <c r="Q2713" s="4" t="s">
        <v>334</v>
      </c>
    </row>
    <row r="2714" spans="1:17" x14ac:dyDescent="0.25">
      <c r="A2714" s="4" t="s">
        <v>610</v>
      </c>
      <c r="B2714" s="4" t="s">
        <v>66</v>
      </c>
      <c r="C2714" s="9" t="str">
        <f>_xlfn.XLOOKUP(Table1[[#This Row],[Genus]],'Flora of PA'!J:J,'Flora of PA'!D:D)</f>
        <v>Polypodiaceae</v>
      </c>
      <c r="D2714" s="4" t="s">
        <v>851</v>
      </c>
      <c r="E2714" s="4" t="s">
        <v>852</v>
      </c>
      <c r="F2714" s="9" t="str">
        <f>Table1[[#This Row],[Genus]]&amp;" "&amp;Table1[[#This Row],[Epithet]]</f>
        <v>Pteridium aquilinum</v>
      </c>
      <c r="G2714" s="4" t="s">
        <v>58</v>
      </c>
      <c r="H2714" t="s">
        <v>288</v>
      </c>
      <c r="I2714" s="4" t="s">
        <v>649</v>
      </c>
      <c r="J2714" s="4" t="s">
        <v>650</v>
      </c>
      <c r="K2714" s="4" t="s">
        <v>651</v>
      </c>
      <c r="L2714" s="4" t="s">
        <v>652</v>
      </c>
      <c r="M2714" s="4" t="s">
        <v>324</v>
      </c>
      <c r="N2714" s="4" t="s">
        <v>598</v>
      </c>
      <c r="O2714" s="4" t="s">
        <v>336</v>
      </c>
      <c r="P2714" s="4" t="s">
        <v>1002</v>
      </c>
      <c r="Q2714" s="4" t="s">
        <v>334</v>
      </c>
    </row>
    <row r="2715" spans="1:17" x14ac:dyDescent="0.25">
      <c r="A2715" s="4" t="s">
        <v>610</v>
      </c>
      <c r="B2715" s="4" t="s">
        <v>67</v>
      </c>
      <c r="C2715" s="9" t="str">
        <f>_xlfn.XLOOKUP(Table1[[#This Row],[Genus]],'Flora of PA'!J:J,'Flora of PA'!D:D)</f>
        <v>Adoxaceae</v>
      </c>
      <c r="D2715" s="4" t="s">
        <v>952</v>
      </c>
      <c r="E2715" s="4" t="s">
        <v>953</v>
      </c>
      <c r="F2715" s="9" t="str">
        <f>Table1[[#This Row],[Genus]]&amp;" "&amp;Table1[[#This Row],[Epithet]]</f>
        <v>Viburnum nudum</v>
      </c>
      <c r="G2715" s="4" t="s">
        <v>381</v>
      </c>
      <c r="H2715" t="s">
        <v>397</v>
      </c>
      <c r="I2715" s="4" t="s">
        <v>649</v>
      </c>
      <c r="J2715" s="4" t="s">
        <v>650</v>
      </c>
      <c r="K2715" s="4" t="s">
        <v>651</v>
      </c>
      <c r="L2715" s="4" t="s">
        <v>652</v>
      </c>
      <c r="M2715" s="4" t="s">
        <v>324</v>
      </c>
      <c r="N2715" s="4" t="s">
        <v>598</v>
      </c>
      <c r="O2715" s="4" t="s">
        <v>336</v>
      </c>
      <c r="P2715" s="4" t="s">
        <v>1002</v>
      </c>
      <c r="Q2715" s="4" t="s">
        <v>334</v>
      </c>
    </row>
    <row r="2716" spans="1:17" x14ac:dyDescent="0.25">
      <c r="A2716" s="4" t="s">
        <v>610</v>
      </c>
      <c r="B2716" s="4" t="s">
        <v>67</v>
      </c>
      <c r="C2716" s="9" t="str">
        <f>_xlfn.XLOOKUP(Table1[[#This Row],[Genus]],'Flora of PA'!J:J,'Flora of PA'!D:D)</f>
        <v>Polypodiaceae</v>
      </c>
      <c r="D2716" s="4" t="s">
        <v>851</v>
      </c>
      <c r="E2716" s="4" t="s">
        <v>852</v>
      </c>
      <c r="F2716" s="9" t="str">
        <f>Table1[[#This Row],[Genus]]&amp;" "&amp;Table1[[#This Row],[Epithet]]</f>
        <v>Pteridium aquilinum</v>
      </c>
      <c r="G2716" s="4" t="s">
        <v>58</v>
      </c>
      <c r="H2716" t="s">
        <v>129</v>
      </c>
      <c r="I2716" s="4" t="s">
        <v>649</v>
      </c>
      <c r="J2716" s="4" t="s">
        <v>650</v>
      </c>
      <c r="K2716" s="4" t="s">
        <v>651</v>
      </c>
      <c r="L2716" s="4" t="s">
        <v>652</v>
      </c>
      <c r="M2716" s="4" t="s">
        <v>324</v>
      </c>
      <c r="N2716" s="4" t="s">
        <v>598</v>
      </c>
      <c r="O2716" s="4" t="s">
        <v>336</v>
      </c>
      <c r="P2716" s="4" t="s">
        <v>1002</v>
      </c>
      <c r="Q2716" s="4" t="s">
        <v>334</v>
      </c>
    </row>
    <row r="2717" spans="1:17" x14ac:dyDescent="0.25">
      <c r="A2717" s="4" t="s">
        <v>610</v>
      </c>
      <c r="B2717" s="4" t="s">
        <v>67</v>
      </c>
      <c r="C2717" s="9" t="str">
        <f>_xlfn.XLOOKUP(Table1[[#This Row],[Genus]],'Flora of PA'!J:J,'Flora of PA'!D:D)</f>
        <v>Ericaceae</v>
      </c>
      <c r="D2717" s="4" t="s">
        <v>905</v>
      </c>
      <c r="E2717" s="4" t="s">
        <v>948</v>
      </c>
      <c r="F2717" s="9" t="str">
        <f>Table1[[#This Row],[Genus]]&amp;" "&amp;Table1[[#This Row],[Epithet]]</f>
        <v>Kalmia angustifolia</v>
      </c>
      <c r="G2717" s="4" t="s">
        <v>85</v>
      </c>
      <c r="H2717" t="s">
        <v>124</v>
      </c>
      <c r="I2717" s="4" t="s">
        <v>649</v>
      </c>
      <c r="J2717" s="4" t="s">
        <v>650</v>
      </c>
      <c r="K2717" s="4" t="s">
        <v>651</v>
      </c>
      <c r="L2717" s="4" t="s">
        <v>652</v>
      </c>
      <c r="M2717" s="4" t="s">
        <v>324</v>
      </c>
      <c r="N2717" s="4" t="s">
        <v>598</v>
      </c>
      <c r="O2717" s="4" t="s">
        <v>336</v>
      </c>
      <c r="P2717" s="4" t="s">
        <v>1002</v>
      </c>
      <c r="Q2717" s="4" t="s">
        <v>334</v>
      </c>
    </row>
    <row r="2718" spans="1:17" x14ac:dyDescent="0.25">
      <c r="A2718" s="4" t="s">
        <v>610</v>
      </c>
      <c r="B2718" s="4" t="s">
        <v>67</v>
      </c>
      <c r="C2718" s="9" t="str">
        <f>_xlfn.XLOOKUP(Table1[[#This Row],[Genus]],'Flora of PA'!J:J,'Flora of PA'!D:D)</f>
        <v>Ericaceae</v>
      </c>
      <c r="D2718" s="4" t="s">
        <v>827</v>
      </c>
      <c r="E2718" s="4" t="s">
        <v>828</v>
      </c>
      <c r="F2718" s="9" t="str">
        <f>Table1[[#This Row],[Genus]]&amp;" "&amp;Table1[[#This Row],[Epithet]]</f>
        <v>Gaylussacia baccata</v>
      </c>
      <c r="G2718" s="4" t="s">
        <v>16</v>
      </c>
      <c r="H2718" t="s">
        <v>125</v>
      </c>
      <c r="I2718" s="4" t="s">
        <v>649</v>
      </c>
      <c r="J2718" s="4" t="s">
        <v>650</v>
      </c>
      <c r="K2718" s="4" t="s">
        <v>651</v>
      </c>
      <c r="L2718" s="4" t="s">
        <v>652</v>
      </c>
      <c r="M2718" s="4" t="s">
        <v>324</v>
      </c>
      <c r="N2718" s="4" t="s">
        <v>598</v>
      </c>
      <c r="O2718" s="4" t="s">
        <v>336</v>
      </c>
      <c r="P2718" s="4" t="s">
        <v>1002</v>
      </c>
      <c r="Q2718" s="4" t="s">
        <v>334</v>
      </c>
    </row>
    <row r="2719" spans="1:17" x14ac:dyDescent="0.25">
      <c r="A2719" s="4" t="s">
        <v>610</v>
      </c>
      <c r="B2719" s="4" t="s">
        <v>67</v>
      </c>
      <c r="C2719" s="9" t="str">
        <f>_xlfn.XLOOKUP(Table1[[#This Row],[Genus]],'Flora of PA'!J:J,'Flora of PA'!D:D)</f>
        <v>Ericaceae</v>
      </c>
      <c r="D2719" s="4" t="s">
        <v>831</v>
      </c>
      <c r="E2719" s="4" t="s">
        <v>832</v>
      </c>
      <c r="F2719" s="9" t="str">
        <f>Table1[[#This Row],[Genus]]&amp;" "&amp;Table1[[#This Row],[Epithet]]</f>
        <v>Gaultheria procumbens</v>
      </c>
      <c r="G2719" s="4" t="s">
        <v>123</v>
      </c>
      <c r="H2719" t="s">
        <v>122</v>
      </c>
      <c r="I2719" s="4" t="s">
        <v>649</v>
      </c>
      <c r="J2719" s="4" t="s">
        <v>650</v>
      </c>
      <c r="K2719" s="4" t="s">
        <v>651</v>
      </c>
      <c r="L2719" s="4" t="s">
        <v>652</v>
      </c>
      <c r="M2719" s="4" t="s">
        <v>324</v>
      </c>
      <c r="N2719" s="4" t="s">
        <v>598</v>
      </c>
      <c r="O2719" s="4" t="s">
        <v>336</v>
      </c>
      <c r="P2719" s="4" t="s">
        <v>1002</v>
      </c>
      <c r="Q2719" s="4" t="s">
        <v>334</v>
      </c>
    </row>
    <row r="2720" spans="1:17" x14ac:dyDescent="0.25">
      <c r="A2720" s="4" t="s">
        <v>610</v>
      </c>
      <c r="B2720" s="4" t="s">
        <v>67</v>
      </c>
      <c r="C2720" s="9" t="str">
        <f>_xlfn.XLOOKUP(Table1[[#This Row],[Genus]],'Flora of PA'!J:J,'Flora of PA'!D:D)</f>
        <v>Ericaceae</v>
      </c>
      <c r="D2720" s="4" t="s">
        <v>826</v>
      </c>
      <c r="E2720" s="4" t="s">
        <v>829</v>
      </c>
      <c r="F2720" s="9" t="str">
        <f>Table1[[#This Row],[Genus]]&amp;" "&amp;Table1[[#This Row],[Epithet]]</f>
        <v>Vaccinium angustifolium</v>
      </c>
      <c r="G2720" s="4" t="s">
        <v>69</v>
      </c>
      <c r="H2720" t="s">
        <v>174</v>
      </c>
      <c r="I2720" s="4" t="s">
        <v>649</v>
      </c>
      <c r="J2720" s="4" t="s">
        <v>650</v>
      </c>
      <c r="K2720" s="4" t="s">
        <v>651</v>
      </c>
      <c r="L2720" s="4" t="s">
        <v>652</v>
      </c>
      <c r="M2720" s="4" t="s">
        <v>324</v>
      </c>
      <c r="N2720" s="4" t="s">
        <v>598</v>
      </c>
      <c r="O2720" s="4" t="s">
        <v>336</v>
      </c>
      <c r="P2720" s="4" t="s">
        <v>1002</v>
      </c>
      <c r="Q2720" s="4" t="s">
        <v>334</v>
      </c>
    </row>
    <row r="2721" spans="1:17" x14ac:dyDescent="0.25">
      <c r="A2721" s="4" t="s">
        <v>610</v>
      </c>
      <c r="B2721" s="4" t="s">
        <v>67</v>
      </c>
      <c r="C2721" s="9" t="str">
        <f>_xlfn.XLOOKUP(Table1[[#This Row],[Genus]],'Flora of PA'!J:J,'Flora of PA'!D:D)</f>
        <v>Fagaceae</v>
      </c>
      <c r="D2721" s="4" t="s">
        <v>860</v>
      </c>
      <c r="E2721" s="4" t="s">
        <v>947</v>
      </c>
      <c r="F2721" s="9" t="str">
        <f>Table1[[#This Row],[Genus]]&amp;" "&amp;Table1[[#This Row],[Epithet]]</f>
        <v>Quercus ilicifolia</v>
      </c>
      <c r="G2721" s="4" t="s">
        <v>75</v>
      </c>
      <c r="H2721" t="s">
        <v>214</v>
      </c>
      <c r="I2721" s="4" t="s">
        <v>649</v>
      </c>
      <c r="J2721" s="4" t="s">
        <v>650</v>
      </c>
      <c r="K2721" s="4" t="s">
        <v>651</v>
      </c>
      <c r="L2721" s="4" t="s">
        <v>652</v>
      </c>
      <c r="M2721" s="4" t="s">
        <v>324</v>
      </c>
      <c r="N2721" s="4" t="s">
        <v>598</v>
      </c>
      <c r="O2721" s="4" t="s">
        <v>336</v>
      </c>
      <c r="P2721" s="4" t="s">
        <v>1002</v>
      </c>
      <c r="Q2721" s="4" t="s">
        <v>334</v>
      </c>
    </row>
    <row r="2722" spans="1:17" x14ac:dyDescent="0.25">
      <c r="A2722" s="4" t="s">
        <v>610</v>
      </c>
      <c r="B2722" s="4" t="s">
        <v>67</v>
      </c>
      <c r="C2722" s="9" t="str">
        <f>_xlfn.XLOOKUP(Table1[[#This Row],[Genus]],'Flora of PA'!J:J,'Flora of PA'!D:D)</f>
        <v>Lauraceae</v>
      </c>
      <c r="D2722" s="4" t="s">
        <v>134</v>
      </c>
      <c r="E2722" s="4" t="s">
        <v>946</v>
      </c>
      <c r="F2722" s="9" t="str">
        <f>Table1[[#This Row],[Genus]]&amp;" "&amp;Table1[[#This Row],[Epithet]]</f>
        <v>Sassafras albidum</v>
      </c>
      <c r="G2722" s="4" t="s">
        <v>224</v>
      </c>
      <c r="H2722" t="s">
        <v>135</v>
      </c>
      <c r="I2722" s="4" t="s">
        <v>649</v>
      </c>
      <c r="J2722" s="4" t="s">
        <v>650</v>
      </c>
      <c r="K2722" s="4" t="s">
        <v>651</v>
      </c>
      <c r="L2722" s="4" t="s">
        <v>652</v>
      </c>
      <c r="M2722" s="4" t="s">
        <v>324</v>
      </c>
      <c r="N2722" s="4" t="s">
        <v>598</v>
      </c>
      <c r="O2722" s="4" t="s">
        <v>336</v>
      </c>
      <c r="P2722" s="4" t="s">
        <v>1002</v>
      </c>
      <c r="Q2722" s="4" t="s">
        <v>334</v>
      </c>
    </row>
    <row r="2723" spans="1:17" x14ac:dyDescent="0.25">
      <c r="A2723" s="4" t="s">
        <v>610</v>
      </c>
      <c r="B2723" s="4" t="s">
        <v>68</v>
      </c>
      <c r="C2723" s="9" t="str">
        <f>_xlfn.XLOOKUP(Table1[[#This Row],[Genus]],'Flora of PA'!J:J,'Flora of PA'!D:D)</f>
        <v>Ericaceae</v>
      </c>
      <c r="D2723" s="4" t="s">
        <v>827</v>
      </c>
      <c r="E2723" s="4" t="s">
        <v>828</v>
      </c>
      <c r="F2723" s="9" t="str">
        <f>Table1[[#This Row],[Genus]]&amp;" "&amp;Table1[[#This Row],[Epithet]]</f>
        <v>Gaylussacia baccata</v>
      </c>
      <c r="G2723" s="4" t="s">
        <v>16</v>
      </c>
      <c r="H2723" t="s">
        <v>125</v>
      </c>
      <c r="I2723" s="4" t="s">
        <v>649</v>
      </c>
      <c r="J2723" s="4" t="s">
        <v>650</v>
      </c>
      <c r="K2723" s="4" t="s">
        <v>651</v>
      </c>
      <c r="L2723" s="4" t="s">
        <v>652</v>
      </c>
      <c r="M2723" s="4" t="s">
        <v>324</v>
      </c>
      <c r="N2723" s="4" t="s">
        <v>598</v>
      </c>
      <c r="O2723" s="4" t="s">
        <v>336</v>
      </c>
      <c r="P2723" s="4" t="s">
        <v>1002</v>
      </c>
      <c r="Q2723" s="4" t="s">
        <v>334</v>
      </c>
    </row>
    <row r="2724" spans="1:17" x14ac:dyDescent="0.25">
      <c r="A2724" s="4" t="s">
        <v>610</v>
      </c>
      <c r="B2724" s="4" t="s">
        <v>68</v>
      </c>
      <c r="C2724" s="9" t="str">
        <f>_xlfn.XLOOKUP(Table1[[#This Row],[Genus]],'Flora of PA'!J:J,'Flora of PA'!D:D)</f>
        <v>Ericaceae</v>
      </c>
      <c r="D2724" s="4" t="s">
        <v>831</v>
      </c>
      <c r="E2724" s="4" t="s">
        <v>832</v>
      </c>
      <c r="F2724" s="9" t="str">
        <f>Table1[[#This Row],[Genus]]&amp;" "&amp;Table1[[#This Row],[Epithet]]</f>
        <v>Gaultheria procumbens</v>
      </c>
      <c r="G2724" s="4" t="s">
        <v>123</v>
      </c>
      <c r="H2724" t="s">
        <v>122</v>
      </c>
      <c r="I2724" s="4" t="s">
        <v>649</v>
      </c>
      <c r="J2724" s="4" t="s">
        <v>650</v>
      </c>
      <c r="K2724" s="4" t="s">
        <v>651</v>
      </c>
      <c r="L2724" s="4" t="s">
        <v>652</v>
      </c>
      <c r="M2724" s="4" t="s">
        <v>324</v>
      </c>
      <c r="N2724" s="4" t="s">
        <v>598</v>
      </c>
      <c r="O2724" s="4" t="s">
        <v>336</v>
      </c>
      <c r="P2724" s="4" t="s">
        <v>1002</v>
      </c>
      <c r="Q2724" s="4" t="s">
        <v>334</v>
      </c>
    </row>
    <row r="2725" spans="1:17" x14ac:dyDescent="0.25">
      <c r="A2725" s="4" t="s">
        <v>610</v>
      </c>
      <c r="B2725" s="4" t="s">
        <v>68</v>
      </c>
      <c r="C2725" s="9" t="str">
        <f>_xlfn.XLOOKUP(Table1[[#This Row],[Genus]],'Flora of PA'!J:J,'Flora of PA'!D:D)</f>
        <v>Ericaceae</v>
      </c>
      <c r="D2725" s="4" t="s">
        <v>826</v>
      </c>
      <c r="E2725" s="4" t="s">
        <v>829</v>
      </c>
      <c r="F2725" s="9" t="str">
        <f>Table1[[#This Row],[Genus]]&amp;" "&amp;Table1[[#This Row],[Epithet]]</f>
        <v>Vaccinium angustifolium</v>
      </c>
      <c r="G2725" s="4" t="s">
        <v>69</v>
      </c>
      <c r="H2725" t="s">
        <v>174</v>
      </c>
      <c r="I2725" s="4" t="s">
        <v>649</v>
      </c>
      <c r="J2725" s="4" t="s">
        <v>650</v>
      </c>
      <c r="K2725" s="4" t="s">
        <v>651</v>
      </c>
      <c r="L2725" s="4" t="s">
        <v>652</v>
      </c>
      <c r="M2725" s="4" t="s">
        <v>324</v>
      </c>
      <c r="N2725" s="4" t="s">
        <v>598</v>
      </c>
      <c r="O2725" s="4" t="s">
        <v>336</v>
      </c>
      <c r="P2725" s="4" t="s">
        <v>1002</v>
      </c>
      <c r="Q2725" s="4" t="s">
        <v>334</v>
      </c>
    </row>
    <row r="2726" spans="1:17" x14ac:dyDescent="0.25">
      <c r="A2726" s="4" t="s">
        <v>610</v>
      </c>
      <c r="B2726" s="4" t="s">
        <v>68</v>
      </c>
      <c r="C2726" s="9" t="str">
        <f>_xlfn.XLOOKUP(Table1[[#This Row],[Genus]],'Flora of PA'!J:J,'Flora of PA'!D:D)</f>
        <v>Fagaceae</v>
      </c>
      <c r="D2726" s="4" t="s">
        <v>860</v>
      </c>
      <c r="E2726" s="4" t="s">
        <v>947</v>
      </c>
      <c r="F2726" s="9" t="str">
        <f>Table1[[#This Row],[Genus]]&amp;" "&amp;Table1[[#This Row],[Epithet]]</f>
        <v>Quercus ilicifolia</v>
      </c>
      <c r="G2726" s="4" t="s">
        <v>75</v>
      </c>
      <c r="H2726" t="s">
        <v>214</v>
      </c>
      <c r="I2726" s="4" t="s">
        <v>649</v>
      </c>
      <c r="J2726" s="4" t="s">
        <v>650</v>
      </c>
      <c r="K2726" s="4" t="s">
        <v>651</v>
      </c>
      <c r="L2726" s="4" t="s">
        <v>652</v>
      </c>
      <c r="M2726" s="4" t="s">
        <v>324</v>
      </c>
      <c r="N2726" s="4" t="s">
        <v>598</v>
      </c>
      <c r="O2726" s="4" t="s">
        <v>336</v>
      </c>
      <c r="P2726" s="4" t="s">
        <v>1002</v>
      </c>
      <c r="Q2726" s="4" t="s">
        <v>334</v>
      </c>
    </row>
    <row r="2727" spans="1:17" x14ac:dyDescent="0.25">
      <c r="A2727" s="4" t="s">
        <v>610</v>
      </c>
      <c r="B2727" s="4" t="s">
        <v>68</v>
      </c>
      <c r="C2727" s="9" t="str">
        <f>_xlfn.XLOOKUP(Table1[[#This Row],[Genus]],'Flora of PA'!J:J,'Flora of PA'!D:D)</f>
        <v>Lauraceae</v>
      </c>
      <c r="D2727" s="4" t="s">
        <v>134</v>
      </c>
      <c r="E2727" s="4" t="s">
        <v>946</v>
      </c>
      <c r="F2727" s="9" t="str">
        <f>Table1[[#This Row],[Genus]]&amp;" "&amp;Table1[[#This Row],[Epithet]]</f>
        <v>Sassafras albidum</v>
      </c>
      <c r="G2727" s="4" t="s">
        <v>224</v>
      </c>
      <c r="H2727" t="s">
        <v>657</v>
      </c>
      <c r="I2727" s="4" t="s">
        <v>649</v>
      </c>
      <c r="J2727" s="4" t="s">
        <v>650</v>
      </c>
      <c r="K2727" s="4" t="s">
        <v>651</v>
      </c>
      <c r="L2727" s="4" t="s">
        <v>652</v>
      </c>
      <c r="M2727" s="4" t="s">
        <v>324</v>
      </c>
      <c r="N2727" s="4" t="s">
        <v>598</v>
      </c>
      <c r="O2727" s="4" t="s">
        <v>336</v>
      </c>
      <c r="P2727" s="4" t="s">
        <v>1002</v>
      </c>
      <c r="Q2727" s="4" t="s">
        <v>334</v>
      </c>
    </row>
    <row r="2728" spans="1:17" x14ac:dyDescent="0.25">
      <c r="A2728" s="4" t="s">
        <v>611</v>
      </c>
      <c r="B2728" s="4" t="s">
        <v>41</v>
      </c>
      <c r="C2728" s="9" t="str">
        <f>_xlfn.XLOOKUP(Table1[[#This Row],[Genus]],'Flora of PA'!J:J,'Flora of PA'!D:D)</f>
        <v>Ericaceae</v>
      </c>
      <c r="D2728" s="4" t="s">
        <v>827</v>
      </c>
      <c r="E2728" s="4" t="s">
        <v>828</v>
      </c>
      <c r="F2728" s="9" t="str">
        <f>Table1[[#This Row],[Genus]]&amp;" "&amp;Table1[[#This Row],[Epithet]]</f>
        <v>Gaylussacia baccata</v>
      </c>
      <c r="G2728" s="4" t="s">
        <v>16</v>
      </c>
      <c r="H2728" t="s">
        <v>125</v>
      </c>
      <c r="I2728" s="4" t="s">
        <v>659</v>
      </c>
      <c r="J2728" s="4" t="s">
        <v>660</v>
      </c>
      <c r="K2728" s="4" t="s">
        <v>658</v>
      </c>
      <c r="L2728" s="6" t="s">
        <v>640</v>
      </c>
      <c r="M2728" s="4" t="s">
        <v>324</v>
      </c>
      <c r="N2728" s="4" t="s">
        <v>598</v>
      </c>
      <c r="O2728" s="4" t="s">
        <v>336</v>
      </c>
      <c r="P2728" s="4" t="s">
        <v>1002</v>
      </c>
      <c r="Q2728" s="4" t="s">
        <v>334</v>
      </c>
    </row>
    <row r="2729" spans="1:17" x14ac:dyDescent="0.25">
      <c r="A2729" s="4" t="s">
        <v>611</v>
      </c>
      <c r="B2729" s="4" t="s">
        <v>41</v>
      </c>
      <c r="C2729" s="9" t="str">
        <f>_xlfn.XLOOKUP(Table1[[#This Row],[Genus]],'Flora of PA'!J:J,'Flora of PA'!D:D)</f>
        <v>Ericaceae</v>
      </c>
      <c r="D2729" s="4" t="s">
        <v>826</v>
      </c>
      <c r="E2729" s="4" t="s">
        <v>829</v>
      </c>
      <c r="F2729" s="9" t="str">
        <f>Table1[[#This Row],[Genus]]&amp;" "&amp;Table1[[#This Row],[Epithet]]</f>
        <v>Vaccinium angustifolium</v>
      </c>
      <c r="G2729" s="4" t="s">
        <v>69</v>
      </c>
      <c r="H2729" t="s">
        <v>174</v>
      </c>
      <c r="I2729" s="4" t="s">
        <v>659</v>
      </c>
      <c r="J2729" s="4" t="s">
        <v>660</v>
      </c>
      <c r="K2729" s="4" t="s">
        <v>658</v>
      </c>
      <c r="L2729" s="6" t="s">
        <v>640</v>
      </c>
      <c r="M2729" s="4" t="s">
        <v>324</v>
      </c>
      <c r="N2729" s="4" t="s">
        <v>598</v>
      </c>
      <c r="O2729" s="4" t="s">
        <v>336</v>
      </c>
      <c r="P2729" s="4" t="s">
        <v>1002</v>
      </c>
      <c r="Q2729" s="4" t="s">
        <v>334</v>
      </c>
    </row>
    <row r="2730" spans="1:17" x14ac:dyDescent="0.25">
      <c r="A2730" s="4" t="s">
        <v>611</v>
      </c>
      <c r="B2730" s="4" t="s">
        <v>41</v>
      </c>
      <c r="C2730" s="9" t="s">
        <v>1181</v>
      </c>
      <c r="D2730" s="4" t="s">
        <v>965</v>
      </c>
      <c r="E2730" s="4" t="s">
        <v>966</v>
      </c>
      <c r="F2730" s="9" t="str">
        <f>Table1[[#This Row],[Genus]]&amp;" "&amp;Table1[[#This Row],[Epithet]]</f>
        <v>Avenella flexuosa</v>
      </c>
      <c r="G2730" s="4" t="s">
        <v>386</v>
      </c>
      <c r="H2730" t="s">
        <v>661</v>
      </c>
      <c r="I2730" s="4" t="s">
        <v>659</v>
      </c>
      <c r="J2730" s="4" t="s">
        <v>660</v>
      </c>
      <c r="K2730" s="4" t="s">
        <v>658</v>
      </c>
      <c r="L2730" s="6" t="s">
        <v>640</v>
      </c>
      <c r="M2730" s="4" t="s">
        <v>324</v>
      </c>
      <c r="N2730" s="4" t="s">
        <v>598</v>
      </c>
      <c r="O2730" s="4" t="s">
        <v>336</v>
      </c>
      <c r="P2730" s="4" t="s">
        <v>1002</v>
      </c>
      <c r="Q2730" s="4" t="s">
        <v>334</v>
      </c>
    </row>
    <row r="2731" spans="1:17" x14ac:dyDescent="0.25">
      <c r="A2731" s="4" t="s">
        <v>611</v>
      </c>
      <c r="B2731" s="4" t="s">
        <v>41</v>
      </c>
      <c r="C2731" s="9" t="s">
        <v>13193</v>
      </c>
      <c r="D2731" s="4" t="s">
        <v>994</v>
      </c>
      <c r="E2731" s="4" t="s">
        <v>995</v>
      </c>
      <c r="F2731" s="9" t="str">
        <f>Table1[[#This Row],[Genus]]&amp;" "&amp;Table1[[#This Row],[Epithet]]</f>
        <v>Leucobryum glaucum</v>
      </c>
      <c r="G2731" s="4" t="s">
        <v>225</v>
      </c>
      <c r="H2731" t="s">
        <v>180</v>
      </c>
      <c r="I2731" s="4" t="s">
        <v>659</v>
      </c>
      <c r="J2731" s="4" t="s">
        <v>660</v>
      </c>
      <c r="K2731" s="4" t="s">
        <v>658</v>
      </c>
      <c r="L2731" s="6" t="s">
        <v>640</v>
      </c>
      <c r="M2731" s="4" t="s">
        <v>324</v>
      </c>
      <c r="N2731" s="4" t="s">
        <v>598</v>
      </c>
      <c r="O2731" s="4" t="s">
        <v>336</v>
      </c>
      <c r="P2731" s="4" t="s">
        <v>1002</v>
      </c>
      <c r="Q2731" s="4" t="s">
        <v>334</v>
      </c>
    </row>
    <row r="2732" spans="1:17" x14ac:dyDescent="0.25">
      <c r="A2732" s="4" t="s">
        <v>611</v>
      </c>
      <c r="B2732" s="4" t="s">
        <v>41</v>
      </c>
      <c r="C2732" s="9" t="str">
        <f>_xlfn.XLOOKUP(Table1[[#This Row],[Genus]],'Flora of PA'!J:J,'Flora of PA'!D:D)</f>
        <v>Ruscaceae</v>
      </c>
      <c r="D2732" s="4" t="s">
        <v>855</v>
      </c>
      <c r="E2732" s="4" t="s">
        <v>856</v>
      </c>
      <c r="F2732" s="9" t="str">
        <f>Table1[[#This Row],[Genus]]&amp;" "&amp;Table1[[#This Row],[Epithet]]</f>
        <v>Maianthemum canadense</v>
      </c>
      <c r="G2732" s="4" t="s">
        <v>373</v>
      </c>
      <c r="H2732" t="s">
        <v>262</v>
      </c>
      <c r="I2732" s="4" t="s">
        <v>659</v>
      </c>
      <c r="J2732" s="4" t="s">
        <v>660</v>
      </c>
      <c r="K2732" s="4" t="s">
        <v>658</v>
      </c>
      <c r="L2732" s="6" t="s">
        <v>640</v>
      </c>
      <c r="M2732" s="4" t="s">
        <v>324</v>
      </c>
      <c r="N2732" s="4" t="s">
        <v>598</v>
      </c>
      <c r="O2732" s="4" t="s">
        <v>336</v>
      </c>
      <c r="P2732" s="4" t="s">
        <v>1002</v>
      </c>
      <c r="Q2732" s="4" t="s">
        <v>334</v>
      </c>
    </row>
    <row r="2733" spans="1:17" x14ac:dyDescent="0.25">
      <c r="A2733" s="4" t="s">
        <v>611</v>
      </c>
      <c r="B2733" s="4" t="s">
        <v>41</v>
      </c>
      <c r="C2733" s="9" t="str">
        <f>_xlfn.XLOOKUP(Table1[[#This Row],[Genus]],'Flora of PA'!J:J,'Flora of PA'!D:D)</f>
        <v>Fagaceae</v>
      </c>
      <c r="D2733" s="4" t="s">
        <v>860</v>
      </c>
      <c r="E2733" s="4" t="s">
        <v>947</v>
      </c>
      <c r="F2733" s="9" t="str">
        <f>Table1[[#This Row],[Genus]]&amp;" "&amp;Table1[[#This Row],[Epithet]]</f>
        <v>Quercus ilicifolia</v>
      </c>
      <c r="G2733" s="4" t="s">
        <v>75</v>
      </c>
      <c r="H2733" t="s">
        <v>214</v>
      </c>
      <c r="I2733" s="4" t="s">
        <v>659</v>
      </c>
      <c r="J2733" s="4" t="s">
        <v>660</v>
      </c>
      <c r="K2733" s="4" t="s">
        <v>658</v>
      </c>
      <c r="L2733" s="6" t="s">
        <v>640</v>
      </c>
      <c r="M2733" s="4" t="s">
        <v>324</v>
      </c>
      <c r="N2733" s="4" t="s">
        <v>598</v>
      </c>
      <c r="O2733" s="4" t="s">
        <v>336</v>
      </c>
      <c r="P2733" s="4" t="s">
        <v>1002</v>
      </c>
      <c r="Q2733" s="4" t="s">
        <v>334</v>
      </c>
    </row>
    <row r="2734" spans="1:17" x14ac:dyDescent="0.25">
      <c r="A2734" s="4" t="s">
        <v>611</v>
      </c>
      <c r="B2734" s="4" t="s">
        <v>42</v>
      </c>
      <c r="C2734" s="9" t="str">
        <f>_xlfn.XLOOKUP(Table1[[#This Row],[Genus]],'Flora of PA'!J:J,'Flora of PA'!D:D)</f>
        <v>Fagaceae</v>
      </c>
      <c r="D2734" s="4" t="s">
        <v>860</v>
      </c>
      <c r="E2734" s="4" t="s">
        <v>947</v>
      </c>
      <c r="F2734" s="9" t="str">
        <f>Table1[[#This Row],[Genus]]&amp;" "&amp;Table1[[#This Row],[Epithet]]</f>
        <v>Quercus ilicifolia</v>
      </c>
      <c r="G2734" s="4" t="s">
        <v>75</v>
      </c>
      <c r="H2734" t="s">
        <v>214</v>
      </c>
      <c r="I2734" s="4" t="s">
        <v>659</v>
      </c>
      <c r="J2734" s="4" t="s">
        <v>660</v>
      </c>
      <c r="K2734" s="4" t="s">
        <v>658</v>
      </c>
      <c r="L2734" s="6" t="s">
        <v>640</v>
      </c>
      <c r="M2734" s="4" t="s">
        <v>324</v>
      </c>
      <c r="N2734" s="4" t="s">
        <v>598</v>
      </c>
      <c r="O2734" s="4" t="s">
        <v>336</v>
      </c>
      <c r="P2734" s="4" t="s">
        <v>1002</v>
      </c>
      <c r="Q2734" s="4" t="s">
        <v>334</v>
      </c>
    </row>
    <row r="2735" spans="1:17" x14ac:dyDescent="0.25">
      <c r="A2735" s="4" t="s">
        <v>611</v>
      </c>
      <c r="B2735" s="4" t="s">
        <v>42</v>
      </c>
      <c r="C2735" s="9" t="str">
        <f>_xlfn.XLOOKUP(Table1[[#This Row],[Genus]],'Flora of PA'!J:J,'Flora of PA'!D:D)</f>
        <v>Pinaceae</v>
      </c>
      <c r="D2735" s="4" t="s">
        <v>931</v>
      </c>
      <c r="E2735" s="4" t="s">
        <v>932</v>
      </c>
      <c r="F2735" s="9" t="str">
        <f>Table1[[#This Row],[Genus]]&amp;" "&amp;Table1[[#This Row],[Epithet]]</f>
        <v>Pinus rigida</v>
      </c>
      <c r="G2735" s="4" t="s">
        <v>37</v>
      </c>
      <c r="H2735" t="s">
        <v>48</v>
      </c>
      <c r="I2735" s="4" t="s">
        <v>659</v>
      </c>
      <c r="J2735" s="4" t="s">
        <v>660</v>
      </c>
      <c r="K2735" s="4" t="s">
        <v>658</v>
      </c>
      <c r="L2735" s="6" t="s">
        <v>640</v>
      </c>
      <c r="M2735" s="4" t="s">
        <v>324</v>
      </c>
      <c r="N2735" s="4" t="s">
        <v>598</v>
      </c>
      <c r="O2735" s="4" t="s">
        <v>336</v>
      </c>
      <c r="P2735" s="4" t="s">
        <v>1002</v>
      </c>
      <c r="Q2735" s="4" t="s">
        <v>334</v>
      </c>
    </row>
    <row r="2736" spans="1:17" x14ac:dyDescent="0.25">
      <c r="A2736" s="4" t="s">
        <v>611</v>
      </c>
      <c r="B2736" s="4" t="s">
        <v>42</v>
      </c>
      <c r="C2736" s="9" t="str">
        <f>_xlfn.XLOOKUP(Table1[[#This Row],[Genus]],'Flora of PA'!J:J,'Flora of PA'!D:D)</f>
        <v>Ericaceae</v>
      </c>
      <c r="D2736" s="4" t="s">
        <v>826</v>
      </c>
      <c r="E2736" s="4" t="s">
        <v>829</v>
      </c>
      <c r="F2736" s="9" t="str">
        <f>Table1[[#This Row],[Genus]]&amp;" "&amp;Table1[[#This Row],[Epithet]]</f>
        <v>Vaccinium angustifolium</v>
      </c>
      <c r="G2736" s="4" t="s">
        <v>69</v>
      </c>
      <c r="H2736" t="s">
        <v>174</v>
      </c>
      <c r="I2736" s="4" t="s">
        <v>659</v>
      </c>
      <c r="J2736" s="4" t="s">
        <v>660</v>
      </c>
      <c r="K2736" s="4" t="s">
        <v>658</v>
      </c>
      <c r="L2736" s="6" t="s">
        <v>640</v>
      </c>
      <c r="M2736" s="4" t="s">
        <v>324</v>
      </c>
      <c r="N2736" s="4" t="s">
        <v>598</v>
      </c>
      <c r="O2736" s="4" t="s">
        <v>336</v>
      </c>
      <c r="P2736" s="4" t="s">
        <v>1002</v>
      </c>
      <c r="Q2736" s="4" t="s">
        <v>334</v>
      </c>
    </row>
    <row r="2737" spans="1:17" x14ac:dyDescent="0.25">
      <c r="A2737" s="4" t="s">
        <v>611</v>
      </c>
      <c r="B2737" s="4" t="s">
        <v>42</v>
      </c>
      <c r="C2737" s="9" t="str">
        <f>_xlfn.XLOOKUP(Table1[[#This Row],[Genus]],'Flora of PA'!J:J,'Flora of PA'!D:D)</f>
        <v>Ericaceae</v>
      </c>
      <c r="D2737" s="4" t="s">
        <v>827</v>
      </c>
      <c r="E2737" s="4" t="s">
        <v>828</v>
      </c>
      <c r="F2737" s="9" t="str">
        <f>Table1[[#This Row],[Genus]]&amp;" "&amp;Table1[[#This Row],[Epithet]]</f>
        <v>Gaylussacia baccata</v>
      </c>
      <c r="G2737" s="4" t="s">
        <v>16</v>
      </c>
      <c r="H2737" t="s">
        <v>21</v>
      </c>
      <c r="I2737" s="4" t="s">
        <v>659</v>
      </c>
      <c r="J2737" s="4" t="s">
        <v>660</v>
      </c>
      <c r="K2737" s="4" t="s">
        <v>658</v>
      </c>
      <c r="L2737" s="6" t="s">
        <v>640</v>
      </c>
      <c r="M2737" s="4" t="s">
        <v>324</v>
      </c>
      <c r="N2737" s="4" t="s">
        <v>598</v>
      </c>
      <c r="O2737" s="4" t="s">
        <v>336</v>
      </c>
      <c r="P2737" s="4" t="s">
        <v>1002</v>
      </c>
      <c r="Q2737" s="4" t="s">
        <v>334</v>
      </c>
    </row>
    <row r="2738" spans="1:17" x14ac:dyDescent="0.25">
      <c r="A2738" s="4" t="s">
        <v>611</v>
      </c>
      <c r="B2738" s="4" t="s">
        <v>61</v>
      </c>
      <c r="C2738" s="9" t="str">
        <f>_xlfn.XLOOKUP(Table1[[#This Row],[Genus]],'Flora of PA'!J:J,'Flora of PA'!D:D)</f>
        <v>Ericaceae</v>
      </c>
      <c r="D2738" s="4" t="s">
        <v>827</v>
      </c>
      <c r="E2738" s="4" t="s">
        <v>828</v>
      </c>
      <c r="F2738" s="9" t="str">
        <f>Table1[[#This Row],[Genus]]&amp;" "&amp;Table1[[#This Row],[Epithet]]</f>
        <v>Gaylussacia baccata</v>
      </c>
      <c r="G2738" s="4" t="s">
        <v>16</v>
      </c>
      <c r="H2738" t="s">
        <v>125</v>
      </c>
      <c r="I2738" s="4" t="s">
        <v>659</v>
      </c>
      <c r="J2738" s="4" t="s">
        <v>660</v>
      </c>
      <c r="K2738" s="4" t="s">
        <v>658</v>
      </c>
      <c r="L2738" s="6" t="s">
        <v>640</v>
      </c>
      <c r="M2738" s="4" t="s">
        <v>324</v>
      </c>
      <c r="N2738" s="4" t="s">
        <v>598</v>
      </c>
      <c r="O2738" s="4" t="s">
        <v>336</v>
      </c>
      <c r="P2738" s="4" t="s">
        <v>1002</v>
      </c>
      <c r="Q2738" s="4" t="s">
        <v>334</v>
      </c>
    </row>
    <row r="2739" spans="1:17" x14ac:dyDescent="0.25">
      <c r="A2739" s="4" t="s">
        <v>611</v>
      </c>
      <c r="B2739" s="4" t="s">
        <v>61</v>
      </c>
      <c r="C2739" s="9" t="str">
        <f>_xlfn.XLOOKUP(Table1[[#This Row],[Genus]],'Flora of PA'!J:J,'Flora of PA'!D:D)</f>
        <v>Ericaceae</v>
      </c>
      <c r="D2739" s="4" t="s">
        <v>826</v>
      </c>
      <c r="E2739" s="4" t="s">
        <v>829</v>
      </c>
      <c r="F2739" s="9" t="str">
        <f>Table1[[#This Row],[Genus]]&amp;" "&amp;Table1[[#This Row],[Epithet]]</f>
        <v>Vaccinium angustifolium</v>
      </c>
      <c r="G2739" s="4" t="s">
        <v>69</v>
      </c>
      <c r="H2739" t="s">
        <v>174</v>
      </c>
      <c r="I2739" s="4" t="s">
        <v>659</v>
      </c>
      <c r="J2739" s="4" t="s">
        <v>660</v>
      </c>
      <c r="K2739" s="4" t="s">
        <v>658</v>
      </c>
      <c r="L2739" s="6" t="s">
        <v>640</v>
      </c>
      <c r="M2739" s="4" t="s">
        <v>324</v>
      </c>
      <c r="N2739" s="4" t="s">
        <v>598</v>
      </c>
      <c r="O2739" s="4" t="s">
        <v>336</v>
      </c>
      <c r="P2739" s="4" t="s">
        <v>1002</v>
      </c>
      <c r="Q2739" s="4" t="s">
        <v>334</v>
      </c>
    </row>
    <row r="2740" spans="1:17" x14ac:dyDescent="0.25">
      <c r="A2740" s="4" t="s">
        <v>611</v>
      </c>
      <c r="B2740" s="4" t="s">
        <v>61</v>
      </c>
      <c r="C2740" s="9" t="str">
        <f>_xlfn.XLOOKUP(Table1[[#This Row],[Genus]],'Flora of PA'!J:J,'Flora of PA'!D:D)</f>
        <v>Pinaceae</v>
      </c>
      <c r="D2740" s="4" t="s">
        <v>931</v>
      </c>
      <c r="E2740" s="4" t="s">
        <v>932</v>
      </c>
      <c r="F2740" s="9" t="str">
        <f>Table1[[#This Row],[Genus]]&amp;" "&amp;Table1[[#This Row],[Epithet]]</f>
        <v>Pinus rigida</v>
      </c>
      <c r="G2740" s="4" t="s">
        <v>37</v>
      </c>
      <c r="H2740" t="s">
        <v>28</v>
      </c>
      <c r="I2740" s="4" t="s">
        <v>659</v>
      </c>
      <c r="J2740" s="4" t="s">
        <v>660</v>
      </c>
      <c r="K2740" s="4" t="s">
        <v>658</v>
      </c>
      <c r="L2740" s="6" t="s">
        <v>640</v>
      </c>
      <c r="M2740" s="4" t="s">
        <v>324</v>
      </c>
      <c r="N2740" s="4" t="s">
        <v>598</v>
      </c>
      <c r="O2740" s="4" t="s">
        <v>336</v>
      </c>
      <c r="P2740" s="4" t="s">
        <v>1002</v>
      </c>
      <c r="Q2740" s="4" t="s">
        <v>334</v>
      </c>
    </row>
    <row r="2741" spans="1:17" x14ac:dyDescent="0.25">
      <c r="A2741" s="4" t="s">
        <v>611</v>
      </c>
      <c r="B2741" s="4" t="s">
        <v>62</v>
      </c>
      <c r="C2741" s="9" t="str">
        <f>_xlfn.XLOOKUP(Table1[[#This Row],[Genus]],'Flora of PA'!J:J,'Flora of PA'!D:D)</f>
        <v>Poaceae</v>
      </c>
      <c r="D2741" s="4" t="s">
        <v>935</v>
      </c>
      <c r="E2741" s="4" t="s">
        <v>936</v>
      </c>
      <c r="F2741" s="9" t="str">
        <f>Table1[[#This Row],[Genus]]&amp;" "&amp;Table1[[#This Row],[Epithet]]</f>
        <v>Danthonia spicata</v>
      </c>
      <c r="G2741" s="4" t="s">
        <v>36</v>
      </c>
      <c r="H2741" t="s">
        <v>328</v>
      </c>
      <c r="I2741" s="4" t="s">
        <v>659</v>
      </c>
      <c r="J2741" s="4" t="s">
        <v>660</v>
      </c>
      <c r="K2741" s="4" t="s">
        <v>658</v>
      </c>
      <c r="L2741" s="6" t="s">
        <v>640</v>
      </c>
      <c r="M2741" s="4" t="s">
        <v>324</v>
      </c>
      <c r="N2741" s="4" t="s">
        <v>598</v>
      </c>
      <c r="O2741" s="4" t="s">
        <v>336</v>
      </c>
      <c r="P2741" s="4" t="s">
        <v>1002</v>
      </c>
      <c r="Q2741" s="4" t="s">
        <v>334</v>
      </c>
    </row>
    <row r="2742" spans="1:17" x14ac:dyDescent="0.25">
      <c r="A2742" s="4" t="s">
        <v>611</v>
      </c>
      <c r="B2742" s="4" t="s">
        <v>62</v>
      </c>
      <c r="C2742" s="9" t="s">
        <v>13193</v>
      </c>
      <c r="D2742" s="4" t="s">
        <v>994</v>
      </c>
      <c r="E2742" s="4" t="s">
        <v>995</v>
      </c>
      <c r="F2742" s="9" t="str">
        <f>Table1[[#This Row],[Genus]]&amp;" "&amp;Table1[[#This Row],[Epithet]]</f>
        <v>Leucobryum glaucum</v>
      </c>
      <c r="G2742" s="4" t="s">
        <v>225</v>
      </c>
      <c r="H2742" t="s">
        <v>180</v>
      </c>
      <c r="I2742" s="4" t="s">
        <v>659</v>
      </c>
      <c r="J2742" s="4" t="s">
        <v>660</v>
      </c>
      <c r="K2742" s="4" t="s">
        <v>658</v>
      </c>
      <c r="L2742" s="6" t="s">
        <v>640</v>
      </c>
      <c r="M2742" s="4" t="s">
        <v>324</v>
      </c>
      <c r="N2742" s="4" t="s">
        <v>598</v>
      </c>
      <c r="O2742" s="4" t="s">
        <v>336</v>
      </c>
      <c r="P2742" s="4" t="s">
        <v>1002</v>
      </c>
      <c r="Q2742" s="4" t="s">
        <v>334</v>
      </c>
    </row>
    <row r="2743" spans="1:17" x14ac:dyDescent="0.25">
      <c r="A2743" s="4" t="s">
        <v>611</v>
      </c>
      <c r="B2743" s="4" t="s">
        <v>62</v>
      </c>
      <c r="C2743" s="9" t="str">
        <f>_xlfn.XLOOKUP(Table1[[#This Row],[Genus]],'Flora of PA'!J:J,'Flora of PA'!D:D)</f>
        <v>Fagaceae</v>
      </c>
      <c r="D2743" s="4" t="s">
        <v>860</v>
      </c>
      <c r="E2743" s="4" t="s">
        <v>947</v>
      </c>
      <c r="F2743" s="9" t="str">
        <f>Table1[[#This Row],[Genus]]&amp;" "&amp;Table1[[#This Row],[Epithet]]</f>
        <v>Quercus ilicifolia</v>
      </c>
      <c r="G2743" s="4" t="s">
        <v>75</v>
      </c>
      <c r="H2743" t="s">
        <v>420</v>
      </c>
      <c r="I2743" s="4" t="s">
        <v>659</v>
      </c>
      <c r="J2743" s="4" t="s">
        <v>660</v>
      </c>
      <c r="K2743" s="4" t="s">
        <v>658</v>
      </c>
      <c r="L2743" s="6" t="s">
        <v>640</v>
      </c>
      <c r="M2743" s="4" t="s">
        <v>324</v>
      </c>
      <c r="N2743" s="4" t="s">
        <v>598</v>
      </c>
      <c r="O2743" s="4" t="s">
        <v>336</v>
      </c>
      <c r="P2743" s="4" t="s">
        <v>1002</v>
      </c>
      <c r="Q2743" s="4" t="s">
        <v>334</v>
      </c>
    </row>
    <row r="2744" spans="1:17" x14ac:dyDescent="0.25">
      <c r="A2744" s="4" t="s">
        <v>611</v>
      </c>
      <c r="B2744" s="4" t="s">
        <v>62</v>
      </c>
      <c r="C2744" s="9" t="str">
        <f>_xlfn.XLOOKUP(Table1[[#This Row],[Genus]],'Flora of PA'!J:J,'Flora of PA'!D:D)</f>
        <v>Ericaceae</v>
      </c>
      <c r="D2744" s="4" t="s">
        <v>826</v>
      </c>
      <c r="E2744" s="4" t="s">
        <v>829</v>
      </c>
      <c r="F2744" s="9" t="str">
        <f>Table1[[#This Row],[Genus]]&amp;" "&amp;Table1[[#This Row],[Epithet]]</f>
        <v>Vaccinium angustifolium</v>
      </c>
      <c r="G2744" s="4" t="s">
        <v>69</v>
      </c>
      <c r="H2744" t="s">
        <v>174</v>
      </c>
      <c r="I2744" s="4" t="s">
        <v>659</v>
      </c>
      <c r="J2744" s="4" t="s">
        <v>660</v>
      </c>
      <c r="K2744" s="4" t="s">
        <v>658</v>
      </c>
      <c r="L2744" s="6" t="s">
        <v>640</v>
      </c>
      <c r="M2744" s="4" t="s">
        <v>324</v>
      </c>
      <c r="N2744" s="4" t="s">
        <v>598</v>
      </c>
      <c r="O2744" s="4" t="s">
        <v>336</v>
      </c>
      <c r="P2744" s="4" t="s">
        <v>1002</v>
      </c>
      <c r="Q2744" s="4" t="s">
        <v>334</v>
      </c>
    </row>
    <row r="2745" spans="1:17" x14ac:dyDescent="0.25">
      <c r="A2745" s="4" t="s">
        <v>611</v>
      </c>
      <c r="B2745" s="4" t="s">
        <v>62</v>
      </c>
      <c r="C2745" s="9" t="s">
        <v>1181</v>
      </c>
      <c r="D2745" s="4" t="s">
        <v>965</v>
      </c>
      <c r="E2745" s="4" t="s">
        <v>966</v>
      </c>
      <c r="F2745" s="9" t="str">
        <f>Table1[[#This Row],[Genus]]&amp;" "&amp;Table1[[#This Row],[Epithet]]</f>
        <v>Avenella flexuosa</v>
      </c>
      <c r="G2745" s="4" t="s">
        <v>386</v>
      </c>
      <c r="H2745" t="s">
        <v>301</v>
      </c>
      <c r="I2745" s="4" t="s">
        <v>659</v>
      </c>
      <c r="J2745" s="4" t="s">
        <v>660</v>
      </c>
      <c r="K2745" s="4" t="s">
        <v>658</v>
      </c>
      <c r="L2745" s="6" t="s">
        <v>640</v>
      </c>
      <c r="M2745" s="4" t="s">
        <v>324</v>
      </c>
      <c r="N2745" s="4" t="s">
        <v>598</v>
      </c>
      <c r="O2745" s="4" t="s">
        <v>336</v>
      </c>
      <c r="P2745" s="4" t="s">
        <v>1002</v>
      </c>
      <c r="Q2745" s="4" t="s">
        <v>334</v>
      </c>
    </row>
    <row r="2746" spans="1:17" x14ac:dyDescent="0.25">
      <c r="A2746" s="4" t="s">
        <v>611</v>
      </c>
      <c r="B2746" s="4" t="s">
        <v>62</v>
      </c>
      <c r="C2746" s="9" t="str">
        <f>_xlfn.XLOOKUP(Table1[[#This Row],[Genus]],'Flora of PA'!J:J,'Flora of PA'!D:D)</f>
        <v>Poaceae</v>
      </c>
      <c r="D2746" s="4" t="s">
        <v>901</v>
      </c>
      <c r="E2746" s="4" t="s">
        <v>902</v>
      </c>
      <c r="F2746" s="9" t="str">
        <f>Table1[[#This Row],[Genus]]&amp;" "&amp;Table1[[#This Row],[Epithet]]</f>
        <v>Poa pratensis</v>
      </c>
      <c r="G2746" s="4" t="s">
        <v>372</v>
      </c>
      <c r="H2746" t="s">
        <v>194</v>
      </c>
      <c r="I2746" s="4" t="s">
        <v>659</v>
      </c>
      <c r="J2746" s="4" t="s">
        <v>660</v>
      </c>
      <c r="K2746" s="4" t="s">
        <v>658</v>
      </c>
      <c r="L2746" s="6" t="s">
        <v>640</v>
      </c>
      <c r="M2746" s="4" t="s">
        <v>324</v>
      </c>
      <c r="N2746" s="4" t="s">
        <v>598</v>
      </c>
      <c r="O2746" s="4" t="s">
        <v>336</v>
      </c>
      <c r="P2746" s="4" t="s">
        <v>1002</v>
      </c>
      <c r="Q2746" s="4" t="s">
        <v>334</v>
      </c>
    </row>
    <row r="2747" spans="1:17" x14ac:dyDescent="0.25">
      <c r="A2747" s="4" t="s">
        <v>611</v>
      </c>
      <c r="B2747" s="4" t="s">
        <v>63</v>
      </c>
      <c r="C2747" s="9" t="str">
        <f>_xlfn.XLOOKUP(Table1[[#This Row],[Genus]],'Flora of PA'!J:J,'Flora of PA'!D:D)</f>
        <v>Poaceae</v>
      </c>
      <c r="D2747" s="4" t="s">
        <v>901</v>
      </c>
      <c r="E2747" s="4" t="s">
        <v>902</v>
      </c>
      <c r="F2747" s="9" t="str">
        <f>Table1[[#This Row],[Genus]]&amp;" "&amp;Table1[[#This Row],[Epithet]]</f>
        <v>Poa pratensis</v>
      </c>
      <c r="G2747" s="4" t="s">
        <v>372</v>
      </c>
      <c r="H2747" t="s">
        <v>208</v>
      </c>
      <c r="I2747" s="4" t="s">
        <v>659</v>
      </c>
      <c r="J2747" s="4" t="s">
        <v>660</v>
      </c>
      <c r="K2747" s="4" t="s">
        <v>658</v>
      </c>
      <c r="L2747" s="6" t="s">
        <v>640</v>
      </c>
      <c r="M2747" s="4" t="s">
        <v>324</v>
      </c>
      <c r="N2747" s="4" t="s">
        <v>598</v>
      </c>
      <c r="O2747" s="4" t="s">
        <v>336</v>
      </c>
      <c r="P2747" s="4" t="s">
        <v>1002</v>
      </c>
      <c r="Q2747" s="4" t="s">
        <v>334</v>
      </c>
    </row>
    <row r="2748" spans="1:17" x14ac:dyDescent="0.25">
      <c r="A2748" s="4" t="s">
        <v>611</v>
      </c>
      <c r="B2748" s="4" t="s">
        <v>63</v>
      </c>
      <c r="C2748" s="9" t="str">
        <f>_xlfn.XLOOKUP(Table1[[#This Row],[Genus]],'Flora of PA'!J:J,'Flora of PA'!D:D)</f>
        <v>Ericaceae</v>
      </c>
      <c r="D2748" s="4" t="s">
        <v>826</v>
      </c>
      <c r="E2748" s="4" t="s">
        <v>829</v>
      </c>
      <c r="F2748" s="9" t="str">
        <f>Table1[[#This Row],[Genus]]&amp;" "&amp;Table1[[#This Row],[Epithet]]</f>
        <v>Vaccinium angustifolium</v>
      </c>
      <c r="G2748" s="4" t="s">
        <v>69</v>
      </c>
      <c r="H2748" t="s">
        <v>174</v>
      </c>
      <c r="I2748" s="4" t="s">
        <v>659</v>
      </c>
      <c r="J2748" s="4" t="s">
        <v>660</v>
      </c>
      <c r="K2748" s="4" t="s">
        <v>658</v>
      </c>
      <c r="L2748" s="6" t="s">
        <v>640</v>
      </c>
      <c r="M2748" s="4" t="s">
        <v>324</v>
      </c>
      <c r="N2748" s="4" t="s">
        <v>598</v>
      </c>
      <c r="O2748" s="4" t="s">
        <v>336</v>
      </c>
      <c r="P2748" s="4" t="s">
        <v>1002</v>
      </c>
      <c r="Q2748" s="4" t="s">
        <v>334</v>
      </c>
    </row>
    <row r="2749" spans="1:17" x14ac:dyDescent="0.25">
      <c r="A2749" s="4" t="s">
        <v>611</v>
      </c>
      <c r="B2749" s="4" t="s">
        <v>63</v>
      </c>
      <c r="C2749" s="9" t="str">
        <f>_xlfn.XLOOKUP(Table1[[#This Row],[Genus]],'Flora of PA'!J:J,'Flora of PA'!D:D)</f>
        <v>Fagaceae</v>
      </c>
      <c r="D2749" s="4" t="s">
        <v>860</v>
      </c>
      <c r="E2749" s="4" t="s">
        <v>947</v>
      </c>
      <c r="F2749" s="9" t="str">
        <f>Table1[[#This Row],[Genus]]&amp;" "&amp;Table1[[#This Row],[Epithet]]</f>
        <v>Quercus ilicifolia</v>
      </c>
      <c r="G2749" s="4" t="s">
        <v>75</v>
      </c>
      <c r="H2749" t="s">
        <v>214</v>
      </c>
      <c r="I2749" s="4" t="s">
        <v>659</v>
      </c>
      <c r="J2749" s="4" t="s">
        <v>660</v>
      </c>
      <c r="K2749" s="4" t="s">
        <v>658</v>
      </c>
      <c r="L2749" s="6" t="s">
        <v>640</v>
      </c>
      <c r="M2749" s="4" t="s">
        <v>324</v>
      </c>
      <c r="N2749" s="4" t="s">
        <v>598</v>
      </c>
      <c r="O2749" s="4" t="s">
        <v>336</v>
      </c>
      <c r="P2749" s="4" t="s">
        <v>1002</v>
      </c>
      <c r="Q2749" s="4" t="s">
        <v>334</v>
      </c>
    </row>
    <row r="2750" spans="1:17" x14ac:dyDescent="0.25">
      <c r="A2750" s="4" t="s">
        <v>611</v>
      </c>
      <c r="B2750" s="4" t="s">
        <v>63</v>
      </c>
      <c r="C2750" s="9" t="str">
        <f>_xlfn.XLOOKUP(Table1[[#This Row],[Genus]],'Flora of PA'!J:J,'Flora of PA'!D:D)</f>
        <v>Pinaceae</v>
      </c>
      <c r="D2750" s="4" t="s">
        <v>931</v>
      </c>
      <c r="E2750" s="4" t="s">
        <v>932</v>
      </c>
      <c r="F2750" s="9" t="str">
        <f>Table1[[#This Row],[Genus]]&amp;" "&amp;Table1[[#This Row],[Epithet]]</f>
        <v>Pinus rigida</v>
      </c>
      <c r="G2750" s="4" t="s">
        <v>37</v>
      </c>
      <c r="H2750" t="s">
        <v>28</v>
      </c>
      <c r="I2750" s="4" t="s">
        <v>659</v>
      </c>
      <c r="J2750" s="4" t="s">
        <v>660</v>
      </c>
      <c r="K2750" s="4" t="s">
        <v>658</v>
      </c>
      <c r="L2750" s="6" t="s">
        <v>640</v>
      </c>
      <c r="M2750" s="4" t="s">
        <v>324</v>
      </c>
      <c r="N2750" s="4" t="s">
        <v>598</v>
      </c>
      <c r="O2750" s="4" t="s">
        <v>336</v>
      </c>
      <c r="P2750" s="4" t="s">
        <v>1002</v>
      </c>
      <c r="Q2750" s="4" t="s">
        <v>334</v>
      </c>
    </row>
    <row r="2751" spans="1:17" x14ac:dyDescent="0.25">
      <c r="A2751" s="4" t="s">
        <v>611</v>
      </c>
      <c r="B2751" s="4" t="s">
        <v>64</v>
      </c>
      <c r="C2751" s="9" t="str">
        <f>_xlfn.XLOOKUP(Table1[[#This Row],[Genus]],'Flora of PA'!J:J,'Flora of PA'!D:D)</f>
        <v>Poaceae</v>
      </c>
      <c r="D2751" s="4" t="s">
        <v>901</v>
      </c>
      <c r="E2751" s="4" t="s">
        <v>902</v>
      </c>
      <c r="F2751" s="9" t="str">
        <f>Table1[[#This Row],[Genus]]&amp;" "&amp;Table1[[#This Row],[Epithet]]</f>
        <v>Poa pratensis</v>
      </c>
      <c r="G2751" s="4" t="s">
        <v>372</v>
      </c>
      <c r="H2751" t="s">
        <v>194</v>
      </c>
      <c r="I2751" s="4" t="s">
        <v>659</v>
      </c>
      <c r="J2751" s="4" t="s">
        <v>660</v>
      </c>
      <c r="K2751" s="4" t="s">
        <v>658</v>
      </c>
      <c r="L2751" s="6" t="s">
        <v>640</v>
      </c>
      <c r="M2751" s="4" t="s">
        <v>324</v>
      </c>
      <c r="N2751" s="4" t="s">
        <v>598</v>
      </c>
      <c r="O2751" s="4" t="s">
        <v>336</v>
      </c>
      <c r="P2751" s="4" t="s">
        <v>1002</v>
      </c>
      <c r="Q2751" s="4" t="s">
        <v>334</v>
      </c>
    </row>
    <row r="2752" spans="1:17" x14ac:dyDescent="0.25">
      <c r="A2752" s="4" t="s">
        <v>611</v>
      </c>
      <c r="B2752" s="4" t="s">
        <v>64</v>
      </c>
      <c r="C2752" s="9" t="s">
        <v>991</v>
      </c>
      <c r="D2752" s="4" t="s">
        <v>991</v>
      </c>
      <c r="E2752" s="4" t="s">
        <v>891</v>
      </c>
      <c r="F2752" s="9" t="str">
        <f>Table1[[#This Row],[Genus]]&amp;" "&amp;Table1[[#This Row],[Epithet]]</f>
        <v>Poacea sp.</v>
      </c>
      <c r="G2752" s="4" t="s">
        <v>801</v>
      </c>
      <c r="H2752" t="s">
        <v>339</v>
      </c>
      <c r="I2752" s="4" t="s">
        <v>659</v>
      </c>
      <c r="J2752" s="4" t="s">
        <v>660</v>
      </c>
      <c r="K2752" s="4" t="s">
        <v>658</v>
      </c>
      <c r="L2752" s="6" t="s">
        <v>640</v>
      </c>
      <c r="M2752" s="4" t="s">
        <v>324</v>
      </c>
      <c r="N2752" s="4" t="s">
        <v>598</v>
      </c>
      <c r="O2752" s="4" t="s">
        <v>336</v>
      </c>
      <c r="P2752" s="4" t="s">
        <v>1002</v>
      </c>
      <c r="Q2752" s="4" t="s">
        <v>334</v>
      </c>
    </row>
    <row r="2753" spans="1:17" x14ac:dyDescent="0.25">
      <c r="A2753" s="4" t="s">
        <v>611</v>
      </c>
      <c r="B2753" s="4" t="s">
        <v>64</v>
      </c>
      <c r="C2753" s="9" t="s">
        <v>1181</v>
      </c>
      <c r="D2753" s="4" t="s">
        <v>965</v>
      </c>
      <c r="E2753" s="4" t="s">
        <v>966</v>
      </c>
      <c r="F2753" s="9" t="str">
        <f>Table1[[#This Row],[Genus]]&amp;" "&amp;Table1[[#This Row],[Epithet]]</f>
        <v>Avenella flexuosa</v>
      </c>
      <c r="G2753" s="4" t="s">
        <v>386</v>
      </c>
      <c r="H2753" t="s">
        <v>301</v>
      </c>
      <c r="I2753" s="4" t="s">
        <v>659</v>
      </c>
      <c r="J2753" s="4" t="s">
        <v>660</v>
      </c>
      <c r="K2753" s="4" t="s">
        <v>658</v>
      </c>
      <c r="L2753" s="6" t="s">
        <v>640</v>
      </c>
      <c r="M2753" s="4" t="s">
        <v>324</v>
      </c>
      <c r="N2753" s="4" t="s">
        <v>598</v>
      </c>
      <c r="O2753" s="4" t="s">
        <v>336</v>
      </c>
      <c r="P2753" s="4" t="s">
        <v>1002</v>
      </c>
      <c r="Q2753" s="4" t="s">
        <v>334</v>
      </c>
    </row>
    <row r="2754" spans="1:17" x14ac:dyDescent="0.25">
      <c r="A2754" s="4" t="s">
        <v>611</v>
      </c>
      <c r="B2754" s="4" t="s">
        <v>64</v>
      </c>
      <c r="C2754" s="9" t="str">
        <f>_xlfn.XLOOKUP(Table1[[#This Row],[Genus]],'Flora of PA'!J:J,'Flora of PA'!D:D)</f>
        <v>Ericaceae</v>
      </c>
      <c r="D2754" s="4" t="s">
        <v>826</v>
      </c>
      <c r="E2754" s="4" t="s">
        <v>829</v>
      </c>
      <c r="F2754" s="9" t="str">
        <f>Table1[[#This Row],[Genus]]&amp;" "&amp;Table1[[#This Row],[Epithet]]</f>
        <v>Vaccinium angustifolium</v>
      </c>
      <c r="G2754" s="4" t="s">
        <v>69</v>
      </c>
      <c r="H2754" t="s">
        <v>174</v>
      </c>
      <c r="I2754" s="4" t="s">
        <v>659</v>
      </c>
      <c r="J2754" s="4" t="s">
        <v>660</v>
      </c>
      <c r="K2754" s="4" t="s">
        <v>658</v>
      </c>
      <c r="L2754" s="6" t="s">
        <v>640</v>
      </c>
      <c r="M2754" s="4" t="s">
        <v>324</v>
      </c>
      <c r="N2754" s="4" t="s">
        <v>598</v>
      </c>
      <c r="O2754" s="4" t="s">
        <v>336</v>
      </c>
      <c r="P2754" s="4" t="s">
        <v>1002</v>
      </c>
      <c r="Q2754" s="4" t="s">
        <v>334</v>
      </c>
    </row>
    <row r="2755" spans="1:17" x14ac:dyDescent="0.25">
      <c r="A2755" s="4" t="s">
        <v>611</v>
      </c>
      <c r="B2755" s="4" t="s">
        <v>64</v>
      </c>
      <c r="C2755" s="9" t="str">
        <f>_xlfn.XLOOKUP(Table1[[#This Row],[Genus]],'Flora of PA'!J:J,'Flora of PA'!D:D)</f>
        <v>Fagaceae</v>
      </c>
      <c r="D2755" s="4" t="s">
        <v>860</v>
      </c>
      <c r="E2755" s="4" t="s">
        <v>947</v>
      </c>
      <c r="F2755" s="9" t="str">
        <f>Table1[[#This Row],[Genus]]&amp;" "&amp;Table1[[#This Row],[Epithet]]</f>
        <v>Quercus ilicifolia</v>
      </c>
      <c r="G2755" s="4" t="s">
        <v>75</v>
      </c>
      <c r="H2755" t="s">
        <v>214</v>
      </c>
      <c r="I2755" s="4" t="s">
        <v>659</v>
      </c>
      <c r="J2755" s="4" t="s">
        <v>660</v>
      </c>
      <c r="K2755" s="4" t="s">
        <v>658</v>
      </c>
      <c r="L2755" s="6" t="s">
        <v>640</v>
      </c>
      <c r="M2755" s="4" t="s">
        <v>324</v>
      </c>
      <c r="N2755" s="4" t="s">
        <v>598</v>
      </c>
      <c r="O2755" s="4" t="s">
        <v>336</v>
      </c>
      <c r="P2755" s="4" t="s">
        <v>1002</v>
      </c>
      <c r="Q2755" s="4" t="s">
        <v>334</v>
      </c>
    </row>
    <row r="2756" spans="1:17" x14ac:dyDescent="0.25">
      <c r="A2756" s="4" t="s">
        <v>611</v>
      </c>
      <c r="B2756" s="4" t="s">
        <v>64</v>
      </c>
      <c r="C2756" s="9" t="str">
        <f>_xlfn.XLOOKUP(Table1[[#This Row],[Genus]],'Flora of PA'!J:J,'Flora of PA'!D:D)</f>
        <v>Ericaceae</v>
      </c>
      <c r="D2756" s="4" t="s">
        <v>827</v>
      </c>
      <c r="E2756" s="4" t="s">
        <v>828</v>
      </c>
      <c r="F2756" s="9" t="str">
        <f>Table1[[#This Row],[Genus]]&amp;" "&amp;Table1[[#This Row],[Epithet]]</f>
        <v>Gaylussacia baccata</v>
      </c>
      <c r="G2756" s="4" t="s">
        <v>16</v>
      </c>
      <c r="H2756" t="s">
        <v>662</v>
      </c>
      <c r="I2756" s="4" t="s">
        <v>659</v>
      </c>
      <c r="J2756" s="4" t="s">
        <v>660</v>
      </c>
      <c r="K2756" s="4" t="s">
        <v>658</v>
      </c>
      <c r="L2756" s="6" t="s">
        <v>640</v>
      </c>
      <c r="M2756" s="4" t="s">
        <v>324</v>
      </c>
      <c r="N2756" s="4" t="s">
        <v>598</v>
      </c>
      <c r="O2756" s="4" t="s">
        <v>336</v>
      </c>
      <c r="P2756" s="4" t="s">
        <v>1002</v>
      </c>
      <c r="Q2756" s="4" t="s">
        <v>334</v>
      </c>
    </row>
    <row r="2757" spans="1:17" x14ac:dyDescent="0.25">
      <c r="A2757" s="4" t="s">
        <v>611</v>
      </c>
      <c r="B2757" s="4" t="s">
        <v>65</v>
      </c>
      <c r="C2757" s="9" t="str">
        <f>_xlfn.XLOOKUP(Table1[[#This Row],[Genus]],'Flora of PA'!J:J,'Flora of PA'!D:D)</f>
        <v>Ericaceae</v>
      </c>
      <c r="D2757" s="4" t="s">
        <v>826</v>
      </c>
      <c r="E2757" s="4" t="s">
        <v>829</v>
      </c>
      <c r="F2757" s="9" t="str">
        <f>Table1[[#This Row],[Genus]]&amp;" "&amp;Table1[[#This Row],[Epithet]]</f>
        <v>Vaccinium angustifolium</v>
      </c>
      <c r="G2757" s="4" t="s">
        <v>69</v>
      </c>
      <c r="H2757" t="s">
        <v>174</v>
      </c>
      <c r="I2757" s="4" t="s">
        <v>659</v>
      </c>
      <c r="J2757" s="4" t="s">
        <v>660</v>
      </c>
      <c r="K2757" s="4" t="s">
        <v>658</v>
      </c>
      <c r="L2757" s="6" t="s">
        <v>640</v>
      </c>
      <c r="M2757" s="4" t="s">
        <v>324</v>
      </c>
      <c r="N2757" s="4" t="s">
        <v>598</v>
      </c>
      <c r="O2757" s="4" t="s">
        <v>336</v>
      </c>
      <c r="P2757" s="4" t="s">
        <v>1002</v>
      </c>
      <c r="Q2757" s="4" t="s">
        <v>334</v>
      </c>
    </row>
    <row r="2758" spans="1:17" x14ac:dyDescent="0.25">
      <c r="A2758" s="4" t="s">
        <v>611</v>
      </c>
      <c r="B2758" s="4" t="s">
        <v>65</v>
      </c>
      <c r="C2758" s="9" t="str">
        <f>_xlfn.XLOOKUP(Table1[[#This Row],[Genus]],'Flora of PA'!J:J,'Flora of PA'!D:D)</f>
        <v>Ericaceae</v>
      </c>
      <c r="D2758" s="4" t="s">
        <v>827</v>
      </c>
      <c r="E2758" s="4" t="s">
        <v>828</v>
      </c>
      <c r="F2758" s="9" t="str">
        <f>Table1[[#This Row],[Genus]]&amp;" "&amp;Table1[[#This Row],[Epithet]]</f>
        <v>Gaylussacia baccata</v>
      </c>
      <c r="G2758" s="4" t="s">
        <v>16</v>
      </c>
      <c r="H2758" t="s">
        <v>125</v>
      </c>
      <c r="I2758" s="4" t="s">
        <v>659</v>
      </c>
      <c r="J2758" s="4" t="s">
        <v>660</v>
      </c>
      <c r="K2758" s="4" t="s">
        <v>658</v>
      </c>
      <c r="L2758" s="6" t="s">
        <v>640</v>
      </c>
      <c r="M2758" s="4" t="s">
        <v>324</v>
      </c>
      <c r="N2758" s="4" t="s">
        <v>598</v>
      </c>
      <c r="O2758" s="4" t="s">
        <v>336</v>
      </c>
      <c r="P2758" s="4" t="s">
        <v>1002</v>
      </c>
      <c r="Q2758" s="4" t="s">
        <v>334</v>
      </c>
    </row>
    <row r="2759" spans="1:17" x14ac:dyDescent="0.25">
      <c r="A2759" s="4" t="s">
        <v>611</v>
      </c>
      <c r="B2759" s="4" t="s">
        <v>65</v>
      </c>
      <c r="C2759" s="9" t="str">
        <f>_xlfn.XLOOKUP(Table1[[#This Row],[Genus]],'Flora of PA'!J:J,'Flora of PA'!D:D)</f>
        <v>Fagaceae</v>
      </c>
      <c r="D2759" s="4" t="s">
        <v>860</v>
      </c>
      <c r="E2759" s="4" t="s">
        <v>947</v>
      </c>
      <c r="F2759" s="9" t="str">
        <f>Table1[[#This Row],[Genus]]&amp;" "&amp;Table1[[#This Row],[Epithet]]</f>
        <v>Quercus ilicifolia</v>
      </c>
      <c r="G2759" s="4" t="s">
        <v>75</v>
      </c>
      <c r="H2759" t="s">
        <v>214</v>
      </c>
      <c r="I2759" s="4" t="s">
        <v>659</v>
      </c>
      <c r="J2759" s="4" t="s">
        <v>660</v>
      </c>
      <c r="K2759" s="4" t="s">
        <v>658</v>
      </c>
      <c r="L2759" s="6" t="s">
        <v>640</v>
      </c>
      <c r="M2759" s="4" t="s">
        <v>324</v>
      </c>
      <c r="N2759" s="4" t="s">
        <v>598</v>
      </c>
      <c r="O2759" s="4" t="s">
        <v>336</v>
      </c>
      <c r="P2759" s="4" t="s">
        <v>1002</v>
      </c>
      <c r="Q2759" s="4" t="s">
        <v>334</v>
      </c>
    </row>
    <row r="2760" spans="1:17" x14ac:dyDescent="0.25">
      <c r="A2760" s="4" t="s">
        <v>611</v>
      </c>
      <c r="B2760" s="4" t="s">
        <v>65</v>
      </c>
      <c r="C2760" s="9" t="s">
        <v>1181</v>
      </c>
      <c r="D2760" s="4" t="s">
        <v>965</v>
      </c>
      <c r="E2760" s="4" t="s">
        <v>966</v>
      </c>
      <c r="F2760" s="9" t="str">
        <f>Table1[[#This Row],[Genus]]&amp;" "&amp;Table1[[#This Row],[Epithet]]</f>
        <v>Avenella flexuosa</v>
      </c>
      <c r="G2760" s="4" t="s">
        <v>386</v>
      </c>
      <c r="H2760" t="s">
        <v>301</v>
      </c>
      <c r="I2760" s="4" t="s">
        <v>659</v>
      </c>
      <c r="J2760" s="4" t="s">
        <v>660</v>
      </c>
      <c r="K2760" s="4" t="s">
        <v>658</v>
      </c>
      <c r="L2760" s="6" t="s">
        <v>640</v>
      </c>
      <c r="M2760" s="4" t="s">
        <v>324</v>
      </c>
      <c r="N2760" s="4" t="s">
        <v>598</v>
      </c>
      <c r="O2760" s="4" t="s">
        <v>336</v>
      </c>
      <c r="P2760" s="4" t="s">
        <v>1002</v>
      </c>
      <c r="Q2760" s="4" t="s">
        <v>334</v>
      </c>
    </row>
    <row r="2761" spans="1:17" x14ac:dyDescent="0.25">
      <c r="A2761" s="4" t="s">
        <v>611</v>
      </c>
      <c r="B2761" s="4" t="s">
        <v>65</v>
      </c>
      <c r="C2761" s="9" t="str">
        <f>_xlfn.XLOOKUP(Table1[[#This Row],[Genus]],'Flora of PA'!J:J,'Flora of PA'!D:D)</f>
        <v>Pinaceae</v>
      </c>
      <c r="D2761" s="4" t="s">
        <v>931</v>
      </c>
      <c r="E2761" s="4" t="s">
        <v>932</v>
      </c>
      <c r="F2761" s="9" t="str">
        <f>Table1[[#This Row],[Genus]]&amp;" "&amp;Table1[[#This Row],[Epithet]]</f>
        <v>Pinus rigida</v>
      </c>
      <c r="G2761" s="4" t="s">
        <v>37</v>
      </c>
      <c r="H2761" t="s">
        <v>28</v>
      </c>
      <c r="I2761" s="4" t="s">
        <v>659</v>
      </c>
      <c r="J2761" s="4" t="s">
        <v>660</v>
      </c>
      <c r="K2761" s="4" t="s">
        <v>658</v>
      </c>
      <c r="L2761" s="6" t="s">
        <v>640</v>
      </c>
      <c r="M2761" s="4" t="s">
        <v>324</v>
      </c>
      <c r="N2761" s="4" t="s">
        <v>598</v>
      </c>
      <c r="O2761" s="4" t="s">
        <v>336</v>
      </c>
      <c r="P2761" s="4" t="s">
        <v>1002</v>
      </c>
      <c r="Q2761" s="4" t="s">
        <v>334</v>
      </c>
    </row>
    <row r="2762" spans="1:17" x14ac:dyDescent="0.25">
      <c r="A2762" s="4" t="s">
        <v>611</v>
      </c>
      <c r="B2762" s="4" t="s">
        <v>66</v>
      </c>
      <c r="C2762" s="9" t="s">
        <v>991</v>
      </c>
      <c r="D2762" s="4" t="s">
        <v>991</v>
      </c>
      <c r="E2762" s="4" t="s">
        <v>891</v>
      </c>
      <c r="F2762" s="9" t="str">
        <f>Table1[[#This Row],[Genus]]&amp;" "&amp;Table1[[#This Row],[Epithet]]</f>
        <v>Poacea sp.</v>
      </c>
      <c r="G2762" s="4" t="s">
        <v>801</v>
      </c>
      <c r="H2762" t="s">
        <v>339</v>
      </c>
      <c r="I2762" s="4" t="s">
        <v>659</v>
      </c>
      <c r="J2762" s="4" t="s">
        <v>660</v>
      </c>
      <c r="K2762" s="4" t="s">
        <v>658</v>
      </c>
      <c r="L2762" s="6" t="s">
        <v>640</v>
      </c>
      <c r="M2762" s="4" t="s">
        <v>324</v>
      </c>
      <c r="N2762" s="4" t="s">
        <v>598</v>
      </c>
      <c r="O2762" s="4" t="s">
        <v>336</v>
      </c>
      <c r="P2762" s="4" t="s">
        <v>1002</v>
      </c>
      <c r="Q2762" s="4" t="s">
        <v>334</v>
      </c>
    </row>
    <row r="2763" spans="1:17" x14ac:dyDescent="0.25">
      <c r="A2763" s="4" t="s">
        <v>611</v>
      </c>
      <c r="B2763" s="4" t="s">
        <v>66</v>
      </c>
      <c r="C2763" s="9" t="str">
        <f>_xlfn.XLOOKUP(Table1[[#This Row],[Genus]],'Flora of PA'!J:J,'Flora of PA'!D:D)</f>
        <v>Pinaceae</v>
      </c>
      <c r="D2763" s="4" t="s">
        <v>931</v>
      </c>
      <c r="E2763" s="4" t="s">
        <v>932</v>
      </c>
      <c r="F2763" s="9" t="str">
        <f>Table1[[#This Row],[Genus]]&amp;" "&amp;Table1[[#This Row],[Epithet]]</f>
        <v>Pinus rigida</v>
      </c>
      <c r="G2763" s="4" t="s">
        <v>37</v>
      </c>
      <c r="H2763" t="s">
        <v>48</v>
      </c>
      <c r="I2763" s="4" t="s">
        <v>659</v>
      </c>
      <c r="J2763" s="4" t="s">
        <v>660</v>
      </c>
      <c r="K2763" s="4" t="s">
        <v>658</v>
      </c>
      <c r="L2763" s="6" t="s">
        <v>640</v>
      </c>
      <c r="M2763" s="4" t="s">
        <v>324</v>
      </c>
      <c r="N2763" s="4" t="s">
        <v>598</v>
      </c>
      <c r="O2763" s="4" t="s">
        <v>336</v>
      </c>
      <c r="P2763" s="4" t="s">
        <v>1002</v>
      </c>
      <c r="Q2763" s="4" t="s">
        <v>334</v>
      </c>
    </row>
    <row r="2764" spans="1:17" x14ac:dyDescent="0.25">
      <c r="A2764" s="4" t="s">
        <v>611</v>
      </c>
      <c r="B2764" s="4" t="s">
        <v>66</v>
      </c>
      <c r="C2764" s="9" t="str">
        <f>_xlfn.XLOOKUP(Table1[[#This Row],[Genus]],'Flora of PA'!J:J,'Flora of PA'!D:D)</f>
        <v>Fagaceae</v>
      </c>
      <c r="D2764" s="4" t="s">
        <v>860</v>
      </c>
      <c r="E2764" s="4" t="s">
        <v>947</v>
      </c>
      <c r="F2764" s="9" t="str">
        <f>Table1[[#This Row],[Genus]]&amp;" "&amp;Table1[[#This Row],[Epithet]]</f>
        <v>Quercus ilicifolia</v>
      </c>
      <c r="G2764" s="4" t="s">
        <v>75</v>
      </c>
      <c r="H2764" t="s">
        <v>214</v>
      </c>
      <c r="I2764" s="4" t="s">
        <v>659</v>
      </c>
      <c r="J2764" s="4" t="s">
        <v>660</v>
      </c>
      <c r="K2764" s="4" t="s">
        <v>658</v>
      </c>
      <c r="L2764" s="6" t="s">
        <v>640</v>
      </c>
      <c r="M2764" s="4" t="s">
        <v>324</v>
      </c>
      <c r="N2764" s="4" t="s">
        <v>598</v>
      </c>
      <c r="O2764" s="4" t="s">
        <v>336</v>
      </c>
      <c r="P2764" s="4" t="s">
        <v>1002</v>
      </c>
      <c r="Q2764" s="4" t="s">
        <v>334</v>
      </c>
    </row>
    <row r="2765" spans="1:17" x14ac:dyDescent="0.25">
      <c r="A2765" s="4" t="s">
        <v>611</v>
      </c>
      <c r="B2765" s="4" t="s">
        <v>66</v>
      </c>
      <c r="C2765" s="9" t="str">
        <f>_xlfn.XLOOKUP(Table1[[#This Row],[Genus]],'Flora of PA'!J:J,'Flora of PA'!D:D)</f>
        <v>Ericaceae</v>
      </c>
      <c r="D2765" s="4" t="s">
        <v>827</v>
      </c>
      <c r="E2765" s="4" t="s">
        <v>828</v>
      </c>
      <c r="F2765" s="9" t="str">
        <f>Table1[[#This Row],[Genus]]&amp;" "&amp;Table1[[#This Row],[Epithet]]</f>
        <v>Gaylussacia baccata</v>
      </c>
      <c r="G2765" s="4" t="s">
        <v>16</v>
      </c>
      <c r="H2765" t="s">
        <v>125</v>
      </c>
      <c r="I2765" s="4" t="s">
        <v>659</v>
      </c>
      <c r="J2765" s="4" t="s">
        <v>660</v>
      </c>
      <c r="K2765" s="4" t="s">
        <v>658</v>
      </c>
      <c r="L2765" s="6" t="s">
        <v>640</v>
      </c>
      <c r="M2765" s="4" t="s">
        <v>324</v>
      </c>
      <c r="N2765" s="4" t="s">
        <v>598</v>
      </c>
      <c r="O2765" s="4" t="s">
        <v>336</v>
      </c>
      <c r="P2765" s="4" t="s">
        <v>1002</v>
      </c>
      <c r="Q2765" s="4" t="s">
        <v>334</v>
      </c>
    </row>
    <row r="2766" spans="1:17" x14ac:dyDescent="0.25">
      <c r="A2766" s="4" t="s">
        <v>611</v>
      </c>
      <c r="B2766" s="4" t="s">
        <v>66</v>
      </c>
      <c r="C2766" s="9" t="str">
        <f>_xlfn.XLOOKUP(Table1[[#This Row],[Genus]],'Flora of PA'!J:J,'Flora of PA'!D:D)</f>
        <v>Ericaceae</v>
      </c>
      <c r="D2766" s="4" t="s">
        <v>826</v>
      </c>
      <c r="E2766" s="4" t="s">
        <v>829</v>
      </c>
      <c r="F2766" s="9" t="str">
        <f>Table1[[#This Row],[Genus]]&amp;" "&amp;Table1[[#This Row],[Epithet]]</f>
        <v>Vaccinium angustifolium</v>
      </c>
      <c r="G2766" s="4" t="s">
        <v>69</v>
      </c>
      <c r="H2766" t="s">
        <v>88</v>
      </c>
      <c r="I2766" s="4" t="s">
        <v>659</v>
      </c>
      <c r="J2766" s="4" t="s">
        <v>660</v>
      </c>
      <c r="K2766" s="4" t="s">
        <v>658</v>
      </c>
      <c r="L2766" s="6" t="s">
        <v>640</v>
      </c>
      <c r="M2766" s="4" t="s">
        <v>324</v>
      </c>
      <c r="N2766" s="4" t="s">
        <v>598</v>
      </c>
      <c r="O2766" s="4" t="s">
        <v>336</v>
      </c>
      <c r="P2766" s="4" t="s">
        <v>1002</v>
      </c>
      <c r="Q2766" s="4" t="s">
        <v>334</v>
      </c>
    </row>
    <row r="2767" spans="1:17" x14ac:dyDescent="0.25">
      <c r="A2767" s="4" t="s">
        <v>611</v>
      </c>
      <c r="B2767" s="4" t="s">
        <v>67</v>
      </c>
      <c r="C2767" s="9" t="s">
        <v>1181</v>
      </c>
      <c r="D2767" s="4" t="s">
        <v>965</v>
      </c>
      <c r="E2767" s="4" t="s">
        <v>966</v>
      </c>
      <c r="F2767" s="9" t="str">
        <f>Table1[[#This Row],[Genus]]&amp;" "&amp;Table1[[#This Row],[Epithet]]</f>
        <v>Avenella flexuosa</v>
      </c>
      <c r="G2767" s="4" t="s">
        <v>386</v>
      </c>
      <c r="H2767" t="s">
        <v>301</v>
      </c>
      <c r="I2767" s="4" t="s">
        <v>659</v>
      </c>
      <c r="J2767" s="4" t="s">
        <v>660</v>
      </c>
      <c r="K2767" s="4" t="s">
        <v>658</v>
      </c>
      <c r="L2767" s="6" t="s">
        <v>640</v>
      </c>
      <c r="M2767" s="4" t="s">
        <v>324</v>
      </c>
      <c r="N2767" s="4" t="s">
        <v>598</v>
      </c>
      <c r="O2767" s="4" t="s">
        <v>336</v>
      </c>
      <c r="P2767" s="4" t="s">
        <v>1002</v>
      </c>
      <c r="Q2767" s="4" t="s">
        <v>334</v>
      </c>
    </row>
    <row r="2768" spans="1:17" x14ac:dyDescent="0.25">
      <c r="A2768" s="4" t="s">
        <v>611</v>
      </c>
      <c r="B2768" s="4" t="s">
        <v>67</v>
      </c>
      <c r="C2768" s="9" t="str">
        <f>_xlfn.XLOOKUP(Table1[[#This Row],[Genus]],'Flora of PA'!J:J,'Flora of PA'!D:D)</f>
        <v>Ericaceae</v>
      </c>
      <c r="D2768" s="4" t="s">
        <v>827</v>
      </c>
      <c r="E2768" s="4" t="s">
        <v>828</v>
      </c>
      <c r="F2768" s="9" t="str">
        <f>Table1[[#This Row],[Genus]]&amp;" "&amp;Table1[[#This Row],[Epithet]]</f>
        <v>Gaylussacia baccata</v>
      </c>
      <c r="G2768" s="4" t="s">
        <v>16</v>
      </c>
      <c r="H2768" t="s">
        <v>125</v>
      </c>
      <c r="I2768" s="4" t="s">
        <v>659</v>
      </c>
      <c r="J2768" s="4" t="s">
        <v>660</v>
      </c>
      <c r="K2768" s="4" t="s">
        <v>658</v>
      </c>
      <c r="L2768" s="6" t="s">
        <v>640</v>
      </c>
      <c r="M2768" s="4" t="s">
        <v>324</v>
      </c>
      <c r="N2768" s="4" t="s">
        <v>598</v>
      </c>
      <c r="O2768" s="4" t="s">
        <v>336</v>
      </c>
      <c r="P2768" s="4" t="s">
        <v>1002</v>
      </c>
      <c r="Q2768" s="4" t="s">
        <v>334</v>
      </c>
    </row>
    <row r="2769" spans="1:17" x14ac:dyDescent="0.25">
      <c r="A2769" s="4" t="s">
        <v>611</v>
      </c>
      <c r="B2769" s="4" t="s">
        <v>67</v>
      </c>
      <c r="C2769" s="9" t="str">
        <f>_xlfn.XLOOKUP(Table1[[#This Row],[Genus]],'Flora of PA'!J:J,'Flora of PA'!D:D)</f>
        <v>Fagaceae</v>
      </c>
      <c r="D2769" s="4" t="s">
        <v>860</v>
      </c>
      <c r="E2769" s="4" t="s">
        <v>947</v>
      </c>
      <c r="F2769" s="9" t="str">
        <f>Table1[[#This Row],[Genus]]&amp;" "&amp;Table1[[#This Row],[Epithet]]</f>
        <v>Quercus ilicifolia</v>
      </c>
      <c r="G2769" s="4" t="s">
        <v>75</v>
      </c>
      <c r="H2769" t="s">
        <v>420</v>
      </c>
      <c r="I2769" s="4" t="s">
        <v>659</v>
      </c>
      <c r="J2769" s="4" t="s">
        <v>660</v>
      </c>
      <c r="K2769" s="4" t="s">
        <v>658</v>
      </c>
      <c r="L2769" s="6" t="s">
        <v>640</v>
      </c>
      <c r="M2769" s="4" t="s">
        <v>324</v>
      </c>
      <c r="N2769" s="4" t="s">
        <v>598</v>
      </c>
      <c r="O2769" s="4" t="s">
        <v>336</v>
      </c>
      <c r="P2769" s="4" t="s">
        <v>1002</v>
      </c>
      <c r="Q2769" s="4" t="s">
        <v>334</v>
      </c>
    </row>
    <row r="2770" spans="1:17" x14ac:dyDescent="0.25">
      <c r="A2770" s="4" t="s">
        <v>611</v>
      </c>
      <c r="B2770" s="4" t="s">
        <v>67</v>
      </c>
      <c r="C2770" s="9" t="str">
        <f>_xlfn.XLOOKUP(Table1[[#This Row],[Genus]],'Flora of PA'!J:J,'Flora of PA'!D:D)</f>
        <v>Ericaceae</v>
      </c>
      <c r="D2770" s="4" t="s">
        <v>905</v>
      </c>
      <c r="E2770" s="4" t="s">
        <v>948</v>
      </c>
      <c r="F2770" s="9" t="str">
        <f>Table1[[#This Row],[Genus]]&amp;" "&amp;Table1[[#This Row],[Epithet]]</f>
        <v>Kalmia angustifolia</v>
      </c>
      <c r="G2770" s="4" t="s">
        <v>85</v>
      </c>
      <c r="H2770" t="s">
        <v>124</v>
      </c>
      <c r="I2770" s="4" t="s">
        <v>659</v>
      </c>
      <c r="J2770" s="4" t="s">
        <v>660</v>
      </c>
      <c r="K2770" s="4" t="s">
        <v>658</v>
      </c>
      <c r="L2770" s="6" t="s">
        <v>640</v>
      </c>
      <c r="M2770" s="4" t="s">
        <v>324</v>
      </c>
      <c r="N2770" s="4" t="s">
        <v>598</v>
      </c>
      <c r="O2770" s="4" t="s">
        <v>336</v>
      </c>
      <c r="P2770" s="4" t="s">
        <v>1002</v>
      </c>
      <c r="Q2770" s="4" t="s">
        <v>334</v>
      </c>
    </row>
    <row r="2771" spans="1:17" x14ac:dyDescent="0.25">
      <c r="A2771" s="4" t="s">
        <v>611</v>
      </c>
      <c r="B2771" s="4" t="s">
        <v>67</v>
      </c>
      <c r="C2771" s="9" t="str">
        <f>_xlfn.XLOOKUP(Table1[[#This Row],[Genus]],'Flora of PA'!J:J,'Flora of PA'!D:D)</f>
        <v>Polypodiaceae</v>
      </c>
      <c r="D2771" s="4" t="s">
        <v>851</v>
      </c>
      <c r="E2771" s="4" t="s">
        <v>852</v>
      </c>
      <c r="F2771" s="9" t="str">
        <f>Table1[[#This Row],[Genus]]&amp;" "&amp;Table1[[#This Row],[Epithet]]</f>
        <v>Pteridium aquilinum</v>
      </c>
      <c r="G2771" s="4" t="s">
        <v>58</v>
      </c>
      <c r="H2771" t="s">
        <v>129</v>
      </c>
      <c r="I2771" s="4" t="s">
        <v>659</v>
      </c>
      <c r="J2771" s="4" t="s">
        <v>660</v>
      </c>
      <c r="K2771" s="4" t="s">
        <v>658</v>
      </c>
      <c r="L2771" s="6" t="s">
        <v>640</v>
      </c>
      <c r="M2771" s="4" t="s">
        <v>324</v>
      </c>
      <c r="N2771" s="4" t="s">
        <v>598</v>
      </c>
      <c r="O2771" s="4" t="s">
        <v>336</v>
      </c>
      <c r="P2771" s="4" t="s">
        <v>1002</v>
      </c>
      <c r="Q2771" s="4" t="s">
        <v>334</v>
      </c>
    </row>
    <row r="2772" spans="1:17" x14ac:dyDescent="0.25">
      <c r="A2772" s="4" t="s">
        <v>611</v>
      </c>
      <c r="B2772" s="4" t="s">
        <v>68</v>
      </c>
      <c r="C2772" s="9" t="str">
        <f>_xlfn.XLOOKUP(Table1[[#This Row],[Genus]],'Flora of PA'!J:J,'Flora of PA'!D:D)</f>
        <v>Ericaceae</v>
      </c>
      <c r="D2772" s="4" t="s">
        <v>827</v>
      </c>
      <c r="E2772" s="4" t="s">
        <v>828</v>
      </c>
      <c r="F2772" s="9" t="str">
        <f>Table1[[#This Row],[Genus]]&amp;" "&amp;Table1[[#This Row],[Epithet]]</f>
        <v>Gaylussacia baccata</v>
      </c>
      <c r="G2772" s="4" t="s">
        <v>16</v>
      </c>
      <c r="H2772" t="s">
        <v>125</v>
      </c>
      <c r="I2772" s="4" t="s">
        <v>659</v>
      </c>
      <c r="J2772" s="4" t="s">
        <v>660</v>
      </c>
      <c r="K2772" s="4" t="s">
        <v>658</v>
      </c>
      <c r="L2772" s="6" t="s">
        <v>640</v>
      </c>
      <c r="M2772" s="4" t="s">
        <v>324</v>
      </c>
      <c r="N2772" s="4" t="s">
        <v>598</v>
      </c>
      <c r="O2772" s="4" t="s">
        <v>336</v>
      </c>
      <c r="P2772" s="4" t="s">
        <v>1002</v>
      </c>
      <c r="Q2772" s="4" t="s">
        <v>334</v>
      </c>
    </row>
    <row r="2773" spans="1:17" x14ac:dyDescent="0.25">
      <c r="A2773" s="4" t="s">
        <v>611</v>
      </c>
      <c r="B2773" s="4" t="s">
        <v>68</v>
      </c>
      <c r="C2773" s="4" t="s">
        <v>1266</v>
      </c>
      <c r="D2773" s="4" t="s">
        <v>137</v>
      </c>
      <c r="E2773" s="4" t="s">
        <v>846</v>
      </c>
      <c r="F2773" s="9" t="str">
        <f>Table1[[#This Row],[Genus]]&amp;" "&amp;Table1[[#This Row],[Epithet]]</f>
        <v>Aronia melanocarpa</v>
      </c>
      <c r="G2773" s="4" t="s">
        <v>138</v>
      </c>
      <c r="H2773" t="s">
        <v>222</v>
      </c>
      <c r="I2773" s="4" t="s">
        <v>659</v>
      </c>
      <c r="J2773" s="4" t="s">
        <v>660</v>
      </c>
      <c r="K2773" s="4" t="s">
        <v>658</v>
      </c>
      <c r="L2773" s="6" t="s">
        <v>640</v>
      </c>
      <c r="M2773" s="4" t="s">
        <v>324</v>
      </c>
      <c r="N2773" s="4" t="s">
        <v>598</v>
      </c>
      <c r="O2773" s="4" t="s">
        <v>336</v>
      </c>
      <c r="P2773" s="4" t="s">
        <v>1002</v>
      </c>
      <c r="Q2773" s="4" t="s">
        <v>334</v>
      </c>
    </row>
    <row r="2774" spans="1:17" x14ac:dyDescent="0.25">
      <c r="A2774" s="4" t="s">
        <v>611</v>
      </c>
      <c r="B2774" s="4" t="s">
        <v>68</v>
      </c>
      <c r="C2774" s="9" t="str">
        <f>_xlfn.XLOOKUP(Table1[[#This Row],[Genus]],'Flora of PA'!J:J,'Flora of PA'!D:D)</f>
        <v>Polypodiaceae</v>
      </c>
      <c r="D2774" s="4" t="s">
        <v>851</v>
      </c>
      <c r="E2774" s="4" t="s">
        <v>852</v>
      </c>
      <c r="F2774" s="9" t="str">
        <f>Table1[[#This Row],[Genus]]&amp;" "&amp;Table1[[#This Row],[Epithet]]</f>
        <v>Pteridium aquilinum</v>
      </c>
      <c r="G2774" s="4" t="s">
        <v>58</v>
      </c>
      <c r="H2774" t="s">
        <v>129</v>
      </c>
      <c r="I2774" s="4" t="s">
        <v>659</v>
      </c>
      <c r="J2774" s="4" t="s">
        <v>660</v>
      </c>
      <c r="K2774" s="4" t="s">
        <v>658</v>
      </c>
      <c r="L2774" s="6" t="s">
        <v>640</v>
      </c>
      <c r="M2774" s="4" t="s">
        <v>324</v>
      </c>
      <c r="N2774" s="4" t="s">
        <v>598</v>
      </c>
      <c r="O2774" s="4" t="s">
        <v>336</v>
      </c>
      <c r="P2774" s="4" t="s">
        <v>1002</v>
      </c>
      <c r="Q2774" s="4" t="s">
        <v>334</v>
      </c>
    </row>
    <row r="2775" spans="1:17" x14ac:dyDescent="0.25">
      <c r="A2775" s="4" t="s">
        <v>611</v>
      </c>
      <c r="B2775" s="4" t="s">
        <v>68</v>
      </c>
      <c r="C2775" s="9" t="str">
        <f>_xlfn.XLOOKUP(Table1[[#This Row],[Genus]],'Flora of PA'!J:J,'Flora of PA'!D:D)</f>
        <v>Ericaceae</v>
      </c>
      <c r="D2775" s="4" t="s">
        <v>905</v>
      </c>
      <c r="E2775" s="4" t="s">
        <v>948</v>
      </c>
      <c r="F2775" s="9" t="str">
        <f>Table1[[#This Row],[Genus]]&amp;" "&amp;Table1[[#This Row],[Epithet]]</f>
        <v>Kalmia angustifolia</v>
      </c>
      <c r="G2775" s="4" t="s">
        <v>85</v>
      </c>
      <c r="H2775" t="s">
        <v>574</v>
      </c>
      <c r="I2775" s="4" t="s">
        <v>659</v>
      </c>
      <c r="J2775" s="4" t="s">
        <v>660</v>
      </c>
      <c r="K2775" s="4" t="s">
        <v>658</v>
      </c>
      <c r="L2775" s="6" t="s">
        <v>640</v>
      </c>
      <c r="M2775" s="4" t="s">
        <v>324</v>
      </c>
      <c r="N2775" s="4" t="s">
        <v>598</v>
      </c>
      <c r="O2775" s="4" t="s">
        <v>336</v>
      </c>
      <c r="P2775" s="4" t="s">
        <v>1002</v>
      </c>
      <c r="Q2775" s="4" t="s">
        <v>334</v>
      </c>
    </row>
    <row r="2776" spans="1:17" x14ac:dyDescent="0.25">
      <c r="A2776" s="4" t="s">
        <v>611</v>
      </c>
      <c r="B2776" s="4" t="s">
        <v>68</v>
      </c>
      <c r="C2776" s="9" t="str">
        <f>_xlfn.XLOOKUP(Table1[[#This Row],[Genus]],'Flora of PA'!J:J,'Flora of PA'!D:D)</f>
        <v>Fagaceae</v>
      </c>
      <c r="D2776" s="4" t="s">
        <v>860</v>
      </c>
      <c r="E2776" s="4" t="s">
        <v>947</v>
      </c>
      <c r="F2776" s="9" t="str">
        <f>Table1[[#This Row],[Genus]]&amp;" "&amp;Table1[[#This Row],[Epithet]]</f>
        <v>Quercus ilicifolia</v>
      </c>
      <c r="G2776" s="4" t="s">
        <v>75</v>
      </c>
      <c r="H2776" t="s">
        <v>214</v>
      </c>
      <c r="I2776" s="4" t="s">
        <v>659</v>
      </c>
      <c r="J2776" s="4" t="s">
        <v>660</v>
      </c>
      <c r="K2776" s="4" t="s">
        <v>658</v>
      </c>
      <c r="L2776" s="6" t="s">
        <v>640</v>
      </c>
      <c r="M2776" s="4" t="s">
        <v>324</v>
      </c>
      <c r="N2776" s="4" t="s">
        <v>598</v>
      </c>
      <c r="O2776" s="4" t="s">
        <v>336</v>
      </c>
      <c r="P2776" s="4" t="s">
        <v>1002</v>
      </c>
      <c r="Q2776" s="4" t="s">
        <v>334</v>
      </c>
    </row>
    <row r="2777" spans="1:17" x14ac:dyDescent="0.25">
      <c r="A2777" s="4" t="s">
        <v>611</v>
      </c>
      <c r="B2777" s="4" t="s">
        <v>68</v>
      </c>
      <c r="C2777" s="9" t="str">
        <f>_xlfn.XLOOKUP(Table1[[#This Row],[Genus]],'Flora of PA'!J:J,'Flora of PA'!D:D)</f>
        <v>Ericaceae</v>
      </c>
      <c r="D2777" s="4" t="s">
        <v>831</v>
      </c>
      <c r="E2777" s="4" t="s">
        <v>832</v>
      </c>
      <c r="F2777" s="9" t="str">
        <f>Table1[[#This Row],[Genus]]&amp;" "&amp;Table1[[#This Row],[Epithet]]</f>
        <v>Gaultheria procumbens</v>
      </c>
      <c r="G2777" s="4" t="s">
        <v>123</v>
      </c>
      <c r="H2777" t="s">
        <v>122</v>
      </c>
      <c r="I2777" s="4" t="s">
        <v>659</v>
      </c>
      <c r="J2777" s="4" t="s">
        <v>660</v>
      </c>
      <c r="K2777" s="4" t="s">
        <v>658</v>
      </c>
      <c r="L2777" s="6" t="s">
        <v>640</v>
      </c>
      <c r="M2777" s="4" t="s">
        <v>324</v>
      </c>
      <c r="N2777" s="4" t="s">
        <v>598</v>
      </c>
      <c r="O2777" s="4" t="s">
        <v>336</v>
      </c>
      <c r="P2777" s="4" t="s">
        <v>1002</v>
      </c>
      <c r="Q2777" s="4" t="s">
        <v>334</v>
      </c>
    </row>
    <row r="2778" spans="1:17" x14ac:dyDescent="0.25">
      <c r="A2778" s="4" t="s">
        <v>612</v>
      </c>
      <c r="B2778" s="4" t="s">
        <v>41</v>
      </c>
      <c r="C2778" s="9" t="str">
        <f>_xlfn.XLOOKUP(Table1[[#This Row],[Genus]],'Flora of PA'!J:J,'Flora of PA'!D:D)</f>
        <v>Fagaceae</v>
      </c>
      <c r="D2778" s="4" t="s">
        <v>860</v>
      </c>
      <c r="E2778" s="4" t="s">
        <v>947</v>
      </c>
      <c r="F2778" s="9" t="str">
        <f>Table1[[#This Row],[Genus]]&amp;" "&amp;Table1[[#This Row],[Epithet]]</f>
        <v>Quercus ilicifolia</v>
      </c>
      <c r="G2778" s="4" t="s">
        <v>75</v>
      </c>
      <c r="H2778" t="s">
        <v>214</v>
      </c>
      <c r="I2778" s="4" t="s">
        <v>664</v>
      </c>
      <c r="J2778" s="4" t="s">
        <v>653</v>
      </c>
      <c r="K2778" s="4" t="s">
        <v>665</v>
      </c>
      <c r="L2778" s="4" t="s">
        <v>666</v>
      </c>
      <c r="M2778" s="4" t="s">
        <v>324</v>
      </c>
      <c r="N2778" s="4" t="s">
        <v>598</v>
      </c>
      <c r="O2778" s="4" t="s">
        <v>336</v>
      </c>
      <c r="P2778" s="4" t="s">
        <v>1002</v>
      </c>
      <c r="Q2778" s="4" t="s">
        <v>334</v>
      </c>
    </row>
    <row r="2779" spans="1:17" x14ac:dyDescent="0.25">
      <c r="A2779" s="4" t="s">
        <v>612</v>
      </c>
      <c r="B2779" s="4" t="s">
        <v>41</v>
      </c>
      <c r="C2779" s="9" t="str">
        <f>_xlfn.XLOOKUP(Table1[[#This Row],[Genus]],'Flora of PA'!J:J,'Flora of PA'!D:D)</f>
        <v>Ericaceae</v>
      </c>
      <c r="D2779" s="4" t="s">
        <v>905</v>
      </c>
      <c r="E2779" s="4" t="s">
        <v>948</v>
      </c>
      <c r="F2779" s="9" t="str">
        <f>Table1[[#This Row],[Genus]]&amp;" "&amp;Table1[[#This Row],[Epithet]]</f>
        <v>Kalmia angustifolia</v>
      </c>
      <c r="G2779" s="4" t="s">
        <v>85</v>
      </c>
      <c r="H2779" t="s">
        <v>124</v>
      </c>
      <c r="I2779" s="4" t="s">
        <v>664</v>
      </c>
      <c r="J2779" s="4" t="s">
        <v>653</v>
      </c>
      <c r="K2779" s="4" t="s">
        <v>665</v>
      </c>
      <c r="L2779" s="4" t="s">
        <v>666</v>
      </c>
      <c r="M2779" s="4" t="s">
        <v>324</v>
      </c>
      <c r="N2779" s="4" t="s">
        <v>598</v>
      </c>
      <c r="O2779" s="4" t="s">
        <v>336</v>
      </c>
      <c r="P2779" s="4" t="s">
        <v>1002</v>
      </c>
      <c r="Q2779" s="4" t="s">
        <v>334</v>
      </c>
    </row>
    <row r="2780" spans="1:17" x14ac:dyDescent="0.25">
      <c r="A2780" s="4" t="s">
        <v>612</v>
      </c>
      <c r="B2780" s="4" t="s">
        <v>41</v>
      </c>
      <c r="C2780" s="9" t="str">
        <f>_xlfn.XLOOKUP(Table1[[#This Row],[Genus]],'Flora of PA'!J:J,'Flora of PA'!D:D)</f>
        <v>Ericaceae</v>
      </c>
      <c r="D2780" s="4" t="s">
        <v>827</v>
      </c>
      <c r="E2780" s="4" t="s">
        <v>828</v>
      </c>
      <c r="F2780" s="9" t="str">
        <f>Table1[[#This Row],[Genus]]&amp;" "&amp;Table1[[#This Row],[Epithet]]</f>
        <v>Gaylussacia baccata</v>
      </c>
      <c r="G2780" s="4" t="s">
        <v>16</v>
      </c>
      <c r="H2780" t="s">
        <v>125</v>
      </c>
      <c r="I2780" s="4" t="s">
        <v>664</v>
      </c>
      <c r="J2780" s="4" t="s">
        <v>653</v>
      </c>
      <c r="K2780" s="4" t="s">
        <v>665</v>
      </c>
      <c r="L2780" s="4" t="s">
        <v>666</v>
      </c>
      <c r="M2780" s="4" t="s">
        <v>324</v>
      </c>
      <c r="N2780" s="4" t="s">
        <v>598</v>
      </c>
      <c r="O2780" s="4" t="s">
        <v>336</v>
      </c>
      <c r="P2780" s="4" t="s">
        <v>1002</v>
      </c>
      <c r="Q2780" s="4" t="s">
        <v>334</v>
      </c>
    </row>
    <row r="2781" spans="1:17" x14ac:dyDescent="0.25">
      <c r="A2781" s="4" t="s">
        <v>612</v>
      </c>
      <c r="B2781" s="4" t="s">
        <v>41</v>
      </c>
      <c r="C2781" s="9" t="str">
        <f>_xlfn.XLOOKUP(Table1[[#This Row],[Genus]],'Flora of PA'!J:J,'Flora of PA'!D:D)</f>
        <v>Fagaceae</v>
      </c>
      <c r="D2781" s="4" t="s">
        <v>860</v>
      </c>
      <c r="E2781" s="4" t="s">
        <v>947</v>
      </c>
      <c r="F2781" s="9" t="str">
        <f>Table1[[#This Row],[Genus]]&amp;" "&amp;Table1[[#This Row],[Epithet]]</f>
        <v>Quercus ilicifolia</v>
      </c>
      <c r="G2781" s="4" t="s">
        <v>75</v>
      </c>
      <c r="H2781" t="s">
        <v>214</v>
      </c>
      <c r="I2781" s="4" t="s">
        <v>664</v>
      </c>
      <c r="J2781" s="4" t="s">
        <v>653</v>
      </c>
      <c r="K2781" s="4" t="s">
        <v>665</v>
      </c>
      <c r="L2781" s="4" t="s">
        <v>666</v>
      </c>
      <c r="M2781" s="4" t="s">
        <v>324</v>
      </c>
      <c r="N2781" s="4" t="s">
        <v>598</v>
      </c>
      <c r="O2781" s="4" t="s">
        <v>336</v>
      </c>
      <c r="P2781" s="4" t="s">
        <v>1002</v>
      </c>
      <c r="Q2781" s="4" t="s">
        <v>334</v>
      </c>
    </row>
    <row r="2782" spans="1:17" x14ac:dyDescent="0.25">
      <c r="A2782" s="4" t="s">
        <v>612</v>
      </c>
      <c r="B2782" s="4" t="s">
        <v>41</v>
      </c>
      <c r="C2782" s="9" t="str">
        <f>_xlfn.XLOOKUP(Table1[[#This Row],[Genus]],'Flora of PA'!J:J,'Flora of PA'!D:D)</f>
        <v>Ericaceae</v>
      </c>
      <c r="D2782" s="4" t="s">
        <v>831</v>
      </c>
      <c r="E2782" s="4" t="s">
        <v>832</v>
      </c>
      <c r="F2782" s="9" t="str">
        <f>Table1[[#This Row],[Genus]]&amp;" "&amp;Table1[[#This Row],[Epithet]]</f>
        <v>Gaultheria procumbens</v>
      </c>
      <c r="G2782" s="4" t="s">
        <v>123</v>
      </c>
      <c r="H2782" t="s">
        <v>122</v>
      </c>
      <c r="I2782" s="4" t="s">
        <v>664</v>
      </c>
      <c r="J2782" s="4" t="s">
        <v>653</v>
      </c>
      <c r="K2782" s="4" t="s">
        <v>665</v>
      </c>
      <c r="L2782" s="4" t="s">
        <v>666</v>
      </c>
      <c r="M2782" s="4" t="s">
        <v>324</v>
      </c>
      <c r="N2782" s="4" t="s">
        <v>598</v>
      </c>
      <c r="O2782" s="4" t="s">
        <v>336</v>
      </c>
      <c r="P2782" s="4" t="s">
        <v>1002</v>
      </c>
      <c r="Q2782" s="4" t="s">
        <v>334</v>
      </c>
    </row>
    <row r="2783" spans="1:17" x14ac:dyDescent="0.25">
      <c r="A2783" s="4" t="s">
        <v>612</v>
      </c>
      <c r="B2783" s="4" t="s">
        <v>41</v>
      </c>
      <c r="C2783" s="9" t="str">
        <f>_xlfn.XLOOKUP(Table1[[#This Row],[Genus]],'Flora of PA'!J:J,'Flora of PA'!D:D)</f>
        <v>Lauraceae</v>
      </c>
      <c r="D2783" s="4" t="s">
        <v>134</v>
      </c>
      <c r="E2783" s="4" t="s">
        <v>946</v>
      </c>
      <c r="F2783" s="9" t="str">
        <f>Table1[[#This Row],[Genus]]&amp;" "&amp;Table1[[#This Row],[Epithet]]</f>
        <v>Sassafras albidum</v>
      </c>
      <c r="G2783" s="4" t="s">
        <v>224</v>
      </c>
      <c r="H2783" t="s">
        <v>135</v>
      </c>
      <c r="I2783" s="4" t="s">
        <v>664</v>
      </c>
      <c r="J2783" s="4" t="s">
        <v>653</v>
      </c>
      <c r="K2783" s="4" t="s">
        <v>665</v>
      </c>
      <c r="L2783" s="4" t="s">
        <v>666</v>
      </c>
      <c r="M2783" s="4" t="s">
        <v>324</v>
      </c>
      <c r="N2783" s="4" t="s">
        <v>598</v>
      </c>
      <c r="O2783" s="4" t="s">
        <v>336</v>
      </c>
      <c r="P2783" s="4" t="s">
        <v>1002</v>
      </c>
      <c r="Q2783" s="4" t="s">
        <v>334</v>
      </c>
    </row>
    <row r="2784" spans="1:17" x14ac:dyDescent="0.25">
      <c r="A2784" s="4" t="s">
        <v>612</v>
      </c>
      <c r="B2784" s="4" t="s">
        <v>42</v>
      </c>
      <c r="C2784" s="9" t="str">
        <f>_xlfn.XLOOKUP(Table1[[#This Row],[Genus]],'Flora of PA'!J:J,'Flora of PA'!D:D)</f>
        <v>Ericaceae</v>
      </c>
      <c r="D2784" s="4" t="s">
        <v>905</v>
      </c>
      <c r="E2784" s="4" t="s">
        <v>948</v>
      </c>
      <c r="F2784" s="9" t="str">
        <f>Table1[[#This Row],[Genus]]&amp;" "&amp;Table1[[#This Row],[Epithet]]</f>
        <v>Kalmia angustifolia</v>
      </c>
      <c r="G2784" s="4" t="s">
        <v>85</v>
      </c>
      <c r="H2784" t="s">
        <v>124</v>
      </c>
      <c r="I2784" s="4" t="s">
        <v>664</v>
      </c>
      <c r="J2784" s="4" t="s">
        <v>653</v>
      </c>
      <c r="K2784" s="4" t="s">
        <v>665</v>
      </c>
      <c r="L2784" s="4" t="s">
        <v>666</v>
      </c>
      <c r="M2784" s="4" t="s">
        <v>324</v>
      </c>
      <c r="N2784" s="4" t="s">
        <v>598</v>
      </c>
      <c r="O2784" s="4" t="s">
        <v>336</v>
      </c>
      <c r="P2784" s="4" t="s">
        <v>1002</v>
      </c>
      <c r="Q2784" s="4" t="s">
        <v>334</v>
      </c>
    </row>
    <row r="2785" spans="1:17" x14ac:dyDescent="0.25">
      <c r="A2785" s="4" t="s">
        <v>612</v>
      </c>
      <c r="B2785" s="4" t="s">
        <v>42</v>
      </c>
      <c r="C2785" s="9" t="str">
        <f>_xlfn.XLOOKUP(Table1[[#This Row],[Genus]],'Flora of PA'!J:J,'Flora of PA'!D:D)</f>
        <v>Ericaceae</v>
      </c>
      <c r="D2785" s="4" t="s">
        <v>827</v>
      </c>
      <c r="E2785" s="4" t="s">
        <v>828</v>
      </c>
      <c r="F2785" s="9" t="str">
        <f>Table1[[#This Row],[Genus]]&amp;" "&amp;Table1[[#This Row],[Epithet]]</f>
        <v>Gaylussacia baccata</v>
      </c>
      <c r="G2785" s="4" t="s">
        <v>16</v>
      </c>
      <c r="H2785" t="s">
        <v>125</v>
      </c>
      <c r="I2785" s="4" t="s">
        <v>664</v>
      </c>
      <c r="J2785" s="4" t="s">
        <v>653</v>
      </c>
      <c r="K2785" s="4" t="s">
        <v>665</v>
      </c>
      <c r="L2785" s="4" t="s">
        <v>666</v>
      </c>
      <c r="M2785" s="4" t="s">
        <v>324</v>
      </c>
      <c r="N2785" s="4" t="s">
        <v>598</v>
      </c>
      <c r="O2785" s="4" t="s">
        <v>336</v>
      </c>
      <c r="P2785" s="4" t="s">
        <v>1002</v>
      </c>
      <c r="Q2785" s="4" t="s">
        <v>334</v>
      </c>
    </row>
    <row r="2786" spans="1:17" x14ac:dyDescent="0.25">
      <c r="A2786" s="4" t="s">
        <v>612</v>
      </c>
      <c r="B2786" s="4" t="s">
        <v>42</v>
      </c>
      <c r="C2786" s="9" t="str">
        <f>_xlfn.XLOOKUP(Table1[[#This Row],[Genus]],'Flora of PA'!J:J,'Flora of PA'!D:D)</f>
        <v>Fagaceae</v>
      </c>
      <c r="D2786" s="4" t="s">
        <v>860</v>
      </c>
      <c r="E2786" s="4" t="s">
        <v>947</v>
      </c>
      <c r="F2786" s="9" t="str">
        <f>Table1[[#This Row],[Genus]]&amp;" "&amp;Table1[[#This Row],[Epithet]]</f>
        <v>Quercus ilicifolia</v>
      </c>
      <c r="G2786" s="4" t="s">
        <v>75</v>
      </c>
      <c r="H2786" t="s">
        <v>214</v>
      </c>
      <c r="I2786" s="4" t="s">
        <v>664</v>
      </c>
      <c r="J2786" s="4" t="s">
        <v>653</v>
      </c>
      <c r="K2786" s="4" t="s">
        <v>665</v>
      </c>
      <c r="L2786" s="4" t="s">
        <v>666</v>
      </c>
      <c r="M2786" s="4" t="s">
        <v>324</v>
      </c>
      <c r="N2786" s="4" t="s">
        <v>598</v>
      </c>
      <c r="O2786" s="4" t="s">
        <v>336</v>
      </c>
      <c r="P2786" s="4" t="s">
        <v>1002</v>
      </c>
      <c r="Q2786" s="4" t="s">
        <v>334</v>
      </c>
    </row>
    <row r="2787" spans="1:17" x14ac:dyDescent="0.25">
      <c r="A2787" s="4" t="s">
        <v>612</v>
      </c>
      <c r="B2787" s="4" t="s">
        <v>42</v>
      </c>
      <c r="C2787" s="9" t="str">
        <f>_xlfn.XLOOKUP(Table1[[#This Row],[Genus]],'Flora of PA'!J:J,'Flora of PA'!D:D)</f>
        <v>Ericaceae</v>
      </c>
      <c r="D2787" s="4" t="s">
        <v>831</v>
      </c>
      <c r="E2787" s="4" t="s">
        <v>832</v>
      </c>
      <c r="F2787" s="9" t="str">
        <f>Table1[[#This Row],[Genus]]&amp;" "&amp;Table1[[#This Row],[Epithet]]</f>
        <v>Gaultheria procumbens</v>
      </c>
      <c r="G2787" s="4" t="s">
        <v>123</v>
      </c>
      <c r="H2787" t="s">
        <v>122</v>
      </c>
      <c r="I2787" s="4" t="s">
        <v>664</v>
      </c>
      <c r="J2787" s="4" t="s">
        <v>653</v>
      </c>
      <c r="K2787" s="4" t="s">
        <v>665</v>
      </c>
      <c r="L2787" s="4" t="s">
        <v>666</v>
      </c>
      <c r="M2787" s="4" t="s">
        <v>324</v>
      </c>
      <c r="N2787" s="4" t="s">
        <v>598</v>
      </c>
      <c r="O2787" s="4" t="s">
        <v>336</v>
      </c>
      <c r="P2787" s="4" t="s">
        <v>1002</v>
      </c>
      <c r="Q2787" s="4" t="s">
        <v>334</v>
      </c>
    </row>
    <row r="2788" spans="1:17" x14ac:dyDescent="0.25">
      <c r="A2788" s="4" t="s">
        <v>612</v>
      </c>
      <c r="B2788" s="4" t="s">
        <v>61</v>
      </c>
      <c r="C2788" s="9" t="str">
        <f>_xlfn.XLOOKUP(Table1[[#This Row],[Genus]],'Flora of PA'!J:J,'Flora of PA'!D:D)</f>
        <v>Ericaceae</v>
      </c>
      <c r="D2788" s="4" t="s">
        <v>905</v>
      </c>
      <c r="E2788" s="4" t="s">
        <v>948</v>
      </c>
      <c r="F2788" s="9" t="str">
        <f>Table1[[#This Row],[Genus]]&amp;" "&amp;Table1[[#This Row],[Epithet]]</f>
        <v>Kalmia angustifolia</v>
      </c>
      <c r="G2788" s="4" t="s">
        <v>85</v>
      </c>
      <c r="H2788" t="s">
        <v>124</v>
      </c>
      <c r="I2788" s="4" t="s">
        <v>664</v>
      </c>
      <c r="J2788" s="4" t="s">
        <v>653</v>
      </c>
      <c r="K2788" s="4" t="s">
        <v>665</v>
      </c>
      <c r="L2788" s="4" t="s">
        <v>666</v>
      </c>
      <c r="M2788" s="4" t="s">
        <v>324</v>
      </c>
      <c r="N2788" s="4" t="s">
        <v>598</v>
      </c>
      <c r="O2788" s="4" t="s">
        <v>336</v>
      </c>
      <c r="P2788" s="4" t="s">
        <v>1002</v>
      </c>
      <c r="Q2788" s="4" t="s">
        <v>334</v>
      </c>
    </row>
    <row r="2789" spans="1:17" x14ac:dyDescent="0.25">
      <c r="A2789" s="4" t="s">
        <v>612</v>
      </c>
      <c r="B2789" s="4" t="s">
        <v>61</v>
      </c>
      <c r="C2789" s="9" t="str">
        <f>_xlfn.XLOOKUP(Table1[[#This Row],[Genus]],'Flora of PA'!J:J,'Flora of PA'!D:D)</f>
        <v>Ericaceae</v>
      </c>
      <c r="D2789" s="4" t="s">
        <v>827</v>
      </c>
      <c r="E2789" s="4" t="s">
        <v>828</v>
      </c>
      <c r="F2789" s="9" t="str">
        <f>Table1[[#This Row],[Genus]]&amp;" "&amp;Table1[[#This Row],[Epithet]]</f>
        <v>Gaylussacia baccata</v>
      </c>
      <c r="G2789" s="4" t="s">
        <v>16</v>
      </c>
      <c r="H2789" t="s">
        <v>125</v>
      </c>
      <c r="I2789" s="4" t="s">
        <v>664</v>
      </c>
      <c r="J2789" s="4" t="s">
        <v>653</v>
      </c>
      <c r="K2789" s="4" t="s">
        <v>665</v>
      </c>
      <c r="L2789" s="4" t="s">
        <v>666</v>
      </c>
      <c r="M2789" s="4" t="s">
        <v>324</v>
      </c>
      <c r="N2789" s="4" t="s">
        <v>598</v>
      </c>
      <c r="O2789" s="4" t="s">
        <v>336</v>
      </c>
      <c r="P2789" s="4" t="s">
        <v>1002</v>
      </c>
      <c r="Q2789" s="4" t="s">
        <v>334</v>
      </c>
    </row>
    <row r="2790" spans="1:17" x14ac:dyDescent="0.25">
      <c r="A2790" s="4" t="s">
        <v>612</v>
      </c>
      <c r="B2790" s="4" t="s">
        <v>61</v>
      </c>
      <c r="C2790" s="9" t="str">
        <f>_xlfn.XLOOKUP(Table1[[#This Row],[Genus]],'Flora of PA'!J:J,'Flora of PA'!D:D)</f>
        <v>Fagaceae</v>
      </c>
      <c r="D2790" s="4" t="s">
        <v>860</v>
      </c>
      <c r="E2790" s="4" t="s">
        <v>947</v>
      </c>
      <c r="F2790" s="9" t="str">
        <f>Table1[[#This Row],[Genus]]&amp;" "&amp;Table1[[#This Row],[Epithet]]</f>
        <v>Quercus ilicifolia</v>
      </c>
      <c r="G2790" s="4" t="s">
        <v>75</v>
      </c>
      <c r="H2790" t="s">
        <v>214</v>
      </c>
      <c r="I2790" s="4" t="s">
        <v>664</v>
      </c>
      <c r="J2790" s="4" t="s">
        <v>653</v>
      </c>
      <c r="K2790" s="4" t="s">
        <v>665</v>
      </c>
      <c r="L2790" s="4" t="s">
        <v>666</v>
      </c>
      <c r="M2790" s="4" t="s">
        <v>324</v>
      </c>
      <c r="N2790" s="4" t="s">
        <v>598</v>
      </c>
      <c r="O2790" s="4" t="s">
        <v>336</v>
      </c>
      <c r="P2790" s="4" t="s">
        <v>1002</v>
      </c>
      <c r="Q2790" s="4" t="s">
        <v>334</v>
      </c>
    </row>
    <row r="2791" spans="1:17" x14ac:dyDescent="0.25">
      <c r="A2791" s="4" t="s">
        <v>612</v>
      </c>
      <c r="B2791" s="4" t="s">
        <v>61</v>
      </c>
      <c r="C2791" s="9" t="str">
        <f>_xlfn.XLOOKUP(Table1[[#This Row],[Genus]],'Flora of PA'!J:J,'Flora of PA'!D:D)</f>
        <v>Ericaceae</v>
      </c>
      <c r="D2791" s="4" t="s">
        <v>831</v>
      </c>
      <c r="E2791" s="4" t="s">
        <v>832</v>
      </c>
      <c r="F2791" s="9" t="str">
        <f>Table1[[#This Row],[Genus]]&amp;" "&amp;Table1[[#This Row],[Epithet]]</f>
        <v>Gaultheria procumbens</v>
      </c>
      <c r="G2791" s="4" t="s">
        <v>123</v>
      </c>
      <c r="H2791" t="s">
        <v>122</v>
      </c>
      <c r="I2791" s="4" t="s">
        <v>664</v>
      </c>
      <c r="J2791" s="4" t="s">
        <v>653</v>
      </c>
      <c r="K2791" s="4" t="s">
        <v>665</v>
      </c>
      <c r="L2791" s="4" t="s">
        <v>666</v>
      </c>
      <c r="M2791" s="4" t="s">
        <v>324</v>
      </c>
      <c r="N2791" s="4" t="s">
        <v>598</v>
      </c>
      <c r="O2791" s="4" t="s">
        <v>336</v>
      </c>
      <c r="P2791" s="4" t="s">
        <v>1002</v>
      </c>
      <c r="Q2791" s="4" t="s">
        <v>334</v>
      </c>
    </row>
    <row r="2792" spans="1:17" x14ac:dyDescent="0.25">
      <c r="A2792" s="4" t="s">
        <v>612</v>
      </c>
      <c r="B2792" s="4" t="s">
        <v>61</v>
      </c>
      <c r="C2792" s="9" t="str">
        <f>_xlfn.XLOOKUP(Table1[[#This Row],[Genus]],'Flora of PA'!J:J,'Flora of PA'!D:D)</f>
        <v>Polypodiaceae</v>
      </c>
      <c r="D2792" s="4" t="s">
        <v>851</v>
      </c>
      <c r="E2792" s="4" t="s">
        <v>852</v>
      </c>
      <c r="F2792" s="9" t="str">
        <f>Table1[[#This Row],[Genus]]&amp;" "&amp;Table1[[#This Row],[Epithet]]</f>
        <v>Pteridium aquilinum</v>
      </c>
      <c r="G2792" s="4" t="s">
        <v>58</v>
      </c>
      <c r="H2792" t="s">
        <v>288</v>
      </c>
      <c r="I2792" s="4" t="s">
        <v>664</v>
      </c>
      <c r="J2792" s="4" t="s">
        <v>653</v>
      </c>
      <c r="K2792" s="4" t="s">
        <v>665</v>
      </c>
      <c r="L2792" s="4" t="s">
        <v>666</v>
      </c>
      <c r="M2792" s="4" t="s">
        <v>324</v>
      </c>
      <c r="N2792" s="4" t="s">
        <v>598</v>
      </c>
      <c r="O2792" s="4" t="s">
        <v>336</v>
      </c>
      <c r="P2792" s="4" t="s">
        <v>1002</v>
      </c>
      <c r="Q2792" s="4" t="s">
        <v>334</v>
      </c>
    </row>
    <row r="2793" spans="1:17" x14ac:dyDescent="0.25">
      <c r="A2793" s="4" t="s">
        <v>612</v>
      </c>
      <c r="B2793" s="4" t="s">
        <v>62</v>
      </c>
      <c r="C2793" s="4" t="s">
        <v>1266</v>
      </c>
      <c r="D2793" s="4" t="s">
        <v>137</v>
      </c>
      <c r="E2793" s="4" t="s">
        <v>846</v>
      </c>
      <c r="F2793" s="9" t="str">
        <f>Table1[[#This Row],[Genus]]&amp;" "&amp;Table1[[#This Row],[Epithet]]</f>
        <v>Aronia melanocarpa</v>
      </c>
      <c r="G2793" s="4" t="s">
        <v>138</v>
      </c>
      <c r="H2793" t="s">
        <v>222</v>
      </c>
      <c r="I2793" s="4" t="s">
        <v>664</v>
      </c>
      <c r="J2793" s="4" t="s">
        <v>653</v>
      </c>
      <c r="K2793" s="4" t="s">
        <v>665</v>
      </c>
      <c r="L2793" s="4" t="s">
        <v>666</v>
      </c>
      <c r="M2793" s="4" t="s">
        <v>324</v>
      </c>
      <c r="N2793" s="4" t="s">
        <v>598</v>
      </c>
      <c r="O2793" s="4" t="s">
        <v>336</v>
      </c>
      <c r="P2793" s="4" t="s">
        <v>1002</v>
      </c>
      <c r="Q2793" s="4" t="s">
        <v>334</v>
      </c>
    </row>
    <row r="2794" spans="1:17" x14ac:dyDescent="0.25">
      <c r="A2794" s="4" t="s">
        <v>612</v>
      </c>
      <c r="B2794" s="4" t="s">
        <v>62</v>
      </c>
      <c r="C2794" s="9" t="str">
        <f>_xlfn.XLOOKUP(Table1[[#This Row],[Genus]],'Flora of PA'!J:J,'Flora of PA'!D:D)</f>
        <v>Polypodiaceae</v>
      </c>
      <c r="D2794" s="4" t="s">
        <v>851</v>
      </c>
      <c r="E2794" s="4" t="s">
        <v>852</v>
      </c>
      <c r="F2794" s="9" t="str">
        <f>Table1[[#This Row],[Genus]]&amp;" "&amp;Table1[[#This Row],[Epithet]]</f>
        <v>Pteridium aquilinum</v>
      </c>
      <c r="G2794" s="4" t="s">
        <v>58</v>
      </c>
      <c r="H2794" t="s">
        <v>288</v>
      </c>
      <c r="I2794" s="4" t="s">
        <v>664</v>
      </c>
      <c r="J2794" s="4" t="s">
        <v>653</v>
      </c>
      <c r="K2794" s="4" t="s">
        <v>665</v>
      </c>
      <c r="L2794" s="4" t="s">
        <v>666</v>
      </c>
      <c r="M2794" s="4" t="s">
        <v>324</v>
      </c>
      <c r="N2794" s="4" t="s">
        <v>598</v>
      </c>
      <c r="O2794" s="4" t="s">
        <v>336</v>
      </c>
      <c r="P2794" s="4" t="s">
        <v>1002</v>
      </c>
      <c r="Q2794" s="4" t="s">
        <v>334</v>
      </c>
    </row>
    <row r="2795" spans="1:17" x14ac:dyDescent="0.25">
      <c r="A2795" s="4" t="s">
        <v>612</v>
      </c>
      <c r="B2795" s="4" t="s">
        <v>62</v>
      </c>
      <c r="C2795" s="9" t="str">
        <f>_xlfn.XLOOKUP(Table1[[#This Row],[Genus]],'Flora of PA'!J:J,'Flora of PA'!D:D)</f>
        <v>Ericaceae</v>
      </c>
      <c r="D2795" s="4" t="s">
        <v>905</v>
      </c>
      <c r="E2795" s="4" t="s">
        <v>948</v>
      </c>
      <c r="F2795" s="9" t="str">
        <f>Table1[[#This Row],[Genus]]&amp;" "&amp;Table1[[#This Row],[Epithet]]</f>
        <v>Kalmia angustifolia</v>
      </c>
      <c r="G2795" s="4" t="s">
        <v>85</v>
      </c>
      <c r="H2795" t="s">
        <v>124</v>
      </c>
      <c r="I2795" s="4" t="s">
        <v>664</v>
      </c>
      <c r="J2795" s="4" t="s">
        <v>653</v>
      </c>
      <c r="K2795" s="4" t="s">
        <v>665</v>
      </c>
      <c r="L2795" s="4" t="s">
        <v>666</v>
      </c>
      <c r="M2795" s="4" t="s">
        <v>324</v>
      </c>
      <c r="N2795" s="4" t="s">
        <v>598</v>
      </c>
      <c r="O2795" s="4" t="s">
        <v>336</v>
      </c>
      <c r="P2795" s="4" t="s">
        <v>1002</v>
      </c>
      <c r="Q2795" s="4" t="s">
        <v>334</v>
      </c>
    </row>
    <row r="2796" spans="1:17" x14ac:dyDescent="0.25">
      <c r="A2796" s="4" t="s">
        <v>612</v>
      </c>
      <c r="B2796" s="4" t="s">
        <v>62</v>
      </c>
      <c r="C2796" s="9" t="str">
        <f>_xlfn.XLOOKUP(Table1[[#This Row],[Genus]],'Flora of PA'!J:J,'Flora of PA'!D:D)</f>
        <v>Ericaceae</v>
      </c>
      <c r="D2796" s="4" t="s">
        <v>827</v>
      </c>
      <c r="E2796" s="4" t="s">
        <v>828</v>
      </c>
      <c r="F2796" s="9" t="str">
        <f>Table1[[#This Row],[Genus]]&amp;" "&amp;Table1[[#This Row],[Epithet]]</f>
        <v>Gaylussacia baccata</v>
      </c>
      <c r="G2796" s="4" t="s">
        <v>16</v>
      </c>
      <c r="H2796" t="s">
        <v>125</v>
      </c>
      <c r="I2796" s="4" t="s">
        <v>664</v>
      </c>
      <c r="J2796" s="4" t="s">
        <v>653</v>
      </c>
      <c r="K2796" s="4" t="s">
        <v>665</v>
      </c>
      <c r="L2796" s="4" t="s">
        <v>666</v>
      </c>
      <c r="M2796" s="4" t="s">
        <v>324</v>
      </c>
      <c r="N2796" s="4" t="s">
        <v>598</v>
      </c>
      <c r="O2796" s="4" t="s">
        <v>336</v>
      </c>
      <c r="P2796" s="4" t="s">
        <v>1002</v>
      </c>
      <c r="Q2796" s="4" t="s">
        <v>334</v>
      </c>
    </row>
    <row r="2797" spans="1:17" x14ac:dyDescent="0.25">
      <c r="A2797" s="4" t="s">
        <v>612</v>
      </c>
      <c r="B2797" s="4" t="s">
        <v>62</v>
      </c>
      <c r="C2797" s="9" t="str">
        <f>_xlfn.XLOOKUP(Table1[[#This Row],[Genus]],'Flora of PA'!J:J,'Flora of PA'!D:D)</f>
        <v>Fagaceae</v>
      </c>
      <c r="D2797" s="4" t="s">
        <v>860</v>
      </c>
      <c r="E2797" s="4" t="s">
        <v>947</v>
      </c>
      <c r="F2797" s="9" t="str">
        <f>Table1[[#This Row],[Genus]]&amp;" "&amp;Table1[[#This Row],[Epithet]]</f>
        <v>Quercus ilicifolia</v>
      </c>
      <c r="G2797" s="4" t="s">
        <v>75</v>
      </c>
      <c r="H2797" t="s">
        <v>214</v>
      </c>
      <c r="I2797" s="4" t="s">
        <v>664</v>
      </c>
      <c r="J2797" s="4" t="s">
        <v>653</v>
      </c>
      <c r="K2797" s="4" t="s">
        <v>665</v>
      </c>
      <c r="L2797" s="4" t="s">
        <v>666</v>
      </c>
      <c r="M2797" s="4" t="s">
        <v>324</v>
      </c>
      <c r="N2797" s="4" t="s">
        <v>598</v>
      </c>
      <c r="O2797" s="4" t="s">
        <v>336</v>
      </c>
      <c r="P2797" s="4" t="s">
        <v>1002</v>
      </c>
      <c r="Q2797" s="4" t="s">
        <v>334</v>
      </c>
    </row>
    <row r="2798" spans="1:17" x14ac:dyDescent="0.25">
      <c r="A2798" s="4" t="s">
        <v>612</v>
      </c>
      <c r="B2798" s="4" t="s">
        <v>62</v>
      </c>
      <c r="C2798" s="9" t="str">
        <f>_xlfn.XLOOKUP(Table1[[#This Row],[Genus]],'Flora of PA'!J:J,'Flora of PA'!D:D)</f>
        <v>Ericaceae</v>
      </c>
      <c r="D2798" s="4" t="s">
        <v>831</v>
      </c>
      <c r="E2798" s="4" t="s">
        <v>832</v>
      </c>
      <c r="F2798" s="9" t="str">
        <f>Table1[[#This Row],[Genus]]&amp;" "&amp;Table1[[#This Row],[Epithet]]</f>
        <v>Gaultheria procumbens</v>
      </c>
      <c r="G2798" s="4" t="s">
        <v>123</v>
      </c>
      <c r="H2798" t="s">
        <v>122</v>
      </c>
      <c r="I2798" s="4" t="s">
        <v>664</v>
      </c>
      <c r="J2798" s="4" t="s">
        <v>653</v>
      </c>
      <c r="K2798" s="4" t="s">
        <v>665</v>
      </c>
      <c r="L2798" s="4" t="s">
        <v>666</v>
      </c>
      <c r="M2798" s="4" t="s">
        <v>324</v>
      </c>
      <c r="N2798" s="4" t="s">
        <v>598</v>
      </c>
      <c r="O2798" s="4" t="s">
        <v>336</v>
      </c>
      <c r="P2798" s="4" t="s">
        <v>1002</v>
      </c>
      <c r="Q2798" s="4" t="s">
        <v>334</v>
      </c>
    </row>
    <row r="2799" spans="1:17" x14ac:dyDescent="0.25">
      <c r="A2799" s="4" t="s">
        <v>612</v>
      </c>
      <c r="B2799" s="4" t="s">
        <v>63</v>
      </c>
      <c r="C2799" s="9" t="str">
        <f>_xlfn.XLOOKUP(Table1[[#This Row],[Genus]],'Flora of PA'!J:J,'Flora of PA'!D:D)</f>
        <v>Ericaceae</v>
      </c>
      <c r="D2799" s="4" t="s">
        <v>905</v>
      </c>
      <c r="E2799" s="4" t="s">
        <v>948</v>
      </c>
      <c r="F2799" s="9" t="str">
        <f>Table1[[#This Row],[Genus]]&amp;" "&amp;Table1[[#This Row],[Epithet]]</f>
        <v>Kalmia angustifolia</v>
      </c>
      <c r="G2799" s="4" t="s">
        <v>85</v>
      </c>
      <c r="H2799" t="s">
        <v>124</v>
      </c>
      <c r="I2799" s="4" t="s">
        <v>664</v>
      </c>
      <c r="J2799" s="4" t="s">
        <v>653</v>
      </c>
      <c r="K2799" s="4" t="s">
        <v>665</v>
      </c>
      <c r="L2799" s="4" t="s">
        <v>666</v>
      </c>
      <c r="M2799" s="4" t="s">
        <v>324</v>
      </c>
      <c r="N2799" s="4" t="s">
        <v>598</v>
      </c>
      <c r="O2799" s="4" t="s">
        <v>336</v>
      </c>
      <c r="P2799" s="4" t="s">
        <v>1002</v>
      </c>
      <c r="Q2799" s="4" t="s">
        <v>334</v>
      </c>
    </row>
    <row r="2800" spans="1:17" x14ac:dyDescent="0.25">
      <c r="A2800" s="4" t="s">
        <v>612</v>
      </c>
      <c r="B2800" s="4" t="s">
        <v>63</v>
      </c>
      <c r="C2800" s="9" t="str">
        <f>_xlfn.XLOOKUP(Table1[[#This Row],[Genus]],'Flora of PA'!J:J,'Flora of PA'!D:D)</f>
        <v>Ericaceae</v>
      </c>
      <c r="D2800" s="4" t="s">
        <v>827</v>
      </c>
      <c r="E2800" s="4" t="s">
        <v>828</v>
      </c>
      <c r="F2800" s="9" t="str">
        <f>Table1[[#This Row],[Genus]]&amp;" "&amp;Table1[[#This Row],[Epithet]]</f>
        <v>Gaylussacia baccata</v>
      </c>
      <c r="G2800" s="4" t="s">
        <v>16</v>
      </c>
      <c r="H2800" t="s">
        <v>125</v>
      </c>
      <c r="I2800" s="4" t="s">
        <v>664</v>
      </c>
      <c r="J2800" s="4" t="s">
        <v>653</v>
      </c>
      <c r="K2800" s="4" t="s">
        <v>665</v>
      </c>
      <c r="L2800" s="4" t="s">
        <v>666</v>
      </c>
      <c r="M2800" s="4" t="s">
        <v>324</v>
      </c>
      <c r="N2800" s="4" t="s">
        <v>598</v>
      </c>
      <c r="O2800" s="4" t="s">
        <v>336</v>
      </c>
      <c r="P2800" s="4" t="s">
        <v>1002</v>
      </c>
      <c r="Q2800" s="4" t="s">
        <v>334</v>
      </c>
    </row>
    <row r="2801" spans="1:17" x14ac:dyDescent="0.25">
      <c r="A2801" s="4" t="s">
        <v>612</v>
      </c>
      <c r="B2801" s="4" t="s">
        <v>63</v>
      </c>
      <c r="C2801" s="9" t="str">
        <f>_xlfn.XLOOKUP(Table1[[#This Row],[Genus]],'Flora of PA'!J:J,'Flora of PA'!D:D)</f>
        <v>Fagaceae</v>
      </c>
      <c r="D2801" s="4" t="s">
        <v>860</v>
      </c>
      <c r="E2801" s="4" t="s">
        <v>947</v>
      </c>
      <c r="F2801" s="9" t="str">
        <f>Table1[[#This Row],[Genus]]&amp;" "&amp;Table1[[#This Row],[Epithet]]</f>
        <v>Quercus ilicifolia</v>
      </c>
      <c r="G2801" s="4" t="s">
        <v>75</v>
      </c>
      <c r="H2801" t="s">
        <v>214</v>
      </c>
      <c r="I2801" s="4" t="s">
        <v>664</v>
      </c>
      <c r="J2801" s="4" t="s">
        <v>653</v>
      </c>
      <c r="K2801" s="4" t="s">
        <v>665</v>
      </c>
      <c r="L2801" s="4" t="s">
        <v>666</v>
      </c>
      <c r="M2801" s="4" t="s">
        <v>324</v>
      </c>
      <c r="N2801" s="4" t="s">
        <v>598</v>
      </c>
      <c r="O2801" s="4" t="s">
        <v>336</v>
      </c>
      <c r="P2801" s="4" t="s">
        <v>1002</v>
      </c>
      <c r="Q2801" s="4" t="s">
        <v>334</v>
      </c>
    </row>
    <row r="2802" spans="1:17" x14ac:dyDescent="0.25">
      <c r="A2802" s="4" t="s">
        <v>612</v>
      </c>
      <c r="B2802" s="4" t="s">
        <v>63</v>
      </c>
      <c r="C2802" s="9" t="str">
        <f>_xlfn.XLOOKUP(Table1[[#This Row],[Genus]],'Flora of PA'!J:J,'Flora of PA'!D:D)</f>
        <v>Ericaceae</v>
      </c>
      <c r="D2802" s="4" t="s">
        <v>831</v>
      </c>
      <c r="E2802" s="4" t="s">
        <v>832</v>
      </c>
      <c r="F2802" s="9" t="str">
        <f>Table1[[#This Row],[Genus]]&amp;" "&amp;Table1[[#This Row],[Epithet]]</f>
        <v>Gaultheria procumbens</v>
      </c>
      <c r="G2802" s="4" t="s">
        <v>123</v>
      </c>
      <c r="H2802" t="s">
        <v>122</v>
      </c>
      <c r="I2802" s="4" t="s">
        <v>664</v>
      </c>
      <c r="J2802" s="4" t="s">
        <v>653</v>
      </c>
      <c r="K2802" s="4" t="s">
        <v>665</v>
      </c>
      <c r="L2802" s="4" t="s">
        <v>666</v>
      </c>
      <c r="M2802" s="4" t="s">
        <v>324</v>
      </c>
      <c r="N2802" s="4" t="s">
        <v>598</v>
      </c>
      <c r="O2802" s="4" t="s">
        <v>336</v>
      </c>
      <c r="P2802" s="4" t="s">
        <v>1002</v>
      </c>
      <c r="Q2802" s="4" t="s">
        <v>334</v>
      </c>
    </row>
    <row r="2803" spans="1:17" x14ac:dyDescent="0.25">
      <c r="A2803" s="4" t="s">
        <v>612</v>
      </c>
      <c r="B2803" s="4" t="s">
        <v>63</v>
      </c>
      <c r="C2803" s="9" t="str">
        <f>_xlfn.XLOOKUP(Table1[[#This Row],[Genus]],'Flora of PA'!J:J,'Flora of PA'!D:D)</f>
        <v>Polypodiaceae</v>
      </c>
      <c r="D2803" s="4" t="s">
        <v>851</v>
      </c>
      <c r="E2803" s="4" t="s">
        <v>852</v>
      </c>
      <c r="F2803" s="9" t="str">
        <f>Table1[[#This Row],[Genus]]&amp;" "&amp;Table1[[#This Row],[Epithet]]</f>
        <v>Pteridium aquilinum</v>
      </c>
      <c r="G2803" s="4" t="s">
        <v>58</v>
      </c>
      <c r="H2803" t="s">
        <v>129</v>
      </c>
      <c r="I2803" s="4" t="s">
        <v>664</v>
      </c>
      <c r="J2803" s="4" t="s">
        <v>653</v>
      </c>
      <c r="K2803" s="4" t="s">
        <v>665</v>
      </c>
      <c r="L2803" s="4" t="s">
        <v>666</v>
      </c>
      <c r="M2803" s="4" t="s">
        <v>324</v>
      </c>
      <c r="N2803" s="4" t="s">
        <v>598</v>
      </c>
      <c r="O2803" s="4" t="s">
        <v>336</v>
      </c>
      <c r="P2803" s="4" t="s">
        <v>1002</v>
      </c>
      <c r="Q2803" s="4" t="s">
        <v>334</v>
      </c>
    </row>
    <row r="2804" spans="1:17" x14ac:dyDescent="0.25">
      <c r="A2804" s="4" t="s">
        <v>612</v>
      </c>
      <c r="B2804" s="4" t="s">
        <v>64</v>
      </c>
      <c r="C2804" s="9" t="str">
        <f>_xlfn.XLOOKUP(Table1[[#This Row],[Genus]],'Flora of PA'!J:J,'Flora of PA'!D:D)</f>
        <v>Polypodiaceae</v>
      </c>
      <c r="D2804" s="4" t="s">
        <v>851</v>
      </c>
      <c r="E2804" s="4" t="s">
        <v>852</v>
      </c>
      <c r="F2804" s="9" t="str">
        <f>Table1[[#This Row],[Genus]]&amp;" "&amp;Table1[[#This Row],[Epithet]]</f>
        <v>Pteridium aquilinum</v>
      </c>
      <c r="G2804" s="4" t="s">
        <v>58</v>
      </c>
      <c r="H2804" t="s">
        <v>129</v>
      </c>
      <c r="I2804" s="4" t="s">
        <v>664</v>
      </c>
      <c r="J2804" s="4" t="s">
        <v>653</v>
      </c>
      <c r="K2804" s="4" t="s">
        <v>665</v>
      </c>
      <c r="L2804" s="4" t="s">
        <v>666</v>
      </c>
      <c r="M2804" s="4" t="s">
        <v>324</v>
      </c>
      <c r="N2804" s="4" t="s">
        <v>598</v>
      </c>
      <c r="O2804" s="4" t="s">
        <v>336</v>
      </c>
      <c r="P2804" s="4" t="s">
        <v>1002</v>
      </c>
      <c r="Q2804" s="4" t="s">
        <v>334</v>
      </c>
    </row>
    <row r="2805" spans="1:17" x14ac:dyDescent="0.25">
      <c r="A2805" s="4" t="s">
        <v>612</v>
      </c>
      <c r="B2805" s="4" t="s">
        <v>64</v>
      </c>
      <c r="C2805" s="9" t="str">
        <f>_xlfn.XLOOKUP(Table1[[#This Row],[Genus]],'Flora of PA'!J:J,'Flora of PA'!D:D)</f>
        <v>Ericaceae</v>
      </c>
      <c r="D2805" s="4" t="s">
        <v>905</v>
      </c>
      <c r="E2805" s="4" t="s">
        <v>948</v>
      </c>
      <c r="F2805" s="9" t="str">
        <f>Table1[[#This Row],[Genus]]&amp;" "&amp;Table1[[#This Row],[Epithet]]</f>
        <v>Kalmia angustifolia</v>
      </c>
      <c r="G2805" s="4" t="s">
        <v>85</v>
      </c>
      <c r="H2805" t="s">
        <v>124</v>
      </c>
      <c r="I2805" s="4" t="s">
        <v>664</v>
      </c>
      <c r="J2805" s="4" t="s">
        <v>653</v>
      </c>
      <c r="K2805" s="4" t="s">
        <v>665</v>
      </c>
      <c r="L2805" s="4" t="s">
        <v>666</v>
      </c>
      <c r="M2805" s="4" t="s">
        <v>324</v>
      </c>
      <c r="N2805" s="4" t="s">
        <v>598</v>
      </c>
      <c r="O2805" s="4" t="s">
        <v>336</v>
      </c>
      <c r="P2805" s="4" t="s">
        <v>1002</v>
      </c>
      <c r="Q2805" s="4" t="s">
        <v>334</v>
      </c>
    </row>
    <row r="2806" spans="1:17" x14ac:dyDescent="0.25">
      <c r="A2806" s="4" t="s">
        <v>612</v>
      </c>
      <c r="B2806" s="4" t="s">
        <v>64</v>
      </c>
      <c r="C2806" s="9" t="str">
        <f>_xlfn.XLOOKUP(Table1[[#This Row],[Genus]],'Flora of PA'!J:J,'Flora of PA'!D:D)</f>
        <v>Ericaceae</v>
      </c>
      <c r="D2806" s="4" t="s">
        <v>827</v>
      </c>
      <c r="E2806" s="4" t="s">
        <v>828</v>
      </c>
      <c r="F2806" s="9" t="str">
        <f>Table1[[#This Row],[Genus]]&amp;" "&amp;Table1[[#This Row],[Epithet]]</f>
        <v>Gaylussacia baccata</v>
      </c>
      <c r="G2806" s="4" t="s">
        <v>16</v>
      </c>
      <c r="H2806" t="s">
        <v>125</v>
      </c>
      <c r="I2806" s="4" t="s">
        <v>664</v>
      </c>
      <c r="J2806" s="4" t="s">
        <v>653</v>
      </c>
      <c r="K2806" s="4" t="s">
        <v>665</v>
      </c>
      <c r="L2806" s="4" t="s">
        <v>666</v>
      </c>
      <c r="M2806" s="4" t="s">
        <v>324</v>
      </c>
      <c r="N2806" s="4" t="s">
        <v>598</v>
      </c>
      <c r="O2806" s="4" t="s">
        <v>336</v>
      </c>
      <c r="P2806" s="4" t="s">
        <v>1002</v>
      </c>
      <c r="Q2806" s="4" t="s">
        <v>334</v>
      </c>
    </row>
    <row r="2807" spans="1:17" x14ac:dyDescent="0.25">
      <c r="A2807" s="4" t="s">
        <v>612</v>
      </c>
      <c r="B2807" s="4" t="s">
        <v>64</v>
      </c>
      <c r="C2807" s="9" t="str">
        <f>_xlfn.XLOOKUP(Table1[[#This Row],[Genus]],'Flora of PA'!J:J,'Flora of PA'!D:D)</f>
        <v>Fagaceae</v>
      </c>
      <c r="D2807" s="4" t="s">
        <v>860</v>
      </c>
      <c r="E2807" s="4" t="s">
        <v>947</v>
      </c>
      <c r="F2807" s="9" t="str">
        <f>Table1[[#This Row],[Genus]]&amp;" "&amp;Table1[[#This Row],[Epithet]]</f>
        <v>Quercus ilicifolia</v>
      </c>
      <c r="G2807" s="4" t="s">
        <v>75</v>
      </c>
      <c r="H2807" t="s">
        <v>214</v>
      </c>
      <c r="I2807" s="4" t="s">
        <v>664</v>
      </c>
      <c r="J2807" s="4" t="s">
        <v>653</v>
      </c>
      <c r="K2807" s="4" t="s">
        <v>665</v>
      </c>
      <c r="L2807" s="4" t="s">
        <v>666</v>
      </c>
      <c r="M2807" s="4" t="s">
        <v>324</v>
      </c>
      <c r="N2807" s="4" t="s">
        <v>598</v>
      </c>
      <c r="O2807" s="4" t="s">
        <v>336</v>
      </c>
      <c r="P2807" s="4" t="s">
        <v>1002</v>
      </c>
      <c r="Q2807" s="4" t="s">
        <v>334</v>
      </c>
    </row>
    <row r="2808" spans="1:17" x14ac:dyDescent="0.25">
      <c r="A2808" s="4" t="s">
        <v>612</v>
      </c>
      <c r="B2808" s="4" t="s">
        <v>64</v>
      </c>
      <c r="C2808" s="9" t="str">
        <f>_xlfn.XLOOKUP(Table1[[#This Row],[Genus]],'Flora of PA'!J:J,'Flora of PA'!D:D)</f>
        <v>Ericaceae</v>
      </c>
      <c r="D2808" s="4" t="s">
        <v>831</v>
      </c>
      <c r="E2808" s="4" t="s">
        <v>832</v>
      </c>
      <c r="F2808" s="9" t="str">
        <f>Table1[[#This Row],[Genus]]&amp;" "&amp;Table1[[#This Row],[Epithet]]</f>
        <v>Gaultheria procumbens</v>
      </c>
      <c r="G2808" s="4" t="s">
        <v>123</v>
      </c>
      <c r="H2808" t="s">
        <v>122</v>
      </c>
      <c r="I2808" s="4" t="s">
        <v>664</v>
      </c>
      <c r="J2808" s="4" t="s">
        <v>653</v>
      </c>
      <c r="K2808" s="4" t="s">
        <v>665</v>
      </c>
      <c r="L2808" s="4" t="s">
        <v>666</v>
      </c>
      <c r="M2808" s="4" t="s">
        <v>324</v>
      </c>
      <c r="N2808" s="4" t="s">
        <v>598</v>
      </c>
      <c r="O2808" s="4" t="s">
        <v>336</v>
      </c>
      <c r="P2808" s="4" t="s">
        <v>1002</v>
      </c>
      <c r="Q2808" s="4" t="s">
        <v>334</v>
      </c>
    </row>
    <row r="2809" spans="1:17" x14ac:dyDescent="0.25">
      <c r="A2809" s="4" t="s">
        <v>612</v>
      </c>
      <c r="B2809" s="4" t="s">
        <v>65</v>
      </c>
      <c r="C2809" s="9" t="str">
        <f>_xlfn.XLOOKUP(Table1[[#This Row],[Genus]],'Flora of PA'!J:J,'Flora of PA'!D:D)</f>
        <v>Ericaceae</v>
      </c>
      <c r="D2809" s="4" t="s">
        <v>905</v>
      </c>
      <c r="E2809" s="4" t="s">
        <v>948</v>
      </c>
      <c r="F2809" s="9" t="str">
        <f>Table1[[#This Row],[Genus]]&amp;" "&amp;Table1[[#This Row],[Epithet]]</f>
        <v>Kalmia angustifolia</v>
      </c>
      <c r="G2809" s="4" t="s">
        <v>85</v>
      </c>
      <c r="H2809" t="s">
        <v>124</v>
      </c>
      <c r="I2809" s="4" t="s">
        <v>664</v>
      </c>
      <c r="J2809" s="4" t="s">
        <v>653</v>
      </c>
      <c r="K2809" s="4" t="s">
        <v>665</v>
      </c>
      <c r="L2809" s="4" t="s">
        <v>666</v>
      </c>
      <c r="M2809" s="4" t="s">
        <v>324</v>
      </c>
      <c r="N2809" s="4" t="s">
        <v>598</v>
      </c>
      <c r="O2809" s="4" t="s">
        <v>336</v>
      </c>
      <c r="P2809" s="4" t="s">
        <v>1002</v>
      </c>
      <c r="Q2809" s="4" t="s">
        <v>334</v>
      </c>
    </row>
    <row r="2810" spans="1:17" x14ac:dyDescent="0.25">
      <c r="A2810" s="4" t="s">
        <v>612</v>
      </c>
      <c r="B2810" s="4" t="s">
        <v>65</v>
      </c>
      <c r="C2810" s="9" t="str">
        <f>_xlfn.XLOOKUP(Table1[[#This Row],[Genus]],'Flora of PA'!J:J,'Flora of PA'!D:D)</f>
        <v>Ericaceae</v>
      </c>
      <c r="D2810" s="4" t="s">
        <v>827</v>
      </c>
      <c r="E2810" s="4" t="s">
        <v>828</v>
      </c>
      <c r="F2810" s="9" t="str">
        <f>Table1[[#This Row],[Genus]]&amp;" "&amp;Table1[[#This Row],[Epithet]]</f>
        <v>Gaylussacia baccata</v>
      </c>
      <c r="G2810" s="4" t="s">
        <v>16</v>
      </c>
      <c r="H2810" t="s">
        <v>125</v>
      </c>
      <c r="I2810" s="4" t="s">
        <v>664</v>
      </c>
      <c r="J2810" s="4" t="s">
        <v>653</v>
      </c>
      <c r="K2810" s="4" t="s">
        <v>665</v>
      </c>
      <c r="L2810" s="4" t="s">
        <v>666</v>
      </c>
      <c r="M2810" s="4" t="s">
        <v>324</v>
      </c>
      <c r="N2810" s="4" t="s">
        <v>598</v>
      </c>
      <c r="O2810" s="4" t="s">
        <v>336</v>
      </c>
      <c r="P2810" s="4" t="s">
        <v>1002</v>
      </c>
      <c r="Q2810" s="4" t="s">
        <v>334</v>
      </c>
    </row>
    <row r="2811" spans="1:17" x14ac:dyDescent="0.25">
      <c r="A2811" s="4" t="s">
        <v>612</v>
      </c>
      <c r="B2811" s="4" t="s">
        <v>65</v>
      </c>
      <c r="C2811" s="9" t="str">
        <f>_xlfn.XLOOKUP(Table1[[#This Row],[Genus]],'Flora of PA'!J:J,'Flora of PA'!D:D)</f>
        <v>Fagaceae</v>
      </c>
      <c r="D2811" s="4" t="s">
        <v>860</v>
      </c>
      <c r="E2811" s="4" t="s">
        <v>947</v>
      </c>
      <c r="F2811" s="9" t="str">
        <f>Table1[[#This Row],[Genus]]&amp;" "&amp;Table1[[#This Row],[Epithet]]</f>
        <v>Quercus ilicifolia</v>
      </c>
      <c r="G2811" s="4" t="s">
        <v>75</v>
      </c>
      <c r="H2811" t="s">
        <v>214</v>
      </c>
      <c r="I2811" s="4" t="s">
        <v>664</v>
      </c>
      <c r="J2811" s="4" t="s">
        <v>653</v>
      </c>
      <c r="K2811" s="4" t="s">
        <v>665</v>
      </c>
      <c r="L2811" s="4" t="s">
        <v>666</v>
      </c>
      <c r="M2811" s="4" t="s">
        <v>324</v>
      </c>
      <c r="N2811" s="4" t="s">
        <v>598</v>
      </c>
      <c r="O2811" s="4" t="s">
        <v>336</v>
      </c>
      <c r="P2811" s="4" t="s">
        <v>1002</v>
      </c>
      <c r="Q2811" s="4" t="s">
        <v>334</v>
      </c>
    </row>
    <row r="2812" spans="1:17" x14ac:dyDescent="0.25">
      <c r="A2812" s="4" t="s">
        <v>612</v>
      </c>
      <c r="B2812" s="4" t="s">
        <v>65</v>
      </c>
      <c r="C2812" s="9" t="str">
        <f>_xlfn.XLOOKUP(Table1[[#This Row],[Genus]],'Flora of PA'!J:J,'Flora of PA'!D:D)</f>
        <v>Ericaceae</v>
      </c>
      <c r="D2812" s="4" t="s">
        <v>831</v>
      </c>
      <c r="E2812" s="4" t="s">
        <v>832</v>
      </c>
      <c r="F2812" s="9" t="str">
        <f>Table1[[#This Row],[Genus]]&amp;" "&amp;Table1[[#This Row],[Epithet]]</f>
        <v>Gaultheria procumbens</v>
      </c>
      <c r="G2812" s="4" t="s">
        <v>123</v>
      </c>
      <c r="H2812" t="s">
        <v>122</v>
      </c>
      <c r="I2812" s="4" t="s">
        <v>664</v>
      </c>
      <c r="J2812" s="4" t="s">
        <v>653</v>
      </c>
      <c r="K2812" s="4" t="s">
        <v>665</v>
      </c>
      <c r="L2812" s="4" t="s">
        <v>666</v>
      </c>
      <c r="M2812" s="4" t="s">
        <v>324</v>
      </c>
      <c r="N2812" s="4" t="s">
        <v>598</v>
      </c>
      <c r="O2812" s="4" t="s">
        <v>336</v>
      </c>
      <c r="P2812" s="4" t="s">
        <v>1002</v>
      </c>
      <c r="Q2812" s="4" t="s">
        <v>334</v>
      </c>
    </row>
    <row r="2813" spans="1:17" x14ac:dyDescent="0.25">
      <c r="A2813" s="4" t="s">
        <v>612</v>
      </c>
      <c r="B2813" s="4" t="s">
        <v>65</v>
      </c>
      <c r="C2813" s="9" t="str">
        <f>_xlfn.XLOOKUP(Table1[[#This Row],[Genus]],'Flora of PA'!J:J,'Flora of PA'!D:D)</f>
        <v>Polypodiaceae</v>
      </c>
      <c r="D2813" s="4" t="s">
        <v>851</v>
      </c>
      <c r="E2813" s="4" t="s">
        <v>852</v>
      </c>
      <c r="F2813" s="9" t="str">
        <f>Table1[[#This Row],[Genus]]&amp;" "&amp;Table1[[#This Row],[Epithet]]</f>
        <v>Pteridium aquilinum</v>
      </c>
      <c r="G2813" s="4" t="s">
        <v>58</v>
      </c>
      <c r="H2813" t="s">
        <v>129</v>
      </c>
      <c r="I2813" s="4" t="s">
        <v>664</v>
      </c>
      <c r="J2813" s="4" t="s">
        <v>653</v>
      </c>
      <c r="K2813" s="4" t="s">
        <v>665</v>
      </c>
      <c r="L2813" s="4" t="s">
        <v>666</v>
      </c>
      <c r="M2813" s="4" t="s">
        <v>324</v>
      </c>
      <c r="N2813" s="4" t="s">
        <v>598</v>
      </c>
      <c r="O2813" s="4" t="s">
        <v>336</v>
      </c>
      <c r="P2813" s="4" t="s">
        <v>1002</v>
      </c>
      <c r="Q2813" s="4" t="s">
        <v>334</v>
      </c>
    </row>
    <row r="2814" spans="1:17" x14ac:dyDescent="0.25">
      <c r="A2814" s="4" t="s">
        <v>612</v>
      </c>
      <c r="B2814" s="4" t="s">
        <v>66</v>
      </c>
      <c r="C2814" s="9" t="str">
        <f>_xlfn.XLOOKUP(Table1[[#This Row],[Genus]],'Flora of PA'!J:J,'Flora of PA'!D:D)</f>
        <v>Fagaceae</v>
      </c>
      <c r="D2814" s="4" t="s">
        <v>860</v>
      </c>
      <c r="E2814" s="4" t="s">
        <v>947</v>
      </c>
      <c r="F2814" s="9" t="str">
        <f>Table1[[#This Row],[Genus]]&amp;" "&amp;Table1[[#This Row],[Epithet]]</f>
        <v>Quercus ilicifolia</v>
      </c>
      <c r="G2814" s="4" t="s">
        <v>75</v>
      </c>
      <c r="H2814" t="s">
        <v>214</v>
      </c>
      <c r="I2814" s="4" t="s">
        <v>664</v>
      </c>
      <c r="J2814" s="4" t="s">
        <v>653</v>
      </c>
      <c r="K2814" s="4" t="s">
        <v>665</v>
      </c>
      <c r="L2814" s="4" t="s">
        <v>666</v>
      </c>
      <c r="M2814" s="4" t="s">
        <v>324</v>
      </c>
      <c r="N2814" s="4" t="s">
        <v>598</v>
      </c>
      <c r="O2814" s="4" t="s">
        <v>336</v>
      </c>
      <c r="P2814" s="4" t="s">
        <v>1002</v>
      </c>
      <c r="Q2814" s="4" t="s">
        <v>334</v>
      </c>
    </row>
    <row r="2815" spans="1:17" x14ac:dyDescent="0.25">
      <c r="A2815" s="4" t="s">
        <v>612</v>
      </c>
      <c r="B2815" s="4" t="s">
        <v>66</v>
      </c>
      <c r="C2815" s="9" t="str">
        <f>_xlfn.XLOOKUP(Table1[[#This Row],[Genus]],'Flora of PA'!J:J,'Flora of PA'!D:D)</f>
        <v>Ericaceae</v>
      </c>
      <c r="D2815" s="4" t="s">
        <v>905</v>
      </c>
      <c r="E2815" s="4" t="s">
        <v>948</v>
      </c>
      <c r="F2815" s="9" t="str">
        <f>Table1[[#This Row],[Genus]]&amp;" "&amp;Table1[[#This Row],[Epithet]]</f>
        <v>Kalmia angustifolia</v>
      </c>
      <c r="G2815" s="4" t="s">
        <v>85</v>
      </c>
      <c r="H2815" t="s">
        <v>124</v>
      </c>
      <c r="I2815" s="4" t="s">
        <v>664</v>
      </c>
      <c r="J2815" s="4" t="s">
        <v>653</v>
      </c>
      <c r="K2815" s="4" t="s">
        <v>665</v>
      </c>
      <c r="L2815" s="4" t="s">
        <v>666</v>
      </c>
      <c r="M2815" s="4" t="s">
        <v>324</v>
      </c>
      <c r="N2815" s="4" t="s">
        <v>598</v>
      </c>
      <c r="O2815" s="4" t="s">
        <v>336</v>
      </c>
      <c r="P2815" s="4" t="s">
        <v>1002</v>
      </c>
      <c r="Q2815" s="4" t="s">
        <v>334</v>
      </c>
    </row>
    <row r="2816" spans="1:17" x14ac:dyDescent="0.25">
      <c r="A2816" s="4" t="s">
        <v>612</v>
      </c>
      <c r="B2816" s="4" t="s">
        <v>66</v>
      </c>
      <c r="C2816" s="9" t="str">
        <f>_xlfn.XLOOKUP(Table1[[#This Row],[Genus]],'Flora of PA'!J:J,'Flora of PA'!D:D)</f>
        <v>Ericaceae</v>
      </c>
      <c r="D2816" s="4" t="s">
        <v>827</v>
      </c>
      <c r="E2816" s="4" t="s">
        <v>828</v>
      </c>
      <c r="F2816" s="9" t="str">
        <f>Table1[[#This Row],[Genus]]&amp;" "&amp;Table1[[#This Row],[Epithet]]</f>
        <v>Gaylussacia baccata</v>
      </c>
      <c r="G2816" s="4" t="s">
        <v>16</v>
      </c>
      <c r="H2816" t="s">
        <v>125</v>
      </c>
      <c r="I2816" s="4" t="s">
        <v>664</v>
      </c>
      <c r="J2816" s="4" t="s">
        <v>653</v>
      </c>
      <c r="K2816" s="4" t="s">
        <v>665</v>
      </c>
      <c r="L2816" s="4" t="s">
        <v>666</v>
      </c>
      <c r="M2816" s="4" t="s">
        <v>324</v>
      </c>
      <c r="N2816" s="4" t="s">
        <v>598</v>
      </c>
      <c r="O2816" s="4" t="s">
        <v>336</v>
      </c>
      <c r="P2816" s="4" t="s">
        <v>1002</v>
      </c>
      <c r="Q2816" s="4" t="s">
        <v>334</v>
      </c>
    </row>
    <row r="2817" spans="1:17" x14ac:dyDescent="0.25">
      <c r="A2817" s="4" t="s">
        <v>612</v>
      </c>
      <c r="B2817" s="4" t="s">
        <v>66</v>
      </c>
      <c r="C2817" s="9" t="str">
        <f>_xlfn.XLOOKUP(Table1[[#This Row],[Genus]],'Flora of PA'!J:J,'Flora of PA'!D:D)</f>
        <v>Ericaceae</v>
      </c>
      <c r="D2817" s="4" t="s">
        <v>831</v>
      </c>
      <c r="E2817" s="4" t="s">
        <v>832</v>
      </c>
      <c r="F2817" s="9" t="str">
        <f>Table1[[#This Row],[Genus]]&amp;" "&amp;Table1[[#This Row],[Epithet]]</f>
        <v>Gaultheria procumbens</v>
      </c>
      <c r="G2817" s="4" t="s">
        <v>123</v>
      </c>
      <c r="H2817" t="s">
        <v>122</v>
      </c>
      <c r="I2817" s="4" t="s">
        <v>664</v>
      </c>
      <c r="J2817" s="4" t="s">
        <v>653</v>
      </c>
      <c r="K2817" s="4" t="s">
        <v>665</v>
      </c>
      <c r="L2817" s="4" t="s">
        <v>666</v>
      </c>
      <c r="M2817" s="4" t="s">
        <v>324</v>
      </c>
      <c r="N2817" s="4" t="s">
        <v>598</v>
      </c>
      <c r="O2817" s="4" t="s">
        <v>336</v>
      </c>
      <c r="P2817" s="4" t="s">
        <v>1002</v>
      </c>
      <c r="Q2817" s="4" t="s">
        <v>334</v>
      </c>
    </row>
    <row r="2818" spans="1:17" x14ac:dyDescent="0.25">
      <c r="A2818" s="4" t="s">
        <v>612</v>
      </c>
      <c r="B2818" s="4" t="s">
        <v>66</v>
      </c>
      <c r="C2818" s="9" t="str">
        <f>_xlfn.XLOOKUP(Table1[[#This Row],[Genus]],'Flora of PA'!J:J,'Flora of PA'!D:D)</f>
        <v>Polypodiaceae</v>
      </c>
      <c r="D2818" s="4" t="s">
        <v>851</v>
      </c>
      <c r="E2818" s="4" t="s">
        <v>852</v>
      </c>
      <c r="F2818" s="9" t="str">
        <f>Table1[[#This Row],[Genus]]&amp;" "&amp;Table1[[#This Row],[Epithet]]</f>
        <v>Pteridium aquilinum</v>
      </c>
      <c r="G2818" s="4" t="s">
        <v>58</v>
      </c>
      <c r="H2818" t="s">
        <v>129</v>
      </c>
      <c r="I2818" s="4" t="s">
        <v>664</v>
      </c>
      <c r="J2818" s="4" t="s">
        <v>653</v>
      </c>
      <c r="K2818" s="4" t="s">
        <v>665</v>
      </c>
      <c r="L2818" s="4" t="s">
        <v>666</v>
      </c>
      <c r="M2818" s="4" t="s">
        <v>324</v>
      </c>
      <c r="N2818" s="4" t="s">
        <v>598</v>
      </c>
      <c r="O2818" s="4" t="s">
        <v>336</v>
      </c>
      <c r="P2818" s="4" t="s">
        <v>1002</v>
      </c>
      <c r="Q2818" s="4" t="s">
        <v>334</v>
      </c>
    </row>
    <row r="2819" spans="1:17" x14ac:dyDescent="0.25">
      <c r="A2819" s="4" t="s">
        <v>612</v>
      </c>
      <c r="B2819" s="4" t="s">
        <v>67</v>
      </c>
      <c r="C2819" s="9" t="str">
        <f>_xlfn.XLOOKUP(Table1[[#This Row],[Genus]],'Flora of PA'!J:J,'Flora of PA'!D:D)</f>
        <v>Ericaceae</v>
      </c>
      <c r="D2819" s="4" t="s">
        <v>905</v>
      </c>
      <c r="E2819" s="4" t="s">
        <v>948</v>
      </c>
      <c r="F2819" s="9" t="str">
        <f>Table1[[#This Row],[Genus]]&amp;" "&amp;Table1[[#This Row],[Epithet]]</f>
        <v>Kalmia angustifolia</v>
      </c>
      <c r="G2819" s="4" t="s">
        <v>85</v>
      </c>
      <c r="H2819" t="s">
        <v>124</v>
      </c>
      <c r="I2819" s="4" t="s">
        <v>664</v>
      </c>
      <c r="J2819" s="4" t="s">
        <v>653</v>
      </c>
      <c r="K2819" s="4" t="s">
        <v>665</v>
      </c>
      <c r="L2819" s="4" t="s">
        <v>666</v>
      </c>
      <c r="M2819" s="4" t="s">
        <v>324</v>
      </c>
      <c r="N2819" s="4" t="s">
        <v>598</v>
      </c>
      <c r="O2819" s="4" t="s">
        <v>336</v>
      </c>
      <c r="P2819" s="4" t="s">
        <v>1002</v>
      </c>
      <c r="Q2819" s="4" t="s">
        <v>334</v>
      </c>
    </row>
    <row r="2820" spans="1:17" x14ac:dyDescent="0.25">
      <c r="A2820" s="4" t="s">
        <v>612</v>
      </c>
      <c r="B2820" s="4" t="s">
        <v>67</v>
      </c>
      <c r="C2820" s="9" t="str">
        <f>_xlfn.XLOOKUP(Table1[[#This Row],[Genus]],'Flora of PA'!J:J,'Flora of PA'!D:D)</f>
        <v>Ericaceae</v>
      </c>
      <c r="D2820" s="4" t="s">
        <v>827</v>
      </c>
      <c r="E2820" s="4" t="s">
        <v>828</v>
      </c>
      <c r="F2820" s="9" t="str">
        <f>Table1[[#This Row],[Genus]]&amp;" "&amp;Table1[[#This Row],[Epithet]]</f>
        <v>Gaylussacia baccata</v>
      </c>
      <c r="G2820" s="4" t="s">
        <v>16</v>
      </c>
      <c r="H2820" t="s">
        <v>125</v>
      </c>
      <c r="I2820" s="4" t="s">
        <v>664</v>
      </c>
      <c r="J2820" s="4" t="s">
        <v>653</v>
      </c>
      <c r="K2820" s="4" t="s">
        <v>665</v>
      </c>
      <c r="L2820" s="4" t="s">
        <v>666</v>
      </c>
      <c r="M2820" s="4" t="s">
        <v>324</v>
      </c>
      <c r="N2820" s="4" t="s">
        <v>598</v>
      </c>
      <c r="O2820" s="4" t="s">
        <v>336</v>
      </c>
      <c r="P2820" s="4" t="s">
        <v>1002</v>
      </c>
      <c r="Q2820" s="4" t="s">
        <v>334</v>
      </c>
    </row>
    <row r="2821" spans="1:17" x14ac:dyDescent="0.25">
      <c r="A2821" s="4" t="s">
        <v>612</v>
      </c>
      <c r="B2821" s="4" t="s">
        <v>67</v>
      </c>
      <c r="C2821" s="9" t="str">
        <f>_xlfn.XLOOKUP(Table1[[#This Row],[Genus]],'Flora of PA'!J:J,'Flora of PA'!D:D)</f>
        <v>Fagaceae</v>
      </c>
      <c r="D2821" s="4" t="s">
        <v>860</v>
      </c>
      <c r="E2821" s="4" t="s">
        <v>947</v>
      </c>
      <c r="F2821" s="9" t="str">
        <f>Table1[[#This Row],[Genus]]&amp;" "&amp;Table1[[#This Row],[Epithet]]</f>
        <v>Quercus ilicifolia</v>
      </c>
      <c r="G2821" s="4" t="s">
        <v>75</v>
      </c>
      <c r="H2821" t="s">
        <v>214</v>
      </c>
      <c r="I2821" s="4" t="s">
        <v>664</v>
      </c>
      <c r="J2821" s="4" t="s">
        <v>653</v>
      </c>
      <c r="K2821" s="4" t="s">
        <v>665</v>
      </c>
      <c r="L2821" s="4" t="s">
        <v>666</v>
      </c>
      <c r="M2821" s="4" t="s">
        <v>324</v>
      </c>
      <c r="N2821" s="4" t="s">
        <v>598</v>
      </c>
      <c r="O2821" s="4" t="s">
        <v>336</v>
      </c>
      <c r="P2821" s="4" t="s">
        <v>1002</v>
      </c>
      <c r="Q2821" s="4" t="s">
        <v>334</v>
      </c>
    </row>
    <row r="2822" spans="1:17" x14ac:dyDescent="0.25">
      <c r="A2822" s="4" t="s">
        <v>612</v>
      </c>
      <c r="B2822" s="4" t="s">
        <v>67</v>
      </c>
      <c r="C2822" s="9" t="str">
        <f>_xlfn.XLOOKUP(Table1[[#This Row],[Genus]],'Flora of PA'!J:J,'Flora of PA'!D:D)</f>
        <v>Ericaceae</v>
      </c>
      <c r="D2822" s="4" t="s">
        <v>831</v>
      </c>
      <c r="E2822" s="4" t="s">
        <v>832</v>
      </c>
      <c r="F2822" s="9" t="str">
        <f>Table1[[#This Row],[Genus]]&amp;" "&amp;Table1[[#This Row],[Epithet]]</f>
        <v>Gaultheria procumbens</v>
      </c>
      <c r="G2822" s="4" t="s">
        <v>123</v>
      </c>
      <c r="H2822" t="s">
        <v>122</v>
      </c>
      <c r="I2822" s="4" t="s">
        <v>664</v>
      </c>
      <c r="J2822" s="4" t="s">
        <v>653</v>
      </c>
      <c r="K2822" s="4" t="s">
        <v>665</v>
      </c>
      <c r="L2822" s="4" t="s">
        <v>666</v>
      </c>
      <c r="M2822" s="4" t="s">
        <v>324</v>
      </c>
      <c r="N2822" s="4" t="s">
        <v>598</v>
      </c>
      <c r="O2822" s="4" t="s">
        <v>336</v>
      </c>
      <c r="P2822" s="4" t="s">
        <v>1002</v>
      </c>
      <c r="Q2822" s="4" t="s">
        <v>334</v>
      </c>
    </row>
    <row r="2823" spans="1:17" x14ac:dyDescent="0.25">
      <c r="A2823" s="4" t="s">
        <v>612</v>
      </c>
      <c r="B2823" s="4" t="s">
        <v>67</v>
      </c>
      <c r="C2823" s="9" t="str">
        <f>_xlfn.XLOOKUP(Table1[[#This Row],[Genus]],'Flora of PA'!J:J,'Flora of PA'!D:D)</f>
        <v>Polypodiaceae</v>
      </c>
      <c r="D2823" s="4" t="s">
        <v>851</v>
      </c>
      <c r="E2823" s="4" t="s">
        <v>852</v>
      </c>
      <c r="F2823" s="9" t="str">
        <f>Table1[[#This Row],[Genus]]&amp;" "&amp;Table1[[#This Row],[Epithet]]</f>
        <v>Pteridium aquilinum</v>
      </c>
      <c r="G2823" s="4" t="s">
        <v>58</v>
      </c>
      <c r="H2823" t="s">
        <v>288</v>
      </c>
      <c r="I2823" s="4" t="s">
        <v>664</v>
      </c>
      <c r="J2823" s="4" t="s">
        <v>653</v>
      </c>
      <c r="K2823" s="4" t="s">
        <v>665</v>
      </c>
      <c r="L2823" s="4" t="s">
        <v>666</v>
      </c>
      <c r="M2823" s="4" t="s">
        <v>324</v>
      </c>
      <c r="N2823" s="4" t="s">
        <v>598</v>
      </c>
      <c r="O2823" s="4" t="s">
        <v>336</v>
      </c>
      <c r="P2823" s="4" t="s">
        <v>1002</v>
      </c>
      <c r="Q2823" s="4" t="s">
        <v>334</v>
      </c>
    </row>
    <row r="2824" spans="1:17" x14ac:dyDescent="0.25">
      <c r="A2824" s="4" t="s">
        <v>612</v>
      </c>
      <c r="B2824" s="4" t="s">
        <v>68</v>
      </c>
      <c r="C2824" s="9" t="str">
        <f>_xlfn.XLOOKUP(Table1[[#This Row],[Genus]],'Flora of PA'!J:J,'Flora of PA'!D:D)</f>
        <v>Polypodiaceae</v>
      </c>
      <c r="D2824" s="4" t="s">
        <v>851</v>
      </c>
      <c r="E2824" s="4" t="s">
        <v>852</v>
      </c>
      <c r="F2824" s="9" t="str">
        <f>Table1[[#This Row],[Genus]]&amp;" "&amp;Table1[[#This Row],[Epithet]]</f>
        <v>Pteridium aquilinum</v>
      </c>
      <c r="G2824" s="4" t="s">
        <v>58</v>
      </c>
      <c r="H2824" t="s">
        <v>288</v>
      </c>
      <c r="I2824" s="4" t="s">
        <v>664</v>
      </c>
      <c r="J2824" s="4" t="s">
        <v>653</v>
      </c>
      <c r="K2824" s="4" t="s">
        <v>665</v>
      </c>
      <c r="L2824" s="4" t="s">
        <v>666</v>
      </c>
      <c r="M2824" s="4" t="s">
        <v>324</v>
      </c>
      <c r="N2824" s="4" t="s">
        <v>598</v>
      </c>
      <c r="O2824" s="4" t="s">
        <v>336</v>
      </c>
      <c r="P2824" s="4" t="s">
        <v>1002</v>
      </c>
      <c r="Q2824" s="4" t="s">
        <v>334</v>
      </c>
    </row>
    <row r="2825" spans="1:17" x14ac:dyDescent="0.25">
      <c r="A2825" s="4" t="s">
        <v>612</v>
      </c>
      <c r="B2825" s="4" t="s">
        <v>68</v>
      </c>
      <c r="C2825" s="9" t="str">
        <f>_xlfn.XLOOKUP(Table1[[#This Row],[Genus]],'Flora of PA'!J:J,'Flora of PA'!D:D)</f>
        <v>Ericaceae</v>
      </c>
      <c r="D2825" s="4" t="s">
        <v>905</v>
      </c>
      <c r="E2825" s="4" t="s">
        <v>948</v>
      </c>
      <c r="F2825" s="9" t="str">
        <f>Table1[[#This Row],[Genus]]&amp;" "&amp;Table1[[#This Row],[Epithet]]</f>
        <v>Kalmia angustifolia</v>
      </c>
      <c r="G2825" s="4" t="s">
        <v>85</v>
      </c>
      <c r="H2825" t="s">
        <v>124</v>
      </c>
      <c r="I2825" s="4" t="s">
        <v>664</v>
      </c>
      <c r="J2825" s="4" t="s">
        <v>653</v>
      </c>
      <c r="K2825" s="4" t="s">
        <v>665</v>
      </c>
      <c r="L2825" s="4" t="s">
        <v>666</v>
      </c>
      <c r="M2825" s="4" t="s">
        <v>324</v>
      </c>
      <c r="N2825" s="4" t="s">
        <v>598</v>
      </c>
      <c r="O2825" s="4" t="s">
        <v>336</v>
      </c>
      <c r="P2825" s="4" t="s">
        <v>1002</v>
      </c>
      <c r="Q2825" s="4" t="s">
        <v>334</v>
      </c>
    </row>
    <row r="2826" spans="1:17" x14ac:dyDescent="0.25">
      <c r="A2826" s="4" t="s">
        <v>612</v>
      </c>
      <c r="B2826" s="4" t="s">
        <v>68</v>
      </c>
      <c r="C2826" s="9" t="str">
        <f>_xlfn.XLOOKUP(Table1[[#This Row],[Genus]],'Flora of PA'!J:J,'Flora of PA'!D:D)</f>
        <v>Ericaceae</v>
      </c>
      <c r="D2826" s="4" t="s">
        <v>827</v>
      </c>
      <c r="E2826" s="4" t="s">
        <v>828</v>
      </c>
      <c r="F2826" s="9" t="str">
        <f>Table1[[#This Row],[Genus]]&amp;" "&amp;Table1[[#This Row],[Epithet]]</f>
        <v>Gaylussacia baccata</v>
      </c>
      <c r="G2826" s="4" t="s">
        <v>16</v>
      </c>
      <c r="H2826" t="s">
        <v>125</v>
      </c>
      <c r="I2826" s="4" t="s">
        <v>664</v>
      </c>
      <c r="J2826" s="4" t="s">
        <v>653</v>
      </c>
      <c r="K2826" s="4" t="s">
        <v>665</v>
      </c>
      <c r="L2826" s="4" t="s">
        <v>666</v>
      </c>
      <c r="M2826" s="4" t="s">
        <v>324</v>
      </c>
      <c r="N2826" s="4" t="s">
        <v>598</v>
      </c>
      <c r="O2826" s="4" t="s">
        <v>336</v>
      </c>
      <c r="P2826" s="4" t="s">
        <v>1002</v>
      </c>
      <c r="Q2826" s="4" t="s">
        <v>334</v>
      </c>
    </row>
    <row r="2827" spans="1:17" x14ac:dyDescent="0.25">
      <c r="A2827" s="4" t="s">
        <v>612</v>
      </c>
      <c r="B2827" s="4" t="s">
        <v>68</v>
      </c>
      <c r="C2827" s="9" t="str">
        <f>_xlfn.XLOOKUP(Table1[[#This Row],[Genus]],'Flora of PA'!J:J,'Flora of PA'!D:D)</f>
        <v>Fagaceae</v>
      </c>
      <c r="D2827" s="4" t="s">
        <v>860</v>
      </c>
      <c r="E2827" s="4" t="s">
        <v>947</v>
      </c>
      <c r="F2827" s="9" t="str">
        <f>Table1[[#This Row],[Genus]]&amp;" "&amp;Table1[[#This Row],[Epithet]]</f>
        <v>Quercus ilicifolia</v>
      </c>
      <c r="G2827" s="4" t="s">
        <v>75</v>
      </c>
      <c r="H2827" t="s">
        <v>214</v>
      </c>
      <c r="I2827" s="4" t="s">
        <v>664</v>
      </c>
      <c r="J2827" s="4" t="s">
        <v>653</v>
      </c>
      <c r="K2827" s="4" t="s">
        <v>665</v>
      </c>
      <c r="L2827" s="4" t="s">
        <v>666</v>
      </c>
      <c r="M2827" s="4" t="s">
        <v>324</v>
      </c>
      <c r="N2827" s="4" t="s">
        <v>598</v>
      </c>
      <c r="O2827" s="4" t="s">
        <v>336</v>
      </c>
      <c r="P2827" s="4" t="s">
        <v>1002</v>
      </c>
      <c r="Q2827" s="4" t="s">
        <v>334</v>
      </c>
    </row>
    <row r="2828" spans="1:17" x14ac:dyDescent="0.25">
      <c r="A2828" s="4" t="s">
        <v>612</v>
      </c>
      <c r="B2828" s="4" t="s">
        <v>68</v>
      </c>
      <c r="C2828" s="9" t="str">
        <f>_xlfn.XLOOKUP(Table1[[#This Row],[Genus]],'Flora of PA'!J:J,'Flora of PA'!D:D)</f>
        <v>Ericaceae</v>
      </c>
      <c r="D2828" s="4" t="s">
        <v>831</v>
      </c>
      <c r="E2828" s="4" t="s">
        <v>832</v>
      </c>
      <c r="F2828" s="9" t="str">
        <f>Table1[[#This Row],[Genus]]&amp;" "&amp;Table1[[#This Row],[Epithet]]</f>
        <v>Gaultheria procumbens</v>
      </c>
      <c r="G2828" s="4" t="s">
        <v>123</v>
      </c>
      <c r="H2828" t="s">
        <v>122</v>
      </c>
      <c r="I2828" s="4" t="s">
        <v>664</v>
      </c>
      <c r="J2828" s="4" t="s">
        <v>653</v>
      </c>
      <c r="K2828" s="4" t="s">
        <v>665</v>
      </c>
      <c r="L2828" s="4" t="s">
        <v>666</v>
      </c>
      <c r="M2828" s="4" t="s">
        <v>324</v>
      </c>
      <c r="N2828" s="4" t="s">
        <v>598</v>
      </c>
      <c r="O2828" s="4" t="s">
        <v>336</v>
      </c>
      <c r="P2828" s="4" t="s">
        <v>1002</v>
      </c>
      <c r="Q2828" s="4" t="s">
        <v>334</v>
      </c>
    </row>
    <row r="2829" spans="1:17" x14ac:dyDescent="0.25">
      <c r="A2829" s="4" t="s">
        <v>612</v>
      </c>
      <c r="B2829" s="4" t="s">
        <v>68</v>
      </c>
      <c r="C2829" s="4" t="s">
        <v>1266</v>
      </c>
      <c r="D2829" s="4" t="s">
        <v>137</v>
      </c>
      <c r="E2829" s="4" t="s">
        <v>846</v>
      </c>
      <c r="F2829" s="9" t="str">
        <f>Table1[[#This Row],[Genus]]&amp;" "&amp;Table1[[#This Row],[Epithet]]</f>
        <v>Aronia melanocarpa</v>
      </c>
      <c r="G2829" s="4" t="s">
        <v>138</v>
      </c>
      <c r="H2829" t="s">
        <v>137</v>
      </c>
      <c r="I2829" s="4" t="s">
        <v>667</v>
      </c>
      <c r="J2829" s="4" t="s">
        <v>668</v>
      </c>
      <c r="K2829" s="4" t="s">
        <v>669</v>
      </c>
      <c r="L2829" s="4" t="s">
        <v>670</v>
      </c>
      <c r="M2829" s="4" t="s">
        <v>671</v>
      </c>
      <c r="N2829" s="4" t="s">
        <v>642</v>
      </c>
      <c r="O2829" s="4" t="s">
        <v>672</v>
      </c>
      <c r="P2829" s="4" t="s">
        <v>1000</v>
      </c>
      <c r="Q2829" s="4" t="s">
        <v>673</v>
      </c>
    </row>
    <row r="2830" spans="1:17" x14ac:dyDescent="0.25">
      <c r="A2830" s="4" t="s">
        <v>613</v>
      </c>
      <c r="B2830" s="4" t="s">
        <v>41</v>
      </c>
      <c r="C2830" s="9" t="str">
        <f>_xlfn.XLOOKUP(Table1[[#This Row],[Genus]],'Flora of PA'!J:J,'Flora of PA'!D:D)</f>
        <v>Ericaceae</v>
      </c>
      <c r="D2830" s="4" t="s">
        <v>831</v>
      </c>
      <c r="E2830" s="4" t="s">
        <v>832</v>
      </c>
      <c r="F2830" s="9" t="str">
        <f>Table1[[#This Row],[Genus]]&amp;" "&amp;Table1[[#This Row],[Epithet]]</f>
        <v>Gaultheria procumbens</v>
      </c>
      <c r="G2830" s="4" t="s">
        <v>123</v>
      </c>
      <c r="H2830" t="s">
        <v>122</v>
      </c>
      <c r="I2830" s="4" t="s">
        <v>667</v>
      </c>
      <c r="J2830" s="4" t="s">
        <v>668</v>
      </c>
      <c r="K2830" s="4" t="s">
        <v>669</v>
      </c>
      <c r="L2830" s="4" t="s">
        <v>670</v>
      </c>
      <c r="M2830" s="4" t="s">
        <v>671</v>
      </c>
      <c r="N2830" s="4" t="s">
        <v>642</v>
      </c>
      <c r="O2830" s="4" t="s">
        <v>672</v>
      </c>
      <c r="P2830" s="4" t="s">
        <v>1000</v>
      </c>
      <c r="Q2830" s="4" t="s">
        <v>673</v>
      </c>
    </row>
    <row r="2831" spans="1:17" x14ac:dyDescent="0.25">
      <c r="A2831" s="4" t="s">
        <v>613</v>
      </c>
      <c r="B2831" s="4" t="s">
        <v>41</v>
      </c>
      <c r="C2831" s="4" t="s">
        <v>1266</v>
      </c>
      <c r="D2831" s="4" t="s">
        <v>137</v>
      </c>
      <c r="E2831" s="4" t="s">
        <v>846</v>
      </c>
      <c r="F2831" s="9" t="str">
        <f>Table1[[#This Row],[Genus]]&amp;" "&amp;Table1[[#This Row],[Epithet]]</f>
        <v>Aronia melanocarpa</v>
      </c>
      <c r="G2831" s="4" t="s">
        <v>138</v>
      </c>
      <c r="H2831" t="s">
        <v>341</v>
      </c>
      <c r="I2831" s="4" t="s">
        <v>667</v>
      </c>
      <c r="J2831" s="4" t="s">
        <v>668</v>
      </c>
      <c r="K2831" s="4" t="s">
        <v>669</v>
      </c>
      <c r="L2831" s="4" t="s">
        <v>670</v>
      </c>
      <c r="M2831" s="4" t="s">
        <v>671</v>
      </c>
      <c r="N2831" s="4" t="s">
        <v>642</v>
      </c>
      <c r="O2831" s="4" t="s">
        <v>672</v>
      </c>
      <c r="P2831" s="4" t="s">
        <v>1000</v>
      </c>
      <c r="Q2831" s="4" t="s">
        <v>673</v>
      </c>
    </row>
    <row r="2832" spans="1:17" x14ac:dyDescent="0.25">
      <c r="A2832" s="4" t="s">
        <v>613</v>
      </c>
      <c r="B2832" s="4" t="s">
        <v>41</v>
      </c>
      <c r="C2832" s="9" t="str">
        <f>_xlfn.XLOOKUP(Table1[[#This Row],[Genus]],'Flora of PA'!J:J,'Flora of PA'!D:D)</f>
        <v>Ericaceae</v>
      </c>
      <c r="D2832" s="4" t="s">
        <v>827</v>
      </c>
      <c r="E2832" s="4" t="s">
        <v>828</v>
      </c>
      <c r="F2832" s="9" t="str">
        <f>Table1[[#This Row],[Genus]]&amp;" "&amp;Table1[[#This Row],[Epithet]]</f>
        <v>Gaylussacia baccata</v>
      </c>
      <c r="G2832" s="4" t="s">
        <v>16</v>
      </c>
      <c r="H2832" t="s">
        <v>125</v>
      </c>
      <c r="I2832" s="4" t="s">
        <v>667</v>
      </c>
      <c r="J2832" s="4" t="s">
        <v>668</v>
      </c>
      <c r="K2832" s="4" t="s">
        <v>669</v>
      </c>
      <c r="L2832" s="4" t="s">
        <v>670</v>
      </c>
      <c r="M2832" s="4" t="s">
        <v>671</v>
      </c>
      <c r="N2832" s="4" t="s">
        <v>642</v>
      </c>
      <c r="O2832" s="4" t="s">
        <v>672</v>
      </c>
      <c r="P2832" s="4" t="s">
        <v>1000</v>
      </c>
      <c r="Q2832" s="4" t="s">
        <v>673</v>
      </c>
    </row>
    <row r="2833" spans="1:17" x14ac:dyDescent="0.25">
      <c r="A2833" s="4" t="s">
        <v>613</v>
      </c>
      <c r="B2833" s="4" t="s">
        <v>41</v>
      </c>
      <c r="C2833" s="9" t="str">
        <f>_xlfn.XLOOKUP(Table1[[#This Row],[Genus]],'Flora of PA'!J:J,'Flora of PA'!D:D)</f>
        <v>Ericaceae</v>
      </c>
      <c r="D2833" s="4" t="s">
        <v>905</v>
      </c>
      <c r="E2833" s="4" t="s">
        <v>948</v>
      </c>
      <c r="F2833" s="9" t="str">
        <f>Table1[[#This Row],[Genus]]&amp;" "&amp;Table1[[#This Row],[Epithet]]</f>
        <v>Kalmia angustifolia</v>
      </c>
      <c r="G2833" s="4" t="s">
        <v>85</v>
      </c>
      <c r="H2833" t="s">
        <v>81</v>
      </c>
      <c r="I2833" s="4" t="s">
        <v>667</v>
      </c>
      <c r="J2833" s="4" t="s">
        <v>668</v>
      </c>
      <c r="K2833" s="4" t="s">
        <v>669</v>
      </c>
      <c r="L2833" s="4" t="s">
        <v>670</v>
      </c>
      <c r="M2833" s="4" t="s">
        <v>671</v>
      </c>
      <c r="N2833" s="4" t="s">
        <v>642</v>
      </c>
      <c r="O2833" s="4" t="s">
        <v>672</v>
      </c>
      <c r="P2833" s="4" t="s">
        <v>1000</v>
      </c>
      <c r="Q2833" s="4" t="s">
        <v>673</v>
      </c>
    </row>
    <row r="2834" spans="1:17" x14ac:dyDescent="0.25">
      <c r="A2834" s="4" t="s">
        <v>613</v>
      </c>
      <c r="B2834" s="4" t="s">
        <v>42</v>
      </c>
      <c r="C2834" s="9" t="str">
        <f>_xlfn.XLOOKUP(Table1[[#This Row],[Genus]],'Flora of PA'!J:J,'Flora of PA'!D:D)</f>
        <v>Fagaceae</v>
      </c>
      <c r="D2834" s="4" t="s">
        <v>860</v>
      </c>
      <c r="E2834" s="4" t="s">
        <v>947</v>
      </c>
      <c r="F2834" s="9" t="str">
        <f>Table1[[#This Row],[Genus]]&amp;" "&amp;Table1[[#This Row],[Epithet]]</f>
        <v>Quercus ilicifolia</v>
      </c>
      <c r="G2834" s="4" t="s">
        <v>75</v>
      </c>
      <c r="H2834" t="s">
        <v>157</v>
      </c>
      <c r="I2834" s="4" t="s">
        <v>667</v>
      </c>
      <c r="J2834" s="4" t="s">
        <v>668</v>
      </c>
      <c r="K2834" s="4" t="s">
        <v>669</v>
      </c>
      <c r="L2834" s="4" t="s">
        <v>670</v>
      </c>
      <c r="M2834" s="4" t="s">
        <v>671</v>
      </c>
      <c r="N2834" s="4" t="s">
        <v>642</v>
      </c>
      <c r="O2834" s="4" t="s">
        <v>672</v>
      </c>
      <c r="P2834" s="4" t="s">
        <v>1000</v>
      </c>
      <c r="Q2834" s="4" t="s">
        <v>673</v>
      </c>
    </row>
    <row r="2835" spans="1:17" x14ac:dyDescent="0.25">
      <c r="A2835" s="4" t="s">
        <v>613</v>
      </c>
      <c r="B2835" s="4" t="s">
        <v>42</v>
      </c>
      <c r="C2835" s="9" t="str">
        <f>_xlfn.XLOOKUP(Table1[[#This Row],[Genus]],'Flora of PA'!J:J,'Flora of PA'!D:D)</f>
        <v>Ericaceae</v>
      </c>
      <c r="D2835" s="4" t="s">
        <v>831</v>
      </c>
      <c r="E2835" s="4" t="s">
        <v>832</v>
      </c>
      <c r="F2835" s="9" t="str">
        <f>Table1[[#This Row],[Genus]]&amp;" "&amp;Table1[[#This Row],[Epithet]]</f>
        <v>Gaultheria procumbens</v>
      </c>
      <c r="G2835" s="4" t="s">
        <v>123</v>
      </c>
      <c r="H2835" t="s">
        <v>122</v>
      </c>
      <c r="I2835" s="4" t="s">
        <v>667</v>
      </c>
      <c r="J2835" s="4" t="s">
        <v>668</v>
      </c>
      <c r="K2835" s="4" t="s">
        <v>669</v>
      </c>
      <c r="L2835" s="4" t="s">
        <v>670</v>
      </c>
      <c r="M2835" s="4" t="s">
        <v>671</v>
      </c>
      <c r="N2835" s="4" t="s">
        <v>642</v>
      </c>
      <c r="O2835" s="4" t="s">
        <v>672</v>
      </c>
      <c r="P2835" s="4" t="s">
        <v>1000</v>
      </c>
      <c r="Q2835" s="4" t="s">
        <v>673</v>
      </c>
    </row>
    <row r="2836" spans="1:17" x14ac:dyDescent="0.25">
      <c r="A2836" s="4" t="s">
        <v>613</v>
      </c>
      <c r="B2836" s="4" t="s">
        <v>42</v>
      </c>
      <c r="C2836" s="9" t="str">
        <f>_xlfn.XLOOKUP(Table1[[#This Row],[Genus]],'Flora of PA'!J:J,'Flora of PA'!D:D)</f>
        <v>Ericaceae</v>
      </c>
      <c r="D2836" s="4" t="s">
        <v>827</v>
      </c>
      <c r="E2836" s="4" t="s">
        <v>828</v>
      </c>
      <c r="F2836" s="9" t="str">
        <f>Table1[[#This Row],[Genus]]&amp;" "&amp;Table1[[#This Row],[Epithet]]</f>
        <v>Gaylussacia baccata</v>
      </c>
      <c r="G2836" s="4" t="s">
        <v>16</v>
      </c>
      <c r="H2836" t="s">
        <v>125</v>
      </c>
      <c r="I2836" s="4" t="s">
        <v>667</v>
      </c>
      <c r="J2836" s="4" t="s">
        <v>668</v>
      </c>
      <c r="K2836" s="4" t="s">
        <v>669</v>
      </c>
      <c r="L2836" s="4" t="s">
        <v>670</v>
      </c>
      <c r="M2836" s="4" t="s">
        <v>671</v>
      </c>
      <c r="N2836" s="4" t="s">
        <v>642</v>
      </c>
      <c r="O2836" s="4" t="s">
        <v>672</v>
      </c>
      <c r="P2836" s="4" t="s">
        <v>1000</v>
      </c>
      <c r="Q2836" s="4" t="s">
        <v>673</v>
      </c>
    </row>
    <row r="2837" spans="1:17" x14ac:dyDescent="0.25">
      <c r="A2837" s="4" t="s">
        <v>613</v>
      </c>
      <c r="B2837" s="4" t="s">
        <v>42</v>
      </c>
      <c r="C2837" s="9" t="str">
        <f>_xlfn.XLOOKUP(Table1[[#This Row],[Genus]],'Flora of PA'!J:J,'Flora of PA'!D:D)</f>
        <v>Ericaceae</v>
      </c>
      <c r="D2837" s="4" t="s">
        <v>905</v>
      </c>
      <c r="E2837" s="4" t="s">
        <v>948</v>
      </c>
      <c r="F2837" s="9" t="str">
        <f>Table1[[#This Row],[Genus]]&amp;" "&amp;Table1[[#This Row],[Epithet]]</f>
        <v>Kalmia angustifolia</v>
      </c>
      <c r="G2837" s="4" t="s">
        <v>85</v>
      </c>
      <c r="H2837" t="s">
        <v>81</v>
      </c>
      <c r="I2837" s="4" t="s">
        <v>667</v>
      </c>
      <c r="J2837" s="4" t="s">
        <v>668</v>
      </c>
      <c r="K2837" s="4" t="s">
        <v>669</v>
      </c>
      <c r="L2837" s="4" t="s">
        <v>670</v>
      </c>
      <c r="M2837" s="4" t="s">
        <v>671</v>
      </c>
      <c r="N2837" s="4" t="s">
        <v>642</v>
      </c>
      <c r="O2837" s="4" t="s">
        <v>672</v>
      </c>
      <c r="P2837" s="4" t="s">
        <v>1000</v>
      </c>
      <c r="Q2837" s="4" t="s">
        <v>673</v>
      </c>
    </row>
    <row r="2838" spans="1:17" x14ac:dyDescent="0.25">
      <c r="A2838" s="4" t="s">
        <v>613</v>
      </c>
      <c r="B2838" s="4" t="s">
        <v>61</v>
      </c>
      <c r="C2838" s="9" t="str">
        <f>_xlfn.XLOOKUP(Table1[[#This Row],[Genus]],'Flora of PA'!J:J,'Flora of PA'!D:D)</f>
        <v>Ericaceae</v>
      </c>
      <c r="D2838" s="4" t="s">
        <v>831</v>
      </c>
      <c r="E2838" s="4" t="s">
        <v>832</v>
      </c>
      <c r="F2838" s="9" t="str">
        <f>Table1[[#This Row],[Genus]]&amp;" "&amp;Table1[[#This Row],[Epithet]]</f>
        <v>Gaultheria procumbens</v>
      </c>
      <c r="G2838" s="4" t="s">
        <v>123</v>
      </c>
      <c r="H2838" t="s">
        <v>122</v>
      </c>
      <c r="I2838" s="4" t="s">
        <v>667</v>
      </c>
      <c r="J2838" s="4" t="s">
        <v>668</v>
      </c>
      <c r="K2838" s="4" t="s">
        <v>669</v>
      </c>
      <c r="L2838" s="4" t="s">
        <v>670</v>
      </c>
      <c r="M2838" s="4" t="s">
        <v>671</v>
      </c>
      <c r="N2838" s="4" t="s">
        <v>642</v>
      </c>
      <c r="O2838" s="4" t="s">
        <v>672</v>
      </c>
      <c r="P2838" s="4" t="s">
        <v>1000</v>
      </c>
      <c r="Q2838" s="4" t="s">
        <v>673</v>
      </c>
    </row>
    <row r="2839" spans="1:17" x14ac:dyDescent="0.25">
      <c r="A2839" s="4" t="s">
        <v>613</v>
      </c>
      <c r="B2839" s="4" t="s">
        <v>61</v>
      </c>
      <c r="C2839" s="4" t="s">
        <v>1266</v>
      </c>
      <c r="D2839" s="4" t="s">
        <v>137</v>
      </c>
      <c r="E2839" s="4" t="s">
        <v>846</v>
      </c>
      <c r="F2839" s="9" t="str">
        <f>Table1[[#This Row],[Genus]]&amp;" "&amp;Table1[[#This Row],[Epithet]]</f>
        <v>Aronia melanocarpa</v>
      </c>
      <c r="G2839" s="4" t="s">
        <v>138</v>
      </c>
      <c r="H2839" t="s">
        <v>341</v>
      </c>
      <c r="I2839" s="4" t="s">
        <v>667</v>
      </c>
      <c r="J2839" s="4" t="s">
        <v>668</v>
      </c>
      <c r="K2839" s="4" t="s">
        <v>669</v>
      </c>
      <c r="L2839" s="4" t="s">
        <v>670</v>
      </c>
      <c r="M2839" s="4" t="s">
        <v>671</v>
      </c>
      <c r="N2839" s="4" t="s">
        <v>642</v>
      </c>
      <c r="O2839" s="4" t="s">
        <v>672</v>
      </c>
      <c r="P2839" s="4" t="s">
        <v>1000</v>
      </c>
      <c r="Q2839" s="4" t="s">
        <v>673</v>
      </c>
    </row>
    <row r="2840" spans="1:17" x14ac:dyDescent="0.25">
      <c r="A2840" s="4" t="s">
        <v>613</v>
      </c>
      <c r="B2840" s="4" t="s">
        <v>61</v>
      </c>
      <c r="C2840" s="9" t="str">
        <f>_xlfn.XLOOKUP(Table1[[#This Row],[Genus]],'Flora of PA'!J:J,'Flora of PA'!D:D)</f>
        <v>Ericaceae</v>
      </c>
      <c r="D2840" s="4" t="s">
        <v>827</v>
      </c>
      <c r="E2840" s="4" t="s">
        <v>828</v>
      </c>
      <c r="F2840" s="9" t="str">
        <f>Table1[[#This Row],[Genus]]&amp;" "&amp;Table1[[#This Row],[Epithet]]</f>
        <v>Gaylussacia baccata</v>
      </c>
      <c r="G2840" s="4" t="s">
        <v>16</v>
      </c>
      <c r="H2840" t="s">
        <v>125</v>
      </c>
      <c r="I2840" s="4" t="s">
        <v>667</v>
      </c>
      <c r="J2840" s="4" t="s">
        <v>668</v>
      </c>
      <c r="K2840" s="4" t="s">
        <v>669</v>
      </c>
      <c r="L2840" s="4" t="s">
        <v>670</v>
      </c>
      <c r="M2840" s="4" t="s">
        <v>671</v>
      </c>
      <c r="N2840" s="4" t="s">
        <v>642</v>
      </c>
      <c r="O2840" s="4" t="s">
        <v>672</v>
      </c>
      <c r="P2840" s="4" t="s">
        <v>1000</v>
      </c>
      <c r="Q2840" s="4" t="s">
        <v>673</v>
      </c>
    </row>
    <row r="2841" spans="1:17" x14ac:dyDescent="0.25">
      <c r="A2841" s="4" t="s">
        <v>613</v>
      </c>
      <c r="B2841" s="4" t="s">
        <v>61</v>
      </c>
      <c r="C2841" s="9" t="str">
        <f>_xlfn.XLOOKUP(Table1[[#This Row],[Genus]],'Flora of PA'!J:J,'Flora of PA'!D:D)</f>
        <v>Ericaceae</v>
      </c>
      <c r="D2841" s="4" t="s">
        <v>905</v>
      </c>
      <c r="E2841" s="4" t="s">
        <v>948</v>
      </c>
      <c r="F2841" s="9" t="str">
        <f>Table1[[#This Row],[Genus]]&amp;" "&amp;Table1[[#This Row],[Epithet]]</f>
        <v>Kalmia angustifolia</v>
      </c>
      <c r="G2841" s="4" t="s">
        <v>85</v>
      </c>
      <c r="H2841" t="s">
        <v>124</v>
      </c>
      <c r="I2841" s="4" t="s">
        <v>667</v>
      </c>
      <c r="J2841" s="4" t="s">
        <v>668</v>
      </c>
      <c r="K2841" s="4" t="s">
        <v>669</v>
      </c>
      <c r="L2841" s="4" t="s">
        <v>670</v>
      </c>
      <c r="M2841" s="4" t="s">
        <v>671</v>
      </c>
      <c r="N2841" s="4" t="s">
        <v>642</v>
      </c>
      <c r="O2841" s="4" t="s">
        <v>672</v>
      </c>
      <c r="P2841" s="4" t="s">
        <v>1000</v>
      </c>
      <c r="Q2841" s="4" t="s">
        <v>673</v>
      </c>
    </row>
    <row r="2842" spans="1:17" x14ac:dyDescent="0.25">
      <c r="A2842" s="4" t="s">
        <v>613</v>
      </c>
      <c r="B2842" s="4" t="s">
        <v>61</v>
      </c>
      <c r="C2842" s="9" t="str">
        <f>_xlfn.XLOOKUP(Table1[[#This Row],[Genus]],'Flora of PA'!J:J,'Flora of PA'!D:D)</f>
        <v>Fagaceae</v>
      </c>
      <c r="D2842" s="4" t="s">
        <v>860</v>
      </c>
      <c r="E2842" s="4" t="s">
        <v>947</v>
      </c>
      <c r="F2842" s="9" t="str">
        <f>Table1[[#This Row],[Genus]]&amp;" "&amp;Table1[[#This Row],[Epithet]]</f>
        <v>Quercus ilicifolia</v>
      </c>
      <c r="G2842" s="4" t="s">
        <v>75</v>
      </c>
      <c r="H2842" t="s">
        <v>72</v>
      </c>
      <c r="I2842" s="4" t="s">
        <v>667</v>
      </c>
      <c r="J2842" s="4" t="s">
        <v>668</v>
      </c>
      <c r="K2842" s="4" t="s">
        <v>669</v>
      </c>
      <c r="L2842" s="4" t="s">
        <v>670</v>
      </c>
      <c r="M2842" s="4" t="s">
        <v>671</v>
      </c>
      <c r="N2842" s="4" t="s">
        <v>642</v>
      </c>
      <c r="O2842" s="4" t="s">
        <v>672</v>
      </c>
      <c r="P2842" s="4" t="s">
        <v>1000</v>
      </c>
      <c r="Q2842" s="4" t="s">
        <v>673</v>
      </c>
    </row>
    <row r="2843" spans="1:17" x14ac:dyDescent="0.25">
      <c r="A2843" s="4" t="s">
        <v>613</v>
      </c>
      <c r="B2843" s="4" t="s">
        <v>62</v>
      </c>
      <c r="C2843" s="9" t="str">
        <f>_xlfn.XLOOKUP(Table1[[#This Row],[Genus]],'Flora of PA'!J:J,'Flora of PA'!D:D)</f>
        <v>Fagaceae</v>
      </c>
      <c r="D2843" s="4" t="s">
        <v>860</v>
      </c>
      <c r="E2843" s="4" t="s">
        <v>947</v>
      </c>
      <c r="F2843" s="9" t="str">
        <f>Table1[[#This Row],[Genus]]&amp;" "&amp;Table1[[#This Row],[Epithet]]</f>
        <v>Quercus ilicifolia</v>
      </c>
      <c r="G2843" s="4" t="s">
        <v>75</v>
      </c>
      <c r="H2843" t="s">
        <v>157</v>
      </c>
      <c r="I2843" s="4" t="s">
        <v>667</v>
      </c>
      <c r="J2843" s="4" t="s">
        <v>668</v>
      </c>
      <c r="K2843" s="4" t="s">
        <v>669</v>
      </c>
      <c r="L2843" s="4" t="s">
        <v>670</v>
      </c>
      <c r="M2843" s="4" t="s">
        <v>671</v>
      </c>
      <c r="N2843" s="4" t="s">
        <v>642</v>
      </c>
      <c r="O2843" s="4" t="s">
        <v>672</v>
      </c>
      <c r="P2843" s="4" t="s">
        <v>1000</v>
      </c>
      <c r="Q2843" s="4" t="s">
        <v>673</v>
      </c>
    </row>
    <row r="2844" spans="1:17" x14ac:dyDescent="0.25">
      <c r="A2844" s="4" t="s">
        <v>613</v>
      </c>
      <c r="B2844" s="4" t="s">
        <v>62</v>
      </c>
      <c r="C2844" s="9" t="str">
        <f>_xlfn.XLOOKUP(Table1[[#This Row],[Genus]],'Flora of PA'!J:J,'Flora of PA'!D:D)</f>
        <v>Ericaceae</v>
      </c>
      <c r="D2844" s="4" t="s">
        <v>831</v>
      </c>
      <c r="E2844" s="4" t="s">
        <v>832</v>
      </c>
      <c r="F2844" s="9" t="str">
        <f>Table1[[#This Row],[Genus]]&amp;" "&amp;Table1[[#This Row],[Epithet]]</f>
        <v>Gaultheria procumbens</v>
      </c>
      <c r="G2844" s="4" t="s">
        <v>123</v>
      </c>
      <c r="H2844" t="s">
        <v>122</v>
      </c>
      <c r="I2844" s="4" t="s">
        <v>667</v>
      </c>
      <c r="J2844" s="4" t="s">
        <v>668</v>
      </c>
      <c r="K2844" s="4" t="s">
        <v>669</v>
      </c>
      <c r="L2844" s="4" t="s">
        <v>670</v>
      </c>
      <c r="M2844" s="4" t="s">
        <v>671</v>
      </c>
      <c r="N2844" s="4" t="s">
        <v>642</v>
      </c>
      <c r="O2844" s="4" t="s">
        <v>672</v>
      </c>
      <c r="P2844" s="4" t="s">
        <v>1000</v>
      </c>
      <c r="Q2844" s="4" t="s">
        <v>673</v>
      </c>
    </row>
    <row r="2845" spans="1:17" x14ac:dyDescent="0.25">
      <c r="A2845" s="4" t="s">
        <v>613</v>
      </c>
      <c r="B2845" s="4" t="s">
        <v>62</v>
      </c>
      <c r="C2845" s="4" t="s">
        <v>1266</v>
      </c>
      <c r="D2845" s="4" t="s">
        <v>137</v>
      </c>
      <c r="E2845" s="4" t="s">
        <v>846</v>
      </c>
      <c r="F2845" s="9" t="str">
        <f>Table1[[#This Row],[Genus]]&amp;" "&amp;Table1[[#This Row],[Epithet]]</f>
        <v>Aronia melanocarpa</v>
      </c>
      <c r="G2845" s="4" t="s">
        <v>138</v>
      </c>
      <c r="H2845" t="s">
        <v>341</v>
      </c>
      <c r="I2845" s="4" t="s">
        <v>667</v>
      </c>
      <c r="J2845" s="4" t="s">
        <v>668</v>
      </c>
      <c r="K2845" s="4" t="s">
        <v>669</v>
      </c>
      <c r="L2845" s="4" t="s">
        <v>670</v>
      </c>
      <c r="M2845" s="4" t="s">
        <v>671</v>
      </c>
      <c r="N2845" s="4" t="s">
        <v>642</v>
      </c>
      <c r="O2845" s="4" t="s">
        <v>672</v>
      </c>
      <c r="P2845" s="4" t="s">
        <v>1000</v>
      </c>
      <c r="Q2845" s="4" t="s">
        <v>673</v>
      </c>
    </row>
    <row r="2846" spans="1:17" x14ac:dyDescent="0.25">
      <c r="A2846" s="4" t="s">
        <v>613</v>
      </c>
      <c r="B2846" s="4" t="s">
        <v>62</v>
      </c>
      <c r="C2846" s="9" t="str">
        <f>_xlfn.XLOOKUP(Table1[[#This Row],[Genus]],'Flora of PA'!J:J,'Flora of PA'!D:D)</f>
        <v>Ericaceae</v>
      </c>
      <c r="D2846" s="4" t="s">
        <v>827</v>
      </c>
      <c r="E2846" s="4" t="s">
        <v>828</v>
      </c>
      <c r="F2846" s="9" t="str">
        <f>Table1[[#This Row],[Genus]]&amp;" "&amp;Table1[[#This Row],[Epithet]]</f>
        <v>Gaylussacia baccata</v>
      </c>
      <c r="G2846" s="4" t="s">
        <v>16</v>
      </c>
      <c r="H2846" t="s">
        <v>125</v>
      </c>
      <c r="I2846" s="4" t="s">
        <v>667</v>
      </c>
      <c r="J2846" s="4" t="s">
        <v>668</v>
      </c>
      <c r="K2846" s="4" t="s">
        <v>669</v>
      </c>
      <c r="L2846" s="4" t="s">
        <v>670</v>
      </c>
      <c r="M2846" s="4" t="s">
        <v>671</v>
      </c>
      <c r="N2846" s="4" t="s">
        <v>642</v>
      </c>
      <c r="O2846" s="4" t="s">
        <v>672</v>
      </c>
      <c r="P2846" s="4" t="s">
        <v>1000</v>
      </c>
      <c r="Q2846" s="4" t="s">
        <v>673</v>
      </c>
    </row>
    <row r="2847" spans="1:17" x14ac:dyDescent="0.25">
      <c r="A2847" s="4" t="s">
        <v>613</v>
      </c>
      <c r="B2847" s="4" t="s">
        <v>62</v>
      </c>
      <c r="C2847" s="9" t="str">
        <f>_xlfn.XLOOKUP(Table1[[#This Row],[Genus]],'Flora of PA'!J:J,'Flora of PA'!D:D)</f>
        <v>Ericaceae</v>
      </c>
      <c r="D2847" s="4" t="s">
        <v>905</v>
      </c>
      <c r="E2847" s="4" t="s">
        <v>948</v>
      </c>
      <c r="F2847" s="9" t="str">
        <f>Table1[[#This Row],[Genus]]&amp;" "&amp;Table1[[#This Row],[Epithet]]</f>
        <v>Kalmia angustifolia</v>
      </c>
      <c r="G2847" s="4" t="s">
        <v>85</v>
      </c>
      <c r="H2847" t="s">
        <v>81</v>
      </c>
      <c r="I2847" s="4" t="s">
        <v>667</v>
      </c>
      <c r="J2847" s="4" t="s">
        <v>668</v>
      </c>
      <c r="K2847" s="4" t="s">
        <v>669</v>
      </c>
      <c r="L2847" s="4" t="s">
        <v>670</v>
      </c>
      <c r="M2847" s="4" t="s">
        <v>671</v>
      </c>
      <c r="N2847" s="4" t="s">
        <v>642</v>
      </c>
      <c r="O2847" s="4" t="s">
        <v>672</v>
      </c>
      <c r="P2847" s="4" t="s">
        <v>1000</v>
      </c>
      <c r="Q2847" s="4" t="s">
        <v>673</v>
      </c>
    </row>
    <row r="2848" spans="1:17" x14ac:dyDescent="0.25">
      <c r="A2848" s="4" t="s">
        <v>613</v>
      </c>
      <c r="B2848" s="4" t="s">
        <v>63</v>
      </c>
      <c r="C2848" s="4" t="s">
        <v>1266</v>
      </c>
      <c r="D2848" s="4" t="s">
        <v>137</v>
      </c>
      <c r="E2848" s="4" t="s">
        <v>846</v>
      </c>
      <c r="F2848" s="9" t="str">
        <f>Table1[[#This Row],[Genus]]&amp;" "&amp;Table1[[#This Row],[Epithet]]</f>
        <v>Aronia melanocarpa</v>
      </c>
      <c r="G2848" s="4" t="s">
        <v>138</v>
      </c>
      <c r="H2848" t="s">
        <v>341</v>
      </c>
      <c r="I2848" s="4" t="s">
        <v>667</v>
      </c>
      <c r="J2848" s="4" t="s">
        <v>668</v>
      </c>
      <c r="K2848" s="4" t="s">
        <v>669</v>
      </c>
      <c r="L2848" s="4" t="s">
        <v>670</v>
      </c>
      <c r="M2848" s="4" t="s">
        <v>671</v>
      </c>
      <c r="N2848" s="4" t="s">
        <v>642</v>
      </c>
      <c r="O2848" s="4" t="s">
        <v>672</v>
      </c>
      <c r="P2848" s="4" t="s">
        <v>1000</v>
      </c>
      <c r="Q2848" s="4" t="s">
        <v>673</v>
      </c>
    </row>
    <row r="2849" spans="1:17" x14ac:dyDescent="0.25">
      <c r="A2849" s="4" t="s">
        <v>613</v>
      </c>
      <c r="B2849" s="4" t="s">
        <v>63</v>
      </c>
      <c r="C2849" s="9" t="str">
        <f>_xlfn.XLOOKUP(Table1[[#This Row],[Genus]],'Flora of PA'!J:J,'Flora of PA'!D:D)</f>
        <v>Ericaceae</v>
      </c>
      <c r="D2849" s="4" t="s">
        <v>827</v>
      </c>
      <c r="E2849" s="4" t="s">
        <v>828</v>
      </c>
      <c r="F2849" s="9" t="str">
        <f>Table1[[#This Row],[Genus]]&amp;" "&amp;Table1[[#This Row],[Epithet]]</f>
        <v>Gaylussacia baccata</v>
      </c>
      <c r="G2849" s="4" t="s">
        <v>16</v>
      </c>
      <c r="H2849" t="s">
        <v>125</v>
      </c>
      <c r="I2849" s="4" t="s">
        <v>667</v>
      </c>
      <c r="J2849" s="4" t="s">
        <v>668</v>
      </c>
      <c r="K2849" s="4" t="s">
        <v>669</v>
      </c>
      <c r="L2849" s="4" t="s">
        <v>670</v>
      </c>
      <c r="M2849" s="4" t="s">
        <v>671</v>
      </c>
      <c r="N2849" s="4" t="s">
        <v>642</v>
      </c>
      <c r="O2849" s="4" t="s">
        <v>672</v>
      </c>
      <c r="P2849" s="4" t="s">
        <v>1000</v>
      </c>
      <c r="Q2849" s="4" t="s">
        <v>673</v>
      </c>
    </row>
    <row r="2850" spans="1:17" x14ac:dyDescent="0.25">
      <c r="A2850" s="4" t="s">
        <v>613</v>
      </c>
      <c r="B2850" s="4" t="s">
        <v>63</v>
      </c>
      <c r="C2850" s="9" t="str">
        <f>_xlfn.XLOOKUP(Table1[[#This Row],[Genus]],'Flora of PA'!J:J,'Flora of PA'!D:D)</f>
        <v>Ericaceae</v>
      </c>
      <c r="D2850" s="4" t="s">
        <v>905</v>
      </c>
      <c r="E2850" s="4" t="s">
        <v>948</v>
      </c>
      <c r="F2850" s="9" t="str">
        <f>Table1[[#This Row],[Genus]]&amp;" "&amp;Table1[[#This Row],[Epithet]]</f>
        <v>Kalmia angustifolia</v>
      </c>
      <c r="G2850" s="4" t="s">
        <v>85</v>
      </c>
      <c r="H2850" t="s">
        <v>81</v>
      </c>
      <c r="I2850" s="4" t="s">
        <v>667</v>
      </c>
      <c r="J2850" s="4" t="s">
        <v>668</v>
      </c>
      <c r="K2850" s="4" t="s">
        <v>669</v>
      </c>
      <c r="L2850" s="4" t="s">
        <v>670</v>
      </c>
      <c r="M2850" s="4" t="s">
        <v>671</v>
      </c>
      <c r="N2850" s="4" t="s">
        <v>642</v>
      </c>
      <c r="O2850" s="4" t="s">
        <v>672</v>
      </c>
      <c r="P2850" s="4" t="s">
        <v>1000</v>
      </c>
      <c r="Q2850" s="4" t="s">
        <v>673</v>
      </c>
    </row>
    <row r="2851" spans="1:17" x14ac:dyDescent="0.25">
      <c r="A2851" s="4" t="s">
        <v>613</v>
      </c>
      <c r="B2851" s="4" t="s">
        <v>64</v>
      </c>
      <c r="C2851" s="9" t="str">
        <f>_xlfn.XLOOKUP(Table1[[#This Row],[Genus]],'Flora of PA'!J:J,'Flora of PA'!D:D)</f>
        <v>Ericaceae</v>
      </c>
      <c r="D2851" s="4" t="s">
        <v>831</v>
      </c>
      <c r="E2851" s="4" t="s">
        <v>832</v>
      </c>
      <c r="F2851" s="9" t="str">
        <f>Table1[[#This Row],[Genus]]&amp;" "&amp;Table1[[#This Row],[Epithet]]</f>
        <v>Gaultheria procumbens</v>
      </c>
      <c r="G2851" s="4" t="s">
        <v>123</v>
      </c>
      <c r="H2851" t="s">
        <v>122</v>
      </c>
      <c r="I2851" s="4" t="s">
        <v>667</v>
      </c>
      <c r="J2851" s="4" t="s">
        <v>668</v>
      </c>
      <c r="K2851" s="4" t="s">
        <v>669</v>
      </c>
      <c r="L2851" s="4" t="s">
        <v>670</v>
      </c>
      <c r="M2851" s="4" t="s">
        <v>671</v>
      </c>
      <c r="N2851" s="4" t="s">
        <v>642</v>
      </c>
      <c r="O2851" s="4" t="s">
        <v>672</v>
      </c>
      <c r="P2851" s="4" t="s">
        <v>1000</v>
      </c>
      <c r="Q2851" s="4" t="s">
        <v>673</v>
      </c>
    </row>
    <row r="2852" spans="1:17" x14ac:dyDescent="0.25">
      <c r="A2852" s="4" t="s">
        <v>613</v>
      </c>
      <c r="B2852" s="4" t="s">
        <v>64</v>
      </c>
      <c r="C2852" s="4" t="s">
        <v>1266</v>
      </c>
      <c r="D2852" s="4" t="s">
        <v>137</v>
      </c>
      <c r="E2852" s="4" t="s">
        <v>846</v>
      </c>
      <c r="F2852" s="9" t="str">
        <f>Table1[[#This Row],[Genus]]&amp;" "&amp;Table1[[#This Row],[Epithet]]</f>
        <v>Aronia melanocarpa</v>
      </c>
      <c r="G2852" s="4" t="s">
        <v>138</v>
      </c>
      <c r="H2852" t="s">
        <v>341</v>
      </c>
      <c r="I2852" s="4" t="s">
        <v>667</v>
      </c>
      <c r="J2852" s="4" t="s">
        <v>668</v>
      </c>
      <c r="K2852" s="4" t="s">
        <v>669</v>
      </c>
      <c r="L2852" s="4" t="s">
        <v>670</v>
      </c>
      <c r="M2852" s="4" t="s">
        <v>671</v>
      </c>
      <c r="N2852" s="4" t="s">
        <v>642</v>
      </c>
      <c r="O2852" s="4" t="s">
        <v>672</v>
      </c>
      <c r="P2852" s="4" t="s">
        <v>1000</v>
      </c>
      <c r="Q2852" s="4" t="s">
        <v>673</v>
      </c>
    </row>
    <row r="2853" spans="1:17" x14ac:dyDescent="0.25">
      <c r="A2853" s="4" t="s">
        <v>613</v>
      </c>
      <c r="B2853" s="4" t="s">
        <v>64</v>
      </c>
      <c r="C2853" s="9" t="str">
        <f>_xlfn.XLOOKUP(Table1[[#This Row],[Genus]],'Flora of PA'!J:J,'Flora of PA'!D:D)</f>
        <v>Ericaceae</v>
      </c>
      <c r="D2853" s="4" t="s">
        <v>827</v>
      </c>
      <c r="E2853" s="4" t="s">
        <v>828</v>
      </c>
      <c r="F2853" s="9" t="str">
        <f>Table1[[#This Row],[Genus]]&amp;" "&amp;Table1[[#This Row],[Epithet]]</f>
        <v>Gaylussacia baccata</v>
      </c>
      <c r="G2853" s="4" t="s">
        <v>16</v>
      </c>
      <c r="H2853" t="s">
        <v>125</v>
      </c>
      <c r="I2853" s="4" t="s">
        <v>667</v>
      </c>
      <c r="J2853" s="4" t="s">
        <v>668</v>
      </c>
      <c r="K2853" s="4" t="s">
        <v>669</v>
      </c>
      <c r="L2853" s="4" t="s">
        <v>670</v>
      </c>
      <c r="M2853" s="4" t="s">
        <v>671</v>
      </c>
      <c r="N2853" s="4" t="s">
        <v>642</v>
      </c>
      <c r="O2853" s="4" t="s">
        <v>672</v>
      </c>
      <c r="P2853" s="4" t="s">
        <v>1000</v>
      </c>
      <c r="Q2853" s="4" t="s">
        <v>673</v>
      </c>
    </row>
    <row r="2854" spans="1:17" x14ac:dyDescent="0.25">
      <c r="A2854" s="4" t="s">
        <v>613</v>
      </c>
      <c r="B2854" s="4" t="s">
        <v>64</v>
      </c>
      <c r="C2854" s="9" t="str">
        <f>_xlfn.XLOOKUP(Table1[[#This Row],[Genus]],'Flora of PA'!J:J,'Flora of PA'!D:D)</f>
        <v>Ericaceae</v>
      </c>
      <c r="D2854" s="4" t="s">
        <v>905</v>
      </c>
      <c r="E2854" s="4" t="s">
        <v>948</v>
      </c>
      <c r="F2854" s="9" t="str">
        <f>Table1[[#This Row],[Genus]]&amp;" "&amp;Table1[[#This Row],[Epithet]]</f>
        <v>Kalmia angustifolia</v>
      </c>
      <c r="G2854" s="4" t="s">
        <v>85</v>
      </c>
      <c r="H2854" t="s">
        <v>81</v>
      </c>
      <c r="I2854" s="4" t="s">
        <v>667</v>
      </c>
      <c r="J2854" s="4" t="s">
        <v>668</v>
      </c>
      <c r="K2854" s="4" t="s">
        <v>669</v>
      </c>
      <c r="L2854" s="4" t="s">
        <v>670</v>
      </c>
      <c r="M2854" s="4" t="s">
        <v>671</v>
      </c>
      <c r="N2854" s="4" t="s">
        <v>642</v>
      </c>
      <c r="O2854" s="4" t="s">
        <v>672</v>
      </c>
      <c r="P2854" s="4" t="s">
        <v>1000</v>
      </c>
      <c r="Q2854" s="4" t="s">
        <v>673</v>
      </c>
    </row>
    <row r="2855" spans="1:17" x14ac:dyDescent="0.25">
      <c r="A2855" s="4" t="s">
        <v>613</v>
      </c>
      <c r="B2855" s="4" t="s">
        <v>65</v>
      </c>
      <c r="C2855" s="9" t="str">
        <f>_xlfn.XLOOKUP(Table1[[#This Row],[Genus]],'Flora of PA'!J:J,'Flora of PA'!D:D)</f>
        <v>Fagaceae</v>
      </c>
      <c r="D2855" s="4" t="s">
        <v>860</v>
      </c>
      <c r="E2855" s="4" t="s">
        <v>947</v>
      </c>
      <c r="F2855" s="9" t="str">
        <f>Table1[[#This Row],[Genus]]&amp;" "&amp;Table1[[#This Row],[Epithet]]</f>
        <v>Quercus ilicifolia</v>
      </c>
      <c r="G2855" s="4" t="s">
        <v>75</v>
      </c>
      <c r="H2855" t="s">
        <v>157</v>
      </c>
      <c r="I2855" s="4" t="s">
        <v>667</v>
      </c>
      <c r="J2855" s="4" t="s">
        <v>668</v>
      </c>
      <c r="K2855" s="4" t="s">
        <v>669</v>
      </c>
      <c r="L2855" s="4" t="s">
        <v>670</v>
      </c>
      <c r="M2855" s="4" t="s">
        <v>671</v>
      </c>
      <c r="N2855" s="4" t="s">
        <v>642</v>
      </c>
      <c r="O2855" s="4" t="s">
        <v>672</v>
      </c>
      <c r="P2855" s="4" t="s">
        <v>1000</v>
      </c>
      <c r="Q2855" s="4" t="s">
        <v>673</v>
      </c>
    </row>
    <row r="2856" spans="1:17" x14ac:dyDescent="0.25">
      <c r="A2856" s="4" t="s">
        <v>613</v>
      </c>
      <c r="B2856" s="4" t="s">
        <v>65</v>
      </c>
      <c r="C2856" s="4" t="s">
        <v>1266</v>
      </c>
      <c r="D2856" s="4" t="s">
        <v>137</v>
      </c>
      <c r="E2856" s="4" t="s">
        <v>846</v>
      </c>
      <c r="F2856" s="9" t="str">
        <f>Table1[[#This Row],[Genus]]&amp;" "&amp;Table1[[#This Row],[Epithet]]</f>
        <v>Aronia melanocarpa</v>
      </c>
      <c r="G2856" s="4" t="s">
        <v>138</v>
      </c>
      <c r="H2856" t="s">
        <v>341</v>
      </c>
      <c r="I2856" s="4" t="s">
        <v>667</v>
      </c>
      <c r="J2856" s="4" t="s">
        <v>668</v>
      </c>
      <c r="K2856" s="4" t="s">
        <v>669</v>
      </c>
      <c r="L2856" s="4" t="s">
        <v>670</v>
      </c>
      <c r="M2856" s="4" t="s">
        <v>671</v>
      </c>
      <c r="N2856" s="4" t="s">
        <v>642</v>
      </c>
      <c r="O2856" s="4" t="s">
        <v>672</v>
      </c>
      <c r="P2856" s="4" t="s">
        <v>1000</v>
      </c>
      <c r="Q2856" s="4" t="s">
        <v>673</v>
      </c>
    </row>
    <row r="2857" spans="1:17" x14ac:dyDescent="0.25">
      <c r="A2857" s="4" t="s">
        <v>613</v>
      </c>
      <c r="B2857" s="4" t="s">
        <v>65</v>
      </c>
      <c r="C2857" s="9" t="str">
        <f>_xlfn.XLOOKUP(Table1[[#This Row],[Genus]],'Flora of PA'!J:J,'Flora of PA'!D:D)</f>
        <v>Ericaceae</v>
      </c>
      <c r="D2857" s="4" t="s">
        <v>827</v>
      </c>
      <c r="E2857" s="4" t="s">
        <v>828</v>
      </c>
      <c r="F2857" s="9" t="str">
        <f>Table1[[#This Row],[Genus]]&amp;" "&amp;Table1[[#This Row],[Epithet]]</f>
        <v>Gaylussacia baccata</v>
      </c>
      <c r="G2857" s="4" t="s">
        <v>16</v>
      </c>
      <c r="H2857" t="s">
        <v>125</v>
      </c>
      <c r="I2857" s="4" t="s">
        <v>667</v>
      </c>
      <c r="J2857" s="4" t="s">
        <v>668</v>
      </c>
      <c r="K2857" s="4" t="s">
        <v>669</v>
      </c>
      <c r="L2857" s="4" t="s">
        <v>670</v>
      </c>
      <c r="M2857" s="4" t="s">
        <v>671</v>
      </c>
      <c r="N2857" s="4" t="s">
        <v>642</v>
      </c>
      <c r="O2857" s="4" t="s">
        <v>672</v>
      </c>
      <c r="P2857" s="4" t="s">
        <v>1000</v>
      </c>
      <c r="Q2857" s="4" t="s">
        <v>673</v>
      </c>
    </row>
    <row r="2858" spans="1:17" x14ac:dyDescent="0.25">
      <c r="A2858" s="4" t="s">
        <v>613</v>
      </c>
      <c r="B2858" s="4" t="s">
        <v>65</v>
      </c>
      <c r="C2858" s="9" t="str">
        <f>_xlfn.XLOOKUP(Table1[[#This Row],[Genus]],'Flora of PA'!J:J,'Flora of PA'!D:D)</f>
        <v>Ericaceae</v>
      </c>
      <c r="D2858" s="4" t="s">
        <v>905</v>
      </c>
      <c r="E2858" s="4" t="s">
        <v>948</v>
      </c>
      <c r="F2858" s="9" t="str">
        <f>Table1[[#This Row],[Genus]]&amp;" "&amp;Table1[[#This Row],[Epithet]]</f>
        <v>Kalmia angustifolia</v>
      </c>
      <c r="G2858" s="4" t="s">
        <v>85</v>
      </c>
      <c r="H2858" t="s">
        <v>124</v>
      </c>
      <c r="I2858" s="4" t="s">
        <v>667</v>
      </c>
      <c r="J2858" s="4" t="s">
        <v>668</v>
      </c>
      <c r="K2858" s="4" t="s">
        <v>669</v>
      </c>
      <c r="L2858" s="4" t="s">
        <v>670</v>
      </c>
      <c r="M2858" s="4" t="s">
        <v>671</v>
      </c>
      <c r="N2858" s="4" t="s">
        <v>642</v>
      </c>
      <c r="O2858" s="4" t="s">
        <v>672</v>
      </c>
      <c r="P2858" s="4" t="s">
        <v>1000</v>
      </c>
      <c r="Q2858" s="4" t="s">
        <v>673</v>
      </c>
    </row>
    <row r="2859" spans="1:17" x14ac:dyDescent="0.25">
      <c r="A2859" s="4" t="s">
        <v>613</v>
      </c>
      <c r="B2859" s="4" t="s">
        <v>66</v>
      </c>
      <c r="C2859" s="9" t="str">
        <f>_xlfn.XLOOKUP(Table1[[#This Row],[Genus]],'Flora of PA'!J:J,'Flora of PA'!D:D)</f>
        <v>Ericaceae</v>
      </c>
      <c r="D2859" s="4" t="s">
        <v>831</v>
      </c>
      <c r="E2859" s="4" t="s">
        <v>832</v>
      </c>
      <c r="F2859" s="9" t="str">
        <f>Table1[[#This Row],[Genus]]&amp;" "&amp;Table1[[#This Row],[Epithet]]</f>
        <v>Gaultheria procumbens</v>
      </c>
      <c r="G2859" s="4" t="s">
        <v>123</v>
      </c>
      <c r="H2859" t="s">
        <v>122</v>
      </c>
      <c r="I2859" s="4" t="s">
        <v>667</v>
      </c>
      <c r="J2859" s="4" t="s">
        <v>668</v>
      </c>
      <c r="K2859" s="4" t="s">
        <v>669</v>
      </c>
      <c r="L2859" s="4" t="s">
        <v>670</v>
      </c>
      <c r="M2859" s="4" t="s">
        <v>671</v>
      </c>
      <c r="N2859" s="4" t="s">
        <v>642</v>
      </c>
      <c r="O2859" s="4" t="s">
        <v>672</v>
      </c>
      <c r="P2859" s="4" t="s">
        <v>1000</v>
      </c>
      <c r="Q2859" s="4" t="s">
        <v>673</v>
      </c>
    </row>
    <row r="2860" spans="1:17" x14ac:dyDescent="0.25">
      <c r="A2860" s="4" t="s">
        <v>613</v>
      </c>
      <c r="B2860" s="4" t="s">
        <v>66</v>
      </c>
      <c r="C2860" s="4" t="s">
        <v>1266</v>
      </c>
      <c r="D2860" s="4" t="s">
        <v>137</v>
      </c>
      <c r="E2860" s="4" t="s">
        <v>846</v>
      </c>
      <c r="F2860" s="9" t="str">
        <f>Table1[[#This Row],[Genus]]&amp;" "&amp;Table1[[#This Row],[Epithet]]</f>
        <v>Aronia melanocarpa</v>
      </c>
      <c r="G2860" s="4" t="s">
        <v>138</v>
      </c>
      <c r="H2860" t="s">
        <v>341</v>
      </c>
      <c r="I2860" s="4" t="s">
        <v>667</v>
      </c>
      <c r="J2860" s="4" t="s">
        <v>668</v>
      </c>
      <c r="K2860" s="4" t="s">
        <v>669</v>
      </c>
      <c r="L2860" s="4" t="s">
        <v>670</v>
      </c>
      <c r="M2860" s="4" t="s">
        <v>671</v>
      </c>
      <c r="N2860" s="4" t="s">
        <v>642</v>
      </c>
      <c r="O2860" s="4" t="s">
        <v>672</v>
      </c>
      <c r="P2860" s="4" t="s">
        <v>1000</v>
      </c>
      <c r="Q2860" s="4" t="s">
        <v>673</v>
      </c>
    </row>
    <row r="2861" spans="1:17" x14ac:dyDescent="0.25">
      <c r="A2861" s="4" t="s">
        <v>613</v>
      </c>
      <c r="B2861" s="4" t="s">
        <v>66</v>
      </c>
      <c r="C2861" s="9" t="str">
        <f>_xlfn.XLOOKUP(Table1[[#This Row],[Genus]],'Flora of PA'!J:J,'Flora of PA'!D:D)</f>
        <v>Ericaceae</v>
      </c>
      <c r="D2861" s="4" t="s">
        <v>827</v>
      </c>
      <c r="E2861" s="4" t="s">
        <v>828</v>
      </c>
      <c r="F2861" s="9" t="str">
        <f>Table1[[#This Row],[Genus]]&amp;" "&amp;Table1[[#This Row],[Epithet]]</f>
        <v>Gaylussacia baccata</v>
      </c>
      <c r="G2861" s="4" t="s">
        <v>16</v>
      </c>
      <c r="H2861" t="s">
        <v>125</v>
      </c>
      <c r="I2861" s="4" t="s">
        <v>667</v>
      </c>
      <c r="J2861" s="4" t="s">
        <v>668</v>
      </c>
      <c r="K2861" s="4" t="s">
        <v>669</v>
      </c>
      <c r="L2861" s="4" t="s">
        <v>670</v>
      </c>
      <c r="M2861" s="4" t="s">
        <v>671</v>
      </c>
      <c r="N2861" s="4" t="s">
        <v>642</v>
      </c>
      <c r="O2861" s="4" t="s">
        <v>672</v>
      </c>
      <c r="P2861" s="4" t="s">
        <v>1000</v>
      </c>
      <c r="Q2861" s="4" t="s">
        <v>673</v>
      </c>
    </row>
    <row r="2862" spans="1:17" x14ac:dyDescent="0.25">
      <c r="A2862" s="4" t="s">
        <v>613</v>
      </c>
      <c r="B2862" s="4" t="s">
        <v>66</v>
      </c>
      <c r="C2862" s="9" t="str">
        <f>_xlfn.XLOOKUP(Table1[[#This Row],[Genus]],'Flora of PA'!J:J,'Flora of PA'!D:D)</f>
        <v>Ericaceae</v>
      </c>
      <c r="D2862" s="4" t="s">
        <v>905</v>
      </c>
      <c r="E2862" s="4" t="s">
        <v>948</v>
      </c>
      <c r="F2862" s="9" t="str">
        <f>Table1[[#This Row],[Genus]]&amp;" "&amp;Table1[[#This Row],[Epithet]]</f>
        <v>Kalmia angustifolia</v>
      </c>
      <c r="G2862" s="4" t="s">
        <v>85</v>
      </c>
      <c r="H2862" t="s">
        <v>124</v>
      </c>
      <c r="I2862" s="4" t="s">
        <v>667</v>
      </c>
      <c r="J2862" s="4" t="s">
        <v>668</v>
      </c>
      <c r="K2862" s="4" t="s">
        <v>669</v>
      </c>
      <c r="L2862" s="4" t="s">
        <v>670</v>
      </c>
      <c r="M2862" s="4" t="s">
        <v>671</v>
      </c>
      <c r="N2862" s="4" t="s">
        <v>642</v>
      </c>
      <c r="O2862" s="4" t="s">
        <v>672</v>
      </c>
      <c r="P2862" s="4" t="s">
        <v>1000</v>
      </c>
      <c r="Q2862" s="4" t="s">
        <v>673</v>
      </c>
    </row>
    <row r="2863" spans="1:17" x14ac:dyDescent="0.25">
      <c r="A2863" s="4" t="s">
        <v>613</v>
      </c>
      <c r="B2863" s="4" t="s">
        <v>67</v>
      </c>
      <c r="C2863" s="9" t="str">
        <f>_xlfn.XLOOKUP(Table1[[#This Row],[Genus]],'Flora of PA'!J:J,'Flora of PA'!D:D)</f>
        <v>Ericaceae</v>
      </c>
      <c r="D2863" s="4" t="s">
        <v>831</v>
      </c>
      <c r="E2863" s="4" t="s">
        <v>832</v>
      </c>
      <c r="F2863" s="9" t="str">
        <f>Table1[[#This Row],[Genus]]&amp;" "&amp;Table1[[#This Row],[Epithet]]</f>
        <v>Gaultheria procumbens</v>
      </c>
      <c r="G2863" s="4" t="s">
        <v>123</v>
      </c>
      <c r="H2863" t="s">
        <v>122</v>
      </c>
      <c r="I2863" s="4" t="s">
        <v>667</v>
      </c>
      <c r="J2863" s="4" t="s">
        <v>668</v>
      </c>
      <c r="K2863" s="4" t="s">
        <v>669</v>
      </c>
      <c r="L2863" s="4" t="s">
        <v>670</v>
      </c>
      <c r="M2863" s="4" t="s">
        <v>671</v>
      </c>
      <c r="N2863" s="4" t="s">
        <v>642</v>
      </c>
      <c r="O2863" s="4" t="s">
        <v>672</v>
      </c>
      <c r="P2863" s="4" t="s">
        <v>1000</v>
      </c>
      <c r="Q2863" s="4" t="s">
        <v>673</v>
      </c>
    </row>
    <row r="2864" spans="1:17" x14ac:dyDescent="0.25">
      <c r="A2864" s="4" t="s">
        <v>613</v>
      </c>
      <c r="B2864" s="4" t="s">
        <v>67</v>
      </c>
      <c r="C2864" s="4" t="s">
        <v>1266</v>
      </c>
      <c r="D2864" s="4" t="s">
        <v>137</v>
      </c>
      <c r="E2864" s="4" t="s">
        <v>846</v>
      </c>
      <c r="F2864" s="9" t="str">
        <f>Table1[[#This Row],[Genus]]&amp;" "&amp;Table1[[#This Row],[Epithet]]</f>
        <v>Aronia melanocarpa</v>
      </c>
      <c r="G2864" s="4" t="s">
        <v>138</v>
      </c>
      <c r="H2864" t="s">
        <v>341</v>
      </c>
      <c r="I2864" s="4" t="s">
        <v>667</v>
      </c>
      <c r="J2864" s="4" t="s">
        <v>668</v>
      </c>
      <c r="K2864" s="4" t="s">
        <v>669</v>
      </c>
      <c r="L2864" s="4" t="s">
        <v>670</v>
      </c>
      <c r="M2864" s="4" t="s">
        <v>671</v>
      </c>
      <c r="N2864" s="4" t="s">
        <v>642</v>
      </c>
      <c r="O2864" s="4" t="s">
        <v>672</v>
      </c>
      <c r="P2864" s="4" t="s">
        <v>1000</v>
      </c>
      <c r="Q2864" s="4" t="s">
        <v>673</v>
      </c>
    </row>
    <row r="2865" spans="1:17" x14ac:dyDescent="0.25">
      <c r="A2865" s="4" t="s">
        <v>613</v>
      </c>
      <c r="B2865" s="4" t="s">
        <v>67</v>
      </c>
      <c r="C2865" s="9" t="str">
        <f>_xlfn.XLOOKUP(Table1[[#This Row],[Genus]],'Flora of PA'!J:J,'Flora of PA'!D:D)</f>
        <v>Ericaceae</v>
      </c>
      <c r="D2865" s="4" t="s">
        <v>827</v>
      </c>
      <c r="E2865" s="4" t="s">
        <v>828</v>
      </c>
      <c r="F2865" s="9" t="str">
        <f>Table1[[#This Row],[Genus]]&amp;" "&amp;Table1[[#This Row],[Epithet]]</f>
        <v>Gaylussacia baccata</v>
      </c>
      <c r="G2865" s="4" t="s">
        <v>16</v>
      </c>
      <c r="H2865" t="s">
        <v>125</v>
      </c>
      <c r="I2865" s="4" t="s">
        <v>667</v>
      </c>
      <c r="J2865" s="4" t="s">
        <v>668</v>
      </c>
      <c r="K2865" s="4" t="s">
        <v>669</v>
      </c>
      <c r="L2865" s="4" t="s">
        <v>670</v>
      </c>
      <c r="M2865" s="4" t="s">
        <v>671</v>
      </c>
      <c r="N2865" s="4" t="s">
        <v>642</v>
      </c>
      <c r="O2865" s="4" t="s">
        <v>672</v>
      </c>
      <c r="P2865" s="4" t="s">
        <v>1000</v>
      </c>
      <c r="Q2865" s="4" t="s">
        <v>673</v>
      </c>
    </row>
    <row r="2866" spans="1:17" x14ac:dyDescent="0.25">
      <c r="A2866" s="4" t="s">
        <v>613</v>
      </c>
      <c r="B2866" s="4" t="s">
        <v>67</v>
      </c>
      <c r="C2866" s="9" t="str">
        <f>_xlfn.XLOOKUP(Table1[[#This Row],[Genus]],'Flora of PA'!J:J,'Flora of PA'!D:D)</f>
        <v>Ericaceae</v>
      </c>
      <c r="D2866" s="4" t="s">
        <v>905</v>
      </c>
      <c r="E2866" s="4" t="s">
        <v>948</v>
      </c>
      <c r="F2866" s="9" t="str">
        <f>Table1[[#This Row],[Genus]]&amp;" "&amp;Table1[[#This Row],[Epithet]]</f>
        <v>Kalmia angustifolia</v>
      </c>
      <c r="G2866" s="4" t="s">
        <v>85</v>
      </c>
      <c r="H2866" t="s">
        <v>124</v>
      </c>
      <c r="I2866" s="4" t="s">
        <v>667</v>
      </c>
      <c r="J2866" s="4" t="s">
        <v>668</v>
      </c>
      <c r="K2866" s="4" t="s">
        <v>669</v>
      </c>
      <c r="L2866" s="4" t="s">
        <v>670</v>
      </c>
      <c r="M2866" s="4" t="s">
        <v>671</v>
      </c>
      <c r="N2866" s="4" t="s">
        <v>642</v>
      </c>
      <c r="O2866" s="4" t="s">
        <v>672</v>
      </c>
      <c r="P2866" s="4" t="s">
        <v>1000</v>
      </c>
      <c r="Q2866" s="4" t="s">
        <v>673</v>
      </c>
    </row>
    <row r="2867" spans="1:17" x14ac:dyDescent="0.25">
      <c r="A2867" s="4" t="s">
        <v>613</v>
      </c>
      <c r="B2867" s="4" t="s">
        <v>68</v>
      </c>
      <c r="C2867" s="9" t="str">
        <f>_xlfn.XLOOKUP(Table1[[#This Row],[Genus]],'Flora of PA'!J:J,'Flora of PA'!D:D)</f>
        <v>Ericaceae</v>
      </c>
      <c r="D2867" s="4" t="s">
        <v>831</v>
      </c>
      <c r="E2867" s="4" t="s">
        <v>832</v>
      </c>
      <c r="F2867" s="9" t="str">
        <f>Table1[[#This Row],[Genus]]&amp;" "&amp;Table1[[#This Row],[Epithet]]</f>
        <v>Gaultheria procumbens</v>
      </c>
      <c r="G2867" s="4" t="s">
        <v>123</v>
      </c>
      <c r="H2867" t="s">
        <v>122</v>
      </c>
      <c r="I2867" s="4" t="s">
        <v>667</v>
      </c>
      <c r="J2867" s="4" t="s">
        <v>668</v>
      </c>
      <c r="K2867" s="4" t="s">
        <v>669</v>
      </c>
      <c r="L2867" s="4" t="s">
        <v>670</v>
      </c>
      <c r="M2867" s="4" t="s">
        <v>671</v>
      </c>
      <c r="N2867" s="4" t="s">
        <v>642</v>
      </c>
      <c r="O2867" s="4" t="s">
        <v>672</v>
      </c>
      <c r="P2867" s="4" t="s">
        <v>1000</v>
      </c>
      <c r="Q2867" s="4" t="s">
        <v>673</v>
      </c>
    </row>
    <row r="2868" spans="1:17" x14ac:dyDescent="0.25">
      <c r="A2868" s="4" t="s">
        <v>613</v>
      </c>
      <c r="B2868" s="4" t="s">
        <v>68</v>
      </c>
      <c r="C2868" s="4" t="s">
        <v>1266</v>
      </c>
      <c r="D2868" s="4" t="s">
        <v>137</v>
      </c>
      <c r="E2868" s="4" t="s">
        <v>846</v>
      </c>
      <c r="F2868" s="9" t="str">
        <f>Table1[[#This Row],[Genus]]&amp;" "&amp;Table1[[#This Row],[Epithet]]</f>
        <v>Aronia melanocarpa</v>
      </c>
      <c r="G2868" s="4" t="s">
        <v>138</v>
      </c>
      <c r="H2868" t="s">
        <v>341</v>
      </c>
      <c r="I2868" s="4" t="s">
        <v>667</v>
      </c>
      <c r="J2868" s="4" t="s">
        <v>668</v>
      </c>
      <c r="K2868" s="4" t="s">
        <v>669</v>
      </c>
      <c r="L2868" s="4" t="s">
        <v>670</v>
      </c>
      <c r="M2868" s="4" t="s">
        <v>671</v>
      </c>
      <c r="N2868" s="4" t="s">
        <v>642</v>
      </c>
      <c r="O2868" s="4" t="s">
        <v>672</v>
      </c>
      <c r="P2868" s="4" t="s">
        <v>1000</v>
      </c>
      <c r="Q2868" s="4" t="s">
        <v>673</v>
      </c>
    </row>
    <row r="2869" spans="1:17" x14ac:dyDescent="0.25">
      <c r="A2869" s="4" t="s">
        <v>613</v>
      </c>
      <c r="B2869" s="4" t="s">
        <v>68</v>
      </c>
      <c r="C2869" s="9" t="str">
        <f>_xlfn.XLOOKUP(Table1[[#This Row],[Genus]],'Flora of PA'!J:J,'Flora of PA'!D:D)</f>
        <v>Ericaceae</v>
      </c>
      <c r="D2869" s="4" t="s">
        <v>827</v>
      </c>
      <c r="E2869" s="4" t="s">
        <v>828</v>
      </c>
      <c r="F2869" s="9" t="str">
        <f>Table1[[#This Row],[Genus]]&amp;" "&amp;Table1[[#This Row],[Epithet]]</f>
        <v>Gaylussacia baccata</v>
      </c>
      <c r="G2869" s="4" t="s">
        <v>16</v>
      </c>
      <c r="H2869" t="s">
        <v>125</v>
      </c>
      <c r="I2869" s="4" t="s">
        <v>667</v>
      </c>
      <c r="J2869" s="4" t="s">
        <v>668</v>
      </c>
      <c r="K2869" s="4" t="s">
        <v>669</v>
      </c>
      <c r="L2869" s="4" t="s">
        <v>670</v>
      </c>
      <c r="M2869" s="4" t="s">
        <v>671</v>
      </c>
      <c r="N2869" s="4" t="s">
        <v>642</v>
      </c>
      <c r="O2869" s="4" t="s">
        <v>672</v>
      </c>
      <c r="P2869" s="4" t="s">
        <v>1000</v>
      </c>
      <c r="Q2869" s="4" t="s">
        <v>673</v>
      </c>
    </row>
    <row r="2870" spans="1:17" x14ac:dyDescent="0.25">
      <c r="A2870" s="4" t="s">
        <v>613</v>
      </c>
      <c r="B2870" s="4" t="s">
        <v>68</v>
      </c>
      <c r="C2870" s="9" t="str">
        <f>_xlfn.XLOOKUP(Table1[[#This Row],[Genus]],'Flora of PA'!J:J,'Flora of PA'!D:D)</f>
        <v>Ericaceae</v>
      </c>
      <c r="D2870" s="4" t="s">
        <v>905</v>
      </c>
      <c r="E2870" s="4" t="s">
        <v>948</v>
      </c>
      <c r="F2870" s="9" t="str">
        <f>Table1[[#This Row],[Genus]]&amp;" "&amp;Table1[[#This Row],[Epithet]]</f>
        <v>Kalmia angustifolia</v>
      </c>
      <c r="G2870" s="4" t="s">
        <v>85</v>
      </c>
      <c r="H2870" t="s">
        <v>124</v>
      </c>
      <c r="I2870" s="4" t="s">
        <v>667</v>
      </c>
      <c r="J2870" s="4" t="s">
        <v>668</v>
      </c>
      <c r="K2870" s="4" t="s">
        <v>669</v>
      </c>
      <c r="L2870" s="4" t="s">
        <v>670</v>
      </c>
      <c r="M2870" s="4" t="s">
        <v>671</v>
      </c>
      <c r="N2870" s="4" t="s">
        <v>642</v>
      </c>
      <c r="O2870" s="4" t="s">
        <v>672</v>
      </c>
      <c r="P2870" s="4" t="s">
        <v>1000</v>
      </c>
      <c r="Q2870" s="4" t="s">
        <v>673</v>
      </c>
    </row>
    <row r="2871" spans="1:17" x14ac:dyDescent="0.25">
      <c r="A2871" s="4" t="s">
        <v>613</v>
      </c>
      <c r="B2871" s="4" t="s">
        <v>68</v>
      </c>
      <c r="C2871" s="9" t="str">
        <f>_xlfn.XLOOKUP(Table1[[#This Row],[Genus]],'Flora of PA'!J:J,'Flora of PA'!D:D)</f>
        <v>Sapindaceae</v>
      </c>
      <c r="D2871" s="4" t="s">
        <v>941</v>
      </c>
      <c r="E2871" s="4" t="s">
        <v>942</v>
      </c>
      <c r="F2871" s="9" t="str">
        <f>Table1[[#This Row],[Genus]]&amp;" "&amp;Table1[[#This Row],[Epithet]]</f>
        <v>Acer rubrum</v>
      </c>
      <c r="G2871" s="4" t="s">
        <v>84</v>
      </c>
      <c r="H2871" t="s">
        <v>133</v>
      </c>
      <c r="I2871" s="4" t="s">
        <v>667</v>
      </c>
      <c r="J2871" s="4" t="s">
        <v>668</v>
      </c>
      <c r="K2871" s="4" t="s">
        <v>669</v>
      </c>
      <c r="L2871" s="4" t="s">
        <v>670</v>
      </c>
      <c r="M2871" s="4" t="s">
        <v>671</v>
      </c>
      <c r="N2871" s="4" t="s">
        <v>642</v>
      </c>
      <c r="O2871" s="4" t="s">
        <v>672</v>
      </c>
      <c r="P2871" s="4" t="s">
        <v>1000</v>
      </c>
      <c r="Q2871" s="4" t="s">
        <v>673</v>
      </c>
    </row>
    <row r="2872" spans="1:17" x14ac:dyDescent="0.25">
      <c r="A2872" s="4" t="s">
        <v>613</v>
      </c>
      <c r="B2872" s="4" t="s">
        <v>68</v>
      </c>
      <c r="C2872" s="9" t="str">
        <f>_xlfn.XLOOKUP(Table1[[#This Row],[Genus]],'Flora of PA'!J:J,'Flora of PA'!D:D)</f>
        <v>Lauraceae</v>
      </c>
      <c r="D2872" s="4" t="s">
        <v>134</v>
      </c>
      <c r="E2872" s="4" t="s">
        <v>946</v>
      </c>
      <c r="F2872" s="9" t="str">
        <f>Table1[[#This Row],[Genus]]&amp;" "&amp;Table1[[#This Row],[Epithet]]</f>
        <v>Sassafras albidum</v>
      </c>
      <c r="G2872" s="4" t="s">
        <v>224</v>
      </c>
      <c r="H2872" t="s">
        <v>135</v>
      </c>
      <c r="I2872" s="4" t="s">
        <v>667</v>
      </c>
      <c r="J2872" s="4" t="s">
        <v>668</v>
      </c>
      <c r="K2872" s="4" t="s">
        <v>669</v>
      </c>
      <c r="L2872" s="4" t="s">
        <v>670</v>
      </c>
      <c r="M2872" s="4" t="s">
        <v>671</v>
      </c>
      <c r="N2872" s="4" t="s">
        <v>642</v>
      </c>
      <c r="O2872" s="4" t="s">
        <v>672</v>
      </c>
      <c r="P2872" s="4" t="s">
        <v>1000</v>
      </c>
      <c r="Q2872" s="4" t="s">
        <v>673</v>
      </c>
    </row>
    <row r="2873" spans="1:17" x14ac:dyDescent="0.25">
      <c r="A2873" s="4" t="s">
        <v>614</v>
      </c>
      <c r="B2873" s="4" t="s">
        <v>41</v>
      </c>
      <c r="C2873" s="9" t="str">
        <f>_xlfn.XLOOKUP(Table1[[#This Row],[Genus]],'Flora of PA'!J:J,'Flora of PA'!D:D)</f>
        <v>Ericaceae</v>
      </c>
      <c r="D2873" s="4" t="s">
        <v>827</v>
      </c>
      <c r="E2873" s="4" t="s">
        <v>828</v>
      </c>
      <c r="F2873" s="9" t="str">
        <f>Table1[[#This Row],[Genus]]&amp;" "&amp;Table1[[#This Row],[Epithet]]</f>
        <v>Gaylussacia baccata</v>
      </c>
      <c r="G2873" s="4" t="s">
        <v>16</v>
      </c>
      <c r="H2873" t="s">
        <v>125</v>
      </c>
      <c r="I2873" s="4" t="s">
        <v>674</v>
      </c>
      <c r="J2873" s="4" t="s">
        <v>675</v>
      </c>
      <c r="K2873" s="4" t="s">
        <v>676</v>
      </c>
      <c r="L2873" s="4" t="s">
        <v>677</v>
      </c>
      <c r="M2873" s="4" t="s">
        <v>671</v>
      </c>
      <c r="N2873" s="4" t="s">
        <v>642</v>
      </c>
      <c r="O2873" s="4" t="s">
        <v>672</v>
      </c>
      <c r="P2873" s="4" t="s">
        <v>1000</v>
      </c>
      <c r="Q2873" s="4" t="s">
        <v>673</v>
      </c>
    </row>
    <row r="2874" spans="1:17" x14ac:dyDescent="0.25">
      <c r="A2874" s="4" t="s">
        <v>614</v>
      </c>
      <c r="B2874" s="4" t="s">
        <v>41</v>
      </c>
      <c r="C2874" s="9" t="str">
        <f>_xlfn.XLOOKUP(Table1[[#This Row],[Genus]],'Flora of PA'!J:J,'Flora of PA'!D:D)</f>
        <v>Sapindaceae</v>
      </c>
      <c r="D2874" s="4" t="s">
        <v>941</v>
      </c>
      <c r="E2874" s="4" t="s">
        <v>942</v>
      </c>
      <c r="F2874" s="9" t="str">
        <f>Table1[[#This Row],[Genus]]&amp;" "&amp;Table1[[#This Row],[Epithet]]</f>
        <v>Acer rubrum</v>
      </c>
      <c r="G2874" s="4" t="s">
        <v>84</v>
      </c>
      <c r="H2874" t="s">
        <v>133</v>
      </c>
      <c r="I2874" s="4" t="s">
        <v>674</v>
      </c>
      <c r="J2874" s="4" t="s">
        <v>675</v>
      </c>
      <c r="K2874" s="4" t="s">
        <v>676</v>
      </c>
      <c r="L2874" s="4" t="s">
        <v>677</v>
      </c>
      <c r="M2874" s="4" t="s">
        <v>671</v>
      </c>
      <c r="N2874" s="4" t="s">
        <v>642</v>
      </c>
      <c r="O2874" s="4" t="s">
        <v>672</v>
      </c>
      <c r="P2874" s="4" t="s">
        <v>1000</v>
      </c>
      <c r="Q2874" s="4" t="s">
        <v>673</v>
      </c>
    </row>
    <row r="2875" spans="1:17" x14ac:dyDescent="0.25">
      <c r="A2875" s="4" t="s">
        <v>614</v>
      </c>
      <c r="B2875" s="4" t="s">
        <v>41</v>
      </c>
      <c r="C2875" s="9" t="str">
        <f>_xlfn.XLOOKUP(Table1[[#This Row],[Genus]],'Flora of PA'!J:J,'Flora of PA'!D:D)</f>
        <v>Fagaceae</v>
      </c>
      <c r="D2875" s="4" t="s">
        <v>860</v>
      </c>
      <c r="E2875" s="4" t="s">
        <v>943</v>
      </c>
      <c r="F2875" s="9" t="str">
        <f>Table1[[#This Row],[Genus]]&amp;" "&amp;Table1[[#This Row],[Epithet]]</f>
        <v>Quercus rubra</v>
      </c>
      <c r="G2875" s="4" t="s">
        <v>165</v>
      </c>
      <c r="H2875" t="s">
        <v>261</v>
      </c>
      <c r="I2875" s="4" t="s">
        <v>674</v>
      </c>
      <c r="J2875" s="4" t="s">
        <v>675</v>
      </c>
      <c r="K2875" s="4" t="s">
        <v>676</v>
      </c>
      <c r="L2875" s="4" t="s">
        <v>677</v>
      </c>
      <c r="M2875" s="4" t="s">
        <v>671</v>
      </c>
      <c r="N2875" s="4" t="s">
        <v>642</v>
      </c>
      <c r="O2875" s="4" t="s">
        <v>672</v>
      </c>
      <c r="P2875" s="4" t="s">
        <v>1000</v>
      </c>
      <c r="Q2875" s="4" t="s">
        <v>673</v>
      </c>
    </row>
    <row r="2876" spans="1:17" x14ac:dyDescent="0.25">
      <c r="A2876" s="4" t="s">
        <v>614</v>
      </c>
      <c r="B2876" s="4" t="s">
        <v>41</v>
      </c>
      <c r="C2876" s="9" t="str">
        <f>_xlfn.XLOOKUP(Table1[[#This Row],[Genus]],'Flora of PA'!J:J,'Flora of PA'!D:D)</f>
        <v>Lauraceae</v>
      </c>
      <c r="D2876" s="4" t="s">
        <v>134</v>
      </c>
      <c r="E2876" s="4" t="s">
        <v>946</v>
      </c>
      <c r="F2876" s="9" t="str">
        <f>Table1[[#This Row],[Genus]]&amp;" "&amp;Table1[[#This Row],[Epithet]]</f>
        <v>Sassafras albidum</v>
      </c>
      <c r="G2876" s="4" t="s">
        <v>224</v>
      </c>
      <c r="H2876" t="s">
        <v>179</v>
      </c>
      <c r="I2876" s="4" t="s">
        <v>674</v>
      </c>
      <c r="J2876" s="4" t="s">
        <v>675</v>
      </c>
      <c r="K2876" s="4" t="s">
        <v>676</v>
      </c>
      <c r="L2876" s="4" t="s">
        <v>677</v>
      </c>
      <c r="M2876" s="4" t="s">
        <v>671</v>
      </c>
      <c r="N2876" s="4" t="s">
        <v>642</v>
      </c>
      <c r="O2876" s="4" t="s">
        <v>672</v>
      </c>
      <c r="P2876" s="4" t="s">
        <v>1000</v>
      </c>
      <c r="Q2876" s="4" t="s">
        <v>673</v>
      </c>
    </row>
    <row r="2877" spans="1:17" x14ac:dyDescent="0.25">
      <c r="A2877" s="4" t="s">
        <v>614</v>
      </c>
      <c r="B2877" s="4" t="s">
        <v>41</v>
      </c>
      <c r="C2877" s="9" t="str">
        <f>_xlfn.XLOOKUP(Table1[[#This Row],[Genus]],'Flora of PA'!J:J,'Flora of PA'!D:D)</f>
        <v>Polypodiaceae</v>
      </c>
      <c r="D2877" s="4" t="s">
        <v>851</v>
      </c>
      <c r="E2877" s="4" t="s">
        <v>852</v>
      </c>
      <c r="F2877" s="9" t="str">
        <f>Table1[[#This Row],[Genus]]&amp;" "&amp;Table1[[#This Row],[Epithet]]</f>
        <v>Pteridium aquilinum</v>
      </c>
      <c r="G2877" s="4" t="s">
        <v>58</v>
      </c>
      <c r="H2877" t="s">
        <v>129</v>
      </c>
      <c r="I2877" s="4" t="s">
        <v>674</v>
      </c>
      <c r="J2877" s="4" t="s">
        <v>675</v>
      </c>
      <c r="K2877" s="4" t="s">
        <v>676</v>
      </c>
      <c r="L2877" s="4" t="s">
        <v>677</v>
      </c>
      <c r="M2877" s="4" t="s">
        <v>671</v>
      </c>
      <c r="N2877" s="4" t="s">
        <v>642</v>
      </c>
      <c r="O2877" s="4" t="s">
        <v>672</v>
      </c>
      <c r="P2877" s="4" t="s">
        <v>1000</v>
      </c>
      <c r="Q2877" s="4" t="s">
        <v>673</v>
      </c>
    </row>
    <row r="2878" spans="1:17" x14ac:dyDescent="0.25">
      <c r="A2878" s="4" t="s">
        <v>614</v>
      </c>
      <c r="B2878" s="4" t="s">
        <v>41</v>
      </c>
      <c r="C2878" s="9" t="str">
        <f>_xlfn.XLOOKUP(Table1[[#This Row],[Genus]],'Flora of PA'!J:J,'Flora of PA'!D:D)</f>
        <v>Ericaceae</v>
      </c>
      <c r="D2878" s="4" t="s">
        <v>831</v>
      </c>
      <c r="E2878" s="4" t="s">
        <v>832</v>
      </c>
      <c r="F2878" s="9" t="str">
        <f>Table1[[#This Row],[Genus]]&amp;" "&amp;Table1[[#This Row],[Epithet]]</f>
        <v>Gaultheria procumbens</v>
      </c>
      <c r="G2878" s="4" t="s">
        <v>123</v>
      </c>
      <c r="H2878" t="s">
        <v>122</v>
      </c>
      <c r="I2878" s="4" t="s">
        <v>674</v>
      </c>
      <c r="J2878" s="4" t="s">
        <v>675</v>
      </c>
      <c r="K2878" s="4" t="s">
        <v>676</v>
      </c>
      <c r="L2878" s="4" t="s">
        <v>677</v>
      </c>
      <c r="M2878" s="4" t="s">
        <v>671</v>
      </c>
      <c r="N2878" s="4" t="s">
        <v>642</v>
      </c>
      <c r="O2878" s="4" t="s">
        <v>672</v>
      </c>
      <c r="P2878" s="4" t="s">
        <v>1000</v>
      </c>
      <c r="Q2878" s="4" t="s">
        <v>673</v>
      </c>
    </row>
    <row r="2879" spans="1:17" x14ac:dyDescent="0.25">
      <c r="A2879" s="4" t="s">
        <v>614</v>
      </c>
      <c r="B2879" s="4" t="s">
        <v>42</v>
      </c>
      <c r="C2879" s="9" t="str">
        <f>_xlfn.XLOOKUP(Table1[[#This Row],[Genus]],'Flora of PA'!J:J,'Flora of PA'!D:D)</f>
        <v>Polypodiaceae</v>
      </c>
      <c r="D2879" s="4" t="s">
        <v>851</v>
      </c>
      <c r="E2879" s="4" t="s">
        <v>852</v>
      </c>
      <c r="F2879" s="9" t="str">
        <f>Table1[[#This Row],[Genus]]&amp;" "&amp;Table1[[#This Row],[Epithet]]</f>
        <v>Pteridium aquilinum</v>
      </c>
      <c r="G2879" s="4" t="s">
        <v>58</v>
      </c>
      <c r="H2879" t="s">
        <v>129</v>
      </c>
      <c r="I2879" s="4" t="s">
        <v>674</v>
      </c>
      <c r="J2879" s="4" t="s">
        <v>675</v>
      </c>
      <c r="K2879" s="4" t="s">
        <v>676</v>
      </c>
      <c r="L2879" s="4" t="s">
        <v>677</v>
      </c>
      <c r="M2879" s="4" t="s">
        <v>671</v>
      </c>
      <c r="N2879" s="4" t="s">
        <v>642</v>
      </c>
      <c r="O2879" s="4" t="s">
        <v>672</v>
      </c>
      <c r="P2879" s="4" t="s">
        <v>1000</v>
      </c>
      <c r="Q2879" s="4" t="s">
        <v>673</v>
      </c>
    </row>
    <row r="2880" spans="1:17" x14ac:dyDescent="0.25">
      <c r="A2880" s="4" t="s">
        <v>614</v>
      </c>
      <c r="B2880" s="4" t="s">
        <v>42</v>
      </c>
      <c r="C2880" s="9" t="str">
        <f>_xlfn.XLOOKUP(Table1[[#This Row],[Genus]],'Flora of PA'!J:J,'Flora of PA'!D:D)</f>
        <v>Ericaceae</v>
      </c>
      <c r="D2880" s="4" t="s">
        <v>831</v>
      </c>
      <c r="E2880" s="4" t="s">
        <v>832</v>
      </c>
      <c r="F2880" s="9" t="str">
        <f>Table1[[#This Row],[Genus]]&amp;" "&amp;Table1[[#This Row],[Epithet]]</f>
        <v>Gaultheria procumbens</v>
      </c>
      <c r="G2880" s="4" t="s">
        <v>123</v>
      </c>
      <c r="H2880" t="s">
        <v>122</v>
      </c>
      <c r="I2880" s="4" t="s">
        <v>674</v>
      </c>
      <c r="J2880" s="4" t="s">
        <v>675</v>
      </c>
      <c r="K2880" s="4" t="s">
        <v>676</v>
      </c>
      <c r="L2880" s="4" t="s">
        <v>677</v>
      </c>
      <c r="M2880" s="4" t="s">
        <v>671</v>
      </c>
      <c r="N2880" s="4" t="s">
        <v>642</v>
      </c>
      <c r="O2880" s="4" t="s">
        <v>672</v>
      </c>
      <c r="P2880" s="4" t="s">
        <v>1000</v>
      </c>
      <c r="Q2880" s="4" t="s">
        <v>673</v>
      </c>
    </row>
    <row r="2881" spans="1:17" x14ac:dyDescent="0.25">
      <c r="A2881" s="4" t="s">
        <v>614</v>
      </c>
      <c r="B2881" s="4" t="s">
        <v>42</v>
      </c>
      <c r="C2881" s="9" t="str">
        <f>_xlfn.XLOOKUP(Table1[[#This Row],[Genus]],'Flora of PA'!J:J,'Flora of PA'!D:D)</f>
        <v>Ericaceae</v>
      </c>
      <c r="D2881" s="4" t="s">
        <v>827</v>
      </c>
      <c r="E2881" s="4" t="s">
        <v>828</v>
      </c>
      <c r="F2881" s="9" t="str">
        <f>Table1[[#This Row],[Genus]]&amp;" "&amp;Table1[[#This Row],[Epithet]]</f>
        <v>Gaylussacia baccata</v>
      </c>
      <c r="G2881" s="4" t="s">
        <v>16</v>
      </c>
      <c r="H2881" t="s">
        <v>125</v>
      </c>
      <c r="I2881" s="4" t="s">
        <v>674</v>
      </c>
      <c r="J2881" s="4" t="s">
        <v>675</v>
      </c>
      <c r="K2881" s="4" t="s">
        <v>676</v>
      </c>
      <c r="L2881" s="4" t="s">
        <v>677</v>
      </c>
      <c r="M2881" s="4" t="s">
        <v>671</v>
      </c>
      <c r="N2881" s="4" t="s">
        <v>642</v>
      </c>
      <c r="O2881" s="4" t="s">
        <v>672</v>
      </c>
      <c r="P2881" s="4" t="s">
        <v>1000</v>
      </c>
      <c r="Q2881" s="4" t="s">
        <v>673</v>
      </c>
    </row>
    <row r="2882" spans="1:17" x14ac:dyDescent="0.25">
      <c r="A2882" s="4" t="s">
        <v>614</v>
      </c>
      <c r="B2882" s="4" t="s">
        <v>42</v>
      </c>
      <c r="C2882" s="9" t="str">
        <f>_xlfn.XLOOKUP(Table1[[#This Row],[Genus]],'Flora of PA'!J:J,'Flora of PA'!D:D)</f>
        <v>Lauraceae</v>
      </c>
      <c r="D2882" s="4" t="s">
        <v>134</v>
      </c>
      <c r="E2882" s="4" t="s">
        <v>946</v>
      </c>
      <c r="F2882" s="9" t="str">
        <f>Table1[[#This Row],[Genus]]&amp;" "&amp;Table1[[#This Row],[Epithet]]</f>
        <v>Sassafras albidum</v>
      </c>
      <c r="G2882" s="4" t="s">
        <v>224</v>
      </c>
      <c r="H2882" t="s">
        <v>179</v>
      </c>
      <c r="I2882" s="4" t="s">
        <v>674</v>
      </c>
      <c r="J2882" s="4" t="s">
        <v>675</v>
      </c>
      <c r="K2882" s="4" t="s">
        <v>676</v>
      </c>
      <c r="L2882" s="4" t="s">
        <v>677</v>
      </c>
      <c r="M2882" s="4" t="s">
        <v>671</v>
      </c>
      <c r="N2882" s="4" t="s">
        <v>642</v>
      </c>
      <c r="O2882" s="4" t="s">
        <v>672</v>
      </c>
      <c r="P2882" s="4" t="s">
        <v>1000</v>
      </c>
      <c r="Q2882" s="4" t="s">
        <v>673</v>
      </c>
    </row>
    <row r="2883" spans="1:17" x14ac:dyDescent="0.25">
      <c r="A2883" s="4" t="s">
        <v>614</v>
      </c>
      <c r="B2883" s="4" t="s">
        <v>42</v>
      </c>
      <c r="C2883" s="9" t="str">
        <f>_xlfn.XLOOKUP(Table1[[#This Row],[Genus]],'Flora of PA'!J:J,'Flora of PA'!D:D)</f>
        <v>Ericaceae</v>
      </c>
      <c r="D2883" s="4" t="s">
        <v>905</v>
      </c>
      <c r="E2883" s="4" t="s">
        <v>948</v>
      </c>
      <c r="F2883" s="9" t="str">
        <f>Table1[[#This Row],[Genus]]&amp;" "&amp;Table1[[#This Row],[Epithet]]</f>
        <v>Kalmia angustifolia</v>
      </c>
      <c r="G2883" s="4" t="s">
        <v>85</v>
      </c>
      <c r="H2883" t="s">
        <v>124</v>
      </c>
      <c r="I2883" s="4" t="s">
        <v>674</v>
      </c>
      <c r="J2883" s="4" t="s">
        <v>675</v>
      </c>
      <c r="K2883" s="4" t="s">
        <v>676</v>
      </c>
      <c r="L2883" s="4" t="s">
        <v>677</v>
      </c>
      <c r="M2883" s="4" t="s">
        <v>671</v>
      </c>
      <c r="N2883" s="4" t="s">
        <v>642</v>
      </c>
      <c r="O2883" s="4" t="s">
        <v>672</v>
      </c>
      <c r="P2883" s="4" t="s">
        <v>1000</v>
      </c>
      <c r="Q2883" s="4" t="s">
        <v>673</v>
      </c>
    </row>
    <row r="2884" spans="1:17" x14ac:dyDescent="0.25">
      <c r="A2884" s="4" t="s">
        <v>614</v>
      </c>
      <c r="B2884" s="4" t="s">
        <v>42</v>
      </c>
      <c r="C2884" s="9" t="str">
        <f>_xlfn.XLOOKUP(Table1[[#This Row],[Genus]],'Flora of PA'!J:J,'Flora of PA'!D:D)</f>
        <v>Fagaceae</v>
      </c>
      <c r="D2884" s="4" t="s">
        <v>860</v>
      </c>
      <c r="E2884" s="4" t="s">
        <v>943</v>
      </c>
      <c r="F2884" s="9" t="str">
        <f>Table1[[#This Row],[Genus]]&amp;" "&amp;Table1[[#This Row],[Epithet]]</f>
        <v>Quercus rubra</v>
      </c>
      <c r="G2884" s="4" t="s">
        <v>165</v>
      </c>
      <c r="H2884" t="s">
        <v>261</v>
      </c>
      <c r="I2884" s="4" t="s">
        <v>674</v>
      </c>
      <c r="J2884" s="4" t="s">
        <v>675</v>
      </c>
      <c r="K2884" s="4" t="s">
        <v>676</v>
      </c>
      <c r="L2884" s="4" t="s">
        <v>677</v>
      </c>
      <c r="M2884" s="4" t="s">
        <v>671</v>
      </c>
      <c r="N2884" s="4" t="s">
        <v>642</v>
      </c>
      <c r="O2884" s="4" t="s">
        <v>672</v>
      </c>
      <c r="P2884" s="4" t="s">
        <v>1000</v>
      </c>
      <c r="Q2884" s="4" t="s">
        <v>673</v>
      </c>
    </row>
    <row r="2885" spans="1:17" x14ac:dyDescent="0.25">
      <c r="A2885" s="4" t="s">
        <v>614</v>
      </c>
      <c r="B2885" s="4" t="s">
        <v>42</v>
      </c>
      <c r="C2885" s="9" t="str">
        <f>_xlfn.XLOOKUP(Table1[[#This Row],[Genus]],'Flora of PA'!J:J,'Flora of PA'!D:D)</f>
        <v>Sapindaceae</v>
      </c>
      <c r="D2885" s="4" t="s">
        <v>941</v>
      </c>
      <c r="E2885" s="4" t="s">
        <v>942</v>
      </c>
      <c r="F2885" s="9" t="str">
        <f>Table1[[#This Row],[Genus]]&amp;" "&amp;Table1[[#This Row],[Epithet]]</f>
        <v>Acer rubrum</v>
      </c>
      <c r="G2885" s="4" t="s">
        <v>84</v>
      </c>
      <c r="H2885" t="s">
        <v>80</v>
      </c>
      <c r="I2885" s="4" t="s">
        <v>674</v>
      </c>
      <c r="J2885" s="4" t="s">
        <v>675</v>
      </c>
      <c r="K2885" s="4" t="s">
        <v>676</v>
      </c>
      <c r="L2885" s="4" t="s">
        <v>677</v>
      </c>
      <c r="M2885" s="4" t="s">
        <v>671</v>
      </c>
      <c r="N2885" s="4" t="s">
        <v>642</v>
      </c>
      <c r="O2885" s="4" t="s">
        <v>672</v>
      </c>
      <c r="P2885" s="4" t="s">
        <v>1000</v>
      </c>
      <c r="Q2885" s="4" t="s">
        <v>673</v>
      </c>
    </row>
    <row r="2886" spans="1:17" x14ac:dyDescent="0.25">
      <c r="A2886" s="4" t="s">
        <v>614</v>
      </c>
      <c r="B2886" s="4" t="s">
        <v>61</v>
      </c>
      <c r="C2886" s="9" t="str">
        <f>_xlfn.XLOOKUP(Table1[[#This Row],[Genus]],'Flora of PA'!J:J,'Flora of PA'!D:D)</f>
        <v>Ericaceae</v>
      </c>
      <c r="D2886" s="4" t="s">
        <v>827</v>
      </c>
      <c r="E2886" s="4" t="s">
        <v>828</v>
      </c>
      <c r="F2886" s="9" t="str">
        <f>Table1[[#This Row],[Genus]]&amp;" "&amp;Table1[[#This Row],[Epithet]]</f>
        <v>Gaylussacia baccata</v>
      </c>
      <c r="G2886" s="4" t="s">
        <v>16</v>
      </c>
      <c r="H2886" t="s">
        <v>125</v>
      </c>
      <c r="I2886" s="4" t="s">
        <v>674</v>
      </c>
      <c r="J2886" s="4" t="s">
        <v>675</v>
      </c>
      <c r="K2886" s="4" t="s">
        <v>676</v>
      </c>
      <c r="L2886" s="4" t="s">
        <v>677</v>
      </c>
      <c r="M2886" s="4" t="s">
        <v>671</v>
      </c>
      <c r="N2886" s="4" t="s">
        <v>642</v>
      </c>
      <c r="O2886" s="4" t="s">
        <v>672</v>
      </c>
      <c r="P2886" s="4" t="s">
        <v>1000</v>
      </c>
      <c r="Q2886" s="4" t="s">
        <v>673</v>
      </c>
    </row>
    <row r="2887" spans="1:17" x14ac:dyDescent="0.25">
      <c r="A2887" s="4" t="s">
        <v>614</v>
      </c>
      <c r="B2887" s="4" t="s">
        <v>61</v>
      </c>
      <c r="C2887" s="9" t="str">
        <f>_xlfn.XLOOKUP(Table1[[#This Row],[Genus]],'Flora of PA'!J:J,'Flora of PA'!D:D)</f>
        <v>Ericaceae</v>
      </c>
      <c r="D2887" s="4" t="s">
        <v>905</v>
      </c>
      <c r="E2887" s="4" t="s">
        <v>948</v>
      </c>
      <c r="F2887" s="9" t="str">
        <f>Table1[[#This Row],[Genus]]&amp;" "&amp;Table1[[#This Row],[Epithet]]</f>
        <v>Kalmia angustifolia</v>
      </c>
      <c r="G2887" s="4" t="s">
        <v>85</v>
      </c>
      <c r="H2887" t="s">
        <v>124</v>
      </c>
      <c r="I2887" s="4" t="s">
        <v>674</v>
      </c>
      <c r="J2887" s="4" t="s">
        <v>675</v>
      </c>
      <c r="K2887" s="4" t="s">
        <v>676</v>
      </c>
      <c r="L2887" s="4" t="s">
        <v>677</v>
      </c>
      <c r="M2887" s="4" t="s">
        <v>671</v>
      </c>
      <c r="N2887" s="4" t="s">
        <v>642</v>
      </c>
      <c r="O2887" s="4" t="s">
        <v>672</v>
      </c>
      <c r="P2887" s="4" t="s">
        <v>1000</v>
      </c>
      <c r="Q2887" s="4" t="s">
        <v>673</v>
      </c>
    </row>
    <row r="2888" spans="1:17" x14ac:dyDescent="0.25">
      <c r="A2888" s="4" t="s">
        <v>614</v>
      </c>
      <c r="B2888" s="4" t="s">
        <v>61</v>
      </c>
      <c r="C2888" s="9" t="str">
        <f>_xlfn.XLOOKUP(Table1[[#This Row],[Genus]],'Flora of PA'!J:J,'Flora of PA'!D:D)</f>
        <v>Ericaceae</v>
      </c>
      <c r="D2888" s="4" t="s">
        <v>826</v>
      </c>
      <c r="E2888" s="4" t="s">
        <v>829</v>
      </c>
      <c r="F2888" s="9" t="str">
        <f>Table1[[#This Row],[Genus]]&amp;" "&amp;Table1[[#This Row],[Epithet]]</f>
        <v>Vaccinium angustifolium</v>
      </c>
      <c r="G2888" s="4" t="s">
        <v>69</v>
      </c>
      <c r="H2888" t="s">
        <v>174</v>
      </c>
      <c r="I2888" s="4" t="s">
        <v>674</v>
      </c>
      <c r="J2888" s="4" t="s">
        <v>675</v>
      </c>
      <c r="K2888" s="4" t="s">
        <v>676</v>
      </c>
      <c r="L2888" s="4" t="s">
        <v>677</v>
      </c>
      <c r="M2888" s="4" t="s">
        <v>671</v>
      </c>
      <c r="N2888" s="4" t="s">
        <v>642</v>
      </c>
      <c r="O2888" s="4" t="s">
        <v>672</v>
      </c>
      <c r="P2888" s="4" t="s">
        <v>1000</v>
      </c>
      <c r="Q2888" s="4" t="s">
        <v>673</v>
      </c>
    </row>
    <row r="2889" spans="1:17" x14ac:dyDescent="0.25">
      <c r="A2889" s="4" t="s">
        <v>614</v>
      </c>
      <c r="B2889" s="4" t="s">
        <v>61</v>
      </c>
      <c r="C2889" s="9" t="str">
        <f>_xlfn.XLOOKUP(Table1[[#This Row],[Genus]],'Flora of PA'!J:J,'Flora of PA'!D:D)</f>
        <v>Lauraceae</v>
      </c>
      <c r="D2889" s="4" t="s">
        <v>134</v>
      </c>
      <c r="E2889" s="4" t="s">
        <v>946</v>
      </c>
      <c r="F2889" s="9" t="str">
        <f>Table1[[#This Row],[Genus]]&amp;" "&amp;Table1[[#This Row],[Epithet]]</f>
        <v>Sassafras albidum</v>
      </c>
      <c r="G2889" s="4" t="s">
        <v>224</v>
      </c>
      <c r="H2889" t="s">
        <v>179</v>
      </c>
      <c r="I2889" s="4" t="s">
        <v>674</v>
      </c>
      <c r="J2889" s="4" t="s">
        <v>675</v>
      </c>
      <c r="K2889" s="4" t="s">
        <v>676</v>
      </c>
      <c r="L2889" s="4" t="s">
        <v>677</v>
      </c>
      <c r="M2889" s="4" t="s">
        <v>671</v>
      </c>
      <c r="N2889" s="4" t="s">
        <v>642</v>
      </c>
      <c r="O2889" s="4" t="s">
        <v>672</v>
      </c>
      <c r="P2889" s="4" t="s">
        <v>1000</v>
      </c>
      <c r="Q2889" s="4" t="s">
        <v>673</v>
      </c>
    </row>
    <row r="2890" spans="1:17" x14ac:dyDescent="0.25">
      <c r="A2890" s="4" t="s">
        <v>614</v>
      </c>
      <c r="B2890" s="4" t="s">
        <v>61</v>
      </c>
      <c r="C2890" s="9" t="s">
        <v>991</v>
      </c>
      <c r="D2890" s="4" t="s">
        <v>991</v>
      </c>
      <c r="E2890" s="4" t="s">
        <v>891</v>
      </c>
      <c r="F2890" s="9" t="str">
        <f>Table1[[#This Row],[Genus]]&amp;" "&amp;Table1[[#This Row],[Epithet]]</f>
        <v>Poacea sp.</v>
      </c>
      <c r="G2890" s="4" t="s">
        <v>801</v>
      </c>
      <c r="H2890" t="s">
        <v>339</v>
      </c>
      <c r="I2890" s="4" t="s">
        <v>674</v>
      </c>
      <c r="J2890" s="4" t="s">
        <v>675</v>
      </c>
      <c r="K2890" s="4" t="s">
        <v>676</v>
      </c>
      <c r="L2890" s="4" t="s">
        <v>677</v>
      </c>
      <c r="M2890" s="4" t="s">
        <v>671</v>
      </c>
      <c r="N2890" s="4" t="s">
        <v>642</v>
      </c>
      <c r="O2890" s="4" t="s">
        <v>672</v>
      </c>
      <c r="P2890" s="4" t="s">
        <v>1000</v>
      </c>
      <c r="Q2890" s="4" t="s">
        <v>673</v>
      </c>
    </row>
    <row r="2891" spans="1:17" x14ac:dyDescent="0.25">
      <c r="A2891" s="4" t="s">
        <v>614</v>
      </c>
      <c r="B2891" s="4" t="s">
        <v>61</v>
      </c>
      <c r="C2891" s="9" t="s">
        <v>1181</v>
      </c>
      <c r="D2891" s="4" t="s">
        <v>965</v>
      </c>
      <c r="E2891" s="4" t="s">
        <v>966</v>
      </c>
      <c r="F2891" s="9" t="str">
        <f>Table1[[#This Row],[Genus]]&amp;" "&amp;Table1[[#This Row],[Epithet]]</f>
        <v>Avenella flexuosa</v>
      </c>
      <c r="G2891" s="4" t="s">
        <v>386</v>
      </c>
      <c r="H2891" t="s">
        <v>681</v>
      </c>
      <c r="I2891" s="4" t="s">
        <v>674</v>
      </c>
      <c r="J2891" s="4" t="s">
        <v>675</v>
      </c>
      <c r="K2891" s="4" t="s">
        <v>676</v>
      </c>
      <c r="L2891" s="4" t="s">
        <v>677</v>
      </c>
      <c r="M2891" s="4" t="s">
        <v>671</v>
      </c>
      <c r="N2891" s="4" t="s">
        <v>642</v>
      </c>
      <c r="O2891" s="4" t="s">
        <v>672</v>
      </c>
      <c r="P2891" s="4" t="s">
        <v>1000</v>
      </c>
      <c r="Q2891" s="4" t="s">
        <v>673</v>
      </c>
    </row>
    <row r="2892" spans="1:17" x14ac:dyDescent="0.25">
      <c r="A2892" s="4" t="s">
        <v>614</v>
      </c>
      <c r="B2892" s="4" t="s">
        <v>61</v>
      </c>
      <c r="C2892" s="9" t="str">
        <f>_xlfn.XLOOKUP(Table1[[#This Row],[Genus]],'Flora of PA'!J:J,'Flora of PA'!D:D)</f>
        <v>Polypodiaceae</v>
      </c>
      <c r="D2892" s="4" t="s">
        <v>851</v>
      </c>
      <c r="E2892" s="4" t="s">
        <v>852</v>
      </c>
      <c r="F2892" s="9" t="str">
        <f>Table1[[#This Row],[Genus]]&amp;" "&amp;Table1[[#This Row],[Epithet]]</f>
        <v>Pteridium aquilinum</v>
      </c>
      <c r="G2892" s="4" t="s">
        <v>58</v>
      </c>
      <c r="H2892" t="s">
        <v>49</v>
      </c>
      <c r="I2892" s="4" t="s">
        <v>674</v>
      </c>
      <c r="J2892" s="4" t="s">
        <v>675</v>
      </c>
      <c r="K2892" s="4" t="s">
        <v>676</v>
      </c>
      <c r="L2892" s="4" t="s">
        <v>677</v>
      </c>
      <c r="M2892" s="4" t="s">
        <v>671</v>
      </c>
      <c r="N2892" s="4" t="s">
        <v>642</v>
      </c>
      <c r="O2892" s="4" t="s">
        <v>672</v>
      </c>
      <c r="P2892" s="4" t="s">
        <v>1000</v>
      </c>
      <c r="Q2892" s="4" t="s">
        <v>673</v>
      </c>
    </row>
    <row r="2893" spans="1:17" x14ac:dyDescent="0.25">
      <c r="A2893" s="4" t="s">
        <v>614</v>
      </c>
      <c r="B2893" s="4" t="s">
        <v>62</v>
      </c>
      <c r="C2893" s="9" t="str">
        <f>_xlfn.XLOOKUP(Table1[[#This Row],[Genus]],'Flora of PA'!J:J,'Flora of PA'!D:D)</f>
        <v>Lauraceae</v>
      </c>
      <c r="D2893" s="4" t="s">
        <v>134</v>
      </c>
      <c r="E2893" s="4" t="s">
        <v>946</v>
      </c>
      <c r="F2893" s="9" t="str">
        <f>Table1[[#This Row],[Genus]]&amp;" "&amp;Table1[[#This Row],[Epithet]]</f>
        <v>Sassafras albidum</v>
      </c>
      <c r="G2893" s="4" t="s">
        <v>224</v>
      </c>
      <c r="H2893" t="s">
        <v>179</v>
      </c>
      <c r="I2893" s="4" t="s">
        <v>674</v>
      </c>
      <c r="J2893" s="4" t="s">
        <v>675</v>
      </c>
      <c r="K2893" s="4" t="s">
        <v>676</v>
      </c>
      <c r="L2893" s="4" t="s">
        <v>677</v>
      </c>
      <c r="M2893" s="4" t="s">
        <v>671</v>
      </c>
      <c r="N2893" s="4" t="s">
        <v>642</v>
      </c>
      <c r="O2893" s="4" t="s">
        <v>672</v>
      </c>
      <c r="P2893" s="4" t="s">
        <v>1000</v>
      </c>
      <c r="Q2893" s="4" t="s">
        <v>673</v>
      </c>
    </row>
    <row r="2894" spans="1:17" x14ac:dyDescent="0.25">
      <c r="A2894" s="4" t="s">
        <v>614</v>
      </c>
      <c r="B2894" s="4" t="s">
        <v>62</v>
      </c>
      <c r="C2894" s="9" t="str">
        <f>_xlfn.XLOOKUP(Table1[[#This Row],[Genus]],'Flora of PA'!J:J,'Flora of PA'!D:D)</f>
        <v>Ericaceae</v>
      </c>
      <c r="D2894" s="4" t="s">
        <v>827</v>
      </c>
      <c r="E2894" s="4" t="s">
        <v>828</v>
      </c>
      <c r="F2894" s="9" t="str">
        <f>Table1[[#This Row],[Genus]]&amp;" "&amp;Table1[[#This Row],[Epithet]]</f>
        <v>Gaylussacia baccata</v>
      </c>
      <c r="G2894" s="4" t="s">
        <v>16</v>
      </c>
      <c r="H2894" t="s">
        <v>125</v>
      </c>
      <c r="I2894" s="4" t="s">
        <v>674</v>
      </c>
      <c r="J2894" s="4" t="s">
        <v>675</v>
      </c>
      <c r="K2894" s="4" t="s">
        <v>676</v>
      </c>
      <c r="L2894" s="4" t="s">
        <v>677</v>
      </c>
      <c r="M2894" s="4" t="s">
        <v>671</v>
      </c>
      <c r="N2894" s="4" t="s">
        <v>642</v>
      </c>
      <c r="O2894" s="4" t="s">
        <v>672</v>
      </c>
      <c r="P2894" s="4" t="s">
        <v>1000</v>
      </c>
      <c r="Q2894" s="4" t="s">
        <v>673</v>
      </c>
    </row>
    <row r="2895" spans="1:17" x14ac:dyDescent="0.25">
      <c r="A2895" s="4" t="s">
        <v>614</v>
      </c>
      <c r="B2895" s="4" t="s">
        <v>62</v>
      </c>
      <c r="C2895" s="9" t="str">
        <f>_xlfn.XLOOKUP(Table1[[#This Row],[Genus]],'Flora of PA'!J:J,'Flora of PA'!D:D)</f>
        <v>Sapindaceae</v>
      </c>
      <c r="D2895" s="4" t="s">
        <v>941</v>
      </c>
      <c r="E2895" s="4" t="s">
        <v>942</v>
      </c>
      <c r="F2895" s="9" t="str">
        <f>Table1[[#This Row],[Genus]]&amp;" "&amp;Table1[[#This Row],[Epithet]]</f>
        <v>Acer rubrum</v>
      </c>
      <c r="G2895" s="4" t="s">
        <v>84</v>
      </c>
      <c r="H2895" t="s">
        <v>133</v>
      </c>
      <c r="I2895" s="4" t="s">
        <v>674</v>
      </c>
      <c r="J2895" s="4" t="s">
        <v>675</v>
      </c>
      <c r="K2895" s="4" t="s">
        <v>676</v>
      </c>
      <c r="L2895" s="4" t="s">
        <v>677</v>
      </c>
      <c r="M2895" s="4" t="s">
        <v>671</v>
      </c>
      <c r="N2895" s="4" t="s">
        <v>642</v>
      </c>
      <c r="O2895" s="4" t="s">
        <v>672</v>
      </c>
      <c r="P2895" s="4" t="s">
        <v>1000</v>
      </c>
      <c r="Q2895" s="4" t="s">
        <v>673</v>
      </c>
    </row>
    <row r="2896" spans="1:17" x14ac:dyDescent="0.25">
      <c r="A2896" s="4" t="s">
        <v>614</v>
      </c>
      <c r="B2896" s="4" t="s">
        <v>62</v>
      </c>
      <c r="C2896" s="9" t="str">
        <f>_xlfn.XLOOKUP(Table1[[#This Row],[Genus]],'Flora of PA'!J:J,'Flora of PA'!D:D)</f>
        <v>Ericaceae</v>
      </c>
      <c r="D2896" s="4" t="s">
        <v>826</v>
      </c>
      <c r="E2896" s="4" t="s">
        <v>829</v>
      </c>
      <c r="F2896" s="9" t="str">
        <f>Table1[[#This Row],[Genus]]&amp;" "&amp;Table1[[#This Row],[Epithet]]</f>
        <v>Vaccinium angustifolium</v>
      </c>
      <c r="G2896" s="4" t="s">
        <v>69</v>
      </c>
      <c r="H2896" t="s">
        <v>88</v>
      </c>
      <c r="I2896" s="4" t="s">
        <v>674</v>
      </c>
      <c r="J2896" s="4" t="s">
        <v>675</v>
      </c>
      <c r="K2896" s="4" t="s">
        <v>676</v>
      </c>
      <c r="L2896" s="4" t="s">
        <v>677</v>
      </c>
      <c r="M2896" s="4" t="s">
        <v>671</v>
      </c>
      <c r="N2896" s="4" t="s">
        <v>642</v>
      </c>
      <c r="O2896" s="4" t="s">
        <v>672</v>
      </c>
      <c r="P2896" s="4" t="s">
        <v>1000</v>
      </c>
      <c r="Q2896" s="4" t="s">
        <v>673</v>
      </c>
    </row>
    <row r="2897" spans="1:17" x14ac:dyDescent="0.25">
      <c r="A2897" s="4" t="s">
        <v>614</v>
      </c>
      <c r="B2897" s="4" t="s">
        <v>63</v>
      </c>
      <c r="C2897" s="9" t="str">
        <f>_xlfn.XLOOKUP(Table1[[#This Row],[Genus]],'Flora of PA'!J:J,'Flora of PA'!D:D)</f>
        <v>Ericaceae</v>
      </c>
      <c r="D2897" s="4" t="s">
        <v>827</v>
      </c>
      <c r="E2897" s="4" t="s">
        <v>828</v>
      </c>
      <c r="F2897" s="9" t="str">
        <f>Table1[[#This Row],[Genus]]&amp;" "&amp;Table1[[#This Row],[Epithet]]</f>
        <v>Gaylussacia baccata</v>
      </c>
      <c r="G2897" s="4" t="s">
        <v>16</v>
      </c>
      <c r="H2897" t="s">
        <v>125</v>
      </c>
      <c r="I2897" s="4" t="s">
        <v>674</v>
      </c>
      <c r="J2897" s="4" t="s">
        <v>675</v>
      </c>
      <c r="K2897" s="4" t="s">
        <v>676</v>
      </c>
      <c r="L2897" s="4" t="s">
        <v>677</v>
      </c>
      <c r="M2897" s="4" t="s">
        <v>671</v>
      </c>
      <c r="N2897" s="4" t="s">
        <v>642</v>
      </c>
      <c r="O2897" s="4" t="s">
        <v>672</v>
      </c>
      <c r="P2897" s="4" t="s">
        <v>1000</v>
      </c>
      <c r="Q2897" s="4" t="s">
        <v>673</v>
      </c>
    </row>
    <row r="2898" spans="1:17" x14ac:dyDescent="0.25">
      <c r="A2898" s="4" t="s">
        <v>614</v>
      </c>
      <c r="B2898" s="4" t="s">
        <v>63</v>
      </c>
      <c r="C2898" s="9" t="str">
        <f>_xlfn.XLOOKUP(Table1[[#This Row],[Genus]],'Flora of PA'!J:J,'Flora of PA'!D:D)</f>
        <v>Sapindaceae</v>
      </c>
      <c r="D2898" s="4" t="s">
        <v>941</v>
      </c>
      <c r="E2898" s="4" t="s">
        <v>942</v>
      </c>
      <c r="F2898" s="9" t="str">
        <f>Table1[[#This Row],[Genus]]&amp;" "&amp;Table1[[#This Row],[Epithet]]</f>
        <v>Acer rubrum</v>
      </c>
      <c r="G2898" s="4" t="s">
        <v>84</v>
      </c>
      <c r="H2898" t="s">
        <v>133</v>
      </c>
      <c r="I2898" s="4" t="s">
        <v>674</v>
      </c>
      <c r="J2898" s="4" t="s">
        <v>675</v>
      </c>
      <c r="K2898" s="4" t="s">
        <v>676</v>
      </c>
      <c r="L2898" s="4" t="s">
        <v>677</v>
      </c>
      <c r="M2898" s="4" t="s">
        <v>671</v>
      </c>
      <c r="N2898" s="4" t="s">
        <v>642</v>
      </c>
      <c r="O2898" s="4" t="s">
        <v>672</v>
      </c>
      <c r="P2898" s="4" t="s">
        <v>1000</v>
      </c>
      <c r="Q2898" s="4" t="s">
        <v>673</v>
      </c>
    </row>
    <row r="2899" spans="1:17" x14ac:dyDescent="0.25">
      <c r="A2899" s="4" t="s">
        <v>614</v>
      </c>
      <c r="B2899" s="4" t="s">
        <v>63</v>
      </c>
      <c r="C2899" s="9" t="str">
        <f>_xlfn.XLOOKUP(Table1[[#This Row],[Genus]],'Flora of PA'!J:J,'Flora of PA'!D:D)</f>
        <v>Lauraceae</v>
      </c>
      <c r="D2899" s="4" t="s">
        <v>134</v>
      </c>
      <c r="E2899" s="4" t="s">
        <v>946</v>
      </c>
      <c r="F2899" s="9" t="str">
        <f>Table1[[#This Row],[Genus]]&amp;" "&amp;Table1[[#This Row],[Epithet]]</f>
        <v>Sassafras albidum</v>
      </c>
      <c r="G2899" s="4" t="s">
        <v>224</v>
      </c>
      <c r="H2899" t="s">
        <v>179</v>
      </c>
      <c r="I2899" s="4" t="s">
        <v>674</v>
      </c>
      <c r="J2899" s="4" t="s">
        <v>675</v>
      </c>
      <c r="K2899" s="4" t="s">
        <v>676</v>
      </c>
      <c r="L2899" s="4" t="s">
        <v>677</v>
      </c>
      <c r="M2899" s="4" t="s">
        <v>671</v>
      </c>
      <c r="N2899" s="4" t="s">
        <v>642</v>
      </c>
      <c r="O2899" s="4" t="s">
        <v>672</v>
      </c>
      <c r="P2899" s="4" t="s">
        <v>1000</v>
      </c>
      <c r="Q2899" s="4" t="s">
        <v>673</v>
      </c>
    </row>
    <row r="2900" spans="1:17" x14ac:dyDescent="0.25">
      <c r="A2900" s="4" t="s">
        <v>614</v>
      </c>
      <c r="B2900" s="4" t="s">
        <v>63</v>
      </c>
      <c r="C2900" s="9" t="str">
        <f>_xlfn.XLOOKUP(Table1[[#This Row],[Genus]],'Flora of PA'!J:J,'Flora of PA'!D:D)</f>
        <v>Ericaceae</v>
      </c>
      <c r="D2900" s="4" t="s">
        <v>826</v>
      </c>
      <c r="E2900" s="4" t="s">
        <v>829</v>
      </c>
      <c r="F2900" s="9" t="str">
        <f>Table1[[#This Row],[Genus]]&amp;" "&amp;Table1[[#This Row],[Epithet]]</f>
        <v>Vaccinium angustifolium</v>
      </c>
      <c r="G2900" s="4" t="s">
        <v>69</v>
      </c>
      <c r="H2900" t="s">
        <v>88</v>
      </c>
      <c r="I2900" s="4" t="s">
        <v>674</v>
      </c>
      <c r="J2900" s="4" t="s">
        <v>675</v>
      </c>
      <c r="K2900" s="4" t="s">
        <v>676</v>
      </c>
      <c r="L2900" s="4" t="s">
        <v>677</v>
      </c>
      <c r="M2900" s="4" t="s">
        <v>671</v>
      </c>
      <c r="N2900" s="4" t="s">
        <v>642</v>
      </c>
      <c r="O2900" s="4" t="s">
        <v>672</v>
      </c>
      <c r="P2900" s="4" t="s">
        <v>1000</v>
      </c>
      <c r="Q2900" s="4" t="s">
        <v>673</v>
      </c>
    </row>
    <row r="2901" spans="1:17" x14ac:dyDescent="0.25">
      <c r="A2901" s="4" t="s">
        <v>614</v>
      </c>
      <c r="B2901" s="4" t="s">
        <v>64</v>
      </c>
      <c r="C2901" s="9" t="str">
        <f>_xlfn.XLOOKUP(Table1[[#This Row],[Genus]],'Flora of PA'!J:J,'Flora of PA'!D:D)</f>
        <v>Ericaceae</v>
      </c>
      <c r="D2901" s="4" t="s">
        <v>827</v>
      </c>
      <c r="E2901" s="4" t="s">
        <v>828</v>
      </c>
      <c r="F2901" s="9" t="str">
        <f>Table1[[#This Row],[Genus]]&amp;" "&amp;Table1[[#This Row],[Epithet]]</f>
        <v>Gaylussacia baccata</v>
      </c>
      <c r="G2901" s="4" t="s">
        <v>16</v>
      </c>
      <c r="H2901" t="s">
        <v>125</v>
      </c>
      <c r="I2901" s="4" t="s">
        <v>674</v>
      </c>
      <c r="J2901" s="4" t="s">
        <v>675</v>
      </c>
      <c r="K2901" s="4" t="s">
        <v>676</v>
      </c>
      <c r="L2901" s="4" t="s">
        <v>677</v>
      </c>
      <c r="M2901" s="4" t="s">
        <v>671</v>
      </c>
      <c r="N2901" s="4" t="s">
        <v>642</v>
      </c>
      <c r="O2901" s="4" t="s">
        <v>672</v>
      </c>
      <c r="P2901" s="4" t="s">
        <v>1000</v>
      </c>
      <c r="Q2901" s="4" t="s">
        <v>673</v>
      </c>
    </row>
    <row r="2902" spans="1:17" x14ac:dyDescent="0.25">
      <c r="A2902" s="4" t="s">
        <v>614</v>
      </c>
      <c r="B2902" s="4" t="s">
        <v>64</v>
      </c>
      <c r="C2902" s="9" t="str">
        <f>_xlfn.XLOOKUP(Table1[[#This Row],[Genus]],'Flora of PA'!J:J,'Flora of PA'!D:D)</f>
        <v>Sapindaceae</v>
      </c>
      <c r="D2902" s="4" t="s">
        <v>941</v>
      </c>
      <c r="E2902" s="4" t="s">
        <v>942</v>
      </c>
      <c r="F2902" s="9" t="str">
        <f>Table1[[#This Row],[Genus]]&amp;" "&amp;Table1[[#This Row],[Epithet]]</f>
        <v>Acer rubrum</v>
      </c>
      <c r="G2902" s="4" t="s">
        <v>84</v>
      </c>
      <c r="H2902" t="s">
        <v>133</v>
      </c>
      <c r="I2902" s="4" t="s">
        <v>674</v>
      </c>
      <c r="J2902" s="4" t="s">
        <v>675</v>
      </c>
      <c r="K2902" s="4" t="s">
        <v>676</v>
      </c>
      <c r="L2902" s="4" t="s">
        <v>677</v>
      </c>
      <c r="M2902" s="4" t="s">
        <v>671</v>
      </c>
      <c r="N2902" s="4" t="s">
        <v>642</v>
      </c>
      <c r="O2902" s="4" t="s">
        <v>672</v>
      </c>
      <c r="P2902" s="4" t="s">
        <v>1000</v>
      </c>
      <c r="Q2902" s="4" t="s">
        <v>673</v>
      </c>
    </row>
    <row r="2903" spans="1:17" x14ac:dyDescent="0.25">
      <c r="A2903" s="4" t="s">
        <v>614</v>
      </c>
      <c r="B2903" s="4" t="s">
        <v>64</v>
      </c>
      <c r="C2903" s="9" t="str">
        <f>_xlfn.XLOOKUP(Table1[[#This Row],[Genus]],'Flora of PA'!J:J,'Flora of PA'!D:D)</f>
        <v>Ericaceae</v>
      </c>
      <c r="D2903" s="4" t="s">
        <v>826</v>
      </c>
      <c r="E2903" s="4" t="s">
        <v>829</v>
      </c>
      <c r="F2903" s="9" t="str">
        <f>Table1[[#This Row],[Genus]]&amp;" "&amp;Table1[[#This Row],[Epithet]]</f>
        <v>Vaccinium angustifolium</v>
      </c>
      <c r="G2903" s="4" t="s">
        <v>69</v>
      </c>
      <c r="H2903" t="s">
        <v>174</v>
      </c>
      <c r="I2903" s="4" t="s">
        <v>674</v>
      </c>
      <c r="J2903" s="4" t="s">
        <v>675</v>
      </c>
      <c r="K2903" s="4" t="s">
        <v>676</v>
      </c>
      <c r="L2903" s="4" t="s">
        <v>677</v>
      </c>
      <c r="M2903" s="4" t="s">
        <v>671</v>
      </c>
      <c r="N2903" s="4" t="s">
        <v>642</v>
      </c>
      <c r="O2903" s="4" t="s">
        <v>672</v>
      </c>
      <c r="P2903" s="4" t="s">
        <v>1000</v>
      </c>
      <c r="Q2903" s="4" t="s">
        <v>673</v>
      </c>
    </row>
    <row r="2904" spans="1:17" x14ac:dyDescent="0.25">
      <c r="A2904" s="4" t="s">
        <v>614</v>
      </c>
      <c r="B2904" s="4" t="s">
        <v>64</v>
      </c>
      <c r="C2904" s="9" t="str">
        <f>_xlfn.XLOOKUP(Table1[[#This Row],[Genus]],'Flora of PA'!J:J,'Flora of PA'!D:D)</f>
        <v>Fagaceae</v>
      </c>
      <c r="D2904" s="4" t="s">
        <v>860</v>
      </c>
      <c r="E2904" s="4" t="s">
        <v>943</v>
      </c>
      <c r="F2904" s="9" t="str">
        <f>Table1[[#This Row],[Genus]]&amp;" "&amp;Table1[[#This Row],[Epithet]]</f>
        <v>Quercus rubra</v>
      </c>
      <c r="G2904" s="4" t="s">
        <v>165</v>
      </c>
      <c r="H2904" t="s">
        <v>261</v>
      </c>
      <c r="I2904" s="4" t="s">
        <v>674</v>
      </c>
      <c r="J2904" s="4" t="s">
        <v>675</v>
      </c>
      <c r="K2904" s="4" t="s">
        <v>676</v>
      </c>
      <c r="L2904" s="4" t="s">
        <v>677</v>
      </c>
      <c r="M2904" s="4" t="s">
        <v>671</v>
      </c>
      <c r="N2904" s="4" t="s">
        <v>642</v>
      </c>
      <c r="O2904" s="4" t="s">
        <v>672</v>
      </c>
      <c r="P2904" s="4" t="s">
        <v>1000</v>
      </c>
      <c r="Q2904" s="4" t="s">
        <v>673</v>
      </c>
    </row>
    <row r="2905" spans="1:17" x14ac:dyDescent="0.25">
      <c r="A2905" s="4" t="s">
        <v>614</v>
      </c>
      <c r="B2905" s="4" t="s">
        <v>64</v>
      </c>
      <c r="C2905" s="9" t="s">
        <v>1181</v>
      </c>
      <c r="D2905" s="4" t="s">
        <v>965</v>
      </c>
      <c r="E2905" s="4" t="s">
        <v>966</v>
      </c>
      <c r="F2905" s="9" t="str">
        <f>Table1[[#This Row],[Genus]]&amp;" "&amp;Table1[[#This Row],[Epithet]]</f>
        <v>Avenella flexuosa</v>
      </c>
      <c r="G2905" s="4" t="s">
        <v>386</v>
      </c>
      <c r="H2905" t="s">
        <v>301</v>
      </c>
      <c r="I2905" s="4" t="s">
        <v>674</v>
      </c>
      <c r="J2905" s="4" t="s">
        <v>675</v>
      </c>
      <c r="K2905" s="4" t="s">
        <v>676</v>
      </c>
      <c r="L2905" s="4" t="s">
        <v>677</v>
      </c>
      <c r="M2905" s="4" t="s">
        <v>671</v>
      </c>
      <c r="N2905" s="4" t="s">
        <v>642</v>
      </c>
      <c r="O2905" s="4" t="s">
        <v>672</v>
      </c>
      <c r="P2905" s="4" t="s">
        <v>1000</v>
      </c>
      <c r="Q2905" s="4" t="s">
        <v>673</v>
      </c>
    </row>
    <row r="2906" spans="1:17" x14ac:dyDescent="0.25">
      <c r="A2906" s="4" t="s">
        <v>614</v>
      </c>
      <c r="B2906" s="4" t="s">
        <v>65</v>
      </c>
      <c r="C2906" s="9" t="str">
        <f>_xlfn.XLOOKUP(Table1[[#This Row],[Genus]],'Flora of PA'!J:J,'Flora of PA'!D:D)</f>
        <v>Ericaceae</v>
      </c>
      <c r="D2906" s="4" t="s">
        <v>827</v>
      </c>
      <c r="E2906" s="4" t="s">
        <v>828</v>
      </c>
      <c r="F2906" s="9" t="str">
        <f>Table1[[#This Row],[Genus]]&amp;" "&amp;Table1[[#This Row],[Epithet]]</f>
        <v>Gaylussacia baccata</v>
      </c>
      <c r="G2906" s="4" t="s">
        <v>16</v>
      </c>
      <c r="H2906" t="s">
        <v>125</v>
      </c>
      <c r="I2906" s="4" t="s">
        <v>674</v>
      </c>
      <c r="J2906" s="4" t="s">
        <v>675</v>
      </c>
      <c r="K2906" s="4" t="s">
        <v>676</v>
      </c>
      <c r="L2906" s="4" t="s">
        <v>677</v>
      </c>
      <c r="M2906" s="4" t="s">
        <v>671</v>
      </c>
      <c r="N2906" s="4" t="s">
        <v>642</v>
      </c>
      <c r="O2906" s="4" t="s">
        <v>672</v>
      </c>
      <c r="P2906" s="4" t="s">
        <v>1000</v>
      </c>
      <c r="Q2906" s="4" t="s">
        <v>673</v>
      </c>
    </row>
    <row r="2907" spans="1:17" x14ac:dyDescent="0.25">
      <c r="A2907" s="4" t="s">
        <v>614</v>
      </c>
      <c r="B2907" s="4" t="s">
        <v>65</v>
      </c>
      <c r="C2907" s="4" t="s">
        <v>1266</v>
      </c>
      <c r="D2907" s="4" t="s">
        <v>137</v>
      </c>
      <c r="E2907" s="4" t="s">
        <v>846</v>
      </c>
      <c r="F2907" s="9" t="str">
        <f>Table1[[#This Row],[Genus]]&amp;" "&amp;Table1[[#This Row],[Epithet]]</f>
        <v>Aronia melanocarpa</v>
      </c>
      <c r="G2907" s="4" t="s">
        <v>138</v>
      </c>
      <c r="H2907" t="s">
        <v>341</v>
      </c>
      <c r="I2907" s="4" t="s">
        <v>674</v>
      </c>
      <c r="J2907" s="4" t="s">
        <v>675</v>
      </c>
      <c r="K2907" s="4" t="s">
        <v>676</v>
      </c>
      <c r="L2907" s="4" t="s">
        <v>677</v>
      </c>
      <c r="M2907" s="4" t="s">
        <v>671</v>
      </c>
      <c r="N2907" s="4" t="s">
        <v>642</v>
      </c>
      <c r="O2907" s="4" t="s">
        <v>672</v>
      </c>
      <c r="P2907" s="4" t="s">
        <v>1000</v>
      </c>
      <c r="Q2907" s="4" t="s">
        <v>673</v>
      </c>
    </row>
    <row r="2908" spans="1:17" x14ac:dyDescent="0.25">
      <c r="A2908" s="4" t="s">
        <v>614</v>
      </c>
      <c r="B2908" s="4" t="s">
        <v>65</v>
      </c>
      <c r="C2908" s="9" t="str">
        <f>_xlfn.XLOOKUP(Table1[[#This Row],[Genus]],'Flora of PA'!J:J,'Flora of PA'!D:D)</f>
        <v>Lauraceae</v>
      </c>
      <c r="D2908" s="4" t="s">
        <v>134</v>
      </c>
      <c r="E2908" s="4" t="s">
        <v>946</v>
      </c>
      <c r="F2908" s="9" t="str">
        <f>Table1[[#This Row],[Genus]]&amp;" "&amp;Table1[[#This Row],[Epithet]]</f>
        <v>Sassafras albidum</v>
      </c>
      <c r="G2908" s="4" t="s">
        <v>224</v>
      </c>
      <c r="H2908" t="s">
        <v>179</v>
      </c>
      <c r="I2908" s="4" t="s">
        <v>674</v>
      </c>
      <c r="J2908" s="4" t="s">
        <v>675</v>
      </c>
      <c r="K2908" s="4" t="s">
        <v>676</v>
      </c>
      <c r="L2908" s="4" t="s">
        <v>677</v>
      </c>
      <c r="M2908" s="4" t="s">
        <v>671</v>
      </c>
      <c r="N2908" s="4" t="s">
        <v>642</v>
      </c>
      <c r="O2908" s="4" t="s">
        <v>672</v>
      </c>
      <c r="P2908" s="4" t="s">
        <v>1000</v>
      </c>
      <c r="Q2908" s="4" t="s">
        <v>673</v>
      </c>
    </row>
    <row r="2909" spans="1:17" x14ac:dyDescent="0.25">
      <c r="A2909" s="4" t="s">
        <v>614</v>
      </c>
      <c r="B2909" s="4" t="s">
        <v>65</v>
      </c>
      <c r="C2909" s="9" t="str">
        <f>_xlfn.XLOOKUP(Table1[[#This Row],[Genus]],'Flora of PA'!J:J,'Flora of PA'!D:D)</f>
        <v>Polypodiaceae</v>
      </c>
      <c r="D2909" s="4" t="s">
        <v>851</v>
      </c>
      <c r="E2909" s="4" t="s">
        <v>852</v>
      </c>
      <c r="F2909" s="9" t="str">
        <f>Table1[[#This Row],[Genus]]&amp;" "&amp;Table1[[#This Row],[Epithet]]</f>
        <v>Pteridium aquilinum</v>
      </c>
      <c r="G2909" s="4" t="s">
        <v>58</v>
      </c>
      <c r="H2909" t="s">
        <v>49</v>
      </c>
      <c r="I2909" s="4" t="s">
        <v>674</v>
      </c>
      <c r="J2909" s="4" t="s">
        <v>675</v>
      </c>
      <c r="K2909" s="4" t="s">
        <v>676</v>
      </c>
      <c r="L2909" s="4" t="s">
        <v>677</v>
      </c>
      <c r="M2909" s="4" t="s">
        <v>671</v>
      </c>
      <c r="N2909" s="4" t="s">
        <v>642</v>
      </c>
      <c r="O2909" s="4" t="s">
        <v>672</v>
      </c>
      <c r="P2909" s="4" t="s">
        <v>1000</v>
      </c>
      <c r="Q2909" s="4" t="s">
        <v>673</v>
      </c>
    </row>
    <row r="2910" spans="1:17" x14ac:dyDescent="0.25">
      <c r="A2910" s="4" t="s">
        <v>614</v>
      </c>
      <c r="B2910" s="4" t="s">
        <v>66</v>
      </c>
      <c r="C2910" s="9" t="str">
        <f>_xlfn.XLOOKUP(Table1[[#This Row],[Genus]],'Flora of PA'!J:J,'Flora of PA'!D:D)</f>
        <v>Polypodiaceae</v>
      </c>
      <c r="D2910" s="4" t="s">
        <v>851</v>
      </c>
      <c r="E2910" s="4" t="s">
        <v>852</v>
      </c>
      <c r="F2910" s="9" t="str">
        <f>Table1[[#This Row],[Genus]]&amp;" "&amp;Table1[[#This Row],[Epithet]]</f>
        <v>Pteridium aquilinum</v>
      </c>
      <c r="G2910" s="4" t="s">
        <v>58</v>
      </c>
      <c r="H2910" t="s">
        <v>288</v>
      </c>
      <c r="I2910" s="4" t="s">
        <v>674</v>
      </c>
      <c r="J2910" s="4" t="s">
        <v>675</v>
      </c>
      <c r="K2910" s="4" t="s">
        <v>676</v>
      </c>
      <c r="L2910" s="4" t="s">
        <v>677</v>
      </c>
      <c r="M2910" s="4" t="s">
        <v>671</v>
      </c>
      <c r="N2910" s="4" t="s">
        <v>642</v>
      </c>
      <c r="O2910" s="4" t="s">
        <v>672</v>
      </c>
      <c r="P2910" s="4" t="s">
        <v>1000</v>
      </c>
      <c r="Q2910" s="4" t="s">
        <v>673</v>
      </c>
    </row>
    <row r="2911" spans="1:17" x14ac:dyDescent="0.25">
      <c r="A2911" s="4" t="s">
        <v>614</v>
      </c>
      <c r="B2911" s="4" t="s">
        <v>66</v>
      </c>
      <c r="C2911" s="9" t="str">
        <f>_xlfn.XLOOKUP(Table1[[#This Row],[Genus]],'Flora of PA'!J:J,'Flora of PA'!D:D)</f>
        <v>Ericaceae</v>
      </c>
      <c r="D2911" s="4" t="s">
        <v>831</v>
      </c>
      <c r="E2911" s="4" t="s">
        <v>832</v>
      </c>
      <c r="F2911" s="9" t="str">
        <f>Table1[[#This Row],[Genus]]&amp;" "&amp;Table1[[#This Row],[Epithet]]</f>
        <v>Gaultheria procumbens</v>
      </c>
      <c r="G2911" s="4" t="s">
        <v>123</v>
      </c>
      <c r="H2911" t="s">
        <v>122</v>
      </c>
      <c r="I2911" s="4" t="s">
        <v>674</v>
      </c>
      <c r="J2911" s="4" t="s">
        <v>675</v>
      </c>
      <c r="K2911" s="4" t="s">
        <v>676</v>
      </c>
      <c r="L2911" s="4" t="s">
        <v>677</v>
      </c>
      <c r="M2911" s="4" t="s">
        <v>671</v>
      </c>
      <c r="N2911" s="4" t="s">
        <v>642</v>
      </c>
      <c r="O2911" s="4" t="s">
        <v>672</v>
      </c>
      <c r="P2911" s="4" t="s">
        <v>1000</v>
      </c>
      <c r="Q2911" s="4" t="s">
        <v>673</v>
      </c>
    </row>
    <row r="2912" spans="1:17" x14ac:dyDescent="0.25">
      <c r="A2912" s="4" t="s">
        <v>614</v>
      </c>
      <c r="B2912" s="4" t="s">
        <v>66</v>
      </c>
      <c r="C2912" s="9" t="str">
        <f>_xlfn.XLOOKUP(Table1[[#This Row],[Genus]],'Flora of PA'!J:J,'Flora of PA'!D:D)</f>
        <v>Ericaceae</v>
      </c>
      <c r="D2912" s="4" t="s">
        <v>827</v>
      </c>
      <c r="E2912" s="4" t="s">
        <v>828</v>
      </c>
      <c r="F2912" s="9" t="str">
        <f>Table1[[#This Row],[Genus]]&amp;" "&amp;Table1[[#This Row],[Epithet]]</f>
        <v>Gaylussacia baccata</v>
      </c>
      <c r="G2912" s="4" t="s">
        <v>16</v>
      </c>
      <c r="H2912" t="s">
        <v>125</v>
      </c>
      <c r="I2912" s="4" t="s">
        <v>674</v>
      </c>
      <c r="J2912" s="4" t="s">
        <v>675</v>
      </c>
      <c r="K2912" s="4" t="s">
        <v>676</v>
      </c>
      <c r="L2912" s="4" t="s">
        <v>677</v>
      </c>
      <c r="M2912" s="4" t="s">
        <v>671</v>
      </c>
      <c r="N2912" s="4" t="s">
        <v>642</v>
      </c>
      <c r="O2912" s="4" t="s">
        <v>672</v>
      </c>
      <c r="P2912" s="4" t="s">
        <v>1000</v>
      </c>
      <c r="Q2912" s="4" t="s">
        <v>673</v>
      </c>
    </row>
    <row r="2913" spans="1:17" x14ac:dyDescent="0.25">
      <c r="A2913" s="4" t="s">
        <v>614</v>
      </c>
      <c r="B2913" s="4" t="s">
        <v>66</v>
      </c>
      <c r="C2913" s="9" t="str">
        <f>_xlfn.XLOOKUP(Table1[[#This Row],[Genus]],'Flora of PA'!J:J,'Flora of PA'!D:D)</f>
        <v>Ericaceae</v>
      </c>
      <c r="D2913" s="4" t="s">
        <v>826</v>
      </c>
      <c r="E2913" s="4" t="s">
        <v>829</v>
      </c>
      <c r="F2913" s="9" t="str">
        <f>Table1[[#This Row],[Genus]]&amp;" "&amp;Table1[[#This Row],[Epithet]]</f>
        <v>Vaccinium angustifolium</v>
      </c>
      <c r="G2913" s="4" t="s">
        <v>69</v>
      </c>
      <c r="H2913" t="s">
        <v>174</v>
      </c>
      <c r="I2913" s="4" t="s">
        <v>674</v>
      </c>
      <c r="J2913" s="4" t="s">
        <v>675</v>
      </c>
      <c r="K2913" s="4" t="s">
        <v>676</v>
      </c>
      <c r="L2913" s="4" t="s">
        <v>677</v>
      </c>
      <c r="M2913" s="4" t="s">
        <v>671</v>
      </c>
      <c r="N2913" s="4" t="s">
        <v>642</v>
      </c>
      <c r="O2913" s="4" t="s">
        <v>672</v>
      </c>
      <c r="P2913" s="4" t="s">
        <v>1000</v>
      </c>
      <c r="Q2913" s="4" t="s">
        <v>673</v>
      </c>
    </row>
    <row r="2914" spans="1:17" x14ac:dyDescent="0.25">
      <c r="A2914" s="4" t="s">
        <v>614</v>
      </c>
      <c r="B2914" s="4" t="s">
        <v>66</v>
      </c>
      <c r="C2914" s="4" t="s">
        <v>1266</v>
      </c>
      <c r="D2914" s="4" t="s">
        <v>137</v>
      </c>
      <c r="E2914" s="4" t="s">
        <v>846</v>
      </c>
      <c r="F2914" s="9" t="str">
        <f>Table1[[#This Row],[Genus]]&amp;" "&amp;Table1[[#This Row],[Epithet]]</f>
        <v>Aronia melanocarpa</v>
      </c>
      <c r="G2914" s="4" t="s">
        <v>138</v>
      </c>
      <c r="H2914" t="s">
        <v>341</v>
      </c>
      <c r="I2914" s="4" t="s">
        <v>674</v>
      </c>
      <c r="J2914" s="4" t="s">
        <v>675</v>
      </c>
      <c r="K2914" s="4" t="s">
        <v>676</v>
      </c>
      <c r="L2914" s="4" t="s">
        <v>677</v>
      </c>
      <c r="M2914" s="4" t="s">
        <v>671</v>
      </c>
      <c r="N2914" s="4" t="s">
        <v>642</v>
      </c>
      <c r="O2914" s="4" t="s">
        <v>672</v>
      </c>
      <c r="P2914" s="4" t="s">
        <v>1000</v>
      </c>
      <c r="Q2914" s="4" t="s">
        <v>673</v>
      </c>
    </row>
    <row r="2915" spans="1:17" x14ac:dyDescent="0.25">
      <c r="A2915" s="4" t="s">
        <v>614</v>
      </c>
      <c r="B2915" s="4" t="s">
        <v>66</v>
      </c>
      <c r="C2915" s="9" t="str">
        <f>_xlfn.XLOOKUP(Table1[[#This Row],[Genus]],'Flora of PA'!J:J,'Flora of PA'!D:D)</f>
        <v>Lauraceae</v>
      </c>
      <c r="D2915" s="4" t="s">
        <v>134</v>
      </c>
      <c r="E2915" s="4" t="s">
        <v>946</v>
      </c>
      <c r="F2915" s="9" t="str">
        <f>Table1[[#This Row],[Genus]]&amp;" "&amp;Table1[[#This Row],[Epithet]]</f>
        <v>Sassafras albidum</v>
      </c>
      <c r="G2915" s="4" t="s">
        <v>224</v>
      </c>
      <c r="H2915" t="s">
        <v>179</v>
      </c>
      <c r="I2915" s="4" t="s">
        <v>674</v>
      </c>
      <c r="J2915" s="4" t="s">
        <v>675</v>
      </c>
      <c r="K2915" s="4" t="s">
        <v>676</v>
      </c>
      <c r="L2915" s="4" t="s">
        <v>677</v>
      </c>
      <c r="M2915" s="4" t="s">
        <v>671</v>
      </c>
      <c r="N2915" s="4" t="s">
        <v>642</v>
      </c>
      <c r="O2915" s="4" t="s">
        <v>672</v>
      </c>
      <c r="P2915" s="4" t="s">
        <v>1000</v>
      </c>
      <c r="Q2915" s="4" t="s">
        <v>673</v>
      </c>
    </row>
    <row r="2916" spans="1:17" x14ac:dyDescent="0.25">
      <c r="A2916" s="4" t="s">
        <v>614</v>
      </c>
      <c r="B2916" s="4" t="s">
        <v>66</v>
      </c>
      <c r="C2916" s="9" t="str">
        <f>_xlfn.XLOOKUP(Table1[[#This Row],[Genus]],'Flora of PA'!J:J,'Flora of PA'!D:D)</f>
        <v>Fagaceae</v>
      </c>
      <c r="D2916" s="4" t="s">
        <v>860</v>
      </c>
      <c r="E2916" s="4" t="s">
        <v>943</v>
      </c>
      <c r="F2916" s="9" t="str">
        <f>Table1[[#This Row],[Genus]]&amp;" "&amp;Table1[[#This Row],[Epithet]]</f>
        <v>Quercus rubra</v>
      </c>
      <c r="G2916" s="4" t="s">
        <v>165</v>
      </c>
      <c r="H2916" t="s">
        <v>261</v>
      </c>
      <c r="I2916" s="4" t="s">
        <v>674</v>
      </c>
      <c r="J2916" s="4" t="s">
        <v>675</v>
      </c>
      <c r="K2916" s="4" t="s">
        <v>676</v>
      </c>
      <c r="L2916" s="4" t="s">
        <v>677</v>
      </c>
      <c r="M2916" s="4" t="s">
        <v>671</v>
      </c>
      <c r="N2916" s="4" t="s">
        <v>642</v>
      </c>
      <c r="O2916" s="4" t="s">
        <v>672</v>
      </c>
      <c r="P2916" s="4" t="s">
        <v>1000</v>
      </c>
      <c r="Q2916" s="4" t="s">
        <v>673</v>
      </c>
    </row>
    <row r="2917" spans="1:17" x14ac:dyDescent="0.25">
      <c r="A2917" s="4" t="s">
        <v>614</v>
      </c>
      <c r="B2917" s="4" t="s">
        <v>66</v>
      </c>
      <c r="C2917" s="9" t="str">
        <f>_xlfn.XLOOKUP(Table1[[#This Row],[Genus]],'Flora of PA'!J:J,'Flora of PA'!D:D)</f>
        <v>Ericaceae</v>
      </c>
      <c r="D2917" s="4" t="s">
        <v>905</v>
      </c>
      <c r="E2917" s="4" t="s">
        <v>948</v>
      </c>
      <c r="F2917" s="9" t="str">
        <f>Table1[[#This Row],[Genus]]&amp;" "&amp;Table1[[#This Row],[Epithet]]</f>
        <v>Kalmia angustifolia</v>
      </c>
      <c r="G2917" s="4" t="s">
        <v>85</v>
      </c>
      <c r="H2917" t="s">
        <v>124</v>
      </c>
      <c r="I2917" s="4" t="s">
        <v>674</v>
      </c>
      <c r="J2917" s="4" t="s">
        <v>675</v>
      </c>
      <c r="K2917" s="4" t="s">
        <v>676</v>
      </c>
      <c r="L2917" s="4" t="s">
        <v>677</v>
      </c>
      <c r="M2917" s="4" t="s">
        <v>671</v>
      </c>
      <c r="N2917" s="4" t="s">
        <v>642</v>
      </c>
      <c r="O2917" s="4" t="s">
        <v>672</v>
      </c>
      <c r="P2917" s="4" t="s">
        <v>1000</v>
      </c>
      <c r="Q2917" s="4" t="s">
        <v>673</v>
      </c>
    </row>
    <row r="2918" spans="1:17" x14ac:dyDescent="0.25">
      <c r="A2918" s="4" t="s">
        <v>614</v>
      </c>
      <c r="B2918" s="4" t="s">
        <v>66</v>
      </c>
      <c r="C2918" s="9" t="s">
        <v>991</v>
      </c>
      <c r="D2918" s="4" t="s">
        <v>991</v>
      </c>
      <c r="E2918" s="4" t="s">
        <v>891</v>
      </c>
      <c r="F2918" s="9" t="str">
        <f>Table1[[#This Row],[Genus]]&amp;" "&amp;Table1[[#This Row],[Epithet]]</f>
        <v>Poacea sp.</v>
      </c>
      <c r="G2918" s="4" t="s">
        <v>801</v>
      </c>
      <c r="H2918" t="s">
        <v>339</v>
      </c>
      <c r="I2918" s="4" t="s">
        <v>674</v>
      </c>
      <c r="J2918" s="4" t="s">
        <v>675</v>
      </c>
      <c r="K2918" s="4" t="s">
        <v>676</v>
      </c>
      <c r="L2918" s="4" t="s">
        <v>677</v>
      </c>
      <c r="M2918" s="4" t="s">
        <v>671</v>
      </c>
      <c r="N2918" s="4" t="s">
        <v>642</v>
      </c>
      <c r="O2918" s="4" t="s">
        <v>672</v>
      </c>
      <c r="P2918" s="4" t="s">
        <v>1000</v>
      </c>
      <c r="Q2918" s="4" t="s">
        <v>673</v>
      </c>
    </row>
    <row r="2919" spans="1:17" x14ac:dyDescent="0.25">
      <c r="A2919" s="4" t="s">
        <v>614</v>
      </c>
      <c r="B2919" s="4" t="s">
        <v>67</v>
      </c>
      <c r="C2919" s="9" t="str">
        <f>_xlfn.XLOOKUP(Table1[[#This Row],[Genus]],'Flora of PA'!J:J,'Flora of PA'!D:D)</f>
        <v>Ericaceae</v>
      </c>
      <c r="D2919" s="4" t="s">
        <v>827</v>
      </c>
      <c r="E2919" s="4" t="s">
        <v>828</v>
      </c>
      <c r="F2919" s="9" t="str">
        <f>Table1[[#This Row],[Genus]]&amp;" "&amp;Table1[[#This Row],[Epithet]]</f>
        <v>Gaylussacia baccata</v>
      </c>
      <c r="G2919" s="4" t="s">
        <v>16</v>
      </c>
      <c r="H2919" t="s">
        <v>125</v>
      </c>
      <c r="I2919" s="4" t="s">
        <v>674</v>
      </c>
      <c r="J2919" s="4" t="s">
        <v>675</v>
      </c>
      <c r="K2919" s="4" t="s">
        <v>676</v>
      </c>
      <c r="L2919" s="4" t="s">
        <v>677</v>
      </c>
      <c r="M2919" s="4" t="s">
        <v>671</v>
      </c>
      <c r="N2919" s="4" t="s">
        <v>642</v>
      </c>
      <c r="O2919" s="4" t="s">
        <v>672</v>
      </c>
      <c r="P2919" s="4" t="s">
        <v>1000</v>
      </c>
      <c r="Q2919" s="4" t="s">
        <v>673</v>
      </c>
    </row>
    <row r="2920" spans="1:17" x14ac:dyDescent="0.25">
      <c r="A2920" s="4" t="s">
        <v>614</v>
      </c>
      <c r="B2920" s="4" t="s">
        <v>67</v>
      </c>
      <c r="C2920" s="9" t="str">
        <f>_xlfn.XLOOKUP(Table1[[#This Row],[Genus]],'Flora of PA'!J:J,'Flora of PA'!D:D)</f>
        <v>Lauraceae</v>
      </c>
      <c r="D2920" s="4" t="s">
        <v>134</v>
      </c>
      <c r="E2920" s="4" t="s">
        <v>946</v>
      </c>
      <c r="F2920" s="9" t="str">
        <f>Table1[[#This Row],[Genus]]&amp;" "&amp;Table1[[#This Row],[Epithet]]</f>
        <v>Sassafras albidum</v>
      </c>
      <c r="G2920" s="4" t="s">
        <v>224</v>
      </c>
      <c r="H2920" t="s">
        <v>179</v>
      </c>
      <c r="I2920" s="4" t="s">
        <v>674</v>
      </c>
      <c r="J2920" s="4" t="s">
        <v>675</v>
      </c>
      <c r="K2920" s="4" t="s">
        <v>676</v>
      </c>
      <c r="L2920" s="4" t="s">
        <v>677</v>
      </c>
      <c r="M2920" s="4" t="s">
        <v>671</v>
      </c>
      <c r="N2920" s="4" t="s">
        <v>642</v>
      </c>
      <c r="O2920" s="4" t="s">
        <v>672</v>
      </c>
      <c r="P2920" s="4" t="s">
        <v>1000</v>
      </c>
      <c r="Q2920" s="4" t="s">
        <v>673</v>
      </c>
    </row>
    <row r="2921" spans="1:17" x14ac:dyDescent="0.25">
      <c r="A2921" s="4" t="s">
        <v>614</v>
      </c>
      <c r="B2921" s="4" t="s">
        <v>67</v>
      </c>
      <c r="C2921" s="9" t="str">
        <f>_xlfn.XLOOKUP(Table1[[#This Row],[Genus]],'Flora of PA'!J:J,'Flora of PA'!D:D)</f>
        <v>Fagaceae</v>
      </c>
      <c r="D2921" s="4" t="s">
        <v>860</v>
      </c>
      <c r="E2921" s="4" t="s">
        <v>943</v>
      </c>
      <c r="F2921" s="9" t="str">
        <f>Table1[[#This Row],[Genus]]&amp;" "&amp;Table1[[#This Row],[Epithet]]</f>
        <v>Quercus rubra</v>
      </c>
      <c r="G2921" s="4" t="s">
        <v>165</v>
      </c>
      <c r="H2921" t="s">
        <v>261</v>
      </c>
      <c r="I2921" s="4" t="s">
        <v>674</v>
      </c>
      <c r="J2921" s="4" t="s">
        <v>675</v>
      </c>
      <c r="K2921" s="4" t="s">
        <v>676</v>
      </c>
      <c r="L2921" s="4" t="s">
        <v>677</v>
      </c>
      <c r="M2921" s="4" t="s">
        <v>671</v>
      </c>
      <c r="N2921" s="4" t="s">
        <v>642</v>
      </c>
      <c r="O2921" s="4" t="s">
        <v>672</v>
      </c>
      <c r="P2921" s="4" t="s">
        <v>1000</v>
      </c>
      <c r="Q2921" s="4" t="s">
        <v>673</v>
      </c>
    </row>
    <row r="2922" spans="1:17" x14ac:dyDescent="0.25">
      <c r="A2922" s="4" t="s">
        <v>614</v>
      </c>
      <c r="B2922" s="4" t="s">
        <v>67</v>
      </c>
      <c r="C2922" s="9" t="str">
        <f>_xlfn.XLOOKUP(Table1[[#This Row],[Genus]],'Flora of PA'!J:J,'Flora of PA'!D:D)</f>
        <v>Ericaceae</v>
      </c>
      <c r="D2922" s="4" t="s">
        <v>826</v>
      </c>
      <c r="E2922" s="4" t="s">
        <v>829</v>
      </c>
      <c r="F2922" s="9" t="str">
        <f>Table1[[#This Row],[Genus]]&amp;" "&amp;Table1[[#This Row],[Epithet]]</f>
        <v>Vaccinium angustifolium</v>
      </c>
      <c r="G2922" s="4" t="s">
        <v>69</v>
      </c>
      <c r="H2922" t="s">
        <v>174</v>
      </c>
      <c r="I2922" s="4" t="s">
        <v>674</v>
      </c>
      <c r="J2922" s="4" t="s">
        <v>675</v>
      </c>
      <c r="K2922" s="4" t="s">
        <v>676</v>
      </c>
      <c r="L2922" s="4" t="s">
        <v>677</v>
      </c>
      <c r="M2922" s="4" t="s">
        <v>671</v>
      </c>
      <c r="N2922" s="4" t="s">
        <v>642</v>
      </c>
      <c r="O2922" s="4" t="s">
        <v>672</v>
      </c>
      <c r="P2922" s="4" t="s">
        <v>1000</v>
      </c>
      <c r="Q2922" s="4" t="s">
        <v>673</v>
      </c>
    </row>
    <row r="2923" spans="1:17" x14ac:dyDescent="0.25">
      <c r="A2923" s="4" t="s">
        <v>614</v>
      </c>
      <c r="B2923" s="4" t="s">
        <v>67</v>
      </c>
      <c r="C2923" s="9" t="str">
        <f>_xlfn.XLOOKUP(Table1[[#This Row],[Genus]],'Flora of PA'!J:J,'Flora of PA'!D:D)</f>
        <v>Ericaceae</v>
      </c>
      <c r="D2923" s="4" t="s">
        <v>831</v>
      </c>
      <c r="E2923" s="4" t="s">
        <v>832</v>
      </c>
      <c r="F2923" s="9" t="str">
        <f>Table1[[#This Row],[Genus]]&amp;" "&amp;Table1[[#This Row],[Epithet]]</f>
        <v>Gaultheria procumbens</v>
      </c>
      <c r="G2923" s="4" t="s">
        <v>123</v>
      </c>
      <c r="H2923" t="s">
        <v>122</v>
      </c>
      <c r="I2923" s="4" t="s">
        <v>674</v>
      </c>
      <c r="J2923" s="4" t="s">
        <v>675</v>
      </c>
      <c r="K2923" s="4" t="s">
        <v>676</v>
      </c>
      <c r="L2923" s="4" t="s">
        <v>677</v>
      </c>
      <c r="M2923" s="4" t="s">
        <v>671</v>
      </c>
      <c r="N2923" s="4" t="s">
        <v>642</v>
      </c>
      <c r="O2923" s="4" t="s">
        <v>672</v>
      </c>
      <c r="P2923" s="4" t="s">
        <v>1000</v>
      </c>
      <c r="Q2923" s="4" t="s">
        <v>673</v>
      </c>
    </row>
    <row r="2924" spans="1:17" x14ac:dyDescent="0.25">
      <c r="A2924" s="4" t="s">
        <v>614</v>
      </c>
      <c r="B2924" s="4" t="s">
        <v>68</v>
      </c>
      <c r="C2924" s="9" t="str">
        <f>_xlfn.XLOOKUP(Table1[[#This Row],[Genus]],'Flora of PA'!J:J,'Flora of PA'!D:D)</f>
        <v>Ericaceae</v>
      </c>
      <c r="D2924" s="4" t="s">
        <v>827</v>
      </c>
      <c r="E2924" s="4" t="s">
        <v>828</v>
      </c>
      <c r="F2924" s="9" t="str">
        <f>Table1[[#This Row],[Genus]]&amp;" "&amp;Table1[[#This Row],[Epithet]]</f>
        <v>Gaylussacia baccata</v>
      </c>
      <c r="G2924" s="4" t="s">
        <v>16</v>
      </c>
      <c r="H2924" t="s">
        <v>125</v>
      </c>
      <c r="I2924" s="4" t="s">
        <v>674</v>
      </c>
      <c r="J2924" s="4" t="s">
        <v>675</v>
      </c>
      <c r="K2924" s="4" t="s">
        <v>676</v>
      </c>
      <c r="L2924" s="4" t="s">
        <v>677</v>
      </c>
      <c r="M2924" s="4" t="s">
        <v>671</v>
      </c>
      <c r="N2924" s="4" t="s">
        <v>642</v>
      </c>
      <c r="O2924" s="4" t="s">
        <v>672</v>
      </c>
      <c r="P2924" s="4" t="s">
        <v>1000</v>
      </c>
      <c r="Q2924" s="4" t="s">
        <v>673</v>
      </c>
    </row>
    <row r="2925" spans="1:17" x14ac:dyDescent="0.25">
      <c r="A2925" s="4" t="s">
        <v>614</v>
      </c>
      <c r="B2925" s="4" t="s">
        <v>68</v>
      </c>
      <c r="C2925" s="9" t="str">
        <f>_xlfn.XLOOKUP(Table1[[#This Row],[Genus]],'Flora of PA'!J:J,'Flora of PA'!D:D)</f>
        <v>Ericaceae</v>
      </c>
      <c r="D2925" s="4" t="s">
        <v>905</v>
      </c>
      <c r="E2925" s="4" t="s">
        <v>948</v>
      </c>
      <c r="F2925" s="9" t="str">
        <f>Table1[[#This Row],[Genus]]&amp;" "&amp;Table1[[#This Row],[Epithet]]</f>
        <v>Kalmia angustifolia</v>
      </c>
      <c r="G2925" s="4" t="s">
        <v>85</v>
      </c>
      <c r="H2925" t="s">
        <v>124</v>
      </c>
      <c r="I2925" s="4" t="s">
        <v>674</v>
      </c>
      <c r="J2925" s="4" t="s">
        <v>675</v>
      </c>
      <c r="K2925" s="4" t="s">
        <v>676</v>
      </c>
      <c r="L2925" s="4" t="s">
        <v>677</v>
      </c>
      <c r="M2925" s="4" t="s">
        <v>671</v>
      </c>
      <c r="N2925" s="4" t="s">
        <v>642</v>
      </c>
      <c r="O2925" s="4" t="s">
        <v>672</v>
      </c>
      <c r="P2925" s="4" t="s">
        <v>1000</v>
      </c>
      <c r="Q2925" s="4" t="s">
        <v>673</v>
      </c>
    </row>
    <row r="2926" spans="1:17" x14ac:dyDescent="0.25">
      <c r="A2926" s="4" t="s">
        <v>614</v>
      </c>
      <c r="B2926" s="4" t="s">
        <v>68</v>
      </c>
      <c r="C2926" s="9" t="str">
        <f>_xlfn.XLOOKUP(Table1[[#This Row],[Genus]],'Flora of PA'!J:J,'Flora of PA'!D:D)</f>
        <v>Polypodiaceae</v>
      </c>
      <c r="D2926" s="4" t="s">
        <v>851</v>
      </c>
      <c r="E2926" s="4" t="s">
        <v>852</v>
      </c>
      <c r="F2926" s="9" t="str">
        <f>Table1[[#This Row],[Genus]]&amp;" "&amp;Table1[[#This Row],[Epithet]]</f>
        <v>Pteridium aquilinum</v>
      </c>
      <c r="G2926" s="4" t="s">
        <v>58</v>
      </c>
      <c r="H2926" t="s">
        <v>288</v>
      </c>
      <c r="I2926" s="4" t="s">
        <v>674</v>
      </c>
      <c r="J2926" s="4" t="s">
        <v>675</v>
      </c>
      <c r="K2926" s="4" t="s">
        <v>676</v>
      </c>
      <c r="L2926" s="4" t="s">
        <v>677</v>
      </c>
      <c r="M2926" s="4" t="s">
        <v>671</v>
      </c>
      <c r="N2926" s="4" t="s">
        <v>642</v>
      </c>
      <c r="O2926" s="4" t="s">
        <v>672</v>
      </c>
      <c r="P2926" s="4" t="s">
        <v>1000</v>
      </c>
      <c r="Q2926" s="4" t="s">
        <v>673</v>
      </c>
    </row>
    <row r="2927" spans="1:17" x14ac:dyDescent="0.25">
      <c r="A2927" s="4" t="s">
        <v>614</v>
      </c>
      <c r="B2927" s="4" t="s">
        <v>68</v>
      </c>
      <c r="C2927" s="9" t="str">
        <f>_xlfn.XLOOKUP(Table1[[#This Row],[Genus]],'Flora of PA'!J:J,'Flora of PA'!D:D)</f>
        <v>Ericaceae</v>
      </c>
      <c r="D2927" s="4" t="s">
        <v>831</v>
      </c>
      <c r="E2927" s="4" t="s">
        <v>832</v>
      </c>
      <c r="F2927" s="9" t="str">
        <f>Table1[[#This Row],[Genus]]&amp;" "&amp;Table1[[#This Row],[Epithet]]</f>
        <v>Gaultheria procumbens</v>
      </c>
      <c r="G2927" s="4" t="s">
        <v>123</v>
      </c>
      <c r="H2927" t="s">
        <v>122</v>
      </c>
      <c r="I2927" s="4" t="s">
        <v>674</v>
      </c>
      <c r="J2927" s="4" t="s">
        <v>675</v>
      </c>
      <c r="K2927" s="4" t="s">
        <v>676</v>
      </c>
      <c r="L2927" s="4" t="s">
        <v>677</v>
      </c>
      <c r="M2927" s="4" t="s">
        <v>671</v>
      </c>
      <c r="N2927" s="4" t="s">
        <v>642</v>
      </c>
      <c r="O2927" s="4" t="s">
        <v>672</v>
      </c>
      <c r="P2927" s="4" t="s">
        <v>1000</v>
      </c>
      <c r="Q2927" s="4" t="s">
        <v>673</v>
      </c>
    </row>
    <row r="2928" spans="1:17" x14ac:dyDescent="0.25">
      <c r="A2928" s="4" t="s">
        <v>614</v>
      </c>
      <c r="B2928" s="4" t="s">
        <v>68</v>
      </c>
      <c r="C2928" s="9" t="str">
        <f>_xlfn.XLOOKUP(Table1[[#This Row],[Genus]],'Flora of PA'!J:J,'Flora of PA'!D:D)</f>
        <v>Fagaceae</v>
      </c>
      <c r="D2928" s="4" t="s">
        <v>860</v>
      </c>
      <c r="E2928" s="4" t="s">
        <v>943</v>
      </c>
      <c r="F2928" s="9" t="str">
        <f>Table1[[#This Row],[Genus]]&amp;" "&amp;Table1[[#This Row],[Epithet]]</f>
        <v>Quercus rubra</v>
      </c>
      <c r="G2928" s="4" t="s">
        <v>165</v>
      </c>
      <c r="H2928" t="s">
        <v>261</v>
      </c>
      <c r="I2928" s="4" t="s">
        <v>674</v>
      </c>
      <c r="J2928" s="4" t="s">
        <v>675</v>
      </c>
      <c r="K2928" s="4" t="s">
        <v>676</v>
      </c>
      <c r="L2928" s="4" t="s">
        <v>677</v>
      </c>
      <c r="M2928" s="4" t="s">
        <v>671</v>
      </c>
      <c r="N2928" s="4" t="s">
        <v>642</v>
      </c>
      <c r="O2928" s="4" t="s">
        <v>672</v>
      </c>
      <c r="P2928" s="4" t="s">
        <v>1000</v>
      </c>
      <c r="Q2928" s="4" t="s">
        <v>673</v>
      </c>
    </row>
    <row r="2929" spans="1:17" x14ac:dyDescent="0.25">
      <c r="A2929" s="4" t="s">
        <v>614</v>
      </c>
      <c r="B2929" s="4" t="s">
        <v>68</v>
      </c>
      <c r="C2929" s="9" t="str">
        <f>_xlfn.XLOOKUP(Table1[[#This Row],[Genus]],'Flora of PA'!J:J,'Flora of PA'!D:D)</f>
        <v>Ericaceae</v>
      </c>
      <c r="D2929" s="4" t="s">
        <v>826</v>
      </c>
      <c r="E2929" s="4" t="s">
        <v>829</v>
      </c>
      <c r="F2929" s="9" t="str">
        <f>Table1[[#This Row],[Genus]]&amp;" "&amp;Table1[[#This Row],[Epithet]]</f>
        <v>Vaccinium angustifolium</v>
      </c>
      <c r="G2929" s="4" t="s">
        <v>69</v>
      </c>
      <c r="H2929" t="s">
        <v>88</v>
      </c>
      <c r="I2929" s="4" t="s">
        <v>674</v>
      </c>
      <c r="J2929" s="4" t="s">
        <v>675</v>
      </c>
      <c r="K2929" s="4" t="s">
        <v>676</v>
      </c>
      <c r="L2929" s="4" t="s">
        <v>677</v>
      </c>
      <c r="M2929" s="4" t="s">
        <v>671</v>
      </c>
      <c r="N2929" s="4" t="s">
        <v>642</v>
      </c>
      <c r="O2929" s="4" t="s">
        <v>672</v>
      </c>
      <c r="P2929" s="4" t="s">
        <v>1000</v>
      </c>
      <c r="Q2929" s="4" t="s">
        <v>673</v>
      </c>
    </row>
    <row r="2930" spans="1:17" x14ac:dyDescent="0.25">
      <c r="A2930" s="4" t="s">
        <v>615</v>
      </c>
      <c r="B2930" s="4" t="s">
        <v>41</v>
      </c>
      <c r="C2930" s="9" t="str">
        <f>_xlfn.XLOOKUP(Table1[[#This Row],[Genus]],'Flora of PA'!J:J,'Flora of PA'!D:D)</f>
        <v>Rosaceae</v>
      </c>
      <c r="D2930" s="4" t="s">
        <v>834</v>
      </c>
      <c r="E2930" s="4" t="s">
        <v>836</v>
      </c>
      <c r="F2930" s="9" t="str">
        <f>Table1[[#This Row],[Genus]]&amp;" "&amp;Table1[[#This Row],[Epithet]]</f>
        <v>Rubus flagellaris</v>
      </c>
      <c r="G2930" s="4" t="s">
        <v>227</v>
      </c>
      <c r="H2930" t="s">
        <v>201</v>
      </c>
      <c r="I2930" s="4" t="s">
        <v>686</v>
      </c>
      <c r="J2930" s="4" t="s">
        <v>684</v>
      </c>
      <c r="K2930" s="4" t="s">
        <v>687</v>
      </c>
      <c r="L2930" s="4" t="s">
        <v>688</v>
      </c>
      <c r="M2930" s="4" t="s">
        <v>671</v>
      </c>
      <c r="N2930" s="4" t="s">
        <v>642</v>
      </c>
      <c r="O2930" s="4" t="s">
        <v>672</v>
      </c>
      <c r="P2930" s="4" t="s">
        <v>1000</v>
      </c>
      <c r="Q2930" s="4" t="s">
        <v>673</v>
      </c>
    </row>
    <row r="2931" spans="1:17" x14ac:dyDescent="0.25">
      <c r="A2931" s="4" t="s">
        <v>615</v>
      </c>
      <c r="B2931" s="4" t="s">
        <v>41</v>
      </c>
      <c r="C2931" s="9" t="str">
        <f>_xlfn.XLOOKUP(Table1[[#This Row],[Genus]],'Flora of PA'!J:J,'Flora of PA'!D:D)</f>
        <v>Lauraceae</v>
      </c>
      <c r="D2931" s="4" t="s">
        <v>134</v>
      </c>
      <c r="E2931" s="4" t="s">
        <v>946</v>
      </c>
      <c r="F2931" s="9" t="str">
        <f>Table1[[#This Row],[Genus]]&amp;" "&amp;Table1[[#This Row],[Epithet]]</f>
        <v>Sassafras albidum</v>
      </c>
      <c r="G2931" s="4" t="s">
        <v>224</v>
      </c>
      <c r="H2931" t="s">
        <v>179</v>
      </c>
      <c r="I2931" s="4" t="s">
        <v>686</v>
      </c>
      <c r="J2931" s="4" t="s">
        <v>684</v>
      </c>
      <c r="K2931" s="4" t="s">
        <v>687</v>
      </c>
      <c r="L2931" s="4" t="s">
        <v>688</v>
      </c>
      <c r="M2931" s="4" t="s">
        <v>671</v>
      </c>
      <c r="N2931" s="4" t="s">
        <v>642</v>
      </c>
      <c r="O2931" s="4" t="s">
        <v>672</v>
      </c>
      <c r="P2931" s="4" t="s">
        <v>1000</v>
      </c>
      <c r="Q2931" s="4" t="s">
        <v>673</v>
      </c>
    </row>
    <row r="2932" spans="1:17" x14ac:dyDescent="0.25">
      <c r="A2932" s="4" t="s">
        <v>615</v>
      </c>
      <c r="B2932" s="4" t="s">
        <v>41</v>
      </c>
      <c r="C2932" s="9" t="str">
        <f>_xlfn.XLOOKUP(Table1[[#This Row],[Genus]],'Flora of PA'!J:J,'Flora of PA'!D:D)</f>
        <v>Ericaceae</v>
      </c>
      <c r="D2932" s="4" t="s">
        <v>905</v>
      </c>
      <c r="E2932" s="4" t="s">
        <v>948</v>
      </c>
      <c r="F2932" s="9" t="str">
        <f>Table1[[#This Row],[Genus]]&amp;" "&amp;Table1[[#This Row],[Epithet]]</f>
        <v>Kalmia angustifolia</v>
      </c>
      <c r="G2932" s="4" t="s">
        <v>85</v>
      </c>
      <c r="H2932" t="s">
        <v>124</v>
      </c>
      <c r="I2932" s="4" t="s">
        <v>686</v>
      </c>
      <c r="J2932" s="4" t="s">
        <v>684</v>
      </c>
      <c r="K2932" s="4" t="s">
        <v>687</v>
      </c>
      <c r="L2932" s="4" t="s">
        <v>688</v>
      </c>
      <c r="M2932" s="4" t="s">
        <v>671</v>
      </c>
      <c r="N2932" s="4" t="s">
        <v>642</v>
      </c>
      <c r="O2932" s="4" t="s">
        <v>672</v>
      </c>
      <c r="P2932" s="4" t="s">
        <v>1000</v>
      </c>
      <c r="Q2932" s="4" t="s">
        <v>673</v>
      </c>
    </row>
    <row r="2933" spans="1:17" x14ac:dyDescent="0.25">
      <c r="A2933" s="4" t="s">
        <v>615</v>
      </c>
      <c r="B2933" s="4" t="s">
        <v>41</v>
      </c>
      <c r="C2933" s="9" t="str">
        <f>_xlfn.XLOOKUP(Table1[[#This Row],[Genus]],'Flora of PA'!J:J,'Flora of PA'!D:D)</f>
        <v>Sapindaceae</v>
      </c>
      <c r="D2933" s="4" t="s">
        <v>941</v>
      </c>
      <c r="E2933" s="4" t="s">
        <v>942</v>
      </c>
      <c r="F2933" s="9" t="str">
        <f>Table1[[#This Row],[Genus]]&amp;" "&amp;Table1[[#This Row],[Epithet]]</f>
        <v>Acer rubrum</v>
      </c>
      <c r="G2933" s="4" t="s">
        <v>84</v>
      </c>
      <c r="H2933" t="s">
        <v>133</v>
      </c>
      <c r="I2933" s="4" t="s">
        <v>686</v>
      </c>
      <c r="J2933" s="4" t="s">
        <v>684</v>
      </c>
      <c r="K2933" s="4" t="s">
        <v>687</v>
      </c>
      <c r="L2933" s="4" t="s">
        <v>688</v>
      </c>
      <c r="M2933" s="4" t="s">
        <v>671</v>
      </c>
      <c r="N2933" s="4" t="s">
        <v>642</v>
      </c>
      <c r="O2933" s="4" t="s">
        <v>672</v>
      </c>
      <c r="P2933" s="4" t="s">
        <v>1000</v>
      </c>
      <c r="Q2933" s="4" t="s">
        <v>673</v>
      </c>
    </row>
    <row r="2934" spans="1:17" x14ac:dyDescent="0.25">
      <c r="A2934" s="4" t="s">
        <v>615</v>
      </c>
      <c r="B2934" s="4" t="s">
        <v>41</v>
      </c>
      <c r="C2934" s="9" t="str">
        <f>_xlfn.XLOOKUP(Table1[[#This Row],[Genus]],'Flora of PA'!J:J,'Flora of PA'!D:D)</f>
        <v>Fagaceae</v>
      </c>
      <c r="D2934" s="4" t="s">
        <v>860</v>
      </c>
      <c r="E2934" s="4" t="s">
        <v>943</v>
      </c>
      <c r="F2934" s="9" t="str">
        <f>Table1[[#This Row],[Genus]]&amp;" "&amp;Table1[[#This Row],[Epithet]]</f>
        <v>Quercus rubra</v>
      </c>
      <c r="G2934" s="4" t="s">
        <v>165</v>
      </c>
      <c r="H2934" t="s">
        <v>261</v>
      </c>
      <c r="I2934" s="4" t="s">
        <v>686</v>
      </c>
      <c r="J2934" s="4" t="s">
        <v>684</v>
      </c>
      <c r="K2934" s="4" t="s">
        <v>687</v>
      </c>
      <c r="L2934" s="4" t="s">
        <v>688</v>
      </c>
      <c r="M2934" s="4" t="s">
        <v>671</v>
      </c>
      <c r="N2934" s="4" t="s">
        <v>642</v>
      </c>
      <c r="O2934" s="4" t="s">
        <v>672</v>
      </c>
      <c r="P2934" s="4" t="s">
        <v>1000</v>
      </c>
      <c r="Q2934" s="4" t="s">
        <v>673</v>
      </c>
    </row>
    <row r="2935" spans="1:17" x14ac:dyDescent="0.25">
      <c r="A2935" s="4" t="s">
        <v>615</v>
      </c>
      <c r="B2935" s="4" t="s">
        <v>41</v>
      </c>
      <c r="C2935" s="9" t="str">
        <f>_xlfn.XLOOKUP(Table1[[#This Row],[Genus]],'Flora of PA'!J:J,'Flora of PA'!D:D)</f>
        <v>Ericaceae</v>
      </c>
      <c r="D2935" s="4" t="s">
        <v>831</v>
      </c>
      <c r="E2935" s="4" t="s">
        <v>832</v>
      </c>
      <c r="F2935" s="9" t="str">
        <f>Table1[[#This Row],[Genus]]&amp;" "&amp;Table1[[#This Row],[Epithet]]</f>
        <v>Gaultheria procumbens</v>
      </c>
      <c r="G2935" s="4" t="s">
        <v>123</v>
      </c>
      <c r="H2935" t="s">
        <v>122</v>
      </c>
      <c r="I2935" s="4" t="s">
        <v>686</v>
      </c>
      <c r="J2935" s="4" t="s">
        <v>684</v>
      </c>
      <c r="K2935" s="4" t="s">
        <v>687</v>
      </c>
      <c r="L2935" s="4" t="s">
        <v>688</v>
      </c>
      <c r="M2935" s="4" t="s">
        <v>671</v>
      </c>
      <c r="N2935" s="4" t="s">
        <v>642</v>
      </c>
      <c r="O2935" s="4" t="s">
        <v>672</v>
      </c>
      <c r="P2935" s="4" t="s">
        <v>1000</v>
      </c>
      <c r="Q2935" s="4" t="s">
        <v>673</v>
      </c>
    </row>
    <row r="2936" spans="1:17" x14ac:dyDescent="0.25">
      <c r="A2936" s="4" t="s">
        <v>615</v>
      </c>
      <c r="B2936" s="4" t="s">
        <v>41</v>
      </c>
      <c r="C2936" s="9" t="str">
        <f>_xlfn.XLOOKUP(Table1[[#This Row],[Genus]],'Flora of PA'!J:J,'Flora of PA'!D:D)</f>
        <v>Ericaceae</v>
      </c>
      <c r="D2936" s="4" t="s">
        <v>826</v>
      </c>
      <c r="E2936" s="4" t="s">
        <v>829</v>
      </c>
      <c r="F2936" s="9" t="str">
        <f>Table1[[#This Row],[Genus]]&amp;" "&amp;Table1[[#This Row],[Epithet]]</f>
        <v>Vaccinium angustifolium</v>
      </c>
      <c r="G2936" s="4" t="s">
        <v>69</v>
      </c>
      <c r="H2936" t="s">
        <v>174</v>
      </c>
      <c r="I2936" s="4" t="s">
        <v>686</v>
      </c>
      <c r="J2936" s="4" t="s">
        <v>684</v>
      </c>
      <c r="K2936" s="4" t="s">
        <v>687</v>
      </c>
      <c r="L2936" s="4" t="s">
        <v>688</v>
      </c>
      <c r="M2936" s="4" t="s">
        <v>671</v>
      </c>
      <c r="N2936" s="4" t="s">
        <v>642</v>
      </c>
      <c r="O2936" s="4" t="s">
        <v>672</v>
      </c>
      <c r="P2936" s="4" t="s">
        <v>1000</v>
      </c>
      <c r="Q2936" s="4" t="s">
        <v>673</v>
      </c>
    </row>
    <row r="2937" spans="1:17" x14ac:dyDescent="0.25">
      <c r="A2937" s="4" t="s">
        <v>615</v>
      </c>
      <c r="B2937" s="4" t="s">
        <v>41</v>
      </c>
      <c r="C2937" s="9" t="str">
        <f>_xlfn.XLOOKUP(Table1[[#This Row],[Genus]],'Flora of PA'!J:J,'Flora of PA'!D:D)</f>
        <v>Poaceae</v>
      </c>
      <c r="D2937" s="4" t="s">
        <v>915</v>
      </c>
      <c r="E2937" s="4" t="s">
        <v>916</v>
      </c>
      <c r="F2937" s="9" t="str">
        <f>Table1[[#This Row],[Genus]]&amp;" "&amp;Table1[[#This Row],[Epithet]]</f>
        <v>Chasmanthium latifolium</v>
      </c>
      <c r="G2937" s="4" t="s">
        <v>814</v>
      </c>
      <c r="H2937" t="s">
        <v>689</v>
      </c>
      <c r="I2937" s="4" t="s">
        <v>686</v>
      </c>
      <c r="J2937" s="4" t="s">
        <v>684</v>
      </c>
      <c r="K2937" s="4" t="s">
        <v>687</v>
      </c>
      <c r="L2937" s="4" t="s">
        <v>688</v>
      </c>
      <c r="M2937" s="4" t="s">
        <v>671</v>
      </c>
      <c r="N2937" s="4" t="s">
        <v>642</v>
      </c>
      <c r="O2937" s="4" t="s">
        <v>672</v>
      </c>
      <c r="P2937" s="4" t="s">
        <v>1000</v>
      </c>
      <c r="Q2937" s="4" t="s">
        <v>673</v>
      </c>
    </row>
    <row r="2938" spans="1:17" x14ac:dyDescent="0.25">
      <c r="A2938" s="4" t="s">
        <v>615</v>
      </c>
      <c r="B2938" s="4" t="s">
        <v>42</v>
      </c>
      <c r="C2938" s="9" t="str">
        <f>_xlfn.XLOOKUP(Table1[[#This Row],[Genus]],'Flora of PA'!J:J,'Flora of PA'!D:D)</f>
        <v>Polypodiaceae</v>
      </c>
      <c r="D2938" s="4" t="s">
        <v>851</v>
      </c>
      <c r="E2938" s="4" t="s">
        <v>852</v>
      </c>
      <c r="F2938" s="9" t="str">
        <f>Table1[[#This Row],[Genus]]&amp;" "&amp;Table1[[#This Row],[Epithet]]</f>
        <v>Pteridium aquilinum</v>
      </c>
      <c r="G2938" s="4" t="s">
        <v>58</v>
      </c>
      <c r="H2938" t="s">
        <v>288</v>
      </c>
      <c r="I2938" s="4" t="s">
        <v>686</v>
      </c>
      <c r="J2938" s="4" t="s">
        <v>684</v>
      </c>
      <c r="K2938" s="4" t="s">
        <v>687</v>
      </c>
      <c r="L2938" s="4" t="s">
        <v>688</v>
      </c>
      <c r="M2938" s="4" t="s">
        <v>671</v>
      </c>
      <c r="N2938" s="4" t="s">
        <v>642</v>
      </c>
      <c r="O2938" s="4" t="s">
        <v>672</v>
      </c>
      <c r="P2938" s="4" t="s">
        <v>1000</v>
      </c>
      <c r="Q2938" s="4" t="s">
        <v>673</v>
      </c>
    </row>
    <row r="2939" spans="1:17" x14ac:dyDescent="0.25">
      <c r="A2939" s="4" t="s">
        <v>615</v>
      </c>
      <c r="B2939" s="4" t="s">
        <v>42</v>
      </c>
      <c r="C2939" s="9" t="str">
        <f>_xlfn.XLOOKUP(Table1[[#This Row],[Genus]],'Flora of PA'!J:J,'Flora of PA'!D:D)</f>
        <v>Osmundaceae</v>
      </c>
      <c r="D2939" s="4" t="s">
        <v>899</v>
      </c>
      <c r="E2939" s="4" t="s">
        <v>900</v>
      </c>
      <c r="F2939" s="9" t="str">
        <f>Table1[[#This Row],[Genus]]&amp;" "&amp;Table1[[#This Row],[Epithet]]</f>
        <v>Osmunda claytoniana</v>
      </c>
      <c r="G2939" s="4" t="s">
        <v>813</v>
      </c>
      <c r="H2939" t="s">
        <v>690</v>
      </c>
      <c r="I2939" s="4" t="s">
        <v>686</v>
      </c>
      <c r="J2939" s="4" t="s">
        <v>684</v>
      </c>
      <c r="K2939" s="4" t="s">
        <v>687</v>
      </c>
      <c r="L2939" s="4" t="s">
        <v>688</v>
      </c>
      <c r="M2939" s="4" t="s">
        <v>671</v>
      </c>
      <c r="N2939" s="4" t="s">
        <v>642</v>
      </c>
      <c r="O2939" s="4" t="s">
        <v>672</v>
      </c>
      <c r="P2939" s="4" t="s">
        <v>1000</v>
      </c>
      <c r="Q2939" s="4" t="s">
        <v>673</v>
      </c>
    </row>
    <row r="2940" spans="1:17" x14ac:dyDescent="0.25">
      <c r="A2940" s="4" t="s">
        <v>615</v>
      </c>
      <c r="B2940" s="4" t="s">
        <v>42</v>
      </c>
      <c r="C2940" s="9" t="str">
        <f>_xlfn.XLOOKUP(Table1[[#This Row],[Genus]],'Flora of PA'!J:J,'Flora of PA'!D:D)</f>
        <v>Poaceae</v>
      </c>
      <c r="D2940" s="4" t="s">
        <v>915</v>
      </c>
      <c r="E2940" s="4" t="s">
        <v>916</v>
      </c>
      <c r="F2940" s="9" t="str">
        <f>Table1[[#This Row],[Genus]]&amp;" "&amp;Table1[[#This Row],[Epithet]]</f>
        <v>Chasmanthium latifolium</v>
      </c>
      <c r="G2940" s="4" t="s">
        <v>814</v>
      </c>
      <c r="H2940" t="s">
        <v>691</v>
      </c>
      <c r="I2940" s="4" t="s">
        <v>686</v>
      </c>
      <c r="J2940" s="4" t="s">
        <v>684</v>
      </c>
      <c r="K2940" s="4" t="s">
        <v>687</v>
      </c>
      <c r="L2940" s="4" t="s">
        <v>688</v>
      </c>
      <c r="M2940" s="4" t="s">
        <v>671</v>
      </c>
      <c r="N2940" s="4" t="s">
        <v>642</v>
      </c>
      <c r="O2940" s="4" t="s">
        <v>672</v>
      </c>
      <c r="P2940" s="4" t="s">
        <v>1000</v>
      </c>
      <c r="Q2940" s="4" t="s">
        <v>673</v>
      </c>
    </row>
    <row r="2941" spans="1:17" x14ac:dyDescent="0.25">
      <c r="A2941" s="4" t="s">
        <v>615</v>
      </c>
      <c r="B2941" s="4" t="s">
        <v>42</v>
      </c>
      <c r="C2941" s="9" t="str">
        <f>_xlfn.XLOOKUP(Table1[[#This Row],[Genus]],'Flora of PA'!J:J,'Flora of PA'!D:D)</f>
        <v>Lauraceae</v>
      </c>
      <c r="D2941" s="4" t="s">
        <v>134</v>
      </c>
      <c r="E2941" s="4" t="s">
        <v>946</v>
      </c>
      <c r="F2941" s="9" t="str">
        <f>Table1[[#This Row],[Genus]]&amp;" "&amp;Table1[[#This Row],[Epithet]]</f>
        <v>Sassafras albidum</v>
      </c>
      <c r="G2941" s="4" t="s">
        <v>224</v>
      </c>
      <c r="H2941" t="s">
        <v>179</v>
      </c>
      <c r="I2941" s="4" t="s">
        <v>686</v>
      </c>
      <c r="J2941" s="4" t="s">
        <v>684</v>
      </c>
      <c r="K2941" s="4" t="s">
        <v>687</v>
      </c>
      <c r="L2941" s="4" t="s">
        <v>688</v>
      </c>
      <c r="M2941" s="4" t="s">
        <v>671</v>
      </c>
      <c r="N2941" s="4" t="s">
        <v>642</v>
      </c>
      <c r="O2941" s="4" t="s">
        <v>672</v>
      </c>
      <c r="P2941" s="4" t="s">
        <v>1000</v>
      </c>
      <c r="Q2941" s="4" t="s">
        <v>673</v>
      </c>
    </row>
    <row r="2942" spans="1:17" x14ac:dyDescent="0.25">
      <c r="A2942" s="4" t="s">
        <v>615</v>
      </c>
      <c r="B2942" s="4" t="s">
        <v>42</v>
      </c>
      <c r="C2942" s="9" t="s">
        <v>991</v>
      </c>
      <c r="D2942" s="4" t="s">
        <v>991</v>
      </c>
      <c r="E2942" s="4" t="s">
        <v>891</v>
      </c>
      <c r="F2942" s="9" t="str">
        <f>Table1[[#This Row],[Genus]]&amp;" "&amp;Table1[[#This Row],[Epithet]]</f>
        <v>Poacea sp.</v>
      </c>
      <c r="G2942" s="4" t="s">
        <v>801</v>
      </c>
      <c r="H2942" t="s">
        <v>339</v>
      </c>
      <c r="I2942" s="4" t="s">
        <v>686</v>
      </c>
      <c r="J2942" s="4" t="s">
        <v>684</v>
      </c>
      <c r="K2942" s="4" t="s">
        <v>687</v>
      </c>
      <c r="L2942" s="4" t="s">
        <v>688</v>
      </c>
      <c r="M2942" s="4" t="s">
        <v>671</v>
      </c>
      <c r="N2942" s="4" t="s">
        <v>642</v>
      </c>
      <c r="O2942" s="4" t="s">
        <v>672</v>
      </c>
      <c r="P2942" s="4" t="s">
        <v>1000</v>
      </c>
      <c r="Q2942" s="4" t="s">
        <v>673</v>
      </c>
    </row>
    <row r="2943" spans="1:17" x14ac:dyDescent="0.25">
      <c r="A2943" s="4" t="s">
        <v>615</v>
      </c>
      <c r="B2943" s="4" t="s">
        <v>42</v>
      </c>
      <c r="C2943" s="9" t="str">
        <f>_xlfn.XLOOKUP(Table1[[#This Row],[Genus]],'Flora of PA'!J:J,'Flora of PA'!D:D)</f>
        <v>Ericaceae</v>
      </c>
      <c r="D2943" s="4" t="s">
        <v>826</v>
      </c>
      <c r="E2943" s="4" t="s">
        <v>829</v>
      </c>
      <c r="F2943" s="9" t="str">
        <f>Table1[[#This Row],[Genus]]&amp;" "&amp;Table1[[#This Row],[Epithet]]</f>
        <v>Vaccinium angustifolium</v>
      </c>
      <c r="G2943" s="4" t="s">
        <v>69</v>
      </c>
      <c r="H2943" t="s">
        <v>174</v>
      </c>
      <c r="I2943" s="4" t="s">
        <v>686</v>
      </c>
      <c r="J2943" s="4" t="s">
        <v>684</v>
      </c>
      <c r="K2943" s="4" t="s">
        <v>687</v>
      </c>
      <c r="L2943" s="4" t="s">
        <v>688</v>
      </c>
      <c r="M2943" s="4" t="s">
        <v>671</v>
      </c>
      <c r="N2943" s="4" t="s">
        <v>642</v>
      </c>
      <c r="O2943" s="4" t="s">
        <v>672</v>
      </c>
      <c r="P2943" s="4" t="s">
        <v>1000</v>
      </c>
      <c r="Q2943" s="4" t="s">
        <v>673</v>
      </c>
    </row>
    <row r="2944" spans="1:17" x14ac:dyDescent="0.25">
      <c r="A2944" s="4" t="s">
        <v>615</v>
      </c>
      <c r="B2944" s="4" t="s">
        <v>42</v>
      </c>
      <c r="C2944" s="9" t="s">
        <v>1181</v>
      </c>
      <c r="D2944" s="4" t="s">
        <v>965</v>
      </c>
      <c r="E2944" s="4" t="s">
        <v>966</v>
      </c>
      <c r="F2944" s="9" t="str">
        <f>Table1[[#This Row],[Genus]]&amp;" "&amp;Table1[[#This Row],[Epithet]]</f>
        <v>Avenella flexuosa</v>
      </c>
      <c r="G2944" s="4" t="s">
        <v>386</v>
      </c>
      <c r="H2944" t="s">
        <v>301</v>
      </c>
      <c r="I2944" s="4" t="s">
        <v>686</v>
      </c>
      <c r="J2944" s="4" t="s">
        <v>684</v>
      </c>
      <c r="K2944" s="4" t="s">
        <v>687</v>
      </c>
      <c r="L2944" s="4" t="s">
        <v>688</v>
      </c>
      <c r="M2944" s="4" t="s">
        <v>671</v>
      </c>
      <c r="N2944" s="4" t="s">
        <v>642</v>
      </c>
      <c r="O2944" s="4" t="s">
        <v>672</v>
      </c>
      <c r="P2944" s="4" t="s">
        <v>1000</v>
      </c>
      <c r="Q2944" s="4" t="s">
        <v>673</v>
      </c>
    </row>
    <row r="2945" spans="1:19" x14ac:dyDescent="0.25">
      <c r="A2945" s="4" t="s">
        <v>615</v>
      </c>
      <c r="B2945" s="4" t="s">
        <v>42</v>
      </c>
      <c r="C2945" s="9" t="str">
        <f>_xlfn.XLOOKUP(Table1[[#This Row],[Genus]],'Flora of PA'!J:J,'Flora of PA'!D:D)</f>
        <v>Sapindaceae</v>
      </c>
      <c r="D2945" s="4" t="s">
        <v>941</v>
      </c>
      <c r="E2945" s="4" t="s">
        <v>942</v>
      </c>
      <c r="F2945" s="9" t="str">
        <f>Table1[[#This Row],[Genus]]&amp;" "&amp;Table1[[#This Row],[Epithet]]</f>
        <v>Acer rubrum</v>
      </c>
      <c r="G2945" s="4" t="s">
        <v>84</v>
      </c>
      <c r="H2945" t="s">
        <v>133</v>
      </c>
      <c r="I2945" s="4" t="s">
        <v>686</v>
      </c>
      <c r="J2945" s="4" t="s">
        <v>684</v>
      </c>
      <c r="K2945" s="4" t="s">
        <v>687</v>
      </c>
      <c r="L2945" s="4" t="s">
        <v>688</v>
      </c>
      <c r="M2945" s="4" t="s">
        <v>671</v>
      </c>
      <c r="N2945" s="4" t="s">
        <v>642</v>
      </c>
      <c r="O2945" s="4" t="s">
        <v>672</v>
      </c>
      <c r="P2945" s="4" t="s">
        <v>1000</v>
      </c>
      <c r="Q2945" s="4" t="s">
        <v>673</v>
      </c>
    </row>
    <row r="2946" spans="1:19" x14ac:dyDescent="0.25">
      <c r="A2946" s="4" t="s">
        <v>615</v>
      </c>
      <c r="B2946" s="4" t="s">
        <v>42</v>
      </c>
      <c r="C2946" s="9" t="str">
        <f>_xlfn.XLOOKUP(Table1[[#This Row],[Genus]],'Flora of PA'!J:J,'Flora of PA'!D:D)</f>
        <v>Ericaceae</v>
      </c>
      <c r="D2946" s="4" t="s">
        <v>905</v>
      </c>
      <c r="E2946" s="4" t="s">
        <v>948</v>
      </c>
      <c r="F2946" s="9" t="str">
        <f>Table1[[#This Row],[Genus]]&amp;" "&amp;Table1[[#This Row],[Epithet]]</f>
        <v>Kalmia angustifolia</v>
      </c>
      <c r="G2946" s="4" t="s">
        <v>85</v>
      </c>
      <c r="H2946" t="s">
        <v>124</v>
      </c>
      <c r="I2946" s="4" t="s">
        <v>686</v>
      </c>
      <c r="J2946" s="4" t="s">
        <v>684</v>
      </c>
      <c r="K2946" s="4" t="s">
        <v>687</v>
      </c>
      <c r="L2946" s="4" t="s">
        <v>688</v>
      </c>
      <c r="M2946" s="4" t="s">
        <v>671</v>
      </c>
      <c r="N2946" s="4" t="s">
        <v>642</v>
      </c>
      <c r="O2946" s="4" t="s">
        <v>672</v>
      </c>
      <c r="P2946" s="4" t="s">
        <v>1000</v>
      </c>
      <c r="Q2946" s="4" t="s">
        <v>673</v>
      </c>
    </row>
    <row r="2947" spans="1:19" x14ac:dyDescent="0.25">
      <c r="A2947" s="4" t="s">
        <v>615</v>
      </c>
      <c r="B2947" s="4" t="s">
        <v>42</v>
      </c>
      <c r="C2947" s="9" t="s">
        <v>13194</v>
      </c>
      <c r="D2947" s="4" t="s">
        <v>866</v>
      </c>
      <c r="E2947" s="4" t="s">
        <v>867</v>
      </c>
      <c r="F2947" s="9" t="str">
        <f>Table1[[#This Row],[Genus]]&amp;" "&amp;Table1[[#This Row],[Epithet]]</f>
        <v>Polytrichum commune</v>
      </c>
      <c r="G2947" s="4" t="s">
        <v>802</v>
      </c>
      <c r="H2947" t="s">
        <v>350</v>
      </c>
      <c r="I2947" s="4" t="s">
        <v>686</v>
      </c>
      <c r="J2947" s="4" t="s">
        <v>684</v>
      </c>
      <c r="K2947" s="4" t="s">
        <v>687</v>
      </c>
      <c r="L2947" s="4" t="s">
        <v>688</v>
      </c>
      <c r="M2947" s="4" t="s">
        <v>671</v>
      </c>
      <c r="N2947" s="4" t="s">
        <v>642</v>
      </c>
      <c r="O2947" s="4" t="s">
        <v>672</v>
      </c>
      <c r="P2947" s="4" t="s">
        <v>1000</v>
      </c>
      <c r="Q2947" s="4" t="s">
        <v>673</v>
      </c>
      <c r="S2947" s="2" t="s">
        <v>803</v>
      </c>
    </row>
    <row r="2948" spans="1:19" x14ac:dyDescent="0.25">
      <c r="A2948" s="4" t="s">
        <v>615</v>
      </c>
      <c r="B2948" s="4" t="s">
        <v>42</v>
      </c>
      <c r="C2948" s="9" t="str">
        <f>_xlfn.XLOOKUP(Table1[[#This Row],[Genus]],'Flora of PA'!J:J,'Flora of PA'!D:D)</f>
        <v>Ericaceae</v>
      </c>
      <c r="D2948" s="4" t="s">
        <v>831</v>
      </c>
      <c r="E2948" s="4" t="s">
        <v>832</v>
      </c>
      <c r="F2948" s="9" t="str">
        <f>Table1[[#This Row],[Genus]]&amp;" "&amp;Table1[[#This Row],[Epithet]]</f>
        <v>Gaultheria procumbens</v>
      </c>
      <c r="G2948" s="4" t="s">
        <v>123</v>
      </c>
      <c r="H2948" t="s">
        <v>122</v>
      </c>
      <c r="I2948" s="4" t="s">
        <v>686</v>
      </c>
      <c r="J2948" s="4" t="s">
        <v>684</v>
      </c>
      <c r="K2948" s="4" t="s">
        <v>687</v>
      </c>
      <c r="L2948" s="4" t="s">
        <v>688</v>
      </c>
      <c r="M2948" s="4" t="s">
        <v>671</v>
      </c>
      <c r="N2948" s="4" t="s">
        <v>642</v>
      </c>
      <c r="O2948" s="4" t="s">
        <v>672</v>
      </c>
      <c r="P2948" s="4" t="s">
        <v>1000</v>
      </c>
      <c r="Q2948" s="4" t="s">
        <v>673</v>
      </c>
    </row>
    <row r="2949" spans="1:19" x14ac:dyDescent="0.25">
      <c r="A2949" s="4" t="s">
        <v>615</v>
      </c>
      <c r="B2949" s="4" t="s">
        <v>61</v>
      </c>
      <c r="C2949" s="9" t="s">
        <v>991</v>
      </c>
      <c r="D2949" s="4" t="s">
        <v>991</v>
      </c>
      <c r="E2949" s="4" t="s">
        <v>891</v>
      </c>
      <c r="F2949" s="9" t="str">
        <f>Table1[[#This Row],[Genus]]&amp;" "&amp;Table1[[#This Row],[Epithet]]</f>
        <v>Poacea sp.</v>
      </c>
      <c r="G2949" s="4" t="s">
        <v>801</v>
      </c>
      <c r="H2949" t="s">
        <v>339</v>
      </c>
      <c r="I2949" s="4" t="s">
        <v>686</v>
      </c>
      <c r="J2949" s="4" t="s">
        <v>684</v>
      </c>
      <c r="K2949" s="4" t="s">
        <v>687</v>
      </c>
      <c r="L2949" s="4" t="s">
        <v>688</v>
      </c>
      <c r="M2949" s="4" t="s">
        <v>671</v>
      </c>
      <c r="N2949" s="4" t="s">
        <v>642</v>
      </c>
      <c r="O2949" s="4" t="s">
        <v>672</v>
      </c>
      <c r="P2949" s="4" t="s">
        <v>1000</v>
      </c>
      <c r="Q2949" s="4" t="s">
        <v>673</v>
      </c>
    </row>
    <row r="2950" spans="1:19" x14ac:dyDescent="0.25">
      <c r="A2950" s="4" t="s">
        <v>615</v>
      </c>
      <c r="B2950" s="4" t="s">
        <v>61</v>
      </c>
      <c r="C2950" s="9" t="str">
        <f>_xlfn.XLOOKUP(Table1[[#This Row],[Genus]],'Flora of PA'!J:J,'Flora of PA'!D:D)</f>
        <v>Lauraceae</v>
      </c>
      <c r="D2950" s="4" t="s">
        <v>134</v>
      </c>
      <c r="E2950" s="4" t="s">
        <v>946</v>
      </c>
      <c r="F2950" s="9" t="str">
        <f>Table1[[#This Row],[Genus]]&amp;" "&amp;Table1[[#This Row],[Epithet]]</f>
        <v>Sassafras albidum</v>
      </c>
      <c r="G2950" s="4" t="s">
        <v>224</v>
      </c>
      <c r="H2950" t="s">
        <v>179</v>
      </c>
      <c r="I2950" s="4" t="s">
        <v>686</v>
      </c>
      <c r="J2950" s="4" t="s">
        <v>684</v>
      </c>
      <c r="K2950" s="4" t="s">
        <v>687</v>
      </c>
      <c r="L2950" s="4" t="s">
        <v>688</v>
      </c>
      <c r="M2950" s="4" t="s">
        <v>671</v>
      </c>
      <c r="N2950" s="4" t="s">
        <v>642</v>
      </c>
      <c r="O2950" s="4" t="s">
        <v>672</v>
      </c>
      <c r="P2950" s="4" t="s">
        <v>1000</v>
      </c>
      <c r="Q2950" s="4" t="s">
        <v>673</v>
      </c>
    </row>
    <row r="2951" spans="1:19" x14ac:dyDescent="0.25">
      <c r="A2951" s="4" t="s">
        <v>615</v>
      </c>
      <c r="B2951" s="4" t="s">
        <v>61</v>
      </c>
      <c r="C2951" s="9" t="str">
        <f>_xlfn.XLOOKUP(Table1[[#This Row],[Genus]],'Flora of PA'!J:J,'Flora of PA'!D:D)</f>
        <v>Sapindaceae</v>
      </c>
      <c r="D2951" s="4" t="s">
        <v>941</v>
      </c>
      <c r="E2951" s="4" t="s">
        <v>942</v>
      </c>
      <c r="F2951" s="9" t="str">
        <f>Table1[[#This Row],[Genus]]&amp;" "&amp;Table1[[#This Row],[Epithet]]</f>
        <v>Acer rubrum</v>
      </c>
      <c r="G2951" s="4" t="s">
        <v>84</v>
      </c>
      <c r="H2951" t="s">
        <v>133</v>
      </c>
      <c r="I2951" s="4" t="s">
        <v>686</v>
      </c>
      <c r="J2951" s="4" t="s">
        <v>684</v>
      </c>
      <c r="K2951" s="4" t="s">
        <v>687</v>
      </c>
      <c r="L2951" s="4" t="s">
        <v>688</v>
      </c>
      <c r="M2951" s="4" t="s">
        <v>671</v>
      </c>
      <c r="N2951" s="4" t="s">
        <v>642</v>
      </c>
      <c r="O2951" s="4" t="s">
        <v>672</v>
      </c>
      <c r="P2951" s="4" t="s">
        <v>1000</v>
      </c>
      <c r="Q2951" s="4" t="s">
        <v>673</v>
      </c>
    </row>
    <row r="2952" spans="1:19" x14ac:dyDescent="0.25">
      <c r="A2952" s="4" t="s">
        <v>615</v>
      </c>
      <c r="B2952" s="4" t="s">
        <v>61</v>
      </c>
      <c r="C2952" s="9" t="str">
        <f>_xlfn.XLOOKUP(Table1[[#This Row],[Genus]],'Flora of PA'!J:J,'Flora of PA'!D:D)</f>
        <v>Ericaceae</v>
      </c>
      <c r="D2952" s="4" t="s">
        <v>905</v>
      </c>
      <c r="E2952" s="4" t="s">
        <v>948</v>
      </c>
      <c r="F2952" s="9" t="str">
        <f>Table1[[#This Row],[Genus]]&amp;" "&amp;Table1[[#This Row],[Epithet]]</f>
        <v>Kalmia angustifolia</v>
      </c>
      <c r="G2952" s="4" t="s">
        <v>85</v>
      </c>
      <c r="H2952" t="s">
        <v>692</v>
      </c>
      <c r="I2952" s="4" t="s">
        <v>686</v>
      </c>
      <c r="J2952" s="4" t="s">
        <v>684</v>
      </c>
      <c r="K2952" s="4" t="s">
        <v>687</v>
      </c>
      <c r="L2952" s="4" t="s">
        <v>688</v>
      </c>
      <c r="M2952" s="4" t="s">
        <v>671</v>
      </c>
      <c r="N2952" s="4" t="s">
        <v>642</v>
      </c>
      <c r="O2952" s="4" t="s">
        <v>672</v>
      </c>
      <c r="P2952" s="4" t="s">
        <v>1000</v>
      </c>
      <c r="Q2952" s="4" t="s">
        <v>673</v>
      </c>
    </row>
    <row r="2953" spans="1:19" x14ac:dyDescent="0.25">
      <c r="A2953" s="4" t="s">
        <v>615</v>
      </c>
      <c r="B2953" s="4" t="s">
        <v>61</v>
      </c>
      <c r="C2953" s="9" t="str">
        <f>_xlfn.XLOOKUP(Table1[[#This Row],[Genus]],'Flora of PA'!J:J,'Flora of PA'!D:D)</f>
        <v>Polypodiaceae</v>
      </c>
      <c r="D2953" s="4" t="s">
        <v>851</v>
      </c>
      <c r="E2953" s="4" t="s">
        <v>852</v>
      </c>
      <c r="F2953" s="9" t="str">
        <f>Table1[[#This Row],[Genus]]&amp;" "&amp;Table1[[#This Row],[Epithet]]</f>
        <v>Pteridium aquilinum</v>
      </c>
      <c r="G2953" s="4" t="s">
        <v>58</v>
      </c>
      <c r="H2953" t="s">
        <v>129</v>
      </c>
      <c r="I2953" s="4" t="s">
        <v>686</v>
      </c>
      <c r="J2953" s="4" t="s">
        <v>684</v>
      </c>
      <c r="K2953" s="4" t="s">
        <v>687</v>
      </c>
      <c r="L2953" s="4" t="s">
        <v>688</v>
      </c>
      <c r="M2953" s="4" t="s">
        <v>671</v>
      </c>
      <c r="N2953" s="4" t="s">
        <v>642</v>
      </c>
      <c r="O2953" s="4" t="s">
        <v>672</v>
      </c>
      <c r="P2953" s="4" t="s">
        <v>1000</v>
      </c>
      <c r="Q2953" s="4" t="s">
        <v>673</v>
      </c>
    </row>
    <row r="2954" spans="1:19" x14ac:dyDescent="0.25">
      <c r="A2954" s="4" t="s">
        <v>615</v>
      </c>
      <c r="B2954" s="4" t="s">
        <v>61</v>
      </c>
      <c r="C2954" s="9" t="str">
        <f>_xlfn.XLOOKUP(Table1[[#This Row],[Genus]],'Flora of PA'!J:J,'Flora of PA'!D:D)</f>
        <v>Ericaceae</v>
      </c>
      <c r="D2954" s="4" t="s">
        <v>831</v>
      </c>
      <c r="E2954" s="4" t="s">
        <v>832</v>
      </c>
      <c r="F2954" s="9" t="str">
        <f>Table1[[#This Row],[Genus]]&amp;" "&amp;Table1[[#This Row],[Epithet]]</f>
        <v>Gaultheria procumbens</v>
      </c>
      <c r="G2954" s="4" t="s">
        <v>123</v>
      </c>
      <c r="H2954" t="s">
        <v>122</v>
      </c>
      <c r="I2954" s="4" t="s">
        <v>686</v>
      </c>
      <c r="J2954" s="4" t="s">
        <v>684</v>
      </c>
      <c r="K2954" s="4" t="s">
        <v>687</v>
      </c>
      <c r="L2954" s="4" t="s">
        <v>688</v>
      </c>
      <c r="M2954" s="4" t="s">
        <v>671</v>
      </c>
      <c r="N2954" s="4" t="s">
        <v>642</v>
      </c>
      <c r="O2954" s="4" t="s">
        <v>672</v>
      </c>
      <c r="P2954" s="4" t="s">
        <v>1000</v>
      </c>
      <c r="Q2954" s="4" t="s">
        <v>673</v>
      </c>
    </row>
    <row r="2955" spans="1:19" x14ac:dyDescent="0.25">
      <c r="A2955" s="4" t="s">
        <v>615</v>
      </c>
      <c r="B2955" s="4" t="s">
        <v>61</v>
      </c>
      <c r="C2955" s="9" t="s">
        <v>13192</v>
      </c>
      <c r="D2955" s="4" t="s">
        <v>910</v>
      </c>
      <c r="E2955" s="4" t="s">
        <v>911</v>
      </c>
      <c r="F2955" s="9" t="str">
        <f>Table1[[#This Row],[Genus]]&amp;" "&amp;Table1[[#This Row],[Epithet]]</f>
        <v>Amauropelta noveboracensis</v>
      </c>
      <c r="G2955" s="4" t="s">
        <v>376</v>
      </c>
      <c r="H2955" t="s">
        <v>376</v>
      </c>
      <c r="I2955" s="4" t="s">
        <v>686</v>
      </c>
      <c r="J2955" s="4" t="s">
        <v>684</v>
      </c>
      <c r="K2955" s="4" t="s">
        <v>687</v>
      </c>
      <c r="L2955" s="4" t="s">
        <v>688</v>
      </c>
      <c r="M2955" s="4" t="s">
        <v>671</v>
      </c>
      <c r="N2955" s="4" t="s">
        <v>642</v>
      </c>
      <c r="O2955" s="4" t="s">
        <v>672</v>
      </c>
      <c r="P2955" s="4" t="s">
        <v>1000</v>
      </c>
      <c r="Q2955" s="4" t="s">
        <v>673</v>
      </c>
    </row>
    <row r="2956" spans="1:19" x14ac:dyDescent="0.25">
      <c r="A2956" s="4" t="s">
        <v>615</v>
      </c>
      <c r="B2956" s="4" t="s">
        <v>62</v>
      </c>
      <c r="C2956" s="9" t="str">
        <f>_xlfn.XLOOKUP(Table1[[#This Row],[Genus]],'Flora of PA'!J:J,'Flora of PA'!D:D)</f>
        <v>Poaceae</v>
      </c>
      <c r="D2956" s="4" t="s">
        <v>915</v>
      </c>
      <c r="E2956" s="4" t="s">
        <v>916</v>
      </c>
      <c r="F2956" s="9" t="str">
        <f>Table1[[#This Row],[Genus]]&amp;" "&amp;Table1[[#This Row],[Epithet]]</f>
        <v>Chasmanthium latifolium</v>
      </c>
      <c r="G2956" s="4" t="s">
        <v>814</v>
      </c>
      <c r="H2956" t="s">
        <v>691</v>
      </c>
      <c r="I2956" s="4" t="s">
        <v>686</v>
      </c>
      <c r="J2956" s="4" t="s">
        <v>684</v>
      </c>
      <c r="K2956" s="4" t="s">
        <v>687</v>
      </c>
      <c r="L2956" s="4" t="s">
        <v>688</v>
      </c>
      <c r="M2956" s="4" t="s">
        <v>671</v>
      </c>
      <c r="N2956" s="4" t="s">
        <v>642</v>
      </c>
      <c r="O2956" s="4" t="s">
        <v>672</v>
      </c>
      <c r="P2956" s="4" t="s">
        <v>1000</v>
      </c>
      <c r="Q2956" s="4" t="s">
        <v>673</v>
      </c>
    </row>
    <row r="2957" spans="1:19" x14ac:dyDescent="0.25">
      <c r="A2957" s="4" t="s">
        <v>615</v>
      </c>
      <c r="B2957" s="4" t="s">
        <v>62</v>
      </c>
      <c r="C2957" s="9" t="s">
        <v>1181</v>
      </c>
      <c r="D2957" s="4" t="s">
        <v>965</v>
      </c>
      <c r="E2957" s="4" t="s">
        <v>966</v>
      </c>
      <c r="F2957" s="9" t="str">
        <f>Table1[[#This Row],[Genus]]&amp;" "&amp;Table1[[#This Row],[Epithet]]</f>
        <v>Avenella flexuosa</v>
      </c>
      <c r="G2957" s="4" t="s">
        <v>386</v>
      </c>
      <c r="H2957" t="s">
        <v>301</v>
      </c>
      <c r="I2957" s="4" t="s">
        <v>686</v>
      </c>
      <c r="J2957" s="4" t="s">
        <v>684</v>
      </c>
      <c r="K2957" s="4" t="s">
        <v>687</v>
      </c>
      <c r="L2957" s="4" t="s">
        <v>688</v>
      </c>
      <c r="M2957" s="4" t="s">
        <v>671</v>
      </c>
      <c r="N2957" s="4" t="s">
        <v>642</v>
      </c>
      <c r="O2957" s="4" t="s">
        <v>672</v>
      </c>
      <c r="P2957" s="4" t="s">
        <v>1000</v>
      </c>
      <c r="Q2957" s="4" t="s">
        <v>673</v>
      </c>
    </row>
    <row r="2958" spans="1:19" x14ac:dyDescent="0.25">
      <c r="A2958" s="4" t="s">
        <v>615</v>
      </c>
      <c r="B2958" s="4" t="s">
        <v>62</v>
      </c>
      <c r="C2958" s="9" t="str">
        <f>_xlfn.XLOOKUP(Table1[[#This Row],[Genus]],'Flora of PA'!J:J,'Flora of PA'!D:D)</f>
        <v>Lauraceae</v>
      </c>
      <c r="D2958" s="4" t="s">
        <v>134</v>
      </c>
      <c r="E2958" s="4" t="s">
        <v>946</v>
      </c>
      <c r="F2958" s="9" t="str">
        <f>Table1[[#This Row],[Genus]]&amp;" "&amp;Table1[[#This Row],[Epithet]]</f>
        <v>Sassafras albidum</v>
      </c>
      <c r="G2958" s="4" t="s">
        <v>224</v>
      </c>
      <c r="H2958" t="s">
        <v>179</v>
      </c>
      <c r="I2958" s="4" t="s">
        <v>686</v>
      </c>
      <c r="J2958" s="4" t="s">
        <v>684</v>
      </c>
      <c r="K2958" s="4" t="s">
        <v>687</v>
      </c>
      <c r="L2958" s="4" t="s">
        <v>688</v>
      </c>
      <c r="M2958" s="4" t="s">
        <v>671</v>
      </c>
      <c r="N2958" s="4" t="s">
        <v>642</v>
      </c>
      <c r="O2958" s="4" t="s">
        <v>672</v>
      </c>
      <c r="P2958" s="4" t="s">
        <v>1000</v>
      </c>
      <c r="Q2958" s="4" t="s">
        <v>673</v>
      </c>
    </row>
    <row r="2959" spans="1:19" x14ac:dyDescent="0.25">
      <c r="A2959" s="4" t="s">
        <v>615</v>
      </c>
      <c r="B2959" s="4" t="s">
        <v>62</v>
      </c>
      <c r="C2959" s="9" t="s">
        <v>13192</v>
      </c>
      <c r="D2959" s="4" t="s">
        <v>910</v>
      </c>
      <c r="E2959" s="4" t="s">
        <v>911</v>
      </c>
      <c r="F2959" s="9" t="str">
        <f>Table1[[#This Row],[Genus]]&amp;" "&amp;Table1[[#This Row],[Epithet]]</f>
        <v>Amauropelta noveboracensis</v>
      </c>
      <c r="G2959" s="4" t="s">
        <v>376</v>
      </c>
      <c r="H2959" t="s">
        <v>693</v>
      </c>
      <c r="I2959" s="4" t="s">
        <v>686</v>
      </c>
      <c r="J2959" s="4" t="s">
        <v>684</v>
      </c>
      <c r="K2959" s="4" t="s">
        <v>687</v>
      </c>
      <c r="L2959" s="4" t="s">
        <v>688</v>
      </c>
      <c r="M2959" s="4" t="s">
        <v>671</v>
      </c>
      <c r="N2959" s="4" t="s">
        <v>642</v>
      </c>
      <c r="O2959" s="4" t="s">
        <v>672</v>
      </c>
      <c r="P2959" s="4" t="s">
        <v>1000</v>
      </c>
      <c r="Q2959" s="4" t="s">
        <v>673</v>
      </c>
    </row>
    <row r="2960" spans="1:19" x14ac:dyDescent="0.25">
      <c r="A2960" s="4" t="s">
        <v>615</v>
      </c>
      <c r="B2960" s="4" t="s">
        <v>62</v>
      </c>
      <c r="C2960" s="9" t="str">
        <f>_xlfn.XLOOKUP(Table1[[#This Row],[Genus]],'Flora of PA'!J:J,'Flora of PA'!D:D)</f>
        <v>Osmundaceae</v>
      </c>
      <c r="D2960" s="4" t="s">
        <v>899</v>
      </c>
      <c r="E2960" s="4" t="s">
        <v>900</v>
      </c>
      <c r="F2960" s="9" t="str">
        <f>Table1[[#This Row],[Genus]]&amp;" "&amp;Table1[[#This Row],[Epithet]]</f>
        <v>Osmunda claytoniana</v>
      </c>
      <c r="G2960" s="4" t="s">
        <v>813</v>
      </c>
      <c r="H2960" t="s">
        <v>690</v>
      </c>
      <c r="I2960" s="4" t="s">
        <v>686</v>
      </c>
      <c r="J2960" s="4" t="s">
        <v>684</v>
      </c>
      <c r="K2960" s="4" t="s">
        <v>687</v>
      </c>
      <c r="L2960" s="4" t="s">
        <v>688</v>
      </c>
      <c r="M2960" s="4" t="s">
        <v>671</v>
      </c>
      <c r="N2960" s="4" t="s">
        <v>642</v>
      </c>
      <c r="O2960" s="4" t="s">
        <v>672</v>
      </c>
      <c r="P2960" s="4" t="s">
        <v>1000</v>
      </c>
      <c r="Q2960" s="4" t="s">
        <v>673</v>
      </c>
    </row>
    <row r="2961" spans="1:17" x14ac:dyDescent="0.25">
      <c r="A2961" s="4" t="s">
        <v>615</v>
      </c>
      <c r="B2961" s="4" t="s">
        <v>62</v>
      </c>
      <c r="C2961" s="9" t="str">
        <f>_xlfn.XLOOKUP(Table1[[#This Row],[Genus]],'Flora of PA'!J:J,'Flora of PA'!D:D)</f>
        <v>Ericaceae</v>
      </c>
      <c r="D2961" s="4" t="s">
        <v>831</v>
      </c>
      <c r="E2961" s="4" t="s">
        <v>832</v>
      </c>
      <c r="F2961" s="9" t="str">
        <f>Table1[[#This Row],[Genus]]&amp;" "&amp;Table1[[#This Row],[Epithet]]</f>
        <v>Gaultheria procumbens</v>
      </c>
      <c r="G2961" s="4" t="s">
        <v>123</v>
      </c>
      <c r="H2961" t="s">
        <v>122</v>
      </c>
      <c r="I2961" s="4" t="s">
        <v>686</v>
      </c>
      <c r="J2961" s="4" t="s">
        <v>684</v>
      </c>
      <c r="K2961" s="4" t="s">
        <v>687</v>
      </c>
      <c r="L2961" s="4" t="s">
        <v>688</v>
      </c>
      <c r="M2961" s="4" t="s">
        <v>671</v>
      </c>
      <c r="N2961" s="4" t="s">
        <v>642</v>
      </c>
      <c r="O2961" s="4" t="s">
        <v>672</v>
      </c>
      <c r="P2961" s="4" t="s">
        <v>1000</v>
      </c>
      <c r="Q2961" s="4" t="s">
        <v>673</v>
      </c>
    </row>
    <row r="2962" spans="1:17" x14ac:dyDescent="0.25">
      <c r="A2962" s="4" t="s">
        <v>615</v>
      </c>
      <c r="B2962" s="4" t="s">
        <v>62</v>
      </c>
      <c r="C2962" s="9" t="str">
        <f>_xlfn.XLOOKUP(Table1[[#This Row],[Genus]],'Flora of PA'!J:J,'Flora of PA'!D:D)</f>
        <v>Fagaceae</v>
      </c>
      <c r="D2962" s="4" t="s">
        <v>860</v>
      </c>
      <c r="E2962" s="4" t="s">
        <v>943</v>
      </c>
      <c r="F2962" s="9" t="str">
        <f>Table1[[#This Row],[Genus]]&amp;" "&amp;Table1[[#This Row],[Epithet]]</f>
        <v>Quercus rubra</v>
      </c>
      <c r="G2962" s="4" t="s">
        <v>165</v>
      </c>
      <c r="H2962" t="s">
        <v>261</v>
      </c>
      <c r="I2962" s="4" t="s">
        <v>686</v>
      </c>
      <c r="J2962" s="4" t="s">
        <v>684</v>
      </c>
      <c r="K2962" s="4" t="s">
        <v>687</v>
      </c>
      <c r="L2962" s="4" t="s">
        <v>688</v>
      </c>
      <c r="M2962" s="4" t="s">
        <v>671</v>
      </c>
      <c r="N2962" s="4" t="s">
        <v>642</v>
      </c>
      <c r="O2962" s="4" t="s">
        <v>672</v>
      </c>
      <c r="P2962" s="4" t="s">
        <v>1000</v>
      </c>
      <c r="Q2962" s="4" t="s">
        <v>673</v>
      </c>
    </row>
    <row r="2963" spans="1:17" x14ac:dyDescent="0.25">
      <c r="A2963" s="4" t="s">
        <v>615</v>
      </c>
      <c r="B2963" s="4" t="s">
        <v>62</v>
      </c>
      <c r="C2963" s="9" t="str">
        <f>_xlfn.XLOOKUP(Table1[[#This Row],[Genus]],'Flora of PA'!J:J,'Flora of PA'!D:D)</f>
        <v>Fagaceae</v>
      </c>
      <c r="D2963" s="4" t="s">
        <v>860</v>
      </c>
      <c r="E2963" s="4" t="s">
        <v>967</v>
      </c>
      <c r="F2963" s="9" t="str">
        <f>Table1[[#This Row],[Genus]]&amp;" "&amp;Table1[[#This Row],[Epithet]]</f>
        <v>Quercus alba</v>
      </c>
      <c r="G2963" s="4" t="s">
        <v>377</v>
      </c>
      <c r="H2963" t="s">
        <v>287</v>
      </c>
      <c r="I2963" s="4" t="s">
        <v>686</v>
      </c>
      <c r="J2963" s="4" t="s">
        <v>684</v>
      </c>
      <c r="K2963" s="4" t="s">
        <v>687</v>
      </c>
      <c r="L2963" s="4" t="s">
        <v>688</v>
      </c>
      <c r="M2963" s="4" t="s">
        <v>671</v>
      </c>
      <c r="N2963" s="4" t="s">
        <v>642</v>
      </c>
      <c r="O2963" s="4" t="s">
        <v>672</v>
      </c>
      <c r="P2963" s="4" t="s">
        <v>1000</v>
      </c>
      <c r="Q2963" s="4" t="s">
        <v>673</v>
      </c>
    </row>
    <row r="2964" spans="1:17" x14ac:dyDescent="0.25">
      <c r="A2964" s="4" t="s">
        <v>615</v>
      </c>
      <c r="B2964" s="4" t="s">
        <v>63</v>
      </c>
      <c r="C2964" s="9" t="str">
        <f>_xlfn.XLOOKUP(Table1[[#This Row],[Genus]],'Flora of PA'!J:J,'Flora of PA'!D:D)</f>
        <v>Betulaceae</v>
      </c>
      <c r="D2964" s="4" t="s">
        <v>883</v>
      </c>
      <c r="E2964" s="4" t="s">
        <v>962</v>
      </c>
      <c r="F2964" s="9" t="str">
        <f>Table1[[#This Row],[Genus]]&amp;" "&amp;Table1[[#This Row],[Epithet]]</f>
        <v>Betula lenta</v>
      </c>
      <c r="G2964" s="4" t="s">
        <v>374</v>
      </c>
      <c r="H2964" t="s">
        <v>263</v>
      </c>
      <c r="I2964" s="4" t="s">
        <v>686</v>
      </c>
      <c r="J2964" s="4" t="s">
        <v>684</v>
      </c>
      <c r="K2964" s="4" t="s">
        <v>687</v>
      </c>
      <c r="L2964" s="4" t="s">
        <v>688</v>
      </c>
      <c r="M2964" s="4" t="s">
        <v>671</v>
      </c>
      <c r="N2964" s="4" t="s">
        <v>642</v>
      </c>
      <c r="O2964" s="4" t="s">
        <v>672</v>
      </c>
      <c r="P2964" s="4" t="s">
        <v>1000</v>
      </c>
      <c r="Q2964" s="4" t="s">
        <v>673</v>
      </c>
    </row>
    <row r="2965" spans="1:17" x14ac:dyDescent="0.25">
      <c r="A2965" s="4" t="s">
        <v>615</v>
      </c>
      <c r="B2965" s="4" t="s">
        <v>63</v>
      </c>
      <c r="C2965" s="9" t="str">
        <f>_xlfn.XLOOKUP(Table1[[#This Row],[Genus]],'Flora of PA'!J:J,'Flora of PA'!D:D)</f>
        <v>Lauraceae</v>
      </c>
      <c r="D2965" s="4" t="s">
        <v>134</v>
      </c>
      <c r="E2965" s="4" t="s">
        <v>946</v>
      </c>
      <c r="F2965" s="9" t="str">
        <f>Table1[[#This Row],[Genus]]&amp;" "&amp;Table1[[#This Row],[Epithet]]</f>
        <v>Sassafras albidum</v>
      </c>
      <c r="G2965" s="4" t="s">
        <v>224</v>
      </c>
      <c r="H2965" t="s">
        <v>179</v>
      </c>
      <c r="I2965" s="4" t="s">
        <v>686</v>
      </c>
      <c r="J2965" s="4" t="s">
        <v>684</v>
      </c>
      <c r="K2965" s="4" t="s">
        <v>687</v>
      </c>
      <c r="L2965" s="4" t="s">
        <v>688</v>
      </c>
      <c r="M2965" s="4" t="s">
        <v>671</v>
      </c>
      <c r="N2965" s="4" t="s">
        <v>642</v>
      </c>
      <c r="O2965" s="4" t="s">
        <v>672</v>
      </c>
      <c r="P2965" s="4" t="s">
        <v>1000</v>
      </c>
      <c r="Q2965" s="4" t="s">
        <v>673</v>
      </c>
    </row>
    <row r="2966" spans="1:17" x14ac:dyDescent="0.25">
      <c r="A2966" s="4" t="s">
        <v>615</v>
      </c>
      <c r="B2966" s="4" t="s">
        <v>63</v>
      </c>
      <c r="C2966" s="9" t="s">
        <v>991</v>
      </c>
      <c r="D2966" s="4" t="s">
        <v>991</v>
      </c>
      <c r="E2966" s="4" t="s">
        <v>891</v>
      </c>
      <c r="F2966" s="9" t="str">
        <f>Table1[[#This Row],[Genus]]&amp;" "&amp;Table1[[#This Row],[Epithet]]</f>
        <v>Poacea sp.</v>
      </c>
      <c r="G2966" s="4" t="s">
        <v>801</v>
      </c>
      <c r="H2966" t="s">
        <v>339</v>
      </c>
      <c r="I2966" s="4" t="s">
        <v>686</v>
      </c>
      <c r="J2966" s="4" t="s">
        <v>684</v>
      </c>
      <c r="K2966" s="4" t="s">
        <v>687</v>
      </c>
      <c r="L2966" s="4" t="s">
        <v>688</v>
      </c>
      <c r="M2966" s="4" t="s">
        <v>671</v>
      </c>
      <c r="N2966" s="4" t="s">
        <v>642</v>
      </c>
      <c r="O2966" s="4" t="s">
        <v>672</v>
      </c>
      <c r="P2966" s="4" t="s">
        <v>1000</v>
      </c>
      <c r="Q2966" s="4" t="s">
        <v>673</v>
      </c>
    </row>
    <row r="2967" spans="1:17" x14ac:dyDescent="0.25">
      <c r="A2967" s="4" t="s">
        <v>615</v>
      </c>
      <c r="B2967" s="4" t="s">
        <v>63</v>
      </c>
      <c r="C2967" s="9" t="str">
        <f>_xlfn.XLOOKUP(Table1[[#This Row],[Genus]],'Flora of PA'!J:J,'Flora of PA'!D:D)</f>
        <v>Ericaceae</v>
      </c>
      <c r="D2967" s="4" t="s">
        <v>905</v>
      </c>
      <c r="E2967" s="4" t="s">
        <v>948</v>
      </c>
      <c r="F2967" s="9" t="str">
        <f>Table1[[#This Row],[Genus]]&amp;" "&amp;Table1[[#This Row],[Epithet]]</f>
        <v>Kalmia angustifolia</v>
      </c>
      <c r="G2967" s="4" t="s">
        <v>85</v>
      </c>
      <c r="H2967" t="s">
        <v>124</v>
      </c>
      <c r="I2967" s="4" t="s">
        <v>686</v>
      </c>
      <c r="J2967" s="4" t="s">
        <v>684</v>
      </c>
      <c r="K2967" s="4" t="s">
        <v>687</v>
      </c>
      <c r="L2967" s="4" t="s">
        <v>688</v>
      </c>
      <c r="M2967" s="4" t="s">
        <v>671</v>
      </c>
      <c r="N2967" s="4" t="s">
        <v>642</v>
      </c>
      <c r="O2967" s="4" t="s">
        <v>672</v>
      </c>
      <c r="P2967" s="4" t="s">
        <v>1000</v>
      </c>
      <c r="Q2967" s="4" t="s">
        <v>673</v>
      </c>
    </row>
    <row r="2968" spans="1:17" x14ac:dyDescent="0.25">
      <c r="A2968" s="4" t="s">
        <v>615</v>
      </c>
      <c r="B2968" s="4" t="s">
        <v>63</v>
      </c>
      <c r="C2968" s="9" t="str">
        <f>_xlfn.XLOOKUP(Table1[[#This Row],[Genus]],'Flora of PA'!J:J,'Flora of PA'!D:D)</f>
        <v>Ericaceae</v>
      </c>
      <c r="D2968" s="4" t="s">
        <v>831</v>
      </c>
      <c r="E2968" s="4" t="s">
        <v>832</v>
      </c>
      <c r="F2968" s="9" t="str">
        <f>Table1[[#This Row],[Genus]]&amp;" "&amp;Table1[[#This Row],[Epithet]]</f>
        <v>Gaultheria procumbens</v>
      </c>
      <c r="G2968" s="4" t="s">
        <v>123</v>
      </c>
      <c r="H2968" t="s">
        <v>122</v>
      </c>
      <c r="I2968" s="4" t="s">
        <v>686</v>
      </c>
      <c r="J2968" s="4" t="s">
        <v>684</v>
      </c>
      <c r="K2968" s="4" t="s">
        <v>687</v>
      </c>
      <c r="L2968" s="4" t="s">
        <v>688</v>
      </c>
      <c r="M2968" s="4" t="s">
        <v>671</v>
      </c>
      <c r="N2968" s="4" t="s">
        <v>642</v>
      </c>
      <c r="O2968" s="4" t="s">
        <v>672</v>
      </c>
      <c r="P2968" s="4" t="s">
        <v>1000</v>
      </c>
      <c r="Q2968" s="4" t="s">
        <v>673</v>
      </c>
    </row>
    <row r="2969" spans="1:17" x14ac:dyDescent="0.25">
      <c r="A2969" s="4" t="s">
        <v>615</v>
      </c>
      <c r="B2969" s="4" t="s">
        <v>63</v>
      </c>
      <c r="C2969" s="9" t="str">
        <f>_xlfn.XLOOKUP(Table1[[#This Row],[Genus]],'Flora of PA'!J:J,'Flora of PA'!D:D)</f>
        <v>Sapindaceae</v>
      </c>
      <c r="D2969" s="4" t="s">
        <v>941</v>
      </c>
      <c r="E2969" s="4" t="s">
        <v>942</v>
      </c>
      <c r="F2969" s="9" t="str">
        <f>Table1[[#This Row],[Genus]]&amp;" "&amp;Table1[[#This Row],[Epithet]]</f>
        <v>Acer rubrum</v>
      </c>
      <c r="G2969" s="4" t="s">
        <v>84</v>
      </c>
      <c r="H2969" t="s">
        <v>133</v>
      </c>
      <c r="I2969" s="4" t="s">
        <v>686</v>
      </c>
      <c r="J2969" s="4" t="s">
        <v>684</v>
      </c>
      <c r="K2969" s="4" t="s">
        <v>687</v>
      </c>
      <c r="L2969" s="4" t="s">
        <v>688</v>
      </c>
      <c r="M2969" s="4" t="s">
        <v>671</v>
      </c>
      <c r="N2969" s="4" t="s">
        <v>642</v>
      </c>
      <c r="O2969" s="4" t="s">
        <v>672</v>
      </c>
      <c r="P2969" s="4" t="s">
        <v>1000</v>
      </c>
      <c r="Q2969" s="4" t="s">
        <v>673</v>
      </c>
    </row>
    <row r="2970" spans="1:17" x14ac:dyDescent="0.25">
      <c r="A2970" s="4" t="s">
        <v>615</v>
      </c>
      <c r="B2970" s="4" t="s">
        <v>63</v>
      </c>
      <c r="C2970" s="9" t="str">
        <f>_xlfn.XLOOKUP(Table1[[#This Row],[Genus]],'Flora of PA'!J:J,'Flora of PA'!D:D)</f>
        <v>Lauraceae</v>
      </c>
      <c r="D2970" s="4" t="s">
        <v>134</v>
      </c>
      <c r="E2970" s="4" t="s">
        <v>946</v>
      </c>
      <c r="F2970" s="9" t="str">
        <f>Table1[[#This Row],[Genus]]&amp;" "&amp;Table1[[#This Row],[Epithet]]</f>
        <v>Sassafras albidum</v>
      </c>
      <c r="G2970" s="4" t="s">
        <v>224</v>
      </c>
      <c r="H2970" t="s">
        <v>179</v>
      </c>
      <c r="I2970" s="4" t="s">
        <v>686</v>
      </c>
      <c r="J2970" s="4" t="s">
        <v>684</v>
      </c>
      <c r="K2970" s="4" t="s">
        <v>687</v>
      </c>
      <c r="L2970" s="4" t="s">
        <v>688</v>
      </c>
      <c r="M2970" s="4" t="s">
        <v>671</v>
      </c>
      <c r="N2970" s="4" t="s">
        <v>642</v>
      </c>
      <c r="O2970" s="4" t="s">
        <v>672</v>
      </c>
      <c r="P2970" s="4" t="s">
        <v>1000</v>
      </c>
      <c r="Q2970" s="4" t="s">
        <v>673</v>
      </c>
    </row>
    <row r="2971" spans="1:17" x14ac:dyDescent="0.25">
      <c r="A2971" s="4" t="s">
        <v>615</v>
      </c>
      <c r="B2971" s="4" t="s">
        <v>63</v>
      </c>
      <c r="C2971" s="9" t="s">
        <v>13195</v>
      </c>
      <c r="D2971" s="4" t="s">
        <v>892</v>
      </c>
      <c r="E2971" s="4" t="s">
        <v>893</v>
      </c>
      <c r="F2971" s="9" t="str">
        <f>Table1[[#This Row],[Genus]]&amp;" "&amp;Table1[[#This Row],[Epithet]]</f>
        <v>Sitobolium punctilobulum</v>
      </c>
      <c r="G2971" s="4" t="s">
        <v>384</v>
      </c>
      <c r="H2971" t="s">
        <v>443</v>
      </c>
      <c r="I2971" s="4" t="s">
        <v>686</v>
      </c>
      <c r="J2971" s="4" t="s">
        <v>684</v>
      </c>
      <c r="K2971" s="4" t="s">
        <v>687</v>
      </c>
      <c r="L2971" s="4" t="s">
        <v>688</v>
      </c>
      <c r="M2971" s="4" t="s">
        <v>671</v>
      </c>
      <c r="N2971" s="4" t="s">
        <v>642</v>
      </c>
      <c r="O2971" s="4" t="s">
        <v>672</v>
      </c>
      <c r="P2971" s="4" t="s">
        <v>1000</v>
      </c>
      <c r="Q2971" s="4" t="s">
        <v>673</v>
      </c>
    </row>
    <row r="2972" spans="1:17" x14ac:dyDescent="0.25">
      <c r="A2972" s="4" t="s">
        <v>615</v>
      </c>
      <c r="B2972" s="4" t="s">
        <v>64</v>
      </c>
      <c r="C2972" s="9" t="str">
        <f>_xlfn.XLOOKUP(Table1[[#This Row],[Genus]],'Flora of PA'!J:J,'Flora of PA'!D:D)</f>
        <v>Lauraceae</v>
      </c>
      <c r="D2972" s="4" t="s">
        <v>134</v>
      </c>
      <c r="E2972" s="4" t="s">
        <v>946</v>
      </c>
      <c r="F2972" s="9" t="str">
        <f>Table1[[#This Row],[Genus]]&amp;" "&amp;Table1[[#This Row],[Epithet]]</f>
        <v>Sassafras albidum</v>
      </c>
      <c r="G2972" s="4" t="s">
        <v>224</v>
      </c>
      <c r="H2972" t="s">
        <v>179</v>
      </c>
      <c r="I2972" s="4" t="s">
        <v>686</v>
      </c>
      <c r="J2972" s="4" t="s">
        <v>684</v>
      </c>
      <c r="K2972" s="4" t="s">
        <v>687</v>
      </c>
      <c r="L2972" s="4" t="s">
        <v>688</v>
      </c>
      <c r="M2972" s="4" t="s">
        <v>671</v>
      </c>
      <c r="N2972" s="4" t="s">
        <v>642</v>
      </c>
      <c r="O2972" s="4" t="s">
        <v>672</v>
      </c>
      <c r="P2972" s="4" t="s">
        <v>1000</v>
      </c>
      <c r="Q2972" s="4" t="s">
        <v>673</v>
      </c>
    </row>
    <row r="2973" spans="1:17" x14ac:dyDescent="0.25">
      <c r="A2973" s="4" t="s">
        <v>615</v>
      </c>
      <c r="B2973" s="4" t="s">
        <v>64</v>
      </c>
      <c r="C2973" s="9" t="str">
        <f>_xlfn.XLOOKUP(Table1[[#This Row],[Genus]],'Flora of PA'!J:J,'Flora of PA'!D:D)</f>
        <v>Fagaceae</v>
      </c>
      <c r="D2973" s="4" t="s">
        <v>860</v>
      </c>
      <c r="E2973" s="4" t="s">
        <v>943</v>
      </c>
      <c r="F2973" s="9" t="str">
        <f>Table1[[#This Row],[Genus]]&amp;" "&amp;Table1[[#This Row],[Epithet]]</f>
        <v>Quercus rubra</v>
      </c>
      <c r="G2973" s="4" t="s">
        <v>165</v>
      </c>
      <c r="H2973" t="s">
        <v>261</v>
      </c>
      <c r="I2973" s="4" t="s">
        <v>686</v>
      </c>
      <c r="J2973" s="4" t="s">
        <v>684</v>
      </c>
      <c r="K2973" s="4" t="s">
        <v>687</v>
      </c>
      <c r="L2973" s="4" t="s">
        <v>688</v>
      </c>
      <c r="M2973" s="4" t="s">
        <v>671</v>
      </c>
      <c r="N2973" s="4" t="s">
        <v>642</v>
      </c>
      <c r="O2973" s="4" t="s">
        <v>672</v>
      </c>
      <c r="P2973" s="4" t="s">
        <v>1000</v>
      </c>
      <c r="Q2973" s="4" t="s">
        <v>673</v>
      </c>
    </row>
    <row r="2974" spans="1:17" x14ac:dyDescent="0.25">
      <c r="A2974" s="4" t="s">
        <v>615</v>
      </c>
      <c r="B2974" s="4" t="s">
        <v>64</v>
      </c>
      <c r="C2974" s="9" t="str">
        <f>_xlfn.XLOOKUP(Table1[[#This Row],[Genus]],'Flora of PA'!J:J,'Flora of PA'!D:D)</f>
        <v>Osmundaceae</v>
      </c>
      <c r="D2974" s="4" t="s">
        <v>899</v>
      </c>
      <c r="E2974" s="4" t="s">
        <v>900</v>
      </c>
      <c r="F2974" s="9" t="str">
        <f>Table1[[#This Row],[Genus]]&amp;" "&amp;Table1[[#This Row],[Epithet]]</f>
        <v>Osmunda claytoniana</v>
      </c>
      <c r="G2974" s="4" t="s">
        <v>813</v>
      </c>
      <c r="H2974" t="s">
        <v>690</v>
      </c>
      <c r="I2974" s="4" t="s">
        <v>686</v>
      </c>
      <c r="J2974" s="4" t="s">
        <v>684</v>
      </c>
      <c r="K2974" s="4" t="s">
        <v>687</v>
      </c>
      <c r="L2974" s="4" t="s">
        <v>688</v>
      </c>
      <c r="M2974" s="4" t="s">
        <v>671</v>
      </c>
      <c r="N2974" s="4" t="s">
        <v>642</v>
      </c>
      <c r="O2974" s="4" t="s">
        <v>672</v>
      </c>
      <c r="P2974" s="4" t="s">
        <v>1000</v>
      </c>
      <c r="Q2974" s="4" t="s">
        <v>673</v>
      </c>
    </row>
    <row r="2975" spans="1:17" x14ac:dyDescent="0.25">
      <c r="A2975" s="4" t="s">
        <v>615</v>
      </c>
      <c r="B2975" s="4" t="s">
        <v>64</v>
      </c>
      <c r="C2975" s="9" t="s">
        <v>991</v>
      </c>
      <c r="D2975" s="4" t="s">
        <v>991</v>
      </c>
      <c r="E2975" s="4" t="s">
        <v>891</v>
      </c>
      <c r="F2975" s="9" t="str">
        <f>Table1[[#This Row],[Genus]]&amp;" "&amp;Table1[[#This Row],[Epithet]]</f>
        <v>Poacea sp.</v>
      </c>
      <c r="G2975" s="4" t="s">
        <v>801</v>
      </c>
      <c r="H2975" t="s">
        <v>339</v>
      </c>
      <c r="I2975" s="4" t="s">
        <v>686</v>
      </c>
      <c r="J2975" s="4" t="s">
        <v>684</v>
      </c>
      <c r="K2975" s="4" t="s">
        <v>687</v>
      </c>
      <c r="L2975" s="4" t="s">
        <v>688</v>
      </c>
      <c r="M2975" s="4" t="s">
        <v>671</v>
      </c>
      <c r="N2975" s="4" t="s">
        <v>642</v>
      </c>
      <c r="O2975" s="4" t="s">
        <v>672</v>
      </c>
      <c r="P2975" s="4" t="s">
        <v>1000</v>
      </c>
      <c r="Q2975" s="4" t="s">
        <v>673</v>
      </c>
    </row>
    <row r="2976" spans="1:17" x14ac:dyDescent="0.25">
      <c r="A2976" s="4" t="s">
        <v>615</v>
      </c>
      <c r="B2976" s="4" t="s">
        <v>64</v>
      </c>
      <c r="C2976" s="9" t="str">
        <f>_xlfn.XLOOKUP(Table1[[#This Row],[Genus]],'Flora of PA'!J:J,'Flora of PA'!D:D)</f>
        <v>Lauraceae</v>
      </c>
      <c r="D2976" s="4" t="s">
        <v>134</v>
      </c>
      <c r="E2976" s="4" t="s">
        <v>946</v>
      </c>
      <c r="F2976" s="9" t="str">
        <f>Table1[[#This Row],[Genus]]&amp;" "&amp;Table1[[#This Row],[Epithet]]</f>
        <v>Sassafras albidum</v>
      </c>
      <c r="G2976" s="4" t="s">
        <v>224</v>
      </c>
      <c r="H2976" t="s">
        <v>135</v>
      </c>
      <c r="I2976" s="4" t="s">
        <v>686</v>
      </c>
      <c r="J2976" s="4" t="s">
        <v>684</v>
      </c>
      <c r="K2976" s="4" t="s">
        <v>687</v>
      </c>
      <c r="L2976" s="4" t="s">
        <v>688</v>
      </c>
      <c r="M2976" s="4" t="s">
        <v>671</v>
      </c>
      <c r="N2976" s="4" t="s">
        <v>642</v>
      </c>
      <c r="O2976" s="4" t="s">
        <v>672</v>
      </c>
      <c r="P2976" s="4" t="s">
        <v>1000</v>
      </c>
      <c r="Q2976" s="4" t="s">
        <v>673</v>
      </c>
    </row>
    <row r="2977" spans="1:19" x14ac:dyDescent="0.25">
      <c r="A2977" s="4" t="s">
        <v>615</v>
      </c>
      <c r="B2977" s="4" t="s">
        <v>65</v>
      </c>
      <c r="C2977" s="9" t="s">
        <v>13195</v>
      </c>
      <c r="D2977" s="4" t="s">
        <v>892</v>
      </c>
      <c r="E2977" s="4" t="s">
        <v>893</v>
      </c>
      <c r="F2977" s="9" t="str">
        <f>Table1[[#This Row],[Genus]]&amp;" "&amp;Table1[[#This Row],[Epithet]]</f>
        <v>Sitobolium punctilobulum</v>
      </c>
      <c r="G2977" s="4" t="s">
        <v>384</v>
      </c>
      <c r="H2977" t="s">
        <v>291</v>
      </c>
      <c r="I2977" s="4" t="s">
        <v>686</v>
      </c>
      <c r="J2977" s="4" t="s">
        <v>684</v>
      </c>
      <c r="K2977" s="4" t="s">
        <v>687</v>
      </c>
      <c r="L2977" s="4" t="s">
        <v>688</v>
      </c>
      <c r="M2977" s="4" t="s">
        <v>671</v>
      </c>
      <c r="N2977" s="4" t="s">
        <v>642</v>
      </c>
      <c r="O2977" s="4" t="s">
        <v>672</v>
      </c>
      <c r="P2977" s="4" t="s">
        <v>1000</v>
      </c>
      <c r="Q2977" s="4" t="s">
        <v>673</v>
      </c>
    </row>
    <row r="2978" spans="1:19" x14ac:dyDescent="0.25">
      <c r="A2978" s="4" t="s">
        <v>615</v>
      </c>
      <c r="B2978" s="4" t="s">
        <v>65</v>
      </c>
      <c r="C2978" s="9" t="str">
        <f>_xlfn.XLOOKUP(Table1[[#This Row],[Genus]],'Flora of PA'!J:J,'Flora of PA'!D:D)</f>
        <v>Lauraceae</v>
      </c>
      <c r="D2978" s="4" t="s">
        <v>134</v>
      </c>
      <c r="E2978" s="4" t="s">
        <v>946</v>
      </c>
      <c r="F2978" s="9" t="str">
        <f>Table1[[#This Row],[Genus]]&amp;" "&amp;Table1[[#This Row],[Epithet]]</f>
        <v>Sassafras albidum</v>
      </c>
      <c r="G2978" s="4" t="s">
        <v>224</v>
      </c>
      <c r="H2978" t="s">
        <v>179</v>
      </c>
      <c r="I2978" s="4" t="s">
        <v>686</v>
      </c>
      <c r="J2978" s="4" t="s">
        <v>684</v>
      </c>
      <c r="K2978" s="4" t="s">
        <v>687</v>
      </c>
      <c r="L2978" s="4" t="s">
        <v>688</v>
      </c>
      <c r="M2978" s="4" t="s">
        <v>671</v>
      </c>
      <c r="N2978" s="4" t="s">
        <v>642</v>
      </c>
      <c r="O2978" s="4" t="s">
        <v>672</v>
      </c>
      <c r="P2978" s="4" t="s">
        <v>1000</v>
      </c>
      <c r="Q2978" s="4" t="s">
        <v>673</v>
      </c>
    </row>
    <row r="2979" spans="1:19" x14ac:dyDescent="0.25">
      <c r="A2979" s="4" t="s">
        <v>615</v>
      </c>
      <c r="B2979" s="4" t="s">
        <v>65</v>
      </c>
      <c r="C2979" s="9" t="str">
        <f>_xlfn.XLOOKUP(Table1[[#This Row],[Genus]],'Flora of PA'!J:J,'Flora of PA'!D:D)</f>
        <v>Osmundaceae</v>
      </c>
      <c r="D2979" s="4" t="s">
        <v>899</v>
      </c>
      <c r="E2979" s="4" t="s">
        <v>900</v>
      </c>
      <c r="F2979" s="9" t="str">
        <f>Table1[[#This Row],[Genus]]&amp;" "&amp;Table1[[#This Row],[Epithet]]</f>
        <v>Osmunda claytoniana</v>
      </c>
      <c r="G2979" s="4" t="s">
        <v>813</v>
      </c>
      <c r="H2979" t="s">
        <v>694</v>
      </c>
      <c r="I2979" s="4" t="s">
        <v>686</v>
      </c>
      <c r="J2979" s="4" t="s">
        <v>684</v>
      </c>
      <c r="K2979" s="4" t="s">
        <v>687</v>
      </c>
      <c r="L2979" s="4" t="s">
        <v>688</v>
      </c>
      <c r="M2979" s="4" t="s">
        <v>671</v>
      </c>
      <c r="N2979" s="4" t="s">
        <v>642</v>
      </c>
      <c r="O2979" s="4" t="s">
        <v>672</v>
      </c>
      <c r="P2979" s="4" t="s">
        <v>1000</v>
      </c>
      <c r="Q2979" s="4" t="s">
        <v>673</v>
      </c>
    </row>
    <row r="2980" spans="1:19" x14ac:dyDescent="0.25">
      <c r="A2980" s="4" t="s">
        <v>615</v>
      </c>
      <c r="B2980" s="4" t="s">
        <v>65</v>
      </c>
      <c r="C2980" s="9" t="str">
        <f>_xlfn.XLOOKUP(Table1[[#This Row],[Genus]],'Flora of PA'!J:J,'Flora of PA'!D:D)</f>
        <v>Fagaceae</v>
      </c>
      <c r="D2980" s="4" t="s">
        <v>860</v>
      </c>
      <c r="E2980" s="4" t="s">
        <v>943</v>
      </c>
      <c r="F2980" s="9" t="str">
        <f>Table1[[#This Row],[Genus]]&amp;" "&amp;Table1[[#This Row],[Epithet]]</f>
        <v>Quercus rubra</v>
      </c>
      <c r="G2980" s="4" t="s">
        <v>165</v>
      </c>
      <c r="H2980" t="s">
        <v>261</v>
      </c>
      <c r="I2980" s="4" t="s">
        <v>686</v>
      </c>
      <c r="J2980" s="4" t="s">
        <v>684</v>
      </c>
      <c r="K2980" s="4" t="s">
        <v>687</v>
      </c>
      <c r="L2980" s="4" t="s">
        <v>688</v>
      </c>
      <c r="M2980" s="4" t="s">
        <v>671</v>
      </c>
      <c r="N2980" s="4" t="s">
        <v>642</v>
      </c>
      <c r="O2980" s="4" t="s">
        <v>672</v>
      </c>
      <c r="P2980" s="4" t="s">
        <v>1000</v>
      </c>
      <c r="Q2980" s="4" t="s">
        <v>673</v>
      </c>
    </row>
    <row r="2981" spans="1:19" x14ac:dyDescent="0.25">
      <c r="A2981" s="4" t="s">
        <v>615</v>
      </c>
      <c r="B2981" s="4" t="s">
        <v>65</v>
      </c>
      <c r="C2981" s="9" t="str">
        <f>_xlfn.XLOOKUP(Table1[[#This Row],[Genus]],'Flora of PA'!J:J,'Flora of PA'!D:D)</f>
        <v>Sapindaceae</v>
      </c>
      <c r="D2981" s="4" t="s">
        <v>941</v>
      </c>
      <c r="E2981" s="4" t="s">
        <v>942</v>
      </c>
      <c r="F2981" s="9" t="str">
        <f>Table1[[#This Row],[Genus]]&amp;" "&amp;Table1[[#This Row],[Epithet]]</f>
        <v>Acer rubrum</v>
      </c>
      <c r="G2981" s="4" t="s">
        <v>84</v>
      </c>
      <c r="H2981" t="s">
        <v>133</v>
      </c>
      <c r="I2981" s="4" t="s">
        <v>686</v>
      </c>
      <c r="J2981" s="4" t="s">
        <v>684</v>
      </c>
      <c r="K2981" s="4" t="s">
        <v>687</v>
      </c>
      <c r="L2981" s="4" t="s">
        <v>688</v>
      </c>
      <c r="M2981" s="4" t="s">
        <v>671</v>
      </c>
      <c r="N2981" s="4" t="s">
        <v>642</v>
      </c>
      <c r="O2981" s="4" t="s">
        <v>672</v>
      </c>
      <c r="P2981" s="4" t="s">
        <v>1000</v>
      </c>
      <c r="Q2981" s="4" t="s">
        <v>673</v>
      </c>
    </row>
    <row r="2982" spans="1:19" x14ac:dyDescent="0.25">
      <c r="A2982" s="4" t="s">
        <v>615</v>
      </c>
      <c r="B2982" s="4" t="s">
        <v>65</v>
      </c>
      <c r="C2982" s="9" t="str">
        <f>_xlfn.XLOOKUP(Table1[[#This Row],[Genus]],'Flora of PA'!J:J,'Flora of PA'!D:D)</f>
        <v>Ericaceae</v>
      </c>
      <c r="D2982" s="4" t="s">
        <v>826</v>
      </c>
      <c r="E2982" s="4" t="s">
        <v>829</v>
      </c>
      <c r="F2982" s="9" t="str">
        <f>Table1[[#This Row],[Genus]]&amp;" "&amp;Table1[[#This Row],[Epithet]]</f>
        <v>Vaccinium angustifolium</v>
      </c>
      <c r="G2982" s="4" t="s">
        <v>69</v>
      </c>
      <c r="H2982" t="s">
        <v>174</v>
      </c>
      <c r="I2982" s="4" t="s">
        <v>686</v>
      </c>
      <c r="J2982" s="4" t="s">
        <v>684</v>
      </c>
      <c r="K2982" s="4" t="s">
        <v>687</v>
      </c>
      <c r="L2982" s="4" t="s">
        <v>688</v>
      </c>
      <c r="M2982" s="4" t="s">
        <v>671</v>
      </c>
      <c r="N2982" s="4" t="s">
        <v>642</v>
      </c>
      <c r="O2982" s="4" t="s">
        <v>672</v>
      </c>
      <c r="P2982" s="4" t="s">
        <v>1000</v>
      </c>
      <c r="Q2982" s="4" t="s">
        <v>673</v>
      </c>
    </row>
    <row r="2983" spans="1:19" x14ac:dyDescent="0.25">
      <c r="A2983" s="4" t="s">
        <v>615</v>
      </c>
      <c r="B2983" s="4" t="s">
        <v>65</v>
      </c>
      <c r="C2983" s="9" t="s">
        <v>13194</v>
      </c>
      <c r="D2983" s="4" t="s">
        <v>866</v>
      </c>
      <c r="E2983" s="4" t="s">
        <v>867</v>
      </c>
      <c r="F2983" s="9" t="str">
        <f>Table1[[#This Row],[Genus]]&amp;" "&amp;Table1[[#This Row],[Epithet]]</f>
        <v>Polytrichum commune</v>
      </c>
      <c r="G2983" s="4" t="s">
        <v>802</v>
      </c>
      <c r="H2983" t="s">
        <v>350</v>
      </c>
      <c r="I2983" s="4" t="s">
        <v>686</v>
      </c>
      <c r="J2983" s="4" t="s">
        <v>684</v>
      </c>
      <c r="K2983" s="4" t="s">
        <v>687</v>
      </c>
      <c r="L2983" s="4" t="s">
        <v>688</v>
      </c>
      <c r="M2983" s="4" t="s">
        <v>671</v>
      </c>
      <c r="N2983" s="4" t="s">
        <v>642</v>
      </c>
      <c r="O2983" s="4" t="s">
        <v>672</v>
      </c>
      <c r="P2983" s="4" t="s">
        <v>1000</v>
      </c>
      <c r="Q2983" s="4" t="s">
        <v>673</v>
      </c>
      <c r="S2983" s="2" t="s">
        <v>803</v>
      </c>
    </row>
    <row r="2984" spans="1:19" x14ac:dyDescent="0.25">
      <c r="A2984" s="4" t="s">
        <v>615</v>
      </c>
      <c r="B2984" s="4" t="s">
        <v>66</v>
      </c>
      <c r="C2984" s="9" t="str">
        <f>_xlfn.XLOOKUP(Table1[[#This Row],[Genus]],'Flora of PA'!J:J,'Flora of PA'!D:D)</f>
        <v>Lauraceae</v>
      </c>
      <c r="D2984" s="4" t="s">
        <v>134</v>
      </c>
      <c r="E2984" s="4" t="s">
        <v>946</v>
      </c>
      <c r="F2984" s="9" t="str">
        <f>Table1[[#This Row],[Genus]]&amp;" "&amp;Table1[[#This Row],[Epithet]]</f>
        <v>Sassafras albidum</v>
      </c>
      <c r="G2984" s="4" t="s">
        <v>224</v>
      </c>
      <c r="H2984" t="s">
        <v>179</v>
      </c>
      <c r="I2984" s="4" t="s">
        <v>686</v>
      </c>
      <c r="J2984" s="4" t="s">
        <v>684</v>
      </c>
      <c r="K2984" s="4" t="s">
        <v>687</v>
      </c>
      <c r="L2984" s="4" t="s">
        <v>688</v>
      </c>
      <c r="M2984" s="4" t="s">
        <v>671</v>
      </c>
      <c r="N2984" s="4" t="s">
        <v>642</v>
      </c>
      <c r="O2984" s="4" t="s">
        <v>672</v>
      </c>
      <c r="P2984" s="4" t="s">
        <v>1000</v>
      </c>
      <c r="Q2984" s="4" t="s">
        <v>673</v>
      </c>
    </row>
    <row r="2985" spans="1:19" x14ac:dyDescent="0.25">
      <c r="A2985" s="4" t="s">
        <v>615</v>
      </c>
      <c r="B2985" s="4" t="s">
        <v>66</v>
      </c>
      <c r="C2985" s="9" t="str">
        <f>_xlfn.XLOOKUP(Table1[[#This Row],[Genus]],'Flora of PA'!J:J,'Flora of PA'!D:D)</f>
        <v>Ericaceae</v>
      </c>
      <c r="D2985" s="4" t="s">
        <v>905</v>
      </c>
      <c r="E2985" s="4" t="s">
        <v>948</v>
      </c>
      <c r="F2985" s="9" t="str">
        <f>Table1[[#This Row],[Genus]]&amp;" "&amp;Table1[[#This Row],[Epithet]]</f>
        <v>Kalmia angustifolia</v>
      </c>
      <c r="G2985" s="4" t="s">
        <v>85</v>
      </c>
      <c r="H2985" t="s">
        <v>124</v>
      </c>
      <c r="I2985" s="4" t="s">
        <v>686</v>
      </c>
      <c r="J2985" s="4" t="s">
        <v>684</v>
      </c>
      <c r="K2985" s="4" t="s">
        <v>687</v>
      </c>
      <c r="L2985" s="4" t="s">
        <v>688</v>
      </c>
      <c r="M2985" s="4" t="s">
        <v>671</v>
      </c>
      <c r="N2985" s="4" t="s">
        <v>642</v>
      </c>
      <c r="O2985" s="4" t="s">
        <v>672</v>
      </c>
      <c r="P2985" s="4" t="s">
        <v>1000</v>
      </c>
      <c r="Q2985" s="4" t="s">
        <v>673</v>
      </c>
    </row>
    <row r="2986" spans="1:19" x14ac:dyDescent="0.25">
      <c r="A2986" s="4" t="s">
        <v>615</v>
      </c>
      <c r="B2986" s="4" t="s">
        <v>66</v>
      </c>
      <c r="C2986" s="9" t="str">
        <f>_xlfn.XLOOKUP(Table1[[#This Row],[Genus]],'Flora of PA'!J:J,'Flora of PA'!D:D)</f>
        <v>Polypodiaceae</v>
      </c>
      <c r="D2986" s="4" t="s">
        <v>851</v>
      </c>
      <c r="E2986" s="4" t="s">
        <v>852</v>
      </c>
      <c r="F2986" s="9" t="str">
        <f>Table1[[#This Row],[Genus]]&amp;" "&amp;Table1[[#This Row],[Epithet]]</f>
        <v>Pteridium aquilinum</v>
      </c>
      <c r="G2986" s="4" t="s">
        <v>58</v>
      </c>
      <c r="H2986" t="s">
        <v>288</v>
      </c>
      <c r="I2986" s="4" t="s">
        <v>686</v>
      </c>
      <c r="J2986" s="4" t="s">
        <v>684</v>
      </c>
      <c r="K2986" s="4" t="s">
        <v>687</v>
      </c>
      <c r="L2986" s="4" t="s">
        <v>688</v>
      </c>
      <c r="M2986" s="4" t="s">
        <v>671</v>
      </c>
      <c r="N2986" s="4" t="s">
        <v>642</v>
      </c>
      <c r="O2986" s="4" t="s">
        <v>672</v>
      </c>
      <c r="P2986" s="4" t="s">
        <v>1000</v>
      </c>
      <c r="Q2986" s="4" t="s">
        <v>673</v>
      </c>
    </row>
    <row r="2987" spans="1:19" x14ac:dyDescent="0.25">
      <c r="A2987" s="4" t="s">
        <v>615</v>
      </c>
      <c r="B2987" s="4" t="s">
        <v>66</v>
      </c>
      <c r="C2987" s="9" t="s">
        <v>991</v>
      </c>
      <c r="D2987" s="4" t="s">
        <v>991</v>
      </c>
      <c r="E2987" s="4" t="s">
        <v>891</v>
      </c>
      <c r="F2987" s="9" t="str">
        <f>Table1[[#This Row],[Genus]]&amp;" "&amp;Table1[[#This Row],[Epithet]]</f>
        <v>Poacea sp.</v>
      </c>
      <c r="G2987" s="4" t="s">
        <v>801</v>
      </c>
      <c r="H2987" t="s">
        <v>339</v>
      </c>
      <c r="I2987" s="4" t="s">
        <v>686</v>
      </c>
      <c r="J2987" s="4" t="s">
        <v>684</v>
      </c>
      <c r="K2987" s="4" t="s">
        <v>687</v>
      </c>
      <c r="L2987" s="4" t="s">
        <v>688</v>
      </c>
      <c r="M2987" s="4" t="s">
        <v>671</v>
      </c>
      <c r="N2987" s="4" t="s">
        <v>642</v>
      </c>
      <c r="O2987" s="4" t="s">
        <v>672</v>
      </c>
      <c r="P2987" s="4" t="s">
        <v>1000</v>
      </c>
      <c r="Q2987" s="4" t="s">
        <v>673</v>
      </c>
    </row>
    <row r="2988" spans="1:19" x14ac:dyDescent="0.25">
      <c r="A2988" s="4" t="s">
        <v>615</v>
      </c>
      <c r="B2988" s="4" t="s">
        <v>66</v>
      </c>
      <c r="C2988" s="9" t="s">
        <v>13192</v>
      </c>
      <c r="D2988" s="4" t="s">
        <v>910</v>
      </c>
      <c r="E2988" s="4" t="s">
        <v>911</v>
      </c>
      <c r="F2988" s="9" t="str">
        <f>Table1[[#This Row],[Genus]]&amp;" "&amp;Table1[[#This Row],[Epithet]]</f>
        <v>Amauropelta noveboracensis</v>
      </c>
      <c r="G2988" s="4" t="s">
        <v>376</v>
      </c>
      <c r="H2988" t="s">
        <v>693</v>
      </c>
      <c r="I2988" s="4" t="s">
        <v>686</v>
      </c>
      <c r="J2988" s="4" t="s">
        <v>684</v>
      </c>
      <c r="K2988" s="4" t="s">
        <v>687</v>
      </c>
      <c r="L2988" s="4" t="s">
        <v>688</v>
      </c>
      <c r="M2988" s="4" t="s">
        <v>671</v>
      </c>
      <c r="N2988" s="4" t="s">
        <v>642</v>
      </c>
      <c r="O2988" s="4" t="s">
        <v>672</v>
      </c>
      <c r="P2988" s="4" t="s">
        <v>1000</v>
      </c>
      <c r="Q2988" s="4" t="s">
        <v>673</v>
      </c>
    </row>
    <row r="2989" spans="1:19" x14ac:dyDescent="0.25">
      <c r="A2989" s="4" t="s">
        <v>615</v>
      </c>
      <c r="B2989" s="4" t="s">
        <v>66</v>
      </c>
      <c r="C2989" s="9" t="str">
        <f>_xlfn.XLOOKUP(Table1[[#This Row],[Genus]],'Flora of PA'!J:J,'Flora of PA'!D:D)</f>
        <v>Osmundaceae</v>
      </c>
      <c r="D2989" s="4" t="s">
        <v>899</v>
      </c>
      <c r="E2989" s="4" t="s">
        <v>900</v>
      </c>
      <c r="F2989" s="9" t="str">
        <f>Table1[[#This Row],[Genus]]&amp;" "&amp;Table1[[#This Row],[Epithet]]</f>
        <v>Osmunda claytoniana</v>
      </c>
      <c r="G2989" s="4" t="s">
        <v>813</v>
      </c>
      <c r="H2989" t="s">
        <v>695</v>
      </c>
      <c r="I2989" s="4" t="s">
        <v>686</v>
      </c>
      <c r="J2989" s="4" t="s">
        <v>684</v>
      </c>
      <c r="K2989" s="4" t="s">
        <v>687</v>
      </c>
      <c r="L2989" s="4" t="s">
        <v>688</v>
      </c>
      <c r="M2989" s="4" t="s">
        <v>671</v>
      </c>
      <c r="N2989" s="4" t="s">
        <v>642</v>
      </c>
      <c r="O2989" s="4" t="s">
        <v>672</v>
      </c>
      <c r="P2989" s="4" t="s">
        <v>1000</v>
      </c>
      <c r="Q2989" s="4" t="s">
        <v>673</v>
      </c>
    </row>
    <row r="2990" spans="1:19" x14ac:dyDescent="0.25">
      <c r="A2990" s="4" t="s">
        <v>615</v>
      </c>
      <c r="B2990" s="4" t="s">
        <v>67</v>
      </c>
      <c r="C2990" s="9" t="str">
        <f>_xlfn.XLOOKUP(Table1[[#This Row],[Genus]],'Flora of PA'!J:J,'Flora of PA'!D:D)</f>
        <v>Lauraceae</v>
      </c>
      <c r="D2990" s="4" t="s">
        <v>134</v>
      </c>
      <c r="E2990" s="4" t="s">
        <v>946</v>
      </c>
      <c r="F2990" s="9" t="str">
        <f>Table1[[#This Row],[Genus]]&amp;" "&amp;Table1[[#This Row],[Epithet]]</f>
        <v>Sassafras albidum</v>
      </c>
      <c r="G2990" s="4" t="s">
        <v>224</v>
      </c>
      <c r="H2990" t="s">
        <v>179</v>
      </c>
      <c r="I2990" s="4" t="s">
        <v>686</v>
      </c>
      <c r="J2990" s="4" t="s">
        <v>684</v>
      </c>
      <c r="K2990" s="4" t="s">
        <v>687</v>
      </c>
      <c r="L2990" s="4" t="s">
        <v>688</v>
      </c>
      <c r="M2990" s="4" t="s">
        <v>671</v>
      </c>
      <c r="N2990" s="4" t="s">
        <v>642</v>
      </c>
      <c r="O2990" s="4" t="s">
        <v>672</v>
      </c>
      <c r="P2990" s="4" t="s">
        <v>1000</v>
      </c>
      <c r="Q2990" s="4" t="s">
        <v>673</v>
      </c>
    </row>
    <row r="2991" spans="1:19" x14ac:dyDescent="0.25">
      <c r="A2991" s="4" t="s">
        <v>615</v>
      </c>
      <c r="B2991" s="4" t="s">
        <v>67</v>
      </c>
      <c r="C2991" s="9" t="str">
        <f>_xlfn.XLOOKUP(Table1[[#This Row],[Genus]],'Flora of PA'!J:J,'Flora of PA'!D:D)</f>
        <v>Ericaceae</v>
      </c>
      <c r="D2991" s="4" t="s">
        <v>905</v>
      </c>
      <c r="E2991" s="4" t="s">
        <v>948</v>
      </c>
      <c r="F2991" s="9" t="str">
        <f>Table1[[#This Row],[Genus]]&amp;" "&amp;Table1[[#This Row],[Epithet]]</f>
        <v>Kalmia angustifolia</v>
      </c>
      <c r="G2991" s="4" t="s">
        <v>85</v>
      </c>
      <c r="H2991" t="s">
        <v>124</v>
      </c>
      <c r="I2991" s="4" t="s">
        <v>686</v>
      </c>
      <c r="J2991" s="4" t="s">
        <v>684</v>
      </c>
      <c r="K2991" s="4" t="s">
        <v>687</v>
      </c>
      <c r="L2991" s="4" t="s">
        <v>688</v>
      </c>
      <c r="M2991" s="4" t="s">
        <v>671</v>
      </c>
      <c r="N2991" s="4" t="s">
        <v>642</v>
      </c>
      <c r="O2991" s="4" t="s">
        <v>672</v>
      </c>
      <c r="P2991" s="4" t="s">
        <v>1000</v>
      </c>
      <c r="Q2991" s="4" t="s">
        <v>673</v>
      </c>
    </row>
    <row r="2992" spans="1:19" x14ac:dyDescent="0.25">
      <c r="A2992" s="4" t="s">
        <v>615</v>
      </c>
      <c r="B2992" s="4" t="s">
        <v>67</v>
      </c>
      <c r="C2992" s="9" t="str">
        <f>_xlfn.XLOOKUP(Table1[[#This Row],[Genus]],'Flora of PA'!J:J,'Flora of PA'!D:D)</f>
        <v>Ericaceae</v>
      </c>
      <c r="D2992" s="4" t="s">
        <v>826</v>
      </c>
      <c r="E2992" s="4" t="s">
        <v>829</v>
      </c>
      <c r="F2992" s="9" t="str">
        <f>Table1[[#This Row],[Genus]]&amp;" "&amp;Table1[[#This Row],[Epithet]]</f>
        <v>Vaccinium angustifolium</v>
      </c>
      <c r="G2992" s="4" t="s">
        <v>69</v>
      </c>
      <c r="H2992" t="s">
        <v>174</v>
      </c>
      <c r="I2992" s="4" t="s">
        <v>686</v>
      </c>
      <c r="J2992" s="4" t="s">
        <v>684</v>
      </c>
      <c r="K2992" s="4" t="s">
        <v>687</v>
      </c>
      <c r="L2992" s="4" t="s">
        <v>688</v>
      </c>
      <c r="M2992" s="4" t="s">
        <v>671</v>
      </c>
      <c r="N2992" s="4" t="s">
        <v>642</v>
      </c>
      <c r="O2992" s="4" t="s">
        <v>672</v>
      </c>
      <c r="P2992" s="4" t="s">
        <v>1000</v>
      </c>
      <c r="Q2992" s="4" t="s">
        <v>673</v>
      </c>
    </row>
    <row r="2993" spans="1:19" x14ac:dyDescent="0.25">
      <c r="A2993" s="4" t="s">
        <v>615</v>
      </c>
      <c r="B2993" s="4" t="s">
        <v>67</v>
      </c>
      <c r="C2993" s="9" t="str">
        <f>_xlfn.XLOOKUP(Table1[[#This Row],[Genus]],'Flora of PA'!J:J,'Flora of PA'!D:D)</f>
        <v>Betulaceae</v>
      </c>
      <c r="D2993" s="4" t="s">
        <v>883</v>
      </c>
      <c r="E2993" s="4" t="s">
        <v>884</v>
      </c>
      <c r="F2993" s="9" t="str">
        <f>Table1[[#This Row],[Genus]]&amp;" "&amp;Table1[[#This Row],[Epithet]]</f>
        <v>Betula populifolia</v>
      </c>
      <c r="G2993" s="4" t="s">
        <v>18</v>
      </c>
      <c r="H2993" t="s">
        <v>23</v>
      </c>
      <c r="I2993" s="4" t="s">
        <v>686</v>
      </c>
      <c r="J2993" s="4" t="s">
        <v>684</v>
      </c>
      <c r="K2993" s="4" t="s">
        <v>687</v>
      </c>
      <c r="L2993" s="4" t="s">
        <v>688</v>
      </c>
      <c r="M2993" s="4" t="s">
        <v>671</v>
      </c>
      <c r="N2993" s="4" t="s">
        <v>642</v>
      </c>
      <c r="O2993" s="4" t="s">
        <v>672</v>
      </c>
      <c r="P2993" s="4" t="s">
        <v>1000</v>
      </c>
      <c r="Q2993" s="4" t="s">
        <v>673</v>
      </c>
    </row>
    <row r="2994" spans="1:19" x14ac:dyDescent="0.25">
      <c r="A2994" s="4" t="s">
        <v>615</v>
      </c>
      <c r="B2994" s="4" t="s">
        <v>67</v>
      </c>
      <c r="C2994" s="9" t="s">
        <v>13192</v>
      </c>
      <c r="D2994" s="4" t="s">
        <v>910</v>
      </c>
      <c r="E2994" s="4" t="s">
        <v>911</v>
      </c>
      <c r="F2994" s="9" t="str">
        <f>Table1[[#This Row],[Genus]]&amp;" "&amp;Table1[[#This Row],[Epithet]]</f>
        <v>Amauropelta noveboracensis</v>
      </c>
      <c r="G2994" s="4" t="s">
        <v>376</v>
      </c>
      <c r="H2994" t="s">
        <v>693</v>
      </c>
      <c r="I2994" s="4" t="s">
        <v>686</v>
      </c>
      <c r="J2994" s="4" t="s">
        <v>684</v>
      </c>
      <c r="K2994" s="4" t="s">
        <v>687</v>
      </c>
      <c r="L2994" s="4" t="s">
        <v>688</v>
      </c>
      <c r="M2994" s="4" t="s">
        <v>671</v>
      </c>
      <c r="N2994" s="4" t="s">
        <v>642</v>
      </c>
      <c r="O2994" s="4" t="s">
        <v>672</v>
      </c>
      <c r="P2994" s="4" t="s">
        <v>1000</v>
      </c>
      <c r="Q2994" s="4" t="s">
        <v>673</v>
      </c>
    </row>
    <row r="2995" spans="1:19" x14ac:dyDescent="0.25">
      <c r="A2995" s="4" t="s">
        <v>615</v>
      </c>
      <c r="B2995" s="4" t="s">
        <v>67</v>
      </c>
      <c r="C2995" s="9" t="str">
        <f>_xlfn.XLOOKUP(Table1[[#This Row],[Genus]],'Flora of PA'!J:J,'Flora of PA'!D:D)</f>
        <v>Osmundaceae</v>
      </c>
      <c r="D2995" s="4" t="s">
        <v>899</v>
      </c>
      <c r="E2995" s="4" t="s">
        <v>900</v>
      </c>
      <c r="F2995" s="9" t="str">
        <f>Table1[[#This Row],[Genus]]&amp;" "&amp;Table1[[#This Row],[Epithet]]</f>
        <v>Osmunda claytoniana</v>
      </c>
      <c r="G2995" s="4" t="s">
        <v>813</v>
      </c>
      <c r="H2995" t="s">
        <v>695</v>
      </c>
      <c r="I2995" s="4" t="s">
        <v>686</v>
      </c>
      <c r="J2995" s="4" t="s">
        <v>684</v>
      </c>
      <c r="K2995" s="4" t="s">
        <v>687</v>
      </c>
      <c r="L2995" s="4" t="s">
        <v>688</v>
      </c>
      <c r="M2995" s="4" t="s">
        <v>671</v>
      </c>
      <c r="N2995" s="4" t="s">
        <v>642</v>
      </c>
      <c r="O2995" s="4" t="s">
        <v>672</v>
      </c>
      <c r="P2995" s="4" t="s">
        <v>1000</v>
      </c>
      <c r="Q2995" s="4" t="s">
        <v>673</v>
      </c>
    </row>
    <row r="2996" spans="1:19" x14ac:dyDescent="0.25">
      <c r="A2996" s="4" t="s">
        <v>615</v>
      </c>
      <c r="B2996" s="4" t="s">
        <v>68</v>
      </c>
      <c r="C2996" s="9" t="s">
        <v>13195</v>
      </c>
      <c r="D2996" s="4" t="s">
        <v>892</v>
      </c>
      <c r="E2996" s="4" t="s">
        <v>893</v>
      </c>
      <c r="F2996" s="9" t="str">
        <f>Table1[[#This Row],[Genus]]&amp;" "&amp;Table1[[#This Row],[Epithet]]</f>
        <v>Sitobolium punctilobulum</v>
      </c>
      <c r="G2996" s="4" t="s">
        <v>384</v>
      </c>
      <c r="H2996" t="s">
        <v>291</v>
      </c>
      <c r="I2996" s="4" t="s">
        <v>686</v>
      </c>
      <c r="J2996" s="4" t="s">
        <v>684</v>
      </c>
      <c r="K2996" s="4" t="s">
        <v>687</v>
      </c>
      <c r="L2996" s="4" t="s">
        <v>688</v>
      </c>
      <c r="M2996" s="4" t="s">
        <v>671</v>
      </c>
      <c r="N2996" s="4" t="s">
        <v>642</v>
      </c>
      <c r="O2996" s="4" t="s">
        <v>672</v>
      </c>
      <c r="P2996" s="4" t="s">
        <v>1000</v>
      </c>
      <c r="Q2996" s="4" t="s">
        <v>673</v>
      </c>
    </row>
    <row r="2997" spans="1:19" x14ac:dyDescent="0.25">
      <c r="A2997" s="4" t="s">
        <v>615</v>
      </c>
      <c r="B2997" s="4" t="s">
        <v>68</v>
      </c>
      <c r="C2997" s="9" t="str">
        <f>_xlfn.XLOOKUP(Table1[[#This Row],[Genus]],'Flora of PA'!J:J,'Flora of PA'!D:D)</f>
        <v>Lauraceae</v>
      </c>
      <c r="D2997" s="4" t="s">
        <v>134</v>
      </c>
      <c r="E2997" s="4" t="s">
        <v>946</v>
      </c>
      <c r="F2997" s="9" t="str">
        <f>Table1[[#This Row],[Genus]]&amp;" "&amp;Table1[[#This Row],[Epithet]]</f>
        <v>Sassafras albidum</v>
      </c>
      <c r="G2997" s="4" t="s">
        <v>224</v>
      </c>
      <c r="H2997" t="s">
        <v>179</v>
      </c>
      <c r="I2997" s="4" t="s">
        <v>686</v>
      </c>
      <c r="J2997" s="4" t="s">
        <v>684</v>
      </c>
      <c r="K2997" s="4" t="s">
        <v>687</v>
      </c>
      <c r="L2997" s="4" t="s">
        <v>688</v>
      </c>
      <c r="M2997" s="4" t="s">
        <v>671</v>
      </c>
      <c r="N2997" s="4" t="s">
        <v>642</v>
      </c>
      <c r="O2997" s="4" t="s">
        <v>672</v>
      </c>
      <c r="P2997" s="4" t="s">
        <v>1000</v>
      </c>
      <c r="Q2997" s="4" t="s">
        <v>673</v>
      </c>
    </row>
    <row r="2998" spans="1:19" x14ac:dyDescent="0.25">
      <c r="A2998" s="4" t="s">
        <v>615</v>
      </c>
      <c r="B2998" s="4" t="s">
        <v>68</v>
      </c>
      <c r="C2998" s="9" t="str">
        <f>_xlfn.XLOOKUP(Table1[[#This Row],[Genus]],'Flora of PA'!J:J,'Flora of PA'!D:D)</f>
        <v>Ericaceae</v>
      </c>
      <c r="D2998" s="4" t="s">
        <v>905</v>
      </c>
      <c r="E2998" s="4" t="s">
        <v>948</v>
      </c>
      <c r="F2998" s="9" t="str">
        <f>Table1[[#This Row],[Genus]]&amp;" "&amp;Table1[[#This Row],[Epithet]]</f>
        <v>Kalmia angustifolia</v>
      </c>
      <c r="G2998" s="4" t="s">
        <v>85</v>
      </c>
      <c r="H2998" t="s">
        <v>124</v>
      </c>
      <c r="I2998" s="4" t="s">
        <v>686</v>
      </c>
      <c r="J2998" s="4" t="s">
        <v>684</v>
      </c>
      <c r="K2998" s="4" t="s">
        <v>687</v>
      </c>
      <c r="L2998" s="4" t="s">
        <v>688</v>
      </c>
      <c r="M2998" s="4" t="s">
        <v>671</v>
      </c>
      <c r="N2998" s="4" t="s">
        <v>642</v>
      </c>
      <c r="O2998" s="4" t="s">
        <v>672</v>
      </c>
      <c r="P2998" s="4" t="s">
        <v>1000</v>
      </c>
      <c r="Q2998" s="4" t="s">
        <v>673</v>
      </c>
    </row>
    <row r="2999" spans="1:19" x14ac:dyDescent="0.25">
      <c r="A2999" s="4" t="s">
        <v>615</v>
      </c>
      <c r="B2999" s="4" t="s">
        <v>68</v>
      </c>
      <c r="C2999" s="9" t="str">
        <f>_xlfn.XLOOKUP(Table1[[#This Row],[Genus]],'Flora of PA'!J:J,'Flora of PA'!D:D)</f>
        <v>Ericaceae</v>
      </c>
      <c r="D2999" s="4" t="s">
        <v>826</v>
      </c>
      <c r="E2999" s="4" t="s">
        <v>829</v>
      </c>
      <c r="F2999" s="9" t="str">
        <f>Table1[[#This Row],[Genus]]&amp;" "&amp;Table1[[#This Row],[Epithet]]</f>
        <v>Vaccinium angustifolium</v>
      </c>
      <c r="G2999" s="4" t="s">
        <v>69</v>
      </c>
      <c r="H2999" t="s">
        <v>174</v>
      </c>
      <c r="I2999" s="4" t="s">
        <v>686</v>
      </c>
      <c r="J2999" s="4" t="s">
        <v>684</v>
      </c>
      <c r="K2999" s="4" t="s">
        <v>687</v>
      </c>
      <c r="L2999" s="4" t="s">
        <v>688</v>
      </c>
      <c r="M2999" s="4" t="s">
        <v>671</v>
      </c>
      <c r="N2999" s="4" t="s">
        <v>642</v>
      </c>
      <c r="O2999" s="4" t="s">
        <v>672</v>
      </c>
      <c r="P2999" s="4" t="s">
        <v>1000</v>
      </c>
      <c r="Q2999" s="4" t="s">
        <v>673</v>
      </c>
    </row>
    <row r="3000" spans="1:19" x14ac:dyDescent="0.25">
      <c r="A3000" s="4" t="s">
        <v>615</v>
      </c>
      <c r="B3000" s="4" t="s">
        <v>68</v>
      </c>
      <c r="C3000" s="9" t="s">
        <v>13194</v>
      </c>
      <c r="D3000" s="4" t="s">
        <v>866</v>
      </c>
      <c r="E3000" s="4" t="s">
        <v>867</v>
      </c>
      <c r="F3000" s="9" t="str">
        <f>Table1[[#This Row],[Genus]]&amp;" "&amp;Table1[[#This Row],[Epithet]]</f>
        <v>Polytrichum commune</v>
      </c>
      <c r="G3000" s="4" t="s">
        <v>802</v>
      </c>
      <c r="H3000" t="s">
        <v>519</v>
      </c>
      <c r="I3000" s="4" t="s">
        <v>686</v>
      </c>
      <c r="J3000" s="4" t="s">
        <v>684</v>
      </c>
      <c r="K3000" s="4" t="s">
        <v>687</v>
      </c>
      <c r="L3000" s="4" t="s">
        <v>688</v>
      </c>
      <c r="M3000" s="4" t="s">
        <v>671</v>
      </c>
      <c r="N3000" s="4" t="s">
        <v>642</v>
      </c>
      <c r="O3000" s="4" t="s">
        <v>672</v>
      </c>
      <c r="P3000" s="4" t="s">
        <v>1000</v>
      </c>
      <c r="Q3000" s="4" t="s">
        <v>673</v>
      </c>
      <c r="S3000" s="2" t="s">
        <v>803</v>
      </c>
    </row>
    <row r="3001" spans="1:19" x14ac:dyDescent="0.25">
      <c r="A3001" s="4" t="s">
        <v>615</v>
      </c>
      <c r="B3001" s="4" t="s">
        <v>68</v>
      </c>
      <c r="C3001" s="9" t="s">
        <v>991</v>
      </c>
      <c r="D3001" s="4" t="s">
        <v>991</v>
      </c>
      <c r="E3001" s="4" t="s">
        <v>891</v>
      </c>
      <c r="F3001" s="9" t="str">
        <f>Table1[[#This Row],[Genus]]&amp;" "&amp;Table1[[#This Row],[Epithet]]</f>
        <v>Poacea sp.</v>
      </c>
      <c r="G3001" s="4" t="s">
        <v>801</v>
      </c>
      <c r="H3001" t="s">
        <v>339</v>
      </c>
      <c r="I3001" s="4" t="s">
        <v>686</v>
      </c>
      <c r="J3001" s="4" t="s">
        <v>684</v>
      </c>
      <c r="K3001" s="4" t="s">
        <v>687</v>
      </c>
      <c r="L3001" s="4" t="s">
        <v>688</v>
      </c>
      <c r="M3001" s="4" t="s">
        <v>671</v>
      </c>
      <c r="N3001" s="4" t="s">
        <v>642</v>
      </c>
      <c r="O3001" s="4" t="s">
        <v>672</v>
      </c>
      <c r="P3001" s="4" t="s">
        <v>1000</v>
      </c>
      <c r="Q3001" s="4" t="s">
        <v>673</v>
      </c>
    </row>
    <row r="3002" spans="1:19" x14ac:dyDescent="0.25">
      <c r="A3002" s="4" t="s">
        <v>616</v>
      </c>
      <c r="B3002" s="4" t="s">
        <v>41</v>
      </c>
      <c r="C3002" s="9" t="str">
        <f>_xlfn.XLOOKUP(Table1[[#This Row],[Genus]],'Flora of PA'!J:J,'Flora of PA'!D:D)</f>
        <v>Ericaceae</v>
      </c>
      <c r="D3002" s="4" t="s">
        <v>827</v>
      </c>
      <c r="E3002" s="4" t="s">
        <v>828</v>
      </c>
      <c r="F3002" s="9" t="str">
        <f>Table1[[#This Row],[Genus]]&amp;" "&amp;Table1[[#This Row],[Epithet]]</f>
        <v>Gaylussacia baccata</v>
      </c>
      <c r="G3002" s="4" t="s">
        <v>16</v>
      </c>
      <c r="H3002" t="s">
        <v>125</v>
      </c>
      <c r="I3002" s="4" t="s">
        <v>682</v>
      </c>
      <c r="J3002" s="4" t="s">
        <v>699</v>
      </c>
      <c r="K3002" s="4" t="s">
        <v>700</v>
      </c>
      <c r="L3002" s="4" t="s">
        <v>701</v>
      </c>
      <c r="M3002" s="4" t="s">
        <v>671</v>
      </c>
      <c r="N3002" s="4" t="s">
        <v>642</v>
      </c>
      <c r="O3002" s="4" t="s">
        <v>672</v>
      </c>
      <c r="P3002" s="4" t="s">
        <v>1000</v>
      </c>
      <c r="Q3002" s="4" t="s">
        <v>673</v>
      </c>
    </row>
    <row r="3003" spans="1:19" x14ac:dyDescent="0.25">
      <c r="A3003" s="4" t="s">
        <v>616</v>
      </c>
      <c r="B3003" s="4" t="s">
        <v>41</v>
      </c>
      <c r="C3003" s="9" t="str">
        <f>_xlfn.XLOOKUP(Table1[[#This Row],[Genus]],'Flora of PA'!J:J,'Flora of PA'!D:D)</f>
        <v>Polypodiaceae</v>
      </c>
      <c r="D3003" s="4" t="s">
        <v>851</v>
      </c>
      <c r="E3003" s="4" t="s">
        <v>852</v>
      </c>
      <c r="F3003" s="9" t="str">
        <f>Table1[[#This Row],[Genus]]&amp;" "&amp;Table1[[#This Row],[Epithet]]</f>
        <v>Pteridium aquilinum</v>
      </c>
      <c r="G3003" s="4" t="s">
        <v>58</v>
      </c>
      <c r="H3003" t="s">
        <v>129</v>
      </c>
      <c r="I3003" s="4" t="s">
        <v>682</v>
      </c>
      <c r="J3003" s="4" t="s">
        <v>699</v>
      </c>
      <c r="K3003" s="4" t="s">
        <v>700</v>
      </c>
      <c r="L3003" s="4" t="s">
        <v>701</v>
      </c>
      <c r="M3003" s="4" t="s">
        <v>671</v>
      </c>
      <c r="N3003" s="4" t="s">
        <v>642</v>
      </c>
      <c r="O3003" s="4" t="s">
        <v>672</v>
      </c>
      <c r="P3003" s="4" t="s">
        <v>1000</v>
      </c>
      <c r="Q3003" s="4" t="s">
        <v>673</v>
      </c>
    </row>
    <row r="3004" spans="1:19" x14ac:dyDescent="0.25">
      <c r="A3004" s="4" t="s">
        <v>616</v>
      </c>
      <c r="B3004" s="4" t="s">
        <v>41</v>
      </c>
      <c r="C3004" s="9" t="str">
        <f>_xlfn.XLOOKUP(Table1[[#This Row],[Genus]],'Flora of PA'!J:J,'Flora of PA'!D:D)</f>
        <v>Fagaceae</v>
      </c>
      <c r="D3004" s="4" t="s">
        <v>860</v>
      </c>
      <c r="E3004" s="4" t="s">
        <v>947</v>
      </c>
      <c r="F3004" s="9" t="str">
        <f>Table1[[#This Row],[Genus]]&amp;" "&amp;Table1[[#This Row],[Epithet]]</f>
        <v>Quercus ilicifolia</v>
      </c>
      <c r="G3004" s="4" t="s">
        <v>75</v>
      </c>
      <c r="H3004" t="s">
        <v>214</v>
      </c>
      <c r="I3004" s="4" t="s">
        <v>682</v>
      </c>
      <c r="J3004" s="4" t="s">
        <v>699</v>
      </c>
      <c r="K3004" s="4" t="s">
        <v>700</v>
      </c>
      <c r="L3004" s="4" t="s">
        <v>701</v>
      </c>
      <c r="M3004" s="4" t="s">
        <v>671</v>
      </c>
      <c r="N3004" s="4" t="s">
        <v>642</v>
      </c>
      <c r="O3004" s="4" t="s">
        <v>672</v>
      </c>
      <c r="P3004" s="4" t="s">
        <v>1000</v>
      </c>
      <c r="Q3004" s="4" t="s">
        <v>673</v>
      </c>
    </row>
    <row r="3005" spans="1:19" x14ac:dyDescent="0.25">
      <c r="A3005" s="4" t="s">
        <v>616</v>
      </c>
      <c r="B3005" s="4" t="s">
        <v>41</v>
      </c>
      <c r="C3005" s="9" t="str">
        <f>_xlfn.XLOOKUP(Table1[[#This Row],[Genus]],'Flora of PA'!J:J,'Flora of PA'!D:D)</f>
        <v>Ericaceae</v>
      </c>
      <c r="D3005" s="4" t="s">
        <v>831</v>
      </c>
      <c r="E3005" s="4" t="s">
        <v>832</v>
      </c>
      <c r="F3005" s="9" t="str">
        <f>Table1[[#This Row],[Genus]]&amp;" "&amp;Table1[[#This Row],[Epithet]]</f>
        <v>Gaultheria procumbens</v>
      </c>
      <c r="G3005" s="4" t="s">
        <v>123</v>
      </c>
      <c r="H3005" t="s">
        <v>122</v>
      </c>
      <c r="I3005" s="4" t="s">
        <v>682</v>
      </c>
      <c r="J3005" s="4" t="s">
        <v>699</v>
      </c>
      <c r="K3005" s="4" t="s">
        <v>700</v>
      </c>
      <c r="L3005" s="4" t="s">
        <v>701</v>
      </c>
      <c r="M3005" s="4" t="s">
        <v>671</v>
      </c>
      <c r="N3005" s="4" t="s">
        <v>642</v>
      </c>
      <c r="O3005" s="4" t="s">
        <v>672</v>
      </c>
      <c r="P3005" s="4" t="s">
        <v>1000</v>
      </c>
      <c r="Q3005" s="4" t="s">
        <v>673</v>
      </c>
    </row>
    <row r="3006" spans="1:19" x14ac:dyDescent="0.25">
      <c r="A3006" s="4" t="s">
        <v>616</v>
      </c>
      <c r="B3006" s="4" t="s">
        <v>41</v>
      </c>
      <c r="C3006" s="9" t="str">
        <f>_xlfn.XLOOKUP(Table1[[#This Row],[Genus]],'Flora of PA'!J:J,'Flora of PA'!D:D)</f>
        <v>Ericaceae</v>
      </c>
      <c r="D3006" s="4" t="s">
        <v>905</v>
      </c>
      <c r="E3006" s="4" t="s">
        <v>948</v>
      </c>
      <c r="F3006" s="9" t="str">
        <f>Table1[[#This Row],[Genus]]&amp;" "&amp;Table1[[#This Row],[Epithet]]</f>
        <v>Kalmia angustifolia</v>
      </c>
      <c r="G3006" s="4" t="s">
        <v>85</v>
      </c>
      <c r="H3006" t="s">
        <v>81</v>
      </c>
      <c r="I3006" s="4" t="s">
        <v>682</v>
      </c>
      <c r="J3006" s="4" t="s">
        <v>699</v>
      </c>
      <c r="K3006" s="4" t="s">
        <v>700</v>
      </c>
      <c r="L3006" s="4" t="s">
        <v>701</v>
      </c>
      <c r="M3006" s="4" t="s">
        <v>671</v>
      </c>
      <c r="N3006" s="4" t="s">
        <v>642</v>
      </c>
      <c r="O3006" s="4" t="s">
        <v>672</v>
      </c>
      <c r="P3006" s="4" t="s">
        <v>1000</v>
      </c>
      <c r="Q3006" s="4" t="s">
        <v>673</v>
      </c>
    </row>
    <row r="3007" spans="1:19" x14ac:dyDescent="0.25">
      <c r="A3007" s="4" t="s">
        <v>616</v>
      </c>
      <c r="B3007" s="4" t="s">
        <v>42</v>
      </c>
      <c r="C3007" s="9" t="str">
        <f>_xlfn.XLOOKUP(Table1[[#This Row],[Genus]],'Flora of PA'!J:J,'Flora of PA'!D:D)</f>
        <v>Ericaceae</v>
      </c>
      <c r="D3007" s="4" t="s">
        <v>827</v>
      </c>
      <c r="E3007" s="4" t="s">
        <v>828</v>
      </c>
      <c r="F3007" s="9" t="str">
        <f>Table1[[#This Row],[Genus]]&amp;" "&amp;Table1[[#This Row],[Epithet]]</f>
        <v>Gaylussacia baccata</v>
      </c>
      <c r="G3007" s="4" t="s">
        <v>16</v>
      </c>
      <c r="H3007" t="s">
        <v>125</v>
      </c>
      <c r="I3007" s="4" t="s">
        <v>682</v>
      </c>
      <c r="J3007" s="4" t="s">
        <v>699</v>
      </c>
      <c r="K3007" s="4" t="s">
        <v>700</v>
      </c>
      <c r="L3007" s="4" t="s">
        <v>701</v>
      </c>
      <c r="M3007" s="4" t="s">
        <v>671</v>
      </c>
      <c r="N3007" s="4" t="s">
        <v>642</v>
      </c>
      <c r="O3007" s="4" t="s">
        <v>672</v>
      </c>
      <c r="P3007" s="4" t="s">
        <v>1000</v>
      </c>
      <c r="Q3007" s="4" t="s">
        <v>673</v>
      </c>
    </row>
    <row r="3008" spans="1:19" x14ac:dyDescent="0.25">
      <c r="A3008" s="4" t="s">
        <v>616</v>
      </c>
      <c r="B3008" s="4" t="s">
        <v>42</v>
      </c>
      <c r="C3008" s="9" t="str">
        <f>_xlfn.XLOOKUP(Table1[[#This Row],[Genus]],'Flora of PA'!J:J,'Flora of PA'!D:D)</f>
        <v>Polypodiaceae</v>
      </c>
      <c r="D3008" s="4" t="s">
        <v>851</v>
      </c>
      <c r="E3008" s="4" t="s">
        <v>852</v>
      </c>
      <c r="F3008" s="9" t="str">
        <f>Table1[[#This Row],[Genus]]&amp;" "&amp;Table1[[#This Row],[Epithet]]</f>
        <v>Pteridium aquilinum</v>
      </c>
      <c r="G3008" s="4" t="s">
        <v>58</v>
      </c>
      <c r="H3008" t="s">
        <v>129</v>
      </c>
      <c r="I3008" s="4" t="s">
        <v>682</v>
      </c>
      <c r="J3008" s="4" t="s">
        <v>699</v>
      </c>
      <c r="K3008" s="4" t="s">
        <v>700</v>
      </c>
      <c r="L3008" s="4" t="s">
        <v>701</v>
      </c>
      <c r="M3008" s="4" t="s">
        <v>671</v>
      </c>
      <c r="N3008" s="4" t="s">
        <v>642</v>
      </c>
      <c r="O3008" s="4" t="s">
        <v>672</v>
      </c>
      <c r="P3008" s="4" t="s">
        <v>1000</v>
      </c>
      <c r="Q3008" s="4" t="s">
        <v>673</v>
      </c>
    </row>
    <row r="3009" spans="1:17" x14ac:dyDescent="0.25">
      <c r="A3009" s="4" t="s">
        <v>616</v>
      </c>
      <c r="B3009" s="4" t="s">
        <v>42</v>
      </c>
      <c r="C3009" s="9" t="str">
        <f>_xlfn.XLOOKUP(Table1[[#This Row],[Genus]],'Flora of PA'!J:J,'Flora of PA'!D:D)</f>
        <v>Fagaceae</v>
      </c>
      <c r="D3009" s="4" t="s">
        <v>860</v>
      </c>
      <c r="E3009" s="4" t="s">
        <v>947</v>
      </c>
      <c r="F3009" s="9" t="str">
        <f>Table1[[#This Row],[Genus]]&amp;" "&amp;Table1[[#This Row],[Epithet]]</f>
        <v>Quercus ilicifolia</v>
      </c>
      <c r="G3009" s="4" t="s">
        <v>75</v>
      </c>
      <c r="H3009" t="s">
        <v>214</v>
      </c>
      <c r="I3009" s="4" t="s">
        <v>682</v>
      </c>
      <c r="J3009" s="4" t="s">
        <v>699</v>
      </c>
      <c r="K3009" s="4" t="s">
        <v>700</v>
      </c>
      <c r="L3009" s="4" t="s">
        <v>701</v>
      </c>
      <c r="M3009" s="4" t="s">
        <v>671</v>
      </c>
      <c r="N3009" s="4" t="s">
        <v>642</v>
      </c>
      <c r="O3009" s="4" t="s">
        <v>672</v>
      </c>
      <c r="P3009" s="4" t="s">
        <v>1000</v>
      </c>
      <c r="Q3009" s="4" t="s">
        <v>673</v>
      </c>
    </row>
    <row r="3010" spans="1:17" x14ac:dyDescent="0.25">
      <c r="A3010" s="4" t="s">
        <v>616</v>
      </c>
      <c r="B3010" s="4" t="s">
        <v>42</v>
      </c>
      <c r="C3010" s="9" t="str">
        <f>_xlfn.XLOOKUP(Table1[[#This Row],[Genus]],'Flora of PA'!J:J,'Flora of PA'!D:D)</f>
        <v>Ericaceae</v>
      </c>
      <c r="D3010" s="4" t="s">
        <v>831</v>
      </c>
      <c r="E3010" s="4" t="s">
        <v>832</v>
      </c>
      <c r="F3010" s="9" t="str">
        <f>Table1[[#This Row],[Genus]]&amp;" "&amp;Table1[[#This Row],[Epithet]]</f>
        <v>Gaultheria procumbens</v>
      </c>
      <c r="G3010" s="4" t="s">
        <v>123</v>
      </c>
      <c r="H3010" t="s">
        <v>122</v>
      </c>
      <c r="I3010" s="4" t="s">
        <v>682</v>
      </c>
      <c r="J3010" s="4" t="s">
        <v>699</v>
      </c>
      <c r="K3010" s="4" t="s">
        <v>700</v>
      </c>
      <c r="L3010" s="4" t="s">
        <v>701</v>
      </c>
      <c r="M3010" s="4" t="s">
        <v>671</v>
      </c>
      <c r="N3010" s="4" t="s">
        <v>642</v>
      </c>
      <c r="O3010" s="4" t="s">
        <v>672</v>
      </c>
      <c r="P3010" s="4" t="s">
        <v>1000</v>
      </c>
      <c r="Q3010" s="4" t="s">
        <v>673</v>
      </c>
    </row>
    <row r="3011" spans="1:17" x14ac:dyDescent="0.25">
      <c r="A3011" s="4" t="s">
        <v>616</v>
      </c>
      <c r="B3011" s="4" t="s">
        <v>42</v>
      </c>
      <c r="C3011" s="9" t="str">
        <f>_xlfn.XLOOKUP(Table1[[#This Row],[Genus]],'Flora of PA'!J:J,'Flora of PA'!D:D)</f>
        <v>Ericaceae</v>
      </c>
      <c r="D3011" s="4" t="s">
        <v>905</v>
      </c>
      <c r="E3011" s="4" t="s">
        <v>948</v>
      </c>
      <c r="F3011" s="9" t="str">
        <f>Table1[[#This Row],[Genus]]&amp;" "&amp;Table1[[#This Row],[Epithet]]</f>
        <v>Kalmia angustifolia</v>
      </c>
      <c r="G3011" s="4" t="s">
        <v>85</v>
      </c>
      <c r="H3011" t="s">
        <v>124</v>
      </c>
      <c r="I3011" s="4" t="s">
        <v>682</v>
      </c>
      <c r="J3011" s="4" t="s">
        <v>699</v>
      </c>
      <c r="K3011" s="4" t="s">
        <v>700</v>
      </c>
      <c r="L3011" s="4" t="s">
        <v>701</v>
      </c>
      <c r="M3011" s="4" t="s">
        <v>671</v>
      </c>
      <c r="N3011" s="4" t="s">
        <v>642</v>
      </c>
      <c r="O3011" s="4" t="s">
        <v>672</v>
      </c>
      <c r="P3011" s="4" t="s">
        <v>1000</v>
      </c>
      <c r="Q3011" s="4" t="s">
        <v>673</v>
      </c>
    </row>
    <row r="3012" spans="1:17" x14ac:dyDescent="0.25">
      <c r="A3012" s="4" t="s">
        <v>616</v>
      </c>
      <c r="B3012" s="4" t="s">
        <v>61</v>
      </c>
      <c r="C3012" s="9" t="str">
        <f>_xlfn.XLOOKUP(Table1[[#This Row],[Genus]],'Flora of PA'!J:J,'Flora of PA'!D:D)</f>
        <v>Ericaceae</v>
      </c>
      <c r="D3012" s="4" t="s">
        <v>827</v>
      </c>
      <c r="E3012" s="4" t="s">
        <v>828</v>
      </c>
      <c r="F3012" s="9" t="str">
        <f>Table1[[#This Row],[Genus]]&amp;" "&amp;Table1[[#This Row],[Epithet]]</f>
        <v>Gaylussacia baccata</v>
      </c>
      <c r="G3012" s="4" t="s">
        <v>16</v>
      </c>
      <c r="H3012" t="s">
        <v>125</v>
      </c>
      <c r="I3012" s="4" t="s">
        <v>682</v>
      </c>
      <c r="J3012" s="4" t="s">
        <v>699</v>
      </c>
      <c r="K3012" s="4" t="s">
        <v>700</v>
      </c>
      <c r="L3012" s="4" t="s">
        <v>701</v>
      </c>
      <c r="M3012" s="4" t="s">
        <v>671</v>
      </c>
      <c r="N3012" s="4" t="s">
        <v>642</v>
      </c>
      <c r="O3012" s="4" t="s">
        <v>672</v>
      </c>
      <c r="P3012" s="4" t="s">
        <v>1000</v>
      </c>
      <c r="Q3012" s="4" t="s">
        <v>673</v>
      </c>
    </row>
    <row r="3013" spans="1:17" x14ac:dyDescent="0.25">
      <c r="A3013" s="4" t="s">
        <v>616</v>
      </c>
      <c r="B3013" s="4" t="s">
        <v>61</v>
      </c>
      <c r="C3013" s="9" t="str">
        <f>_xlfn.XLOOKUP(Table1[[#This Row],[Genus]],'Flora of PA'!J:J,'Flora of PA'!D:D)</f>
        <v>Polypodiaceae</v>
      </c>
      <c r="D3013" s="4" t="s">
        <v>851</v>
      </c>
      <c r="E3013" s="4" t="s">
        <v>852</v>
      </c>
      <c r="F3013" s="9" t="str">
        <f>Table1[[#This Row],[Genus]]&amp;" "&amp;Table1[[#This Row],[Epithet]]</f>
        <v>Pteridium aquilinum</v>
      </c>
      <c r="G3013" s="4" t="s">
        <v>58</v>
      </c>
      <c r="H3013" t="s">
        <v>129</v>
      </c>
      <c r="I3013" s="4" t="s">
        <v>682</v>
      </c>
      <c r="J3013" s="4" t="s">
        <v>699</v>
      </c>
      <c r="K3013" s="4" t="s">
        <v>700</v>
      </c>
      <c r="L3013" s="4" t="s">
        <v>701</v>
      </c>
      <c r="M3013" s="4" t="s">
        <v>671</v>
      </c>
      <c r="N3013" s="4" t="s">
        <v>642</v>
      </c>
      <c r="O3013" s="4" t="s">
        <v>672</v>
      </c>
      <c r="P3013" s="4" t="s">
        <v>1000</v>
      </c>
      <c r="Q3013" s="4" t="s">
        <v>673</v>
      </c>
    </row>
    <row r="3014" spans="1:17" x14ac:dyDescent="0.25">
      <c r="A3014" s="4" t="s">
        <v>616</v>
      </c>
      <c r="B3014" s="4" t="s">
        <v>61</v>
      </c>
      <c r="C3014" s="9" t="str">
        <f>_xlfn.XLOOKUP(Table1[[#This Row],[Genus]],'Flora of PA'!J:J,'Flora of PA'!D:D)</f>
        <v>Fagaceae</v>
      </c>
      <c r="D3014" s="4" t="s">
        <v>860</v>
      </c>
      <c r="E3014" s="4" t="s">
        <v>947</v>
      </c>
      <c r="F3014" s="9" t="str">
        <f>Table1[[#This Row],[Genus]]&amp;" "&amp;Table1[[#This Row],[Epithet]]</f>
        <v>Quercus ilicifolia</v>
      </c>
      <c r="G3014" s="4" t="s">
        <v>75</v>
      </c>
      <c r="H3014" t="s">
        <v>214</v>
      </c>
      <c r="I3014" s="4" t="s">
        <v>682</v>
      </c>
      <c r="J3014" s="4" t="s">
        <v>699</v>
      </c>
      <c r="K3014" s="4" t="s">
        <v>700</v>
      </c>
      <c r="L3014" s="4" t="s">
        <v>701</v>
      </c>
      <c r="M3014" s="4" t="s">
        <v>671</v>
      </c>
      <c r="N3014" s="4" t="s">
        <v>642</v>
      </c>
      <c r="O3014" s="4" t="s">
        <v>672</v>
      </c>
      <c r="P3014" s="4" t="s">
        <v>1000</v>
      </c>
      <c r="Q3014" s="4" t="s">
        <v>673</v>
      </c>
    </row>
    <row r="3015" spans="1:17" x14ac:dyDescent="0.25">
      <c r="A3015" s="4" t="s">
        <v>616</v>
      </c>
      <c r="B3015" s="4" t="s">
        <v>61</v>
      </c>
      <c r="C3015" s="9" t="str">
        <f>_xlfn.XLOOKUP(Table1[[#This Row],[Genus]],'Flora of PA'!J:J,'Flora of PA'!D:D)</f>
        <v>Ericaceae</v>
      </c>
      <c r="D3015" s="4" t="s">
        <v>831</v>
      </c>
      <c r="E3015" s="4" t="s">
        <v>832</v>
      </c>
      <c r="F3015" s="9" t="str">
        <f>Table1[[#This Row],[Genus]]&amp;" "&amp;Table1[[#This Row],[Epithet]]</f>
        <v>Gaultheria procumbens</v>
      </c>
      <c r="G3015" s="4" t="s">
        <v>123</v>
      </c>
      <c r="H3015" t="s">
        <v>122</v>
      </c>
      <c r="I3015" s="4" t="s">
        <v>682</v>
      </c>
      <c r="J3015" s="4" t="s">
        <v>699</v>
      </c>
      <c r="K3015" s="4" t="s">
        <v>700</v>
      </c>
      <c r="L3015" s="4" t="s">
        <v>701</v>
      </c>
      <c r="M3015" s="4" t="s">
        <v>671</v>
      </c>
      <c r="N3015" s="4" t="s">
        <v>642</v>
      </c>
      <c r="O3015" s="4" t="s">
        <v>672</v>
      </c>
      <c r="P3015" s="4" t="s">
        <v>1000</v>
      </c>
      <c r="Q3015" s="4" t="s">
        <v>673</v>
      </c>
    </row>
    <row r="3016" spans="1:17" x14ac:dyDescent="0.25">
      <c r="A3016" s="4" t="s">
        <v>616</v>
      </c>
      <c r="B3016" s="4" t="s">
        <v>61</v>
      </c>
      <c r="C3016" s="9" t="str">
        <f>_xlfn.XLOOKUP(Table1[[#This Row],[Genus]],'Flora of PA'!J:J,'Flora of PA'!D:D)</f>
        <v>Ericaceae</v>
      </c>
      <c r="D3016" s="4" t="s">
        <v>905</v>
      </c>
      <c r="E3016" s="4" t="s">
        <v>948</v>
      </c>
      <c r="F3016" s="9" t="str">
        <f>Table1[[#This Row],[Genus]]&amp;" "&amp;Table1[[#This Row],[Epithet]]</f>
        <v>Kalmia angustifolia</v>
      </c>
      <c r="G3016" s="4" t="s">
        <v>85</v>
      </c>
      <c r="H3016" t="s">
        <v>81</v>
      </c>
      <c r="I3016" s="4" t="s">
        <v>682</v>
      </c>
      <c r="J3016" s="4" t="s">
        <v>699</v>
      </c>
      <c r="K3016" s="4" t="s">
        <v>700</v>
      </c>
      <c r="L3016" s="4" t="s">
        <v>701</v>
      </c>
      <c r="M3016" s="4" t="s">
        <v>671</v>
      </c>
      <c r="N3016" s="4" t="s">
        <v>642</v>
      </c>
      <c r="O3016" s="4" t="s">
        <v>672</v>
      </c>
      <c r="P3016" s="4" t="s">
        <v>1000</v>
      </c>
      <c r="Q3016" s="4" t="s">
        <v>673</v>
      </c>
    </row>
    <row r="3017" spans="1:17" x14ac:dyDescent="0.25">
      <c r="A3017" s="4" t="s">
        <v>616</v>
      </c>
      <c r="B3017" s="4" t="s">
        <v>62</v>
      </c>
      <c r="C3017" s="9" t="str">
        <f>_xlfn.XLOOKUP(Table1[[#This Row],[Genus]],'Flora of PA'!J:J,'Flora of PA'!D:D)</f>
        <v>Ericaceae</v>
      </c>
      <c r="D3017" s="4" t="s">
        <v>827</v>
      </c>
      <c r="E3017" s="4" t="s">
        <v>828</v>
      </c>
      <c r="F3017" s="9" t="str">
        <f>Table1[[#This Row],[Genus]]&amp;" "&amp;Table1[[#This Row],[Epithet]]</f>
        <v>Gaylussacia baccata</v>
      </c>
      <c r="G3017" s="4" t="s">
        <v>16</v>
      </c>
      <c r="H3017" t="s">
        <v>125</v>
      </c>
      <c r="I3017" s="4" t="s">
        <v>682</v>
      </c>
      <c r="J3017" s="4" t="s">
        <v>699</v>
      </c>
      <c r="K3017" s="4" t="s">
        <v>700</v>
      </c>
      <c r="L3017" s="4" t="s">
        <v>701</v>
      </c>
      <c r="M3017" s="4" t="s">
        <v>671</v>
      </c>
      <c r="N3017" s="4" t="s">
        <v>642</v>
      </c>
      <c r="O3017" s="4" t="s">
        <v>672</v>
      </c>
      <c r="P3017" s="4" t="s">
        <v>1000</v>
      </c>
      <c r="Q3017" s="4" t="s">
        <v>673</v>
      </c>
    </row>
    <row r="3018" spans="1:17" x14ac:dyDescent="0.25">
      <c r="A3018" s="4" t="s">
        <v>616</v>
      </c>
      <c r="B3018" s="4" t="s">
        <v>62</v>
      </c>
      <c r="C3018" s="9" t="str">
        <f>_xlfn.XLOOKUP(Table1[[#This Row],[Genus]],'Flora of PA'!J:J,'Flora of PA'!D:D)</f>
        <v>Polypodiaceae</v>
      </c>
      <c r="D3018" s="4" t="s">
        <v>851</v>
      </c>
      <c r="E3018" s="4" t="s">
        <v>852</v>
      </c>
      <c r="F3018" s="9" t="str">
        <f>Table1[[#This Row],[Genus]]&amp;" "&amp;Table1[[#This Row],[Epithet]]</f>
        <v>Pteridium aquilinum</v>
      </c>
      <c r="G3018" s="4" t="s">
        <v>58</v>
      </c>
      <c r="H3018" t="s">
        <v>129</v>
      </c>
      <c r="I3018" s="4" t="s">
        <v>682</v>
      </c>
      <c r="J3018" s="4" t="s">
        <v>699</v>
      </c>
      <c r="K3018" s="4" t="s">
        <v>700</v>
      </c>
      <c r="L3018" s="4" t="s">
        <v>701</v>
      </c>
      <c r="M3018" s="4" t="s">
        <v>671</v>
      </c>
      <c r="N3018" s="4" t="s">
        <v>642</v>
      </c>
      <c r="O3018" s="4" t="s">
        <v>672</v>
      </c>
      <c r="P3018" s="4" t="s">
        <v>1000</v>
      </c>
      <c r="Q3018" s="4" t="s">
        <v>673</v>
      </c>
    </row>
    <row r="3019" spans="1:17" x14ac:dyDescent="0.25">
      <c r="A3019" s="4" t="s">
        <v>616</v>
      </c>
      <c r="B3019" s="4" t="s">
        <v>62</v>
      </c>
      <c r="C3019" s="9" t="str">
        <f>_xlfn.XLOOKUP(Table1[[#This Row],[Genus]],'Flora of PA'!J:J,'Flora of PA'!D:D)</f>
        <v>Fagaceae</v>
      </c>
      <c r="D3019" s="4" t="s">
        <v>860</v>
      </c>
      <c r="E3019" s="4" t="s">
        <v>947</v>
      </c>
      <c r="F3019" s="9" t="str">
        <f>Table1[[#This Row],[Genus]]&amp;" "&amp;Table1[[#This Row],[Epithet]]</f>
        <v>Quercus ilicifolia</v>
      </c>
      <c r="G3019" s="4" t="s">
        <v>75</v>
      </c>
      <c r="H3019" t="s">
        <v>214</v>
      </c>
      <c r="I3019" s="4" t="s">
        <v>682</v>
      </c>
      <c r="J3019" s="4" t="s">
        <v>699</v>
      </c>
      <c r="K3019" s="4" t="s">
        <v>700</v>
      </c>
      <c r="L3019" s="4" t="s">
        <v>701</v>
      </c>
      <c r="M3019" s="4" t="s">
        <v>671</v>
      </c>
      <c r="N3019" s="4" t="s">
        <v>642</v>
      </c>
      <c r="O3019" s="4" t="s">
        <v>672</v>
      </c>
      <c r="P3019" s="4" t="s">
        <v>1000</v>
      </c>
      <c r="Q3019" s="4" t="s">
        <v>673</v>
      </c>
    </row>
    <row r="3020" spans="1:17" x14ac:dyDescent="0.25">
      <c r="A3020" s="4" t="s">
        <v>616</v>
      </c>
      <c r="B3020" s="4" t="s">
        <v>62</v>
      </c>
      <c r="C3020" s="9" t="str">
        <f>_xlfn.XLOOKUP(Table1[[#This Row],[Genus]],'Flora of PA'!J:J,'Flora of PA'!D:D)</f>
        <v>Ericaceae</v>
      </c>
      <c r="D3020" s="4" t="s">
        <v>831</v>
      </c>
      <c r="E3020" s="4" t="s">
        <v>832</v>
      </c>
      <c r="F3020" s="9" t="str">
        <f>Table1[[#This Row],[Genus]]&amp;" "&amp;Table1[[#This Row],[Epithet]]</f>
        <v>Gaultheria procumbens</v>
      </c>
      <c r="G3020" s="4" t="s">
        <v>123</v>
      </c>
      <c r="H3020" t="s">
        <v>122</v>
      </c>
      <c r="I3020" s="4" t="s">
        <v>682</v>
      </c>
      <c r="J3020" s="4" t="s">
        <v>699</v>
      </c>
      <c r="K3020" s="4" t="s">
        <v>700</v>
      </c>
      <c r="L3020" s="4" t="s">
        <v>701</v>
      </c>
      <c r="M3020" s="4" t="s">
        <v>671</v>
      </c>
      <c r="N3020" s="4" t="s">
        <v>642</v>
      </c>
      <c r="O3020" s="4" t="s">
        <v>672</v>
      </c>
      <c r="P3020" s="4" t="s">
        <v>1000</v>
      </c>
      <c r="Q3020" s="4" t="s">
        <v>673</v>
      </c>
    </row>
    <row r="3021" spans="1:17" x14ac:dyDescent="0.25">
      <c r="A3021" s="4" t="s">
        <v>616</v>
      </c>
      <c r="B3021" s="4" t="s">
        <v>62</v>
      </c>
      <c r="C3021" s="9" t="str">
        <f>_xlfn.XLOOKUP(Table1[[#This Row],[Genus]],'Flora of PA'!J:J,'Flora of PA'!D:D)</f>
        <v>Ericaceae</v>
      </c>
      <c r="D3021" s="4" t="s">
        <v>905</v>
      </c>
      <c r="E3021" s="4" t="s">
        <v>948</v>
      </c>
      <c r="F3021" s="9" t="str">
        <f>Table1[[#This Row],[Genus]]&amp;" "&amp;Table1[[#This Row],[Epithet]]</f>
        <v>Kalmia angustifolia</v>
      </c>
      <c r="G3021" s="4" t="s">
        <v>85</v>
      </c>
      <c r="H3021" t="s">
        <v>81</v>
      </c>
      <c r="I3021" s="4" t="s">
        <v>682</v>
      </c>
      <c r="J3021" s="4" t="s">
        <v>699</v>
      </c>
      <c r="K3021" s="4" t="s">
        <v>700</v>
      </c>
      <c r="L3021" s="4" t="s">
        <v>701</v>
      </c>
      <c r="M3021" s="4" t="s">
        <v>671</v>
      </c>
      <c r="N3021" s="4" t="s">
        <v>642</v>
      </c>
      <c r="O3021" s="4" t="s">
        <v>672</v>
      </c>
      <c r="P3021" s="4" t="s">
        <v>1000</v>
      </c>
      <c r="Q3021" s="4" t="s">
        <v>673</v>
      </c>
    </row>
    <row r="3022" spans="1:17" x14ac:dyDescent="0.25">
      <c r="A3022" s="4" t="s">
        <v>616</v>
      </c>
      <c r="B3022" s="4" t="s">
        <v>63</v>
      </c>
      <c r="C3022" s="9" t="str">
        <f>_xlfn.XLOOKUP(Table1[[#This Row],[Genus]],'Flora of PA'!J:J,'Flora of PA'!D:D)</f>
        <v>Ericaceae</v>
      </c>
      <c r="D3022" s="4" t="s">
        <v>827</v>
      </c>
      <c r="E3022" s="4" t="s">
        <v>828</v>
      </c>
      <c r="F3022" s="9" t="str">
        <f>Table1[[#This Row],[Genus]]&amp;" "&amp;Table1[[#This Row],[Epithet]]</f>
        <v>Gaylussacia baccata</v>
      </c>
      <c r="G3022" s="4" t="s">
        <v>16</v>
      </c>
      <c r="H3022" t="s">
        <v>125</v>
      </c>
      <c r="I3022" s="4" t="s">
        <v>682</v>
      </c>
      <c r="J3022" s="4" t="s">
        <v>699</v>
      </c>
      <c r="K3022" s="4" t="s">
        <v>700</v>
      </c>
      <c r="L3022" s="4" t="s">
        <v>701</v>
      </c>
      <c r="M3022" s="4" t="s">
        <v>671</v>
      </c>
      <c r="N3022" s="4" t="s">
        <v>642</v>
      </c>
      <c r="O3022" s="4" t="s">
        <v>672</v>
      </c>
      <c r="P3022" s="4" t="s">
        <v>1000</v>
      </c>
      <c r="Q3022" s="4" t="s">
        <v>673</v>
      </c>
    </row>
    <row r="3023" spans="1:17" x14ac:dyDescent="0.25">
      <c r="A3023" s="4" t="s">
        <v>616</v>
      </c>
      <c r="B3023" s="4" t="s">
        <v>63</v>
      </c>
      <c r="C3023" s="9" t="str">
        <f>_xlfn.XLOOKUP(Table1[[#This Row],[Genus]],'Flora of PA'!J:J,'Flora of PA'!D:D)</f>
        <v>Polypodiaceae</v>
      </c>
      <c r="D3023" s="4" t="s">
        <v>851</v>
      </c>
      <c r="E3023" s="4" t="s">
        <v>852</v>
      </c>
      <c r="F3023" s="9" t="str">
        <f>Table1[[#This Row],[Genus]]&amp;" "&amp;Table1[[#This Row],[Epithet]]</f>
        <v>Pteridium aquilinum</v>
      </c>
      <c r="G3023" s="4" t="s">
        <v>58</v>
      </c>
      <c r="H3023" t="s">
        <v>129</v>
      </c>
      <c r="I3023" s="4" t="s">
        <v>682</v>
      </c>
      <c r="J3023" s="4" t="s">
        <v>699</v>
      </c>
      <c r="K3023" s="4" t="s">
        <v>700</v>
      </c>
      <c r="L3023" s="4" t="s">
        <v>701</v>
      </c>
      <c r="M3023" s="4" t="s">
        <v>671</v>
      </c>
      <c r="N3023" s="4" t="s">
        <v>642</v>
      </c>
      <c r="O3023" s="4" t="s">
        <v>672</v>
      </c>
      <c r="P3023" s="4" t="s">
        <v>1000</v>
      </c>
      <c r="Q3023" s="4" t="s">
        <v>673</v>
      </c>
    </row>
    <row r="3024" spans="1:17" x14ac:dyDescent="0.25">
      <c r="A3024" s="4" t="s">
        <v>616</v>
      </c>
      <c r="B3024" s="4" t="s">
        <v>63</v>
      </c>
      <c r="C3024" s="9" t="str">
        <f>_xlfn.XLOOKUP(Table1[[#This Row],[Genus]],'Flora of PA'!J:J,'Flora of PA'!D:D)</f>
        <v>Fagaceae</v>
      </c>
      <c r="D3024" s="4" t="s">
        <v>860</v>
      </c>
      <c r="E3024" s="4" t="s">
        <v>947</v>
      </c>
      <c r="F3024" s="9" t="str">
        <f>Table1[[#This Row],[Genus]]&amp;" "&amp;Table1[[#This Row],[Epithet]]</f>
        <v>Quercus ilicifolia</v>
      </c>
      <c r="G3024" s="4" t="s">
        <v>75</v>
      </c>
      <c r="H3024" t="s">
        <v>214</v>
      </c>
      <c r="I3024" s="4" t="s">
        <v>682</v>
      </c>
      <c r="J3024" s="4" t="s">
        <v>699</v>
      </c>
      <c r="K3024" s="4" t="s">
        <v>700</v>
      </c>
      <c r="L3024" s="4" t="s">
        <v>701</v>
      </c>
      <c r="M3024" s="4" t="s">
        <v>671</v>
      </c>
      <c r="N3024" s="4" t="s">
        <v>642</v>
      </c>
      <c r="O3024" s="4" t="s">
        <v>672</v>
      </c>
      <c r="P3024" s="4" t="s">
        <v>1000</v>
      </c>
      <c r="Q3024" s="4" t="s">
        <v>673</v>
      </c>
    </row>
    <row r="3025" spans="1:17" x14ac:dyDescent="0.25">
      <c r="A3025" s="4" t="s">
        <v>616</v>
      </c>
      <c r="B3025" s="4" t="s">
        <v>63</v>
      </c>
      <c r="C3025" s="9" t="str">
        <f>_xlfn.XLOOKUP(Table1[[#This Row],[Genus]],'Flora of PA'!J:J,'Flora of PA'!D:D)</f>
        <v>Ericaceae</v>
      </c>
      <c r="D3025" s="4" t="s">
        <v>831</v>
      </c>
      <c r="E3025" s="4" t="s">
        <v>832</v>
      </c>
      <c r="F3025" s="9" t="str">
        <f>Table1[[#This Row],[Genus]]&amp;" "&amp;Table1[[#This Row],[Epithet]]</f>
        <v>Gaultheria procumbens</v>
      </c>
      <c r="G3025" s="4" t="s">
        <v>123</v>
      </c>
      <c r="H3025" t="s">
        <v>122</v>
      </c>
      <c r="I3025" s="4" t="s">
        <v>682</v>
      </c>
      <c r="J3025" s="4" t="s">
        <v>699</v>
      </c>
      <c r="K3025" s="4" t="s">
        <v>700</v>
      </c>
      <c r="L3025" s="4" t="s">
        <v>701</v>
      </c>
      <c r="M3025" s="4" t="s">
        <v>671</v>
      </c>
      <c r="N3025" s="4" t="s">
        <v>642</v>
      </c>
      <c r="O3025" s="4" t="s">
        <v>672</v>
      </c>
      <c r="P3025" s="4" t="s">
        <v>1000</v>
      </c>
      <c r="Q3025" s="4" t="s">
        <v>673</v>
      </c>
    </row>
    <row r="3026" spans="1:17" x14ac:dyDescent="0.25">
      <c r="A3026" s="4" t="s">
        <v>616</v>
      </c>
      <c r="B3026" s="4" t="s">
        <v>63</v>
      </c>
      <c r="C3026" s="9" t="str">
        <f>_xlfn.XLOOKUP(Table1[[#This Row],[Genus]],'Flora of PA'!J:J,'Flora of PA'!D:D)</f>
        <v>Ericaceae</v>
      </c>
      <c r="D3026" s="4" t="s">
        <v>905</v>
      </c>
      <c r="E3026" s="4" t="s">
        <v>948</v>
      </c>
      <c r="F3026" s="9" t="str">
        <f>Table1[[#This Row],[Genus]]&amp;" "&amp;Table1[[#This Row],[Epithet]]</f>
        <v>Kalmia angustifolia</v>
      </c>
      <c r="G3026" s="4" t="s">
        <v>85</v>
      </c>
      <c r="H3026" t="s">
        <v>124</v>
      </c>
      <c r="I3026" s="4" t="s">
        <v>682</v>
      </c>
      <c r="J3026" s="4" t="s">
        <v>699</v>
      </c>
      <c r="K3026" s="4" t="s">
        <v>700</v>
      </c>
      <c r="L3026" s="4" t="s">
        <v>701</v>
      </c>
      <c r="M3026" s="4" t="s">
        <v>671</v>
      </c>
      <c r="N3026" s="4" t="s">
        <v>642</v>
      </c>
      <c r="O3026" s="4" t="s">
        <v>672</v>
      </c>
      <c r="P3026" s="4" t="s">
        <v>1000</v>
      </c>
      <c r="Q3026" s="4" t="s">
        <v>673</v>
      </c>
    </row>
    <row r="3027" spans="1:17" x14ac:dyDescent="0.25">
      <c r="A3027" s="4" t="s">
        <v>616</v>
      </c>
      <c r="B3027" s="4" t="s">
        <v>63</v>
      </c>
      <c r="C3027" s="9" t="str">
        <f>_xlfn.XLOOKUP(Table1[[#This Row],[Genus]],'Flora of PA'!J:J,'Flora of PA'!D:D)</f>
        <v>Fagaceae</v>
      </c>
      <c r="D3027" s="4" t="s">
        <v>860</v>
      </c>
      <c r="E3027" s="4" t="s">
        <v>943</v>
      </c>
      <c r="F3027" s="9" t="str">
        <f>Table1[[#This Row],[Genus]]&amp;" "&amp;Table1[[#This Row],[Epithet]]</f>
        <v>Quercus rubra</v>
      </c>
      <c r="G3027" s="4" t="s">
        <v>165</v>
      </c>
      <c r="H3027" t="s">
        <v>504</v>
      </c>
      <c r="I3027" s="4" t="s">
        <v>682</v>
      </c>
      <c r="J3027" s="4" t="s">
        <v>699</v>
      </c>
      <c r="K3027" s="4" t="s">
        <v>700</v>
      </c>
      <c r="L3027" s="4" t="s">
        <v>701</v>
      </c>
      <c r="M3027" s="4" t="s">
        <v>671</v>
      </c>
      <c r="N3027" s="4" t="s">
        <v>642</v>
      </c>
      <c r="O3027" s="4" t="s">
        <v>672</v>
      </c>
      <c r="P3027" s="4" t="s">
        <v>1000</v>
      </c>
      <c r="Q3027" s="4" t="s">
        <v>673</v>
      </c>
    </row>
    <row r="3028" spans="1:17" x14ac:dyDescent="0.25">
      <c r="A3028" s="4" t="s">
        <v>616</v>
      </c>
      <c r="B3028" s="4" t="s">
        <v>63</v>
      </c>
      <c r="C3028" s="9" t="str">
        <f>_xlfn.XLOOKUP(Table1[[#This Row],[Genus]],'Flora of PA'!J:J,'Flora of PA'!D:D)</f>
        <v>Betulaceae</v>
      </c>
      <c r="D3028" s="4" t="s">
        <v>883</v>
      </c>
      <c r="E3028" s="4" t="s">
        <v>884</v>
      </c>
      <c r="F3028" s="9" t="str">
        <f>Table1[[#This Row],[Genus]]&amp;" "&amp;Table1[[#This Row],[Epithet]]</f>
        <v>Betula populifolia</v>
      </c>
      <c r="G3028" s="4" t="s">
        <v>18</v>
      </c>
      <c r="H3028" t="s">
        <v>94</v>
      </c>
      <c r="I3028" s="4" t="s">
        <v>682</v>
      </c>
      <c r="J3028" s="4" t="s">
        <v>699</v>
      </c>
      <c r="K3028" s="4" t="s">
        <v>700</v>
      </c>
      <c r="L3028" s="4" t="s">
        <v>701</v>
      </c>
      <c r="M3028" s="4" t="s">
        <v>671</v>
      </c>
      <c r="N3028" s="4" t="s">
        <v>642</v>
      </c>
      <c r="O3028" s="4" t="s">
        <v>672</v>
      </c>
      <c r="P3028" s="4" t="s">
        <v>1000</v>
      </c>
      <c r="Q3028" s="4" t="s">
        <v>673</v>
      </c>
    </row>
    <row r="3029" spans="1:17" x14ac:dyDescent="0.25">
      <c r="A3029" s="4" t="s">
        <v>616</v>
      </c>
      <c r="B3029" s="4" t="s">
        <v>64</v>
      </c>
      <c r="C3029" s="9" t="str">
        <f>_xlfn.XLOOKUP(Table1[[#This Row],[Genus]],'Flora of PA'!J:J,'Flora of PA'!D:D)</f>
        <v>Ericaceae</v>
      </c>
      <c r="D3029" s="4" t="s">
        <v>827</v>
      </c>
      <c r="E3029" s="4" t="s">
        <v>828</v>
      </c>
      <c r="F3029" s="9" t="str">
        <f>Table1[[#This Row],[Genus]]&amp;" "&amp;Table1[[#This Row],[Epithet]]</f>
        <v>Gaylussacia baccata</v>
      </c>
      <c r="G3029" s="4" t="s">
        <v>16</v>
      </c>
      <c r="H3029" t="s">
        <v>125</v>
      </c>
      <c r="I3029" s="4" t="s">
        <v>682</v>
      </c>
      <c r="J3029" s="4" t="s">
        <v>699</v>
      </c>
      <c r="K3029" s="4" t="s">
        <v>700</v>
      </c>
      <c r="L3029" s="4" t="s">
        <v>701</v>
      </c>
      <c r="M3029" s="4" t="s">
        <v>671</v>
      </c>
      <c r="N3029" s="4" t="s">
        <v>642</v>
      </c>
      <c r="O3029" s="4" t="s">
        <v>672</v>
      </c>
      <c r="P3029" s="4" t="s">
        <v>1000</v>
      </c>
      <c r="Q3029" s="4" t="s">
        <v>673</v>
      </c>
    </row>
    <row r="3030" spans="1:17" x14ac:dyDescent="0.25">
      <c r="A3030" s="4" t="s">
        <v>616</v>
      </c>
      <c r="B3030" s="4" t="s">
        <v>64</v>
      </c>
      <c r="C3030" s="9" t="str">
        <f>_xlfn.XLOOKUP(Table1[[#This Row],[Genus]],'Flora of PA'!J:J,'Flora of PA'!D:D)</f>
        <v>Polypodiaceae</v>
      </c>
      <c r="D3030" s="4" t="s">
        <v>851</v>
      </c>
      <c r="E3030" s="4" t="s">
        <v>852</v>
      </c>
      <c r="F3030" s="9" t="str">
        <f>Table1[[#This Row],[Genus]]&amp;" "&amp;Table1[[#This Row],[Epithet]]</f>
        <v>Pteridium aquilinum</v>
      </c>
      <c r="G3030" s="4" t="s">
        <v>58</v>
      </c>
      <c r="H3030" t="s">
        <v>129</v>
      </c>
      <c r="I3030" s="4" t="s">
        <v>682</v>
      </c>
      <c r="J3030" s="4" t="s">
        <v>699</v>
      </c>
      <c r="K3030" s="4" t="s">
        <v>700</v>
      </c>
      <c r="L3030" s="4" t="s">
        <v>701</v>
      </c>
      <c r="M3030" s="4" t="s">
        <v>671</v>
      </c>
      <c r="N3030" s="4" t="s">
        <v>642</v>
      </c>
      <c r="O3030" s="4" t="s">
        <v>672</v>
      </c>
      <c r="P3030" s="4" t="s">
        <v>1000</v>
      </c>
      <c r="Q3030" s="4" t="s">
        <v>673</v>
      </c>
    </row>
    <row r="3031" spans="1:17" x14ac:dyDescent="0.25">
      <c r="A3031" s="4" t="s">
        <v>616</v>
      </c>
      <c r="B3031" s="4" t="s">
        <v>64</v>
      </c>
      <c r="C3031" s="9" t="str">
        <f>_xlfn.XLOOKUP(Table1[[#This Row],[Genus]],'Flora of PA'!J:J,'Flora of PA'!D:D)</f>
        <v>Fagaceae</v>
      </c>
      <c r="D3031" s="4" t="s">
        <v>860</v>
      </c>
      <c r="E3031" s="4" t="s">
        <v>947</v>
      </c>
      <c r="F3031" s="9" t="str">
        <f>Table1[[#This Row],[Genus]]&amp;" "&amp;Table1[[#This Row],[Epithet]]</f>
        <v>Quercus ilicifolia</v>
      </c>
      <c r="G3031" s="4" t="s">
        <v>75</v>
      </c>
      <c r="H3031" t="s">
        <v>214</v>
      </c>
      <c r="I3031" s="4" t="s">
        <v>682</v>
      </c>
      <c r="J3031" s="4" t="s">
        <v>699</v>
      </c>
      <c r="K3031" s="4" t="s">
        <v>700</v>
      </c>
      <c r="L3031" s="4" t="s">
        <v>701</v>
      </c>
      <c r="M3031" s="4" t="s">
        <v>671</v>
      </c>
      <c r="N3031" s="4" t="s">
        <v>642</v>
      </c>
      <c r="O3031" s="4" t="s">
        <v>672</v>
      </c>
      <c r="P3031" s="4" t="s">
        <v>1000</v>
      </c>
      <c r="Q3031" s="4" t="s">
        <v>673</v>
      </c>
    </row>
    <row r="3032" spans="1:17" x14ac:dyDescent="0.25">
      <c r="A3032" s="4" t="s">
        <v>616</v>
      </c>
      <c r="B3032" s="4" t="s">
        <v>64</v>
      </c>
      <c r="C3032" s="9" t="str">
        <f>_xlfn.XLOOKUP(Table1[[#This Row],[Genus]],'Flora of PA'!J:J,'Flora of PA'!D:D)</f>
        <v>Ericaceae</v>
      </c>
      <c r="D3032" s="4" t="s">
        <v>831</v>
      </c>
      <c r="E3032" s="4" t="s">
        <v>832</v>
      </c>
      <c r="F3032" s="9" t="str">
        <f>Table1[[#This Row],[Genus]]&amp;" "&amp;Table1[[#This Row],[Epithet]]</f>
        <v>Gaultheria procumbens</v>
      </c>
      <c r="G3032" s="4" t="s">
        <v>123</v>
      </c>
      <c r="H3032" t="s">
        <v>122</v>
      </c>
      <c r="I3032" s="4" t="s">
        <v>682</v>
      </c>
      <c r="J3032" s="4" t="s">
        <v>699</v>
      </c>
      <c r="K3032" s="4" t="s">
        <v>700</v>
      </c>
      <c r="L3032" s="4" t="s">
        <v>701</v>
      </c>
      <c r="M3032" s="4" t="s">
        <v>671</v>
      </c>
      <c r="N3032" s="4" t="s">
        <v>642</v>
      </c>
      <c r="O3032" s="4" t="s">
        <v>672</v>
      </c>
      <c r="P3032" s="4" t="s">
        <v>1000</v>
      </c>
      <c r="Q3032" s="4" t="s">
        <v>673</v>
      </c>
    </row>
    <row r="3033" spans="1:17" x14ac:dyDescent="0.25">
      <c r="A3033" s="4" t="s">
        <v>616</v>
      </c>
      <c r="B3033" s="4" t="s">
        <v>64</v>
      </c>
      <c r="C3033" s="9" t="str">
        <f>_xlfn.XLOOKUP(Table1[[#This Row],[Genus]],'Flora of PA'!J:J,'Flora of PA'!D:D)</f>
        <v>Ericaceae</v>
      </c>
      <c r="D3033" s="4" t="s">
        <v>905</v>
      </c>
      <c r="E3033" s="4" t="s">
        <v>948</v>
      </c>
      <c r="F3033" s="9" t="str">
        <f>Table1[[#This Row],[Genus]]&amp;" "&amp;Table1[[#This Row],[Epithet]]</f>
        <v>Kalmia angustifolia</v>
      </c>
      <c r="G3033" s="4" t="s">
        <v>85</v>
      </c>
      <c r="H3033" t="s">
        <v>124</v>
      </c>
      <c r="I3033" s="4" t="s">
        <v>682</v>
      </c>
      <c r="J3033" s="4" t="s">
        <v>699</v>
      </c>
      <c r="K3033" s="4" t="s">
        <v>700</v>
      </c>
      <c r="L3033" s="4" t="s">
        <v>701</v>
      </c>
      <c r="M3033" s="4" t="s">
        <v>671</v>
      </c>
      <c r="N3033" s="4" t="s">
        <v>642</v>
      </c>
      <c r="O3033" s="4" t="s">
        <v>672</v>
      </c>
      <c r="P3033" s="4" t="s">
        <v>1000</v>
      </c>
      <c r="Q3033" s="4" t="s">
        <v>673</v>
      </c>
    </row>
    <row r="3034" spans="1:17" x14ac:dyDescent="0.25">
      <c r="A3034" s="4" t="s">
        <v>616</v>
      </c>
      <c r="B3034" s="4" t="s">
        <v>64</v>
      </c>
      <c r="C3034" s="9" t="str">
        <f>_xlfn.XLOOKUP(Table1[[#This Row],[Genus]],'Flora of PA'!J:J,'Flora of PA'!D:D)</f>
        <v>Lauraceae</v>
      </c>
      <c r="D3034" s="4" t="s">
        <v>134</v>
      </c>
      <c r="E3034" s="4" t="s">
        <v>946</v>
      </c>
      <c r="F3034" s="9" t="str">
        <f>Table1[[#This Row],[Genus]]&amp;" "&amp;Table1[[#This Row],[Epithet]]</f>
        <v>Sassafras albidum</v>
      </c>
      <c r="G3034" s="4" t="s">
        <v>224</v>
      </c>
      <c r="H3034" t="s">
        <v>657</v>
      </c>
      <c r="I3034" s="4" t="s">
        <v>682</v>
      </c>
      <c r="J3034" s="4" t="s">
        <v>699</v>
      </c>
      <c r="K3034" s="4" t="s">
        <v>700</v>
      </c>
      <c r="L3034" s="4" t="s">
        <v>701</v>
      </c>
      <c r="M3034" s="4" t="s">
        <v>671</v>
      </c>
      <c r="N3034" s="4" t="s">
        <v>642</v>
      </c>
      <c r="O3034" s="4" t="s">
        <v>672</v>
      </c>
      <c r="P3034" s="4" t="s">
        <v>1000</v>
      </c>
      <c r="Q3034" s="4" t="s">
        <v>673</v>
      </c>
    </row>
    <row r="3035" spans="1:17" x14ac:dyDescent="0.25">
      <c r="A3035" s="4" t="s">
        <v>616</v>
      </c>
      <c r="B3035" s="4" t="s">
        <v>65</v>
      </c>
      <c r="C3035" s="9" t="str">
        <f>_xlfn.XLOOKUP(Table1[[#This Row],[Genus]],'Flora of PA'!J:J,'Flora of PA'!D:D)</f>
        <v>Ericaceae</v>
      </c>
      <c r="D3035" s="4" t="s">
        <v>827</v>
      </c>
      <c r="E3035" s="4" t="s">
        <v>828</v>
      </c>
      <c r="F3035" s="9" t="str">
        <f>Table1[[#This Row],[Genus]]&amp;" "&amp;Table1[[#This Row],[Epithet]]</f>
        <v>Gaylussacia baccata</v>
      </c>
      <c r="G3035" s="4" t="s">
        <v>16</v>
      </c>
      <c r="H3035" t="s">
        <v>125</v>
      </c>
      <c r="I3035" s="4" t="s">
        <v>682</v>
      </c>
      <c r="J3035" s="4" t="s">
        <v>699</v>
      </c>
      <c r="K3035" s="4" t="s">
        <v>700</v>
      </c>
      <c r="L3035" s="4" t="s">
        <v>701</v>
      </c>
      <c r="M3035" s="4" t="s">
        <v>671</v>
      </c>
      <c r="N3035" s="4" t="s">
        <v>642</v>
      </c>
      <c r="O3035" s="4" t="s">
        <v>672</v>
      </c>
      <c r="P3035" s="4" t="s">
        <v>1000</v>
      </c>
      <c r="Q3035" s="4" t="s">
        <v>673</v>
      </c>
    </row>
    <row r="3036" spans="1:17" x14ac:dyDescent="0.25">
      <c r="A3036" s="4" t="s">
        <v>616</v>
      </c>
      <c r="B3036" s="4" t="s">
        <v>65</v>
      </c>
      <c r="C3036" s="9" t="str">
        <f>_xlfn.XLOOKUP(Table1[[#This Row],[Genus]],'Flora of PA'!J:J,'Flora of PA'!D:D)</f>
        <v>Polypodiaceae</v>
      </c>
      <c r="D3036" s="4" t="s">
        <v>851</v>
      </c>
      <c r="E3036" s="4" t="s">
        <v>852</v>
      </c>
      <c r="F3036" s="9" t="str">
        <f>Table1[[#This Row],[Genus]]&amp;" "&amp;Table1[[#This Row],[Epithet]]</f>
        <v>Pteridium aquilinum</v>
      </c>
      <c r="G3036" s="4" t="s">
        <v>58</v>
      </c>
      <c r="H3036" t="s">
        <v>129</v>
      </c>
      <c r="I3036" s="4" t="s">
        <v>682</v>
      </c>
      <c r="J3036" s="4" t="s">
        <v>699</v>
      </c>
      <c r="K3036" s="4" t="s">
        <v>700</v>
      </c>
      <c r="L3036" s="4" t="s">
        <v>701</v>
      </c>
      <c r="M3036" s="4" t="s">
        <v>671</v>
      </c>
      <c r="N3036" s="4" t="s">
        <v>642</v>
      </c>
      <c r="O3036" s="4" t="s">
        <v>672</v>
      </c>
      <c r="P3036" s="4" t="s">
        <v>1000</v>
      </c>
      <c r="Q3036" s="4" t="s">
        <v>673</v>
      </c>
    </row>
    <row r="3037" spans="1:17" x14ac:dyDescent="0.25">
      <c r="A3037" s="4" t="s">
        <v>616</v>
      </c>
      <c r="B3037" s="4" t="s">
        <v>65</v>
      </c>
      <c r="C3037" s="9" t="str">
        <f>_xlfn.XLOOKUP(Table1[[#This Row],[Genus]],'Flora of PA'!J:J,'Flora of PA'!D:D)</f>
        <v>Fagaceae</v>
      </c>
      <c r="D3037" s="4" t="s">
        <v>860</v>
      </c>
      <c r="E3037" s="4" t="s">
        <v>947</v>
      </c>
      <c r="F3037" s="9" t="str">
        <f>Table1[[#This Row],[Genus]]&amp;" "&amp;Table1[[#This Row],[Epithet]]</f>
        <v>Quercus ilicifolia</v>
      </c>
      <c r="G3037" s="4" t="s">
        <v>75</v>
      </c>
      <c r="H3037" t="s">
        <v>214</v>
      </c>
      <c r="I3037" s="4" t="s">
        <v>682</v>
      </c>
      <c r="J3037" s="4" t="s">
        <v>699</v>
      </c>
      <c r="K3037" s="4" t="s">
        <v>700</v>
      </c>
      <c r="L3037" s="4" t="s">
        <v>701</v>
      </c>
      <c r="M3037" s="4" t="s">
        <v>671</v>
      </c>
      <c r="N3037" s="4" t="s">
        <v>642</v>
      </c>
      <c r="O3037" s="4" t="s">
        <v>672</v>
      </c>
      <c r="P3037" s="4" t="s">
        <v>1000</v>
      </c>
      <c r="Q3037" s="4" t="s">
        <v>673</v>
      </c>
    </row>
    <row r="3038" spans="1:17" x14ac:dyDescent="0.25">
      <c r="A3038" s="4" t="s">
        <v>616</v>
      </c>
      <c r="B3038" s="4" t="s">
        <v>65</v>
      </c>
      <c r="C3038" s="9" t="str">
        <f>_xlfn.XLOOKUP(Table1[[#This Row],[Genus]],'Flora of PA'!J:J,'Flora of PA'!D:D)</f>
        <v>Ericaceae</v>
      </c>
      <c r="D3038" s="4" t="s">
        <v>831</v>
      </c>
      <c r="E3038" s="4" t="s">
        <v>832</v>
      </c>
      <c r="F3038" s="9" t="str">
        <f>Table1[[#This Row],[Genus]]&amp;" "&amp;Table1[[#This Row],[Epithet]]</f>
        <v>Gaultheria procumbens</v>
      </c>
      <c r="G3038" s="4" t="s">
        <v>123</v>
      </c>
      <c r="H3038" t="s">
        <v>122</v>
      </c>
      <c r="I3038" s="4" t="s">
        <v>682</v>
      </c>
      <c r="J3038" s="4" t="s">
        <v>699</v>
      </c>
      <c r="K3038" s="4" t="s">
        <v>700</v>
      </c>
      <c r="L3038" s="4" t="s">
        <v>701</v>
      </c>
      <c r="M3038" s="4" t="s">
        <v>671</v>
      </c>
      <c r="N3038" s="4" t="s">
        <v>642</v>
      </c>
      <c r="O3038" s="4" t="s">
        <v>672</v>
      </c>
      <c r="P3038" s="4" t="s">
        <v>1000</v>
      </c>
      <c r="Q3038" s="4" t="s">
        <v>673</v>
      </c>
    </row>
    <row r="3039" spans="1:17" x14ac:dyDescent="0.25">
      <c r="A3039" s="4" t="s">
        <v>616</v>
      </c>
      <c r="B3039" s="4" t="s">
        <v>65</v>
      </c>
      <c r="C3039" s="9" t="str">
        <f>_xlfn.XLOOKUP(Table1[[#This Row],[Genus]],'Flora of PA'!J:J,'Flora of PA'!D:D)</f>
        <v>Ericaceae</v>
      </c>
      <c r="D3039" s="4" t="s">
        <v>905</v>
      </c>
      <c r="E3039" s="4" t="s">
        <v>948</v>
      </c>
      <c r="F3039" s="9" t="str">
        <f>Table1[[#This Row],[Genus]]&amp;" "&amp;Table1[[#This Row],[Epithet]]</f>
        <v>Kalmia angustifolia</v>
      </c>
      <c r="G3039" s="4" t="s">
        <v>85</v>
      </c>
      <c r="H3039" t="s">
        <v>124</v>
      </c>
      <c r="I3039" s="4" t="s">
        <v>682</v>
      </c>
      <c r="J3039" s="4" t="s">
        <v>699</v>
      </c>
      <c r="K3039" s="4" t="s">
        <v>700</v>
      </c>
      <c r="L3039" s="4" t="s">
        <v>701</v>
      </c>
      <c r="M3039" s="4" t="s">
        <v>671</v>
      </c>
      <c r="N3039" s="4" t="s">
        <v>642</v>
      </c>
      <c r="O3039" s="4" t="s">
        <v>672</v>
      </c>
      <c r="P3039" s="4" t="s">
        <v>1000</v>
      </c>
      <c r="Q3039" s="4" t="s">
        <v>673</v>
      </c>
    </row>
    <row r="3040" spans="1:17" x14ac:dyDescent="0.25">
      <c r="A3040" s="4" t="s">
        <v>616</v>
      </c>
      <c r="B3040" s="4" t="s">
        <v>65</v>
      </c>
      <c r="C3040" s="9" t="str">
        <f>_xlfn.XLOOKUP(Table1[[#This Row],[Genus]],'Flora of PA'!J:J,'Flora of PA'!D:D)</f>
        <v>Fagaceae</v>
      </c>
      <c r="D3040" s="4" t="s">
        <v>860</v>
      </c>
      <c r="E3040" s="4" t="s">
        <v>943</v>
      </c>
      <c r="F3040" s="9" t="str">
        <f>Table1[[#This Row],[Genus]]&amp;" "&amp;Table1[[#This Row],[Epithet]]</f>
        <v>Quercus rubra</v>
      </c>
      <c r="G3040" s="4" t="s">
        <v>165</v>
      </c>
      <c r="H3040" t="s">
        <v>159</v>
      </c>
      <c r="I3040" s="4" t="s">
        <v>682</v>
      </c>
      <c r="J3040" s="4" t="s">
        <v>699</v>
      </c>
      <c r="K3040" s="4" t="s">
        <v>700</v>
      </c>
      <c r="L3040" s="4" t="s">
        <v>701</v>
      </c>
      <c r="M3040" s="4" t="s">
        <v>671</v>
      </c>
      <c r="N3040" s="4" t="s">
        <v>642</v>
      </c>
      <c r="O3040" s="4" t="s">
        <v>672</v>
      </c>
      <c r="P3040" s="4" t="s">
        <v>1000</v>
      </c>
      <c r="Q3040" s="4" t="s">
        <v>673</v>
      </c>
    </row>
    <row r="3041" spans="1:19" x14ac:dyDescent="0.25">
      <c r="A3041" s="4" t="s">
        <v>616</v>
      </c>
      <c r="B3041" s="4" t="s">
        <v>66</v>
      </c>
      <c r="C3041" s="9" t="str">
        <f>_xlfn.XLOOKUP(Table1[[#This Row],[Genus]],'Flora of PA'!J:J,'Flora of PA'!D:D)</f>
        <v>Ericaceae</v>
      </c>
      <c r="D3041" s="4" t="s">
        <v>827</v>
      </c>
      <c r="E3041" s="4" t="s">
        <v>828</v>
      </c>
      <c r="F3041" s="9" t="str">
        <f>Table1[[#This Row],[Genus]]&amp;" "&amp;Table1[[#This Row],[Epithet]]</f>
        <v>Gaylussacia baccata</v>
      </c>
      <c r="G3041" s="4" t="s">
        <v>16</v>
      </c>
      <c r="H3041" t="s">
        <v>125</v>
      </c>
      <c r="I3041" s="4" t="s">
        <v>682</v>
      </c>
      <c r="J3041" s="4" t="s">
        <v>699</v>
      </c>
      <c r="K3041" s="4" t="s">
        <v>700</v>
      </c>
      <c r="L3041" s="4" t="s">
        <v>701</v>
      </c>
      <c r="M3041" s="4" t="s">
        <v>671</v>
      </c>
      <c r="N3041" s="4" t="s">
        <v>642</v>
      </c>
      <c r="O3041" s="4" t="s">
        <v>672</v>
      </c>
      <c r="P3041" s="4" t="s">
        <v>1000</v>
      </c>
      <c r="Q3041" s="4" t="s">
        <v>673</v>
      </c>
    </row>
    <row r="3042" spans="1:19" x14ac:dyDescent="0.25">
      <c r="A3042" s="4" t="s">
        <v>616</v>
      </c>
      <c r="B3042" s="4" t="s">
        <v>66</v>
      </c>
      <c r="C3042" s="9" t="str">
        <f>_xlfn.XLOOKUP(Table1[[#This Row],[Genus]],'Flora of PA'!J:J,'Flora of PA'!D:D)</f>
        <v>Polypodiaceae</v>
      </c>
      <c r="D3042" s="4" t="s">
        <v>851</v>
      </c>
      <c r="E3042" s="4" t="s">
        <v>852</v>
      </c>
      <c r="F3042" s="9" t="str">
        <f>Table1[[#This Row],[Genus]]&amp;" "&amp;Table1[[#This Row],[Epithet]]</f>
        <v>Pteridium aquilinum</v>
      </c>
      <c r="G3042" s="4" t="s">
        <v>58</v>
      </c>
      <c r="H3042" t="s">
        <v>129</v>
      </c>
      <c r="I3042" s="4" t="s">
        <v>682</v>
      </c>
      <c r="J3042" s="4" t="s">
        <v>699</v>
      </c>
      <c r="K3042" s="4" t="s">
        <v>700</v>
      </c>
      <c r="L3042" s="4" t="s">
        <v>701</v>
      </c>
      <c r="M3042" s="4" t="s">
        <v>671</v>
      </c>
      <c r="N3042" s="4" t="s">
        <v>642</v>
      </c>
      <c r="O3042" s="4" t="s">
        <v>672</v>
      </c>
      <c r="P3042" s="4" t="s">
        <v>1000</v>
      </c>
      <c r="Q3042" s="4" t="s">
        <v>673</v>
      </c>
    </row>
    <row r="3043" spans="1:19" x14ac:dyDescent="0.25">
      <c r="A3043" s="4" t="s">
        <v>616</v>
      </c>
      <c r="B3043" s="4" t="s">
        <v>66</v>
      </c>
      <c r="C3043" s="9" t="str">
        <f>_xlfn.XLOOKUP(Table1[[#This Row],[Genus]],'Flora of PA'!J:J,'Flora of PA'!D:D)</f>
        <v>Fagaceae</v>
      </c>
      <c r="D3043" s="4" t="s">
        <v>860</v>
      </c>
      <c r="E3043" s="4" t="s">
        <v>947</v>
      </c>
      <c r="F3043" s="9" t="str">
        <f>Table1[[#This Row],[Genus]]&amp;" "&amp;Table1[[#This Row],[Epithet]]</f>
        <v>Quercus ilicifolia</v>
      </c>
      <c r="G3043" s="4" t="s">
        <v>75</v>
      </c>
      <c r="H3043" t="s">
        <v>214</v>
      </c>
      <c r="I3043" s="4" t="s">
        <v>682</v>
      </c>
      <c r="J3043" s="4" t="s">
        <v>699</v>
      </c>
      <c r="K3043" s="4" t="s">
        <v>700</v>
      </c>
      <c r="L3043" s="4" t="s">
        <v>701</v>
      </c>
      <c r="M3043" s="4" t="s">
        <v>671</v>
      </c>
      <c r="N3043" s="4" t="s">
        <v>642</v>
      </c>
      <c r="O3043" s="4" t="s">
        <v>672</v>
      </c>
      <c r="P3043" s="4" t="s">
        <v>1000</v>
      </c>
      <c r="Q3043" s="4" t="s">
        <v>673</v>
      </c>
    </row>
    <row r="3044" spans="1:19" x14ac:dyDescent="0.25">
      <c r="A3044" s="4" t="s">
        <v>616</v>
      </c>
      <c r="B3044" s="4" t="s">
        <v>66</v>
      </c>
      <c r="C3044" s="9" t="str">
        <f>_xlfn.XLOOKUP(Table1[[#This Row],[Genus]],'Flora of PA'!J:J,'Flora of PA'!D:D)</f>
        <v>Ericaceae</v>
      </c>
      <c r="D3044" s="4" t="s">
        <v>831</v>
      </c>
      <c r="E3044" s="4" t="s">
        <v>832</v>
      </c>
      <c r="F3044" s="9" t="str">
        <f>Table1[[#This Row],[Genus]]&amp;" "&amp;Table1[[#This Row],[Epithet]]</f>
        <v>Gaultheria procumbens</v>
      </c>
      <c r="G3044" s="4" t="s">
        <v>123</v>
      </c>
      <c r="H3044" t="s">
        <v>122</v>
      </c>
      <c r="I3044" s="4" t="s">
        <v>682</v>
      </c>
      <c r="J3044" s="4" t="s">
        <v>699</v>
      </c>
      <c r="K3044" s="4" t="s">
        <v>700</v>
      </c>
      <c r="L3044" s="4" t="s">
        <v>701</v>
      </c>
      <c r="M3044" s="4" t="s">
        <v>671</v>
      </c>
      <c r="N3044" s="4" t="s">
        <v>642</v>
      </c>
      <c r="O3044" s="4" t="s">
        <v>672</v>
      </c>
      <c r="P3044" s="4" t="s">
        <v>1000</v>
      </c>
      <c r="Q3044" s="4" t="s">
        <v>673</v>
      </c>
    </row>
    <row r="3045" spans="1:19" x14ac:dyDescent="0.25">
      <c r="A3045" s="4" t="s">
        <v>616</v>
      </c>
      <c r="B3045" s="4" t="s">
        <v>66</v>
      </c>
      <c r="C3045" s="9" t="str">
        <f>_xlfn.XLOOKUP(Table1[[#This Row],[Genus]],'Flora of PA'!J:J,'Flora of PA'!D:D)</f>
        <v>Ericaceae</v>
      </c>
      <c r="D3045" s="4" t="s">
        <v>905</v>
      </c>
      <c r="E3045" s="4" t="s">
        <v>948</v>
      </c>
      <c r="F3045" s="9" t="str">
        <f>Table1[[#This Row],[Genus]]&amp;" "&amp;Table1[[#This Row],[Epithet]]</f>
        <v>Kalmia angustifolia</v>
      </c>
      <c r="G3045" s="4" t="s">
        <v>85</v>
      </c>
      <c r="H3045" t="s">
        <v>124</v>
      </c>
      <c r="I3045" s="4" t="s">
        <v>682</v>
      </c>
      <c r="J3045" s="4" t="s">
        <v>699</v>
      </c>
      <c r="K3045" s="4" t="s">
        <v>700</v>
      </c>
      <c r="L3045" s="4" t="s">
        <v>701</v>
      </c>
      <c r="M3045" s="4" t="s">
        <v>671</v>
      </c>
      <c r="N3045" s="4" t="s">
        <v>642</v>
      </c>
      <c r="O3045" s="4" t="s">
        <v>672</v>
      </c>
      <c r="P3045" s="4" t="s">
        <v>1000</v>
      </c>
      <c r="Q3045" s="4" t="s">
        <v>673</v>
      </c>
    </row>
    <row r="3046" spans="1:19" x14ac:dyDescent="0.25">
      <c r="A3046" s="4" t="s">
        <v>616</v>
      </c>
      <c r="B3046" s="4" t="s">
        <v>66</v>
      </c>
      <c r="C3046" s="9" t="s">
        <v>991</v>
      </c>
      <c r="D3046" s="4" t="s">
        <v>991</v>
      </c>
      <c r="E3046" s="4" t="s">
        <v>891</v>
      </c>
      <c r="F3046" s="9" t="str">
        <f>Table1[[#This Row],[Genus]]&amp;" "&amp;Table1[[#This Row],[Epithet]]</f>
        <v>Poacea sp.</v>
      </c>
      <c r="G3046" s="4" t="s">
        <v>801</v>
      </c>
      <c r="H3046" t="s">
        <v>702</v>
      </c>
      <c r="I3046" s="4" t="s">
        <v>682</v>
      </c>
      <c r="J3046" s="4" t="s">
        <v>699</v>
      </c>
      <c r="K3046" s="4" t="s">
        <v>700</v>
      </c>
      <c r="L3046" s="4" t="s">
        <v>701</v>
      </c>
      <c r="M3046" s="4" t="s">
        <v>671</v>
      </c>
      <c r="N3046" s="4" t="s">
        <v>642</v>
      </c>
      <c r="O3046" s="4" t="s">
        <v>672</v>
      </c>
      <c r="P3046" s="4" t="s">
        <v>1000</v>
      </c>
      <c r="Q3046" s="4" t="s">
        <v>673</v>
      </c>
    </row>
    <row r="3047" spans="1:19" x14ac:dyDescent="0.25">
      <c r="A3047" s="4" t="s">
        <v>616</v>
      </c>
      <c r="B3047" s="4" t="s">
        <v>66</v>
      </c>
      <c r="C3047" s="9" t="s">
        <v>13194</v>
      </c>
      <c r="D3047" s="4" t="s">
        <v>866</v>
      </c>
      <c r="E3047" s="4" t="s">
        <v>867</v>
      </c>
      <c r="F3047" s="9" t="str">
        <f>Table1[[#This Row],[Genus]]&amp;" "&amp;Table1[[#This Row],[Epithet]]</f>
        <v>Polytrichum commune</v>
      </c>
      <c r="G3047" s="4" t="s">
        <v>802</v>
      </c>
      <c r="H3047" t="s">
        <v>540</v>
      </c>
      <c r="I3047" s="4" t="s">
        <v>682</v>
      </c>
      <c r="J3047" s="4" t="s">
        <v>699</v>
      </c>
      <c r="K3047" s="4" t="s">
        <v>700</v>
      </c>
      <c r="L3047" s="4" t="s">
        <v>701</v>
      </c>
      <c r="M3047" s="4" t="s">
        <v>671</v>
      </c>
      <c r="N3047" s="4" t="s">
        <v>642</v>
      </c>
      <c r="O3047" s="4" t="s">
        <v>672</v>
      </c>
      <c r="P3047" s="4" t="s">
        <v>1000</v>
      </c>
      <c r="Q3047" s="4" t="s">
        <v>673</v>
      </c>
      <c r="S3047" s="2" t="s">
        <v>803</v>
      </c>
    </row>
    <row r="3048" spans="1:19" x14ac:dyDescent="0.25">
      <c r="A3048" s="4" t="s">
        <v>616</v>
      </c>
      <c r="B3048" s="4" t="s">
        <v>67</v>
      </c>
      <c r="C3048" s="9" t="str">
        <f>_xlfn.XLOOKUP(Table1[[#This Row],[Genus]],'Flora of PA'!J:J,'Flora of PA'!D:D)</f>
        <v>Ericaceae</v>
      </c>
      <c r="D3048" s="4" t="s">
        <v>827</v>
      </c>
      <c r="E3048" s="4" t="s">
        <v>828</v>
      </c>
      <c r="F3048" s="9" t="str">
        <f>Table1[[#This Row],[Genus]]&amp;" "&amp;Table1[[#This Row],[Epithet]]</f>
        <v>Gaylussacia baccata</v>
      </c>
      <c r="G3048" s="4" t="s">
        <v>16</v>
      </c>
      <c r="H3048" t="s">
        <v>125</v>
      </c>
      <c r="I3048" s="4" t="s">
        <v>682</v>
      </c>
      <c r="J3048" s="4" t="s">
        <v>699</v>
      </c>
      <c r="K3048" s="4" t="s">
        <v>700</v>
      </c>
      <c r="L3048" s="4" t="s">
        <v>701</v>
      </c>
      <c r="M3048" s="4" t="s">
        <v>671</v>
      </c>
      <c r="N3048" s="4" t="s">
        <v>642</v>
      </c>
      <c r="O3048" s="4" t="s">
        <v>672</v>
      </c>
      <c r="P3048" s="4" t="s">
        <v>1000</v>
      </c>
      <c r="Q3048" s="4" t="s">
        <v>673</v>
      </c>
    </row>
    <row r="3049" spans="1:19" x14ac:dyDescent="0.25">
      <c r="A3049" s="4" t="s">
        <v>616</v>
      </c>
      <c r="B3049" s="4" t="s">
        <v>67</v>
      </c>
      <c r="C3049" s="9" t="str">
        <f>_xlfn.XLOOKUP(Table1[[#This Row],[Genus]],'Flora of PA'!J:J,'Flora of PA'!D:D)</f>
        <v>Polypodiaceae</v>
      </c>
      <c r="D3049" s="4" t="s">
        <v>851</v>
      </c>
      <c r="E3049" s="4" t="s">
        <v>852</v>
      </c>
      <c r="F3049" s="9" t="str">
        <f>Table1[[#This Row],[Genus]]&amp;" "&amp;Table1[[#This Row],[Epithet]]</f>
        <v>Pteridium aquilinum</v>
      </c>
      <c r="G3049" s="4" t="s">
        <v>58</v>
      </c>
      <c r="H3049" t="s">
        <v>129</v>
      </c>
      <c r="I3049" s="4" t="s">
        <v>682</v>
      </c>
      <c r="J3049" s="4" t="s">
        <v>699</v>
      </c>
      <c r="K3049" s="4" t="s">
        <v>700</v>
      </c>
      <c r="L3049" s="4" t="s">
        <v>701</v>
      </c>
      <c r="M3049" s="4" t="s">
        <v>671</v>
      </c>
      <c r="N3049" s="4" t="s">
        <v>642</v>
      </c>
      <c r="O3049" s="4" t="s">
        <v>672</v>
      </c>
      <c r="P3049" s="4" t="s">
        <v>1000</v>
      </c>
      <c r="Q3049" s="4" t="s">
        <v>673</v>
      </c>
    </row>
    <row r="3050" spans="1:19" x14ac:dyDescent="0.25">
      <c r="A3050" s="4" t="s">
        <v>616</v>
      </c>
      <c r="B3050" s="4" t="s">
        <v>67</v>
      </c>
      <c r="C3050" s="9" t="str">
        <f>_xlfn.XLOOKUP(Table1[[#This Row],[Genus]],'Flora of PA'!J:J,'Flora of PA'!D:D)</f>
        <v>Fagaceae</v>
      </c>
      <c r="D3050" s="4" t="s">
        <v>860</v>
      </c>
      <c r="E3050" s="4" t="s">
        <v>947</v>
      </c>
      <c r="F3050" s="9" t="str">
        <f>Table1[[#This Row],[Genus]]&amp;" "&amp;Table1[[#This Row],[Epithet]]</f>
        <v>Quercus ilicifolia</v>
      </c>
      <c r="G3050" s="4" t="s">
        <v>75</v>
      </c>
      <c r="H3050" t="s">
        <v>214</v>
      </c>
      <c r="I3050" s="4" t="s">
        <v>682</v>
      </c>
      <c r="J3050" s="4" t="s">
        <v>699</v>
      </c>
      <c r="K3050" s="4" t="s">
        <v>700</v>
      </c>
      <c r="L3050" s="4" t="s">
        <v>701</v>
      </c>
      <c r="M3050" s="4" t="s">
        <v>671</v>
      </c>
      <c r="N3050" s="4" t="s">
        <v>642</v>
      </c>
      <c r="O3050" s="4" t="s">
        <v>672</v>
      </c>
      <c r="P3050" s="4" t="s">
        <v>1000</v>
      </c>
      <c r="Q3050" s="4" t="s">
        <v>673</v>
      </c>
    </row>
    <row r="3051" spans="1:19" x14ac:dyDescent="0.25">
      <c r="A3051" s="4" t="s">
        <v>616</v>
      </c>
      <c r="B3051" s="4" t="s">
        <v>67</v>
      </c>
      <c r="C3051" s="9" t="str">
        <f>_xlfn.XLOOKUP(Table1[[#This Row],[Genus]],'Flora of PA'!J:J,'Flora of PA'!D:D)</f>
        <v>Ericaceae</v>
      </c>
      <c r="D3051" s="4" t="s">
        <v>831</v>
      </c>
      <c r="E3051" s="4" t="s">
        <v>832</v>
      </c>
      <c r="F3051" s="9" t="str">
        <f>Table1[[#This Row],[Genus]]&amp;" "&amp;Table1[[#This Row],[Epithet]]</f>
        <v>Gaultheria procumbens</v>
      </c>
      <c r="G3051" s="4" t="s">
        <v>123</v>
      </c>
      <c r="H3051" t="s">
        <v>122</v>
      </c>
      <c r="I3051" s="4" t="s">
        <v>682</v>
      </c>
      <c r="J3051" s="4" t="s">
        <v>699</v>
      </c>
      <c r="K3051" s="4" t="s">
        <v>700</v>
      </c>
      <c r="L3051" s="4" t="s">
        <v>701</v>
      </c>
      <c r="M3051" s="4" t="s">
        <v>671</v>
      </c>
      <c r="N3051" s="4" t="s">
        <v>642</v>
      </c>
      <c r="O3051" s="4" t="s">
        <v>672</v>
      </c>
      <c r="P3051" s="4" t="s">
        <v>1000</v>
      </c>
      <c r="Q3051" s="4" t="s">
        <v>673</v>
      </c>
    </row>
    <row r="3052" spans="1:19" x14ac:dyDescent="0.25">
      <c r="A3052" s="4" t="s">
        <v>616</v>
      </c>
      <c r="B3052" s="4" t="s">
        <v>67</v>
      </c>
      <c r="C3052" s="9" t="str">
        <f>_xlfn.XLOOKUP(Table1[[#This Row],[Genus]],'Flora of PA'!J:J,'Flora of PA'!D:D)</f>
        <v>Ericaceae</v>
      </c>
      <c r="D3052" s="4" t="s">
        <v>905</v>
      </c>
      <c r="E3052" s="4" t="s">
        <v>948</v>
      </c>
      <c r="F3052" s="9" t="str">
        <f>Table1[[#This Row],[Genus]]&amp;" "&amp;Table1[[#This Row],[Epithet]]</f>
        <v>Kalmia angustifolia</v>
      </c>
      <c r="G3052" s="4" t="s">
        <v>85</v>
      </c>
      <c r="H3052" t="s">
        <v>81</v>
      </c>
      <c r="I3052" s="4" t="s">
        <v>682</v>
      </c>
      <c r="J3052" s="4" t="s">
        <v>699</v>
      </c>
      <c r="K3052" s="4" t="s">
        <v>700</v>
      </c>
      <c r="L3052" s="4" t="s">
        <v>701</v>
      </c>
      <c r="M3052" s="4" t="s">
        <v>671</v>
      </c>
      <c r="N3052" s="4" t="s">
        <v>642</v>
      </c>
      <c r="O3052" s="4" t="s">
        <v>672</v>
      </c>
      <c r="P3052" s="4" t="s">
        <v>1000</v>
      </c>
      <c r="Q3052" s="4" t="s">
        <v>673</v>
      </c>
    </row>
    <row r="3053" spans="1:19" x14ac:dyDescent="0.25">
      <c r="A3053" s="4" t="s">
        <v>616</v>
      </c>
      <c r="B3053" s="4" t="s">
        <v>68</v>
      </c>
      <c r="C3053" s="9" t="str">
        <f>_xlfn.XLOOKUP(Table1[[#This Row],[Genus]],'Flora of PA'!J:J,'Flora of PA'!D:D)</f>
        <v>Ericaceae</v>
      </c>
      <c r="D3053" s="4" t="s">
        <v>827</v>
      </c>
      <c r="E3053" s="4" t="s">
        <v>828</v>
      </c>
      <c r="F3053" s="9" t="str">
        <f>Table1[[#This Row],[Genus]]&amp;" "&amp;Table1[[#This Row],[Epithet]]</f>
        <v>Gaylussacia baccata</v>
      </c>
      <c r="G3053" s="4" t="s">
        <v>16</v>
      </c>
      <c r="H3053" t="s">
        <v>125</v>
      </c>
      <c r="I3053" s="4" t="s">
        <v>682</v>
      </c>
      <c r="J3053" s="4" t="s">
        <v>699</v>
      </c>
      <c r="K3053" s="4" t="s">
        <v>700</v>
      </c>
      <c r="L3053" s="4" t="s">
        <v>701</v>
      </c>
      <c r="M3053" s="4" t="s">
        <v>671</v>
      </c>
      <c r="N3053" s="4" t="s">
        <v>642</v>
      </c>
      <c r="O3053" s="4" t="s">
        <v>672</v>
      </c>
      <c r="P3053" s="4" t="s">
        <v>1000</v>
      </c>
      <c r="Q3053" s="4" t="s">
        <v>673</v>
      </c>
    </row>
    <row r="3054" spans="1:19" x14ac:dyDescent="0.25">
      <c r="A3054" s="4" t="s">
        <v>616</v>
      </c>
      <c r="B3054" s="4" t="s">
        <v>68</v>
      </c>
      <c r="C3054" s="9" t="str">
        <f>_xlfn.XLOOKUP(Table1[[#This Row],[Genus]],'Flora of PA'!J:J,'Flora of PA'!D:D)</f>
        <v>Polypodiaceae</v>
      </c>
      <c r="D3054" s="4" t="s">
        <v>851</v>
      </c>
      <c r="E3054" s="4" t="s">
        <v>852</v>
      </c>
      <c r="F3054" s="9" t="str">
        <f>Table1[[#This Row],[Genus]]&amp;" "&amp;Table1[[#This Row],[Epithet]]</f>
        <v>Pteridium aquilinum</v>
      </c>
      <c r="G3054" s="4" t="s">
        <v>58</v>
      </c>
      <c r="H3054" t="s">
        <v>129</v>
      </c>
      <c r="I3054" s="4" t="s">
        <v>682</v>
      </c>
      <c r="J3054" s="4" t="s">
        <v>699</v>
      </c>
      <c r="K3054" s="4" t="s">
        <v>700</v>
      </c>
      <c r="L3054" s="4" t="s">
        <v>701</v>
      </c>
      <c r="M3054" s="4" t="s">
        <v>671</v>
      </c>
      <c r="N3054" s="4" t="s">
        <v>642</v>
      </c>
      <c r="O3054" s="4" t="s">
        <v>672</v>
      </c>
      <c r="P3054" s="4" t="s">
        <v>1000</v>
      </c>
      <c r="Q3054" s="4" t="s">
        <v>673</v>
      </c>
    </row>
    <row r="3055" spans="1:19" x14ac:dyDescent="0.25">
      <c r="A3055" s="4" t="s">
        <v>616</v>
      </c>
      <c r="B3055" s="4" t="s">
        <v>68</v>
      </c>
      <c r="C3055" s="9" t="str">
        <f>_xlfn.XLOOKUP(Table1[[#This Row],[Genus]],'Flora of PA'!J:J,'Flora of PA'!D:D)</f>
        <v>Fagaceae</v>
      </c>
      <c r="D3055" s="4" t="s">
        <v>860</v>
      </c>
      <c r="E3055" s="4" t="s">
        <v>947</v>
      </c>
      <c r="F3055" s="9" t="str">
        <f>Table1[[#This Row],[Genus]]&amp;" "&amp;Table1[[#This Row],[Epithet]]</f>
        <v>Quercus ilicifolia</v>
      </c>
      <c r="G3055" s="4" t="s">
        <v>75</v>
      </c>
      <c r="H3055" t="s">
        <v>214</v>
      </c>
      <c r="I3055" s="4" t="s">
        <v>682</v>
      </c>
      <c r="J3055" s="4" t="s">
        <v>699</v>
      </c>
      <c r="K3055" s="4" t="s">
        <v>700</v>
      </c>
      <c r="L3055" s="4" t="s">
        <v>701</v>
      </c>
      <c r="M3055" s="4" t="s">
        <v>671</v>
      </c>
      <c r="N3055" s="4" t="s">
        <v>642</v>
      </c>
      <c r="O3055" s="4" t="s">
        <v>672</v>
      </c>
      <c r="P3055" s="4" t="s">
        <v>1000</v>
      </c>
      <c r="Q3055" s="4" t="s">
        <v>673</v>
      </c>
    </row>
    <row r="3056" spans="1:19" x14ac:dyDescent="0.25">
      <c r="A3056" s="4" t="s">
        <v>616</v>
      </c>
      <c r="B3056" s="4" t="s">
        <v>68</v>
      </c>
      <c r="C3056" s="9" t="str">
        <f>_xlfn.XLOOKUP(Table1[[#This Row],[Genus]],'Flora of PA'!J:J,'Flora of PA'!D:D)</f>
        <v>Ericaceae</v>
      </c>
      <c r="D3056" s="4" t="s">
        <v>831</v>
      </c>
      <c r="E3056" s="4" t="s">
        <v>832</v>
      </c>
      <c r="F3056" s="9" t="str">
        <f>Table1[[#This Row],[Genus]]&amp;" "&amp;Table1[[#This Row],[Epithet]]</f>
        <v>Gaultheria procumbens</v>
      </c>
      <c r="G3056" s="4" t="s">
        <v>123</v>
      </c>
      <c r="H3056" t="s">
        <v>122</v>
      </c>
      <c r="I3056" s="4" t="s">
        <v>682</v>
      </c>
      <c r="J3056" s="4" t="s">
        <v>699</v>
      </c>
      <c r="K3056" s="4" t="s">
        <v>700</v>
      </c>
      <c r="L3056" s="4" t="s">
        <v>701</v>
      </c>
      <c r="M3056" s="4" t="s">
        <v>671</v>
      </c>
      <c r="N3056" s="4" t="s">
        <v>642</v>
      </c>
      <c r="O3056" s="4" t="s">
        <v>672</v>
      </c>
      <c r="P3056" s="4" t="s">
        <v>1000</v>
      </c>
      <c r="Q3056" s="4" t="s">
        <v>673</v>
      </c>
    </row>
    <row r="3057" spans="1:17" x14ac:dyDescent="0.25">
      <c r="A3057" s="4" t="s">
        <v>616</v>
      </c>
      <c r="B3057" s="4" t="s">
        <v>68</v>
      </c>
      <c r="C3057" s="9" t="str">
        <f>_xlfn.XLOOKUP(Table1[[#This Row],[Genus]],'Flora of PA'!J:J,'Flora of PA'!D:D)</f>
        <v>Ericaceae</v>
      </c>
      <c r="D3057" s="4" t="s">
        <v>905</v>
      </c>
      <c r="E3057" s="4" t="s">
        <v>948</v>
      </c>
      <c r="F3057" s="9" t="str">
        <f>Table1[[#This Row],[Genus]]&amp;" "&amp;Table1[[#This Row],[Epithet]]</f>
        <v>Kalmia angustifolia</v>
      </c>
      <c r="G3057" s="4" t="s">
        <v>85</v>
      </c>
      <c r="H3057" t="s">
        <v>124</v>
      </c>
      <c r="I3057" s="4" t="s">
        <v>682</v>
      </c>
      <c r="J3057" s="4" t="s">
        <v>699</v>
      </c>
      <c r="K3057" s="4" t="s">
        <v>700</v>
      </c>
      <c r="L3057" s="4" t="s">
        <v>701</v>
      </c>
      <c r="M3057" s="4" t="s">
        <v>671</v>
      </c>
      <c r="N3057" s="4" t="s">
        <v>642</v>
      </c>
      <c r="O3057" s="4" t="s">
        <v>672</v>
      </c>
      <c r="P3057" s="4" t="s">
        <v>1000</v>
      </c>
      <c r="Q3057" s="4" t="s">
        <v>673</v>
      </c>
    </row>
    <row r="3058" spans="1:17" x14ac:dyDescent="0.25">
      <c r="A3058" s="4" t="s">
        <v>616</v>
      </c>
      <c r="B3058" s="4" t="s">
        <v>68</v>
      </c>
      <c r="C3058" s="9" t="str">
        <f>_xlfn.XLOOKUP(Table1[[#This Row],[Genus]],'Flora of PA'!J:J,'Flora of PA'!D:D)</f>
        <v>Sapindaceae</v>
      </c>
      <c r="D3058" s="4" t="s">
        <v>941</v>
      </c>
      <c r="E3058" s="4" t="s">
        <v>942</v>
      </c>
      <c r="F3058" s="9" t="str">
        <f>Table1[[#This Row],[Genus]]&amp;" "&amp;Table1[[#This Row],[Epithet]]</f>
        <v>Acer rubrum</v>
      </c>
      <c r="G3058" s="4" t="s">
        <v>84</v>
      </c>
      <c r="H3058" t="s">
        <v>84</v>
      </c>
      <c r="I3058" s="4" t="s">
        <v>682</v>
      </c>
      <c r="J3058" s="4" t="s">
        <v>699</v>
      </c>
      <c r="K3058" s="4" t="s">
        <v>700</v>
      </c>
      <c r="L3058" s="4" t="s">
        <v>701</v>
      </c>
      <c r="M3058" s="4" t="s">
        <v>671</v>
      </c>
      <c r="N3058" s="4" t="s">
        <v>642</v>
      </c>
      <c r="O3058" s="4" t="s">
        <v>672</v>
      </c>
      <c r="P3058" s="4" t="s">
        <v>1000</v>
      </c>
      <c r="Q3058" s="4" t="s">
        <v>673</v>
      </c>
    </row>
    <row r="3059" spans="1:17" x14ac:dyDescent="0.25">
      <c r="A3059" s="4" t="s">
        <v>617</v>
      </c>
      <c r="B3059" s="4" t="s">
        <v>41</v>
      </c>
      <c r="C3059" s="9" t="str">
        <f>_xlfn.XLOOKUP(Table1[[#This Row],[Genus]],'Flora of PA'!J:J,'Flora of PA'!D:D)</f>
        <v>Lauraceae</v>
      </c>
      <c r="D3059" s="4" t="s">
        <v>134</v>
      </c>
      <c r="E3059" s="4" t="s">
        <v>946</v>
      </c>
      <c r="F3059" s="9" t="str">
        <f>Table1[[#This Row],[Genus]]&amp;" "&amp;Table1[[#This Row],[Epithet]]</f>
        <v>Sassafras albidum</v>
      </c>
      <c r="G3059" s="4" t="s">
        <v>224</v>
      </c>
      <c r="H3059" t="s">
        <v>179</v>
      </c>
      <c r="I3059" s="4" t="s">
        <v>705</v>
      </c>
      <c r="J3059" s="4" t="s">
        <v>704</v>
      </c>
      <c r="K3059" s="4" t="s">
        <v>706</v>
      </c>
      <c r="L3059" s="4" t="s">
        <v>707</v>
      </c>
      <c r="M3059" s="4" t="s">
        <v>671</v>
      </c>
      <c r="N3059" s="4" t="s">
        <v>642</v>
      </c>
      <c r="O3059" s="4" t="s">
        <v>672</v>
      </c>
      <c r="P3059" s="4" t="s">
        <v>1000</v>
      </c>
      <c r="Q3059" s="4" t="s">
        <v>673</v>
      </c>
    </row>
    <row r="3060" spans="1:17" x14ac:dyDescent="0.25">
      <c r="A3060" s="4" t="s">
        <v>617</v>
      </c>
      <c r="B3060" s="4" t="s">
        <v>41</v>
      </c>
      <c r="C3060" s="9" t="str">
        <f>_xlfn.XLOOKUP(Table1[[#This Row],[Genus]],'Flora of PA'!J:J,'Flora of PA'!D:D)</f>
        <v>Ericaceae</v>
      </c>
      <c r="D3060" s="4" t="s">
        <v>905</v>
      </c>
      <c r="E3060" s="4" t="s">
        <v>948</v>
      </c>
      <c r="F3060" s="9" t="str">
        <f>Table1[[#This Row],[Genus]]&amp;" "&amp;Table1[[#This Row],[Epithet]]</f>
        <v>Kalmia angustifolia</v>
      </c>
      <c r="G3060" s="4" t="s">
        <v>85</v>
      </c>
      <c r="H3060" t="s">
        <v>124</v>
      </c>
      <c r="I3060" s="4" t="s">
        <v>705</v>
      </c>
      <c r="J3060" s="4" t="s">
        <v>704</v>
      </c>
      <c r="K3060" s="4" t="s">
        <v>706</v>
      </c>
      <c r="L3060" s="4" t="s">
        <v>707</v>
      </c>
      <c r="M3060" s="4" t="s">
        <v>671</v>
      </c>
      <c r="N3060" s="4" t="s">
        <v>642</v>
      </c>
      <c r="O3060" s="4" t="s">
        <v>672</v>
      </c>
      <c r="P3060" s="4" t="s">
        <v>1000</v>
      </c>
      <c r="Q3060" s="4" t="s">
        <v>673</v>
      </c>
    </row>
    <row r="3061" spans="1:17" x14ac:dyDescent="0.25">
      <c r="A3061" s="4" t="s">
        <v>617</v>
      </c>
      <c r="B3061" s="4" t="s">
        <v>41</v>
      </c>
      <c r="C3061" s="9" t="str">
        <f>_xlfn.XLOOKUP(Table1[[#This Row],[Genus]],'Flora of PA'!J:J,'Flora of PA'!D:D)</f>
        <v>Polypodiaceae</v>
      </c>
      <c r="D3061" s="4" t="s">
        <v>851</v>
      </c>
      <c r="E3061" s="4" t="s">
        <v>852</v>
      </c>
      <c r="F3061" s="9" t="str">
        <f>Table1[[#This Row],[Genus]]&amp;" "&amp;Table1[[#This Row],[Epithet]]</f>
        <v>Pteridium aquilinum</v>
      </c>
      <c r="G3061" s="4" t="s">
        <v>58</v>
      </c>
      <c r="H3061" t="s">
        <v>129</v>
      </c>
      <c r="I3061" s="4" t="s">
        <v>705</v>
      </c>
      <c r="J3061" s="4" t="s">
        <v>704</v>
      </c>
      <c r="K3061" s="4" t="s">
        <v>706</v>
      </c>
      <c r="L3061" s="4" t="s">
        <v>707</v>
      </c>
      <c r="M3061" s="4" t="s">
        <v>671</v>
      </c>
      <c r="N3061" s="4" t="s">
        <v>642</v>
      </c>
      <c r="O3061" s="4" t="s">
        <v>672</v>
      </c>
      <c r="P3061" s="4" t="s">
        <v>1000</v>
      </c>
      <c r="Q3061" s="4" t="s">
        <v>673</v>
      </c>
    </row>
    <row r="3062" spans="1:17" x14ac:dyDescent="0.25">
      <c r="A3062" s="4" t="s">
        <v>617</v>
      </c>
      <c r="B3062" s="4" t="s">
        <v>41</v>
      </c>
      <c r="C3062" s="9" t="str">
        <f>_xlfn.XLOOKUP(Table1[[#This Row],[Genus]],'Flora of PA'!J:J,'Flora of PA'!D:D)</f>
        <v>Ericaceae</v>
      </c>
      <c r="D3062" s="4" t="s">
        <v>831</v>
      </c>
      <c r="E3062" s="4" t="s">
        <v>832</v>
      </c>
      <c r="F3062" s="9" t="str">
        <f>Table1[[#This Row],[Genus]]&amp;" "&amp;Table1[[#This Row],[Epithet]]</f>
        <v>Gaultheria procumbens</v>
      </c>
      <c r="G3062" s="4" t="s">
        <v>123</v>
      </c>
      <c r="H3062" t="s">
        <v>122</v>
      </c>
      <c r="I3062" s="4" t="s">
        <v>705</v>
      </c>
      <c r="J3062" s="4" t="s">
        <v>704</v>
      </c>
      <c r="K3062" s="4" t="s">
        <v>706</v>
      </c>
      <c r="L3062" s="4" t="s">
        <v>707</v>
      </c>
      <c r="M3062" s="4" t="s">
        <v>671</v>
      </c>
      <c r="N3062" s="4" t="s">
        <v>642</v>
      </c>
      <c r="O3062" s="4" t="s">
        <v>672</v>
      </c>
      <c r="P3062" s="4" t="s">
        <v>1000</v>
      </c>
      <c r="Q3062" s="4" t="s">
        <v>673</v>
      </c>
    </row>
    <row r="3063" spans="1:17" x14ac:dyDescent="0.25">
      <c r="A3063" s="4" t="s">
        <v>617</v>
      </c>
      <c r="B3063" s="4" t="s">
        <v>41</v>
      </c>
      <c r="C3063" s="9" t="s">
        <v>991</v>
      </c>
      <c r="D3063" s="4" t="s">
        <v>991</v>
      </c>
      <c r="E3063" s="4" t="s">
        <v>891</v>
      </c>
      <c r="F3063" s="9" t="str">
        <f>Table1[[#This Row],[Genus]]&amp;" "&amp;Table1[[#This Row],[Epithet]]</f>
        <v>Poacea sp.</v>
      </c>
      <c r="G3063" s="4" t="s">
        <v>801</v>
      </c>
      <c r="H3063" t="s">
        <v>339</v>
      </c>
      <c r="I3063" s="4" t="s">
        <v>705</v>
      </c>
      <c r="J3063" s="4" t="s">
        <v>704</v>
      </c>
      <c r="K3063" s="4" t="s">
        <v>706</v>
      </c>
      <c r="L3063" s="4" t="s">
        <v>707</v>
      </c>
      <c r="M3063" s="4" t="s">
        <v>671</v>
      </c>
      <c r="N3063" s="4" t="s">
        <v>642</v>
      </c>
      <c r="O3063" s="4" t="s">
        <v>672</v>
      </c>
      <c r="P3063" s="4" t="s">
        <v>1000</v>
      </c>
      <c r="Q3063" s="4" t="s">
        <v>673</v>
      </c>
    </row>
    <row r="3064" spans="1:17" x14ac:dyDescent="0.25">
      <c r="A3064" s="4" t="s">
        <v>617</v>
      </c>
      <c r="B3064" s="4" t="s">
        <v>41</v>
      </c>
      <c r="C3064" s="9" t="str">
        <f>_xlfn.XLOOKUP(Table1[[#This Row],[Genus]],'Flora of PA'!J:J,'Flora of PA'!D:D)</f>
        <v>Ericaceae</v>
      </c>
      <c r="D3064" s="4" t="s">
        <v>831</v>
      </c>
      <c r="E3064" s="4" t="s">
        <v>832</v>
      </c>
      <c r="F3064" s="9" t="str">
        <f>Table1[[#This Row],[Genus]]&amp;" "&amp;Table1[[#This Row],[Epithet]]</f>
        <v>Gaultheria procumbens</v>
      </c>
      <c r="G3064" s="4" t="s">
        <v>123</v>
      </c>
      <c r="H3064" t="s">
        <v>122</v>
      </c>
      <c r="I3064" s="4" t="s">
        <v>705</v>
      </c>
      <c r="J3064" s="4" t="s">
        <v>704</v>
      </c>
      <c r="K3064" s="4" t="s">
        <v>706</v>
      </c>
      <c r="L3064" s="4" t="s">
        <v>707</v>
      </c>
      <c r="M3064" s="4" t="s">
        <v>671</v>
      </c>
      <c r="N3064" s="4" t="s">
        <v>642</v>
      </c>
      <c r="O3064" s="4" t="s">
        <v>672</v>
      </c>
      <c r="P3064" s="4" t="s">
        <v>1000</v>
      </c>
      <c r="Q3064" s="4" t="s">
        <v>673</v>
      </c>
    </row>
    <row r="3065" spans="1:17" x14ac:dyDescent="0.25">
      <c r="A3065" s="4" t="s">
        <v>617</v>
      </c>
      <c r="B3065" s="4" t="s">
        <v>41</v>
      </c>
      <c r="C3065" s="9" t="str">
        <f>_xlfn.XLOOKUP(Table1[[#This Row],[Genus]],'Flora of PA'!J:J,'Flora of PA'!D:D)</f>
        <v>Fagaceae</v>
      </c>
      <c r="D3065" s="4" t="s">
        <v>860</v>
      </c>
      <c r="E3065" s="4" t="s">
        <v>943</v>
      </c>
      <c r="F3065" s="9" t="str">
        <f>Table1[[#This Row],[Genus]]&amp;" "&amp;Table1[[#This Row],[Epithet]]</f>
        <v>Quercus rubra</v>
      </c>
      <c r="G3065" s="4" t="s">
        <v>165</v>
      </c>
      <c r="H3065" t="s">
        <v>261</v>
      </c>
      <c r="I3065" s="4" t="s">
        <v>705</v>
      </c>
      <c r="J3065" s="4" t="s">
        <v>704</v>
      </c>
      <c r="K3065" s="4" t="s">
        <v>706</v>
      </c>
      <c r="L3065" s="4" t="s">
        <v>707</v>
      </c>
      <c r="M3065" s="4" t="s">
        <v>671</v>
      </c>
      <c r="N3065" s="4" t="s">
        <v>642</v>
      </c>
      <c r="O3065" s="4" t="s">
        <v>672</v>
      </c>
      <c r="P3065" s="4" t="s">
        <v>1000</v>
      </c>
      <c r="Q3065" s="4" t="s">
        <v>673</v>
      </c>
    </row>
    <row r="3066" spans="1:17" x14ac:dyDescent="0.25">
      <c r="A3066" s="4" t="s">
        <v>617</v>
      </c>
      <c r="B3066" s="4" t="s">
        <v>41</v>
      </c>
      <c r="C3066" s="9" t="str">
        <f>_xlfn.XLOOKUP(Table1[[#This Row],[Genus]],'Flora of PA'!J:J,'Flora of PA'!D:D)</f>
        <v>Sapindaceae</v>
      </c>
      <c r="D3066" s="4" t="s">
        <v>941</v>
      </c>
      <c r="E3066" s="4" t="s">
        <v>942</v>
      </c>
      <c r="F3066" s="9" t="str">
        <f>Table1[[#This Row],[Genus]]&amp;" "&amp;Table1[[#This Row],[Epithet]]</f>
        <v>Acer rubrum</v>
      </c>
      <c r="G3066" s="4" t="s">
        <v>84</v>
      </c>
      <c r="H3066" t="s">
        <v>80</v>
      </c>
      <c r="I3066" s="4" t="s">
        <v>705</v>
      </c>
      <c r="J3066" s="4" t="s">
        <v>704</v>
      </c>
      <c r="K3066" s="4" t="s">
        <v>706</v>
      </c>
      <c r="L3066" s="4" t="s">
        <v>707</v>
      </c>
      <c r="M3066" s="4" t="s">
        <v>671</v>
      </c>
      <c r="N3066" s="4" t="s">
        <v>642</v>
      </c>
      <c r="O3066" s="4" t="s">
        <v>672</v>
      </c>
      <c r="P3066" s="4" t="s">
        <v>1000</v>
      </c>
      <c r="Q3066" s="4" t="s">
        <v>673</v>
      </c>
    </row>
    <row r="3067" spans="1:17" x14ac:dyDescent="0.25">
      <c r="A3067" s="4" t="s">
        <v>617</v>
      </c>
      <c r="B3067" s="4" t="s">
        <v>42</v>
      </c>
      <c r="C3067" s="9" t="str">
        <f>_xlfn.XLOOKUP(Table1[[#This Row],[Genus]],'Flora of PA'!J:J,'Flora of PA'!D:D)</f>
        <v>Polypodiaceae</v>
      </c>
      <c r="D3067" s="4" t="s">
        <v>851</v>
      </c>
      <c r="E3067" s="4" t="s">
        <v>852</v>
      </c>
      <c r="F3067" s="9" t="str">
        <f>Table1[[#This Row],[Genus]]&amp;" "&amp;Table1[[#This Row],[Epithet]]</f>
        <v>Pteridium aquilinum</v>
      </c>
      <c r="G3067" s="4" t="s">
        <v>58</v>
      </c>
      <c r="H3067" t="s">
        <v>129</v>
      </c>
      <c r="I3067" s="4" t="s">
        <v>705</v>
      </c>
      <c r="J3067" s="4" t="s">
        <v>704</v>
      </c>
      <c r="K3067" s="4" t="s">
        <v>706</v>
      </c>
      <c r="L3067" s="4" t="s">
        <v>707</v>
      </c>
      <c r="M3067" s="4" t="s">
        <v>671</v>
      </c>
      <c r="N3067" s="4" t="s">
        <v>642</v>
      </c>
      <c r="O3067" s="4" t="s">
        <v>672</v>
      </c>
      <c r="P3067" s="4" t="s">
        <v>1000</v>
      </c>
      <c r="Q3067" s="4" t="s">
        <v>673</v>
      </c>
    </row>
    <row r="3068" spans="1:17" x14ac:dyDescent="0.25">
      <c r="A3068" s="4" t="s">
        <v>617</v>
      </c>
      <c r="B3068" s="4" t="s">
        <v>42</v>
      </c>
      <c r="C3068" s="9" t="str">
        <f>_xlfn.XLOOKUP(Table1[[#This Row],[Genus]],'Flora of PA'!J:J,'Flora of PA'!D:D)</f>
        <v>Ericaceae</v>
      </c>
      <c r="D3068" s="4" t="s">
        <v>905</v>
      </c>
      <c r="E3068" s="4" t="s">
        <v>948</v>
      </c>
      <c r="F3068" s="9" t="str">
        <f>Table1[[#This Row],[Genus]]&amp;" "&amp;Table1[[#This Row],[Epithet]]</f>
        <v>Kalmia angustifolia</v>
      </c>
      <c r="G3068" s="4" t="s">
        <v>85</v>
      </c>
      <c r="H3068" t="s">
        <v>124</v>
      </c>
      <c r="I3068" s="4" t="s">
        <v>705</v>
      </c>
      <c r="J3068" s="4" t="s">
        <v>704</v>
      </c>
      <c r="K3068" s="4" t="s">
        <v>706</v>
      </c>
      <c r="L3068" s="4" t="s">
        <v>707</v>
      </c>
      <c r="M3068" s="4" t="s">
        <v>671</v>
      </c>
      <c r="N3068" s="4" t="s">
        <v>642</v>
      </c>
      <c r="O3068" s="4" t="s">
        <v>672</v>
      </c>
      <c r="P3068" s="4" t="s">
        <v>1000</v>
      </c>
      <c r="Q3068" s="4" t="s">
        <v>673</v>
      </c>
    </row>
    <row r="3069" spans="1:17" x14ac:dyDescent="0.25">
      <c r="A3069" s="4" t="s">
        <v>617</v>
      </c>
      <c r="B3069" s="4" t="s">
        <v>42</v>
      </c>
      <c r="C3069" s="9" t="str">
        <f>_xlfn.XLOOKUP(Table1[[#This Row],[Genus]],'Flora of PA'!J:J,'Flora of PA'!D:D)</f>
        <v>Sapindaceae</v>
      </c>
      <c r="D3069" s="4" t="s">
        <v>941</v>
      </c>
      <c r="E3069" s="4" t="s">
        <v>942</v>
      </c>
      <c r="F3069" s="9" t="str">
        <f>Table1[[#This Row],[Genus]]&amp;" "&amp;Table1[[#This Row],[Epithet]]</f>
        <v>Acer rubrum</v>
      </c>
      <c r="G3069" s="4" t="s">
        <v>84</v>
      </c>
      <c r="H3069" t="s">
        <v>80</v>
      </c>
      <c r="I3069" s="4" t="s">
        <v>705</v>
      </c>
      <c r="J3069" s="4" t="s">
        <v>704</v>
      </c>
      <c r="K3069" s="4" t="s">
        <v>706</v>
      </c>
      <c r="L3069" s="4" t="s">
        <v>707</v>
      </c>
      <c r="M3069" s="4" t="s">
        <v>671</v>
      </c>
      <c r="N3069" s="4" t="s">
        <v>642</v>
      </c>
      <c r="O3069" s="4" t="s">
        <v>672</v>
      </c>
      <c r="P3069" s="4" t="s">
        <v>1000</v>
      </c>
      <c r="Q3069" s="4" t="s">
        <v>673</v>
      </c>
    </row>
    <row r="3070" spans="1:17" x14ac:dyDescent="0.25">
      <c r="A3070" s="4" t="s">
        <v>617</v>
      </c>
      <c r="B3070" s="4" t="s">
        <v>61</v>
      </c>
      <c r="C3070" s="9" t="str">
        <f>_xlfn.XLOOKUP(Table1[[#This Row],[Genus]],'Flora of PA'!J:J,'Flora of PA'!D:D)</f>
        <v>Fagaceae</v>
      </c>
      <c r="D3070" s="4" t="s">
        <v>860</v>
      </c>
      <c r="E3070" s="4" t="s">
        <v>943</v>
      </c>
      <c r="F3070" s="9" t="str">
        <f>Table1[[#This Row],[Genus]]&amp;" "&amp;Table1[[#This Row],[Epithet]]</f>
        <v>Quercus rubra</v>
      </c>
      <c r="G3070" s="4" t="s">
        <v>165</v>
      </c>
      <c r="H3070" t="s">
        <v>261</v>
      </c>
      <c r="I3070" s="4" t="s">
        <v>705</v>
      </c>
      <c r="J3070" s="4" t="s">
        <v>704</v>
      </c>
      <c r="K3070" s="4" t="s">
        <v>706</v>
      </c>
      <c r="L3070" s="4" t="s">
        <v>707</v>
      </c>
      <c r="M3070" s="4" t="s">
        <v>671</v>
      </c>
      <c r="N3070" s="4" t="s">
        <v>642</v>
      </c>
      <c r="O3070" s="4" t="s">
        <v>672</v>
      </c>
      <c r="P3070" s="4" t="s">
        <v>1000</v>
      </c>
      <c r="Q3070" s="4" t="s">
        <v>673</v>
      </c>
    </row>
    <row r="3071" spans="1:17" x14ac:dyDescent="0.25">
      <c r="A3071" s="4" t="s">
        <v>617</v>
      </c>
      <c r="B3071" s="4" t="s">
        <v>61</v>
      </c>
      <c r="C3071" s="9" t="str">
        <f>_xlfn.XLOOKUP(Table1[[#This Row],[Genus]],'Flora of PA'!J:J,'Flora of PA'!D:D)</f>
        <v>Ericaceae</v>
      </c>
      <c r="D3071" s="4" t="s">
        <v>827</v>
      </c>
      <c r="E3071" s="4" t="s">
        <v>828</v>
      </c>
      <c r="F3071" s="9" t="str">
        <f>Table1[[#This Row],[Genus]]&amp;" "&amp;Table1[[#This Row],[Epithet]]</f>
        <v>Gaylussacia baccata</v>
      </c>
      <c r="G3071" s="4" t="s">
        <v>16</v>
      </c>
      <c r="H3071" t="s">
        <v>125</v>
      </c>
      <c r="I3071" s="4" t="s">
        <v>705</v>
      </c>
      <c r="J3071" s="4" t="s">
        <v>704</v>
      </c>
      <c r="K3071" s="4" t="s">
        <v>706</v>
      </c>
      <c r="L3071" s="4" t="s">
        <v>707</v>
      </c>
      <c r="M3071" s="4" t="s">
        <v>671</v>
      </c>
      <c r="N3071" s="4" t="s">
        <v>642</v>
      </c>
      <c r="O3071" s="4" t="s">
        <v>672</v>
      </c>
      <c r="P3071" s="4" t="s">
        <v>1000</v>
      </c>
      <c r="Q3071" s="4" t="s">
        <v>673</v>
      </c>
    </row>
    <row r="3072" spans="1:17" x14ac:dyDescent="0.25">
      <c r="A3072" s="4" t="s">
        <v>617</v>
      </c>
      <c r="B3072" s="4" t="s">
        <v>61</v>
      </c>
      <c r="C3072" s="9" t="str">
        <f>_xlfn.XLOOKUP(Table1[[#This Row],[Genus]],'Flora of PA'!J:J,'Flora of PA'!D:D)</f>
        <v>Polypodiaceae</v>
      </c>
      <c r="D3072" s="4" t="s">
        <v>851</v>
      </c>
      <c r="E3072" s="4" t="s">
        <v>852</v>
      </c>
      <c r="F3072" s="9" t="str">
        <f>Table1[[#This Row],[Genus]]&amp;" "&amp;Table1[[#This Row],[Epithet]]</f>
        <v>Pteridium aquilinum</v>
      </c>
      <c r="G3072" s="4" t="s">
        <v>58</v>
      </c>
      <c r="H3072" t="s">
        <v>129</v>
      </c>
      <c r="I3072" s="4" t="s">
        <v>705</v>
      </c>
      <c r="J3072" s="4" t="s">
        <v>704</v>
      </c>
      <c r="K3072" s="4" t="s">
        <v>706</v>
      </c>
      <c r="L3072" s="4" t="s">
        <v>707</v>
      </c>
      <c r="M3072" s="4" t="s">
        <v>671</v>
      </c>
      <c r="N3072" s="4" t="s">
        <v>642</v>
      </c>
      <c r="O3072" s="4" t="s">
        <v>672</v>
      </c>
      <c r="P3072" s="4" t="s">
        <v>1000</v>
      </c>
      <c r="Q3072" s="4" t="s">
        <v>673</v>
      </c>
    </row>
    <row r="3073" spans="1:17" x14ac:dyDescent="0.25">
      <c r="A3073" s="4" t="s">
        <v>617</v>
      </c>
      <c r="B3073" s="4" t="s">
        <v>61</v>
      </c>
      <c r="C3073" s="9" t="str">
        <f>_xlfn.XLOOKUP(Table1[[#This Row],[Genus]],'Flora of PA'!J:J,'Flora of PA'!D:D)</f>
        <v>Lauraceae</v>
      </c>
      <c r="D3073" s="4" t="s">
        <v>134</v>
      </c>
      <c r="E3073" s="4" t="s">
        <v>946</v>
      </c>
      <c r="F3073" s="9" t="str">
        <f>Table1[[#This Row],[Genus]]&amp;" "&amp;Table1[[#This Row],[Epithet]]</f>
        <v>Sassafras albidum</v>
      </c>
      <c r="G3073" s="4" t="s">
        <v>224</v>
      </c>
      <c r="H3073" t="s">
        <v>179</v>
      </c>
      <c r="I3073" s="4" t="s">
        <v>705</v>
      </c>
      <c r="J3073" s="4" t="s">
        <v>704</v>
      </c>
      <c r="K3073" s="4" t="s">
        <v>706</v>
      </c>
      <c r="L3073" s="4" t="s">
        <v>707</v>
      </c>
      <c r="M3073" s="4" t="s">
        <v>671</v>
      </c>
      <c r="N3073" s="4" t="s">
        <v>642</v>
      </c>
      <c r="O3073" s="4" t="s">
        <v>672</v>
      </c>
      <c r="P3073" s="4" t="s">
        <v>1000</v>
      </c>
      <c r="Q3073" s="4" t="s">
        <v>673</v>
      </c>
    </row>
    <row r="3074" spans="1:17" x14ac:dyDescent="0.25">
      <c r="A3074" s="4" t="s">
        <v>617</v>
      </c>
      <c r="B3074" s="4" t="s">
        <v>62</v>
      </c>
      <c r="C3074" s="9" t="str">
        <f>_xlfn.XLOOKUP(Table1[[#This Row],[Genus]],'Flora of PA'!J:J,'Flora of PA'!D:D)</f>
        <v>Ericaceae</v>
      </c>
      <c r="D3074" s="4" t="s">
        <v>827</v>
      </c>
      <c r="E3074" s="4" t="s">
        <v>828</v>
      </c>
      <c r="F3074" s="9" t="str">
        <f>Table1[[#This Row],[Genus]]&amp;" "&amp;Table1[[#This Row],[Epithet]]</f>
        <v>Gaylussacia baccata</v>
      </c>
      <c r="G3074" s="4" t="s">
        <v>16</v>
      </c>
      <c r="H3074" t="s">
        <v>125</v>
      </c>
      <c r="I3074" s="4" t="s">
        <v>705</v>
      </c>
      <c r="J3074" s="4" t="s">
        <v>704</v>
      </c>
      <c r="K3074" s="4" t="s">
        <v>706</v>
      </c>
      <c r="L3074" s="4" t="s">
        <v>707</v>
      </c>
      <c r="M3074" s="4" t="s">
        <v>671</v>
      </c>
      <c r="N3074" s="4" t="s">
        <v>642</v>
      </c>
      <c r="O3074" s="4" t="s">
        <v>672</v>
      </c>
      <c r="P3074" s="4" t="s">
        <v>1000</v>
      </c>
      <c r="Q3074" s="4" t="s">
        <v>673</v>
      </c>
    </row>
    <row r="3075" spans="1:17" x14ac:dyDescent="0.25">
      <c r="A3075" s="4" t="s">
        <v>617</v>
      </c>
      <c r="B3075" s="4" t="s">
        <v>62</v>
      </c>
      <c r="C3075" s="9" t="str">
        <f>_xlfn.XLOOKUP(Table1[[#This Row],[Genus]],'Flora of PA'!J:J,'Flora of PA'!D:D)</f>
        <v>Lauraceae</v>
      </c>
      <c r="D3075" s="4" t="s">
        <v>134</v>
      </c>
      <c r="E3075" s="4" t="s">
        <v>946</v>
      </c>
      <c r="F3075" s="9" t="str">
        <f>Table1[[#This Row],[Genus]]&amp;" "&amp;Table1[[#This Row],[Epithet]]</f>
        <v>Sassafras albidum</v>
      </c>
      <c r="G3075" s="4" t="s">
        <v>224</v>
      </c>
      <c r="H3075" t="s">
        <v>179</v>
      </c>
      <c r="I3075" s="4" t="s">
        <v>705</v>
      </c>
      <c r="J3075" s="4" t="s">
        <v>704</v>
      </c>
      <c r="K3075" s="4" t="s">
        <v>706</v>
      </c>
      <c r="L3075" s="4" t="s">
        <v>707</v>
      </c>
      <c r="M3075" s="4" t="s">
        <v>671</v>
      </c>
      <c r="N3075" s="4" t="s">
        <v>642</v>
      </c>
      <c r="O3075" s="4" t="s">
        <v>672</v>
      </c>
      <c r="P3075" s="4" t="s">
        <v>1000</v>
      </c>
      <c r="Q3075" s="4" t="s">
        <v>673</v>
      </c>
    </row>
    <row r="3076" spans="1:17" x14ac:dyDescent="0.25">
      <c r="A3076" s="4" t="s">
        <v>617</v>
      </c>
      <c r="B3076" s="4" t="s">
        <v>62</v>
      </c>
      <c r="C3076" s="9" t="str">
        <f>_xlfn.XLOOKUP(Table1[[#This Row],[Genus]],'Flora of PA'!J:J,'Flora of PA'!D:D)</f>
        <v>Polypodiaceae</v>
      </c>
      <c r="D3076" s="4" t="s">
        <v>851</v>
      </c>
      <c r="E3076" s="4" t="s">
        <v>852</v>
      </c>
      <c r="F3076" s="9" t="str">
        <f>Table1[[#This Row],[Genus]]&amp;" "&amp;Table1[[#This Row],[Epithet]]</f>
        <v>Pteridium aquilinum</v>
      </c>
      <c r="G3076" s="4" t="s">
        <v>58</v>
      </c>
      <c r="H3076" t="s">
        <v>129</v>
      </c>
      <c r="I3076" s="4" t="s">
        <v>705</v>
      </c>
      <c r="J3076" s="4" t="s">
        <v>704</v>
      </c>
      <c r="K3076" s="4" t="s">
        <v>706</v>
      </c>
      <c r="L3076" s="4" t="s">
        <v>707</v>
      </c>
      <c r="M3076" s="4" t="s">
        <v>671</v>
      </c>
      <c r="N3076" s="4" t="s">
        <v>642</v>
      </c>
      <c r="O3076" s="4" t="s">
        <v>672</v>
      </c>
      <c r="P3076" s="4" t="s">
        <v>1000</v>
      </c>
      <c r="Q3076" s="4" t="s">
        <v>673</v>
      </c>
    </row>
    <row r="3077" spans="1:17" x14ac:dyDescent="0.25">
      <c r="A3077" s="4" t="s">
        <v>617</v>
      </c>
      <c r="B3077" s="4" t="s">
        <v>62</v>
      </c>
      <c r="C3077" s="9" t="str">
        <f>_xlfn.XLOOKUP(Table1[[#This Row],[Genus]],'Flora of PA'!J:J,'Flora of PA'!D:D)</f>
        <v>Ericaceae</v>
      </c>
      <c r="D3077" s="4" t="s">
        <v>831</v>
      </c>
      <c r="E3077" s="4" t="s">
        <v>832</v>
      </c>
      <c r="F3077" s="9" t="str">
        <f>Table1[[#This Row],[Genus]]&amp;" "&amp;Table1[[#This Row],[Epithet]]</f>
        <v>Gaultheria procumbens</v>
      </c>
      <c r="G3077" s="4" t="s">
        <v>123</v>
      </c>
      <c r="H3077" t="s">
        <v>122</v>
      </c>
      <c r="I3077" s="4" t="s">
        <v>705</v>
      </c>
      <c r="J3077" s="4" t="s">
        <v>704</v>
      </c>
      <c r="K3077" s="4" t="s">
        <v>706</v>
      </c>
      <c r="L3077" s="4" t="s">
        <v>707</v>
      </c>
      <c r="M3077" s="4" t="s">
        <v>671</v>
      </c>
      <c r="N3077" s="4" t="s">
        <v>642</v>
      </c>
      <c r="O3077" s="4" t="s">
        <v>672</v>
      </c>
      <c r="P3077" s="4" t="s">
        <v>1000</v>
      </c>
      <c r="Q3077" s="4" t="s">
        <v>673</v>
      </c>
    </row>
    <row r="3078" spans="1:17" x14ac:dyDescent="0.25">
      <c r="A3078" s="4" t="s">
        <v>617</v>
      </c>
      <c r="B3078" s="4" t="s">
        <v>62</v>
      </c>
      <c r="C3078" s="9" t="str">
        <f>_xlfn.XLOOKUP(Table1[[#This Row],[Genus]],'Flora of PA'!J:J,'Flora of PA'!D:D)</f>
        <v>Fagaceae</v>
      </c>
      <c r="D3078" s="4" t="s">
        <v>860</v>
      </c>
      <c r="E3078" s="4" t="s">
        <v>967</v>
      </c>
      <c r="F3078" s="9" t="str">
        <f>Table1[[#This Row],[Genus]]&amp;" "&amp;Table1[[#This Row],[Epithet]]</f>
        <v>Quercus alba</v>
      </c>
      <c r="G3078" s="4" t="s">
        <v>377</v>
      </c>
      <c r="H3078" t="s">
        <v>285</v>
      </c>
      <c r="I3078" s="4" t="s">
        <v>705</v>
      </c>
      <c r="J3078" s="4" t="s">
        <v>704</v>
      </c>
      <c r="K3078" s="4" t="s">
        <v>706</v>
      </c>
      <c r="L3078" s="4" t="s">
        <v>707</v>
      </c>
      <c r="M3078" s="4" t="s">
        <v>671</v>
      </c>
      <c r="N3078" s="4" t="s">
        <v>642</v>
      </c>
      <c r="O3078" s="4" t="s">
        <v>672</v>
      </c>
      <c r="P3078" s="4" t="s">
        <v>1000</v>
      </c>
      <c r="Q3078" s="4" t="s">
        <v>673</v>
      </c>
    </row>
    <row r="3079" spans="1:17" x14ac:dyDescent="0.25">
      <c r="A3079" s="4" t="s">
        <v>617</v>
      </c>
      <c r="B3079" s="4" t="s">
        <v>63</v>
      </c>
      <c r="C3079" s="9" t="s">
        <v>991</v>
      </c>
      <c r="D3079" s="4" t="s">
        <v>991</v>
      </c>
      <c r="E3079" s="4" t="s">
        <v>891</v>
      </c>
      <c r="F3079" s="9" t="str">
        <f>Table1[[#This Row],[Genus]]&amp;" "&amp;Table1[[#This Row],[Epithet]]</f>
        <v>Poacea sp.</v>
      </c>
      <c r="G3079" s="4" t="s">
        <v>801</v>
      </c>
      <c r="H3079" t="s">
        <v>339</v>
      </c>
      <c r="I3079" s="4" t="s">
        <v>705</v>
      </c>
      <c r="J3079" s="4" t="s">
        <v>704</v>
      </c>
      <c r="K3079" s="4" t="s">
        <v>706</v>
      </c>
      <c r="L3079" s="4" t="s">
        <v>707</v>
      </c>
      <c r="M3079" s="4" t="s">
        <v>671</v>
      </c>
      <c r="N3079" s="4" t="s">
        <v>642</v>
      </c>
      <c r="O3079" s="4" t="s">
        <v>672</v>
      </c>
      <c r="P3079" s="4" t="s">
        <v>1000</v>
      </c>
      <c r="Q3079" s="4" t="s">
        <v>673</v>
      </c>
    </row>
    <row r="3080" spans="1:17" x14ac:dyDescent="0.25">
      <c r="A3080" s="4" t="s">
        <v>617</v>
      </c>
      <c r="B3080" s="4" t="s">
        <v>63</v>
      </c>
      <c r="C3080" s="9" t="str">
        <f>_xlfn.XLOOKUP(Table1[[#This Row],[Genus]],'Flora of PA'!J:J,'Flora of PA'!D:D)</f>
        <v>Ericaceae</v>
      </c>
      <c r="D3080" s="4" t="s">
        <v>831</v>
      </c>
      <c r="E3080" s="4" t="s">
        <v>832</v>
      </c>
      <c r="F3080" s="9" t="str">
        <f>Table1[[#This Row],[Genus]]&amp;" "&amp;Table1[[#This Row],[Epithet]]</f>
        <v>Gaultheria procumbens</v>
      </c>
      <c r="G3080" s="4" t="s">
        <v>123</v>
      </c>
      <c r="H3080" t="s">
        <v>122</v>
      </c>
      <c r="I3080" s="4" t="s">
        <v>705</v>
      </c>
      <c r="J3080" s="4" t="s">
        <v>704</v>
      </c>
      <c r="K3080" s="4" t="s">
        <v>706</v>
      </c>
      <c r="L3080" s="4" t="s">
        <v>707</v>
      </c>
      <c r="M3080" s="4" t="s">
        <v>671</v>
      </c>
      <c r="N3080" s="4" t="s">
        <v>642</v>
      </c>
      <c r="O3080" s="4" t="s">
        <v>672</v>
      </c>
      <c r="P3080" s="4" t="s">
        <v>1000</v>
      </c>
      <c r="Q3080" s="4" t="s">
        <v>673</v>
      </c>
    </row>
    <row r="3081" spans="1:17" x14ac:dyDescent="0.25">
      <c r="A3081" s="4" t="s">
        <v>617</v>
      </c>
      <c r="B3081" s="4" t="s">
        <v>63</v>
      </c>
      <c r="C3081" s="9" t="str">
        <f>_xlfn.XLOOKUP(Table1[[#This Row],[Genus]],'Flora of PA'!J:J,'Flora of PA'!D:D)</f>
        <v>Ericaceae</v>
      </c>
      <c r="D3081" s="4" t="s">
        <v>827</v>
      </c>
      <c r="E3081" s="4" t="s">
        <v>828</v>
      </c>
      <c r="F3081" s="9" t="str">
        <f>Table1[[#This Row],[Genus]]&amp;" "&amp;Table1[[#This Row],[Epithet]]</f>
        <v>Gaylussacia baccata</v>
      </c>
      <c r="G3081" s="4" t="s">
        <v>16</v>
      </c>
      <c r="H3081" t="s">
        <v>125</v>
      </c>
      <c r="I3081" s="4" t="s">
        <v>705</v>
      </c>
      <c r="J3081" s="4" t="s">
        <v>704</v>
      </c>
      <c r="K3081" s="4" t="s">
        <v>706</v>
      </c>
      <c r="L3081" s="4" t="s">
        <v>707</v>
      </c>
      <c r="M3081" s="4" t="s">
        <v>671</v>
      </c>
      <c r="N3081" s="4" t="s">
        <v>642</v>
      </c>
      <c r="O3081" s="4" t="s">
        <v>672</v>
      </c>
      <c r="P3081" s="4" t="s">
        <v>1000</v>
      </c>
      <c r="Q3081" s="4" t="s">
        <v>673</v>
      </c>
    </row>
    <row r="3082" spans="1:17" x14ac:dyDescent="0.25">
      <c r="A3082" s="4" t="s">
        <v>617</v>
      </c>
      <c r="B3082" s="4" t="s">
        <v>63</v>
      </c>
      <c r="C3082" s="9" t="str">
        <f>_xlfn.XLOOKUP(Table1[[#This Row],[Genus]],'Flora of PA'!J:J,'Flora of PA'!D:D)</f>
        <v>Polypodiaceae</v>
      </c>
      <c r="D3082" s="4" t="s">
        <v>851</v>
      </c>
      <c r="E3082" s="4" t="s">
        <v>852</v>
      </c>
      <c r="F3082" s="9" t="str">
        <f>Table1[[#This Row],[Genus]]&amp;" "&amp;Table1[[#This Row],[Epithet]]</f>
        <v>Pteridium aquilinum</v>
      </c>
      <c r="G3082" s="4" t="s">
        <v>58</v>
      </c>
      <c r="H3082" t="s">
        <v>129</v>
      </c>
      <c r="I3082" s="4" t="s">
        <v>705</v>
      </c>
      <c r="J3082" s="4" t="s">
        <v>704</v>
      </c>
      <c r="K3082" s="4" t="s">
        <v>706</v>
      </c>
      <c r="L3082" s="4" t="s">
        <v>707</v>
      </c>
      <c r="M3082" s="4" t="s">
        <v>671</v>
      </c>
      <c r="N3082" s="4" t="s">
        <v>642</v>
      </c>
      <c r="O3082" s="4" t="s">
        <v>672</v>
      </c>
      <c r="P3082" s="4" t="s">
        <v>1000</v>
      </c>
      <c r="Q3082" s="4" t="s">
        <v>673</v>
      </c>
    </row>
    <row r="3083" spans="1:17" x14ac:dyDescent="0.25">
      <c r="A3083" s="4" t="s">
        <v>617</v>
      </c>
      <c r="B3083" s="4" t="s">
        <v>63</v>
      </c>
      <c r="C3083" s="9" t="str">
        <f>_xlfn.XLOOKUP(Table1[[#This Row],[Genus]],'Flora of PA'!J:J,'Flora of PA'!D:D)</f>
        <v>Ericaceae</v>
      </c>
      <c r="D3083" s="4" t="s">
        <v>826</v>
      </c>
      <c r="E3083" s="4" t="s">
        <v>829</v>
      </c>
      <c r="F3083" s="9" t="str">
        <f>Table1[[#This Row],[Genus]]&amp;" "&amp;Table1[[#This Row],[Epithet]]</f>
        <v>Vaccinium angustifolium</v>
      </c>
      <c r="G3083" s="4" t="s">
        <v>69</v>
      </c>
      <c r="H3083" t="s">
        <v>88</v>
      </c>
      <c r="I3083" s="4" t="s">
        <v>705</v>
      </c>
      <c r="J3083" s="4" t="s">
        <v>704</v>
      </c>
      <c r="K3083" s="4" t="s">
        <v>706</v>
      </c>
      <c r="L3083" s="4" t="s">
        <v>707</v>
      </c>
      <c r="M3083" s="4" t="s">
        <v>671</v>
      </c>
      <c r="N3083" s="4" t="s">
        <v>642</v>
      </c>
      <c r="O3083" s="4" t="s">
        <v>672</v>
      </c>
      <c r="P3083" s="4" t="s">
        <v>1000</v>
      </c>
      <c r="Q3083" s="4" t="s">
        <v>673</v>
      </c>
    </row>
    <row r="3084" spans="1:17" x14ac:dyDescent="0.25">
      <c r="A3084" s="4" t="s">
        <v>617</v>
      </c>
      <c r="B3084" s="4" t="s">
        <v>64</v>
      </c>
      <c r="C3084" s="9" t="str">
        <f>_xlfn.XLOOKUP(Table1[[#This Row],[Genus]],'Flora of PA'!J:J,'Flora of PA'!D:D)</f>
        <v>Ericaceae</v>
      </c>
      <c r="D3084" s="4" t="s">
        <v>831</v>
      </c>
      <c r="E3084" s="4" t="s">
        <v>832</v>
      </c>
      <c r="F3084" s="9" t="str">
        <f>Table1[[#This Row],[Genus]]&amp;" "&amp;Table1[[#This Row],[Epithet]]</f>
        <v>Gaultheria procumbens</v>
      </c>
      <c r="G3084" s="4" t="s">
        <v>123</v>
      </c>
      <c r="H3084" t="s">
        <v>122</v>
      </c>
      <c r="I3084" s="4" t="s">
        <v>705</v>
      </c>
      <c r="J3084" s="4" t="s">
        <v>704</v>
      </c>
      <c r="K3084" s="4" t="s">
        <v>706</v>
      </c>
      <c r="L3084" s="4" t="s">
        <v>707</v>
      </c>
      <c r="M3084" s="4" t="s">
        <v>671</v>
      </c>
      <c r="N3084" s="4" t="s">
        <v>642</v>
      </c>
      <c r="O3084" s="4" t="s">
        <v>672</v>
      </c>
      <c r="P3084" s="4" t="s">
        <v>1000</v>
      </c>
      <c r="Q3084" s="4" t="s">
        <v>673</v>
      </c>
    </row>
    <row r="3085" spans="1:17" x14ac:dyDescent="0.25">
      <c r="A3085" s="4" t="s">
        <v>617</v>
      </c>
      <c r="B3085" s="4" t="s">
        <v>64</v>
      </c>
      <c r="C3085" s="9" t="str">
        <f>_xlfn.XLOOKUP(Table1[[#This Row],[Genus]],'Flora of PA'!J:J,'Flora of PA'!D:D)</f>
        <v>Polypodiaceae</v>
      </c>
      <c r="D3085" s="4" t="s">
        <v>851</v>
      </c>
      <c r="E3085" s="4" t="s">
        <v>852</v>
      </c>
      <c r="F3085" s="9" t="str">
        <f>Table1[[#This Row],[Genus]]&amp;" "&amp;Table1[[#This Row],[Epithet]]</f>
        <v>Pteridium aquilinum</v>
      </c>
      <c r="G3085" s="4" t="s">
        <v>58</v>
      </c>
      <c r="H3085" t="s">
        <v>129</v>
      </c>
      <c r="I3085" s="4" t="s">
        <v>705</v>
      </c>
      <c r="J3085" s="4" t="s">
        <v>704</v>
      </c>
      <c r="K3085" s="4" t="s">
        <v>706</v>
      </c>
      <c r="L3085" s="4" t="s">
        <v>707</v>
      </c>
      <c r="M3085" s="4" t="s">
        <v>671</v>
      </c>
      <c r="N3085" s="4" t="s">
        <v>642</v>
      </c>
      <c r="O3085" s="4" t="s">
        <v>672</v>
      </c>
      <c r="P3085" s="4" t="s">
        <v>1000</v>
      </c>
      <c r="Q3085" s="4" t="s">
        <v>673</v>
      </c>
    </row>
    <row r="3086" spans="1:17" x14ac:dyDescent="0.25">
      <c r="A3086" s="4" t="s">
        <v>617</v>
      </c>
      <c r="B3086" s="4" t="s">
        <v>64</v>
      </c>
      <c r="C3086" s="9" t="str">
        <f>_xlfn.XLOOKUP(Table1[[#This Row],[Genus]],'Flora of PA'!J:J,'Flora of PA'!D:D)</f>
        <v>Fagaceae</v>
      </c>
      <c r="D3086" s="4" t="s">
        <v>860</v>
      </c>
      <c r="E3086" s="4" t="s">
        <v>943</v>
      </c>
      <c r="F3086" s="9" t="str">
        <f>Table1[[#This Row],[Genus]]&amp;" "&amp;Table1[[#This Row],[Epithet]]</f>
        <v>Quercus rubra</v>
      </c>
      <c r="G3086" s="4" t="s">
        <v>165</v>
      </c>
      <c r="H3086" t="s">
        <v>261</v>
      </c>
      <c r="I3086" s="4" t="s">
        <v>705</v>
      </c>
      <c r="J3086" s="4" t="s">
        <v>704</v>
      </c>
      <c r="K3086" s="4" t="s">
        <v>706</v>
      </c>
      <c r="L3086" s="4" t="s">
        <v>707</v>
      </c>
      <c r="M3086" s="4" t="s">
        <v>671</v>
      </c>
      <c r="N3086" s="4" t="s">
        <v>642</v>
      </c>
      <c r="O3086" s="4" t="s">
        <v>672</v>
      </c>
      <c r="P3086" s="4" t="s">
        <v>1000</v>
      </c>
      <c r="Q3086" s="4" t="s">
        <v>673</v>
      </c>
    </row>
    <row r="3087" spans="1:17" x14ac:dyDescent="0.25">
      <c r="A3087" s="4" t="s">
        <v>617</v>
      </c>
      <c r="B3087" s="4" t="s">
        <v>64</v>
      </c>
      <c r="C3087" s="9" t="s">
        <v>991</v>
      </c>
      <c r="D3087" s="4" t="s">
        <v>991</v>
      </c>
      <c r="E3087" s="4" t="s">
        <v>891</v>
      </c>
      <c r="F3087" s="9" t="str">
        <f>Table1[[#This Row],[Genus]]&amp;" "&amp;Table1[[#This Row],[Epithet]]</f>
        <v>Poacea sp.</v>
      </c>
      <c r="G3087" s="4" t="s">
        <v>801</v>
      </c>
      <c r="H3087" t="s">
        <v>339</v>
      </c>
      <c r="I3087" s="4" t="s">
        <v>705</v>
      </c>
      <c r="J3087" s="4" t="s">
        <v>704</v>
      </c>
      <c r="K3087" s="4" t="s">
        <v>706</v>
      </c>
      <c r="L3087" s="4" t="s">
        <v>707</v>
      </c>
      <c r="M3087" s="4" t="s">
        <v>671</v>
      </c>
      <c r="N3087" s="4" t="s">
        <v>642</v>
      </c>
      <c r="O3087" s="4" t="s">
        <v>672</v>
      </c>
      <c r="P3087" s="4" t="s">
        <v>1000</v>
      </c>
      <c r="Q3087" s="4" t="s">
        <v>673</v>
      </c>
    </row>
    <row r="3088" spans="1:17" x14ac:dyDescent="0.25">
      <c r="A3088" s="4" t="s">
        <v>617</v>
      </c>
      <c r="B3088" s="4" t="s">
        <v>65</v>
      </c>
      <c r="C3088" s="9" t="str">
        <f>_xlfn.XLOOKUP(Table1[[#This Row],[Genus]],'Flora of PA'!J:J,'Flora of PA'!D:D)</f>
        <v>Ericaceae</v>
      </c>
      <c r="D3088" s="4" t="s">
        <v>831</v>
      </c>
      <c r="E3088" s="4" t="s">
        <v>832</v>
      </c>
      <c r="F3088" s="9" t="str">
        <f>Table1[[#This Row],[Genus]]&amp;" "&amp;Table1[[#This Row],[Epithet]]</f>
        <v>Gaultheria procumbens</v>
      </c>
      <c r="G3088" s="4" t="s">
        <v>123</v>
      </c>
      <c r="H3088" t="s">
        <v>122</v>
      </c>
      <c r="I3088" s="4" t="s">
        <v>705</v>
      </c>
      <c r="J3088" s="4" t="s">
        <v>704</v>
      </c>
      <c r="K3088" s="4" t="s">
        <v>706</v>
      </c>
      <c r="L3088" s="4" t="s">
        <v>707</v>
      </c>
      <c r="M3088" s="4" t="s">
        <v>671</v>
      </c>
      <c r="N3088" s="4" t="s">
        <v>642</v>
      </c>
      <c r="O3088" s="4" t="s">
        <v>672</v>
      </c>
      <c r="P3088" s="4" t="s">
        <v>1000</v>
      </c>
      <c r="Q3088" s="4" t="s">
        <v>673</v>
      </c>
    </row>
    <row r="3089" spans="1:19" x14ac:dyDescent="0.25">
      <c r="A3089" s="4" t="s">
        <v>617</v>
      </c>
      <c r="B3089" s="4" t="s">
        <v>65</v>
      </c>
      <c r="C3089" s="9" t="str">
        <f>_xlfn.XLOOKUP(Table1[[#This Row],[Genus]],'Flora of PA'!J:J,'Flora of PA'!D:D)</f>
        <v>Polypodiaceae</v>
      </c>
      <c r="D3089" s="4" t="s">
        <v>851</v>
      </c>
      <c r="E3089" s="4" t="s">
        <v>852</v>
      </c>
      <c r="F3089" s="9" t="str">
        <f>Table1[[#This Row],[Genus]]&amp;" "&amp;Table1[[#This Row],[Epithet]]</f>
        <v>Pteridium aquilinum</v>
      </c>
      <c r="G3089" s="4" t="s">
        <v>58</v>
      </c>
      <c r="H3089" t="s">
        <v>129</v>
      </c>
      <c r="I3089" s="4" t="s">
        <v>705</v>
      </c>
      <c r="J3089" s="4" t="s">
        <v>704</v>
      </c>
      <c r="K3089" s="4" t="s">
        <v>706</v>
      </c>
      <c r="L3089" s="4" t="s">
        <v>707</v>
      </c>
      <c r="M3089" s="4" t="s">
        <v>671</v>
      </c>
      <c r="N3089" s="4" t="s">
        <v>642</v>
      </c>
      <c r="O3089" s="4" t="s">
        <v>672</v>
      </c>
      <c r="P3089" s="4" t="s">
        <v>1000</v>
      </c>
      <c r="Q3089" s="4" t="s">
        <v>673</v>
      </c>
    </row>
    <row r="3090" spans="1:19" x14ac:dyDescent="0.25">
      <c r="A3090" s="4" t="s">
        <v>617</v>
      </c>
      <c r="B3090" s="4" t="s">
        <v>65</v>
      </c>
      <c r="C3090" s="9" t="str">
        <f>_xlfn.XLOOKUP(Table1[[#This Row],[Genus]],'Flora of PA'!J:J,'Flora of PA'!D:D)</f>
        <v>Sapindaceae</v>
      </c>
      <c r="D3090" s="4" t="s">
        <v>941</v>
      </c>
      <c r="E3090" s="4" t="s">
        <v>942</v>
      </c>
      <c r="F3090" s="9" t="str">
        <f>Table1[[#This Row],[Genus]]&amp;" "&amp;Table1[[#This Row],[Epithet]]</f>
        <v>Acer rubrum</v>
      </c>
      <c r="G3090" s="4" t="s">
        <v>84</v>
      </c>
      <c r="H3090" t="s">
        <v>133</v>
      </c>
      <c r="I3090" s="4" t="s">
        <v>705</v>
      </c>
      <c r="J3090" s="4" t="s">
        <v>704</v>
      </c>
      <c r="K3090" s="4" t="s">
        <v>706</v>
      </c>
      <c r="L3090" s="4" t="s">
        <v>707</v>
      </c>
      <c r="M3090" s="4" t="s">
        <v>671</v>
      </c>
      <c r="N3090" s="4" t="s">
        <v>642</v>
      </c>
      <c r="O3090" s="4" t="s">
        <v>672</v>
      </c>
      <c r="P3090" s="4" t="s">
        <v>1000</v>
      </c>
      <c r="Q3090" s="4" t="s">
        <v>673</v>
      </c>
    </row>
    <row r="3091" spans="1:19" x14ac:dyDescent="0.25">
      <c r="A3091" s="4" t="s">
        <v>617</v>
      </c>
      <c r="B3091" s="4" t="s">
        <v>65</v>
      </c>
      <c r="C3091" s="9" t="str">
        <f>_xlfn.XLOOKUP(Table1[[#This Row],[Genus]],'Flora of PA'!J:J,'Flora of PA'!D:D)</f>
        <v>Fagaceae</v>
      </c>
      <c r="D3091" s="4" t="s">
        <v>860</v>
      </c>
      <c r="E3091" s="4" t="s">
        <v>943</v>
      </c>
      <c r="F3091" s="9" t="str">
        <f>Table1[[#This Row],[Genus]]&amp;" "&amp;Table1[[#This Row],[Epithet]]</f>
        <v>Quercus rubra</v>
      </c>
      <c r="G3091" s="4" t="s">
        <v>165</v>
      </c>
      <c r="H3091" t="s">
        <v>159</v>
      </c>
      <c r="I3091" s="4" t="s">
        <v>705</v>
      </c>
      <c r="J3091" s="4" t="s">
        <v>704</v>
      </c>
      <c r="K3091" s="4" t="s">
        <v>706</v>
      </c>
      <c r="L3091" s="4" t="s">
        <v>707</v>
      </c>
      <c r="M3091" s="4" t="s">
        <v>671</v>
      </c>
      <c r="N3091" s="4" t="s">
        <v>642</v>
      </c>
      <c r="O3091" s="4" t="s">
        <v>672</v>
      </c>
      <c r="P3091" s="4" t="s">
        <v>1000</v>
      </c>
      <c r="Q3091" s="4" t="s">
        <v>673</v>
      </c>
    </row>
    <row r="3092" spans="1:19" x14ac:dyDescent="0.25">
      <c r="A3092" s="4" t="s">
        <v>617</v>
      </c>
      <c r="B3092" s="4" t="s">
        <v>66</v>
      </c>
      <c r="C3092" s="9" t="str">
        <f>_xlfn.XLOOKUP(Table1[[#This Row],[Genus]],'Flora of PA'!J:J,'Flora of PA'!D:D)</f>
        <v>Ericaceae</v>
      </c>
      <c r="D3092" s="4" t="s">
        <v>826</v>
      </c>
      <c r="E3092" s="4" t="s">
        <v>829</v>
      </c>
      <c r="F3092" s="9" t="str">
        <f>Table1[[#This Row],[Genus]]&amp;" "&amp;Table1[[#This Row],[Epithet]]</f>
        <v>Vaccinium angustifolium</v>
      </c>
      <c r="G3092" s="4" t="s">
        <v>69</v>
      </c>
      <c r="H3092" t="s">
        <v>174</v>
      </c>
      <c r="I3092" s="4" t="s">
        <v>705</v>
      </c>
      <c r="J3092" s="4" t="s">
        <v>704</v>
      </c>
      <c r="K3092" s="4" t="s">
        <v>706</v>
      </c>
      <c r="L3092" s="4" t="s">
        <v>707</v>
      </c>
      <c r="M3092" s="4" t="s">
        <v>671</v>
      </c>
      <c r="N3092" s="4" t="s">
        <v>642</v>
      </c>
      <c r="O3092" s="4" t="s">
        <v>672</v>
      </c>
      <c r="P3092" s="4" t="s">
        <v>1000</v>
      </c>
      <c r="Q3092" s="4" t="s">
        <v>673</v>
      </c>
    </row>
    <row r="3093" spans="1:19" x14ac:dyDescent="0.25">
      <c r="A3093" s="4" t="s">
        <v>617</v>
      </c>
      <c r="B3093" s="4" t="s">
        <v>66</v>
      </c>
      <c r="C3093" s="9" t="str">
        <f>_xlfn.XLOOKUP(Table1[[#This Row],[Genus]],'Flora of PA'!J:J,'Flora of PA'!D:D)</f>
        <v>Ericaceae</v>
      </c>
      <c r="D3093" s="4" t="s">
        <v>827</v>
      </c>
      <c r="E3093" s="4" t="s">
        <v>828</v>
      </c>
      <c r="F3093" s="9" t="str">
        <f>Table1[[#This Row],[Genus]]&amp;" "&amp;Table1[[#This Row],[Epithet]]</f>
        <v>Gaylussacia baccata</v>
      </c>
      <c r="G3093" s="4" t="s">
        <v>16</v>
      </c>
      <c r="H3093" t="s">
        <v>125</v>
      </c>
      <c r="I3093" s="4" t="s">
        <v>705</v>
      </c>
      <c r="J3093" s="4" t="s">
        <v>704</v>
      </c>
      <c r="K3093" s="4" t="s">
        <v>706</v>
      </c>
      <c r="L3093" s="4" t="s">
        <v>707</v>
      </c>
      <c r="M3093" s="4" t="s">
        <v>671</v>
      </c>
      <c r="N3093" s="4" t="s">
        <v>642</v>
      </c>
      <c r="O3093" s="4" t="s">
        <v>672</v>
      </c>
      <c r="P3093" s="4" t="s">
        <v>1000</v>
      </c>
      <c r="Q3093" s="4" t="s">
        <v>673</v>
      </c>
    </row>
    <row r="3094" spans="1:19" x14ac:dyDescent="0.25">
      <c r="A3094" s="4" t="s">
        <v>617</v>
      </c>
      <c r="B3094" s="4" t="s">
        <v>66</v>
      </c>
      <c r="C3094" s="9" t="str">
        <f>_xlfn.XLOOKUP(Table1[[#This Row],[Genus]],'Flora of PA'!J:J,'Flora of PA'!D:D)</f>
        <v>Lauraceae</v>
      </c>
      <c r="D3094" s="4" t="s">
        <v>134</v>
      </c>
      <c r="E3094" s="4" t="s">
        <v>946</v>
      </c>
      <c r="F3094" s="9" t="str">
        <f>Table1[[#This Row],[Genus]]&amp;" "&amp;Table1[[#This Row],[Epithet]]</f>
        <v>Sassafras albidum</v>
      </c>
      <c r="G3094" s="4" t="s">
        <v>224</v>
      </c>
      <c r="H3094" t="s">
        <v>179</v>
      </c>
      <c r="I3094" s="4" t="s">
        <v>705</v>
      </c>
      <c r="J3094" s="4" t="s">
        <v>704</v>
      </c>
      <c r="K3094" s="4" t="s">
        <v>706</v>
      </c>
      <c r="L3094" s="4" t="s">
        <v>707</v>
      </c>
      <c r="M3094" s="4" t="s">
        <v>671</v>
      </c>
      <c r="N3094" s="4" t="s">
        <v>642</v>
      </c>
      <c r="O3094" s="4" t="s">
        <v>672</v>
      </c>
      <c r="P3094" s="4" t="s">
        <v>1000</v>
      </c>
      <c r="Q3094" s="4" t="s">
        <v>673</v>
      </c>
    </row>
    <row r="3095" spans="1:19" x14ac:dyDescent="0.25">
      <c r="A3095" s="4" t="s">
        <v>617</v>
      </c>
      <c r="B3095" s="4" t="s">
        <v>66</v>
      </c>
      <c r="C3095" s="9" t="s">
        <v>991</v>
      </c>
      <c r="D3095" s="4" t="s">
        <v>991</v>
      </c>
      <c r="E3095" s="4" t="s">
        <v>891</v>
      </c>
      <c r="F3095" s="9" t="str">
        <f>Table1[[#This Row],[Genus]]&amp;" "&amp;Table1[[#This Row],[Epithet]]</f>
        <v>Poacea sp.</v>
      </c>
      <c r="G3095" s="4" t="s">
        <v>801</v>
      </c>
      <c r="H3095" t="s">
        <v>339</v>
      </c>
      <c r="I3095" s="4" t="s">
        <v>705</v>
      </c>
      <c r="J3095" s="4" t="s">
        <v>704</v>
      </c>
      <c r="K3095" s="4" t="s">
        <v>706</v>
      </c>
      <c r="L3095" s="4" t="s">
        <v>707</v>
      </c>
      <c r="M3095" s="4" t="s">
        <v>671</v>
      </c>
      <c r="N3095" s="4" t="s">
        <v>642</v>
      </c>
      <c r="O3095" s="4" t="s">
        <v>672</v>
      </c>
      <c r="P3095" s="4" t="s">
        <v>1000</v>
      </c>
      <c r="Q3095" s="4" t="s">
        <v>673</v>
      </c>
    </row>
    <row r="3096" spans="1:19" x14ac:dyDescent="0.25">
      <c r="A3096" s="4" t="s">
        <v>617</v>
      </c>
      <c r="B3096" s="4" t="s">
        <v>66</v>
      </c>
      <c r="C3096" s="9" t="s">
        <v>1181</v>
      </c>
      <c r="D3096" s="4" t="s">
        <v>965</v>
      </c>
      <c r="E3096" s="4" t="s">
        <v>966</v>
      </c>
      <c r="F3096" s="9" t="str">
        <f>Table1[[#This Row],[Genus]]&amp;" "&amp;Table1[[#This Row],[Epithet]]</f>
        <v>Avenella flexuosa</v>
      </c>
      <c r="G3096" s="4" t="s">
        <v>386</v>
      </c>
      <c r="H3096" t="s">
        <v>301</v>
      </c>
      <c r="I3096" s="4" t="s">
        <v>705</v>
      </c>
      <c r="J3096" s="4" t="s">
        <v>704</v>
      </c>
      <c r="K3096" s="4" t="s">
        <v>706</v>
      </c>
      <c r="L3096" s="4" t="s">
        <v>707</v>
      </c>
      <c r="M3096" s="4" t="s">
        <v>671</v>
      </c>
      <c r="N3096" s="4" t="s">
        <v>642</v>
      </c>
      <c r="O3096" s="4" t="s">
        <v>672</v>
      </c>
      <c r="P3096" s="4" t="s">
        <v>1000</v>
      </c>
      <c r="Q3096" s="4" t="s">
        <v>673</v>
      </c>
    </row>
    <row r="3097" spans="1:19" x14ac:dyDescent="0.25">
      <c r="A3097" s="4" t="s">
        <v>617</v>
      </c>
      <c r="B3097" s="4" t="s">
        <v>67</v>
      </c>
      <c r="C3097" s="9" t="s">
        <v>1181</v>
      </c>
      <c r="D3097" s="4" t="s">
        <v>965</v>
      </c>
      <c r="E3097" s="4" t="s">
        <v>966</v>
      </c>
      <c r="F3097" s="9" t="str">
        <f>Table1[[#This Row],[Genus]]&amp;" "&amp;Table1[[#This Row],[Epithet]]</f>
        <v>Avenella flexuosa</v>
      </c>
      <c r="G3097" s="4" t="s">
        <v>386</v>
      </c>
      <c r="H3097" t="s">
        <v>301</v>
      </c>
      <c r="I3097" s="4" t="s">
        <v>705</v>
      </c>
      <c r="J3097" s="4" t="s">
        <v>704</v>
      </c>
      <c r="K3097" s="4" t="s">
        <v>706</v>
      </c>
      <c r="L3097" s="4" t="s">
        <v>707</v>
      </c>
      <c r="M3097" s="4" t="s">
        <v>671</v>
      </c>
      <c r="N3097" s="4" t="s">
        <v>642</v>
      </c>
      <c r="O3097" s="4" t="s">
        <v>672</v>
      </c>
      <c r="P3097" s="4" t="s">
        <v>1000</v>
      </c>
      <c r="Q3097" s="4" t="s">
        <v>673</v>
      </c>
    </row>
    <row r="3098" spans="1:19" x14ac:dyDescent="0.25">
      <c r="A3098" s="4" t="s">
        <v>617</v>
      </c>
      <c r="B3098" s="4" t="s">
        <v>67</v>
      </c>
      <c r="C3098" s="9" t="str">
        <f>_xlfn.XLOOKUP(Table1[[#This Row],[Genus]],'Flora of PA'!J:J,'Flora of PA'!D:D)</f>
        <v>Ericaceae</v>
      </c>
      <c r="D3098" s="4" t="s">
        <v>826</v>
      </c>
      <c r="E3098" s="4" t="s">
        <v>829</v>
      </c>
      <c r="F3098" s="9" t="str">
        <f>Table1[[#This Row],[Genus]]&amp;" "&amp;Table1[[#This Row],[Epithet]]</f>
        <v>Vaccinium angustifolium</v>
      </c>
      <c r="G3098" s="4" t="s">
        <v>69</v>
      </c>
      <c r="H3098" t="s">
        <v>174</v>
      </c>
      <c r="I3098" s="4" t="s">
        <v>705</v>
      </c>
      <c r="J3098" s="4" t="s">
        <v>704</v>
      </c>
      <c r="K3098" s="4" t="s">
        <v>706</v>
      </c>
      <c r="L3098" s="4" t="s">
        <v>707</v>
      </c>
      <c r="M3098" s="4" t="s">
        <v>671</v>
      </c>
      <c r="N3098" s="4" t="s">
        <v>642</v>
      </c>
      <c r="O3098" s="4" t="s">
        <v>672</v>
      </c>
      <c r="P3098" s="4" t="s">
        <v>1000</v>
      </c>
      <c r="Q3098" s="4" t="s">
        <v>673</v>
      </c>
    </row>
    <row r="3099" spans="1:19" x14ac:dyDescent="0.25">
      <c r="A3099" s="4" t="s">
        <v>617</v>
      </c>
      <c r="B3099" s="4" t="s">
        <v>67</v>
      </c>
      <c r="C3099" s="9" t="s">
        <v>13194</v>
      </c>
      <c r="D3099" s="4" t="s">
        <v>866</v>
      </c>
      <c r="E3099" s="4" t="s">
        <v>867</v>
      </c>
      <c r="F3099" s="9" t="str">
        <f>Table1[[#This Row],[Genus]]&amp;" "&amp;Table1[[#This Row],[Epithet]]</f>
        <v>Polytrichum commune</v>
      </c>
      <c r="G3099" s="4" t="s">
        <v>802</v>
      </c>
      <c r="H3099" t="s">
        <v>350</v>
      </c>
      <c r="I3099" s="4" t="s">
        <v>705</v>
      </c>
      <c r="J3099" s="4" t="s">
        <v>704</v>
      </c>
      <c r="K3099" s="4" t="s">
        <v>706</v>
      </c>
      <c r="L3099" s="4" t="s">
        <v>707</v>
      </c>
      <c r="M3099" s="4" t="s">
        <v>671</v>
      </c>
      <c r="N3099" s="4" t="s">
        <v>642</v>
      </c>
      <c r="O3099" s="4" t="s">
        <v>672</v>
      </c>
      <c r="P3099" s="4" t="s">
        <v>1000</v>
      </c>
      <c r="Q3099" s="4" t="s">
        <v>673</v>
      </c>
      <c r="S3099" s="2" t="s">
        <v>803</v>
      </c>
    </row>
    <row r="3100" spans="1:19" x14ac:dyDescent="0.25">
      <c r="A3100" s="4" t="s">
        <v>617</v>
      </c>
      <c r="B3100" s="4" t="s">
        <v>67</v>
      </c>
      <c r="C3100" s="9" t="str">
        <f>_xlfn.XLOOKUP(Table1[[#This Row],[Genus]],'Flora of PA'!J:J,'Flora of PA'!D:D)</f>
        <v>Ericaceae</v>
      </c>
      <c r="D3100" s="4" t="s">
        <v>831</v>
      </c>
      <c r="E3100" s="4" t="s">
        <v>832</v>
      </c>
      <c r="F3100" s="9" t="str">
        <f>Table1[[#This Row],[Genus]]&amp;" "&amp;Table1[[#This Row],[Epithet]]</f>
        <v>Gaultheria procumbens</v>
      </c>
      <c r="G3100" s="4" t="s">
        <v>123</v>
      </c>
      <c r="H3100" t="s">
        <v>122</v>
      </c>
      <c r="I3100" s="4" t="s">
        <v>705</v>
      </c>
      <c r="J3100" s="4" t="s">
        <v>704</v>
      </c>
      <c r="K3100" s="4" t="s">
        <v>706</v>
      </c>
      <c r="L3100" s="4" t="s">
        <v>707</v>
      </c>
      <c r="M3100" s="4" t="s">
        <v>671</v>
      </c>
      <c r="N3100" s="4" t="s">
        <v>642</v>
      </c>
      <c r="O3100" s="4" t="s">
        <v>672</v>
      </c>
      <c r="P3100" s="4" t="s">
        <v>1000</v>
      </c>
      <c r="Q3100" s="4" t="s">
        <v>673</v>
      </c>
    </row>
    <row r="3101" spans="1:19" x14ac:dyDescent="0.25">
      <c r="A3101" s="4" t="s">
        <v>617</v>
      </c>
      <c r="B3101" s="4" t="s">
        <v>67</v>
      </c>
      <c r="C3101" s="9" t="str">
        <f>_xlfn.XLOOKUP(Table1[[#This Row],[Genus]],'Flora of PA'!J:J,'Flora of PA'!D:D)</f>
        <v>Fagaceae</v>
      </c>
      <c r="D3101" s="4" t="s">
        <v>860</v>
      </c>
      <c r="E3101" s="4" t="s">
        <v>943</v>
      </c>
      <c r="F3101" s="9" t="str">
        <f>Table1[[#This Row],[Genus]]&amp;" "&amp;Table1[[#This Row],[Epithet]]</f>
        <v>Quercus rubra</v>
      </c>
      <c r="G3101" s="4" t="s">
        <v>165</v>
      </c>
      <c r="H3101" t="s">
        <v>261</v>
      </c>
      <c r="I3101" s="4" t="s">
        <v>705</v>
      </c>
      <c r="J3101" s="4" t="s">
        <v>704</v>
      </c>
      <c r="K3101" s="4" t="s">
        <v>706</v>
      </c>
      <c r="L3101" s="4" t="s">
        <v>707</v>
      </c>
      <c r="M3101" s="4" t="s">
        <v>671</v>
      </c>
      <c r="N3101" s="4" t="s">
        <v>642</v>
      </c>
      <c r="O3101" s="4" t="s">
        <v>672</v>
      </c>
      <c r="P3101" s="4" t="s">
        <v>1000</v>
      </c>
      <c r="Q3101" s="4" t="s">
        <v>673</v>
      </c>
    </row>
    <row r="3102" spans="1:19" x14ac:dyDescent="0.25">
      <c r="A3102" s="4" t="s">
        <v>617</v>
      </c>
      <c r="B3102" s="4" t="s">
        <v>67</v>
      </c>
      <c r="C3102" s="9" t="str">
        <f>_xlfn.XLOOKUP(Table1[[#This Row],[Genus]],'Flora of PA'!J:J,'Flora of PA'!D:D)</f>
        <v>Betulaceae</v>
      </c>
      <c r="D3102" s="4" t="s">
        <v>883</v>
      </c>
      <c r="E3102" s="4" t="s">
        <v>884</v>
      </c>
      <c r="F3102" s="9" t="str">
        <f>Table1[[#This Row],[Genus]]&amp;" "&amp;Table1[[#This Row],[Epithet]]</f>
        <v>Betula populifolia</v>
      </c>
      <c r="G3102" s="4" t="s">
        <v>18</v>
      </c>
      <c r="H3102" t="s">
        <v>94</v>
      </c>
      <c r="I3102" s="4" t="s">
        <v>705</v>
      </c>
      <c r="J3102" s="4" t="s">
        <v>704</v>
      </c>
      <c r="K3102" s="4" t="s">
        <v>706</v>
      </c>
      <c r="L3102" s="4" t="s">
        <v>707</v>
      </c>
      <c r="M3102" s="4" t="s">
        <v>671</v>
      </c>
      <c r="N3102" s="4" t="s">
        <v>642</v>
      </c>
      <c r="O3102" s="4" t="s">
        <v>672</v>
      </c>
      <c r="P3102" s="4" t="s">
        <v>1000</v>
      </c>
      <c r="Q3102" s="4" t="s">
        <v>673</v>
      </c>
    </row>
    <row r="3103" spans="1:19" x14ac:dyDescent="0.25">
      <c r="A3103" s="4" t="s">
        <v>617</v>
      </c>
      <c r="B3103" s="4" t="s">
        <v>68</v>
      </c>
      <c r="C3103" s="9" t="str">
        <f>_xlfn.XLOOKUP(Table1[[#This Row],[Genus]],'Flora of PA'!J:J,'Flora of PA'!D:D)</f>
        <v>Ericaceae</v>
      </c>
      <c r="D3103" s="4" t="s">
        <v>831</v>
      </c>
      <c r="E3103" s="4" t="s">
        <v>832</v>
      </c>
      <c r="F3103" s="9" t="str">
        <f>Table1[[#This Row],[Genus]]&amp;" "&amp;Table1[[#This Row],[Epithet]]</f>
        <v>Gaultheria procumbens</v>
      </c>
      <c r="G3103" s="4" t="s">
        <v>123</v>
      </c>
      <c r="H3103" t="s">
        <v>122</v>
      </c>
      <c r="I3103" s="4" t="s">
        <v>705</v>
      </c>
      <c r="J3103" s="4" t="s">
        <v>704</v>
      </c>
      <c r="K3103" s="4" t="s">
        <v>706</v>
      </c>
      <c r="L3103" s="4" t="s">
        <v>707</v>
      </c>
      <c r="M3103" s="4" t="s">
        <v>671</v>
      </c>
      <c r="N3103" s="4" t="s">
        <v>642</v>
      </c>
      <c r="O3103" s="4" t="s">
        <v>672</v>
      </c>
      <c r="P3103" s="4" t="s">
        <v>1000</v>
      </c>
      <c r="Q3103" s="4" t="s">
        <v>673</v>
      </c>
    </row>
    <row r="3104" spans="1:19" x14ac:dyDescent="0.25">
      <c r="A3104" s="4" t="s">
        <v>617</v>
      </c>
      <c r="B3104" s="4" t="s">
        <v>68</v>
      </c>
      <c r="C3104" s="9" t="str">
        <f>_xlfn.XLOOKUP(Table1[[#This Row],[Genus]],'Flora of PA'!J:J,'Flora of PA'!D:D)</f>
        <v>Ericaceae</v>
      </c>
      <c r="D3104" s="4" t="s">
        <v>827</v>
      </c>
      <c r="E3104" s="4" t="s">
        <v>828</v>
      </c>
      <c r="F3104" s="9" t="str">
        <f>Table1[[#This Row],[Genus]]&amp;" "&amp;Table1[[#This Row],[Epithet]]</f>
        <v>Gaylussacia baccata</v>
      </c>
      <c r="G3104" s="4" t="s">
        <v>16</v>
      </c>
      <c r="H3104" t="s">
        <v>125</v>
      </c>
      <c r="I3104" s="4" t="s">
        <v>705</v>
      </c>
      <c r="J3104" s="4" t="s">
        <v>704</v>
      </c>
      <c r="K3104" s="4" t="s">
        <v>706</v>
      </c>
      <c r="L3104" s="4" t="s">
        <v>707</v>
      </c>
      <c r="M3104" s="4" t="s">
        <v>671</v>
      </c>
      <c r="N3104" s="4" t="s">
        <v>642</v>
      </c>
      <c r="O3104" s="4" t="s">
        <v>672</v>
      </c>
      <c r="P3104" s="4" t="s">
        <v>1000</v>
      </c>
      <c r="Q3104" s="4" t="s">
        <v>673</v>
      </c>
    </row>
    <row r="3105" spans="1:17" x14ac:dyDescent="0.25">
      <c r="A3105" s="4" t="s">
        <v>617</v>
      </c>
      <c r="B3105" s="4" t="s">
        <v>68</v>
      </c>
      <c r="C3105" s="9" t="str">
        <f>_xlfn.XLOOKUP(Table1[[#This Row],[Genus]],'Flora of PA'!J:J,'Flora of PA'!D:D)</f>
        <v>Ericaceae</v>
      </c>
      <c r="D3105" s="4" t="s">
        <v>826</v>
      </c>
      <c r="E3105" s="4" t="s">
        <v>829</v>
      </c>
      <c r="F3105" s="9" t="str">
        <f>Table1[[#This Row],[Genus]]&amp;" "&amp;Table1[[#This Row],[Epithet]]</f>
        <v>Vaccinium angustifolium</v>
      </c>
      <c r="G3105" s="4" t="s">
        <v>69</v>
      </c>
      <c r="H3105" t="s">
        <v>174</v>
      </c>
      <c r="I3105" s="4" t="s">
        <v>705</v>
      </c>
      <c r="J3105" s="4" t="s">
        <v>704</v>
      </c>
      <c r="K3105" s="4" t="s">
        <v>706</v>
      </c>
      <c r="L3105" s="4" t="s">
        <v>707</v>
      </c>
      <c r="M3105" s="4" t="s">
        <v>671</v>
      </c>
      <c r="N3105" s="4" t="s">
        <v>642</v>
      </c>
      <c r="O3105" s="4" t="s">
        <v>672</v>
      </c>
      <c r="P3105" s="4" t="s">
        <v>1000</v>
      </c>
      <c r="Q3105" s="4" t="s">
        <v>673</v>
      </c>
    </row>
    <row r="3106" spans="1:17" x14ac:dyDescent="0.25">
      <c r="A3106" s="4" t="s">
        <v>617</v>
      </c>
      <c r="B3106" s="4" t="s">
        <v>68</v>
      </c>
      <c r="C3106" s="9" t="str">
        <f>_xlfn.XLOOKUP(Table1[[#This Row],[Genus]],'Flora of PA'!J:J,'Flora of PA'!D:D)</f>
        <v>Polypodiaceae</v>
      </c>
      <c r="D3106" s="4" t="s">
        <v>851</v>
      </c>
      <c r="E3106" s="4" t="s">
        <v>852</v>
      </c>
      <c r="F3106" s="9" t="str">
        <f>Table1[[#This Row],[Genus]]&amp;" "&amp;Table1[[#This Row],[Epithet]]</f>
        <v>Pteridium aquilinum</v>
      </c>
      <c r="G3106" s="4" t="s">
        <v>58</v>
      </c>
      <c r="H3106" t="s">
        <v>129</v>
      </c>
      <c r="I3106" s="4" t="s">
        <v>705</v>
      </c>
      <c r="J3106" s="4" t="s">
        <v>704</v>
      </c>
      <c r="K3106" s="4" t="s">
        <v>706</v>
      </c>
      <c r="L3106" s="4" t="s">
        <v>707</v>
      </c>
      <c r="M3106" s="4" t="s">
        <v>671</v>
      </c>
      <c r="N3106" s="4" t="s">
        <v>642</v>
      </c>
      <c r="O3106" s="4" t="s">
        <v>672</v>
      </c>
      <c r="P3106" s="4" t="s">
        <v>1000</v>
      </c>
      <c r="Q3106" s="4" t="s">
        <v>673</v>
      </c>
    </row>
    <row r="3107" spans="1:17" x14ac:dyDescent="0.25">
      <c r="A3107" s="4" t="s">
        <v>617</v>
      </c>
      <c r="B3107" s="4" t="s">
        <v>68</v>
      </c>
      <c r="C3107" s="9" t="s">
        <v>1181</v>
      </c>
      <c r="D3107" s="4" t="s">
        <v>965</v>
      </c>
      <c r="E3107" s="4" t="s">
        <v>966</v>
      </c>
      <c r="F3107" s="9" t="str">
        <f>Table1[[#This Row],[Genus]]&amp;" "&amp;Table1[[#This Row],[Epithet]]</f>
        <v>Avenella flexuosa</v>
      </c>
      <c r="G3107" s="4" t="s">
        <v>386</v>
      </c>
      <c r="H3107" t="s">
        <v>301</v>
      </c>
      <c r="I3107" s="4" t="s">
        <v>705</v>
      </c>
      <c r="J3107" s="4" t="s">
        <v>704</v>
      </c>
      <c r="K3107" s="4" t="s">
        <v>706</v>
      </c>
      <c r="L3107" s="4" t="s">
        <v>707</v>
      </c>
      <c r="M3107" s="4" t="s">
        <v>671</v>
      </c>
      <c r="N3107" s="4" t="s">
        <v>642</v>
      </c>
      <c r="O3107" s="4" t="s">
        <v>672</v>
      </c>
      <c r="P3107" s="4" t="s">
        <v>1000</v>
      </c>
      <c r="Q3107" s="4" t="s">
        <v>673</v>
      </c>
    </row>
    <row r="3108" spans="1:17" x14ac:dyDescent="0.25">
      <c r="A3108" s="4" t="s">
        <v>617</v>
      </c>
      <c r="B3108" s="4" t="s">
        <v>68</v>
      </c>
      <c r="C3108" s="9" t="str">
        <f>_xlfn.XLOOKUP(Table1[[#This Row],[Genus]],'Flora of PA'!J:J,'Flora of PA'!D:D)</f>
        <v>Fagaceae</v>
      </c>
      <c r="D3108" s="4" t="s">
        <v>860</v>
      </c>
      <c r="E3108" s="4" t="s">
        <v>943</v>
      </c>
      <c r="F3108" s="9" t="str">
        <f>Table1[[#This Row],[Genus]]&amp;" "&amp;Table1[[#This Row],[Epithet]]</f>
        <v>Quercus rubra</v>
      </c>
      <c r="G3108" s="4" t="s">
        <v>165</v>
      </c>
      <c r="H3108" t="s">
        <v>261</v>
      </c>
      <c r="I3108" s="4" t="s">
        <v>705</v>
      </c>
      <c r="J3108" s="4" t="s">
        <v>704</v>
      </c>
      <c r="K3108" s="4" t="s">
        <v>706</v>
      </c>
      <c r="L3108" s="4" t="s">
        <v>707</v>
      </c>
      <c r="M3108" s="4" t="s">
        <v>671</v>
      </c>
      <c r="N3108" s="4" t="s">
        <v>642</v>
      </c>
      <c r="O3108" s="4" t="s">
        <v>672</v>
      </c>
      <c r="P3108" s="4" t="s">
        <v>1000</v>
      </c>
      <c r="Q3108" s="4" t="s">
        <v>673</v>
      </c>
    </row>
    <row r="3109" spans="1:17" x14ac:dyDescent="0.25">
      <c r="A3109" s="4" t="s">
        <v>617</v>
      </c>
      <c r="B3109" s="4" t="s">
        <v>68</v>
      </c>
      <c r="C3109" s="9" t="s">
        <v>991</v>
      </c>
      <c r="D3109" s="4" t="s">
        <v>991</v>
      </c>
      <c r="E3109" s="4" t="s">
        <v>891</v>
      </c>
      <c r="F3109" s="9" t="str">
        <f>Table1[[#This Row],[Genus]]&amp;" "&amp;Table1[[#This Row],[Epithet]]</f>
        <v>Poacea sp.</v>
      </c>
      <c r="G3109" s="4" t="s">
        <v>801</v>
      </c>
      <c r="H3109" t="s">
        <v>339</v>
      </c>
      <c r="I3109" s="4" t="s">
        <v>705</v>
      </c>
      <c r="J3109" s="4" t="s">
        <v>704</v>
      </c>
      <c r="K3109" s="4" t="s">
        <v>706</v>
      </c>
      <c r="L3109" s="4" t="s">
        <v>707</v>
      </c>
      <c r="M3109" s="4" t="s">
        <v>671</v>
      </c>
      <c r="N3109" s="4" t="s">
        <v>642</v>
      </c>
      <c r="O3109" s="4" t="s">
        <v>672</v>
      </c>
      <c r="P3109" s="4" t="s">
        <v>1000</v>
      </c>
      <c r="Q3109" s="4" t="s">
        <v>673</v>
      </c>
    </row>
    <row r="3110" spans="1:17" x14ac:dyDescent="0.25">
      <c r="A3110" s="4" t="s">
        <v>618</v>
      </c>
      <c r="B3110" s="4" t="s">
        <v>41</v>
      </c>
      <c r="C3110" s="9" t="str">
        <f>_xlfn.XLOOKUP(Table1[[#This Row],[Genus]],'Flora of PA'!J:J,'Flora of PA'!D:D)</f>
        <v>Polypodiaceae</v>
      </c>
      <c r="D3110" s="4" t="s">
        <v>851</v>
      </c>
      <c r="E3110" s="4" t="s">
        <v>852</v>
      </c>
      <c r="F3110" s="9" t="str">
        <f>Table1[[#This Row],[Genus]]&amp;" "&amp;Table1[[#This Row],[Epithet]]</f>
        <v>Pteridium aquilinum</v>
      </c>
      <c r="G3110" s="4" t="s">
        <v>58</v>
      </c>
      <c r="H3110" t="s">
        <v>129</v>
      </c>
      <c r="I3110" s="4" t="s">
        <v>680</v>
      </c>
      <c r="J3110" s="4" t="s">
        <v>703</v>
      </c>
      <c r="K3110" s="4" t="s">
        <v>678</v>
      </c>
      <c r="L3110" s="4" t="s">
        <v>709</v>
      </c>
      <c r="M3110" s="4" t="s">
        <v>671</v>
      </c>
      <c r="N3110" s="4" t="s">
        <v>642</v>
      </c>
      <c r="O3110" s="4" t="s">
        <v>672</v>
      </c>
      <c r="P3110" s="4" t="s">
        <v>1000</v>
      </c>
      <c r="Q3110" s="4" t="s">
        <v>673</v>
      </c>
    </row>
    <row r="3111" spans="1:17" x14ac:dyDescent="0.25">
      <c r="A3111" s="4" t="s">
        <v>618</v>
      </c>
      <c r="B3111" s="4" t="s">
        <v>41</v>
      </c>
      <c r="C3111" s="9" t="str">
        <f>_xlfn.XLOOKUP(Table1[[#This Row],[Genus]],'Flora of PA'!J:J,'Flora of PA'!D:D)</f>
        <v>Lauraceae</v>
      </c>
      <c r="D3111" s="4" t="s">
        <v>134</v>
      </c>
      <c r="E3111" s="4" t="s">
        <v>946</v>
      </c>
      <c r="F3111" s="9" t="str">
        <f>Table1[[#This Row],[Genus]]&amp;" "&amp;Table1[[#This Row],[Epithet]]</f>
        <v>Sassafras albidum</v>
      </c>
      <c r="G3111" s="4" t="s">
        <v>224</v>
      </c>
      <c r="H3111" t="s">
        <v>179</v>
      </c>
      <c r="I3111" s="4" t="s">
        <v>680</v>
      </c>
      <c r="J3111" s="4" t="s">
        <v>703</v>
      </c>
      <c r="K3111" s="4" t="s">
        <v>678</v>
      </c>
      <c r="L3111" s="4" t="s">
        <v>709</v>
      </c>
      <c r="M3111" s="4" t="s">
        <v>671</v>
      </c>
      <c r="N3111" s="4" t="s">
        <v>642</v>
      </c>
      <c r="O3111" s="4" t="s">
        <v>672</v>
      </c>
      <c r="P3111" s="4" t="s">
        <v>1000</v>
      </c>
      <c r="Q3111" s="4" t="s">
        <v>673</v>
      </c>
    </row>
    <row r="3112" spans="1:17" x14ac:dyDescent="0.25">
      <c r="A3112" s="4" t="s">
        <v>618</v>
      </c>
      <c r="B3112" s="4" t="s">
        <v>41</v>
      </c>
      <c r="C3112" s="9" t="str">
        <f>_xlfn.XLOOKUP(Table1[[#This Row],[Genus]],'Flora of PA'!J:J,'Flora of PA'!D:D)</f>
        <v>Ericaceae</v>
      </c>
      <c r="D3112" s="4" t="s">
        <v>827</v>
      </c>
      <c r="E3112" s="4" t="s">
        <v>828</v>
      </c>
      <c r="F3112" s="9" t="str">
        <f>Table1[[#This Row],[Genus]]&amp;" "&amp;Table1[[#This Row],[Epithet]]</f>
        <v>Gaylussacia baccata</v>
      </c>
      <c r="G3112" s="4" t="s">
        <v>16</v>
      </c>
      <c r="H3112" t="s">
        <v>125</v>
      </c>
      <c r="I3112" s="4" t="s">
        <v>680</v>
      </c>
      <c r="J3112" s="4" t="s">
        <v>703</v>
      </c>
      <c r="K3112" s="4" t="s">
        <v>678</v>
      </c>
      <c r="L3112" s="4" t="s">
        <v>709</v>
      </c>
      <c r="M3112" s="4" t="s">
        <v>671</v>
      </c>
      <c r="N3112" s="4" t="s">
        <v>642</v>
      </c>
      <c r="O3112" s="4" t="s">
        <v>672</v>
      </c>
      <c r="P3112" s="4" t="s">
        <v>1000</v>
      </c>
      <c r="Q3112" s="4" t="s">
        <v>673</v>
      </c>
    </row>
    <row r="3113" spans="1:17" x14ac:dyDescent="0.25">
      <c r="A3113" s="4" t="s">
        <v>618</v>
      </c>
      <c r="B3113" s="4" t="s">
        <v>41</v>
      </c>
      <c r="C3113" s="9" t="str">
        <f>_xlfn.XLOOKUP(Table1[[#This Row],[Genus]],'Flora of PA'!J:J,'Flora of PA'!D:D)</f>
        <v>Ericaceae</v>
      </c>
      <c r="D3113" s="4" t="s">
        <v>831</v>
      </c>
      <c r="E3113" s="4" t="s">
        <v>832</v>
      </c>
      <c r="F3113" s="9" t="str">
        <f>Table1[[#This Row],[Genus]]&amp;" "&amp;Table1[[#This Row],[Epithet]]</f>
        <v>Gaultheria procumbens</v>
      </c>
      <c r="G3113" s="4" t="s">
        <v>123</v>
      </c>
      <c r="H3113" t="s">
        <v>122</v>
      </c>
      <c r="I3113" s="4" t="s">
        <v>680</v>
      </c>
      <c r="J3113" s="4" t="s">
        <v>703</v>
      </c>
      <c r="K3113" s="4" t="s">
        <v>678</v>
      </c>
      <c r="L3113" s="4" t="s">
        <v>709</v>
      </c>
      <c r="M3113" s="4" t="s">
        <v>671</v>
      </c>
      <c r="N3113" s="4" t="s">
        <v>642</v>
      </c>
      <c r="O3113" s="4" t="s">
        <v>672</v>
      </c>
      <c r="P3113" s="4" t="s">
        <v>1000</v>
      </c>
      <c r="Q3113" s="4" t="s">
        <v>673</v>
      </c>
    </row>
    <row r="3114" spans="1:17" x14ac:dyDescent="0.25">
      <c r="A3114" s="4" t="s">
        <v>618</v>
      </c>
      <c r="B3114" s="4" t="s">
        <v>41</v>
      </c>
      <c r="C3114" s="9" t="str">
        <f>_xlfn.XLOOKUP(Table1[[#This Row],[Genus]],'Flora of PA'!J:J,'Flora of PA'!D:D)</f>
        <v>Fagaceae</v>
      </c>
      <c r="D3114" s="4" t="s">
        <v>860</v>
      </c>
      <c r="E3114" s="4" t="s">
        <v>943</v>
      </c>
      <c r="F3114" s="9" t="str">
        <f>Table1[[#This Row],[Genus]]&amp;" "&amp;Table1[[#This Row],[Epithet]]</f>
        <v>Quercus rubra</v>
      </c>
      <c r="G3114" s="4" t="s">
        <v>165</v>
      </c>
      <c r="H3114" t="s">
        <v>159</v>
      </c>
      <c r="I3114" s="4" t="s">
        <v>680</v>
      </c>
      <c r="J3114" s="4" t="s">
        <v>703</v>
      </c>
      <c r="K3114" s="4" t="s">
        <v>678</v>
      </c>
      <c r="L3114" s="4" t="s">
        <v>709</v>
      </c>
      <c r="M3114" s="4" t="s">
        <v>671</v>
      </c>
      <c r="N3114" s="4" t="s">
        <v>642</v>
      </c>
      <c r="O3114" s="4" t="s">
        <v>672</v>
      </c>
      <c r="P3114" s="4" t="s">
        <v>1000</v>
      </c>
      <c r="Q3114" s="4" t="s">
        <v>673</v>
      </c>
    </row>
    <row r="3115" spans="1:17" x14ac:dyDescent="0.25">
      <c r="A3115" s="4" t="s">
        <v>618</v>
      </c>
      <c r="B3115" s="4" t="s">
        <v>42</v>
      </c>
      <c r="C3115" s="9" t="s">
        <v>991</v>
      </c>
      <c r="D3115" s="4" t="s">
        <v>991</v>
      </c>
      <c r="E3115" s="4" t="s">
        <v>891</v>
      </c>
      <c r="F3115" s="9" t="str">
        <f>Table1[[#This Row],[Genus]]&amp;" "&amp;Table1[[#This Row],[Epithet]]</f>
        <v>Poacea sp.</v>
      </c>
      <c r="G3115" s="4" t="s">
        <v>801</v>
      </c>
      <c r="H3115" t="s">
        <v>339</v>
      </c>
      <c r="I3115" s="4" t="s">
        <v>680</v>
      </c>
      <c r="J3115" s="4" t="s">
        <v>703</v>
      </c>
      <c r="K3115" s="4" t="s">
        <v>678</v>
      </c>
      <c r="L3115" s="4" t="s">
        <v>709</v>
      </c>
      <c r="M3115" s="4" t="s">
        <v>671</v>
      </c>
      <c r="N3115" s="4" t="s">
        <v>642</v>
      </c>
      <c r="O3115" s="4" t="s">
        <v>672</v>
      </c>
      <c r="P3115" s="4" t="s">
        <v>1000</v>
      </c>
      <c r="Q3115" s="4" t="s">
        <v>673</v>
      </c>
    </row>
    <row r="3116" spans="1:17" x14ac:dyDescent="0.25">
      <c r="A3116" s="4" t="s">
        <v>618</v>
      </c>
      <c r="B3116" s="4" t="s">
        <v>42</v>
      </c>
      <c r="C3116" s="9" t="str">
        <f>_xlfn.XLOOKUP(Table1[[#This Row],[Genus]],'Flora of PA'!J:J,'Flora of PA'!D:D)</f>
        <v>Polypodiaceae</v>
      </c>
      <c r="D3116" s="4" t="s">
        <v>851</v>
      </c>
      <c r="E3116" s="4" t="s">
        <v>852</v>
      </c>
      <c r="F3116" s="9" t="str">
        <f>Table1[[#This Row],[Genus]]&amp;" "&amp;Table1[[#This Row],[Epithet]]</f>
        <v>Pteridium aquilinum</v>
      </c>
      <c r="G3116" s="4" t="s">
        <v>58</v>
      </c>
      <c r="H3116" t="s">
        <v>129</v>
      </c>
      <c r="I3116" s="4" t="s">
        <v>680</v>
      </c>
      <c r="J3116" s="4" t="s">
        <v>703</v>
      </c>
      <c r="K3116" s="4" t="s">
        <v>678</v>
      </c>
      <c r="L3116" s="4" t="s">
        <v>709</v>
      </c>
      <c r="M3116" s="4" t="s">
        <v>671</v>
      </c>
      <c r="N3116" s="4" t="s">
        <v>642</v>
      </c>
      <c r="O3116" s="4" t="s">
        <v>672</v>
      </c>
      <c r="P3116" s="4" t="s">
        <v>1000</v>
      </c>
      <c r="Q3116" s="4" t="s">
        <v>673</v>
      </c>
    </row>
    <row r="3117" spans="1:17" x14ac:dyDescent="0.25">
      <c r="A3117" s="4" t="s">
        <v>618</v>
      </c>
      <c r="B3117" s="4" t="s">
        <v>42</v>
      </c>
      <c r="C3117" s="9" t="str">
        <f>_xlfn.XLOOKUP(Table1[[#This Row],[Genus]],'Flora of PA'!J:J,'Flora of PA'!D:D)</f>
        <v>Fagaceae</v>
      </c>
      <c r="D3117" s="4" t="s">
        <v>860</v>
      </c>
      <c r="E3117" s="4" t="s">
        <v>943</v>
      </c>
      <c r="F3117" s="9" t="str">
        <f>Table1[[#This Row],[Genus]]&amp;" "&amp;Table1[[#This Row],[Epithet]]</f>
        <v>Quercus rubra</v>
      </c>
      <c r="G3117" s="4" t="s">
        <v>165</v>
      </c>
      <c r="H3117" t="s">
        <v>261</v>
      </c>
      <c r="I3117" s="4" t="s">
        <v>680</v>
      </c>
      <c r="J3117" s="4" t="s">
        <v>703</v>
      </c>
      <c r="K3117" s="4" t="s">
        <v>678</v>
      </c>
      <c r="L3117" s="4" t="s">
        <v>709</v>
      </c>
      <c r="M3117" s="4" t="s">
        <v>671</v>
      </c>
      <c r="N3117" s="4" t="s">
        <v>642</v>
      </c>
      <c r="O3117" s="4" t="s">
        <v>672</v>
      </c>
      <c r="P3117" s="4" t="s">
        <v>1000</v>
      </c>
      <c r="Q3117" s="4" t="s">
        <v>673</v>
      </c>
    </row>
    <row r="3118" spans="1:17" x14ac:dyDescent="0.25">
      <c r="A3118" s="4" t="s">
        <v>618</v>
      </c>
      <c r="B3118" s="4" t="s">
        <v>42</v>
      </c>
      <c r="C3118" s="9" t="str">
        <f>_xlfn.XLOOKUP(Table1[[#This Row],[Genus]],'Flora of PA'!J:J,'Flora of PA'!D:D)</f>
        <v>Ericaceae</v>
      </c>
      <c r="D3118" s="4" t="s">
        <v>831</v>
      </c>
      <c r="E3118" s="4" t="s">
        <v>832</v>
      </c>
      <c r="F3118" s="9" t="str">
        <f>Table1[[#This Row],[Genus]]&amp;" "&amp;Table1[[#This Row],[Epithet]]</f>
        <v>Gaultheria procumbens</v>
      </c>
      <c r="G3118" s="4" t="s">
        <v>123</v>
      </c>
      <c r="H3118" t="s">
        <v>122</v>
      </c>
      <c r="I3118" s="4" t="s">
        <v>680</v>
      </c>
      <c r="J3118" s="4" t="s">
        <v>703</v>
      </c>
      <c r="K3118" s="4" t="s">
        <v>678</v>
      </c>
      <c r="L3118" s="4" t="s">
        <v>709</v>
      </c>
      <c r="M3118" s="4" t="s">
        <v>671</v>
      </c>
      <c r="N3118" s="4" t="s">
        <v>642</v>
      </c>
      <c r="O3118" s="4" t="s">
        <v>672</v>
      </c>
      <c r="P3118" s="4" t="s">
        <v>1000</v>
      </c>
      <c r="Q3118" s="4" t="s">
        <v>673</v>
      </c>
    </row>
    <row r="3119" spans="1:17" x14ac:dyDescent="0.25">
      <c r="A3119" s="4" t="s">
        <v>618</v>
      </c>
      <c r="B3119" s="4" t="s">
        <v>42</v>
      </c>
      <c r="C3119" s="9" t="str">
        <f>_xlfn.XLOOKUP(Table1[[#This Row],[Genus]],'Flora of PA'!J:J,'Flora of PA'!D:D)</f>
        <v>Ericaceae</v>
      </c>
      <c r="D3119" s="4" t="s">
        <v>827</v>
      </c>
      <c r="E3119" s="4" t="s">
        <v>828</v>
      </c>
      <c r="F3119" s="9" t="str">
        <f>Table1[[#This Row],[Genus]]&amp;" "&amp;Table1[[#This Row],[Epithet]]</f>
        <v>Gaylussacia baccata</v>
      </c>
      <c r="G3119" s="4" t="s">
        <v>16</v>
      </c>
      <c r="H3119" t="s">
        <v>125</v>
      </c>
      <c r="I3119" s="4" t="s">
        <v>680</v>
      </c>
      <c r="J3119" s="4" t="s">
        <v>703</v>
      </c>
      <c r="K3119" s="4" t="s">
        <v>678</v>
      </c>
      <c r="L3119" s="4" t="s">
        <v>709</v>
      </c>
      <c r="M3119" s="4" t="s">
        <v>671</v>
      </c>
      <c r="N3119" s="4" t="s">
        <v>642</v>
      </c>
      <c r="O3119" s="4" t="s">
        <v>672</v>
      </c>
      <c r="P3119" s="4" t="s">
        <v>1000</v>
      </c>
      <c r="Q3119" s="4" t="s">
        <v>673</v>
      </c>
    </row>
    <row r="3120" spans="1:17" x14ac:dyDescent="0.25">
      <c r="A3120" s="4" t="s">
        <v>618</v>
      </c>
      <c r="B3120" s="4" t="s">
        <v>61</v>
      </c>
      <c r="C3120" s="9" t="str">
        <f>_xlfn.XLOOKUP(Table1[[#This Row],[Genus]],'Flora of PA'!J:J,'Flora of PA'!D:D)</f>
        <v>Ericaceae</v>
      </c>
      <c r="D3120" s="4" t="s">
        <v>831</v>
      </c>
      <c r="E3120" s="4" t="s">
        <v>832</v>
      </c>
      <c r="F3120" s="9" t="str">
        <f>Table1[[#This Row],[Genus]]&amp;" "&amp;Table1[[#This Row],[Epithet]]</f>
        <v>Gaultheria procumbens</v>
      </c>
      <c r="G3120" s="4" t="s">
        <v>123</v>
      </c>
      <c r="H3120" t="s">
        <v>122</v>
      </c>
      <c r="I3120" s="4" t="s">
        <v>680</v>
      </c>
      <c r="J3120" s="4" t="s">
        <v>703</v>
      </c>
      <c r="K3120" s="4" t="s">
        <v>678</v>
      </c>
      <c r="L3120" s="4" t="s">
        <v>709</v>
      </c>
      <c r="M3120" s="4" t="s">
        <v>671</v>
      </c>
      <c r="N3120" s="4" t="s">
        <v>642</v>
      </c>
      <c r="O3120" s="4" t="s">
        <v>672</v>
      </c>
      <c r="P3120" s="4" t="s">
        <v>1000</v>
      </c>
      <c r="Q3120" s="4" t="s">
        <v>673</v>
      </c>
    </row>
    <row r="3121" spans="1:17" x14ac:dyDescent="0.25">
      <c r="A3121" s="4" t="s">
        <v>618</v>
      </c>
      <c r="B3121" s="4" t="s">
        <v>61</v>
      </c>
      <c r="C3121" s="9" t="str">
        <f>_xlfn.XLOOKUP(Table1[[#This Row],[Genus]],'Flora of PA'!J:J,'Flora of PA'!D:D)</f>
        <v>Polypodiaceae</v>
      </c>
      <c r="D3121" s="4" t="s">
        <v>851</v>
      </c>
      <c r="E3121" s="4" t="s">
        <v>852</v>
      </c>
      <c r="F3121" s="9" t="str">
        <f>Table1[[#This Row],[Genus]]&amp;" "&amp;Table1[[#This Row],[Epithet]]</f>
        <v>Pteridium aquilinum</v>
      </c>
      <c r="G3121" s="4" t="s">
        <v>58</v>
      </c>
      <c r="H3121" t="s">
        <v>129</v>
      </c>
      <c r="I3121" s="4" t="s">
        <v>680</v>
      </c>
      <c r="J3121" s="4" t="s">
        <v>703</v>
      </c>
      <c r="K3121" s="4" t="s">
        <v>678</v>
      </c>
      <c r="L3121" s="4" t="s">
        <v>709</v>
      </c>
      <c r="M3121" s="4" t="s">
        <v>671</v>
      </c>
      <c r="N3121" s="4" t="s">
        <v>642</v>
      </c>
      <c r="O3121" s="4" t="s">
        <v>672</v>
      </c>
      <c r="P3121" s="4" t="s">
        <v>1000</v>
      </c>
      <c r="Q3121" s="4" t="s">
        <v>673</v>
      </c>
    </row>
    <row r="3122" spans="1:17" x14ac:dyDescent="0.25">
      <c r="A3122" s="4" t="s">
        <v>618</v>
      </c>
      <c r="B3122" s="4" t="s">
        <v>61</v>
      </c>
      <c r="C3122" s="9" t="str">
        <f>_xlfn.XLOOKUP(Table1[[#This Row],[Genus]],'Flora of PA'!J:J,'Flora of PA'!D:D)</f>
        <v>Sapindaceae</v>
      </c>
      <c r="D3122" s="4" t="s">
        <v>941</v>
      </c>
      <c r="E3122" s="4" t="s">
        <v>942</v>
      </c>
      <c r="F3122" s="9" t="str">
        <f>Table1[[#This Row],[Genus]]&amp;" "&amp;Table1[[#This Row],[Epithet]]</f>
        <v>Acer rubrum</v>
      </c>
      <c r="G3122" s="4" t="s">
        <v>84</v>
      </c>
      <c r="H3122" t="s">
        <v>133</v>
      </c>
      <c r="I3122" s="4" t="s">
        <v>680</v>
      </c>
      <c r="J3122" s="4" t="s">
        <v>703</v>
      </c>
      <c r="K3122" s="4" t="s">
        <v>678</v>
      </c>
      <c r="L3122" s="4" t="s">
        <v>709</v>
      </c>
      <c r="M3122" s="4" t="s">
        <v>671</v>
      </c>
      <c r="N3122" s="4" t="s">
        <v>642</v>
      </c>
      <c r="O3122" s="4" t="s">
        <v>672</v>
      </c>
      <c r="P3122" s="4" t="s">
        <v>1000</v>
      </c>
      <c r="Q3122" s="4" t="s">
        <v>673</v>
      </c>
    </row>
    <row r="3123" spans="1:17" x14ac:dyDescent="0.25">
      <c r="A3123" s="4" t="s">
        <v>618</v>
      </c>
      <c r="B3123" s="4" t="s">
        <v>61</v>
      </c>
      <c r="C3123" s="9" t="str">
        <f>_xlfn.XLOOKUP(Table1[[#This Row],[Genus]],'Flora of PA'!J:J,'Flora of PA'!D:D)</f>
        <v>Ericaceae</v>
      </c>
      <c r="D3123" s="4" t="s">
        <v>827</v>
      </c>
      <c r="E3123" s="4" t="s">
        <v>828</v>
      </c>
      <c r="F3123" s="9" t="str">
        <f>Table1[[#This Row],[Genus]]&amp;" "&amp;Table1[[#This Row],[Epithet]]</f>
        <v>Gaylussacia baccata</v>
      </c>
      <c r="G3123" s="4" t="s">
        <v>16</v>
      </c>
      <c r="H3123" t="s">
        <v>125</v>
      </c>
      <c r="I3123" s="4" t="s">
        <v>680</v>
      </c>
      <c r="J3123" s="4" t="s">
        <v>703</v>
      </c>
      <c r="K3123" s="4" t="s">
        <v>678</v>
      </c>
      <c r="L3123" s="4" t="s">
        <v>709</v>
      </c>
      <c r="M3123" s="4" t="s">
        <v>671</v>
      </c>
      <c r="N3123" s="4" t="s">
        <v>642</v>
      </c>
      <c r="O3123" s="4" t="s">
        <v>672</v>
      </c>
      <c r="P3123" s="4" t="s">
        <v>1000</v>
      </c>
      <c r="Q3123" s="4" t="s">
        <v>673</v>
      </c>
    </row>
    <row r="3124" spans="1:17" x14ac:dyDescent="0.25">
      <c r="A3124" s="4" t="s">
        <v>618</v>
      </c>
      <c r="B3124" s="4" t="s">
        <v>61</v>
      </c>
      <c r="C3124" s="9" t="str">
        <f>_xlfn.XLOOKUP(Table1[[#This Row],[Genus]],'Flora of PA'!J:J,'Flora of PA'!D:D)</f>
        <v>Ericaceae</v>
      </c>
      <c r="D3124" s="4" t="s">
        <v>826</v>
      </c>
      <c r="E3124" s="4" t="s">
        <v>829</v>
      </c>
      <c r="F3124" s="9" t="str">
        <f>Table1[[#This Row],[Genus]]&amp;" "&amp;Table1[[#This Row],[Epithet]]</f>
        <v>Vaccinium angustifolium</v>
      </c>
      <c r="G3124" s="4" t="s">
        <v>69</v>
      </c>
      <c r="H3124" t="s">
        <v>174</v>
      </c>
      <c r="I3124" s="4" t="s">
        <v>680</v>
      </c>
      <c r="J3124" s="4" t="s">
        <v>703</v>
      </c>
      <c r="K3124" s="4" t="s">
        <v>678</v>
      </c>
      <c r="L3124" s="4" t="s">
        <v>709</v>
      </c>
      <c r="M3124" s="4" t="s">
        <v>671</v>
      </c>
      <c r="N3124" s="4" t="s">
        <v>642</v>
      </c>
      <c r="O3124" s="4" t="s">
        <v>672</v>
      </c>
      <c r="P3124" s="4" t="s">
        <v>1000</v>
      </c>
      <c r="Q3124" s="4" t="s">
        <v>673</v>
      </c>
    </row>
    <row r="3125" spans="1:17" x14ac:dyDescent="0.25">
      <c r="A3125" s="4" t="s">
        <v>618</v>
      </c>
      <c r="B3125" s="4" t="s">
        <v>61</v>
      </c>
      <c r="C3125" s="9" t="str">
        <f>_xlfn.XLOOKUP(Table1[[#This Row],[Genus]],'Flora of PA'!J:J,'Flora of PA'!D:D)</f>
        <v>Adoxaceae</v>
      </c>
      <c r="D3125" s="4" t="s">
        <v>952</v>
      </c>
      <c r="E3125" s="4" t="s">
        <v>953</v>
      </c>
      <c r="F3125" s="9" t="str">
        <f>Table1[[#This Row],[Genus]]&amp;" "&amp;Table1[[#This Row],[Epithet]]</f>
        <v>Viburnum nudum</v>
      </c>
      <c r="G3125" s="4" t="s">
        <v>381</v>
      </c>
      <c r="H3125" t="s">
        <v>397</v>
      </c>
      <c r="I3125" s="4" t="s">
        <v>680</v>
      </c>
      <c r="J3125" s="4" t="s">
        <v>703</v>
      </c>
      <c r="K3125" s="4" t="s">
        <v>678</v>
      </c>
      <c r="L3125" s="4" t="s">
        <v>709</v>
      </c>
      <c r="M3125" s="4" t="s">
        <v>671</v>
      </c>
      <c r="N3125" s="4" t="s">
        <v>642</v>
      </c>
      <c r="O3125" s="4" t="s">
        <v>672</v>
      </c>
      <c r="P3125" s="4" t="s">
        <v>1000</v>
      </c>
      <c r="Q3125" s="4" t="s">
        <v>673</v>
      </c>
    </row>
    <row r="3126" spans="1:17" x14ac:dyDescent="0.25">
      <c r="A3126" s="4" t="s">
        <v>618</v>
      </c>
      <c r="B3126" s="4" t="s">
        <v>61</v>
      </c>
      <c r="C3126" s="9" t="str">
        <f>_xlfn.XLOOKUP(Table1[[#This Row],[Genus]],'Flora of PA'!J:J,'Flora of PA'!D:D)</f>
        <v>Fagaceae</v>
      </c>
      <c r="D3126" s="4" t="s">
        <v>860</v>
      </c>
      <c r="E3126" s="4" t="s">
        <v>947</v>
      </c>
      <c r="F3126" s="9" t="str">
        <f>Table1[[#This Row],[Genus]]&amp;" "&amp;Table1[[#This Row],[Epithet]]</f>
        <v>Quercus ilicifolia</v>
      </c>
      <c r="G3126" s="4" t="s">
        <v>75</v>
      </c>
      <c r="H3126" t="s">
        <v>72</v>
      </c>
      <c r="I3126" s="4" t="s">
        <v>680</v>
      </c>
      <c r="J3126" s="4" t="s">
        <v>703</v>
      </c>
      <c r="K3126" s="4" t="s">
        <v>678</v>
      </c>
      <c r="L3126" s="4" t="s">
        <v>709</v>
      </c>
      <c r="M3126" s="4" t="s">
        <v>671</v>
      </c>
      <c r="N3126" s="4" t="s">
        <v>642</v>
      </c>
      <c r="O3126" s="4" t="s">
        <v>672</v>
      </c>
      <c r="P3126" s="4" t="s">
        <v>1000</v>
      </c>
      <c r="Q3126" s="4" t="s">
        <v>673</v>
      </c>
    </row>
    <row r="3127" spans="1:17" x14ac:dyDescent="0.25">
      <c r="A3127" s="4" t="s">
        <v>618</v>
      </c>
      <c r="B3127" s="4" t="s">
        <v>62</v>
      </c>
      <c r="C3127" s="9" t="str">
        <f>_xlfn.XLOOKUP(Table1[[#This Row],[Genus]],'Flora of PA'!J:J,'Flora of PA'!D:D)</f>
        <v>Lauraceae</v>
      </c>
      <c r="D3127" s="4" t="s">
        <v>134</v>
      </c>
      <c r="E3127" s="4" t="s">
        <v>946</v>
      </c>
      <c r="F3127" s="9" t="str">
        <f>Table1[[#This Row],[Genus]]&amp;" "&amp;Table1[[#This Row],[Epithet]]</f>
        <v>Sassafras albidum</v>
      </c>
      <c r="G3127" s="4" t="s">
        <v>224</v>
      </c>
      <c r="H3127" t="s">
        <v>179</v>
      </c>
      <c r="I3127" s="4" t="s">
        <v>680</v>
      </c>
      <c r="J3127" s="4" t="s">
        <v>703</v>
      </c>
      <c r="K3127" s="4" t="s">
        <v>678</v>
      </c>
      <c r="L3127" s="4" t="s">
        <v>709</v>
      </c>
      <c r="M3127" s="4" t="s">
        <v>671</v>
      </c>
      <c r="N3127" s="4" t="s">
        <v>642</v>
      </c>
      <c r="O3127" s="4" t="s">
        <v>672</v>
      </c>
      <c r="P3127" s="4" t="s">
        <v>1000</v>
      </c>
      <c r="Q3127" s="4" t="s">
        <v>673</v>
      </c>
    </row>
    <row r="3128" spans="1:17" x14ac:dyDescent="0.25">
      <c r="A3128" s="4" t="s">
        <v>618</v>
      </c>
      <c r="B3128" s="4" t="s">
        <v>62</v>
      </c>
      <c r="C3128" s="9" t="str">
        <f>_xlfn.XLOOKUP(Table1[[#This Row],[Genus]],'Flora of PA'!J:J,'Flora of PA'!D:D)</f>
        <v>Polypodiaceae</v>
      </c>
      <c r="D3128" s="4" t="s">
        <v>851</v>
      </c>
      <c r="E3128" s="4" t="s">
        <v>852</v>
      </c>
      <c r="F3128" s="9" t="str">
        <f>Table1[[#This Row],[Genus]]&amp;" "&amp;Table1[[#This Row],[Epithet]]</f>
        <v>Pteridium aquilinum</v>
      </c>
      <c r="G3128" s="4" t="s">
        <v>58</v>
      </c>
      <c r="H3128" t="s">
        <v>129</v>
      </c>
      <c r="I3128" s="4" t="s">
        <v>680</v>
      </c>
      <c r="J3128" s="4" t="s">
        <v>703</v>
      </c>
      <c r="K3128" s="4" t="s">
        <v>678</v>
      </c>
      <c r="L3128" s="4" t="s">
        <v>709</v>
      </c>
      <c r="M3128" s="4" t="s">
        <v>671</v>
      </c>
      <c r="N3128" s="4" t="s">
        <v>642</v>
      </c>
      <c r="O3128" s="4" t="s">
        <v>672</v>
      </c>
      <c r="P3128" s="4" t="s">
        <v>1000</v>
      </c>
      <c r="Q3128" s="4" t="s">
        <v>673</v>
      </c>
    </row>
    <row r="3129" spans="1:17" x14ac:dyDescent="0.25">
      <c r="A3129" s="4" t="s">
        <v>618</v>
      </c>
      <c r="B3129" s="4" t="s">
        <v>62</v>
      </c>
      <c r="C3129" s="9" t="str">
        <f>_xlfn.XLOOKUP(Table1[[#This Row],[Genus]],'Flora of PA'!J:J,'Flora of PA'!D:D)</f>
        <v>Ericaceae</v>
      </c>
      <c r="D3129" s="4" t="s">
        <v>905</v>
      </c>
      <c r="E3129" s="4" t="s">
        <v>948</v>
      </c>
      <c r="F3129" s="9" t="str">
        <f>Table1[[#This Row],[Genus]]&amp;" "&amp;Table1[[#This Row],[Epithet]]</f>
        <v>Kalmia angustifolia</v>
      </c>
      <c r="G3129" s="4" t="s">
        <v>85</v>
      </c>
      <c r="H3129" t="s">
        <v>124</v>
      </c>
      <c r="I3129" s="4" t="s">
        <v>680</v>
      </c>
      <c r="J3129" s="4" t="s">
        <v>703</v>
      </c>
      <c r="K3129" s="4" t="s">
        <v>678</v>
      </c>
      <c r="L3129" s="4" t="s">
        <v>709</v>
      </c>
      <c r="M3129" s="4" t="s">
        <v>671</v>
      </c>
      <c r="N3129" s="4" t="s">
        <v>642</v>
      </c>
      <c r="O3129" s="4" t="s">
        <v>672</v>
      </c>
      <c r="P3129" s="4" t="s">
        <v>1000</v>
      </c>
      <c r="Q3129" s="4" t="s">
        <v>673</v>
      </c>
    </row>
    <row r="3130" spans="1:17" x14ac:dyDescent="0.25">
      <c r="A3130" s="4" t="s">
        <v>618</v>
      </c>
      <c r="B3130" s="4" t="s">
        <v>62</v>
      </c>
      <c r="C3130" s="9" t="str">
        <f>_xlfn.XLOOKUP(Table1[[#This Row],[Genus]],'Flora of PA'!J:J,'Flora of PA'!D:D)</f>
        <v>Fagaceae</v>
      </c>
      <c r="D3130" s="4" t="s">
        <v>860</v>
      </c>
      <c r="E3130" s="4" t="s">
        <v>943</v>
      </c>
      <c r="F3130" s="9" t="str">
        <f>Table1[[#This Row],[Genus]]&amp;" "&amp;Table1[[#This Row],[Epithet]]</f>
        <v>Quercus rubra</v>
      </c>
      <c r="G3130" s="4" t="s">
        <v>165</v>
      </c>
      <c r="H3130" t="s">
        <v>261</v>
      </c>
      <c r="I3130" s="4" t="s">
        <v>680</v>
      </c>
      <c r="J3130" s="4" t="s">
        <v>703</v>
      </c>
      <c r="K3130" s="4" t="s">
        <v>678</v>
      </c>
      <c r="L3130" s="4" t="s">
        <v>709</v>
      </c>
      <c r="M3130" s="4" t="s">
        <v>671</v>
      </c>
      <c r="N3130" s="4" t="s">
        <v>642</v>
      </c>
      <c r="O3130" s="4" t="s">
        <v>672</v>
      </c>
      <c r="P3130" s="4" t="s">
        <v>1000</v>
      </c>
      <c r="Q3130" s="4" t="s">
        <v>673</v>
      </c>
    </row>
    <row r="3131" spans="1:17" x14ac:dyDescent="0.25">
      <c r="A3131" s="4" t="s">
        <v>618</v>
      </c>
      <c r="B3131" s="4" t="s">
        <v>62</v>
      </c>
      <c r="C3131" s="9" t="str">
        <f>_xlfn.XLOOKUP(Table1[[#This Row],[Genus]],'Flora of PA'!J:J,'Flora of PA'!D:D)</f>
        <v>Ericaceae</v>
      </c>
      <c r="D3131" s="4" t="s">
        <v>831</v>
      </c>
      <c r="E3131" s="4" t="s">
        <v>832</v>
      </c>
      <c r="F3131" s="9" t="str">
        <f>Table1[[#This Row],[Genus]]&amp;" "&amp;Table1[[#This Row],[Epithet]]</f>
        <v>Gaultheria procumbens</v>
      </c>
      <c r="G3131" s="4" t="s">
        <v>123</v>
      </c>
      <c r="H3131" t="s">
        <v>122</v>
      </c>
      <c r="I3131" s="4" t="s">
        <v>680</v>
      </c>
      <c r="J3131" s="4" t="s">
        <v>703</v>
      </c>
      <c r="K3131" s="4" t="s">
        <v>678</v>
      </c>
      <c r="L3131" s="4" t="s">
        <v>709</v>
      </c>
      <c r="M3131" s="4" t="s">
        <v>671</v>
      </c>
      <c r="N3131" s="4" t="s">
        <v>642</v>
      </c>
      <c r="O3131" s="4" t="s">
        <v>672</v>
      </c>
      <c r="P3131" s="4" t="s">
        <v>1000</v>
      </c>
      <c r="Q3131" s="4" t="s">
        <v>673</v>
      </c>
    </row>
    <row r="3132" spans="1:17" x14ac:dyDescent="0.25">
      <c r="A3132" s="4" t="s">
        <v>618</v>
      </c>
      <c r="B3132" s="4" t="s">
        <v>62</v>
      </c>
      <c r="C3132" s="9" t="str">
        <f>_xlfn.XLOOKUP(Table1[[#This Row],[Genus]],'Flora of PA'!J:J,'Flora of PA'!D:D)</f>
        <v>Hamamelidaceae</v>
      </c>
      <c r="D3132" s="4" t="s">
        <v>980</v>
      </c>
      <c r="E3132" s="4" t="s">
        <v>895</v>
      </c>
      <c r="F3132" s="9" t="str">
        <f>Table1[[#This Row],[Genus]]&amp;" "&amp;Table1[[#This Row],[Epithet]]</f>
        <v>Hamamelis virginiana</v>
      </c>
      <c r="G3132" s="4" t="s">
        <v>147</v>
      </c>
      <c r="H3132" t="s">
        <v>190</v>
      </c>
      <c r="I3132" s="4" t="s">
        <v>680</v>
      </c>
      <c r="J3132" s="4" t="s">
        <v>703</v>
      </c>
      <c r="K3132" s="4" t="s">
        <v>678</v>
      </c>
      <c r="L3132" s="4" t="s">
        <v>709</v>
      </c>
      <c r="M3132" s="4" t="s">
        <v>671</v>
      </c>
      <c r="N3132" s="4" t="s">
        <v>642</v>
      </c>
      <c r="O3132" s="4" t="s">
        <v>672</v>
      </c>
      <c r="P3132" s="4" t="s">
        <v>1000</v>
      </c>
      <c r="Q3132" s="4" t="s">
        <v>673</v>
      </c>
    </row>
    <row r="3133" spans="1:17" x14ac:dyDescent="0.25">
      <c r="A3133" s="4" t="s">
        <v>618</v>
      </c>
      <c r="B3133" s="4" t="s">
        <v>62</v>
      </c>
      <c r="C3133" s="9" t="str">
        <f>_xlfn.XLOOKUP(Table1[[#This Row],[Genus]],'Flora of PA'!J:J,'Flora of PA'!D:D)</f>
        <v>Ericaceae</v>
      </c>
      <c r="D3133" s="4" t="s">
        <v>827</v>
      </c>
      <c r="E3133" s="4" t="s">
        <v>828</v>
      </c>
      <c r="F3133" s="9" t="str">
        <f>Table1[[#This Row],[Genus]]&amp;" "&amp;Table1[[#This Row],[Epithet]]</f>
        <v>Gaylussacia baccata</v>
      </c>
      <c r="G3133" s="4" t="s">
        <v>16</v>
      </c>
      <c r="H3133" t="s">
        <v>21</v>
      </c>
      <c r="I3133" s="4" t="s">
        <v>680</v>
      </c>
      <c r="J3133" s="4" t="s">
        <v>703</v>
      </c>
      <c r="K3133" s="4" t="s">
        <v>678</v>
      </c>
      <c r="L3133" s="4" t="s">
        <v>709</v>
      </c>
      <c r="M3133" s="4" t="s">
        <v>671</v>
      </c>
      <c r="N3133" s="4" t="s">
        <v>642</v>
      </c>
      <c r="O3133" s="4" t="s">
        <v>672</v>
      </c>
      <c r="P3133" s="4" t="s">
        <v>1000</v>
      </c>
      <c r="Q3133" s="4" t="s">
        <v>673</v>
      </c>
    </row>
    <row r="3134" spans="1:17" x14ac:dyDescent="0.25">
      <c r="A3134" s="4" t="s">
        <v>618</v>
      </c>
      <c r="B3134" s="4" t="s">
        <v>63</v>
      </c>
      <c r="C3134" s="9" t="s">
        <v>991</v>
      </c>
      <c r="D3134" s="4" t="s">
        <v>991</v>
      </c>
      <c r="E3134" s="4" t="s">
        <v>891</v>
      </c>
      <c r="F3134" s="9" t="str">
        <f>Table1[[#This Row],[Genus]]&amp;" "&amp;Table1[[#This Row],[Epithet]]</f>
        <v>Poacea sp.</v>
      </c>
      <c r="G3134" s="4" t="s">
        <v>801</v>
      </c>
      <c r="H3134" t="s">
        <v>339</v>
      </c>
      <c r="I3134" s="4" t="s">
        <v>680</v>
      </c>
      <c r="J3134" s="4" t="s">
        <v>703</v>
      </c>
      <c r="K3134" s="4" t="s">
        <v>678</v>
      </c>
      <c r="L3134" s="4" t="s">
        <v>709</v>
      </c>
      <c r="M3134" s="4" t="s">
        <v>671</v>
      </c>
      <c r="N3134" s="4" t="s">
        <v>642</v>
      </c>
      <c r="O3134" s="4" t="s">
        <v>672</v>
      </c>
      <c r="P3134" s="4" t="s">
        <v>1000</v>
      </c>
      <c r="Q3134" s="4" t="s">
        <v>673</v>
      </c>
    </row>
    <row r="3135" spans="1:17" x14ac:dyDescent="0.25">
      <c r="A3135" s="4" t="s">
        <v>618</v>
      </c>
      <c r="B3135" s="4" t="s">
        <v>63</v>
      </c>
      <c r="C3135" s="9" t="str">
        <f>_xlfn.XLOOKUP(Table1[[#This Row],[Genus]],'Flora of PA'!J:J,'Flora of PA'!D:D)</f>
        <v>Ericaceae</v>
      </c>
      <c r="D3135" s="4" t="s">
        <v>831</v>
      </c>
      <c r="E3135" s="4" t="s">
        <v>832</v>
      </c>
      <c r="F3135" s="9" t="str">
        <f>Table1[[#This Row],[Genus]]&amp;" "&amp;Table1[[#This Row],[Epithet]]</f>
        <v>Gaultheria procumbens</v>
      </c>
      <c r="G3135" s="4" t="s">
        <v>123</v>
      </c>
      <c r="H3135" t="s">
        <v>122</v>
      </c>
      <c r="I3135" s="4" t="s">
        <v>680</v>
      </c>
      <c r="J3135" s="4" t="s">
        <v>703</v>
      </c>
      <c r="K3135" s="4" t="s">
        <v>678</v>
      </c>
      <c r="L3135" s="4" t="s">
        <v>709</v>
      </c>
      <c r="M3135" s="4" t="s">
        <v>671</v>
      </c>
      <c r="N3135" s="4" t="s">
        <v>642</v>
      </c>
      <c r="O3135" s="4" t="s">
        <v>672</v>
      </c>
      <c r="P3135" s="4" t="s">
        <v>1000</v>
      </c>
      <c r="Q3135" s="4" t="s">
        <v>673</v>
      </c>
    </row>
    <row r="3136" spans="1:17" x14ac:dyDescent="0.25">
      <c r="A3136" s="4" t="s">
        <v>618</v>
      </c>
      <c r="B3136" s="4" t="s">
        <v>63</v>
      </c>
      <c r="C3136" s="9" t="str">
        <f>_xlfn.XLOOKUP(Table1[[#This Row],[Genus]],'Flora of PA'!J:J,'Flora of PA'!D:D)</f>
        <v>Polypodiaceae</v>
      </c>
      <c r="D3136" s="4" t="s">
        <v>851</v>
      </c>
      <c r="E3136" s="4" t="s">
        <v>852</v>
      </c>
      <c r="F3136" s="9" t="str">
        <f>Table1[[#This Row],[Genus]]&amp;" "&amp;Table1[[#This Row],[Epithet]]</f>
        <v>Pteridium aquilinum</v>
      </c>
      <c r="G3136" s="4" t="s">
        <v>58</v>
      </c>
      <c r="H3136" t="s">
        <v>288</v>
      </c>
      <c r="I3136" s="4" t="s">
        <v>680</v>
      </c>
      <c r="J3136" s="4" t="s">
        <v>703</v>
      </c>
      <c r="K3136" s="4" t="s">
        <v>678</v>
      </c>
      <c r="L3136" s="4" t="s">
        <v>709</v>
      </c>
      <c r="M3136" s="4" t="s">
        <v>671</v>
      </c>
      <c r="N3136" s="4" t="s">
        <v>642</v>
      </c>
      <c r="O3136" s="4" t="s">
        <v>672</v>
      </c>
      <c r="P3136" s="4" t="s">
        <v>1000</v>
      </c>
      <c r="Q3136" s="4" t="s">
        <v>673</v>
      </c>
    </row>
    <row r="3137" spans="1:17" x14ac:dyDescent="0.25">
      <c r="A3137" s="4" t="s">
        <v>618</v>
      </c>
      <c r="B3137" s="4" t="s">
        <v>63</v>
      </c>
      <c r="C3137" s="9" t="str">
        <f>_xlfn.XLOOKUP(Table1[[#This Row],[Genus]],'Flora of PA'!J:J,'Flora of PA'!D:D)</f>
        <v>Ericaceae</v>
      </c>
      <c r="D3137" s="4" t="s">
        <v>827</v>
      </c>
      <c r="E3137" s="4" t="s">
        <v>828</v>
      </c>
      <c r="F3137" s="9" t="str">
        <f>Table1[[#This Row],[Genus]]&amp;" "&amp;Table1[[#This Row],[Epithet]]</f>
        <v>Gaylussacia baccata</v>
      </c>
      <c r="G3137" s="4" t="s">
        <v>16</v>
      </c>
      <c r="H3137" t="s">
        <v>125</v>
      </c>
      <c r="I3137" s="4" t="s">
        <v>680</v>
      </c>
      <c r="J3137" s="4" t="s">
        <v>703</v>
      </c>
      <c r="K3137" s="4" t="s">
        <v>678</v>
      </c>
      <c r="L3137" s="4" t="s">
        <v>709</v>
      </c>
      <c r="M3137" s="4" t="s">
        <v>671</v>
      </c>
      <c r="N3137" s="4" t="s">
        <v>642</v>
      </c>
      <c r="O3137" s="4" t="s">
        <v>672</v>
      </c>
      <c r="P3137" s="4" t="s">
        <v>1000</v>
      </c>
      <c r="Q3137" s="4" t="s">
        <v>673</v>
      </c>
    </row>
    <row r="3138" spans="1:17" x14ac:dyDescent="0.25">
      <c r="A3138" s="4" t="s">
        <v>618</v>
      </c>
      <c r="B3138" s="4" t="s">
        <v>63</v>
      </c>
      <c r="C3138" s="9" t="str">
        <f>_xlfn.XLOOKUP(Table1[[#This Row],[Genus]],'Flora of PA'!J:J,'Flora of PA'!D:D)</f>
        <v>Sapindaceae</v>
      </c>
      <c r="D3138" s="4" t="s">
        <v>941</v>
      </c>
      <c r="E3138" s="4" t="s">
        <v>942</v>
      </c>
      <c r="F3138" s="9" t="str">
        <f>Table1[[#This Row],[Genus]]&amp;" "&amp;Table1[[#This Row],[Epithet]]</f>
        <v>Acer rubrum</v>
      </c>
      <c r="G3138" s="4" t="s">
        <v>84</v>
      </c>
      <c r="H3138" t="s">
        <v>133</v>
      </c>
      <c r="I3138" s="4" t="s">
        <v>680</v>
      </c>
      <c r="J3138" s="4" t="s">
        <v>703</v>
      </c>
      <c r="K3138" s="4" t="s">
        <v>678</v>
      </c>
      <c r="L3138" s="4" t="s">
        <v>709</v>
      </c>
      <c r="M3138" s="4" t="s">
        <v>671</v>
      </c>
      <c r="N3138" s="4" t="s">
        <v>642</v>
      </c>
      <c r="O3138" s="4" t="s">
        <v>672</v>
      </c>
      <c r="P3138" s="4" t="s">
        <v>1000</v>
      </c>
      <c r="Q3138" s="4" t="s">
        <v>673</v>
      </c>
    </row>
    <row r="3139" spans="1:17" x14ac:dyDescent="0.25">
      <c r="A3139" s="4" t="s">
        <v>618</v>
      </c>
      <c r="B3139" s="4" t="s">
        <v>63</v>
      </c>
      <c r="C3139" s="9" t="str">
        <f>_xlfn.XLOOKUP(Table1[[#This Row],[Genus]],'Flora of PA'!J:J,'Flora of PA'!D:D)</f>
        <v>Ericaceae</v>
      </c>
      <c r="D3139" s="4" t="s">
        <v>905</v>
      </c>
      <c r="E3139" s="4" t="s">
        <v>948</v>
      </c>
      <c r="F3139" s="9" t="str">
        <f>Table1[[#This Row],[Genus]]&amp;" "&amp;Table1[[#This Row],[Epithet]]</f>
        <v>Kalmia angustifolia</v>
      </c>
      <c r="G3139" s="4" t="s">
        <v>85</v>
      </c>
      <c r="H3139" t="s">
        <v>124</v>
      </c>
      <c r="I3139" s="4" t="s">
        <v>680</v>
      </c>
      <c r="J3139" s="4" t="s">
        <v>703</v>
      </c>
      <c r="K3139" s="4" t="s">
        <v>678</v>
      </c>
      <c r="L3139" s="4" t="s">
        <v>709</v>
      </c>
      <c r="M3139" s="4" t="s">
        <v>671</v>
      </c>
      <c r="N3139" s="4" t="s">
        <v>642</v>
      </c>
      <c r="O3139" s="4" t="s">
        <v>672</v>
      </c>
      <c r="P3139" s="4" t="s">
        <v>1000</v>
      </c>
      <c r="Q3139" s="4" t="s">
        <v>673</v>
      </c>
    </row>
    <row r="3140" spans="1:17" x14ac:dyDescent="0.25">
      <c r="A3140" s="4" t="s">
        <v>618</v>
      </c>
      <c r="B3140" s="4" t="s">
        <v>63</v>
      </c>
      <c r="C3140" s="9" t="str">
        <f>_xlfn.XLOOKUP(Table1[[#This Row],[Genus]],'Flora of PA'!J:J,'Flora of PA'!D:D)</f>
        <v>Fagaceae</v>
      </c>
      <c r="D3140" s="4" t="s">
        <v>860</v>
      </c>
      <c r="E3140" s="4" t="s">
        <v>943</v>
      </c>
      <c r="F3140" s="9" t="str">
        <f>Table1[[#This Row],[Genus]]&amp;" "&amp;Table1[[#This Row],[Epithet]]</f>
        <v>Quercus rubra</v>
      </c>
      <c r="G3140" s="4" t="s">
        <v>165</v>
      </c>
      <c r="H3140" t="s">
        <v>159</v>
      </c>
      <c r="I3140" s="4" t="s">
        <v>680</v>
      </c>
      <c r="J3140" s="4" t="s">
        <v>703</v>
      </c>
      <c r="K3140" s="4" t="s">
        <v>678</v>
      </c>
      <c r="L3140" s="4" t="s">
        <v>709</v>
      </c>
      <c r="M3140" s="4" t="s">
        <v>671</v>
      </c>
      <c r="N3140" s="4" t="s">
        <v>642</v>
      </c>
      <c r="O3140" s="4" t="s">
        <v>672</v>
      </c>
      <c r="P3140" s="4" t="s">
        <v>1000</v>
      </c>
      <c r="Q3140" s="4" t="s">
        <v>673</v>
      </c>
    </row>
    <row r="3141" spans="1:17" x14ac:dyDescent="0.25">
      <c r="A3141" s="4" t="s">
        <v>618</v>
      </c>
      <c r="B3141" s="4" t="s">
        <v>64</v>
      </c>
      <c r="C3141" s="9" t="str">
        <f>_xlfn.XLOOKUP(Table1[[#This Row],[Genus]],'Flora of PA'!J:J,'Flora of PA'!D:D)</f>
        <v>Ericaceae</v>
      </c>
      <c r="D3141" s="4" t="s">
        <v>831</v>
      </c>
      <c r="E3141" s="4" t="s">
        <v>832</v>
      </c>
      <c r="F3141" s="9" t="str">
        <f>Table1[[#This Row],[Genus]]&amp;" "&amp;Table1[[#This Row],[Epithet]]</f>
        <v>Gaultheria procumbens</v>
      </c>
      <c r="G3141" s="4" t="s">
        <v>123</v>
      </c>
      <c r="H3141" t="s">
        <v>122</v>
      </c>
      <c r="I3141" s="4" t="s">
        <v>680</v>
      </c>
      <c r="J3141" s="4" t="s">
        <v>703</v>
      </c>
      <c r="K3141" s="4" t="s">
        <v>678</v>
      </c>
      <c r="L3141" s="4" t="s">
        <v>709</v>
      </c>
      <c r="M3141" s="4" t="s">
        <v>671</v>
      </c>
      <c r="N3141" s="4" t="s">
        <v>642</v>
      </c>
      <c r="O3141" s="4" t="s">
        <v>672</v>
      </c>
      <c r="P3141" s="4" t="s">
        <v>1000</v>
      </c>
      <c r="Q3141" s="4" t="s">
        <v>673</v>
      </c>
    </row>
    <row r="3142" spans="1:17" x14ac:dyDescent="0.25">
      <c r="A3142" s="4" t="s">
        <v>618</v>
      </c>
      <c r="B3142" s="4" t="s">
        <v>64</v>
      </c>
      <c r="C3142" s="9" t="str">
        <f>_xlfn.XLOOKUP(Table1[[#This Row],[Genus]],'Flora of PA'!J:J,'Flora of PA'!D:D)</f>
        <v>Ericaceae</v>
      </c>
      <c r="D3142" s="4" t="s">
        <v>827</v>
      </c>
      <c r="E3142" s="4" t="s">
        <v>828</v>
      </c>
      <c r="F3142" s="9" t="str">
        <f>Table1[[#This Row],[Genus]]&amp;" "&amp;Table1[[#This Row],[Epithet]]</f>
        <v>Gaylussacia baccata</v>
      </c>
      <c r="G3142" s="4" t="s">
        <v>16</v>
      </c>
      <c r="H3142" t="s">
        <v>125</v>
      </c>
      <c r="I3142" s="4" t="s">
        <v>680</v>
      </c>
      <c r="J3142" s="4" t="s">
        <v>703</v>
      </c>
      <c r="K3142" s="4" t="s">
        <v>678</v>
      </c>
      <c r="L3142" s="4" t="s">
        <v>709</v>
      </c>
      <c r="M3142" s="4" t="s">
        <v>671</v>
      </c>
      <c r="N3142" s="4" t="s">
        <v>642</v>
      </c>
      <c r="O3142" s="4" t="s">
        <v>672</v>
      </c>
      <c r="P3142" s="4" t="s">
        <v>1000</v>
      </c>
      <c r="Q3142" s="4" t="s">
        <v>673</v>
      </c>
    </row>
    <row r="3143" spans="1:17" x14ac:dyDescent="0.25">
      <c r="A3143" s="4" t="s">
        <v>618</v>
      </c>
      <c r="B3143" s="4" t="s">
        <v>64</v>
      </c>
      <c r="C3143" s="9" t="str">
        <f>_xlfn.XLOOKUP(Table1[[#This Row],[Genus]],'Flora of PA'!J:J,'Flora of PA'!D:D)</f>
        <v>Polypodiaceae</v>
      </c>
      <c r="D3143" s="4" t="s">
        <v>851</v>
      </c>
      <c r="E3143" s="4" t="s">
        <v>852</v>
      </c>
      <c r="F3143" s="9" t="str">
        <f>Table1[[#This Row],[Genus]]&amp;" "&amp;Table1[[#This Row],[Epithet]]</f>
        <v>Pteridium aquilinum</v>
      </c>
      <c r="G3143" s="4" t="s">
        <v>58</v>
      </c>
      <c r="H3143" t="s">
        <v>129</v>
      </c>
      <c r="I3143" s="4" t="s">
        <v>680</v>
      </c>
      <c r="J3143" s="4" t="s">
        <v>703</v>
      </c>
      <c r="K3143" s="4" t="s">
        <v>678</v>
      </c>
      <c r="L3143" s="4" t="s">
        <v>709</v>
      </c>
      <c r="M3143" s="4" t="s">
        <v>671</v>
      </c>
      <c r="N3143" s="4" t="s">
        <v>642</v>
      </c>
      <c r="O3143" s="4" t="s">
        <v>672</v>
      </c>
      <c r="P3143" s="4" t="s">
        <v>1000</v>
      </c>
      <c r="Q3143" s="4" t="s">
        <v>673</v>
      </c>
    </row>
    <row r="3144" spans="1:17" x14ac:dyDescent="0.25">
      <c r="A3144" s="4" t="s">
        <v>618</v>
      </c>
      <c r="B3144" s="4" t="s">
        <v>64</v>
      </c>
      <c r="C3144" s="9" t="str">
        <f>_xlfn.XLOOKUP(Table1[[#This Row],[Genus]],'Flora of PA'!J:J,'Flora of PA'!D:D)</f>
        <v>Fagaceae</v>
      </c>
      <c r="D3144" s="4" t="s">
        <v>860</v>
      </c>
      <c r="E3144" s="4" t="s">
        <v>947</v>
      </c>
      <c r="F3144" s="9" t="str">
        <f>Table1[[#This Row],[Genus]]&amp;" "&amp;Table1[[#This Row],[Epithet]]</f>
        <v>Quercus ilicifolia</v>
      </c>
      <c r="G3144" s="4" t="s">
        <v>75</v>
      </c>
      <c r="H3144" t="s">
        <v>72</v>
      </c>
      <c r="I3144" s="4" t="s">
        <v>680</v>
      </c>
      <c r="J3144" s="4" t="s">
        <v>703</v>
      </c>
      <c r="K3144" s="4" t="s">
        <v>678</v>
      </c>
      <c r="L3144" s="4" t="s">
        <v>709</v>
      </c>
      <c r="M3144" s="4" t="s">
        <v>671</v>
      </c>
      <c r="N3144" s="4" t="s">
        <v>642</v>
      </c>
      <c r="O3144" s="4" t="s">
        <v>672</v>
      </c>
      <c r="P3144" s="4" t="s">
        <v>1000</v>
      </c>
      <c r="Q3144" s="4" t="s">
        <v>673</v>
      </c>
    </row>
    <row r="3145" spans="1:17" x14ac:dyDescent="0.25">
      <c r="A3145" s="4" t="s">
        <v>618</v>
      </c>
      <c r="B3145" s="4" t="s">
        <v>65</v>
      </c>
      <c r="C3145" s="9" t="str">
        <f>_xlfn.XLOOKUP(Table1[[#This Row],[Genus]],'Flora of PA'!J:J,'Flora of PA'!D:D)</f>
        <v>Fagaceae</v>
      </c>
      <c r="D3145" s="4" t="s">
        <v>860</v>
      </c>
      <c r="E3145" s="4" t="s">
        <v>947</v>
      </c>
      <c r="F3145" s="9" t="str">
        <f>Table1[[#This Row],[Genus]]&amp;" "&amp;Table1[[#This Row],[Epithet]]</f>
        <v>Quercus ilicifolia</v>
      </c>
      <c r="G3145" s="4" t="s">
        <v>75</v>
      </c>
      <c r="H3145" t="s">
        <v>214</v>
      </c>
      <c r="I3145" s="4" t="s">
        <v>680</v>
      </c>
      <c r="J3145" s="4" t="s">
        <v>703</v>
      </c>
      <c r="K3145" s="4" t="s">
        <v>678</v>
      </c>
      <c r="L3145" s="4" t="s">
        <v>709</v>
      </c>
      <c r="M3145" s="4" t="s">
        <v>671</v>
      </c>
      <c r="N3145" s="4" t="s">
        <v>642</v>
      </c>
      <c r="O3145" s="4" t="s">
        <v>672</v>
      </c>
      <c r="P3145" s="4" t="s">
        <v>1000</v>
      </c>
      <c r="Q3145" s="4" t="s">
        <v>673</v>
      </c>
    </row>
    <row r="3146" spans="1:17" x14ac:dyDescent="0.25">
      <c r="A3146" s="4" t="s">
        <v>618</v>
      </c>
      <c r="B3146" s="4" t="s">
        <v>65</v>
      </c>
      <c r="C3146" s="9" t="str">
        <f>_xlfn.XLOOKUP(Table1[[#This Row],[Genus]],'Flora of PA'!J:J,'Flora of PA'!D:D)</f>
        <v>Ericaceae</v>
      </c>
      <c r="D3146" s="4" t="s">
        <v>831</v>
      </c>
      <c r="E3146" s="4" t="s">
        <v>832</v>
      </c>
      <c r="F3146" s="9" t="str">
        <f>Table1[[#This Row],[Genus]]&amp;" "&amp;Table1[[#This Row],[Epithet]]</f>
        <v>Gaultheria procumbens</v>
      </c>
      <c r="G3146" s="4" t="s">
        <v>123</v>
      </c>
      <c r="H3146" t="s">
        <v>122</v>
      </c>
      <c r="I3146" s="4" t="s">
        <v>680</v>
      </c>
      <c r="J3146" s="4" t="s">
        <v>703</v>
      </c>
      <c r="K3146" s="4" t="s">
        <v>678</v>
      </c>
      <c r="L3146" s="4" t="s">
        <v>709</v>
      </c>
      <c r="M3146" s="4" t="s">
        <v>671</v>
      </c>
      <c r="N3146" s="4" t="s">
        <v>642</v>
      </c>
      <c r="O3146" s="4" t="s">
        <v>672</v>
      </c>
      <c r="P3146" s="4" t="s">
        <v>1000</v>
      </c>
      <c r="Q3146" s="4" t="s">
        <v>673</v>
      </c>
    </row>
    <row r="3147" spans="1:17" x14ac:dyDescent="0.25">
      <c r="A3147" s="4" t="s">
        <v>618</v>
      </c>
      <c r="B3147" s="4" t="s">
        <v>65</v>
      </c>
      <c r="C3147" s="9" t="str">
        <f>_xlfn.XLOOKUP(Table1[[#This Row],[Genus]],'Flora of PA'!J:J,'Flora of PA'!D:D)</f>
        <v>Polypodiaceae</v>
      </c>
      <c r="D3147" s="4" t="s">
        <v>851</v>
      </c>
      <c r="E3147" s="4" t="s">
        <v>852</v>
      </c>
      <c r="F3147" s="9" t="str">
        <f>Table1[[#This Row],[Genus]]&amp;" "&amp;Table1[[#This Row],[Epithet]]</f>
        <v>Pteridium aquilinum</v>
      </c>
      <c r="G3147" s="4" t="s">
        <v>58</v>
      </c>
      <c r="H3147" t="s">
        <v>288</v>
      </c>
      <c r="I3147" s="4" t="s">
        <v>680</v>
      </c>
      <c r="J3147" s="4" t="s">
        <v>703</v>
      </c>
      <c r="K3147" s="4" t="s">
        <v>678</v>
      </c>
      <c r="L3147" s="4" t="s">
        <v>709</v>
      </c>
      <c r="M3147" s="4" t="s">
        <v>671</v>
      </c>
      <c r="N3147" s="4" t="s">
        <v>642</v>
      </c>
      <c r="O3147" s="4" t="s">
        <v>672</v>
      </c>
      <c r="P3147" s="4" t="s">
        <v>1000</v>
      </c>
      <c r="Q3147" s="4" t="s">
        <v>673</v>
      </c>
    </row>
    <row r="3148" spans="1:17" x14ac:dyDescent="0.25">
      <c r="A3148" s="4" t="s">
        <v>618</v>
      </c>
      <c r="B3148" s="4" t="s">
        <v>65</v>
      </c>
      <c r="C3148" s="9" t="str">
        <f>_xlfn.XLOOKUP(Table1[[#This Row],[Genus]],'Flora of PA'!J:J,'Flora of PA'!D:D)</f>
        <v>Ericaceae</v>
      </c>
      <c r="D3148" s="4" t="s">
        <v>905</v>
      </c>
      <c r="E3148" s="4" t="s">
        <v>948</v>
      </c>
      <c r="F3148" s="9" t="str">
        <f>Table1[[#This Row],[Genus]]&amp;" "&amp;Table1[[#This Row],[Epithet]]</f>
        <v>Kalmia angustifolia</v>
      </c>
      <c r="G3148" s="4" t="s">
        <v>85</v>
      </c>
      <c r="H3148" t="s">
        <v>124</v>
      </c>
      <c r="I3148" s="4" t="s">
        <v>680</v>
      </c>
      <c r="J3148" s="4" t="s">
        <v>703</v>
      </c>
      <c r="K3148" s="4" t="s">
        <v>678</v>
      </c>
      <c r="L3148" s="4" t="s">
        <v>709</v>
      </c>
      <c r="M3148" s="4" t="s">
        <v>671</v>
      </c>
      <c r="N3148" s="4" t="s">
        <v>642</v>
      </c>
      <c r="O3148" s="4" t="s">
        <v>672</v>
      </c>
      <c r="P3148" s="4" t="s">
        <v>1000</v>
      </c>
      <c r="Q3148" s="4" t="s">
        <v>673</v>
      </c>
    </row>
    <row r="3149" spans="1:17" x14ac:dyDescent="0.25">
      <c r="A3149" s="4" t="s">
        <v>618</v>
      </c>
      <c r="B3149" s="4" t="s">
        <v>65</v>
      </c>
      <c r="C3149" s="9" t="str">
        <f>_xlfn.XLOOKUP(Table1[[#This Row],[Genus]],'Flora of PA'!J:J,'Flora of PA'!D:D)</f>
        <v>Ericaceae</v>
      </c>
      <c r="D3149" s="4" t="s">
        <v>827</v>
      </c>
      <c r="E3149" s="4" t="s">
        <v>828</v>
      </c>
      <c r="F3149" s="9" t="str">
        <f>Table1[[#This Row],[Genus]]&amp;" "&amp;Table1[[#This Row],[Epithet]]</f>
        <v>Gaylussacia baccata</v>
      </c>
      <c r="G3149" s="4" t="s">
        <v>16</v>
      </c>
      <c r="H3149" t="s">
        <v>125</v>
      </c>
      <c r="I3149" s="4" t="s">
        <v>680</v>
      </c>
      <c r="J3149" s="4" t="s">
        <v>703</v>
      </c>
      <c r="K3149" s="4" t="s">
        <v>678</v>
      </c>
      <c r="L3149" s="4" t="s">
        <v>709</v>
      </c>
      <c r="M3149" s="4" t="s">
        <v>671</v>
      </c>
      <c r="N3149" s="4" t="s">
        <v>642</v>
      </c>
      <c r="O3149" s="4" t="s">
        <v>672</v>
      </c>
      <c r="P3149" s="4" t="s">
        <v>1000</v>
      </c>
      <c r="Q3149" s="4" t="s">
        <v>673</v>
      </c>
    </row>
    <row r="3150" spans="1:17" x14ac:dyDescent="0.25">
      <c r="A3150" s="4" t="s">
        <v>618</v>
      </c>
      <c r="B3150" s="4" t="s">
        <v>65</v>
      </c>
      <c r="C3150" s="9" t="str">
        <f>_xlfn.XLOOKUP(Table1[[#This Row],[Genus]],'Flora of PA'!J:J,'Flora of PA'!D:D)</f>
        <v>Lauraceae</v>
      </c>
      <c r="D3150" s="4" t="s">
        <v>134</v>
      </c>
      <c r="E3150" s="4" t="s">
        <v>946</v>
      </c>
      <c r="F3150" s="9" t="str">
        <f>Table1[[#This Row],[Genus]]&amp;" "&amp;Table1[[#This Row],[Epithet]]</f>
        <v>Sassafras albidum</v>
      </c>
      <c r="G3150" s="4" t="s">
        <v>224</v>
      </c>
      <c r="H3150" t="s">
        <v>135</v>
      </c>
      <c r="I3150" s="4" t="s">
        <v>680</v>
      </c>
      <c r="J3150" s="4" t="s">
        <v>703</v>
      </c>
      <c r="K3150" s="4" t="s">
        <v>678</v>
      </c>
      <c r="L3150" s="4" t="s">
        <v>709</v>
      </c>
      <c r="M3150" s="4" t="s">
        <v>671</v>
      </c>
      <c r="N3150" s="4" t="s">
        <v>642</v>
      </c>
      <c r="O3150" s="4" t="s">
        <v>672</v>
      </c>
      <c r="P3150" s="4" t="s">
        <v>1000</v>
      </c>
      <c r="Q3150" s="4" t="s">
        <v>673</v>
      </c>
    </row>
    <row r="3151" spans="1:17" x14ac:dyDescent="0.25">
      <c r="A3151" s="4" t="s">
        <v>618</v>
      </c>
      <c r="B3151" s="4" t="s">
        <v>66</v>
      </c>
      <c r="C3151" s="9" t="str">
        <f>_xlfn.XLOOKUP(Table1[[#This Row],[Genus]],'Flora of PA'!J:J,'Flora of PA'!D:D)</f>
        <v>Ericaceae</v>
      </c>
      <c r="D3151" s="4" t="s">
        <v>827</v>
      </c>
      <c r="E3151" s="4" t="s">
        <v>828</v>
      </c>
      <c r="F3151" s="9" t="str">
        <f>Table1[[#This Row],[Genus]]&amp;" "&amp;Table1[[#This Row],[Epithet]]</f>
        <v>Gaylussacia baccata</v>
      </c>
      <c r="G3151" s="4" t="s">
        <v>16</v>
      </c>
      <c r="H3151" t="s">
        <v>125</v>
      </c>
      <c r="I3151" s="4" t="s">
        <v>680</v>
      </c>
      <c r="J3151" s="4" t="s">
        <v>703</v>
      </c>
      <c r="K3151" s="4" t="s">
        <v>678</v>
      </c>
      <c r="L3151" s="4" t="s">
        <v>709</v>
      </c>
      <c r="M3151" s="4" t="s">
        <v>671</v>
      </c>
      <c r="N3151" s="4" t="s">
        <v>642</v>
      </c>
      <c r="O3151" s="4" t="s">
        <v>672</v>
      </c>
      <c r="P3151" s="4" t="s">
        <v>1000</v>
      </c>
      <c r="Q3151" s="4" t="s">
        <v>673</v>
      </c>
    </row>
    <row r="3152" spans="1:17" x14ac:dyDescent="0.25">
      <c r="A3152" s="4" t="s">
        <v>618</v>
      </c>
      <c r="B3152" s="4" t="s">
        <v>66</v>
      </c>
      <c r="C3152" s="9" t="str">
        <f>_xlfn.XLOOKUP(Table1[[#This Row],[Genus]],'Flora of PA'!J:J,'Flora of PA'!D:D)</f>
        <v>Ericaceae</v>
      </c>
      <c r="D3152" s="4" t="s">
        <v>831</v>
      </c>
      <c r="E3152" s="4" t="s">
        <v>832</v>
      </c>
      <c r="F3152" s="9" t="str">
        <f>Table1[[#This Row],[Genus]]&amp;" "&amp;Table1[[#This Row],[Epithet]]</f>
        <v>Gaultheria procumbens</v>
      </c>
      <c r="G3152" s="4" t="s">
        <v>123</v>
      </c>
      <c r="H3152" t="s">
        <v>122</v>
      </c>
      <c r="I3152" s="4" t="s">
        <v>680</v>
      </c>
      <c r="J3152" s="4" t="s">
        <v>703</v>
      </c>
      <c r="K3152" s="4" t="s">
        <v>678</v>
      </c>
      <c r="L3152" s="4" t="s">
        <v>709</v>
      </c>
      <c r="M3152" s="4" t="s">
        <v>671</v>
      </c>
      <c r="N3152" s="4" t="s">
        <v>642</v>
      </c>
      <c r="O3152" s="4" t="s">
        <v>672</v>
      </c>
      <c r="P3152" s="4" t="s">
        <v>1000</v>
      </c>
      <c r="Q3152" s="4" t="s">
        <v>673</v>
      </c>
    </row>
    <row r="3153" spans="1:17" x14ac:dyDescent="0.25">
      <c r="A3153" s="4" t="s">
        <v>618</v>
      </c>
      <c r="B3153" s="4" t="s">
        <v>66</v>
      </c>
      <c r="C3153" s="9" t="str">
        <f>_xlfn.XLOOKUP(Table1[[#This Row],[Genus]],'Flora of PA'!J:J,'Flora of PA'!D:D)</f>
        <v>Ericaceae</v>
      </c>
      <c r="D3153" s="4" t="s">
        <v>826</v>
      </c>
      <c r="E3153" s="4" t="s">
        <v>829</v>
      </c>
      <c r="F3153" s="9" t="str">
        <f>Table1[[#This Row],[Genus]]&amp;" "&amp;Table1[[#This Row],[Epithet]]</f>
        <v>Vaccinium angustifolium</v>
      </c>
      <c r="G3153" s="4" t="s">
        <v>69</v>
      </c>
      <c r="H3153" t="s">
        <v>174</v>
      </c>
      <c r="I3153" s="4" t="s">
        <v>680</v>
      </c>
      <c r="J3153" s="4" t="s">
        <v>703</v>
      </c>
      <c r="K3153" s="4" t="s">
        <v>678</v>
      </c>
      <c r="L3153" s="4" t="s">
        <v>709</v>
      </c>
      <c r="M3153" s="4" t="s">
        <v>671</v>
      </c>
      <c r="N3153" s="4" t="s">
        <v>642</v>
      </c>
      <c r="O3153" s="4" t="s">
        <v>672</v>
      </c>
      <c r="P3153" s="4" t="s">
        <v>1000</v>
      </c>
      <c r="Q3153" s="4" t="s">
        <v>673</v>
      </c>
    </row>
    <row r="3154" spans="1:17" x14ac:dyDescent="0.25">
      <c r="A3154" s="4" t="s">
        <v>618</v>
      </c>
      <c r="B3154" s="4" t="s">
        <v>66</v>
      </c>
      <c r="C3154" s="9" t="str">
        <f>_xlfn.XLOOKUP(Table1[[#This Row],[Genus]],'Flora of PA'!J:J,'Flora of PA'!D:D)</f>
        <v>Polypodiaceae</v>
      </c>
      <c r="D3154" s="4" t="s">
        <v>851</v>
      </c>
      <c r="E3154" s="4" t="s">
        <v>852</v>
      </c>
      <c r="F3154" s="9" t="str">
        <f>Table1[[#This Row],[Genus]]&amp;" "&amp;Table1[[#This Row],[Epithet]]</f>
        <v>Pteridium aquilinum</v>
      </c>
      <c r="G3154" s="4" t="s">
        <v>58</v>
      </c>
      <c r="H3154" t="s">
        <v>129</v>
      </c>
      <c r="I3154" s="4" t="s">
        <v>680</v>
      </c>
      <c r="J3154" s="4" t="s">
        <v>703</v>
      </c>
      <c r="K3154" s="4" t="s">
        <v>678</v>
      </c>
      <c r="L3154" s="4" t="s">
        <v>709</v>
      </c>
      <c r="M3154" s="4" t="s">
        <v>671</v>
      </c>
      <c r="N3154" s="4" t="s">
        <v>642</v>
      </c>
      <c r="O3154" s="4" t="s">
        <v>672</v>
      </c>
      <c r="P3154" s="4" t="s">
        <v>1000</v>
      </c>
      <c r="Q3154" s="4" t="s">
        <v>673</v>
      </c>
    </row>
    <row r="3155" spans="1:17" x14ac:dyDescent="0.25">
      <c r="A3155" s="4" t="s">
        <v>618</v>
      </c>
      <c r="B3155" s="4" t="s">
        <v>66</v>
      </c>
      <c r="C3155" s="9" t="str">
        <f>_xlfn.XLOOKUP(Table1[[#This Row],[Genus]],'Flora of PA'!J:J,'Flora of PA'!D:D)</f>
        <v>Lauraceae</v>
      </c>
      <c r="D3155" s="4" t="s">
        <v>134</v>
      </c>
      <c r="E3155" s="4" t="s">
        <v>946</v>
      </c>
      <c r="F3155" s="9" t="str">
        <f>Table1[[#This Row],[Genus]]&amp;" "&amp;Table1[[#This Row],[Epithet]]</f>
        <v>Sassafras albidum</v>
      </c>
      <c r="G3155" s="4" t="s">
        <v>224</v>
      </c>
      <c r="H3155" t="s">
        <v>179</v>
      </c>
      <c r="I3155" s="4" t="s">
        <v>680</v>
      </c>
      <c r="J3155" s="4" t="s">
        <v>703</v>
      </c>
      <c r="K3155" s="4" t="s">
        <v>678</v>
      </c>
      <c r="L3155" s="4" t="s">
        <v>709</v>
      </c>
      <c r="M3155" s="4" t="s">
        <v>671</v>
      </c>
      <c r="N3155" s="4" t="s">
        <v>642</v>
      </c>
      <c r="O3155" s="4" t="s">
        <v>672</v>
      </c>
      <c r="P3155" s="4" t="s">
        <v>1000</v>
      </c>
      <c r="Q3155" s="4" t="s">
        <v>673</v>
      </c>
    </row>
    <row r="3156" spans="1:17" x14ac:dyDescent="0.25">
      <c r="A3156" s="4" t="s">
        <v>618</v>
      </c>
      <c r="B3156" s="4" t="s">
        <v>66</v>
      </c>
      <c r="C3156" s="9" t="str">
        <f>_xlfn.XLOOKUP(Table1[[#This Row],[Genus]],'Flora of PA'!J:J,'Flora of PA'!D:D)</f>
        <v>Adoxaceae</v>
      </c>
      <c r="D3156" s="4" t="s">
        <v>952</v>
      </c>
      <c r="E3156" s="4" t="s">
        <v>953</v>
      </c>
      <c r="F3156" s="9" t="str">
        <f>Table1[[#This Row],[Genus]]&amp;" "&amp;Table1[[#This Row],[Epithet]]</f>
        <v>Viburnum nudum</v>
      </c>
      <c r="G3156" s="4" t="s">
        <v>381</v>
      </c>
      <c r="H3156" t="s">
        <v>272</v>
      </c>
      <c r="I3156" s="4" t="s">
        <v>680</v>
      </c>
      <c r="J3156" s="4" t="s">
        <v>703</v>
      </c>
      <c r="K3156" s="4" t="s">
        <v>678</v>
      </c>
      <c r="L3156" s="4" t="s">
        <v>709</v>
      </c>
      <c r="M3156" s="4" t="s">
        <v>671</v>
      </c>
      <c r="N3156" s="4" t="s">
        <v>642</v>
      </c>
      <c r="O3156" s="4" t="s">
        <v>672</v>
      </c>
      <c r="P3156" s="4" t="s">
        <v>1000</v>
      </c>
      <c r="Q3156" s="4" t="s">
        <v>673</v>
      </c>
    </row>
    <row r="3157" spans="1:17" x14ac:dyDescent="0.25">
      <c r="A3157" s="4" t="s">
        <v>618</v>
      </c>
      <c r="B3157" s="4" t="s">
        <v>67</v>
      </c>
      <c r="C3157" s="9" t="str">
        <f>_xlfn.XLOOKUP(Table1[[#This Row],[Genus]],'Flora of PA'!J:J,'Flora of PA'!D:D)</f>
        <v>Ericaceae</v>
      </c>
      <c r="D3157" s="4" t="s">
        <v>831</v>
      </c>
      <c r="E3157" s="4" t="s">
        <v>832</v>
      </c>
      <c r="F3157" s="9" t="str">
        <f>Table1[[#This Row],[Genus]]&amp;" "&amp;Table1[[#This Row],[Epithet]]</f>
        <v>Gaultheria procumbens</v>
      </c>
      <c r="G3157" s="4" t="s">
        <v>123</v>
      </c>
      <c r="H3157" t="s">
        <v>122</v>
      </c>
      <c r="I3157" s="4" t="s">
        <v>680</v>
      </c>
      <c r="J3157" s="4" t="s">
        <v>703</v>
      </c>
      <c r="K3157" s="4" t="s">
        <v>678</v>
      </c>
      <c r="L3157" s="4" t="s">
        <v>709</v>
      </c>
      <c r="M3157" s="4" t="s">
        <v>671</v>
      </c>
      <c r="N3157" s="4" t="s">
        <v>642</v>
      </c>
      <c r="O3157" s="4" t="s">
        <v>672</v>
      </c>
      <c r="P3157" s="4" t="s">
        <v>1000</v>
      </c>
      <c r="Q3157" s="4" t="s">
        <v>673</v>
      </c>
    </row>
    <row r="3158" spans="1:17" x14ac:dyDescent="0.25">
      <c r="A3158" s="4" t="s">
        <v>618</v>
      </c>
      <c r="B3158" s="4" t="s">
        <v>67</v>
      </c>
      <c r="C3158" s="9" t="str">
        <f>_xlfn.XLOOKUP(Table1[[#This Row],[Genus]],'Flora of PA'!J:J,'Flora of PA'!D:D)</f>
        <v>Polypodiaceae</v>
      </c>
      <c r="D3158" s="4" t="s">
        <v>851</v>
      </c>
      <c r="E3158" s="4" t="s">
        <v>852</v>
      </c>
      <c r="F3158" s="9" t="str">
        <f>Table1[[#This Row],[Genus]]&amp;" "&amp;Table1[[#This Row],[Epithet]]</f>
        <v>Pteridium aquilinum</v>
      </c>
      <c r="G3158" s="4" t="s">
        <v>58</v>
      </c>
      <c r="H3158" t="s">
        <v>129</v>
      </c>
      <c r="I3158" s="4" t="s">
        <v>680</v>
      </c>
      <c r="J3158" s="4" t="s">
        <v>703</v>
      </c>
      <c r="K3158" s="4" t="s">
        <v>678</v>
      </c>
      <c r="L3158" s="4" t="s">
        <v>709</v>
      </c>
      <c r="M3158" s="4" t="s">
        <v>671</v>
      </c>
      <c r="N3158" s="4" t="s">
        <v>642</v>
      </c>
      <c r="O3158" s="4" t="s">
        <v>672</v>
      </c>
      <c r="P3158" s="4" t="s">
        <v>1000</v>
      </c>
      <c r="Q3158" s="4" t="s">
        <v>673</v>
      </c>
    </row>
    <row r="3159" spans="1:17" x14ac:dyDescent="0.25">
      <c r="A3159" s="4" t="s">
        <v>618</v>
      </c>
      <c r="B3159" s="4" t="s">
        <v>67</v>
      </c>
      <c r="C3159" s="9" t="str">
        <f>_xlfn.XLOOKUP(Table1[[#This Row],[Genus]],'Flora of PA'!J:J,'Flora of PA'!D:D)</f>
        <v>Adoxaceae</v>
      </c>
      <c r="D3159" s="4" t="s">
        <v>952</v>
      </c>
      <c r="E3159" s="4" t="s">
        <v>953</v>
      </c>
      <c r="F3159" s="9" t="str">
        <f>Table1[[#This Row],[Genus]]&amp;" "&amp;Table1[[#This Row],[Epithet]]</f>
        <v>Viburnum nudum</v>
      </c>
      <c r="G3159" s="4" t="s">
        <v>381</v>
      </c>
      <c r="H3159" t="s">
        <v>272</v>
      </c>
      <c r="I3159" s="4" t="s">
        <v>680</v>
      </c>
      <c r="J3159" s="4" t="s">
        <v>703</v>
      </c>
      <c r="K3159" s="4" t="s">
        <v>678</v>
      </c>
      <c r="L3159" s="4" t="s">
        <v>709</v>
      </c>
      <c r="M3159" s="4" t="s">
        <v>671</v>
      </c>
      <c r="N3159" s="4" t="s">
        <v>642</v>
      </c>
      <c r="O3159" s="4" t="s">
        <v>672</v>
      </c>
      <c r="P3159" s="4" t="s">
        <v>1000</v>
      </c>
      <c r="Q3159" s="4" t="s">
        <v>673</v>
      </c>
    </row>
    <row r="3160" spans="1:17" x14ac:dyDescent="0.25">
      <c r="A3160" s="4" t="s">
        <v>618</v>
      </c>
      <c r="B3160" s="4" t="s">
        <v>67</v>
      </c>
      <c r="C3160" s="9" t="str">
        <f>_xlfn.XLOOKUP(Table1[[#This Row],[Genus]],'Flora of PA'!J:J,'Flora of PA'!D:D)</f>
        <v>Ericaceae</v>
      </c>
      <c r="D3160" s="4" t="s">
        <v>827</v>
      </c>
      <c r="E3160" s="4" t="s">
        <v>828</v>
      </c>
      <c r="F3160" s="9" t="str">
        <f>Table1[[#This Row],[Genus]]&amp;" "&amp;Table1[[#This Row],[Epithet]]</f>
        <v>Gaylussacia baccata</v>
      </c>
      <c r="G3160" s="4" t="s">
        <v>16</v>
      </c>
      <c r="H3160" t="s">
        <v>125</v>
      </c>
      <c r="I3160" s="4" t="s">
        <v>680</v>
      </c>
      <c r="J3160" s="4" t="s">
        <v>703</v>
      </c>
      <c r="K3160" s="4" t="s">
        <v>678</v>
      </c>
      <c r="L3160" s="4" t="s">
        <v>709</v>
      </c>
      <c r="M3160" s="4" t="s">
        <v>671</v>
      </c>
      <c r="N3160" s="4" t="s">
        <v>642</v>
      </c>
      <c r="O3160" s="4" t="s">
        <v>672</v>
      </c>
      <c r="P3160" s="4" t="s">
        <v>1000</v>
      </c>
      <c r="Q3160" s="4" t="s">
        <v>673</v>
      </c>
    </row>
    <row r="3161" spans="1:17" x14ac:dyDescent="0.25">
      <c r="A3161" s="4" t="s">
        <v>618</v>
      </c>
      <c r="B3161" s="4" t="s">
        <v>67</v>
      </c>
      <c r="C3161" s="9" t="str">
        <f>_xlfn.XLOOKUP(Table1[[#This Row],[Genus]],'Flora of PA'!J:J,'Flora of PA'!D:D)</f>
        <v>Ericaceae</v>
      </c>
      <c r="D3161" s="4" t="s">
        <v>826</v>
      </c>
      <c r="E3161" s="4" t="s">
        <v>829</v>
      </c>
      <c r="F3161" s="9" t="str">
        <f>Table1[[#This Row],[Genus]]&amp;" "&amp;Table1[[#This Row],[Epithet]]</f>
        <v>Vaccinium angustifolium</v>
      </c>
      <c r="G3161" s="4" t="s">
        <v>69</v>
      </c>
      <c r="H3161" t="s">
        <v>174</v>
      </c>
      <c r="I3161" s="4" t="s">
        <v>680</v>
      </c>
      <c r="J3161" s="4" t="s">
        <v>703</v>
      </c>
      <c r="K3161" s="4" t="s">
        <v>678</v>
      </c>
      <c r="L3161" s="4" t="s">
        <v>709</v>
      </c>
      <c r="M3161" s="4" t="s">
        <v>671</v>
      </c>
      <c r="N3161" s="4" t="s">
        <v>642</v>
      </c>
      <c r="O3161" s="4" t="s">
        <v>672</v>
      </c>
      <c r="P3161" s="4" t="s">
        <v>1000</v>
      </c>
      <c r="Q3161" s="4" t="s">
        <v>673</v>
      </c>
    </row>
    <row r="3162" spans="1:17" x14ac:dyDescent="0.25">
      <c r="A3162" s="4" t="s">
        <v>618</v>
      </c>
      <c r="B3162" s="4" t="s">
        <v>67</v>
      </c>
      <c r="C3162" s="9" t="str">
        <f>_xlfn.XLOOKUP(Table1[[#This Row],[Genus]],'Flora of PA'!J:J,'Flora of PA'!D:D)</f>
        <v>Ericaceae</v>
      </c>
      <c r="D3162" s="4" t="s">
        <v>905</v>
      </c>
      <c r="E3162" s="4" t="s">
        <v>948</v>
      </c>
      <c r="F3162" s="9" t="str">
        <f>Table1[[#This Row],[Genus]]&amp;" "&amp;Table1[[#This Row],[Epithet]]</f>
        <v>Kalmia angustifolia</v>
      </c>
      <c r="G3162" s="4" t="s">
        <v>85</v>
      </c>
      <c r="H3162" t="s">
        <v>124</v>
      </c>
      <c r="I3162" s="4" t="s">
        <v>680</v>
      </c>
      <c r="J3162" s="4" t="s">
        <v>703</v>
      </c>
      <c r="K3162" s="4" t="s">
        <v>678</v>
      </c>
      <c r="L3162" s="4" t="s">
        <v>709</v>
      </c>
      <c r="M3162" s="4" t="s">
        <v>671</v>
      </c>
      <c r="N3162" s="4" t="s">
        <v>642</v>
      </c>
      <c r="O3162" s="4" t="s">
        <v>672</v>
      </c>
      <c r="P3162" s="4" t="s">
        <v>1000</v>
      </c>
      <c r="Q3162" s="4" t="s">
        <v>673</v>
      </c>
    </row>
    <row r="3163" spans="1:17" x14ac:dyDescent="0.25">
      <c r="A3163" s="4" t="s">
        <v>618</v>
      </c>
      <c r="B3163" s="4" t="s">
        <v>67</v>
      </c>
      <c r="C3163" s="9" t="str">
        <f>_xlfn.XLOOKUP(Table1[[#This Row],[Genus]],'Flora of PA'!J:J,'Flora of PA'!D:D)</f>
        <v>Fagaceae</v>
      </c>
      <c r="D3163" s="4" t="s">
        <v>860</v>
      </c>
      <c r="E3163" s="4" t="s">
        <v>943</v>
      </c>
      <c r="F3163" s="9" t="str">
        <f>Table1[[#This Row],[Genus]]&amp;" "&amp;Table1[[#This Row],[Epithet]]</f>
        <v>Quercus rubra</v>
      </c>
      <c r="G3163" s="4" t="s">
        <v>165</v>
      </c>
      <c r="H3163" t="s">
        <v>159</v>
      </c>
      <c r="I3163" s="4" t="s">
        <v>680</v>
      </c>
      <c r="J3163" s="4" t="s">
        <v>703</v>
      </c>
      <c r="K3163" s="4" t="s">
        <v>678</v>
      </c>
      <c r="L3163" s="4" t="s">
        <v>709</v>
      </c>
      <c r="M3163" s="4" t="s">
        <v>671</v>
      </c>
      <c r="N3163" s="4" t="s">
        <v>642</v>
      </c>
      <c r="O3163" s="4" t="s">
        <v>672</v>
      </c>
      <c r="P3163" s="4" t="s">
        <v>1000</v>
      </c>
      <c r="Q3163" s="4" t="s">
        <v>673</v>
      </c>
    </row>
    <row r="3164" spans="1:17" x14ac:dyDescent="0.25">
      <c r="A3164" s="4" t="s">
        <v>618</v>
      </c>
      <c r="B3164" s="4" t="s">
        <v>68</v>
      </c>
      <c r="C3164" s="9" t="str">
        <f>_xlfn.XLOOKUP(Table1[[#This Row],[Genus]],'Flora of PA'!J:J,'Flora of PA'!D:D)</f>
        <v>Polypodiaceae</v>
      </c>
      <c r="D3164" s="4" t="s">
        <v>851</v>
      </c>
      <c r="E3164" s="4" t="s">
        <v>852</v>
      </c>
      <c r="F3164" s="9" t="str">
        <f>Table1[[#This Row],[Genus]]&amp;" "&amp;Table1[[#This Row],[Epithet]]</f>
        <v>Pteridium aquilinum</v>
      </c>
      <c r="G3164" s="4" t="s">
        <v>58</v>
      </c>
      <c r="H3164" t="s">
        <v>129</v>
      </c>
      <c r="I3164" s="4" t="s">
        <v>680</v>
      </c>
      <c r="J3164" s="4" t="s">
        <v>703</v>
      </c>
      <c r="K3164" s="4" t="s">
        <v>678</v>
      </c>
      <c r="L3164" s="4" t="s">
        <v>709</v>
      </c>
      <c r="M3164" s="4" t="s">
        <v>671</v>
      </c>
      <c r="N3164" s="4" t="s">
        <v>642</v>
      </c>
      <c r="O3164" s="4" t="s">
        <v>672</v>
      </c>
      <c r="P3164" s="4" t="s">
        <v>1000</v>
      </c>
      <c r="Q3164" s="4" t="s">
        <v>673</v>
      </c>
    </row>
    <row r="3165" spans="1:17" x14ac:dyDescent="0.25">
      <c r="A3165" s="4" t="s">
        <v>618</v>
      </c>
      <c r="B3165" s="4" t="s">
        <v>68</v>
      </c>
      <c r="C3165" s="9" t="str">
        <f>_xlfn.XLOOKUP(Table1[[#This Row],[Genus]],'Flora of PA'!J:J,'Flora of PA'!D:D)</f>
        <v>Ericaceae</v>
      </c>
      <c r="D3165" s="4" t="s">
        <v>831</v>
      </c>
      <c r="E3165" s="4" t="s">
        <v>832</v>
      </c>
      <c r="F3165" s="9" t="str">
        <f>Table1[[#This Row],[Genus]]&amp;" "&amp;Table1[[#This Row],[Epithet]]</f>
        <v>Gaultheria procumbens</v>
      </c>
      <c r="G3165" s="4" t="s">
        <v>123</v>
      </c>
      <c r="H3165" t="s">
        <v>122</v>
      </c>
      <c r="I3165" s="4" t="s">
        <v>680</v>
      </c>
      <c r="J3165" s="4" t="s">
        <v>703</v>
      </c>
      <c r="K3165" s="4" t="s">
        <v>678</v>
      </c>
      <c r="L3165" s="4" t="s">
        <v>709</v>
      </c>
      <c r="M3165" s="4" t="s">
        <v>671</v>
      </c>
      <c r="N3165" s="4" t="s">
        <v>642</v>
      </c>
      <c r="O3165" s="4" t="s">
        <v>672</v>
      </c>
      <c r="P3165" s="4" t="s">
        <v>1000</v>
      </c>
      <c r="Q3165" s="4" t="s">
        <v>673</v>
      </c>
    </row>
    <row r="3166" spans="1:17" x14ac:dyDescent="0.25">
      <c r="A3166" s="4" t="s">
        <v>618</v>
      </c>
      <c r="B3166" s="4" t="s">
        <v>68</v>
      </c>
      <c r="C3166" s="9" t="str">
        <f>_xlfn.XLOOKUP(Table1[[#This Row],[Genus]],'Flora of PA'!J:J,'Flora of PA'!D:D)</f>
        <v>Ericaceae</v>
      </c>
      <c r="D3166" s="4" t="s">
        <v>905</v>
      </c>
      <c r="E3166" s="4" t="s">
        <v>948</v>
      </c>
      <c r="F3166" s="9" t="str">
        <f>Table1[[#This Row],[Genus]]&amp;" "&amp;Table1[[#This Row],[Epithet]]</f>
        <v>Kalmia angustifolia</v>
      </c>
      <c r="G3166" s="4" t="s">
        <v>85</v>
      </c>
      <c r="H3166" t="s">
        <v>124</v>
      </c>
      <c r="I3166" s="4" t="s">
        <v>680</v>
      </c>
      <c r="J3166" s="4" t="s">
        <v>703</v>
      </c>
      <c r="K3166" s="4" t="s">
        <v>678</v>
      </c>
      <c r="L3166" s="4" t="s">
        <v>709</v>
      </c>
      <c r="M3166" s="4" t="s">
        <v>671</v>
      </c>
      <c r="N3166" s="4" t="s">
        <v>642</v>
      </c>
      <c r="O3166" s="4" t="s">
        <v>672</v>
      </c>
      <c r="P3166" s="4" t="s">
        <v>1000</v>
      </c>
      <c r="Q3166" s="4" t="s">
        <v>673</v>
      </c>
    </row>
    <row r="3167" spans="1:17" x14ac:dyDescent="0.25">
      <c r="A3167" s="4" t="s">
        <v>618</v>
      </c>
      <c r="B3167" s="4" t="s">
        <v>68</v>
      </c>
      <c r="C3167" s="9" t="str">
        <f>_xlfn.XLOOKUP(Table1[[#This Row],[Genus]],'Flora of PA'!J:J,'Flora of PA'!D:D)</f>
        <v>Fagaceae</v>
      </c>
      <c r="D3167" s="4" t="s">
        <v>860</v>
      </c>
      <c r="E3167" s="4" t="s">
        <v>943</v>
      </c>
      <c r="F3167" s="9" t="str">
        <f>Table1[[#This Row],[Genus]]&amp;" "&amp;Table1[[#This Row],[Epithet]]</f>
        <v>Quercus rubra</v>
      </c>
      <c r="G3167" s="4" t="s">
        <v>165</v>
      </c>
      <c r="H3167" t="s">
        <v>261</v>
      </c>
      <c r="I3167" s="4" t="s">
        <v>680</v>
      </c>
      <c r="J3167" s="4" t="s">
        <v>703</v>
      </c>
      <c r="K3167" s="4" t="s">
        <v>678</v>
      </c>
      <c r="L3167" s="4" t="s">
        <v>709</v>
      </c>
      <c r="M3167" s="4" t="s">
        <v>671</v>
      </c>
      <c r="N3167" s="4" t="s">
        <v>642</v>
      </c>
      <c r="O3167" s="4" t="s">
        <v>672</v>
      </c>
      <c r="P3167" s="4" t="s">
        <v>1000</v>
      </c>
      <c r="Q3167" s="4" t="s">
        <v>673</v>
      </c>
    </row>
    <row r="3168" spans="1:17" x14ac:dyDescent="0.25">
      <c r="A3168" s="4" t="s">
        <v>618</v>
      </c>
      <c r="B3168" s="4" t="s">
        <v>68</v>
      </c>
      <c r="C3168" s="9" t="str">
        <f>_xlfn.XLOOKUP(Table1[[#This Row],[Genus]],'Flora of PA'!J:J,'Flora of PA'!D:D)</f>
        <v>Lauraceae</v>
      </c>
      <c r="D3168" s="4" t="s">
        <v>134</v>
      </c>
      <c r="E3168" s="4" t="s">
        <v>946</v>
      </c>
      <c r="F3168" s="9" t="str">
        <f>Table1[[#This Row],[Genus]]&amp;" "&amp;Table1[[#This Row],[Epithet]]</f>
        <v>Sassafras albidum</v>
      </c>
      <c r="G3168" s="4" t="s">
        <v>224</v>
      </c>
      <c r="H3168" t="s">
        <v>179</v>
      </c>
      <c r="I3168" s="4" t="s">
        <v>680</v>
      </c>
      <c r="J3168" s="4" t="s">
        <v>703</v>
      </c>
      <c r="K3168" s="4" t="s">
        <v>678</v>
      </c>
      <c r="L3168" s="4" t="s">
        <v>709</v>
      </c>
      <c r="M3168" s="4" t="s">
        <v>671</v>
      </c>
      <c r="N3168" s="4" t="s">
        <v>642</v>
      </c>
      <c r="O3168" s="4" t="s">
        <v>672</v>
      </c>
      <c r="P3168" s="4" t="s">
        <v>1000</v>
      </c>
      <c r="Q3168" s="4" t="s">
        <v>673</v>
      </c>
    </row>
    <row r="3169" spans="1:17" x14ac:dyDescent="0.25">
      <c r="A3169" s="4" t="s">
        <v>618</v>
      </c>
      <c r="B3169" s="4" t="s">
        <v>68</v>
      </c>
      <c r="C3169" s="9" t="s">
        <v>991</v>
      </c>
      <c r="D3169" s="4" t="s">
        <v>991</v>
      </c>
      <c r="E3169" s="4" t="s">
        <v>891</v>
      </c>
      <c r="F3169" s="9" t="str">
        <f>Table1[[#This Row],[Genus]]&amp;" "&amp;Table1[[#This Row],[Epithet]]</f>
        <v>Poacea sp.</v>
      </c>
      <c r="G3169" s="4" t="s">
        <v>801</v>
      </c>
      <c r="H3169" t="s">
        <v>339</v>
      </c>
      <c r="I3169" s="4" t="s">
        <v>680</v>
      </c>
      <c r="J3169" s="4" t="s">
        <v>703</v>
      </c>
      <c r="K3169" s="4" t="s">
        <v>678</v>
      </c>
      <c r="L3169" s="4" t="s">
        <v>709</v>
      </c>
      <c r="M3169" s="4" t="s">
        <v>671</v>
      </c>
      <c r="N3169" s="4" t="s">
        <v>642</v>
      </c>
      <c r="O3169" s="4" t="s">
        <v>672</v>
      </c>
      <c r="P3169" s="4" t="s">
        <v>1000</v>
      </c>
      <c r="Q3169" s="4" t="s">
        <v>673</v>
      </c>
    </row>
    <row r="3170" spans="1:17" x14ac:dyDescent="0.25">
      <c r="A3170" s="4" t="s">
        <v>618</v>
      </c>
      <c r="B3170" s="4" t="s">
        <v>68</v>
      </c>
      <c r="C3170" s="9" t="str">
        <f>_xlfn.XLOOKUP(Table1[[#This Row],[Genus]],'Flora of PA'!J:J,'Flora of PA'!D:D)</f>
        <v>Fagaceae</v>
      </c>
      <c r="D3170" s="4" t="s">
        <v>860</v>
      </c>
      <c r="E3170" s="4" t="s">
        <v>947</v>
      </c>
      <c r="F3170" s="9" t="str">
        <f>Table1[[#This Row],[Genus]]&amp;" "&amp;Table1[[#This Row],[Epithet]]</f>
        <v>Quercus ilicifolia</v>
      </c>
      <c r="G3170" s="4" t="s">
        <v>75</v>
      </c>
      <c r="H3170" t="s">
        <v>72</v>
      </c>
      <c r="I3170" s="4" t="s">
        <v>680</v>
      </c>
      <c r="J3170" s="4" t="s">
        <v>703</v>
      </c>
      <c r="K3170" s="4" t="s">
        <v>678</v>
      </c>
      <c r="L3170" s="4" t="s">
        <v>709</v>
      </c>
      <c r="M3170" s="4" t="s">
        <v>671</v>
      </c>
      <c r="N3170" s="4" t="s">
        <v>642</v>
      </c>
      <c r="O3170" s="4" t="s">
        <v>672</v>
      </c>
      <c r="P3170" s="4" t="s">
        <v>1000</v>
      </c>
      <c r="Q3170" s="4" t="s">
        <v>673</v>
      </c>
    </row>
    <row r="3171" spans="1:17" x14ac:dyDescent="0.25">
      <c r="A3171" s="4" t="s">
        <v>619</v>
      </c>
      <c r="B3171" s="4" t="s">
        <v>41</v>
      </c>
      <c r="C3171" s="9" t="str">
        <f>_xlfn.XLOOKUP(Table1[[#This Row],[Genus]],'Flora of PA'!J:J,'Flora of PA'!D:D)</f>
        <v>Polypodiaceae</v>
      </c>
      <c r="D3171" s="4" t="s">
        <v>851</v>
      </c>
      <c r="E3171" s="4" t="s">
        <v>852</v>
      </c>
      <c r="F3171" s="9" t="str">
        <f>Table1[[#This Row],[Genus]]&amp;" "&amp;Table1[[#This Row],[Epithet]]</f>
        <v>Pteridium aquilinum</v>
      </c>
      <c r="G3171" s="4" t="s">
        <v>58</v>
      </c>
      <c r="H3171" t="s">
        <v>129</v>
      </c>
      <c r="I3171" s="4" t="s">
        <v>711</v>
      </c>
      <c r="J3171" s="4" t="s">
        <v>698</v>
      </c>
      <c r="K3171" s="4" t="s">
        <v>679</v>
      </c>
      <c r="L3171" s="4" t="s">
        <v>683</v>
      </c>
      <c r="M3171" s="4" t="s">
        <v>671</v>
      </c>
      <c r="N3171" s="4" t="s">
        <v>642</v>
      </c>
      <c r="O3171" s="4" t="s">
        <v>672</v>
      </c>
      <c r="P3171" s="4" t="s">
        <v>1000</v>
      </c>
      <c r="Q3171" s="4" t="s">
        <v>673</v>
      </c>
    </row>
    <row r="3172" spans="1:17" x14ac:dyDescent="0.25">
      <c r="A3172" s="4" t="s">
        <v>619</v>
      </c>
      <c r="B3172" s="4" t="s">
        <v>41</v>
      </c>
      <c r="C3172" s="9" t="str">
        <f>_xlfn.XLOOKUP(Table1[[#This Row],[Genus]],'Flora of PA'!J:J,'Flora of PA'!D:D)</f>
        <v>Ericaceae</v>
      </c>
      <c r="D3172" s="4" t="s">
        <v>827</v>
      </c>
      <c r="E3172" s="4" t="s">
        <v>828</v>
      </c>
      <c r="F3172" s="9" t="str">
        <f>Table1[[#This Row],[Genus]]&amp;" "&amp;Table1[[#This Row],[Epithet]]</f>
        <v>Gaylussacia baccata</v>
      </c>
      <c r="G3172" s="4" t="s">
        <v>16</v>
      </c>
      <c r="H3172" t="s">
        <v>125</v>
      </c>
      <c r="I3172" s="4" t="s">
        <v>711</v>
      </c>
      <c r="J3172" s="4" t="s">
        <v>698</v>
      </c>
      <c r="K3172" s="4" t="s">
        <v>679</v>
      </c>
      <c r="L3172" s="4" t="s">
        <v>683</v>
      </c>
      <c r="M3172" s="4" t="s">
        <v>671</v>
      </c>
      <c r="N3172" s="4" t="s">
        <v>642</v>
      </c>
      <c r="O3172" s="4" t="s">
        <v>672</v>
      </c>
      <c r="P3172" s="4" t="s">
        <v>1000</v>
      </c>
      <c r="Q3172" s="4" t="s">
        <v>673</v>
      </c>
    </row>
    <row r="3173" spans="1:17" x14ac:dyDescent="0.25">
      <c r="A3173" s="4" t="s">
        <v>619</v>
      </c>
      <c r="B3173" s="4" t="s">
        <v>41</v>
      </c>
      <c r="C3173" s="9" t="str">
        <f>_xlfn.XLOOKUP(Table1[[#This Row],[Genus]],'Flora of PA'!J:J,'Flora of PA'!D:D)</f>
        <v>Fagaceae</v>
      </c>
      <c r="D3173" s="4" t="s">
        <v>860</v>
      </c>
      <c r="E3173" s="4" t="s">
        <v>947</v>
      </c>
      <c r="F3173" s="9" t="str">
        <f>Table1[[#This Row],[Genus]]&amp;" "&amp;Table1[[#This Row],[Epithet]]</f>
        <v>Quercus ilicifolia</v>
      </c>
      <c r="G3173" s="4" t="s">
        <v>75</v>
      </c>
      <c r="H3173" t="s">
        <v>72</v>
      </c>
      <c r="I3173" s="4" t="s">
        <v>711</v>
      </c>
      <c r="J3173" s="4" t="s">
        <v>698</v>
      </c>
      <c r="K3173" s="4" t="s">
        <v>679</v>
      </c>
      <c r="L3173" s="4" t="s">
        <v>683</v>
      </c>
      <c r="M3173" s="4" t="s">
        <v>671</v>
      </c>
      <c r="N3173" s="4" t="s">
        <v>642</v>
      </c>
      <c r="O3173" s="4" t="s">
        <v>672</v>
      </c>
      <c r="P3173" s="4" t="s">
        <v>1000</v>
      </c>
      <c r="Q3173" s="4" t="s">
        <v>673</v>
      </c>
    </row>
    <row r="3174" spans="1:17" x14ac:dyDescent="0.25">
      <c r="A3174" s="4" t="s">
        <v>619</v>
      </c>
      <c r="B3174" s="4" t="s">
        <v>42</v>
      </c>
      <c r="C3174" s="9" t="str">
        <f>_xlfn.XLOOKUP(Table1[[#This Row],[Genus]],'Flora of PA'!J:J,'Flora of PA'!D:D)</f>
        <v>Polypodiaceae</v>
      </c>
      <c r="D3174" s="4" t="s">
        <v>851</v>
      </c>
      <c r="E3174" s="4" t="s">
        <v>852</v>
      </c>
      <c r="F3174" s="9" t="str">
        <f>Table1[[#This Row],[Genus]]&amp;" "&amp;Table1[[#This Row],[Epithet]]</f>
        <v>Pteridium aquilinum</v>
      </c>
      <c r="G3174" s="4" t="s">
        <v>58</v>
      </c>
      <c r="H3174" t="s">
        <v>129</v>
      </c>
      <c r="I3174" s="4" t="s">
        <v>711</v>
      </c>
      <c r="J3174" s="4" t="s">
        <v>698</v>
      </c>
      <c r="K3174" s="4" t="s">
        <v>679</v>
      </c>
      <c r="L3174" s="4" t="s">
        <v>683</v>
      </c>
      <c r="M3174" s="4" t="s">
        <v>671</v>
      </c>
      <c r="N3174" s="4" t="s">
        <v>642</v>
      </c>
      <c r="O3174" s="4" t="s">
        <v>672</v>
      </c>
      <c r="P3174" s="4" t="s">
        <v>1000</v>
      </c>
      <c r="Q3174" s="4" t="s">
        <v>673</v>
      </c>
    </row>
    <row r="3175" spans="1:17" x14ac:dyDescent="0.25">
      <c r="A3175" s="4" t="s">
        <v>619</v>
      </c>
      <c r="B3175" s="4" t="s">
        <v>42</v>
      </c>
      <c r="C3175" s="9" t="s">
        <v>991</v>
      </c>
      <c r="D3175" s="4" t="s">
        <v>991</v>
      </c>
      <c r="E3175" s="4" t="s">
        <v>891</v>
      </c>
      <c r="F3175" s="9" t="str">
        <f>Table1[[#This Row],[Genus]]&amp;" "&amp;Table1[[#This Row],[Epithet]]</f>
        <v>Poacea sp.</v>
      </c>
      <c r="G3175" s="4" t="s">
        <v>801</v>
      </c>
      <c r="H3175" t="s">
        <v>339</v>
      </c>
      <c r="I3175" s="4" t="s">
        <v>711</v>
      </c>
      <c r="J3175" s="4" t="s">
        <v>698</v>
      </c>
      <c r="K3175" s="4" t="s">
        <v>679</v>
      </c>
      <c r="L3175" s="4" t="s">
        <v>683</v>
      </c>
      <c r="M3175" s="4" t="s">
        <v>671</v>
      </c>
      <c r="N3175" s="4" t="s">
        <v>642</v>
      </c>
      <c r="O3175" s="4" t="s">
        <v>672</v>
      </c>
      <c r="P3175" s="4" t="s">
        <v>1000</v>
      </c>
      <c r="Q3175" s="4" t="s">
        <v>673</v>
      </c>
    </row>
    <row r="3176" spans="1:17" x14ac:dyDescent="0.25">
      <c r="A3176" s="4" t="s">
        <v>619</v>
      </c>
      <c r="B3176" s="4" t="s">
        <v>42</v>
      </c>
      <c r="C3176" s="9" t="str">
        <f>_xlfn.XLOOKUP(Table1[[#This Row],[Genus]],'Flora of PA'!J:J,'Flora of PA'!D:D)</f>
        <v>Fagaceae</v>
      </c>
      <c r="D3176" s="4" t="s">
        <v>860</v>
      </c>
      <c r="E3176" s="4" t="s">
        <v>947</v>
      </c>
      <c r="F3176" s="9" t="str">
        <f>Table1[[#This Row],[Genus]]&amp;" "&amp;Table1[[#This Row],[Epithet]]</f>
        <v>Quercus ilicifolia</v>
      </c>
      <c r="G3176" s="4" t="s">
        <v>75</v>
      </c>
      <c r="H3176" t="s">
        <v>157</v>
      </c>
      <c r="I3176" s="4" t="s">
        <v>711</v>
      </c>
      <c r="J3176" s="4" t="s">
        <v>698</v>
      </c>
      <c r="K3176" s="4" t="s">
        <v>679</v>
      </c>
      <c r="L3176" s="4" t="s">
        <v>683</v>
      </c>
      <c r="M3176" s="4" t="s">
        <v>671</v>
      </c>
      <c r="N3176" s="4" t="s">
        <v>642</v>
      </c>
      <c r="O3176" s="4" t="s">
        <v>672</v>
      </c>
      <c r="P3176" s="4" t="s">
        <v>1000</v>
      </c>
      <c r="Q3176" s="4" t="s">
        <v>673</v>
      </c>
    </row>
    <row r="3177" spans="1:17" x14ac:dyDescent="0.25">
      <c r="A3177" s="4" t="s">
        <v>619</v>
      </c>
      <c r="B3177" s="4" t="s">
        <v>42</v>
      </c>
      <c r="C3177" s="9" t="str">
        <f>_xlfn.XLOOKUP(Table1[[#This Row],[Genus]],'Flora of PA'!J:J,'Flora of PA'!D:D)</f>
        <v>Ericaceae</v>
      </c>
      <c r="D3177" s="4" t="s">
        <v>831</v>
      </c>
      <c r="E3177" s="4" t="s">
        <v>832</v>
      </c>
      <c r="F3177" s="9" t="str">
        <f>Table1[[#This Row],[Genus]]&amp;" "&amp;Table1[[#This Row],[Epithet]]</f>
        <v>Gaultheria procumbens</v>
      </c>
      <c r="G3177" s="4" t="s">
        <v>123</v>
      </c>
      <c r="H3177" t="s">
        <v>122</v>
      </c>
      <c r="I3177" s="4" t="s">
        <v>711</v>
      </c>
      <c r="J3177" s="4" t="s">
        <v>698</v>
      </c>
      <c r="K3177" s="4" t="s">
        <v>679</v>
      </c>
      <c r="L3177" s="4" t="s">
        <v>683</v>
      </c>
      <c r="M3177" s="4" t="s">
        <v>671</v>
      </c>
      <c r="N3177" s="4" t="s">
        <v>642</v>
      </c>
      <c r="O3177" s="4" t="s">
        <v>672</v>
      </c>
      <c r="P3177" s="4" t="s">
        <v>1000</v>
      </c>
      <c r="Q3177" s="4" t="s">
        <v>673</v>
      </c>
    </row>
    <row r="3178" spans="1:17" x14ac:dyDescent="0.25">
      <c r="A3178" s="4" t="s">
        <v>619</v>
      </c>
      <c r="B3178" s="4" t="s">
        <v>61</v>
      </c>
      <c r="C3178" s="9" t="str">
        <f>_xlfn.XLOOKUP(Table1[[#This Row],[Genus]],'Flora of PA'!J:J,'Flora of PA'!D:D)</f>
        <v>Sapindaceae</v>
      </c>
      <c r="D3178" s="4" t="s">
        <v>941</v>
      </c>
      <c r="E3178" s="4" t="s">
        <v>942</v>
      </c>
      <c r="F3178" s="9" t="str">
        <f>Table1[[#This Row],[Genus]]&amp;" "&amp;Table1[[#This Row],[Epithet]]</f>
        <v>Acer rubrum</v>
      </c>
      <c r="G3178" s="4" t="s">
        <v>84</v>
      </c>
      <c r="H3178" t="s">
        <v>133</v>
      </c>
      <c r="I3178" s="4" t="s">
        <v>711</v>
      </c>
      <c r="J3178" s="4" t="s">
        <v>698</v>
      </c>
      <c r="K3178" s="4" t="s">
        <v>679</v>
      </c>
      <c r="L3178" s="4" t="s">
        <v>683</v>
      </c>
      <c r="M3178" s="4" t="s">
        <v>671</v>
      </c>
      <c r="N3178" s="4" t="s">
        <v>642</v>
      </c>
      <c r="O3178" s="4" t="s">
        <v>672</v>
      </c>
      <c r="P3178" s="4" t="s">
        <v>1000</v>
      </c>
      <c r="Q3178" s="4" t="s">
        <v>673</v>
      </c>
    </row>
    <row r="3179" spans="1:17" x14ac:dyDescent="0.25">
      <c r="A3179" s="4" t="s">
        <v>619</v>
      </c>
      <c r="B3179" s="4" t="s">
        <v>61</v>
      </c>
      <c r="C3179" s="9" t="str">
        <f>_xlfn.XLOOKUP(Table1[[#This Row],[Genus]],'Flora of PA'!J:J,'Flora of PA'!D:D)</f>
        <v>Polypodiaceae</v>
      </c>
      <c r="D3179" s="4" t="s">
        <v>851</v>
      </c>
      <c r="E3179" s="4" t="s">
        <v>852</v>
      </c>
      <c r="F3179" s="9" t="str">
        <f>Table1[[#This Row],[Genus]]&amp;" "&amp;Table1[[#This Row],[Epithet]]</f>
        <v>Pteridium aquilinum</v>
      </c>
      <c r="G3179" s="4" t="s">
        <v>58</v>
      </c>
      <c r="H3179" t="s">
        <v>129</v>
      </c>
      <c r="I3179" s="4" t="s">
        <v>711</v>
      </c>
      <c r="J3179" s="4" t="s">
        <v>698</v>
      </c>
      <c r="K3179" s="4" t="s">
        <v>679</v>
      </c>
      <c r="L3179" s="4" t="s">
        <v>683</v>
      </c>
      <c r="M3179" s="4" t="s">
        <v>671</v>
      </c>
      <c r="N3179" s="4" t="s">
        <v>642</v>
      </c>
      <c r="O3179" s="4" t="s">
        <v>672</v>
      </c>
      <c r="P3179" s="4" t="s">
        <v>1000</v>
      </c>
      <c r="Q3179" s="4" t="s">
        <v>673</v>
      </c>
    </row>
    <row r="3180" spans="1:17" x14ac:dyDescent="0.25">
      <c r="A3180" s="4" t="s">
        <v>619</v>
      </c>
      <c r="B3180" s="4" t="s">
        <v>61</v>
      </c>
      <c r="C3180" s="9" t="str">
        <f>_xlfn.XLOOKUP(Table1[[#This Row],[Genus]],'Flora of PA'!J:J,'Flora of PA'!D:D)</f>
        <v>Ericaceae</v>
      </c>
      <c r="D3180" s="4" t="s">
        <v>831</v>
      </c>
      <c r="E3180" s="4" t="s">
        <v>832</v>
      </c>
      <c r="F3180" s="9" t="str">
        <f>Table1[[#This Row],[Genus]]&amp;" "&amp;Table1[[#This Row],[Epithet]]</f>
        <v>Gaultheria procumbens</v>
      </c>
      <c r="G3180" s="4" t="s">
        <v>123</v>
      </c>
      <c r="H3180" t="s">
        <v>122</v>
      </c>
      <c r="I3180" s="4" t="s">
        <v>711</v>
      </c>
      <c r="J3180" s="4" t="s">
        <v>698</v>
      </c>
      <c r="K3180" s="4" t="s">
        <v>679</v>
      </c>
      <c r="L3180" s="4" t="s">
        <v>683</v>
      </c>
      <c r="M3180" s="4" t="s">
        <v>671</v>
      </c>
      <c r="N3180" s="4" t="s">
        <v>642</v>
      </c>
      <c r="O3180" s="4" t="s">
        <v>672</v>
      </c>
      <c r="P3180" s="4" t="s">
        <v>1000</v>
      </c>
      <c r="Q3180" s="4" t="s">
        <v>673</v>
      </c>
    </row>
    <row r="3181" spans="1:17" x14ac:dyDescent="0.25">
      <c r="A3181" s="4" t="s">
        <v>619</v>
      </c>
      <c r="B3181" s="4" t="s">
        <v>61</v>
      </c>
      <c r="C3181" s="9" t="str">
        <f>_xlfn.XLOOKUP(Table1[[#This Row],[Genus]],'Flora of PA'!J:J,'Flora of PA'!D:D)</f>
        <v>Ericaceae</v>
      </c>
      <c r="D3181" s="4" t="s">
        <v>905</v>
      </c>
      <c r="E3181" s="4" t="s">
        <v>948</v>
      </c>
      <c r="F3181" s="9" t="str">
        <f>Table1[[#This Row],[Genus]]&amp;" "&amp;Table1[[#This Row],[Epithet]]</f>
        <v>Kalmia angustifolia</v>
      </c>
      <c r="G3181" s="4" t="s">
        <v>85</v>
      </c>
      <c r="H3181" t="s">
        <v>712</v>
      </c>
      <c r="I3181" s="4" t="s">
        <v>711</v>
      </c>
      <c r="J3181" s="4" t="s">
        <v>698</v>
      </c>
      <c r="K3181" s="4" t="s">
        <v>679</v>
      </c>
      <c r="L3181" s="4" t="s">
        <v>683</v>
      </c>
      <c r="M3181" s="4" t="s">
        <v>671</v>
      </c>
      <c r="N3181" s="4" t="s">
        <v>642</v>
      </c>
      <c r="O3181" s="4" t="s">
        <v>672</v>
      </c>
      <c r="P3181" s="4" t="s">
        <v>1000</v>
      </c>
      <c r="Q3181" s="4" t="s">
        <v>673</v>
      </c>
    </row>
    <row r="3182" spans="1:17" x14ac:dyDescent="0.25">
      <c r="A3182" s="4" t="s">
        <v>619</v>
      </c>
      <c r="B3182" s="4" t="s">
        <v>61</v>
      </c>
      <c r="C3182" s="9" t="str">
        <f>_xlfn.XLOOKUP(Table1[[#This Row],[Genus]],'Flora of PA'!J:J,'Flora of PA'!D:D)</f>
        <v>Hamamelidaceae</v>
      </c>
      <c r="D3182" s="4" t="s">
        <v>980</v>
      </c>
      <c r="E3182" s="4" t="s">
        <v>895</v>
      </c>
      <c r="F3182" s="9" t="str">
        <f>Table1[[#This Row],[Genus]]&amp;" "&amp;Table1[[#This Row],[Epithet]]</f>
        <v>Hamamelis virginiana</v>
      </c>
      <c r="G3182" s="4" t="s">
        <v>147</v>
      </c>
      <c r="H3182" t="s">
        <v>190</v>
      </c>
      <c r="I3182" s="4" t="s">
        <v>711</v>
      </c>
      <c r="J3182" s="4" t="s">
        <v>698</v>
      </c>
      <c r="K3182" s="4" t="s">
        <v>679</v>
      </c>
      <c r="L3182" s="4" t="s">
        <v>683</v>
      </c>
      <c r="M3182" s="4" t="s">
        <v>671</v>
      </c>
      <c r="N3182" s="4" t="s">
        <v>642</v>
      </c>
      <c r="O3182" s="4" t="s">
        <v>672</v>
      </c>
      <c r="P3182" s="4" t="s">
        <v>1000</v>
      </c>
      <c r="Q3182" s="4" t="s">
        <v>673</v>
      </c>
    </row>
    <row r="3183" spans="1:17" x14ac:dyDescent="0.25">
      <c r="A3183" s="4" t="s">
        <v>619</v>
      </c>
      <c r="B3183" s="4" t="s">
        <v>61</v>
      </c>
      <c r="C3183" s="9" t="s">
        <v>991</v>
      </c>
      <c r="D3183" s="4" t="s">
        <v>991</v>
      </c>
      <c r="E3183" s="4" t="s">
        <v>891</v>
      </c>
      <c r="F3183" s="9" t="str">
        <f>Table1[[#This Row],[Genus]]&amp;" "&amp;Table1[[#This Row],[Epithet]]</f>
        <v>Poacea sp.</v>
      </c>
      <c r="G3183" s="4" t="s">
        <v>801</v>
      </c>
      <c r="H3183" t="s">
        <v>339</v>
      </c>
      <c r="I3183" s="4" t="s">
        <v>711</v>
      </c>
      <c r="J3183" s="4" t="s">
        <v>698</v>
      </c>
      <c r="K3183" s="4" t="s">
        <v>679</v>
      </c>
      <c r="L3183" s="4" t="s">
        <v>683</v>
      </c>
      <c r="M3183" s="4" t="s">
        <v>671</v>
      </c>
      <c r="N3183" s="4" t="s">
        <v>642</v>
      </c>
      <c r="O3183" s="4" t="s">
        <v>672</v>
      </c>
      <c r="P3183" s="4" t="s">
        <v>1000</v>
      </c>
      <c r="Q3183" s="4" t="s">
        <v>673</v>
      </c>
    </row>
    <row r="3184" spans="1:17" x14ac:dyDescent="0.25">
      <c r="A3184" s="4" t="s">
        <v>619</v>
      </c>
      <c r="B3184" s="4" t="s">
        <v>61</v>
      </c>
      <c r="C3184" s="9" t="str">
        <f>_xlfn.XLOOKUP(Table1[[#This Row],[Genus]],'Flora of PA'!J:J,'Flora of PA'!D:D)</f>
        <v>Fagaceae</v>
      </c>
      <c r="D3184" s="4" t="s">
        <v>860</v>
      </c>
      <c r="E3184" s="4" t="s">
        <v>943</v>
      </c>
      <c r="F3184" s="9" t="str">
        <f>Table1[[#This Row],[Genus]]&amp;" "&amp;Table1[[#This Row],[Epithet]]</f>
        <v>Quercus rubra</v>
      </c>
      <c r="G3184" s="4" t="s">
        <v>165</v>
      </c>
      <c r="H3184" t="s">
        <v>159</v>
      </c>
      <c r="I3184" s="4" t="s">
        <v>711</v>
      </c>
      <c r="J3184" s="4" t="s">
        <v>698</v>
      </c>
      <c r="K3184" s="4" t="s">
        <v>679</v>
      </c>
      <c r="L3184" s="4" t="s">
        <v>683</v>
      </c>
      <c r="M3184" s="4" t="s">
        <v>671</v>
      </c>
      <c r="N3184" s="4" t="s">
        <v>642</v>
      </c>
      <c r="O3184" s="4" t="s">
        <v>672</v>
      </c>
      <c r="P3184" s="4" t="s">
        <v>1000</v>
      </c>
      <c r="Q3184" s="4" t="s">
        <v>673</v>
      </c>
    </row>
    <row r="3185" spans="1:17" x14ac:dyDescent="0.25">
      <c r="A3185" s="4" t="s">
        <v>619</v>
      </c>
      <c r="B3185" s="4" t="s">
        <v>62</v>
      </c>
      <c r="C3185" s="9" t="str">
        <f>_xlfn.XLOOKUP(Table1[[#This Row],[Genus]],'Flora of PA'!J:J,'Flora of PA'!D:D)</f>
        <v>Polypodiaceae</v>
      </c>
      <c r="D3185" s="4" t="s">
        <v>851</v>
      </c>
      <c r="E3185" s="4" t="s">
        <v>852</v>
      </c>
      <c r="F3185" s="9" t="str">
        <f>Table1[[#This Row],[Genus]]&amp;" "&amp;Table1[[#This Row],[Epithet]]</f>
        <v>Pteridium aquilinum</v>
      </c>
      <c r="G3185" s="4" t="s">
        <v>58</v>
      </c>
      <c r="H3185" t="s">
        <v>129</v>
      </c>
      <c r="I3185" s="4" t="s">
        <v>711</v>
      </c>
      <c r="J3185" s="4" t="s">
        <v>698</v>
      </c>
      <c r="K3185" s="4" t="s">
        <v>679</v>
      </c>
      <c r="L3185" s="4" t="s">
        <v>683</v>
      </c>
      <c r="M3185" s="4" t="s">
        <v>671</v>
      </c>
      <c r="N3185" s="4" t="s">
        <v>642</v>
      </c>
      <c r="O3185" s="4" t="s">
        <v>672</v>
      </c>
      <c r="P3185" s="4" t="s">
        <v>1000</v>
      </c>
      <c r="Q3185" s="4" t="s">
        <v>673</v>
      </c>
    </row>
    <row r="3186" spans="1:17" x14ac:dyDescent="0.25">
      <c r="A3186" s="4" t="s">
        <v>619</v>
      </c>
      <c r="B3186" s="4" t="s">
        <v>62</v>
      </c>
      <c r="C3186" s="9" t="s">
        <v>991</v>
      </c>
      <c r="D3186" s="4" t="s">
        <v>991</v>
      </c>
      <c r="E3186" s="4" t="s">
        <v>891</v>
      </c>
      <c r="F3186" s="9" t="str">
        <f>Table1[[#This Row],[Genus]]&amp;" "&amp;Table1[[#This Row],[Epithet]]</f>
        <v>Poacea sp.</v>
      </c>
      <c r="G3186" s="4" t="s">
        <v>801</v>
      </c>
      <c r="H3186" t="s">
        <v>339</v>
      </c>
      <c r="I3186" s="4" t="s">
        <v>711</v>
      </c>
      <c r="J3186" s="4" t="s">
        <v>698</v>
      </c>
      <c r="K3186" s="4" t="s">
        <v>679</v>
      </c>
      <c r="L3186" s="4" t="s">
        <v>683</v>
      </c>
      <c r="M3186" s="4" t="s">
        <v>671</v>
      </c>
      <c r="N3186" s="4" t="s">
        <v>642</v>
      </c>
      <c r="O3186" s="4" t="s">
        <v>672</v>
      </c>
      <c r="P3186" s="4" t="s">
        <v>1000</v>
      </c>
      <c r="Q3186" s="4" t="s">
        <v>673</v>
      </c>
    </row>
    <row r="3187" spans="1:17" x14ac:dyDescent="0.25">
      <c r="A3187" s="4" t="s">
        <v>619</v>
      </c>
      <c r="B3187" s="4" t="s">
        <v>62</v>
      </c>
      <c r="C3187" s="9" t="str">
        <f>_xlfn.XLOOKUP(Table1[[#This Row],[Genus]],'Flora of PA'!J:J,'Flora of PA'!D:D)</f>
        <v>Ericaceae</v>
      </c>
      <c r="D3187" s="4" t="s">
        <v>905</v>
      </c>
      <c r="E3187" s="4" t="s">
        <v>948</v>
      </c>
      <c r="F3187" s="9" t="str">
        <f>Table1[[#This Row],[Genus]]&amp;" "&amp;Table1[[#This Row],[Epithet]]</f>
        <v>Kalmia angustifolia</v>
      </c>
      <c r="G3187" s="4" t="s">
        <v>85</v>
      </c>
      <c r="H3187" t="s">
        <v>124</v>
      </c>
      <c r="I3187" s="4" t="s">
        <v>711</v>
      </c>
      <c r="J3187" s="4" t="s">
        <v>698</v>
      </c>
      <c r="K3187" s="4" t="s">
        <v>679</v>
      </c>
      <c r="L3187" s="4" t="s">
        <v>683</v>
      </c>
      <c r="M3187" s="4" t="s">
        <v>671</v>
      </c>
      <c r="N3187" s="4" t="s">
        <v>642</v>
      </c>
      <c r="O3187" s="4" t="s">
        <v>672</v>
      </c>
      <c r="P3187" s="4" t="s">
        <v>1000</v>
      </c>
      <c r="Q3187" s="4" t="s">
        <v>673</v>
      </c>
    </row>
    <row r="3188" spans="1:17" x14ac:dyDescent="0.25">
      <c r="A3188" s="4" t="s">
        <v>619</v>
      </c>
      <c r="B3188" s="4" t="s">
        <v>62</v>
      </c>
      <c r="C3188" s="9" t="str">
        <f>_xlfn.XLOOKUP(Table1[[#This Row],[Genus]],'Flora of PA'!J:J,'Flora of PA'!D:D)</f>
        <v>Lauraceae</v>
      </c>
      <c r="D3188" s="4" t="s">
        <v>134</v>
      </c>
      <c r="E3188" s="4" t="s">
        <v>946</v>
      </c>
      <c r="F3188" s="9" t="str">
        <f>Table1[[#This Row],[Genus]]&amp;" "&amp;Table1[[#This Row],[Epithet]]</f>
        <v>Sassafras albidum</v>
      </c>
      <c r="G3188" s="4" t="s">
        <v>224</v>
      </c>
      <c r="H3188" t="s">
        <v>179</v>
      </c>
      <c r="I3188" s="4" t="s">
        <v>711</v>
      </c>
      <c r="J3188" s="4" t="s">
        <v>698</v>
      </c>
      <c r="K3188" s="4" t="s">
        <v>679</v>
      </c>
      <c r="L3188" s="4" t="s">
        <v>683</v>
      </c>
      <c r="M3188" s="4" t="s">
        <v>671</v>
      </c>
      <c r="N3188" s="4" t="s">
        <v>642</v>
      </c>
      <c r="O3188" s="4" t="s">
        <v>672</v>
      </c>
      <c r="P3188" s="4" t="s">
        <v>1000</v>
      </c>
      <c r="Q3188" s="4" t="s">
        <v>673</v>
      </c>
    </row>
    <row r="3189" spans="1:17" x14ac:dyDescent="0.25">
      <c r="A3189" s="4" t="s">
        <v>619</v>
      </c>
      <c r="B3189" s="4" t="s">
        <v>62</v>
      </c>
      <c r="C3189" s="9" t="str">
        <f>_xlfn.XLOOKUP(Table1[[#This Row],[Genus]],'Flora of PA'!J:J,'Flora of PA'!D:D)</f>
        <v>Ericaceae</v>
      </c>
      <c r="D3189" s="4" t="s">
        <v>831</v>
      </c>
      <c r="E3189" s="4" t="s">
        <v>832</v>
      </c>
      <c r="F3189" s="9" t="str">
        <f>Table1[[#This Row],[Genus]]&amp;" "&amp;Table1[[#This Row],[Epithet]]</f>
        <v>Gaultheria procumbens</v>
      </c>
      <c r="G3189" s="4" t="s">
        <v>123</v>
      </c>
      <c r="H3189" t="s">
        <v>122</v>
      </c>
      <c r="I3189" s="4" t="s">
        <v>711</v>
      </c>
      <c r="J3189" s="4" t="s">
        <v>698</v>
      </c>
      <c r="K3189" s="4" t="s">
        <v>679</v>
      </c>
      <c r="L3189" s="4" t="s">
        <v>683</v>
      </c>
      <c r="M3189" s="4" t="s">
        <v>671</v>
      </c>
      <c r="N3189" s="4" t="s">
        <v>642</v>
      </c>
      <c r="O3189" s="4" t="s">
        <v>672</v>
      </c>
      <c r="P3189" s="4" t="s">
        <v>1000</v>
      </c>
      <c r="Q3189" s="4" t="s">
        <v>673</v>
      </c>
    </row>
    <row r="3190" spans="1:17" x14ac:dyDescent="0.25">
      <c r="A3190" s="4" t="s">
        <v>619</v>
      </c>
      <c r="B3190" s="4" t="s">
        <v>62</v>
      </c>
      <c r="C3190" s="9" t="str">
        <f>_xlfn.XLOOKUP(Table1[[#This Row],[Genus]],'Flora of PA'!J:J,'Flora of PA'!D:D)</f>
        <v>Adoxaceae</v>
      </c>
      <c r="D3190" s="4" t="s">
        <v>952</v>
      </c>
      <c r="E3190" s="4" t="s">
        <v>953</v>
      </c>
      <c r="F3190" s="9" t="str">
        <f>Table1[[#This Row],[Genus]]&amp;" "&amp;Table1[[#This Row],[Epithet]]</f>
        <v>Viburnum nudum</v>
      </c>
      <c r="G3190" s="4" t="s">
        <v>381</v>
      </c>
      <c r="H3190" t="s">
        <v>304</v>
      </c>
      <c r="I3190" s="4" t="s">
        <v>711</v>
      </c>
      <c r="J3190" s="4" t="s">
        <v>698</v>
      </c>
      <c r="K3190" s="4" t="s">
        <v>679</v>
      </c>
      <c r="L3190" s="4" t="s">
        <v>683</v>
      </c>
      <c r="M3190" s="4" t="s">
        <v>671</v>
      </c>
      <c r="N3190" s="4" t="s">
        <v>642</v>
      </c>
      <c r="O3190" s="4" t="s">
        <v>672</v>
      </c>
      <c r="P3190" s="4" t="s">
        <v>1000</v>
      </c>
      <c r="Q3190" s="4" t="s">
        <v>673</v>
      </c>
    </row>
    <row r="3191" spans="1:17" x14ac:dyDescent="0.25">
      <c r="A3191" s="4" t="s">
        <v>619</v>
      </c>
      <c r="B3191" s="4" t="s">
        <v>63</v>
      </c>
      <c r="C3191" s="9" t="s">
        <v>991</v>
      </c>
      <c r="D3191" s="4" t="s">
        <v>991</v>
      </c>
      <c r="E3191" s="4" t="s">
        <v>891</v>
      </c>
      <c r="F3191" s="9" t="str">
        <f>Table1[[#This Row],[Genus]]&amp;" "&amp;Table1[[#This Row],[Epithet]]</f>
        <v>Poacea sp.</v>
      </c>
      <c r="G3191" s="4" t="s">
        <v>801</v>
      </c>
      <c r="H3191" t="s">
        <v>339</v>
      </c>
      <c r="I3191" s="4" t="s">
        <v>711</v>
      </c>
      <c r="J3191" s="4" t="s">
        <v>698</v>
      </c>
      <c r="K3191" s="4" t="s">
        <v>679</v>
      </c>
      <c r="L3191" s="4" t="s">
        <v>683</v>
      </c>
      <c r="M3191" s="4" t="s">
        <v>671</v>
      </c>
      <c r="N3191" s="4" t="s">
        <v>642</v>
      </c>
      <c r="O3191" s="4" t="s">
        <v>672</v>
      </c>
      <c r="P3191" s="4" t="s">
        <v>1000</v>
      </c>
      <c r="Q3191" s="4" t="s">
        <v>673</v>
      </c>
    </row>
    <row r="3192" spans="1:17" x14ac:dyDescent="0.25">
      <c r="A3192" s="4" t="s">
        <v>619</v>
      </c>
      <c r="B3192" s="4" t="s">
        <v>63</v>
      </c>
      <c r="C3192" s="9" t="str">
        <f>_xlfn.XLOOKUP(Table1[[#This Row],[Genus]],'Flora of PA'!J:J,'Flora of PA'!D:D)</f>
        <v>Ericaceae</v>
      </c>
      <c r="D3192" s="4" t="s">
        <v>831</v>
      </c>
      <c r="E3192" s="4" t="s">
        <v>832</v>
      </c>
      <c r="F3192" s="9" t="str">
        <f>Table1[[#This Row],[Genus]]&amp;" "&amp;Table1[[#This Row],[Epithet]]</f>
        <v>Gaultheria procumbens</v>
      </c>
      <c r="G3192" s="4" t="s">
        <v>123</v>
      </c>
      <c r="H3192" t="s">
        <v>122</v>
      </c>
      <c r="I3192" s="4" t="s">
        <v>711</v>
      </c>
      <c r="J3192" s="4" t="s">
        <v>698</v>
      </c>
      <c r="K3192" s="4" t="s">
        <v>679</v>
      </c>
      <c r="L3192" s="4" t="s">
        <v>683</v>
      </c>
      <c r="M3192" s="4" t="s">
        <v>671</v>
      </c>
      <c r="N3192" s="4" t="s">
        <v>642</v>
      </c>
      <c r="O3192" s="4" t="s">
        <v>672</v>
      </c>
      <c r="P3192" s="4" t="s">
        <v>1000</v>
      </c>
      <c r="Q3192" s="4" t="s">
        <v>673</v>
      </c>
    </row>
    <row r="3193" spans="1:17" x14ac:dyDescent="0.25">
      <c r="A3193" s="4" t="s">
        <v>619</v>
      </c>
      <c r="B3193" s="4" t="s">
        <v>63</v>
      </c>
      <c r="C3193" s="9" t="str">
        <f>_xlfn.XLOOKUP(Table1[[#This Row],[Genus]],'Flora of PA'!J:J,'Flora of PA'!D:D)</f>
        <v>Polypodiaceae</v>
      </c>
      <c r="D3193" s="4" t="s">
        <v>851</v>
      </c>
      <c r="E3193" s="4" t="s">
        <v>852</v>
      </c>
      <c r="F3193" s="9" t="str">
        <f>Table1[[#This Row],[Genus]]&amp;" "&amp;Table1[[#This Row],[Epithet]]</f>
        <v>Pteridium aquilinum</v>
      </c>
      <c r="G3193" s="4" t="s">
        <v>58</v>
      </c>
      <c r="H3193" t="s">
        <v>129</v>
      </c>
      <c r="I3193" s="4" t="s">
        <v>711</v>
      </c>
      <c r="J3193" s="4" t="s">
        <v>698</v>
      </c>
      <c r="K3193" s="4" t="s">
        <v>679</v>
      </c>
      <c r="L3193" s="4" t="s">
        <v>683</v>
      </c>
      <c r="M3193" s="4" t="s">
        <v>671</v>
      </c>
      <c r="N3193" s="4" t="s">
        <v>642</v>
      </c>
      <c r="O3193" s="4" t="s">
        <v>672</v>
      </c>
      <c r="P3193" s="4" t="s">
        <v>1000</v>
      </c>
      <c r="Q3193" s="4" t="s">
        <v>673</v>
      </c>
    </row>
    <row r="3194" spans="1:17" x14ac:dyDescent="0.25">
      <c r="A3194" s="4" t="s">
        <v>619</v>
      </c>
      <c r="B3194" s="4" t="s">
        <v>63</v>
      </c>
      <c r="C3194" s="9" t="str">
        <f>_xlfn.XLOOKUP(Table1[[#This Row],[Genus]],'Flora of PA'!J:J,'Flora of PA'!D:D)</f>
        <v>Lauraceae</v>
      </c>
      <c r="D3194" s="4" t="s">
        <v>134</v>
      </c>
      <c r="E3194" s="4" t="s">
        <v>946</v>
      </c>
      <c r="F3194" s="9" t="str">
        <f>Table1[[#This Row],[Genus]]&amp;" "&amp;Table1[[#This Row],[Epithet]]</f>
        <v>Sassafras albidum</v>
      </c>
      <c r="G3194" s="4" t="s">
        <v>224</v>
      </c>
      <c r="H3194" t="s">
        <v>179</v>
      </c>
      <c r="I3194" s="4" t="s">
        <v>711</v>
      </c>
      <c r="J3194" s="4" t="s">
        <v>698</v>
      </c>
      <c r="K3194" s="4" t="s">
        <v>679</v>
      </c>
      <c r="L3194" s="4" t="s">
        <v>683</v>
      </c>
      <c r="M3194" s="4" t="s">
        <v>671</v>
      </c>
      <c r="N3194" s="4" t="s">
        <v>642</v>
      </c>
      <c r="O3194" s="4" t="s">
        <v>672</v>
      </c>
      <c r="P3194" s="4" t="s">
        <v>1000</v>
      </c>
      <c r="Q3194" s="4" t="s">
        <v>673</v>
      </c>
    </row>
    <row r="3195" spans="1:17" x14ac:dyDescent="0.25">
      <c r="A3195" s="4" t="s">
        <v>619</v>
      </c>
      <c r="B3195" s="4" t="s">
        <v>63</v>
      </c>
      <c r="C3195" s="9" t="str">
        <f>_xlfn.XLOOKUP(Table1[[#This Row],[Genus]],'Flora of PA'!J:J,'Flora of PA'!D:D)</f>
        <v>Ericaceae</v>
      </c>
      <c r="D3195" s="4" t="s">
        <v>826</v>
      </c>
      <c r="E3195" s="4" t="s">
        <v>829</v>
      </c>
      <c r="F3195" s="9" t="str">
        <f>Table1[[#This Row],[Genus]]&amp;" "&amp;Table1[[#This Row],[Epithet]]</f>
        <v>Vaccinium angustifolium</v>
      </c>
      <c r="G3195" s="4" t="s">
        <v>69</v>
      </c>
      <c r="H3195" t="s">
        <v>88</v>
      </c>
      <c r="I3195" s="4" t="s">
        <v>711</v>
      </c>
      <c r="J3195" s="4" t="s">
        <v>698</v>
      </c>
      <c r="K3195" s="4" t="s">
        <v>679</v>
      </c>
      <c r="L3195" s="4" t="s">
        <v>683</v>
      </c>
      <c r="M3195" s="4" t="s">
        <v>671</v>
      </c>
      <c r="N3195" s="4" t="s">
        <v>642</v>
      </c>
      <c r="O3195" s="4" t="s">
        <v>672</v>
      </c>
      <c r="P3195" s="4" t="s">
        <v>1000</v>
      </c>
      <c r="Q3195" s="4" t="s">
        <v>673</v>
      </c>
    </row>
    <row r="3196" spans="1:17" x14ac:dyDescent="0.25">
      <c r="A3196" s="4" t="s">
        <v>619</v>
      </c>
      <c r="B3196" s="4" t="s">
        <v>64</v>
      </c>
      <c r="C3196" s="9" t="str">
        <f>_xlfn.XLOOKUP(Table1[[#This Row],[Genus]],'Flora of PA'!J:J,'Flora of PA'!D:D)</f>
        <v>Fagaceae</v>
      </c>
      <c r="D3196" s="4" t="s">
        <v>860</v>
      </c>
      <c r="E3196" s="4" t="s">
        <v>947</v>
      </c>
      <c r="F3196" s="9" t="str">
        <f>Table1[[#This Row],[Genus]]&amp;" "&amp;Table1[[#This Row],[Epithet]]</f>
        <v>Quercus ilicifolia</v>
      </c>
      <c r="G3196" s="4" t="s">
        <v>75</v>
      </c>
      <c r="H3196" t="s">
        <v>214</v>
      </c>
      <c r="I3196" s="4" t="s">
        <v>711</v>
      </c>
      <c r="J3196" s="4" t="s">
        <v>698</v>
      </c>
      <c r="K3196" s="4" t="s">
        <v>679</v>
      </c>
      <c r="L3196" s="4" t="s">
        <v>683</v>
      </c>
      <c r="M3196" s="4" t="s">
        <v>671</v>
      </c>
      <c r="N3196" s="4" t="s">
        <v>642</v>
      </c>
      <c r="O3196" s="4" t="s">
        <v>672</v>
      </c>
      <c r="P3196" s="4" t="s">
        <v>1000</v>
      </c>
      <c r="Q3196" s="4" t="s">
        <v>673</v>
      </c>
    </row>
    <row r="3197" spans="1:17" x14ac:dyDescent="0.25">
      <c r="A3197" s="4" t="s">
        <v>619</v>
      </c>
      <c r="B3197" s="4" t="s">
        <v>64</v>
      </c>
      <c r="C3197" s="9" t="str">
        <f>_xlfn.XLOOKUP(Table1[[#This Row],[Genus]],'Flora of PA'!J:J,'Flora of PA'!D:D)</f>
        <v>Polypodiaceae</v>
      </c>
      <c r="D3197" s="4" t="s">
        <v>851</v>
      </c>
      <c r="E3197" s="4" t="s">
        <v>852</v>
      </c>
      <c r="F3197" s="9" t="str">
        <f>Table1[[#This Row],[Genus]]&amp;" "&amp;Table1[[#This Row],[Epithet]]</f>
        <v>Pteridium aquilinum</v>
      </c>
      <c r="G3197" s="4" t="s">
        <v>58</v>
      </c>
      <c r="H3197" t="s">
        <v>129</v>
      </c>
      <c r="I3197" s="4" t="s">
        <v>711</v>
      </c>
      <c r="J3197" s="4" t="s">
        <v>698</v>
      </c>
      <c r="K3197" s="4" t="s">
        <v>679</v>
      </c>
      <c r="L3197" s="4" t="s">
        <v>683</v>
      </c>
      <c r="M3197" s="4" t="s">
        <v>671</v>
      </c>
      <c r="N3197" s="4" t="s">
        <v>642</v>
      </c>
      <c r="O3197" s="4" t="s">
        <v>672</v>
      </c>
      <c r="P3197" s="4" t="s">
        <v>1000</v>
      </c>
      <c r="Q3197" s="4" t="s">
        <v>673</v>
      </c>
    </row>
    <row r="3198" spans="1:17" x14ac:dyDescent="0.25">
      <c r="A3198" s="4" t="s">
        <v>619</v>
      </c>
      <c r="B3198" s="4" t="s">
        <v>64</v>
      </c>
      <c r="C3198" s="9" t="str">
        <f>_xlfn.XLOOKUP(Table1[[#This Row],[Genus]],'Flora of PA'!J:J,'Flora of PA'!D:D)</f>
        <v>Fagaceae</v>
      </c>
      <c r="D3198" s="4" t="s">
        <v>860</v>
      </c>
      <c r="E3198" s="4" t="s">
        <v>947</v>
      </c>
      <c r="F3198" s="9" t="str">
        <f>Table1[[#This Row],[Genus]]&amp;" "&amp;Table1[[#This Row],[Epithet]]</f>
        <v>Quercus ilicifolia</v>
      </c>
      <c r="G3198" s="4" t="s">
        <v>75</v>
      </c>
      <c r="H3198" t="s">
        <v>157</v>
      </c>
      <c r="I3198" s="4" t="s">
        <v>711</v>
      </c>
      <c r="J3198" s="4" t="s">
        <v>698</v>
      </c>
      <c r="K3198" s="4" t="s">
        <v>679</v>
      </c>
      <c r="L3198" s="4" t="s">
        <v>683</v>
      </c>
      <c r="M3198" s="4" t="s">
        <v>671</v>
      </c>
      <c r="N3198" s="4" t="s">
        <v>642</v>
      </c>
      <c r="O3198" s="4" t="s">
        <v>672</v>
      </c>
      <c r="P3198" s="4" t="s">
        <v>1000</v>
      </c>
      <c r="Q3198" s="4" t="s">
        <v>673</v>
      </c>
    </row>
    <row r="3199" spans="1:17" x14ac:dyDescent="0.25">
      <c r="A3199" s="4" t="s">
        <v>619</v>
      </c>
      <c r="B3199" s="4" t="s">
        <v>64</v>
      </c>
      <c r="C3199" s="9" t="str">
        <f>_xlfn.XLOOKUP(Table1[[#This Row],[Genus]],'Flora of PA'!J:J,'Flora of PA'!D:D)</f>
        <v>Ericaceae</v>
      </c>
      <c r="D3199" s="4" t="s">
        <v>831</v>
      </c>
      <c r="E3199" s="4" t="s">
        <v>832</v>
      </c>
      <c r="F3199" s="9" t="str">
        <f>Table1[[#This Row],[Genus]]&amp;" "&amp;Table1[[#This Row],[Epithet]]</f>
        <v>Gaultheria procumbens</v>
      </c>
      <c r="G3199" s="4" t="s">
        <v>123</v>
      </c>
      <c r="H3199" t="s">
        <v>122</v>
      </c>
      <c r="I3199" s="4" t="s">
        <v>711</v>
      </c>
      <c r="J3199" s="4" t="s">
        <v>698</v>
      </c>
      <c r="K3199" s="4" t="s">
        <v>679</v>
      </c>
      <c r="L3199" s="4" t="s">
        <v>683</v>
      </c>
      <c r="M3199" s="4" t="s">
        <v>671</v>
      </c>
      <c r="N3199" s="4" t="s">
        <v>642</v>
      </c>
      <c r="O3199" s="4" t="s">
        <v>672</v>
      </c>
      <c r="P3199" s="4" t="s">
        <v>1000</v>
      </c>
      <c r="Q3199" s="4" t="s">
        <v>673</v>
      </c>
    </row>
    <row r="3200" spans="1:17" x14ac:dyDescent="0.25">
      <c r="A3200" s="4" t="s">
        <v>619</v>
      </c>
      <c r="B3200" s="4" t="s">
        <v>64</v>
      </c>
      <c r="C3200" s="9" t="s">
        <v>991</v>
      </c>
      <c r="D3200" s="4" t="s">
        <v>991</v>
      </c>
      <c r="E3200" s="4" t="s">
        <v>891</v>
      </c>
      <c r="F3200" s="9" t="str">
        <f>Table1[[#This Row],[Genus]]&amp;" "&amp;Table1[[#This Row],[Epithet]]</f>
        <v>Poacea sp.</v>
      </c>
      <c r="G3200" s="4" t="s">
        <v>801</v>
      </c>
      <c r="H3200" t="s">
        <v>339</v>
      </c>
      <c r="I3200" s="4" t="s">
        <v>711</v>
      </c>
      <c r="J3200" s="4" t="s">
        <v>698</v>
      </c>
      <c r="K3200" s="4" t="s">
        <v>679</v>
      </c>
      <c r="L3200" s="4" t="s">
        <v>683</v>
      </c>
      <c r="M3200" s="4" t="s">
        <v>671</v>
      </c>
      <c r="N3200" s="4" t="s">
        <v>642</v>
      </c>
      <c r="O3200" s="4" t="s">
        <v>672</v>
      </c>
      <c r="P3200" s="4" t="s">
        <v>1000</v>
      </c>
      <c r="Q3200" s="4" t="s">
        <v>673</v>
      </c>
    </row>
    <row r="3201" spans="1:17" x14ac:dyDescent="0.25">
      <c r="A3201" s="4" t="s">
        <v>619</v>
      </c>
      <c r="B3201" s="4" t="s">
        <v>64</v>
      </c>
      <c r="C3201" s="9" t="str">
        <f>_xlfn.XLOOKUP(Table1[[#This Row],[Genus]],'Flora of PA'!J:J,'Flora of PA'!D:D)</f>
        <v>Ericaceae</v>
      </c>
      <c r="D3201" s="4" t="s">
        <v>827</v>
      </c>
      <c r="E3201" s="4" t="s">
        <v>828</v>
      </c>
      <c r="F3201" s="9" t="str">
        <f>Table1[[#This Row],[Genus]]&amp;" "&amp;Table1[[#This Row],[Epithet]]</f>
        <v>Gaylussacia baccata</v>
      </c>
      <c r="G3201" s="4" t="s">
        <v>16</v>
      </c>
      <c r="H3201" t="s">
        <v>21</v>
      </c>
      <c r="I3201" s="4" t="s">
        <v>711</v>
      </c>
      <c r="J3201" s="4" t="s">
        <v>698</v>
      </c>
      <c r="K3201" s="4" t="s">
        <v>679</v>
      </c>
      <c r="L3201" s="4" t="s">
        <v>683</v>
      </c>
      <c r="M3201" s="4" t="s">
        <v>671</v>
      </c>
      <c r="N3201" s="4" t="s">
        <v>642</v>
      </c>
      <c r="O3201" s="4" t="s">
        <v>672</v>
      </c>
      <c r="P3201" s="4" t="s">
        <v>1000</v>
      </c>
      <c r="Q3201" s="4" t="s">
        <v>673</v>
      </c>
    </row>
    <row r="3202" spans="1:17" x14ac:dyDescent="0.25">
      <c r="A3202" s="4" t="s">
        <v>619</v>
      </c>
      <c r="B3202" s="4" t="s">
        <v>65</v>
      </c>
      <c r="C3202" s="9" t="str">
        <f>_xlfn.XLOOKUP(Table1[[#This Row],[Genus]],'Flora of PA'!J:J,'Flora of PA'!D:D)</f>
        <v>Ericaceae</v>
      </c>
      <c r="D3202" s="4" t="s">
        <v>827</v>
      </c>
      <c r="E3202" s="4" t="s">
        <v>828</v>
      </c>
      <c r="F3202" s="9" t="str">
        <f>Table1[[#This Row],[Genus]]&amp;" "&amp;Table1[[#This Row],[Epithet]]</f>
        <v>Gaylussacia baccata</v>
      </c>
      <c r="G3202" s="4" t="s">
        <v>16</v>
      </c>
      <c r="H3202" t="s">
        <v>125</v>
      </c>
      <c r="I3202" s="4" t="s">
        <v>711</v>
      </c>
      <c r="J3202" s="4" t="s">
        <v>698</v>
      </c>
      <c r="K3202" s="4" t="s">
        <v>679</v>
      </c>
      <c r="L3202" s="4" t="s">
        <v>683</v>
      </c>
      <c r="M3202" s="4" t="s">
        <v>671</v>
      </c>
      <c r="N3202" s="4" t="s">
        <v>642</v>
      </c>
      <c r="O3202" s="4" t="s">
        <v>672</v>
      </c>
      <c r="P3202" s="4" t="s">
        <v>1000</v>
      </c>
      <c r="Q3202" s="4" t="s">
        <v>673</v>
      </c>
    </row>
    <row r="3203" spans="1:17" x14ac:dyDescent="0.25">
      <c r="A3203" s="4" t="s">
        <v>619</v>
      </c>
      <c r="B3203" s="4" t="s">
        <v>65</v>
      </c>
      <c r="C3203" s="9" t="str">
        <f>_xlfn.XLOOKUP(Table1[[#This Row],[Genus]],'Flora of PA'!J:J,'Flora of PA'!D:D)</f>
        <v>Ericaceae</v>
      </c>
      <c r="D3203" s="4" t="s">
        <v>831</v>
      </c>
      <c r="E3203" s="4" t="s">
        <v>832</v>
      </c>
      <c r="F3203" s="9" t="str">
        <f>Table1[[#This Row],[Genus]]&amp;" "&amp;Table1[[#This Row],[Epithet]]</f>
        <v>Gaultheria procumbens</v>
      </c>
      <c r="G3203" s="4" t="s">
        <v>123</v>
      </c>
      <c r="H3203" t="s">
        <v>122</v>
      </c>
      <c r="I3203" s="4" t="s">
        <v>711</v>
      </c>
      <c r="J3203" s="4" t="s">
        <v>698</v>
      </c>
      <c r="K3203" s="4" t="s">
        <v>679</v>
      </c>
      <c r="L3203" s="4" t="s">
        <v>683</v>
      </c>
      <c r="M3203" s="4" t="s">
        <v>671</v>
      </c>
      <c r="N3203" s="4" t="s">
        <v>642</v>
      </c>
      <c r="O3203" s="4" t="s">
        <v>672</v>
      </c>
      <c r="P3203" s="4" t="s">
        <v>1000</v>
      </c>
      <c r="Q3203" s="4" t="s">
        <v>673</v>
      </c>
    </row>
    <row r="3204" spans="1:17" x14ac:dyDescent="0.25">
      <c r="A3204" s="4" t="s">
        <v>619</v>
      </c>
      <c r="B3204" s="4" t="s">
        <v>65</v>
      </c>
      <c r="C3204" s="9" t="str">
        <f>_xlfn.XLOOKUP(Table1[[#This Row],[Genus]],'Flora of PA'!J:J,'Flora of PA'!D:D)</f>
        <v>Ericaceae</v>
      </c>
      <c r="D3204" s="4" t="s">
        <v>905</v>
      </c>
      <c r="E3204" s="4" t="s">
        <v>948</v>
      </c>
      <c r="F3204" s="9" t="str">
        <f>Table1[[#This Row],[Genus]]&amp;" "&amp;Table1[[#This Row],[Epithet]]</f>
        <v>Kalmia angustifolia</v>
      </c>
      <c r="G3204" s="4" t="s">
        <v>85</v>
      </c>
      <c r="H3204" t="s">
        <v>124</v>
      </c>
      <c r="I3204" s="4" t="s">
        <v>711</v>
      </c>
      <c r="J3204" s="4" t="s">
        <v>698</v>
      </c>
      <c r="K3204" s="4" t="s">
        <v>679</v>
      </c>
      <c r="L3204" s="4" t="s">
        <v>683</v>
      </c>
      <c r="M3204" s="4" t="s">
        <v>671</v>
      </c>
      <c r="N3204" s="4" t="s">
        <v>642</v>
      </c>
      <c r="O3204" s="4" t="s">
        <v>672</v>
      </c>
      <c r="P3204" s="4" t="s">
        <v>1000</v>
      </c>
      <c r="Q3204" s="4" t="s">
        <v>673</v>
      </c>
    </row>
    <row r="3205" spans="1:17" x14ac:dyDescent="0.25">
      <c r="A3205" s="4" t="s">
        <v>619</v>
      </c>
      <c r="B3205" s="4" t="s">
        <v>65</v>
      </c>
      <c r="C3205" s="9" t="s">
        <v>991</v>
      </c>
      <c r="D3205" s="4" t="s">
        <v>991</v>
      </c>
      <c r="E3205" s="4" t="s">
        <v>891</v>
      </c>
      <c r="F3205" s="9" t="str">
        <f>Table1[[#This Row],[Genus]]&amp;" "&amp;Table1[[#This Row],[Epithet]]</f>
        <v>Poacea sp.</v>
      </c>
      <c r="G3205" s="4" t="s">
        <v>801</v>
      </c>
      <c r="H3205" t="s">
        <v>339</v>
      </c>
      <c r="I3205" s="4" t="s">
        <v>711</v>
      </c>
      <c r="J3205" s="4" t="s">
        <v>698</v>
      </c>
      <c r="K3205" s="4" t="s">
        <v>679</v>
      </c>
      <c r="L3205" s="4" t="s">
        <v>683</v>
      </c>
      <c r="M3205" s="4" t="s">
        <v>671</v>
      </c>
      <c r="N3205" s="4" t="s">
        <v>642</v>
      </c>
      <c r="O3205" s="4" t="s">
        <v>672</v>
      </c>
      <c r="P3205" s="4" t="s">
        <v>1000</v>
      </c>
      <c r="Q3205" s="4" t="s">
        <v>673</v>
      </c>
    </row>
    <row r="3206" spans="1:17" x14ac:dyDescent="0.25">
      <c r="A3206" s="4" t="s">
        <v>619</v>
      </c>
      <c r="B3206" s="4" t="s">
        <v>65</v>
      </c>
      <c r="C3206" s="9" t="str">
        <f>_xlfn.XLOOKUP(Table1[[#This Row],[Genus]],'Flora of PA'!J:J,'Flora of PA'!D:D)</f>
        <v>Fagaceae</v>
      </c>
      <c r="D3206" s="4" t="s">
        <v>860</v>
      </c>
      <c r="E3206" s="4" t="s">
        <v>947</v>
      </c>
      <c r="F3206" s="9" t="str">
        <f>Table1[[#This Row],[Genus]]&amp;" "&amp;Table1[[#This Row],[Epithet]]</f>
        <v>Quercus ilicifolia</v>
      </c>
      <c r="G3206" s="4" t="s">
        <v>75</v>
      </c>
      <c r="H3206" t="s">
        <v>214</v>
      </c>
      <c r="I3206" s="4" t="s">
        <v>711</v>
      </c>
      <c r="J3206" s="4" t="s">
        <v>698</v>
      </c>
      <c r="K3206" s="4" t="s">
        <v>679</v>
      </c>
      <c r="L3206" s="4" t="s">
        <v>683</v>
      </c>
      <c r="M3206" s="4" t="s">
        <v>671</v>
      </c>
      <c r="N3206" s="4" t="s">
        <v>642</v>
      </c>
      <c r="O3206" s="4" t="s">
        <v>672</v>
      </c>
      <c r="P3206" s="4" t="s">
        <v>1000</v>
      </c>
      <c r="Q3206" s="4" t="s">
        <v>673</v>
      </c>
    </row>
    <row r="3207" spans="1:17" x14ac:dyDescent="0.25">
      <c r="A3207" s="4" t="s">
        <v>619</v>
      </c>
      <c r="B3207" s="4" t="s">
        <v>66</v>
      </c>
      <c r="C3207" s="9" t="str">
        <f>_xlfn.XLOOKUP(Table1[[#This Row],[Genus]],'Flora of PA'!J:J,'Flora of PA'!D:D)</f>
        <v>Ericaceae</v>
      </c>
      <c r="D3207" s="4" t="s">
        <v>831</v>
      </c>
      <c r="E3207" s="4" t="s">
        <v>832</v>
      </c>
      <c r="F3207" s="9" t="str">
        <f>Table1[[#This Row],[Genus]]&amp;" "&amp;Table1[[#This Row],[Epithet]]</f>
        <v>Gaultheria procumbens</v>
      </c>
      <c r="G3207" s="4" t="s">
        <v>123</v>
      </c>
      <c r="H3207" t="s">
        <v>122</v>
      </c>
      <c r="I3207" s="4" t="s">
        <v>711</v>
      </c>
      <c r="J3207" s="4" t="s">
        <v>698</v>
      </c>
      <c r="K3207" s="4" t="s">
        <v>679</v>
      </c>
      <c r="L3207" s="4" t="s">
        <v>683</v>
      </c>
      <c r="M3207" s="4" t="s">
        <v>671</v>
      </c>
      <c r="N3207" s="4" t="s">
        <v>642</v>
      </c>
      <c r="O3207" s="4" t="s">
        <v>672</v>
      </c>
      <c r="P3207" s="4" t="s">
        <v>1000</v>
      </c>
      <c r="Q3207" s="4" t="s">
        <v>673</v>
      </c>
    </row>
    <row r="3208" spans="1:17" x14ac:dyDescent="0.25">
      <c r="A3208" s="4" t="s">
        <v>619</v>
      </c>
      <c r="B3208" s="4" t="s">
        <v>66</v>
      </c>
      <c r="C3208" s="9" t="str">
        <f>_xlfn.XLOOKUP(Table1[[#This Row],[Genus]],'Flora of PA'!J:J,'Flora of PA'!D:D)</f>
        <v>Ericaceae</v>
      </c>
      <c r="D3208" s="4" t="s">
        <v>827</v>
      </c>
      <c r="E3208" s="4" t="s">
        <v>828</v>
      </c>
      <c r="F3208" s="9" t="str">
        <f>Table1[[#This Row],[Genus]]&amp;" "&amp;Table1[[#This Row],[Epithet]]</f>
        <v>Gaylussacia baccata</v>
      </c>
      <c r="G3208" s="4" t="s">
        <v>16</v>
      </c>
      <c r="H3208" t="s">
        <v>125</v>
      </c>
      <c r="I3208" s="4" t="s">
        <v>711</v>
      </c>
      <c r="J3208" s="4" t="s">
        <v>698</v>
      </c>
      <c r="K3208" s="4" t="s">
        <v>679</v>
      </c>
      <c r="L3208" s="4" t="s">
        <v>683</v>
      </c>
      <c r="M3208" s="4" t="s">
        <v>671</v>
      </c>
      <c r="N3208" s="4" t="s">
        <v>642</v>
      </c>
      <c r="O3208" s="4" t="s">
        <v>672</v>
      </c>
      <c r="P3208" s="4" t="s">
        <v>1000</v>
      </c>
      <c r="Q3208" s="4" t="s">
        <v>673</v>
      </c>
    </row>
    <row r="3209" spans="1:17" x14ac:dyDescent="0.25">
      <c r="A3209" s="4" t="s">
        <v>619</v>
      </c>
      <c r="B3209" s="4" t="s">
        <v>66</v>
      </c>
      <c r="C3209" s="9" t="str">
        <f>_xlfn.XLOOKUP(Table1[[#This Row],[Genus]],'Flora of PA'!J:J,'Flora of PA'!D:D)</f>
        <v>Ericaceae</v>
      </c>
      <c r="D3209" s="4" t="s">
        <v>905</v>
      </c>
      <c r="E3209" s="4" t="s">
        <v>948</v>
      </c>
      <c r="F3209" s="9" t="str">
        <f>Table1[[#This Row],[Genus]]&amp;" "&amp;Table1[[#This Row],[Epithet]]</f>
        <v>Kalmia angustifolia</v>
      </c>
      <c r="G3209" s="4" t="s">
        <v>85</v>
      </c>
      <c r="H3209" t="s">
        <v>124</v>
      </c>
      <c r="I3209" s="4" t="s">
        <v>711</v>
      </c>
      <c r="J3209" s="4" t="s">
        <v>698</v>
      </c>
      <c r="K3209" s="4" t="s">
        <v>679</v>
      </c>
      <c r="L3209" s="4" t="s">
        <v>683</v>
      </c>
      <c r="M3209" s="4" t="s">
        <v>671</v>
      </c>
      <c r="N3209" s="4" t="s">
        <v>642</v>
      </c>
      <c r="O3209" s="4" t="s">
        <v>672</v>
      </c>
      <c r="P3209" s="4" t="s">
        <v>1000</v>
      </c>
      <c r="Q3209" s="4" t="s">
        <v>673</v>
      </c>
    </row>
    <row r="3210" spans="1:17" x14ac:dyDescent="0.25">
      <c r="A3210" s="4" t="s">
        <v>619</v>
      </c>
      <c r="B3210" s="4" t="s">
        <v>66</v>
      </c>
      <c r="C3210" s="9" t="str">
        <f>_xlfn.XLOOKUP(Table1[[#This Row],[Genus]],'Flora of PA'!J:J,'Flora of PA'!D:D)</f>
        <v>Fagaceae</v>
      </c>
      <c r="D3210" s="4" t="s">
        <v>860</v>
      </c>
      <c r="E3210" s="4" t="s">
        <v>947</v>
      </c>
      <c r="F3210" s="9" t="str">
        <f>Table1[[#This Row],[Genus]]&amp;" "&amp;Table1[[#This Row],[Epithet]]</f>
        <v>Quercus ilicifolia</v>
      </c>
      <c r="G3210" s="4" t="s">
        <v>75</v>
      </c>
      <c r="H3210" t="s">
        <v>72</v>
      </c>
      <c r="I3210" s="4" t="s">
        <v>711</v>
      </c>
      <c r="J3210" s="4" t="s">
        <v>698</v>
      </c>
      <c r="K3210" s="4" t="s">
        <v>679</v>
      </c>
      <c r="L3210" s="4" t="s">
        <v>683</v>
      </c>
      <c r="M3210" s="4" t="s">
        <v>671</v>
      </c>
      <c r="N3210" s="4" t="s">
        <v>642</v>
      </c>
      <c r="O3210" s="4" t="s">
        <v>672</v>
      </c>
      <c r="P3210" s="4" t="s">
        <v>1000</v>
      </c>
      <c r="Q3210" s="4" t="s">
        <v>673</v>
      </c>
    </row>
    <row r="3211" spans="1:17" x14ac:dyDescent="0.25">
      <c r="A3211" s="4" t="s">
        <v>619</v>
      </c>
      <c r="B3211" s="4" t="s">
        <v>67</v>
      </c>
      <c r="C3211" s="4" t="s">
        <v>1266</v>
      </c>
      <c r="D3211" s="4" t="s">
        <v>137</v>
      </c>
      <c r="E3211" s="4" t="s">
        <v>846</v>
      </c>
      <c r="F3211" s="9" t="str">
        <f>Table1[[#This Row],[Genus]]&amp;" "&amp;Table1[[#This Row],[Epithet]]</f>
        <v>Aronia melanocarpa</v>
      </c>
      <c r="G3211" s="4" t="s">
        <v>138</v>
      </c>
      <c r="H3211" t="s">
        <v>222</v>
      </c>
      <c r="I3211" s="4" t="s">
        <v>711</v>
      </c>
      <c r="J3211" s="4" t="s">
        <v>698</v>
      </c>
      <c r="K3211" s="4" t="s">
        <v>679</v>
      </c>
      <c r="L3211" s="4" t="s">
        <v>683</v>
      </c>
      <c r="M3211" s="4" t="s">
        <v>671</v>
      </c>
      <c r="N3211" s="4" t="s">
        <v>642</v>
      </c>
      <c r="O3211" s="4" t="s">
        <v>672</v>
      </c>
      <c r="P3211" s="4" t="s">
        <v>1000</v>
      </c>
      <c r="Q3211" s="4" t="s">
        <v>673</v>
      </c>
    </row>
    <row r="3212" spans="1:17" x14ac:dyDescent="0.25">
      <c r="A3212" s="4" t="s">
        <v>619</v>
      </c>
      <c r="B3212" s="4" t="s">
        <v>67</v>
      </c>
      <c r="C3212" s="9" t="str">
        <f>_xlfn.XLOOKUP(Table1[[#This Row],[Genus]],'Flora of PA'!J:J,'Flora of PA'!D:D)</f>
        <v>Ericaceae</v>
      </c>
      <c r="D3212" s="4" t="s">
        <v>827</v>
      </c>
      <c r="E3212" s="4" t="s">
        <v>828</v>
      </c>
      <c r="F3212" s="9" t="str">
        <f>Table1[[#This Row],[Genus]]&amp;" "&amp;Table1[[#This Row],[Epithet]]</f>
        <v>Gaylussacia baccata</v>
      </c>
      <c r="G3212" s="4" t="s">
        <v>16</v>
      </c>
      <c r="H3212" t="s">
        <v>713</v>
      </c>
      <c r="I3212" s="4" t="s">
        <v>711</v>
      </c>
      <c r="J3212" s="4" t="s">
        <v>698</v>
      </c>
      <c r="K3212" s="4" t="s">
        <v>679</v>
      </c>
      <c r="L3212" s="4" t="s">
        <v>683</v>
      </c>
      <c r="M3212" s="4" t="s">
        <v>671</v>
      </c>
      <c r="N3212" s="4" t="s">
        <v>642</v>
      </c>
      <c r="O3212" s="4" t="s">
        <v>672</v>
      </c>
      <c r="P3212" s="4" t="s">
        <v>1000</v>
      </c>
      <c r="Q3212" s="4" t="s">
        <v>673</v>
      </c>
    </row>
    <row r="3213" spans="1:17" x14ac:dyDescent="0.25">
      <c r="A3213" s="4" t="s">
        <v>619</v>
      </c>
      <c r="B3213" s="4" t="s">
        <v>67</v>
      </c>
      <c r="C3213" s="9" t="str">
        <f>_xlfn.XLOOKUP(Table1[[#This Row],[Genus]],'Flora of PA'!J:J,'Flora of PA'!D:D)</f>
        <v>Fagaceae</v>
      </c>
      <c r="D3213" s="4" t="s">
        <v>860</v>
      </c>
      <c r="E3213" s="4" t="s">
        <v>947</v>
      </c>
      <c r="F3213" s="9" t="str">
        <f>Table1[[#This Row],[Genus]]&amp;" "&amp;Table1[[#This Row],[Epithet]]</f>
        <v>Quercus ilicifolia</v>
      </c>
      <c r="G3213" s="4" t="s">
        <v>75</v>
      </c>
      <c r="H3213" t="s">
        <v>157</v>
      </c>
      <c r="I3213" s="4" t="s">
        <v>711</v>
      </c>
      <c r="J3213" s="4" t="s">
        <v>698</v>
      </c>
      <c r="K3213" s="4" t="s">
        <v>679</v>
      </c>
      <c r="L3213" s="4" t="s">
        <v>683</v>
      </c>
      <c r="M3213" s="4" t="s">
        <v>671</v>
      </c>
      <c r="N3213" s="4" t="s">
        <v>642</v>
      </c>
      <c r="O3213" s="4" t="s">
        <v>672</v>
      </c>
      <c r="P3213" s="4" t="s">
        <v>1000</v>
      </c>
      <c r="Q3213" s="4" t="s">
        <v>673</v>
      </c>
    </row>
    <row r="3214" spans="1:17" x14ac:dyDescent="0.25">
      <c r="A3214" s="4" t="s">
        <v>619</v>
      </c>
      <c r="B3214" s="4" t="s">
        <v>67</v>
      </c>
      <c r="C3214" s="9" t="str">
        <f>_xlfn.XLOOKUP(Table1[[#This Row],[Genus]],'Flora of PA'!J:J,'Flora of PA'!D:D)</f>
        <v>Ericaceae</v>
      </c>
      <c r="D3214" s="4" t="s">
        <v>831</v>
      </c>
      <c r="E3214" s="4" t="s">
        <v>832</v>
      </c>
      <c r="F3214" s="9" t="str">
        <f>Table1[[#This Row],[Genus]]&amp;" "&amp;Table1[[#This Row],[Epithet]]</f>
        <v>Gaultheria procumbens</v>
      </c>
      <c r="G3214" s="4" t="s">
        <v>123</v>
      </c>
      <c r="H3214" t="s">
        <v>122</v>
      </c>
      <c r="I3214" s="4" t="s">
        <v>711</v>
      </c>
      <c r="J3214" s="4" t="s">
        <v>698</v>
      </c>
      <c r="K3214" s="4" t="s">
        <v>679</v>
      </c>
      <c r="L3214" s="4" t="s">
        <v>683</v>
      </c>
      <c r="M3214" s="4" t="s">
        <v>671</v>
      </c>
      <c r="N3214" s="4" t="s">
        <v>642</v>
      </c>
      <c r="O3214" s="4" t="s">
        <v>672</v>
      </c>
      <c r="P3214" s="4" t="s">
        <v>1000</v>
      </c>
      <c r="Q3214" s="4" t="s">
        <v>673</v>
      </c>
    </row>
    <row r="3215" spans="1:17" x14ac:dyDescent="0.25">
      <c r="A3215" s="4" t="s">
        <v>619</v>
      </c>
      <c r="B3215" s="4" t="s">
        <v>67</v>
      </c>
      <c r="C3215" s="9" t="str">
        <f>_xlfn.XLOOKUP(Table1[[#This Row],[Genus]],'Flora of PA'!J:J,'Flora of PA'!D:D)</f>
        <v>Ericaceae</v>
      </c>
      <c r="D3215" s="4" t="s">
        <v>905</v>
      </c>
      <c r="E3215" s="4" t="s">
        <v>948</v>
      </c>
      <c r="F3215" s="9" t="str">
        <f>Table1[[#This Row],[Genus]]&amp;" "&amp;Table1[[#This Row],[Epithet]]</f>
        <v>Kalmia angustifolia</v>
      </c>
      <c r="G3215" s="4" t="s">
        <v>85</v>
      </c>
      <c r="H3215" t="s">
        <v>124</v>
      </c>
      <c r="I3215" s="4" t="s">
        <v>711</v>
      </c>
      <c r="J3215" s="4" t="s">
        <v>698</v>
      </c>
      <c r="K3215" s="4" t="s">
        <v>679</v>
      </c>
      <c r="L3215" s="4" t="s">
        <v>683</v>
      </c>
      <c r="M3215" s="4" t="s">
        <v>671</v>
      </c>
      <c r="N3215" s="4" t="s">
        <v>642</v>
      </c>
      <c r="O3215" s="4" t="s">
        <v>672</v>
      </c>
      <c r="P3215" s="4" t="s">
        <v>1000</v>
      </c>
      <c r="Q3215" s="4" t="s">
        <v>673</v>
      </c>
    </row>
    <row r="3216" spans="1:17" x14ac:dyDescent="0.25">
      <c r="A3216" s="4" t="s">
        <v>619</v>
      </c>
      <c r="B3216" s="4" t="s">
        <v>67</v>
      </c>
      <c r="C3216" s="4" t="s">
        <v>1266</v>
      </c>
      <c r="D3216" s="4" t="s">
        <v>137</v>
      </c>
      <c r="E3216" s="4" t="s">
        <v>846</v>
      </c>
      <c r="F3216" s="9" t="str">
        <f>Table1[[#This Row],[Genus]]&amp;" "&amp;Table1[[#This Row],[Epithet]]</f>
        <v>Aronia melanocarpa</v>
      </c>
      <c r="G3216" s="4" t="s">
        <v>138</v>
      </c>
      <c r="H3216" t="s">
        <v>137</v>
      </c>
      <c r="I3216" s="4" t="s">
        <v>711</v>
      </c>
      <c r="J3216" s="4" t="s">
        <v>698</v>
      </c>
      <c r="K3216" s="4" t="s">
        <v>679</v>
      </c>
      <c r="L3216" s="4" t="s">
        <v>683</v>
      </c>
      <c r="M3216" s="4" t="s">
        <v>671</v>
      </c>
      <c r="N3216" s="4" t="s">
        <v>642</v>
      </c>
      <c r="O3216" s="4" t="s">
        <v>672</v>
      </c>
      <c r="P3216" s="4" t="s">
        <v>1000</v>
      </c>
      <c r="Q3216" s="4" t="s">
        <v>673</v>
      </c>
    </row>
    <row r="3217" spans="1:17" x14ac:dyDescent="0.25">
      <c r="A3217" s="4" t="s">
        <v>619</v>
      </c>
      <c r="B3217" s="4" t="s">
        <v>68</v>
      </c>
      <c r="C3217" s="9" t="str">
        <f>_xlfn.XLOOKUP(Table1[[#This Row],[Genus]],'Flora of PA'!J:J,'Flora of PA'!D:D)</f>
        <v>Ericaceae</v>
      </c>
      <c r="D3217" s="4" t="s">
        <v>831</v>
      </c>
      <c r="E3217" s="4" t="s">
        <v>832</v>
      </c>
      <c r="F3217" s="9" t="str">
        <f>Table1[[#This Row],[Genus]]&amp;" "&amp;Table1[[#This Row],[Epithet]]</f>
        <v>Gaultheria procumbens</v>
      </c>
      <c r="G3217" s="4" t="s">
        <v>123</v>
      </c>
      <c r="H3217" t="s">
        <v>122</v>
      </c>
      <c r="I3217" s="4" t="s">
        <v>711</v>
      </c>
      <c r="J3217" s="4" t="s">
        <v>698</v>
      </c>
      <c r="K3217" s="4" t="s">
        <v>679</v>
      </c>
      <c r="L3217" s="4" t="s">
        <v>683</v>
      </c>
      <c r="M3217" s="4" t="s">
        <v>671</v>
      </c>
      <c r="N3217" s="4" t="s">
        <v>642</v>
      </c>
      <c r="O3217" s="4" t="s">
        <v>672</v>
      </c>
      <c r="P3217" s="4" t="s">
        <v>1000</v>
      </c>
      <c r="Q3217" s="4" t="s">
        <v>673</v>
      </c>
    </row>
    <row r="3218" spans="1:17" x14ac:dyDescent="0.25">
      <c r="A3218" s="4" t="s">
        <v>619</v>
      </c>
      <c r="B3218" s="4" t="s">
        <v>68</v>
      </c>
      <c r="C3218" s="9" t="str">
        <f>_xlfn.XLOOKUP(Table1[[#This Row],[Genus]],'Flora of PA'!J:J,'Flora of PA'!D:D)</f>
        <v>Adoxaceae</v>
      </c>
      <c r="D3218" s="4" t="s">
        <v>952</v>
      </c>
      <c r="E3218" s="4" t="s">
        <v>953</v>
      </c>
      <c r="F3218" s="9" t="str">
        <f>Table1[[#This Row],[Genus]]&amp;" "&amp;Table1[[#This Row],[Epithet]]</f>
        <v>Viburnum nudum</v>
      </c>
      <c r="G3218" s="4" t="s">
        <v>381</v>
      </c>
      <c r="H3218" t="s">
        <v>272</v>
      </c>
      <c r="I3218" s="4" t="s">
        <v>711</v>
      </c>
      <c r="J3218" s="4" t="s">
        <v>698</v>
      </c>
      <c r="K3218" s="4" t="s">
        <v>679</v>
      </c>
      <c r="L3218" s="4" t="s">
        <v>683</v>
      </c>
      <c r="M3218" s="4" t="s">
        <v>671</v>
      </c>
      <c r="N3218" s="4" t="s">
        <v>642</v>
      </c>
      <c r="O3218" s="4" t="s">
        <v>672</v>
      </c>
      <c r="P3218" s="4" t="s">
        <v>1000</v>
      </c>
      <c r="Q3218" s="4" t="s">
        <v>673</v>
      </c>
    </row>
    <row r="3219" spans="1:17" x14ac:dyDescent="0.25">
      <c r="A3219" s="4" t="s">
        <v>619</v>
      </c>
      <c r="B3219" s="4" t="s">
        <v>68</v>
      </c>
      <c r="C3219" s="9" t="s">
        <v>991</v>
      </c>
      <c r="D3219" s="4" t="s">
        <v>991</v>
      </c>
      <c r="E3219" s="4" t="s">
        <v>891</v>
      </c>
      <c r="F3219" s="9" t="str">
        <f>Table1[[#This Row],[Genus]]&amp;" "&amp;Table1[[#This Row],[Epithet]]</f>
        <v>Poacea sp.</v>
      </c>
      <c r="G3219" s="4" t="s">
        <v>801</v>
      </c>
      <c r="H3219" t="s">
        <v>339</v>
      </c>
      <c r="I3219" s="4" t="s">
        <v>711</v>
      </c>
      <c r="J3219" s="4" t="s">
        <v>698</v>
      </c>
      <c r="K3219" s="4" t="s">
        <v>679</v>
      </c>
      <c r="L3219" s="4" t="s">
        <v>683</v>
      </c>
      <c r="M3219" s="4" t="s">
        <v>671</v>
      </c>
      <c r="N3219" s="4" t="s">
        <v>642</v>
      </c>
      <c r="O3219" s="4" t="s">
        <v>672</v>
      </c>
      <c r="P3219" s="4" t="s">
        <v>1000</v>
      </c>
      <c r="Q3219" s="4" t="s">
        <v>673</v>
      </c>
    </row>
    <row r="3220" spans="1:17" x14ac:dyDescent="0.25">
      <c r="A3220" s="4" t="s">
        <v>619</v>
      </c>
      <c r="B3220" s="4" t="s">
        <v>68</v>
      </c>
      <c r="C3220" s="9" t="str">
        <f>_xlfn.XLOOKUP(Table1[[#This Row],[Genus]],'Flora of PA'!J:J,'Flora of PA'!D:D)</f>
        <v>Ericaceae</v>
      </c>
      <c r="D3220" s="4" t="s">
        <v>827</v>
      </c>
      <c r="E3220" s="4" t="s">
        <v>828</v>
      </c>
      <c r="F3220" s="9" t="str">
        <f>Table1[[#This Row],[Genus]]&amp;" "&amp;Table1[[#This Row],[Epithet]]</f>
        <v>Gaylussacia baccata</v>
      </c>
      <c r="G3220" s="4" t="s">
        <v>16</v>
      </c>
      <c r="H3220" t="s">
        <v>125</v>
      </c>
      <c r="I3220" s="4" t="s">
        <v>711</v>
      </c>
      <c r="J3220" s="4" t="s">
        <v>698</v>
      </c>
      <c r="K3220" s="4" t="s">
        <v>679</v>
      </c>
      <c r="L3220" s="4" t="s">
        <v>683</v>
      </c>
      <c r="M3220" s="4" t="s">
        <v>671</v>
      </c>
      <c r="N3220" s="4" t="s">
        <v>642</v>
      </c>
      <c r="O3220" s="4" t="s">
        <v>672</v>
      </c>
      <c r="P3220" s="4" t="s">
        <v>1000</v>
      </c>
      <c r="Q3220" s="4" t="s">
        <v>673</v>
      </c>
    </row>
    <row r="3221" spans="1:17" x14ac:dyDescent="0.25">
      <c r="A3221" s="4" t="s">
        <v>619</v>
      </c>
      <c r="B3221" s="4" t="s">
        <v>68</v>
      </c>
      <c r="C3221" s="9" t="str">
        <f>_xlfn.XLOOKUP(Table1[[#This Row],[Genus]],'Flora of PA'!J:J,'Flora of PA'!D:D)</f>
        <v>Fagaceae</v>
      </c>
      <c r="D3221" s="4" t="s">
        <v>860</v>
      </c>
      <c r="E3221" s="4" t="s">
        <v>947</v>
      </c>
      <c r="F3221" s="9" t="str">
        <f>Table1[[#This Row],[Genus]]&amp;" "&amp;Table1[[#This Row],[Epithet]]</f>
        <v>Quercus ilicifolia</v>
      </c>
      <c r="G3221" s="4" t="s">
        <v>75</v>
      </c>
      <c r="H3221" t="s">
        <v>72</v>
      </c>
      <c r="I3221" s="4" t="s">
        <v>711</v>
      </c>
      <c r="J3221" s="4" t="s">
        <v>698</v>
      </c>
      <c r="K3221" s="4" t="s">
        <v>679</v>
      </c>
      <c r="L3221" s="4" t="s">
        <v>683</v>
      </c>
      <c r="M3221" s="4" t="s">
        <v>671</v>
      </c>
      <c r="N3221" s="4" t="s">
        <v>642</v>
      </c>
      <c r="O3221" s="4" t="s">
        <v>672</v>
      </c>
      <c r="P3221" s="4" t="s">
        <v>1000</v>
      </c>
      <c r="Q3221" s="4" t="s">
        <v>673</v>
      </c>
    </row>
    <row r="3222" spans="1:17" x14ac:dyDescent="0.25">
      <c r="A3222" s="4" t="s">
        <v>620</v>
      </c>
      <c r="B3222" s="4" t="s">
        <v>68</v>
      </c>
      <c r="C3222" s="9" t="str">
        <f>_xlfn.XLOOKUP(Table1[[#This Row],[Genus]],'Flora of PA'!J:J,'Flora of PA'!D:D)</f>
        <v>Ericaceae</v>
      </c>
      <c r="D3222" s="4" t="s">
        <v>905</v>
      </c>
      <c r="E3222" s="4" t="s">
        <v>948</v>
      </c>
      <c r="F3222" s="9" t="str">
        <f>Table1[[#This Row],[Genus]]&amp;" "&amp;Table1[[#This Row],[Epithet]]</f>
        <v>Kalmia angustifolia</v>
      </c>
      <c r="G3222" s="4" t="s">
        <v>85</v>
      </c>
      <c r="H3222" t="s">
        <v>124</v>
      </c>
      <c r="I3222" s="4" t="s">
        <v>714</v>
      </c>
      <c r="J3222" s="4" t="s">
        <v>715</v>
      </c>
      <c r="K3222" s="4" t="s">
        <v>716</v>
      </c>
      <c r="L3222" s="4" t="s">
        <v>717</v>
      </c>
      <c r="M3222" s="4" t="s">
        <v>718</v>
      </c>
      <c r="N3222" s="4" t="s">
        <v>719</v>
      </c>
      <c r="O3222" s="4" t="s">
        <v>182</v>
      </c>
      <c r="P3222" s="4" t="s">
        <v>1001</v>
      </c>
      <c r="Q3222" s="4" t="s">
        <v>181</v>
      </c>
    </row>
    <row r="3223" spans="1:17" x14ac:dyDescent="0.25">
      <c r="A3223" s="4" t="s">
        <v>620</v>
      </c>
      <c r="B3223" s="4" t="s">
        <v>68</v>
      </c>
      <c r="C3223" s="9" t="str">
        <f>_xlfn.XLOOKUP(Table1[[#This Row],[Genus]],'Flora of PA'!J:J,'Flora of PA'!D:D)</f>
        <v>Polypodiaceae</v>
      </c>
      <c r="D3223" s="4" t="s">
        <v>851</v>
      </c>
      <c r="E3223" s="4" t="s">
        <v>852</v>
      </c>
      <c r="F3223" s="9" t="str">
        <f>Table1[[#This Row],[Genus]]&amp;" "&amp;Table1[[#This Row],[Epithet]]</f>
        <v>Pteridium aquilinum</v>
      </c>
      <c r="G3223" s="4" t="s">
        <v>58</v>
      </c>
      <c r="H3223" t="s">
        <v>288</v>
      </c>
      <c r="I3223" s="4" t="s">
        <v>714</v>
      </c>
      <c r="J3223" s="4" t="s">
        <v>715</v>
      </c>
      <c r="K3223" s="4" t="s">
        <v>716</v>
      </c>
      <c r="L3223" s="4" t="s">
        <v>717</v>
      </c>
      <c r="M3223" s="4" t="s">
        <v>718</v>
      </c>
      <c r="N3223" s="4" t="s">
        <v>719</v>
      </c>
      <c r="O3223" s="4" t="s">
        <v>182</v>
      </c>
      <c r="P3223" s="4" t="s">
        <v>1001</v>
      </c>
      <c r="Q3223" s="4" t="s">
        <v>181</v>
      </c>
    </row>
    <row r="3224" spans="1:17" x14ac:dyDescent="0.25">
      <c r="A3224" s="4" t="s">
        <v>620</v>
      </c>
      <c r="B3224" s="4" t="s">
        <v>68</v>
      </c>
      <c r="C3224" s="9" t="str">
        <f>_xlfn.XLOOKUP(Table1[[#This Row],[Genus]],'Flora of PA'!J:J,'Flora of PA'!D:D)</f>
        <v>Ericaceae</v>
      </c>
      <c r="D3224" s="4" t="s">
        <v>831</v>
      </c>
      <c r="E3224" s="4" t="s">
        <v>832</v>
      </c>
      <c r="F3224" s="9" t="str">
        <f>Table1[[#This Row],[Genus]]&amp;" "&amp;Table1[[#This Row],[Epithet]]</f>
        <v>Gaultheria procumbens</v>
      </c>
      <c r="G3224" s="4" t="s">
        <v>123</v>
      </c>
      <c r="H3224" t="s">
        <v>122</v>
      </c>
      <c r="I3224" s="4" t="s">
        <v>714</v>
      </c>
      <c r="J3224" s="4" t="s">
        <v>715</v>
      </c>
      <c r="K3224" s="4" t="s">
        <v>716</v>
      </c>
      <c r="L3224" s="4" t="s">
        <v>717</v>
      </c>
      <c r="M3224" s="4" t="s">
        <v>718</v>
      </c>
      <c r="N3224" s="4" t="s">
        <v>719</v>
      </c>
      <c r="O3224" s="4" t="s">
        <v>182</v>
      </c>
      <c r="P3224" s="4" t="s">
        <v>1001</v>
      </c>
      <c r="Q3224" s="4" t="s">
        <v>181</v>
      </c>
    </row>
    <row r="3225" spans="1:17" x14ac:dyDescent="0.25">
      <c r="A3225" s="4" t="s">
        <v>620</v>
      </c>
      <c r="B3225" s="4" t="s">
        <v>68</v>
      </c>
      <c r="C3225" s="9" t="str">
        <f>_xlfn.XLOOKUP(Table1[[#This Row],[Genus]],'Flora of PA'!J:J,'Flora of PA'!D:D)</f>
        <v>Ericaceae</v>
      </c>
      <c r="D3225" s="4" t="s">
        <v>827</v>
      </c>
      <c r="E3225" s="4" t="s">
        <v>828</v>
      </c>
      <c r="F3225" s="9" t="str">
        <f>Table1[[#This Row],[Genus]]&amp;" "&amp;Table1[[#This Row],[Epithet]]</f>
        <v>Gaylussacia baccata</v>
      </c>
      <c r="G3225" s="4" t="s">
        <v>16</v>
      </c>
      <c r="H3225" t="s">
        <v>125</v>
      </c>
      <c r="I3225" s="4" t="s">
        <v>714</v>
      </c>
      <c r="J3225" s="4" t="s">
        <v>715</v>
      </c>
      <c r="K3225" s="4" t="s">
        <v>716</v>
      </c>
      <c r="L3225" s="4" t="s">
        <v>717</v>
      </c>
      <c r="M3225" s="4" t="s">
        <v>718</v>
      </c>
      <c r="N3225" s="4" t="s">
        <v>719</v>
      </c>
      <c r="O3225" s="4" t="s">
        <v>182</v>
      </c>
      <c r="P3225" s="4" t="s">
        <v>1001</v>
      </c>
      <c r="Q3225" s="4" t="s">
        <v>181</v>
      </c>
    </row>
    <row r="3226" spans="1:17" x14ac:dyDescent="0.25">
      <c r="A3226" s="4" t="s">
        <v>620</v>
      </c>
      <c r="B3226" s="4" t="s">
        <v>68</v>
      </c>
      <c r="C3226" s="9" t="str">
        <f>_xlfn.XLOOKUP(Table1[[#This Row],[Genus]],'Flora of PA'!J:J,'Flora of PA'!D:D)</f>
        <v>Sapindaceae</v>
      </c>
      <c r="D3226" s="4" t="s">
        <v>941</v>
      </c>
      <c r="E3226" s="4" t="s">
        <v>942</v>
      </c>
      <c r="F3226" s="9" t="str">
        <f>Table1[[#This Row],[Genus]]&amp;" "&amp;Table1[[#This Row],[Epithet]]</f>
        <v>Acer rubrum</v>
      </c>
      <c r="G3226" s="4" t="s">
        <v>84</v>
      </c>
      <c r="H3226" t="s">
        <v>133</v>
      </c>
      <c r="I3226" s="4" t="s">
        <v>714</v>
      </c>
      <c r="J3226" s="4" t="s">
        <v>715</v>
      </c>
      <c r="K3226" s="4" t="s">
        <v>716</v>
      </c>
      <c r="L3226" s="4" t="s">
        <v>717</v>
      </c>
      <c r="M3226" s="4" t="s">
        <v>718</v>
      </c>
      <c r="N3226" s="4" t="s">
        <v>719</v>
      </c>
      <c r="O3226" s="4" t="s">
        <v>182</v>
      </c>
      <c r="P3226" s="4" t="s">
        <v>1001</v>
      </c>
      <c r="Q3226" s="4" t="s">
        <v>181</v>
      </c>
    </row>
    <row r="3227" spans="1:17" x14ac:dyDescent="0.25">
      <c r="A3227" s="4" t="s">
        <v>620</v>
      </c>
      <c r="B3227" s="4" t="s">
        <v>68</v>
      </c>
      <c r="C3227" s="9" t="str">
        <f>_xlfn.XLOOKUP(Table1[[#This Row],[Genus]],'Flora of PA'!J:J,'Flora of PA'!D:D)</f>
        <v>Ericaceae</v>
      </c>
      <c r="D3227" s="4" t="s">
        <v>826</v>
      </c>
      <c r="E3227" s="4" t="s">
        <v>829</v>
      </c>
      <c r="F3227" s="9" t="str">
        <f>Table1[[#This Row],[Genus]]&amp;" "&amp;Table1[[#This Row],[Epithet]]</f>
        <v>Vaccinium angustifolium</v>
      </c>
      <c r="G3227" s="4" t="s">
        <v>69</v>
      </c>
      <c r="H3227" t="s">
        <v>174</v>
      </c>
      <c r="I3227" s="4" t="s">
        <v>714</v>
      </c>
      <c r="J3227" s="4" t="s">
        <v>715</v>
      </c>
      <c r="K3227" s="4" t="s">
        <v>716</v>
      </c>
      <c r="L3227" s="4" t="s">
        <v>717</v>
      </c>
      <c r="M3227" s="4" t="s">
        <v>718</v>
      </c>
      <c r="N3227" s="4" t="s">
        <v>719</v>
      </c>
      <c r="O3227" s="4" t="s">
        <v>182</v>
      </c>
      <c r="P3227" s="4" t="s">
        <v>1001</v>
      </c>
      <c r="Q3227" s="4" t="s">
        <v>181</v>
      </c>
    </row>
    <row r="3228" spans="1:17" x14ac:dyDescent="0.25">
      <c r="A3228" s="4" t="s">
        <v>620</v>
      </c>
      <c r="B3228" s="4" t="s">
        <v>68</v>
      </c>
      <c r="C3228" s="9" t="str">
        <f>_xlfn.XLOOKUP(Table1[[#This Row],[Genus]],'Flora of PA'!J:J,'Flora of PA'!D:D)</f>
        <v>Fagaceae</v>
      </c>
      <c r="D3228" s="4" t="s">
        <v>860</v>
      </c>
      <c r="E3228" s="4" t="s">
        <v>947</v>
      </c>
      <c r="F3228" s="9" t="str">
        <f>Table1[[#This Row],[Genus]]&amp;" "&amp;Table1[[#This Row],[Epithet]]</f>
        <v>Quercus ilicifolia</v>
      </c>
      <c r="G3228" s="4" t="s">
        <v>75</v>
      </c>
      <c r="H3228" t="s">
        <v>157</v>
      </c>
      <c r="I3228" s="4" t="s">
        <v>714</v>
      </c>
      <c r="J3228" s="4" t="s">
        <v>715</v>
      </c>
      <c r="K3228" s="4" t="s">
        <v>716</v>
      </c>
      <c r="L3228" s="4" t="s">
        <v>717</v>
      </c>
      <c r="M3228" s="4" t="s">
        <v>718</v>
      </c>
      <c r="N3228" s="4" t="s">
        <v>719</v>
      </c>
      <c r="O3228" s="4" t="s">
        <v>182</v>
      </c>
      <c r="P3228" s="4" t="s">
        <v>1001</v>
      </c>
      <c r="Q3228" s="4" t="s">
        <v>181</v>
      </c>
    </row>
    <row r="3229" spans="1:17" x14ac:dyDescent="0.25">
      <c r="A3229" s="4" t="s">
        <v>620</v>
      </c>
      <c r="B3229" s="4" t="s">
        <v>68</v>
      </c>
      <c r="C3229" s="9" t="str">
        <f>_xlfn.XLOOKUP(Table1[[#This Row],[Genus]],'Flora of PA'!J:J,'Flora of PA'!D:D)</f>
        <v>Poaceae</v>
      </c>
      <c r="D3229" s="4" t="s">
        <v>935</v>
      </c>
      <c r="E3229" s="4" t="s">
        <v>936</v>
      </c>
      <c r="F3229" s="9" t="str">
        <f>Table1[[#This Row],[Genus]]&amp;" "&amp;Table1[[#This Row],[Epithet]]</f>
        <v>Danthonia spicata</v>
      </c>
      <c r="G3229" s="4" t="s">
        <v>36</v>
      </c>
      <c r="H3229" t="s">
        <v>290</v>
      </c>
      <c r="I3229" s="4" t="s">
        <v>714</v>
      </c>
      <c r="J3229" s="4" t="s">
        <v>715</v>
      </c>
      <c r="K3229" s="4" t="s">
        <v>716</v>
      </c>
      <c r="L3229" s="4" t="s">
        <v>717</v>
      </c>
      <c r="M3229" s="4" t="s">
        <v>718</v>
      </c>
      <c r="N3229" s="4" t="s">
        <v>719</v>
      </c>
      <c r="O3229" s="4" t="s">
        <v>182</v>
      </c>
      <c r="P3229" s="4" t="s">
        <v>1001</v>
      </c>
      <c r="Q3229" s="4" t="s">
        <v>181</v>
      </c>
    </row>
    <row r="3230" spans="1:17" x14ac:dyDescent="0.25">
      <c r="A3230" s="4" t="s">
        <v>620</v>
      </c>
      <c r="B3230" s="4" t="s">
        <v>68</v>
      </c>
      <c r="C3230" s="9" t="s">
        <v>8618</v>
      </c>
      <c r="D3230" s="4" t="s">
        <v>862</v>
      </c>
      <c r="E3230" s="4" t="s">
        <v>863</v>
      </c>
      <c r="F3230" s="9" t="str">
        <f>Table1[[#This Row],[Genus]]&amp;" "&amp;Table1[[#This Row],[Epithet]]</f>
        <v>Osmundastrum cinnamomeum</v>
      </c>
      <c r="G3230" s="4" t="s">
        <v>233</v>
      </c>
      <c r="H3230" t="s">
        <v>217</v>
      </c>
      <c r="I3230" s="4" t="s">
        <v>714</v>
      </c>
      <c r="J3230" s="4" t="s">
        <v>715</v>
      </c>
      <c r="K3230" s="4" t="s">
        <v>716</v>
      </c>
      <c r="L3230" s="4" t="s">
        <v>717</v>
      </c>
      <c r="M3230" s="4" t="s">
        <v>718</v>
      </c>
      <c r="N3230" s="4" t="s">
        <v>719</v>
      </c>
      <c r="O3230" s="4" t="s">
        <v>182</v>
      </c>
      <c r="P3230" s="4" t="s">
        <v>1001</v>
      </c>
      <c r="Q3230" s="4" t="s">
        <v>181</v>
      </c>
    </row>
    <row r="3231" spans="1:17" x14ac:dyDescent="0.25">
      <c r="A3231" s="4" t="s">
        <v>620</v>
      </c>
      <c r="B3231" s="4" t="s">
        <v>67</v>
      </c>
      <c r="C3231" s="9" t="str">
        <f>_xlfn.XLOOKUP(Table1[[#This Row],[Genus]],'Flora of PA'!J:J,'Flora of PA'!D:D)</f>
        <v>Ericaceae</v>
      </c>
      <c r="D3231" s="4" t="s">
        <v>905</v>
      </c>
      <c r="E3231" s="4" t="s">
        <v>948</v>
      </c>
      <c r="F3231" s="9" t="str">
        <f>Table1[[#This Row],[Genus]]&amp;" "&amp;Table1[[#This Row],[Epithet]]</f>
        <v>Kalmia angustifolia</v>
      </c>
      <c r="G3231" s="4" t="s">
        <v>85</v>
      </c>
      <c r="H3231" t="s">
        <v>124</v>
      </c>
      <c r="I3231" s="4" t="s">
        <v>714</v>
      </c>
      <c r="J3231" s="4" t="s">
        <v>715</v>
      </c>
      <c r="K3231" s="4" t="s">
        <v>716</v>
      </c>
      <c r="L3231" s="4" t="s">
        <v>717</v>
      </c>
      <c r="M3231" s="4" t="s">
        <v>718</v>
      </c>
      <c r="N3231" s="4" t="s">
        <v>719</v>
      </c>
      <c r="O3231" s="4" t="s">
        <v>182</v>
      </c>
      <c r="P3231" s="4" t="s">
        <v>1001</v>
      </c>
      <c r="Q3231" s="4" t="s">
        <v>181</v>
      </c>
    </row>
    <row r="3232" spans="1:17" x14ac:dyDescent="0.25">
      <c r="A3232" s="4" t="s">
        <v>620</v>
      </c>
      <c r="B3232" s="4" t="s">
        <v>67</v>
      </c>
      <c r="C3232" s="9" t="str">
        <f>_xlfn.XLOOKUP(Table1[[#This Row],[Genus]],'Flora of PA'!J:J,'Flora of PA'!D:D)</f>
        <v>Polypodiaceae</v>
      </c>
      <c r="D3232" s="4" t="s">
        <v>851</v>
      </c>
      <c r="E3232" s="4" t="s">
        <v>852</v>
      </c>
      <c r="F3232" s="9" t="str">
        <f>Table1[[#This Row],[Genus]]&amp;" "&amp;Table1[[#This Row],[Epithet]]</f>
        <v>Pteridium aquilinum</v>
      </c>
      <c r="G3232" s="4" t="s">
        <v>58</v>
      </c>
      <c r="H3232" t="s">
        <v>288</v>
      </c>
      <c r="I3232" s="4" t="s">
        <v>714</v>
      </c>
      <c r="J3232" s="4" t="s">
        <v>715</v>
      </c>
      <c r="K3232" s="4" t="s">
        <v>716</v>
      </c>
      <c r="L3232" s="4" t="s">
        <v>717</v>
      </c>
      <c r="M3232" s="4" t="s">
        <v>718</v>
      </c>
      <c r="N3232" s="4" t="s">
        <v>719</v>
      </c>
      <c r="O3232" s="4" t="s">
        <v>182</v>
      </c>
      <c r="P3232" s="4" t="s">
        <v>1001</v>
      </c>
      <c r="Q3232" s="4" t="s">
        <v>181</v>
      </c>
    </row>
    <row r="3233" spans="1:17" x14ac:dyDescent="0.25">
      <c r="A3233" s="4" t="s">
        <v>620</v>
      </c>
      <c r="B3233" s="4" t="s">
        <v>67</v>
      </c>
      <c r="C3233" s="9" t="str">
        <f>_xlfn.XLOOKUP(Table1[[#This Row],[Genus]],'Flora of PA'!J:J,'Flora of PA'!D:D)</f>
        <v>Ericaceae</v>
      </c>
      <c r="D3233" s="4" t="s">
        <v>831</v>
      </c>
      <c r="E3233" s="4" t="s">
        <v>832</v>
      </c>
      <c r="F3233" s="9" t="str">
        <f>Table1[[#This Row],[Genus]]&amp;" "&amp;Table1[[#This Row],[Epithet]]</f>
        <v>Gaultheria procumbens</v>
      </c>
      <c r="G3233" s="4" t="s">
        <v>123</v>
      </c>
      <c r="H3233" t="s">
        <v>122</v>
      </c>
      <c r="I3233" s="4" t="s">
        <v>714</v>
      </c>
      <c r="J3233" s="4" t="s">
        <v>715</v>
      </c>
      <c r="K3233" s="4" t="s">
        <v>716</v>
      </c>
      <c r="L3233" s="4" t="s">
        <v>717</v>
      </c>
      <c r="M3233" s="4" t="s">
        <v>718</v>
      </c>
      <c r="N3233" s="4" t="s">
        <v>719</v>
      </c>
      <c r="O3233" s="4" t="s">
        <v>182</v>
      </c>
      <c r="P3233" s="4" t="s">
        <v>1001</v>
      </c>
      <c r="Q3233" s="4" t="s">
        <v>181</v>
      </c>
    </row>
    <row r="3234" spans="1:17" x14ac:dyDescent="0.25">
      <c r="A3234" s="4" t="s">
        <v>620</v>
      </c>
      <c r="B3234" s="4" t="s">
        <v>67</v>
      </c>
      <c r="C3234" s="9" t="str">
        <f>_xlfn.XLOOKUP(Table1[[#This Row],[Genus]],'Flora of PA'!J:J,'Flora of PA'!D:D)</f>
        <v>Ericaceae</v>
      </c>
      <c r="D3234" s="4" t="s">
        <v>827</v>
      </c>
      <c r="E3234" s="4" t="s">
        <v>828</v>
      </c>
      <c r="F3234" s="9" t="str">
        <f>Table1[[#This Row],[Genus]]&amp;" "&amp;Table1[[#This Row],[Epithet]]</f>
        <v>Gaylussacia baccata</v>
      </c>
      <c r="G3234" s="4" t="s">
        <v>16</v>
      </c>
      <c r="H3234" t="s">
        <v>125</v>
      </c>
      <c r="I3234" s="4" t="s">
        <v>714</v>
      </c>
      <c r="J3234" s="4" t="s">
        <v>715</v>
      </c>
      <c r="K3234" s="4" t="s">
        <v>716</v>
      </c>
      <c r="L3234" s="4" t="s">
        <v>717</v>
      </c>
      <c r="M3234" s="4" t="s">
        <v>718</v>
      </c>
      <c r="N3234" s="4" t="s">
        <v>719</v>
      </c>
      <c r="O3234" s="4" t="s">
        <v>182</v>
      </c>
      <c r="P3234" s="4" t="s">
        <v>1001</v>
      </c>
      <c r="Q3234" s="4" t="s">
        <v>181</v>
      </c>
    </row>
    <row r="3235" spans="1:17" x14ac:dyDescent="0.25">
      <c r="A3235" s="4" t="s">
        <v>620</v>
      </c>
      <c r="B3235" s="4" t="s">
        <v>67</v>
      </c>
      <c r="C3235" s="9" t="str">
        <f>_xlfn.XLOOKUP(Table1[[#This Row],[Genus]],'Flora of PA'!J:J,'Flora of PA'!D:D)</f>
        <v>Fagaceae</v>
      </c>
      <c r="D3235" s="4" t="s">
        <v>860</v>
      </c>
      <c r="E3235" s="4" t="s">
        <v>947</v>
      </c>
      <c r="F3235" s="9" t="str">
        <f>Table1[[#This Row],[Genus]]&amp;" "&amp;Table1[[#This Row],[Epithet]]</f>
        <v>Quercus ilicifolia</v>
      </c>
      <c r="G3235" s="4" t="s">
        <v>75</v>
      </c>
      <c r="H3235" t="s">
        <v>153</v>
      </c>
      <c r="I3235" s="4" t="s">
        <v>714</v>
      </c>
      <c r="J3235" s="4" t="s">
        <v>715</v>
      </c>
      <c r="K3235" s="4" t="s">
        <v>716</v>
      </c>
      <c r="L3235" s="4" t="s">
        <v>717</v>
      </c>
      <c r="M3235" s="4" t="s">
        <v>718</v>
      </c>
      <c r="N3235" s="4" t="s">
        <v>719</v>
      </c>
      <c r="O3235" s="4" t="s">
        <v>182</v>
      </c>
      <c r="P3235" s="4" t="s">
        <v>1001</v>
      </c>
      <c r="Q3235" s="4" t="s">
        <v>181</v>
      </c>
    </row>
    <row r="3236" spans="1:17" x14ac:dyDescent="0.25">
      <c r="A3236" s="4" t="s">
        <v>620</v>
      </c>
      <c r="B3236" s="4" t="s">
        <v>67</v>
      </c>
      <c r="C3236" s="9" t="str">
        <f>_xlfn.XLOOKUP(Table1[[#This Row],[Genus]],'Flora of PA'!J:J,'Flora of PA'!D:D)</f>
        <v>Ericaceae</v>
      </c>
      <c r="D3236" s="4" t="s">
        <v>826</v>
      </c>
      <c r="E3236" s="4" t="s">
        <v>829</v>
      </c>
      <c r="F3236" s="9" t="str">
        <f>Table1[[#This Row],[Genus]]&amp;" "&amp;Table1[[#This Row],[Epithet]]</f>
        <v>Vaccinium angustifolium</v>
      </c>
      <c r="G3236" s="4" t="s">
        <v>69</v>
      </c>
      <c r="H3236" t="s">
        <v>174</v>
      </c>
      <c r="I3236" s="4" t="s">
        <v>714</v>
      </c>
      <c r="J3236" s="4" t="s">
        <v>715</v>
      </c>
      <c r="K3236" s="4" t="s">
        <v>716</v>
      </c>
      <c r="L3236" s="4" t="s">
        <v>717</v>
      </c>
      <c r="M3236" s="4" t="s">
        <v>718</v>
      </c>
      <c r="N3236" s="4" t="s">
        <v>719</v>
      </c>
      <c r="O3236" s="4" t="s">
        <v>182</v>
      </c>
      <c r="P3236" s="4" t="s">
        <v>1001</v>
      </c>
      <c r="Q3236" s="4" t="s">
        <v>181</v>
      </c>
    </row>
    <row r="3237" spans="1:17" x14ac:dyDescent="0.25">
      <c r="A3237" s="4" t="s">
        <v>620</v>
      </c>
      <c r="B3237" s="4" t="s">
        <v>67</v>
      </c>
      <c r="C3237" s="9" t="str">
        <f>_xlfn.XLOOKUP(Table1[[#This Row],[Genus]],'Flora of PA'!J:J,'Flora of PA'!D:D)</f>
        <v>Rosaceae</v>
      </c>
      <c r="D3237" s="4" t="s">
        <v>834</v>
      </c>
      <c r="E3237" s="4" t="s">
        <v>836</v>
      </c>
      <c r="F3237" s="9" t="str">
        <f>Table1[[#This Row],[Genus]]&amp;" "&amp;Table1[[#This Row],[Epithet]]</f>
        <v>Rubus flagellaris</v>
      </c>
      <c r="G3237" s="4" t="s">
        <v>227</v>
      </c>
      <c r="H3237" t="s">
        <v>201</v>
      </c>
      <c r="I3237" s="4" t="s">
        <v>714</v>
      </c>
      <c r="J3237" s="4" t="s">
        <v>715</v>
      </c>
      <c r="K3237" s="4" t="s">
        <v>716</v>
      </c>
      <c r="L3237" s="4" t="s">
        <v>717</v>
      </c>
      <c r="M3237" s="4" t="s">
        <v>718</v>
      </c>
      <c r="N3237" s="4" t="s">
        <v>719</v>
      </c>
      <c r="O3237" s="4" t="s">
        <v>182</v>
      </c>
      <c r="P3237" s="4" t="s">
        <v>1001</v>
      </c>
      <c r="Q3237" s="4" t="s">
        <v>181</v>
      </c>
    </row>
    <row r="3238" spans="1:17" x14ac:dyDescent="0.25">
      <c r="A3238" s="4" t="s">
        <v>620</v>
      </c>
      <c r="B3238" s="4" t="s">
        <v>67</v>
      </c>
      <c r="C3238" s="9" t="s">
        <v>991</v>
      </c>
      <c r="D3238" s="4" t="s">
        <v>991</v>
      </c>
      <c r="E3238" s="4" t="s">
        <v>891</v>
      </c>
      <c r="F3238" s="9" t="str">
        <f>Table1[[#This Row],[Genus]]&amp;" "&amp;Table1[[#This Row],[Epithet]]</f>
        <v>Poacea sp.</v>
      </c>
      <c r="G3238" s="4" t="s">
        <v>801</v>
      </c>
      <c r="H3238" t="s">
        <v>720</v>
      </c>
      <c r="I3238" s="4" t="s">
        <v>714</v>
      </c>
      <c r="J3238" s="4" t="s">
        <v>715</v>
      </c>
      <c r="K3238" s="4" t="s">
        <v>716</v>
      </c>
      <c r="L3238" s="4" t="s">
        <v>717</v>
      </c>
      <c r="M3238" s="4" t="s">
        <v>718</v>
      </c>
      <c r="N3238" s="4" t="s">
        <v>719</v>
      </c>
      <c r="O3238" s="4" t="s">
        <v>182</v>
      </c>
      <c r="P3238" s="4" t="s">
        <v>1001</v>
      </c>
      <c r="Q3238" s="4" t="s">
        <v>181</v>
      </c>
    </row>
    <row r="3239" spans="1:17" x14ac:dyDescent="0.25">
      <c r="A3239" s="4" t="s">
        <v>620</v>
      </c>
      <c r="B3239" s="4" t="s">
        <v>66</v>
      </c>
      <c r="C3239" s="9" t="str">
        <f>_xlfn.XLOOKUP(Table1[[#This Row],[Genus]],'Flora of PA'!J:J,'Flora of PA'!D:D)</f>
        <v>Fagaceae</v>
      </c>
      <c r="D3239" s="4" t="s">
        <v>860</v>
      </c>
      <c r="E3239" s="4" t="s">
        <v>947</v>
      </c>
      <c r="F3239" s="9" t="str">
        <f>Table1[[#This Row],[Genus]]&amp;" "&amp;Table1[[#This Row],[Epithet]]</f>
        <v>Quercus ilicifolia</v>
      </c>
      <c r="G3239" s="4" t="s">
        <v>75</v>
      </c>
      <c r="H3239" t="s">
        <v>157</v>
      </c>
      <c r="I3239" s="4" t="s">
        <v>714</v>
      </c>
      <c r="J3239" s="4" t="s">
        <v>715</v>
      </c>
      <c r="K3239" s="4" t="s">
        <v>716</v>
      </c>
      <c r="L3239" s="4" t="s">
        <v>717</v>
      </c>
      <c r="M3239" s="4" t="s">
        <v>718</v>
      </c>
      <c r="N3239" s="4" t="s">
        <v>719</v>
      </c>
      <c r="O3239" s="4" t="s">
        <v>182</v>
      </c>
      <c r="P3239" s="4" t="s">
        <v>1001</v>
      </c>
      <c r="Q3239" s="4" t="s">
        <v>181</v>
      </c>
    </row>
    <row r="3240" spans="1:17" x14ac:dyDescent="0.25">
      <c r="A3240" s="4" t="s">
        <v>620</v>
      </c>
      <c r="B3240" s="4" t="s">
        <v>66</v>
      </c>
      <c r="C3240" s="9" t="str">
        <f>_xlfn.XLOOKUP(Table1[[#This Row],[Genus]],'Flora of PA'!J:J,'Flora of PA'!D:D)</f>
        <v>Ericaceae</v>
      </c>
      <c r="D3240" s="4" t="s">
        <v>905</v>
      </c>
      <c r="E3240" s="4" t="s">
        <v>948</v>
      </c>
      <c r="F3240" s="9" t="str">
        <f>Table1[[#This Row],[Genus]]&amp;" "&amp;Table1[[#This Row],[Epithet]]</f>
        <v>Kalmia angustifolia</v>
      </c>
      <c r="G3240" s="4" t="s">
        <v>85</v>
      </c>
      <c r="H3240" t="s">
        <v>124</v>
      </c>
      <c r="I3240" s="4" t="s">
        <v>714</v>
      </c>
      <c r="J3240" s="4" t="s">
        <v>715</v>
      </c>
      <c r="K3240" s="4" t="s">
        <v>716</v>
      </c>
      <c r="L3240" s="4" t="s">
        <v>717</v>
      </c>
      <c r="M3240" s="4" t="s">
        <v>718</v>
      </c>
      <c r="N3240" s="4" t="s">
        <v>719</v>
      </c>
      <c r="O3240" s="4" t="s">
        <v>182</v>
      </c>
      <c r="P3240" s="4" t="s">
        <v>1001</v>
      </c>
      <c r="Q3240" s="4" t="s">
        <v>181</v>
      </c>
    </row>
    <row r="3241" spans="1:17" x14ac:dyDescent="0.25">
      <c r="A3241" s="4" t="s">
        <v>620</v>
      </c>
      <c r="B3241" s="4" t="s">
        <v>66</v>
      </c>
      <c r="C3241" s="9" t="str">
        <f>_xlfn.XLOOKUP(Table1[[#This Row],[Genus]],'Flora of PA'!J:J,'Flora of PA'!D:D)</f>
        <v>Polypodiaceae</v>
      </c>
      <c r="D3241" s="4" t="s">
        <v>851</v>
      </c>
      <c r="E3241" s="4" t="s">
        <v>852</v>
      </c>
      <c r="F3241" s="9" t="str">
        <f>Table1[[#This Row],[Genus]]&amp;" "&amp;Table1[[#This Row],[Epithet]]</f>
        <v>Pteridium aquilinum</v>
      </c>
      <c r="G3241" s="4" t="s">
        <v>58</v>
      </c>
      <c r="H3241" t="s">
        <v>288</v>
      </c>
      <c r="I3241" s="4" t="s">
        <v>714</v>
      </c>
      <c r="J3241" s="4" t="s">
        <v>715</v>
      </c>
      <c r="K3241" s="4" t="s">
        <v>716</v>
      </c>
      <c r="L3241" s="4" t="s">
        <v>717</v>
      </c>
      <c r="M3241" s="4" t="s">
        <v>718</v>
      </c>
      <c r="N3241" s="4" t="s">
        <v>719</v>
      </c>
      <c r="O3241" s="4" t="s">
        <v>182</v>
      </c>
      <c r="P3241" s="4" t="s">
        <v>1001</v>
      </c>
      <c r="Q3241" s="4" t="s">
        <v>181</v>
      </c>
    </row>
    <row r="3242" spans="1:17" x14ac:dyDescent="0.25">
      <c r="A3242" s="4" t="s">
        <v>620</v>
      </c>
      <c r="B3242" s="4" t="s">
        <v>66</v>
      </c>
      <c r="C3242" s="9" t="str">
        <f>_xlfn.XLOOKUP(Table1[[#This Row],[Genus]],'Flora of PA'!J:J,'Flora of PA'!D:D)</f>
        <v>Ericaceae</v>
      </c>
      <c r="D3242" s="4" t="s">
        <v>831</v>
      </c>
      <c r="E3242" s="4" t="s">
        <v>832</v>
      </c>
      <c r="F3242" s="9" t="str">
        <f>Table1[[#This Row],[Genus]]&amp;" "&amp;Table1[[#This Row],[Epithet]]</f>
        <v>Gaultheria procumbens</v>
      </c>
      <c r="G3242" s="4" t="s">
        <v>123</v>
      </c>
      <c r="H3242" t="s">
        <v>122</v>
      </c>
      <c r="I3242" s="4" t="s">
        <v>714</v>
      </c>
      <c r="J3242" s="4" t="s">
        <v>715</v>
      </c>
      <c r="K3242" s="4" t="s">
        <v>716</v>
      </c>
      <c r="L3242" s="4" t="s">
        <v>717</v>
      </c>
      <c r="M3242" s="4" t="s">
        <v>718</v>
      </c>
      <c r="N3242" s="4" t="s">
        <v>719</v>
      </c>
      <c r="O3242" s="4" t="s">
        <v>182</v>
      </c>
      <c r="P3242" s="4" t="s">
        <v>1001</v>
      </c>
      <c r="Q3242" s="4" t="s">
        <v>181</v>
      </c>
    </row>
    <row r="3243" spans="1:17" x14ac:dyDescent="0.25">
      <c r="A3243" s="4" t="s">
        <v>620</v>
      </c>
      <c r="B3243" s="4" t="s">
        <v>66</v>
      </c>
      <c r="C3243" s="9" t="str">
        <f>_xlfn.XLOOKUP(Table1[[#This Row],[Genus]],'Flora of PA'!J:J,'Flora of PA'!D:D)</f>
        <v>Ericaceae</v>
      </c>
      <c r="D3243" s="4" t="s">
        <v>827</v>
      </c>
      <c r="E3243" s="4" t="s">
        <v>828</v>
      </c>
      <c r="F3243" s="9" t="str">
        <f>Table1[[#This Row],[Genus]]&amp;" "&amp;Table1[[#This Row],[Epithet]]</f>
        <v>Gaylussacia baccata</v>
      </c>
      <c r="G3243" s="4" t="s">
        <v>16</v>
      </c>
      <c r="H3243" t="s">
        <v>125</v>
      </c>
      <c r="I3243" s="4" t="s">
        <v>714</v>
      </c>
      <c r="J3243" s="4" t="s">
        <v>715</v>
      </c>
      <c r="K3243" s="4" t="s">
        <v>716</v>
      </c>
      <c r="L3243" s="4" t="s">
        <v>717</v>
      </c>
      <c r="M3243" s="4" t="s">
        <v>718</v>
      </c>
      <c r="N3243" s="4" t="s">
        <v>719</v>
      </c>
      <c r="O3243" s="4" t="s">
        <v>182</v>
      </c>
      <c r="P3243" s="4" t="s">
        <v>1001</v>
      </c>
      <c r="Q3243" s="4" t="s">
        <v>181</v>
      </c>
    </row>
    <row r="3244" spans="1:17" x14ac:dyDescent="0.25">
      <c r="A3244" s="4" t="s">
        <v>620</v>
      </c>
      <c r="B3244" s="4" t="s">
        <v>66</v>
      </c>
      <c r="C3244" s="9" t="s">
        <v>13193</v>
      </c>
      <c r="D3244" s="4" t="s">
        <v>994</v>
      </c>
      <c r="E3244" s="4" t="s">
        <v>995</v>
      </c>
      <c r="F3244" s="9" t="str">
        <f>Table1[[#This Row],[Genus]]&amp;" "&amp;Table1[[#This Row],[Epithet]]</f>
        <v>Leucobryum glaucum</v>
      </c>
      <c r="G3244" s="4" t="s">
        <v>225</v>
      </c>
      <c r="H3244" t="s">
        <v>180</v>
      </c>
      <c r="I3244" s="4" t="s">
        <v>714</v>
      </c>
      <c r="J3244" s="4" t="s">
        <v>715</v>
      </c>
      <c r="K3244" s="4" t="s">
        <v>716</v>
      </c>
      <c r="L3244" s="4" t="s">
        <v>717</v>
      </c>
      <c r="M3244" s="4" t="s">
        <v>718</v>
      </c>
      <c r="N3244" s="4" t="s">
        <v>719</v>
      </c>
      <c r="O3244" s="4" t="s">
        <v>182</v>
      </c>
      <c r="P3244" s="4" t="s">
        <v>1001</v>
      </c>
      <c r="Q3244" s="4" t="s">
        <v>181</v>
      </c>
    </row>
    <row r="3245" spans="1:17" x14ac:dyDescent="0.25">
      <c r="A3245" s="4" t="s">
        <v>620</v>
      </c>
      <c r="B3245" s="4" t="s">
        <v>66</v>
      </c>
      <c r="C3245" s="9" t="str">
        <f>_xlfn.XLOOKUP(Table1[[#This Row],[Genus]],'Flora of PA'!J:J,'Flora of PA'!D:D)</f>
        <v>Sapindaceae</v>
      </c>
      <c r="D3245" s="4" t="s">
        <v>941</v>
      </c>
      <c r="E3245" s="4" t="s">
        <v>942</v>
      </c>
      <c r="F3245" s="9" t="str">
        <f>Table1[[#This Row],[Genus]]&amp;" "&amp;Table1[[#This Row],[Epithet]]</f>
        <v>Acer rubrum</v>
      </c>
      <c r="G3245" s="4" t="s">
        <v>84</v>
      </c>
      <c r="H3245" t="s">
        <v>133</v>
      </c>
      <c r="I3245" s="4" t="s">
        <v>714</v>
      </c>
      <c r="J3245" s="4" t="s">
        <v>715</v>
      </c>
      <c r="K3245" s="4" t="s">
        <v>716</v>
      </c>
      <c r="L3245" s="4" t="s">
        <v>717</v>
      </c>
      <c r="M3245" s="4" t="s">
        <v>718</v>
      </c>
      <c r="N3245" s="4" t="s">
        <v>719</v>
      </c>
      <c r="O3245" s="4" t="s">
        <v>182</v>
      </c>
      <c r="P3245" s="4" t="s">
        <v>1001</v>
      </c>
      <c r="Q3245" s="4" t="s">
        <v>181</v>
      </c>
    </row>
    <row r="3246" spans="1:17" x14ac:dyDescent="0.25">
      <c r="A3246" s="4" t="s">
        <v>620</v>
      </c>
      <c r="B3246" s="4" t="s">
        <v>66</v>
      </c>
      <c r="C3246" s="9" t="str">
        <f>_xlfn.XLOOKUP(Table1[[#This Row],[Genus]],'Flora of PA'!J:J,'Flora of PA'!D:D)</f>
        <v>Rosaceae</v>
      </c>
      <c r="D3246" s="4" t="s">
        <v>834</v>
      </c>
      <c r="E3246" s="4" t="s">
        <v>836</v>
      </c>
      <c r="F3246" s="9" t="str">
        <f>Table1[[#This Row],[Genus]]&amp;" "&amp;Table1[[#This Row],[Epithet]]</f>
        <v>Rubus flagellaris</v>
      </c>
      <c r="G3246" s="4" t="s">
        <v>227</v>
      </c>
      <c r="H3246" t="s">
        <v>201</v>
      </c>
      <c r="I3246" s="4" t="s">
        <v>714</v>
      </c>
      <c r="J3246" s="4" t="s">
        <v>715</v>
      </c>
      <c r="K3246" s="4" t="s">
        <v>716</v>
      </c>
      <c r="L3246" s="4" t="s">
        <v>717</v>
      </c>
      <c r="M3246" s="4" t="s">
        <v>718</v>
      </c>
      <c r="N3246" s="4" t="s">
        <v>719</v>
      </c>
      <c r="O3246" s="4" t="s">
        <v>182</v>
      </c>
      <c r="P3246" s="4" t="s">
        <v>1001</v>
      </c>
      <c r="Q3246" s="4" t="s">
        <v>181</v>
      </c>
    </row>
    <row r="3247" spans="1:17" x14ac:dyDescent="0.25">
      <c r="A3247" s="4" t="s">
        <v>620</v>
      </c>
      <c r="B3247" s="4" t="s">
        <v>66</v>
      </c>
      <c r="C3247" s="9" t="str">
        <f>_xlfn.XLOOKUP(Table1[[#This Row],[Genus]],'Flora of PA'!J:J,'Flora of PA'!D:D)</f>
        <v>Ericaceae</v>
      </c>
      <c r="D3247" s="4" t="s">
        <v>905</v>
      </c>
      <c r="E3247" s="4" t="s">
        <v>906</v>
      </c>
      <c r="F3247" s="9" t="str">
        <f>Table1[[#This Row],[Genus]]&amp;" "&amp;Table1[[#This Row],[Epithet]]</f>
        <v>Kalmia latifolia</v>
      </c>
      <c r="G3247" s="4" t="s">
        <v>92</v>
      </c>
      <c r="H3247" t="s">
        <v>316</v>
      </c>
      <c r="I3247" s="4" t="s">
        <v>714</v>
      </c>
      <c r="J3247" s="4" t="s">
        <v>715</v>
      </c>
      <c r="K3247" s="4" t="s">
        <v>716</v>
      </c>
      <c r="L3247" s="4" t="s">
        <v>717</v>
      </c>
      <c r="M3247" s="4" t="s">
        <v>718</v>
      </c>
      <c r="N3247" s="4" t="s">
        <v>719</v>
      </c>
      <c r="O3247" s="4" t="s">
        <v>182</v>
      </c>
      <c r="P3247" s="4" t="s">
        <v>1001</v>
      </c>
      <c r="Q3247" s="4" t="s">
        <v>181</v>
      </c>
    </row>
    <row r="3248" spans="1:17" x14ac:dyDescent="0.25">
      <c r="A3248" s="4" t="s">
        <v>620</v>
      </c>
      <c r="B3248" s="4" t="s">
        <v>65</v>
      </c>
      <c r="C3248" s="9" t="str">
        <f>_xlfn.XLOOKUP(Table1[[#This Row],[Genus]],'Flora of PA'!J:J,'Flora of PA'!D:D)</f>
        <v>Ericaceae</v>
      </c>
      <c r="D3248" s="4" t="s">
        <v>905</v>
      </c>
      <c r="E3248" s="4" t="s">
        <v>948</v>
      </c>
      <c r="F3248" s="9" t="str">
        <f>Table1[[#This Row],[Genus]]&amp;" "&amp;Table1[[#This Row],[Epithet]]</f>
        <v>Kalmia angustifolia</v>
      </c>
      <c r="G3248" s="4" t="s">
        <v>85</v>
      </c>
      <c r="H3248" t="s">
        <v>124</v>
      </c>
      <c r="I3248" s="4" t="s">
        <v>714</v>
      </c>
      <c r="J3248" s="4" t="s">
        <v>715</v>
      </c>
      <c r="K3248" s="4" t="s">
        <v>716</v>
      </c>
      <c r="L3248" s="4" t="s">
        <v>717</v>
      </c>
      <c r="M3248" s="4" t="s">
        <v>718</v>
      </c>
      <c r="N3248" s="4" t="s">
        <v>719</v>
      </c>
      <c r="O3248" s="4" t="s">
        <v>182</v>
      </c>
      <c r="P3248" s="4" t="s">
        <v>1001</v>
      </c>
      <c r="Q3248" s="4" t="s">
        <v>181</v>
      </c>
    </row>
    <row r="3249" spans="1:19" x14ac:dyDescent="0.25">
      <c r="A3249" s="4" t="s">
        <v>620</v>
      </c>
      <c r="B3249" s="4" t="s">
        <v>65</v>
      </c>
      <c r="C3249" s="9" t="str">
        <f>_xlfn.XLOOKUP(Table1[[#This Row],[Genus]],'Flora of PA'!J:J,'Flora of PA'!D:D)</f>
        <v>Polypodiaceae</v>
      </c>
      <c r="D3249" s="4" t="s">
        <v>851</v>
      </c>
      <c r="E3249" s="4" t="s">
        <v>852</v>
      </c>
      <c r="F3249" s="9" t="str">
        <f>Table1[[#This Row],[Genus]]&amp;" "&amp;Table1[[#This Row],[Epithet]]</f>
        <v>Pteridium aquilinum</v>
      </c>
      <c r="G3249" s="4" t="s">
        <v>58</v>
      </c>
      <c r="H3249" t="s">
        <v>288</v>
      </c>
      <c r="I3249" s="4" t="s">
        <v>714</v>
      </c>
      <c r="J3249" s="4" t="s">
        <v>715</v>
      </c>
      <c r="K3249" s="4" t="s">
        <v>716</v>
      </c>
      <c r="L3249" s="4" t="s">
        <v>717</v>
      </c>
      <c r="M3249" s="4" t="s">
        <v>718</v>
      </c>
      <c r="N3249" s="4" t="s">
        <v>719</v>
      </c>
      <c r="O3249" s="4" t="s">
        <v>182</v>
      </c>
      <c r="P3249" s="4" t="s">
        <v>1001</v>
      </c>
      <c r="Q3249" s="4" t="s">
        <v>181</v>
      </c>
    </row>
    <row r="3250" spans="1:19" x14ac:dyDescent="0.25">
      <c r="A3250" s="4" t="s">
        <v>620</v>
      </c>
      <c r="B3250" s="4" t="s">
        <v>65</v>
      </c>
      <c r="C3250" s="9" t="str">
        <f>_xlfn.XLOOKUP(Table1[[#This Row],[Genus]],'Flora of PA'!J:J,'Flora of PA'!D:D)</f>
        <v>Ericaceae</v>
      </c>
      <c r="D3250" s="4" t="s">
        <v>831</v>
      </c>
      <c r="E3250" s="4" t="s">
        <v>832</v>
      </c>
      <c r="F3250" s="9" t="str">
        <f>Table1[[#This Row],[Genus]]&amp;" "&amp;Table1[[#This Row],[Epithet]]</f>
        <v>Gaultheria procumbens</v>
      </c>
      <c r="G3250" s="4" t="s">
        <v>123</v>
      </c>
      <c r="H3250" t="s">
        <v>122</v>
      </c>
      <c r="I3250" s="4" t="s">
        <v>714</v>
      </c>
      <c r="J3250" s="4" t="s">
        <v>715</v>
      </c>
      <c r="K3250" s="4" t="s">
        <v>716</v>
      </c>
      <c r="L3250" s="4" t="s">
        <v>717</v>
      </c>
      <c r="M3250" s="4" t="s">
        <v>718</v>
      </c>
      <c r="N3250" s="4" t="s">
        <v>719</v>
      </c>
      <c r="O3250" s="4" t="s">
        <v>182</v>
      </c>
      <c r="P3250" s="4" t="s">
        <v>1001</v>
      </c>
      <c r="Q3250" s="4" t="s">
        <v>181</v>
      </c>
    </row>
    <row r="3251" spans="1:19" x14ac:dyDescent="0.25">
      <c r="A3251" s="4" t="s">
        <v>620</v>
      </c>
      <c r="B3251" s="4" t="s">
        <v>65</v>
      </c>
      <c r="C3251" s="9" t="str">
        <f>_xlfn.XLOOKUP(Table1[[#This Row],[Genus]],'Flora of PA'!J:J,'Flora of PA'!D:D)</f>
        <v>Ericaceae</v>
      </c>
      <c r="D3251" s="4" t="s">
        <v>827</v>
      </c>
      <c r="E3251" s="4" t="s">
        <v>828</v>
      </c>
      <c r="F3251" s="9" t="str">
        <f>Table1[[#This Row],[Genus]]&amp;" "&amp;Table1[[#This Row],[Epithet]]</f>
        <v>Gaylussacia baccata</v>
      </c>
      <c r="G3251" s="4" t="s">
        <v>16</v>
      </c>
      <c r="H3251" t="s">
        <v>125</v>
      </c>
      <c r="I3251" s="4" t="s">
        <v>714</v>
      </c>
      <c r="J3251" s="4" t="s">
        <v>715</v>
      </c>
      <c r="K3251" s="4" t="s">
        <v>716</v>
      </c>
      <c r="L3251" s="4" t="s">
        <v>717</v>
      </c>
      <c r="M3251" s="4" t="s">
        <v>718</v>
      </c>
      <c r="N3251" s="4" t="s">
        <v>719</v>
      </c>
      <c r="O3251" s="4" t="s">
        <v>182</v>
      </c>
      <c r="P3251" s="4" t="s">
        <v>1001</v>
      </c>
      <c r="Q3251" s="4" t="s">
        <v>181</v>
      </c>
    </row>
    <row r="3252" spans="1:19" x14ac:dyDescent="0.25">
      <c r="A3252" s="4" t="s">
        <v>620</v>
      </c>
      <c r="B3252" s="4" t="s">
        <v>65</v>
      </c>
      <c r="C3252" s="9" t="str">
        <f>_xlfn.XLOOKUP(Table1[[#This Row],[Genus]],'Flora of PA'!J:J,'Flora of PA'!D:D)</f>
        <v>Fagaceae</v>
      </c>
      <c r="D3252" s="4" t="s">
        <v>860</v>
      </c>
      <c r="E3252" s="4" t="s">
        <v>947</v>
      </c>
      <c r="F3252" s="9" t="str">
        <f>Table1[[#This Row],[Genus]]&amp;" "&amp;Table1[[#This Row],[Epithet]]</f>
        <v>Quercus ilicifolia</v>
      </c>
      <c r="G3252" s="4" t="s">
        <v>75</v>
      </c>
      <c r="H3252" t="s">
        <v>157</v>
      </c>
      <c r="I3252" s="4" t="s">
        <v>714</v>
      </c>
      <c r="J3252" s="4" t="s">
        <v>715</v>
      </c>
      <c r="K3252" s="4" t="s">
        <v>716</v>
      </c>
      <c r="L3252" s="4" t="s">
        <v>717</v>
      </c>
      <c r="M3252" s="4" t="s">
        <v>718</v>
      </c>
      <c r="N3252" s="4" t="s">
        <v>719</v>
      </c>
      <c r="O3252" s="4" t="s">
        <v>182</v>
      </c>
      <c r="P3252" s="4" t="s">
        <v>1001</v>
      </c>
      <c r="Q3252" s="4" t="s">
        <v>181</v>
      </c>
    </row>
    <row r="3253" spans="1:19" x14ac:dyDescent="0.25">
      <c r="A3253" s="4" t="s">
        <v>620</v>
      </c>
      <c r="B3253" s="4" t="s">
        <v>65</v>
      </c>
      <c r="C3253" s="9" t="s">
        <v>13194</v>
      </c>
      <c r="D3253" s="4" t="s">
        <v>866</v>
      </c>
      <c r="E3253" s="4" t="s">
        <v>867</v>
      </c>
      <c r="F3253" s="9" t="str">
        <f>Table1[[#This Row],[Genus]]&amp;" "&amp;Table1[[#This Row],[Epithet]]</f>
        <v>Polytrichum commune</v>
      </c>
      <c r="G3253" s="4" t="s">
        <v>802</v>
      </c>
      <c r="H3253" t="s">
        <v>350</v>
      </c>
      <c r="I3253" s="4" t="s">
        <v>714</v>
      </c>
      <c r="J3253" s="4" t="s">
        <v>715</v>
      </c>
      <c r="K3253" s="4" t="s">
        <v>716</v>
      </c>
      <c r="L3253" s="4" t="s">
        <v>717</v>
      </c>
      <c r="M3253" s="4" t="s">
        <v>718</v>
      </c>
      <c r="N3253" s="4" t="s">
        <v>719</v>
      </c>
      <c r="O3253" s="4" t="s">
        <v>182</v>
      </c>
      <c r="P3253" s="4" t="s">
        <v>1001</v>
      </c>
      <c r="Q3253" s="4" t="s">
        <v>181</v>
      </c>
      <c r="S3253" s="2" t="s">
        <v>803</v>
      </c>
    </row>
    <row r="3254" spans="1:19" x14ac:dyDescent="0.25">
      <c r="A3254" s="4" t="s">
        <v>620</v>
      </c>
      <c r="B3254" s="4" t="s">
        <v>64</v>
      </c>
      <c r="C3254" s="9" t="str">
        <f>_xlfn.XLOOKUP(Table1[[#This Row],[Genus]],'Flora of PA'!J:J,'Flora of PA'!D:D)</f>
        <v>Ericaceae</v>
      </c>
      <c r="D3254" s="4" t="s">
        <v>905</v>
      </c>
      <c r="E3254" s="4" t="s">
        <v>948</v>
      </c>
      <c r="F3254" s="9" t="str">
        <f>Table1[[#This Row],[Genus]]&amp;" "&amp;Table1[[#This Row],[Epithet]]</f>
        <v>Kalmia angustifolia</v>
      </c>
      <c r="G3254" s="4" t="s">
        <v>85</v>
      </c>
      <c r="H3254" t="s">
        <v>124</v>
      </c>
      <c r="I3254" s="4" t="s">
        <v>714</v>
      </c>
      <c r="J3254" s="4" t="s">
        <v>715</v>
      </c>
      <c r="K3254" s="4" t="s">
        <v>716</v>
      </c>
      <c r="L3254" s="4" t="s">
        <v>717</v>
      </c>
      <c r="M3254" s="4" t="s">
        <v>718</v>
      </c>
      <c r="N3254" s="4" t="s">
        <v>719</v>
      </c>
      <c r="O3254" s="4" t="s">
        <v>182</v>
      </c>
      <c r="P3254" s="4" t="s">
        <v>1001</v>
      </c>
      <c r="Q3254" s="4" t="s">
        <v>181</v>
      </c>
    </row>
    <row r="3255" spans="1:19" x14ac:dyDescent="0.25">
      <c r="A3255" s="4" t="s">
        <v>620</v>
      </c>
      <c r="B3255" s="4" t="s">
        <v>64</v>
      </c>
      <c r="C3255" s="9" t="str">
        <f>_xlfn.XLOOKUP(Table1[[#This Row],[Genus]],'Flora of PA'!J:J,'Flora of PA'!D:D)</f>
        <v>Polypodiaceae</v>
      </c>
      <c r="D3255" s="4" t="s">
        <v>851</v>
      </c>
      <c r="E3255" s="4" t="s">
        <v>852</v>
      </c>
      <c r="F3255" s="9" t="str">
        <f>Table1[[#This Row],[Genus]]&amp;" "&amp;Table1[[#This Row],[Epithet]]</f>
        <v>Pteridium aquilinum</v>
      </c>
      <c r="G3255" s="4" t="s">
        <v>58</v>
      </c>
      <c r="H3255" t="s">
        <v>288</v>
      </c>
      <c r="I3255" s="4" t="s">
        <v>714</v>
      </c>
      <c r="J3255" s="4" t="s">
        <v>715</v>
      </c>
      <c r="K3255" s="4" t="s">
        <v>716</v>
      </c>
      <c r="L3255" s="4" t="s">
        <v>717</v>
      </c>
      <c r="M3255" s="4" t="s">
        <v>718</v>
      </c>
      <c r="N3255" s="4" t="s">
        <v>719</v>
      </c>
      <c r="O3255" s="4" t="s">
        <v>182</v>
      </c>
      <c r="P3255" s="4" t="s">
        <v>1001</v>
      </c>
      <c r="Q3255" s="4" t="s">
        <v>181</v>
      </c>
    </row>
    <row r="3256" spans="1:19" x14ac:dyDescent="0.25">
      <c r="A3256" s="4" t="s">
        <v>620</v>
      </c>
      <c r="B3256" s="4" t="s">
        <v>64</v>
      </c>
      <c r="C3256" s="9" t="str">
        <f>_xlfn.XLOOKUP(Table1[[#This Row],[Genus]],'Flora of PA'!J:J,'Flora of PA'!D:D)</f>
        <v>Ericaceae</v>
      </c>
      <c r="D3256" s="4" t="s">
        <v>831</v>
      </c>
      <c r="E3256" s="4" t="s">
        <v>832</v>
      </c>
      <c r="F3256" s="9" t="str">
        <f>Table1[[#This Row],[Genus]]&amp;" "&amp;Table1[[#This Row],[Epithet]]</f>
        <v>Gaultheria procumbens</v>
      </c>
      <c r="G3256" s="4" t="s">
        <v>123</v>
      </c>
      <c r="H3256" t="s">
        <v>122</v>
      </c>
      <c r="I3256" s="4" t="s">
        <v>714</v>
      </c>
      <c r="J3256" s="4" t="s">
        <v>715</v>
      </c>
      <c r="K3256" s="4" t="s">
        <v>716</v>
      </c>
      <c r="L3256" s="4" t="s">
        <v>717</v>
      </c>
      <c r="M3256" s="4" t="s">
        <v>718</v>
      </c>
      <c r="N3256" s="4" t="s">
        <v>719</v>
      </c>
      <c r="O3256" s="4" t="s">
        <v>182</v>
      </c>
      <c r="P3256" s="4" t="s">
        <v>1001</v>
      </c>
      <c r="Q3256" s="4" t="s">
        <v>181</v>
      </c>
    </row>
    <row r="3257" spans="1:19" x14ac:dyDescent="0.25">
      <c r="A3257" s="4" t="s">
        <v>620</v>
      </c>
      <c r="B3257" s="4" t="s">
        <v>64</v>
      </c>
      <c r="C3257" s="9" t="str">
        <f>_xlfn.XLOOKUP(Table1[[#This Row],[Genus]],'Flora of PA'!J:J,'Flora of PA'!D:D)</f>
        <v>Ericaceae</v>
      </c>
      <c r="D3257" s="4" t="s">
        <v>827</v>
      </c>
      <c r="E3257" s="4" t="s">
        <v>828</v>
      </c>
      <c r="F3257" s="9" t="str">
        <f>Table1[[#This Row],[Genus]]&amp;" "&amp;Table1[[#This Row],[Epithet]]</f>
        <v>Gaylussacia baccata</v>
      </c>
      <c r="G3257" s="4" t="s">
        <v>16</v>
      </c>
      <c r="H3257" t="s">
        <v>125</v>
      </c>
      <c r="I3257" s="4" t="s">
        <v>714</v>
      </c>
      <c r="J3257" s="4" t="s">
        <v>715</v>
      </c>
      <c r="K3257" s="4" t="s">
        <v>716</v>
      </c>
      <c r="L3257" s="4" t="s">
        <v>717</v>
      </c>
      <c r="M3257" s="4" t="s">
        <v>718</v>
      </c>
      <c r="N3257" s="4" t="s">
        <v>719</v>
      </c>
      <c r="O3257" s="4" t="s">
        <v>182</v>
      </c>
      <c r="P3257" s="4" t="s">
        <v>1001</v>
      </c>
      <c r="Q3257" s="4" t="s">
        <v>181</v>
      </c>
    </row>
    <row r="3258" spans="1:19" x14ac:dyDescent="0.25">
      <c r="A3258" s="4" t="s">
        <v>620</v>
      </c>
      <c r="B3258" s="4" t="s">
        <v>64</v>
      </c>
      <c r="C3258" s="9" t="str">
        <f>_xlfn.XLOOKUP(Table1[[#This Row],[Genus]],'Flora of PA'!J:J,'Flora of PA'!D:D)</f>
        <v>Fagaceae</v>
      </c>
      <c r="D3258" s="4" t="s">
        <v>860</v>
      </c>
      <c r="E3258" s="4" t="s">
        <v>947</v>
      </c>
      <c r="F3258" s="9" t="str">
        <f>Table1[[#This Row],[Genus]]&amp;" "&amp;Table1[[#This Row],[Epithet]]</f>
        <v>Quercus ilicifolia</v>
      </c>
      <c r="G3258" s="4" t="s">
        <v>75</v>
      </c>
      <c r="H3258" t="s">
        <v>153</v>
      </c>
      <c r="I3258" s="4" t="s">
        <v>714</v>
      </c>
      <c r="J3258" s="4" t="s">
        <v>715</v>
      </c>
      <c r="K3258" s="4" t="s">
        <v>716</v>
      </c>
      <c r="L3258" s="4" t="s">
        <v>717</v>
      </c>
      <c r="M3258" s="4" t="s">
        <v>718</v>
      </c>
      <c r="N3258" s="4" t="s">
        <v>719</v>
      </c>
      <c r="O3258" s="4" t="s">
        <v>182</v>
      </c>
      <c r="P3258" s="4" t="s">
        <v>1001</v>
      </c>
      <c r="Q3258" s="4" t="s">
        <v>181</v>
      </c>
    </row>
    <row r="3259" spans="1:19" x14ac:dyDescent="0.25">
      <c r="A3259" s="4" t="s">
        <v>620</v>
      </c>
      <c r="B3259" s="4" t="s">
        <v>64</v>
      </c>
      <c r="C3259" s="9" t="s">
        <v>13194</v>
      </c>
      <c r="D3259" s="4" t="s">
        <v>866</v>
      </c>
      <c r="E3259" s="4" t="s">
        <v>867</v>
      </c>
      <c r="F3259" s="9" t="str">
        <f>Table1[[#This Row],[Genus]]&amp;" "&amp;Table1[[#This Row],[Epithet]]</f>
        <v>Polytrichum commune</v>
      </c>
      <c r="G3259" s="4" t="s">
        <v>802</v>
      </c>
      <c r="H3259" t="s">
        <v>350</v>
      </c>
      <c r="I3259" s="4" t="s">
        <v>714</v>
      </c>
      <c r="J3259" s="4" t="s">
        <v>715</v>
      </c>
      <c r="K3259" s="4" t="s">
        <v>716</v>
      </c>
      <c r="L3259" s="4" t="s">
        <v>717</v>
      </c>
      <c r="M3259" s="4" t="s">
        <v>718</v>
      </c>
      <c r="N3259" s="4" t="s">
        <v>719</v>
      </c>
      <c r="O3259" s="4" t="s">
        <v>182</v>
      </c>
      <c r="P3259" s="4" t="s">
        <v>1001</v>
      </c>
      <c r="Q3259" s="4" t="s">
        <v>181</v>
      </c>
      <c r="S3259" s="2" t="s">
        <v>803</v>
      </c>
    </row>
    <row r="3260" spans="1:19" x14ac:dyDescent="0.25">
      <c r="A3260" s="4" t="s">
        <v>620</v>
      </c>
      <c r="B3260" s="4" t="s">
        <v>63</v>
      </c>
      <c r="C3260" s="9" t="str">
        <f>_xlfn.XLOOKUP(Table1[[#This Row],[Genus]],'Flora of PA'!J:J,'Flora of PA'!D:D)</f>
        <v>Ericaceae</v>
      </c>
      <c r="D3260" s="4" t="s">
        <v>905</v>
      </c>
      <c r="E3260" s="4" t="s">
        <v>948</v>
      </c>
      <c r="F3260" s="9" t="str">
        <f>Table1[[#This Row],[Genus]]&amp;" "&amp;Table1[[#This Row],[Epithet]]</f>
        <v>Kalmia angustifolia</v>
      </c>
      <c r="G3260" s="4" t="s">
        <v>85</v>
      </c>
      <c r="H3260" t="s">
        <v>124</v>
      </c>
      <c r="I3260" s="4" t="s">
        <v>714</v>
      </c>
      <c r="J3260" s="4" t="s">
        <v>715</v>
      </c>
      <c r="K3260" s="4" t="s">
        <v>716</v>
      </c>
      <c r="L3260" s="4" t="s">
        <v>717</v>
      </c>
      <c r="M3260" s="4" t="s">
        <v>718</v>
      </c>
      <c r="N3260" s="4" t="s">
        <v>719</v>
      </c>
      <c r="O3260" s="4" t="s">
        <v>182</v>
      </c>
      <c r="P3260" s="4" t="s">
        <v>1001</v>
      </c>
      <c r="Q3260" s="4" t="s">
        <v>181</v>
      </c>
    </row>
    <row r="3261" spans="1:19" x14ac:dyDescent="0.25">
      <c r="A3261" s="4" t="s">
        <v>620</v>
      </c>
      <c r="B3261" s="4" t="s">
        <v>63</v>
      </c>
      <c r="C3261" s="9" t="str">
        <f>_xlfn.XLOOKUP(Table1[[#This Row],[Genus]],'Flora of PA'!J:J,'Flora of PA'!D:D)</f>
        <v>Polypodiaceae</v>
      </c>
      <c r="D3261" s="4" t="s">
        <v>851</v>
      </c>
      <c r="E3261" s="4" t="s">
        <v>852</v>
      </c>
      <c r="F3261" s="9" t="str">
        <f>Table1[[#This Row],[Genus]]&amp;" "&amp;Table1[[#This Row],[Epithet]]</f>
        <v>Pteridium aquilinum</v>
      </c>
      <c r="G3261" s="4" t="s">
        <v>58</v>
      </c>
      <c r="H3261" t="s">
        <v>288</v>
      </c>
      <c r="I3261" s="4" t="s">
        <v>714</v>
      </c>
      <c r="J3261" s="4" t="s">
        <v>715</v>
      </c>
      <c r="K3261" s="4" t="s">
        <v>716</v>
      </c>
      <c r="L3261" s="4" t="s">
        <v>717</v>
      </c>
      <c r="M3261" s="4" t="s">
        <v>718</v>
      </c>
      <c r="N3261" s="4" t="s">
        <v>719</v>
      </c>
      <c r="O3261" s="4" t="s">
        <v>182</v>
      </c>
      <c r="P3261" s="4" t="s">
        <v>1001</v>
      </c>
      <c r="Q3261" s="4" t="s">
        <v>181</v>
      </c>
    </row>
    <row r="3262" spans="1:19" x14ac:dyDescent="0.25">
      <c r="A3262" s="4" t="s">
        <v>620</v>
      </c>
      <c r="B3262" s="4" t="s">
        <v>63</v>
      </c>
      <c r="C3262" s="9" t="str">
        <f>_xlfn.XLOOKUP(Table1[[#This Row],[Genus]],'Flora of PA'!J:J,'Flora of PA'!D:D)</f>
        <v>Ericaceae</v>
      </c>
      <c r="D3262" s="4" t="s">
        <v>831</v>
      </c>
      <c r="E3262" s="4" t="s">
        <v>832</v>
      </c>
      <c r="F3262" s="9" t="str">
        <f>Table1[[#This Row],[Genus]]&amp;" "&amp;Table1[[#This Row],[Epithet]]</f>
        <v>Gaultheria procumbens</v>
      </c>
      <c r="G3262" s="4" t="s">
        <v>123</v>
      </c>
      <c r="H3262" t="s">
        <v>122</v>
      </c>
      <c r="I3262" s="4" t="s">
        <v>714</v>
      </c>
      <c r="J3262" s="4" t="s">
        <v>715</v>
      </c>
      <c r="K3262" s="4" t="s">
        <v>716</v>
      </c>
      <c r="L3262" s="4" t="s">
        <v>717</v>
      </c>
      <c r="M3262" s="4" t="s">
        <v>718</v>
      </c>
      <c r="N3262" s="4" t="s">
        <v>719</v>
      </c>
      <c r="O3262" s="4" t="s">
        <v>182</v>
      </c>
      <c r="P3262" s="4" t="s">
        <v>1001</v>
      </c>
      <c r="Q3262" s="4" t="s">
        <v>181</v>
      </c>
    </row>
    <row r="3263" spans="1:19" x14ac:dyDescent="0.25">
      <c r="A3263" s="4" t="s">
        <v>620</v>
      </c>
      <c r="B3263" s="4" t="s">
        <v>63</v>
      </c>
      <c r="C3263" s="9" t="str">
        <f>_xlfn.XLOOKUP(Table1[[#This Row],[Genus]],'Flora of PA'!J:J,'Flora of PA'!D:D)</f>
        <v>Ericaceae</v>
      </c>
      <c r="D3263" s="4" t="s">
        <v>827</v>
      </c>
      <c r="E3263" s="4" t="s">
        <v>828</v>
      </c>
      <c r="F3263" s="9" t="str">
        <f>Table1[[#This Row],[Genus]]&amp;" "&amp;Table1[[#This Row],[Epithet]]</f>
        <v>Gaylussacia baccata</v>
      </c>
      <c r="G3263" s="4" t="s">
        <v>16</v>
      </c>
      <c r="H3263" t="s">
        <v>125</v>
      </c>
      <c r="I3263" s="4" t="s">
        <v>714</v>
      </c>
      <c r="J3263" s="4" t="s">
        <v>715</v>
      </c>
      <c r="K3263" s="4" t="s">
        <v>716</v>
      </c>
      <c r="L3263" s="4" t="s">
        <v>717</v>
      </c>
      <c r="M3263" s="4" t="s">
        <v>718</v>
      </c>
      <c r="N3263" s="4" t="s">
        <v>719</v>
      </c>
      <c r="O3263" s="4" t="s">
        <v>182</v>
      </c>
      <c r="P3263" s="4" t="s">
        <v>1001</v>
      </c>
      <c r="Q3263" s="4" t="s">
        <v>181</v>
      </c>
    </row>
    <row r="3264" spans="1:19" x14ac:dyDescent="0.25">
      <c r="A3264" s="4" t="s">
        <v>620</v>
      </c>
      <c r="B3264" s="4" t="s">
        <v>63</v>
      </c>
      <c r="C3264" s="9" t="str">
        <f>_xlfn.XLOOKUP(Table1[[#This Row],[Genus]],'Flora of PA'!J:J,'Flora of PA'!D:D)</f>
        <v>Fagaceae</v>
      </c>
      <c r="D3264" s="4" t="s">
        <v>860</v>
      </c>
      <c r="E3264" s="4" t="s">
        <v>947</v>
      </c>
      <c r="F3264" s="9" t="str">
        <f>Table1[[#This Row],[Genus]]&amp;" "&amp;Table1[[#This Row],[Epithet]]</f>
        <v>Quercus ilicifolia</v>
      </c>
      <c r="G3264" s="4" t="s">
        <v>75</v>
      </c>
      <c r="H3264" t="s">
        <v>153</v>
      </c>
      <c r="I3264" s="4" t="s">
        <v>714</v>
      </c>
      <c r="J3264" s="4" t="s">
        <v>715</v>
      </c>
      <c r="K3264" s="4" t="s">
        <v>716</v>
      </c>
      <c r="L3264" s="4" t="s">
        <v>717</v>
      </c>
      <c r="M3264" s="4" t="s">
        <v>718</v>
      </c>
      <c r="N3264" s="4" t="s">
        <v>719</v>
      </c>
      <c r="O3264" s="4" t="s">
        <v>182</v>
      </c>
      <c r="P3264" s="4" t="s">
        <v>1001</v>
      </c>
      <c r="Q3264" s="4" t="s">
        <v>181</v>
      </c>
    </row>
    <row r="3265" spans="1:19" x14ac:dyDescent="0.25">
      <c r="A3265" s="4" t="s">
        <v>620</v>
      </c>
      <c r="B3265" s="4" t="s">
        <v>63</v>
      </c>
      <c r="C3265" s="9" t="str">
        <f>_xlfn.XLOOKUP(Table1[[#This Row],[Genus]],'Flora of PA'!J:J,'Flora of PA'!D:D)</f>
        <v>Ericaceae</v>
      </c>
      <c r="D3265" s="4" t="s">
        <v>905</v>
      </c>
      <c r="E3265" s="4" t="s">
        <v>906</v>
      </c>
      <c r="F3265" s="9" t="str">
        <f>Table1[[#This Row],[Genus]]&amp;" "&amp;Table1[[#This Row],[Epithet]]</f>
        <v>Kalmia latifolia</v>
      </c>
      <c r="G3265" s="4" t="s">
        <v>92</v>
      </c>
      <c r="H3265" t="s">
        <v>316</v>
      </c>
      <c r="I3265" s="4" t="s">
        <v>714</v>
      </c>
      <c r="J3265" s="4" t="s">
        <v>715</v>
      </c>
      <c r="K3265" s="4" t="s">
        <v>716</v>
      </c>
      <c r="L3265" s="4" t="s">
        <v>717</v>
      </c>
      <c r="M3265" s="4" t="s">
        <v>718</v>
      </c>
      <c r="N3265" s="4" t="s">
        <v>719</v>
      </c>
      <c r="O3265" s="4" t="s">
        <v>182</v>
      </c>
      <c r="P3265" s="4" t="s">
        <v>1001</v>
      </c>
      <c r="Q3265" s="4" t="s">
        <v>181</v>
      </c>
    </row>
    <row r="3266" spans="1:19" x14ac:dyDescent="0.25">
      <c r="A3266" s="4" t="s">
        <v>620</v>
      </c>
      <c r="B3266" s="4" t="s">
        <v>63</v>
      </c>
      <c r="C3266" s="4" t="s">
        <v>1266</v>
      </c>
      <c r="D3266" s="4" t="s">
        <v>137</v>
      </c>
      <c r="E3266" s="4" t="s">
        <v>846</v>
      </c>
      <c r="F3266" s="9" t="str">
        <f>Table1[[#This Row],[Genus]]&amp;" "&amp;Table1[[#This Row],[Epithet]]</f>
        <v>Aronia melanocarpa</v>
      </c>
      <c r="G3266" s="4" t="s">
        <v>138</v>
      </c>
      <c r="H3266" t="s">
        <v>137</v>
      </c>
      <c r="I3266" s="4" t="s">
        <v>714</v>
      </c>
      <c r="J3266" s="4" t="s">
        <v>715</v>
      </c>
      <c r="K3266" s="4" t="s">
        <v>716</v>
      </c>
      <c r="L3266" s="4" t="s">
        <v>717</v>
      </c>
      <c r="M3266" s="4" t="s">
        <v>718</v>
      </c>
      <c r="N3266" s="4" t="s">
        <v>719</v>
      </c>
      <c r="O3266" s="4" t="s">
        <v>182</v>
      </c>
      <c r="P3266" s="4" t="s">
        <v>1001</v>
      </c>
      <c r="Q3266" s="4" t="s">
        <v>181</v>
      </c>
    </row>
    <row r="3267" spans="1:19" x14ac:dyDescent="0.25">
      <c r="A3267" s="4" t="s">
        <v>620</v>
      </c>
      <c r="B3267" s="4" t="s">
        <v>62</v>
      </c>
      <c r="C3267" s="9" t="str">
        <f>_xlfn.XLOOKUP(Table1[[#This Row],[Genus]],'Flora of PA'!J:J,'Flora of PA'!D:D)</f>
        <v>Ericaceae</v>
      </c>
      <c r="D3267" s="4" t="s">
        <v>905</v>
      </c>
      <c r="E3267" s="4" t="s">
        <v>948</v>
      </c>
      <c r="F3267" s="9" t="str">
        <f>Table1[[#This Row],[Genus]]&amp;" "&amp;Table1[[#This Row],[Epithet]]</f>
        <v>Kalmia angustifolia</v>
      </c>
      <c r="G3267" s="4" t="s">
        <v>85</v>
      </c>
      <c r="H3267" t="s">
        <v>124</v>
      </c>
      <c r="I3267" s="4" t="s">
        <v>714</v>
      </c>
      <c r="J3267" s="4" t="s">
        <v>715</v>
      </c>
      <c r="K3267" s="4" t="s">
        <v>716</v>
      </c>
      <c r="L3267" s="4" t="s">
        <v>717</v>
      </c>
      <c r="M3267" s="4" t="s">
        <v>718</v>
      </c>
      <c r="N3267" s="4" t="s">
        <v>719</v>
      </c>
      <c r="O3267" s="4" t="s">
        <v>182</v>
      </c>
      <c r="P3267" s="4" t="s">
        <v>1001</v>
      </c>
      <c r="Q3267" s="4" t="s">
        <v>181</v>
      </c>
    </row>
    <row r="3268" spans="1:19" x14ac:dyDescent="0.25">
      <c r="A3268" s="4" t="s">
        <v>620</v>
      </c>
      <c r="B3268" s="4" t="s">
        <v>62</v>
      </c>
      <c r="C3268" s="9" t="str">
        <f>_xlfn.XLOOKUP(Table1[[#This Row],[Genus]],'Flora of PA'!J:J,'Flora of PA'!D:D)</f>
        <v>Polypodiaceae</v>
      </c>
      <c r="D3268" s="4" t="s">
        <v>851</v>
      </c>
      <c r="E3268" s="4" t="s">
        <v>852</v>
      </c>
      <c r="F3268" s="9" t="str">
        <f>Table1[[#This Row],[Genus]]&amp;" "&amp;Table1[[#This Row],[Epithet]]</f>
        <v>Pteridium aquilinum</v>
      </c>
      <c r="G3268" s="4" t="s">
        <v>58</v>
      </c>
      <c r="H3268" t="s">
        <v>288</v>
      </c>
      <c r="I3268" s="4" t="s">
        <v>714</v>
      </c>
      <c r="J3268" s="4" t="s">
        <v>715</v>
      </c>
      <c r="K3268" s="4" t="s">
        <v>716</v>
      </c>
      <c r="L3268" s="4" t="s">
        <v>717</v>
      </c>
      <c r="M3268" s="4" t="s">
        <v>718</v>
      </c>
      <c r="N3268" s="4" t="s">
        <v>719</v>
      </c>
      <c r="O3268" s="4" t="s">
        <v>182</v>
      </c>
      <c r="P3268" s="4" t="s">
        <v>1001</v>
      </c>
      <c r="Q3268" s="4" t="s">
        <v>181</v>
      </c>
    </row>
    <row r="3269" spans="1:19" x14ac:dyDescent="0.25">
      <c r="A3269" s="4" t="s">
        <v>620</v>
      </c>
      <c r="B3269" s="4" t="s">
        <v>62</v>
      </c>
      <c r="C3269" s="9" t="str">
        <f>_xlfn.XLOOKUP(Table1[[#This Row],[Genus]],'Flora of PA'!J:J,'Flora of PA'!D:D)</f>
        <v>Ericaceae</v>
      </c>
      <c r="D3269" s="4" t="s">
        <v>831</v>
      </c>
      <c r="E3269" s="4" t="s">
        <v>832</v>
      </c>
      <c r="F3269" s="9" t="str">
        <f>Table1[[#This Row],[Genus]]&amp;" "&amp;Table1[[#This Row],[Epithet]]</f>
        <v>Gaultheria procumbens</v>
      </c>
      <c r="G3269" s="4" t="s">
        <v>123</v>
      </c>
      <c r="H3269" t="s">
        <v>122</v>
      </c>
      <c r="I3269" s="4" t="s">
        <v>714</v>
      </c>
      <c r="J3269" s="4" t="s">
        <v>715</v>
      </c>
      <c r="K3269" s="4" t="s">
        <v>716</v>
      </c>
      <c r="L3269" s="4" t="s">
        <v>717</v>
      </c>
      <c r="M3269" s="4" t="s">
        <v>718</v>
      </c>
      <c r="N3269" s="4" t="s">
        <v>719</v>
      </c>
      <c r="O3269" s="4" t="s">
        <v>182</v>
      </c>
      <c r="P3269" s="4" t="s">
        <v>1001</v>
      </c>
      <c r="Q3269" s="4" t="s">
        <v>181</v>
      </c>
    </row>
    <row r="3270" spans="1:19" x14ac:dyDescent="0.25">
      <c r="A3270" s="4" t="s">
        <v>620</v>
      </c>
      <c r="B3270" s="4" t="s">
        <v>62</v>
      </c>
      <c r="C3270" s="9" t="str">
        <f>_xlfn.XLOOKUP(Table1[[#This Row],[Genus]],'Flora of PA'!J:J,'Flora of PA'!D:D)</f>
        <v>Ericaceae</v>
      </c>
      <c r="D3270" s="4" t="s">
        <v>827</v>
      </c>
      <c r="E3270" s="4" t="s">
        <v>828</v>
      </c>
      <c r="F3270" s="9" t="str">
        <f>Table1[[#This Row],[Genus]]&amp;" "&amp;Table1[[#This Row],[Epithet]]</f>
        <v>Gaylussacia baccata</v>
      </c>
      <c r="G3270" s="4" t="s">
        <v>16</v>
      </c>
      <c r="H3270" t="s">
        <v>125</v>
      </c>
      <c r="I3270" s="4" t="s">
        <v>714</v>
      </c>
      <c r="J3270" s="4" t="s">
        <v>715</v>
      </c>
      <c r="K3270" s="4" t="s">
        <v>716</v>
      </c>
      <c r="L3270" s="4" t="s">
        <v>717</v>
      </c>
      <c r="M3270" s="4" t="s">
        <v>718</v>
      </c>
      <c r="N3270" s="4" t="s">
        <v>719</v>
      </c>
      <c r="O3270" s="4" t="s">
        <v>182</v>
      </c>
      <c r="P3270" s="4" t="s">
        <v>1001</v>
      </c>
      <c r="Q3270" s="4" t="s">
        <v>181</v>
      </c>
    </row>
    <row r="3271" spans="1:19" x14ac:dyDescent="0.25">
      <c r="A3271" s="4" t="s">
        <v>620</v>
      </c>
      <c r="B3271" s="4" t="s">
        <v>62</v>
      </c>
      <c r="C3271" s="9" t="s">
        <v>13194</v>
      </c>
      <c r="D3271" s="4" t="s">
        <v>866</v>
      </c>
      <c r="E3271" s="4" t="s">
        <v>867</v>
      </c>
      <c r="F3271" s="9" t="str">
        <f>Table1[[#This Row],[Genus]]&amp;" "&amp;Table1[[#This Row],[Epithet]]</f>
        <v>Polytrichum commune</v>
      </c>
      <c r="G3271" s="4" t="s">
        <v>802</v>
      </c>
      <c r="H3271" t="s">
        <v>519</v>
      </c>
      <c r="I3271" s="4" t="s">
        <v>714</v>
      </c>
      <c r="J3271" s="4" t="s">
        <v>715</v>
      </c>
      <c r="K3271" s="4" t="s">
        <v>716</v>
      </c>
      <c r="L3271" s="4" t="s">
        <v>717</v>
      </c>
      <c r="M3271" s="4" t="s">
        <v>718</v>
      </c>
      <c r="N3271" s="4" t="s">
        <v>719</v>
      </c>
      <c r="O3271" s="4" t="s">
        <v>182</v>
      </c>
      <c r="P3271" s="4" t="s">
        <v>1001</v>
      </c>
      <c r="Q3271" s="4" t="s">
        <v>181</v>
      </c>
      <c r="S3271" s="2" t="s">
        <v>803</v>
      </c>
    </row>
    <row r="3272" spans="1:19" x14ac:dyDescent="0.25">
      <c r="A3272" s="4" t="s">
        <v>620</v>
      </c>
      <c r="B3272" s="4" t="s">
        <v>62</v>
      </c>
      <c r="C3272" s="9" t="str">
        <f>_xlfn.XLOOKUP(Table1[[#This Row],[Genus]],'Flora of PA'!J:J,'Flora of PA'!D:D)</f>
        <v>Fagaceae</v>
      </c>
      <c r="D3272" s="4" t="s">
        <v>860</v>
      </c>
      <c r="E3272" s="4" t="s">
        <v>947</v>
      </c>
      <c r="F3272" s="9" t="str">
        <f>Table1[[#This Row],[Genus]]&amp;" "&amp;Table1[[#This Row],[Epithet]]</f>
        <v>Quercus ilicifolia</v>
      </c>
      <c r="G3272" s="4" t="s">
        <v>75</v>
      </c>
      <c r="H3272" t="s">
        <v>72</v>
      </c>
      <c r="I3272" s="4" t="s">
        <v>714</v>
      </c>
      <c r="J3272" s="4" t="s">
        <v>715</v>
      </c>
      <c r="K3272" s="4" t="s">
        <v>716</v>
      </c>
      <c r="L3272" s="4" t="s">
        <v>717</v>
      </c>
      <c r="M3272" s="4" t="s">
        <v>718</v>
      </c>
      <c r="N3272" s="4" t="s">
        <v>719</v>
      </c>
      <c r="O3272" s="4" t="s">
        <v>182</v>
      </c>
      <c r="P3272" s="4" t="s">
        <v>1001</v>
      </c>
      <c r="Q3272" s="4" t="s">
        <v>181</v>
      </c>
    </row>
    <row r="3273" spans="1:19" x14ac:dyDescent="0.25">
      <c r="A3273" s="4" t="s">
        <v>620</v>
      </c>
      <c r="B3273" s="4" t="s">
        <v>61</v>
      </c>
      <c r="C3273" s="9" t="s">
        <v>13193</v>
      </c>
      <c r="D3273" s="4" t="s">
        <v>994</v>
      </c>
      <c r="E3273" s="4" t="s">
        <v>995</v>
      </c>
      <c r="F3273" s="9" t="str">
        <f>Table1[[#This Row],[Genus]]&amp;" "&amp;Table1[[#This Row],[Epithet]]</f>
        <v>Leucobryum glaucum</v>
      </c>
      <c r="G3273" s="4" t="s">
        <v>225</v>
      </c>
      <c r="H3273" t="s">
        <v>180</v>
      </c>
      <c r="I3273" s="4" t="s">
        <v>714</v>
      </c>
      <c r="J3273" s="4" t="s">
        <v>715</v>
      </c>
      <c r="K3273" s="4" t="s">
        <v>716</v>
      </c>
      <c r="L3273" s="4" t="s">
        <v>717</v>
      </c>
      <c r="M3273" s="4" t="s">
        <v>718</v>
      </c>
      <c r="N3273" s="4" t="s">
        <v>719</v>
      </c>
      <c r="O3273" s="4" t="s">
        <v>182</v>
      </c>
      <c r="P3273" s="4" t="s">
        <v>1001</v>
      </c>
      <c r="Q3273" s="4" t="s">
        <v>181</v>
      </c>
    </row>
    <row r="3274" spans="1:19" x14ac:dyDescent="0.25">
      <c r="A3274" s="4" t="s">
        <v>620</v>
      </c>
      <c r="B3274" s="4" t="s">
        <v>61</v>
      </c>
      <c r="C3274" s="9" t="s">
        <v>13194</v>
      </c>
      <c r="D3274" s="4" t="s">
        <v>866</v>
      </c>
      <c r="E3274" s="4" t="s">
        <v>867</v>
      </c>
      <c r="F3274" s="9" t="str">
        <f>Table1[[#This Row],[Genus]]&amp;" "&amp;Table1[[#This Row],[Epithet]]</f>
        <v>Polytrichum commune</v>
      </c>
      <c r="G3274" s="4" t="s">
        <v>802</v>
      </c>
      <c r="H3274" t="s">
        <v>350</v>
      </c>
      <c r="I3274" s="4" t="s">
        <v>714</v>
      </c>
      <c r="J3274" s="4" t="s">
        <v>715</v>
      </c>
      <c r="K3274" s="4" t="s">
        <v>716</v>
      </c>
      <c r="L3274" s="4" t="s">
        <v>717</v>
      </c>
      <c r="M3274" s="4" t="s">
        <v>718</v>
      </c>
      <c r="N3274" s="4" t="s">
        <v>719</v>
      </c>
      <c r="O3274" s="4" t="s">
        <v>182</v>
      </c>
      <c r="P3274" s="4" t="s">
        <v>1001</v>
      </c>
      <c r="Q3274" s="4" t="s">
        <v>181</v>
      </c>
      <c r="S3274" s="2" t="s">
        <v>803</v>
      </c>
    </row>
    <row r="3275" spans="1:19" x14ac:dyDescent="0.25">
      <c r="A3275" s="4" t="s">
        <v>620</v>
      </c>
      <c r="B3275" s="4" t="s">
        <v>61</v>
      </c>
      <c r="C3275" s="9" t="str">
        <f>_xlfn.XLOOKUP(Table1[[#This Row],[Genus]],'Flora of PA'!J:J,'Flora of PA'!D:D)</f>
        <v>Fagaceae</v>
      </c>
      <c r="D3275" s="4" t="s">
        <v>860</v>
      </c>
      <c r="E3275" s="4" t="s">
        <v>947</v>
      </c>
      <c r="F3275" s="9" t="str">
        <f>Table1[[#This Row],[Genus]]&amp;" "&amp;Table1[[#This Row],[Epithet]]</f>
        <v>Quercus ilicifolia</v>
      </c>
      <c r="G3275" s="4" t="s">
        <v>75</v>
      </c>
      <c r="H3275" t="s">
        <v>157</v>
      </c>
      <c r="I3275" s="4" t="s">
        <v>714</v>
      </c>
      <c r="J3275" s="4" t="s">
        <v>715</v>
      </c>
      <c r="K3275" s="4" t="s">
        <v>716</v>
      </c>
      <c r="L3275" s="4" t="s">
        <v>717</v>
      </c>
      <c r="M3275" s="4" t="s">
        <v>718</v>
      </c>
      <c r="N3275" s="4" t="s">
        <v>719</v>
      </c>
      <c r="O3275" s="4" t="s">
        <v>182</v>
      </c>
      <c r="P3275" s="4" t="s">
        <v>1001</v>
      </c>
      <c r="Q3275" s="4" t="s">
        <v>181</v>
      </c>
    </row>
    <row r="3276" spans="1:19" x14ac:dyDescent="0.25">
      <c r="A3276" s="4" t="s">
        <v>620</v>
      </c>
      <c r="B3276" s="4" t="s">
        <v>61</v>
      </c>
      <c r="C3276" s="9" t="str">
        <f>_xlfn.XLOOKUP(Table1[[#This Row],[Genus]],'Flora of PA'!J:J,'Flora of PA'!D:D)</f>
        <v>Ericaceae</v>
      </c>
      <c r="D3276" s="4" t="s">
        <v>905</v>
      </c>
      <c r="E3276" s="4" t="s">
        <v>948</v>
      </c>
      <c r="F3276" s="9" t="str">
        <f>Table1[[#This Row],[Genus]]&amp;" "&amp;Table1[[#This Row],[Epithet]]</f>
        <v>Kalmia angustifolia</v>
      </c>
      <c r="G3276" s="4" t="s">
        <v>85</v>
      </c>
      <c r="H3276" t="s">
        <v>124</v>
      </c>
      <c r="I3276" s="4" t="s">
        <v>714</v>
      </c>
      <c r="J3276" s="4" t="s">
        <v>715</v>
      </c>
      <c r="K3276" s="4" t="s">
        <v>716</v>
      </c>
      <c r="L3276" s="4" t="s">
        <v>717</v>
      </c>
      <c r="M3276" s="4" t="s">
        <v>718</v>
      </c>
      <c r="N3276" s="4" t="s">
        <v>719</v>
      </c>
      <c r="O3276" s="4" t="s">
        <v>182</v>
      </c>
      <c r="P3276" s="4" t="s">
        <v>1001</v>
      </c>
      <c r="Q3276" s="4" t="s">
        <v>181</v>
      </c>
    </row>
    <row r="3277" spans="1:19" x14ac:dyDescent="0.25">
      <c r="A3277" s="4" t="s">
        <v>620</v>
      </c>
      <c r="B3277" s="4" t="s">
        <v>61</v>
      </c>
      <c r="C3277" s="9" t="str">
        <f>_xlfn.XLOOKUP(Table1[[#This Row],[Genus]],'Flora of PA'!J:J,'Flora of PA'!D:D)</f>
        <v>Ericaceae</v>
      </c>
      <c r="D3277" s="4" t="s">
        <v>831</v>
      </c>
      <c r="E3277" s="4" t="s">
        <v>832</v>
      </c>
      <c r="F3277" s="9" t="str">
        <f>Table1[[#This Row],[Genus]]&amp;" "&amp;Table1[[#This Row],[Epithet]]</f>
        <v>Gaultheria procumbens</v>
      </c>
      <c r="G3277" s="4" t="s">
        <v>123</v>
      </c>
      <c r="H3277" t="s">
        <v>122</v>
      </c>
      <c r="I3277" s="4" t="s">
        <v>714</v>
      </c>
      <c r="J3277" s="4" t="s">
        <v>715</v>
      </c>
      <c r="K3277" s="4" t="s">
        <v>716</v>
      </c>
      <c r="L3277" s="4" t="s">
        <v>717</v>
      </c>
      <c r="M3277" s="4" t="s">
        <v>718</v>
      </c>
      <c r="N3277" s="4" t="s">
        <v>719</v>
      </c>
      <c r="O3277" s="4" t="s">
        <v>182</v>
      </c>
      <c r="P3277" s="4" t="s">
        <v>1001</v>
      </c>
      <c r="Q3277" s="4" t="s">
        <v>181</v>
      </c>
    </row>
    <row r="3278" spans="1:19" x14ac:dyDescent="0.25">
      <c r="A3278" s="4" t="s">
        <v>620</v>
      </c>
      <c r="B3278" s="4" t="s">
        <v>61</v>
      </c>
      <c r="C3278" s="9" t="str">
        <f>_xlfn.XLOOKUP(Table1[[#This Row],[Genus]],'Flora of PA'!J:J,'Flora of PA'!D:D)</f>
        <v>Ericaceae</v>
      </c>
      <c r="D3278" s="4" t="s">
        <v>827</v>
      </c>
      <c r="E3278" s="4" t="s">
        <v>828</v>
      </c>
      <c r="F3278" s="9" t="str">
        <f>Table1[[#This Row],[Genus]]&amp;" "&amp;Table1[[#This Row],[Epithet]]</f>
        <v>Gaylussacia baccata</v>
      </c>
      <c r="G3278" s="4" t="s">
        <v>16</v>
      </c>
      <c r="H3278" t="s">
        <v>125</v>
      </c>
      <c r="I3278" s="4" t="s">
        <v>714</v>
      </c>
      <c r="J3278" s="4" t="s">
        <v>715</v>
      </c>
      <c r="K3278" s="4" t="s">
        <v>716</v>
      </c>
      <c r="L3278" s="4" t="s">
        <v>717</v>
      </c>
      <c r="M3278" s="4" t="s">
        <v>718</v>
      </c>
      <c r="N3278" s="4" t="s">
        <v>719</v>
      </c>
      <c r="O3278" s="4" t="s">
        <v>182</v>
      </c>
      <c r="P3278" s="4" t="s">
        <v>1001</v>
      </c>
      <c r="Q3278" s="4" t="s">
        <v>181</v>
      </c>
    </row>
    <row r="3279" spans="1:19" x14ac:dyDescent="0.25">
      <c r="A3279" s="4" t="s">
        <v>620</v>
      </c>
      <c r="B3279" s="4" t="s">
        <v>42</v>
      </c>
      <c r="C3279" s="9" t="str">
        <f>_xlfn.XLOOKUP(Table1[[#This Row],[Genus]],'Flora of PA'!J:J,'Flora of PA'!D:D)</f>
        <v>Ericaceae</v>
      </c>
      <c r="D3279" s="4" t="s">
        <v>826</v>
      </c>
      <c r="E3279" s="4" t="s">
        <v>829</v>
      </c>
      <c r="F3279" s="9" t="str">
        <f>Table1[[#This Row],[Genus]]&amp;" "&amp;Table1[[#This Row],[Epithet]]</f>
        <v>Vaccinium angustifolium</v>
      </c>
      <c r="G3279" s="4" t="s">
        <v>69</v>
      </c>
      <c r="H3279" t="s">
        <v>88</v>
      </c>
      <c r="I3279" s="4" t="s">
        <v>714</v>
      </c>
      <c r="J3279" s="4" t="s">
        <v>715</v>
      </c>
      <c r="K3279" s="4" t="s">
        <v>716</v>
      </c>
      <c r="L3279" s="4" t="s">
        <v>717</v>
      </c>
      <c r="M3279" s="4" t="s">
        <v>718</v>
      </c>
      <c r="N3279" s="4" t="s">
        <v>719</v>
      </c>
      <c r="O3279" s="4" t="s">
        <v>182</v>
      </c>
      <c r="P3279" s="4" t="s">
        <v>1001</v>
      </c>
      <c r="Q3279" s="4" t="s">
        <v>181</v>
      </c>
    </row>
    <row r="3280" spans="1:19" x14ac:dyDescent="0.25">
      <c r="A3280" s="4" t="s">
        <v>620</v>
      </c>
      <c r="B3280" s="4" t="s">
        <v>42</v>
      </c>
      <c r="C3280" s="9" t="str">
        <f>_xlfn.XLOOKUP(Table1[[#This Row],[Genus]],'Flora of PA'!J:J,'Flora of PA'!D:D)</f>
        <v>Ericaceae</v>
      </c>
      <c r="D3280" s="4" t="s">
        <v>826</v>
      </c>
      <c r="E3280" s="4" t="s">
        <v>829</v>
      </c>
      <c r="F3280" s="9" t="str">
        <f>Table1[[#This Row],[Genus]]&amp;" "&amp;Table1[[#This Row],[Epithet]]</f>
        <v>Vaccinium angustifolium</v>
      </c>
      <c r="G3280" s="4" t="s">
        <v>69</v>
      </c>
      <c r="H3280" t="s">
        <v>174</v>
      </c>
      <c r="I3280" s="4" t="s">
        <v>714</v>
      </c>
      <c r="J3280" s="4" t="s">
        <v>715</v>
      </c>
      <c r="K3280" s="4" t="s">
        <v>716</v>
      </c>
      <c r="L3280" s="4" t="s">
        <v>717</v>
      </c>
      <c r="M3280" s="4" t="s">
        <v>718</v>
      </c>
      <c r="N3280" s="4" t="s">
        <v>719</v>
      </c>
      <c r="O3280" s="4" t="s">
        <v>182</v>
      </c>
      <c r="P3280" s="4" t="s">
        <v>1001</v>
      </c>
      <c r="Q3280" s="4" t="s">
        <v>181</v>
      </c>
    </row>
    <row r="3281" spans="1:19" x14ac:dyDescent="0.25">
      <c r="A3281" s="4" t="s">
        <v>620</v>
      </c>
      <c r="B3281" s="4" t="s">
        <v>42</v>
      </c>
      <c r="C3281" s="9" t="s">
        <v>13194</v>
      </c>
      <c r="D3281" s="4" t="s">
        <v>866</v>
      </c>
      <c r="E3281" s="4" t="s">
        <v>867</v>
      </c>
      <c r="F3281" s="9" t="str">
        <f>Table1[[#This Row],[Genus]]&amp;" "&amp;Table1[[#This Row],[Epithet]]</f>
        <v>Polytrichum commune</v>
      </c>
      <c r="G3281" s="4" t="s">
        <v>802</v>
      </c>
      <c r="H3281" t="s">
        <v>350</v>
      </c>
      <c r="I3281" s="4" t="s">
        <v>714</v>
      </c>
      <c r="J3281" s="4" t="s">
        <v>715</v>
      </c>
      <c r="K3281" s="4" t="s">
        <v>716</v>
      </c>
      <c r="L3281" s="4" t="s">
        <v>717</v>
      </c>
      <c r="M3281" s="4" t="s">
        <v>718</v>
      </c>
      <c r="N3281" s="4" t="s">
        <v>719</v>
      </c>
      <c r="O3281" s="4" t="s">
        <v>182</v>
      </c>
      <c r="P3281" s="4" t="s">
        <v>1001</v>
      </c>
      <c r="Q3281" s="4" t="s">
        <v>181</v>
      </c>
      <c r="S3281" s="2" t="s">
        <v>803</v>
      </c>
    </row>
    <row r="3282" spans="1:19" x14ac:dyDescent="0.25">
      <c r="A3282" s="4" t="s">
        <v>620</v>
      </c>
      <c r="B3282" s="4" t="s">
        <v>42</v>
      </c>
      <c r="C3282" s="9" t="str">
        <f>_xlfn.XLOOKUP(Table1[[#This Row],[Genus]],'Flora of PA'!J:J,'Flora of PA'!D:D)</f>
        <v>Fagaceae</v>
      </c>
      <c r="D3282" s="4" t="s">
        <v>860</v>
      </c>
      <c r="E3282" s="4" t="s">
        <v>947</v>
      </c>
      <c r="F3282" s="9" t="str">
        <f>Table1[[#This Row],[Genus]]&amp;" "&amp;Table1[[#This Row],[Epithet]]</f>
        <v>Quercus ilicifolia</v>
      </c>
      <c r="G3282" s="4" t="s">
        <v>75</v>
      </c>
      <c r="H3282" t="s">
        <v>157</v>
      </c>
      <c r="I3282" s="4" t="s">
        <v>714</v>
      </c>
      <c r="J3282" s="4" t="s">
        <v>715</v>
      </c>
      <c r="K3282" s="4" t="s">
        <v>716</v>
      </c>
      <c r="L3282" s="4" t="s">
        <v>717</v>
      </c>
      <c r="M3282" s="4" t="s">
        <v>718</v>
      </c>
      <c r="N3282" s="4" t="s">
        <v>719</v>
      </c>
      <c r="O3282" s="4" t="s">
        <v>182</v>
      </c>
      <c r="P3282" s="4" t="s">
        <v>1001</v>
      </c>
      <c r="Q3282" s="4" t="s">
        <v>181</v>
      </c>
    </row>
    <row r="3283" spans="1:19" x14ac:dyDescent="0.25">
      <c r="A3283" s="4" t="s">
        <v>620</v>
      </c>
      <c r="B3283" s="4" t="s">
        <v>42</v>
      </c>
      <c r="C3283" s="9" t="str">
        <f>_xlfn.XLOOKUP(Table1[[#This Row],[Genus]],'Flora of PA'!J:J,'Flora of PA'!D:D)</f>
        <v>Poaceae</v>
      </c>
      <c r="D3283" s="4" t="s">
        <v>935</v>
      </c>
      <c r="E3283" s="4" t="s">
        <v>936</v>
      </c>
      <c r="F3283" s="9" t="str">
        <f>Table1[[#This Row],[Genus]]&amp;" "&amp;Table1[[#This Row],[Epithet]]</f>
        <v>Danthonia spicata</v>
      </c>
      <c r="G3283" s="4" t="s">
        <v>36</v>
      </c>
      <c r="H3283" t="s">
        <v>290</v>
      </c>
      <c r="I3283" s="4" t="s">
        <v>714</v>
      </c>
      <c r="J3283" s="4" t="s">
        <v>715</v>
      </c>
      <c r="K3283" s="4" t="s">
        <v>716</v>
      </c>
      <c r="L3283" s="4" t="s">
        <v>717</v>
      </c>
      <c r="M3283" s="4" t="s">
        <v>718</v>
      </c>
      <c r="N3283" s="4" t="s">
        <v>719</v>
      </c>
      <c r="O3283" s="4" t="s">
        <v>182</v>
      </c>
      <c r="P3283" s="4" t="s">
        <v>1001</v>
      </c>
      <c r="Q3283" s="4" t="s">
        <v>181</v>
      </c>
    </row>
    <row r="3284" spans="1:19" x14ac:dyDescent="0.25">
      <c r="A3284" s="4" t="s">
        <v>620</v>
      </c>
      <c r="B3284" s="4" t="s">
        <v>42</v>
      </c>
      <c r="C3284" s="9" t="str">
        <f>_xlfn.XLOOKUP(Table1[[#This Row],[Genus]],'Flora of PA'!J:J,'Flora of PA'!D:D)</f>
        <v>Ericaceae</v>
      </c>
      <c r="D3284" s="4" t="s">
        <v>905</v>
      </c>
      <c r="E3284" s="4" t="s">
        <v>948</v>
      </c>
      <c r="F3284" s="9" t="str">
        <f>Table1[[#This Row],[Genus]]&amp;" "&amp;Table1[[#This Row],[Epithet]]</f>
        <v>Kalmia angustifolia</v>
      </c>
      <c r="G3284" s="4" t="s">
        <v>85</v>
      </c>
      <c r="H3284" t="s">
        <v>124</v>
      </c>
      <c r="I3284" s="4" t="s">
        <v>714</v>
      </c>
      <c r="J3284" s="4" t="s">
        <v>715</v>
      </c>
      <c r="K3284" s="4" t="s">
        <v>716</v>
      </c>
      <c r="L3284" s="4" t="s">
        <v>717</v>
      </c>
      <c r="M3284" s="4" t="s">
        <v>718</v>
      </c>
      <c r="N3284" s="4" t="s">
        <v>719</v>
      </c>
      <c r="O3284" s="4" t="s">
        <v>182</v>
      </c>
      <c r="P3284" s="4" t="s">
        <v>1001</v>
      </c>
      <c r="Q3284" s="4" t="s">
        <v>181</v>
      </c>
    </row>
    <row r="3285" spans="1:19" x14ac:dyDescent="0.25">
      <c r="A3285" s="4" t="s">
        <v>620</v>
      </c>
      <c r="B3285" s="4" t="s">
        <v>42</v>
      </c>
      <c r="C3285" s="9" t="str">
        <f>_xlfn.XLOOKUP(Table1[[#This Row],[Genus]],'Flora of PA'!J:J,'Flora of PA'!D:D)</f>
        <v>Ericaceae</v>
      </c>
      <c r="D3285" s="4" t="s">
        <v>831</v>
      </c>
      <c r="E3285" s="4" t="s">
        <v>832</v>
      </c>
      <c r="F3285" s="9" t="str">
        <f>Table1[[#This Row],[Genus]]&amp;" "&amp;Table1[[#This Row],[Epithet]]</f>
        <v>Gaultheria procumbens</v>
      </c>
      <c r="G3285" s="4" t="s">
        <v>123</v>
      </c>
      <c r="H3285" t="s">
        <v>122</v>
      </c>
      <c r="I3285" s="4" t="s">
        <v>714</v>
      </c>
      <c r="J3285" s="4" t="s">
        <v>715</v>
      </c>
      <c r="K3285" s="4" t="s">
        <v>716</v>
      </c>
      <c r="L3285" s="4" t="s">
        <v>717</v>
      </c>
      <c r="M3285" s="4" t="s">
        <v>718</v>
      </c>
      <c r="N3285" s="4" t="s">
        <v>719</v>
      </c>
      <c r="O3285" s="4" t="s">
        <v>182</v>
      </c>
      <c r="P3285" s="4" t="s">
        <v>1001</v>
      </c>
      <c r="Q3285" s="4" t="s">
        <v>181</v>
      </c>
    </row>
    <row r="3286" spans="1:19" x14ac:dyDescent="0.25">
      <c r="A3286" s="4" t="s">
        <v>620</v>
      </c>
      <c r="B3286" s="4" t="s">
        <v>42</v>
      </c>
      <c r="C3286" s="9" t="str">
        <f>_xlfn.XLOOKUP(Table1[[#This Row],[Genus]],'Flora of PA'!J:J,'Flora of PA'!D:D)</f>
        <v>Ericaceae</v>
      </c>
      <c r="D3286" s="4" t="s">
        <v>827</v>
      </c>
      <c r="E3286" s="4" t="s">
        <v>828</v>
      </c>
      <c r="F3286" s="9" t="str">
        <f>Table1[[#This Row],[Genus]]&amp;" "&amp;Table1[[#This Row],[Epithet]]</f>
        <v>Gaylussacia baccata</v>
      </c>
      <c r="G3286" s="4" t="s">
        <v>16</v>
      </c>
      <c r="H3286" t="s">
        <v>21</v>
      </c>
      <c r="I3286" s="4" t="s">
        <v>714</v>
      </c>
      <c r="J3286" s="4" t="s">
        <v>715</v>
      </c>
      <c r="K3286" s="4" t="s">
        <v>716</v>
      </c>
      <c r="L3286" s="4" t="s">
        <v>717</v>
      </c>
      <c r="M3286" s="4" t="s">
        <v>718</v>
      </c>
      <c r="N3286" s="4" t="s">
        <v>719</v>
      </c>
      <c r="O3286" s="4" t="s">
        <v>182</v>
      </c>
      <c r="P3286" s="4" t="s">
        <v>1001</v>
      </c>
      <c r="Q3286" s="4" t="s">
        <v>181</v>
      </c>
    </row>
    <row r="3287" spans="1:19" x14ac:dyDescent="0.25">
      <c r="A3287" s="4" t="s">
        <v>620</v>
      </c>
      <c r="B3287" s="4" t="s">
        <v>41</v>
      </c>
      <c r="C3287" s="9" t="str">
        <f>_xlfn.XLOOKUP(Table1[[#This Row],[Genus]],'Flora of PA'!J:J,'Flora of PA'!D:D)</f>
        <v>Fagaceae</v>
      </c>
      <c r="D3287" s="4" t="s">
        <v>860</v>
      </c>
      <c r="E3287" s="4" t="s">
        <v>947</v>
      </c>
      <c r="F3287" s="9" t="str">
        <f>Table1[[#This Row],[Genus]]&amp;" "&amp;Table1[[#This Row],[Epithet]]</f>
        <v>Quercus ilicifolia</v>
      </c>
      <c r="G3287" s="4" t="s">
        <v>75</v>
      </c>
      <c r="H3287" t="s">
        <v>157</v>
      </c>
      <c r="I3287" s="4" t="s">
        <v>714</v>
      </c>
      <c r="J3287" s="4" t="s">
        <v>715</v>
      </c>
      <c r="K3287" s="4" t="s">
        <v>716</v>
      </c>
      <c r="L3287" s="4" t="s">
        <v>717</v>
      </c>
      <c r="M3287" s="4" t="s">
        <v>718</v>
      </c>
      <c r="N3287" s="4" t="s">
        <v>719</v>
      </c>
      <c r="O3287" s="4" t="s">
        <v>182</v>
      </c>
      <c r="P3287" s="4" t="s">
        <v>1001</v>
      </c>
      <c r="Q3287" s="4" t="s">
        <v>181</v>
      </c>
    </row>
    <row r="3288" spans="1:19" x14ac:dyDescent="0.25">
      <c r="A3288" s="4" t="s">
        <v>620</v>
      </c>
      <c r="B3288" s="4" t="s">
        <v>41</v>
      </c>
      <c r="C3288" s="9" t="str">
        <f>_xlfn.XLOOKUP(Table1[[#This Row],[Genus]],'Flora of PA'!J:J,'Flora of PA'!D:D)</f>
        <v>Ericaceae</v>
      </c>
      <c r="D3288" s="4" t="s">
        <v>905</v>
      </c>
      <c r="E3288" s="4" t="s">
        <v>948</v>
      </c>
      <c r="F3288" s="9" t="str">
        <f>Table1[[#This Row],[Genus]]&amp;" "&amp;Table1[[#This Row],[Epithet]]</f>
        <v>Kalmia angustifolia</v>
      </c>
      <c r="G3288" s="4" t="s">
        <v>85</v>
      </c>
      <c r="H3288" t="s">
        <v>124</v>
      </c>
      <c r="I3288" s="4" t="s">
        <v>714</v>
      </c>
      <c r="J3288" s="4" t="s">
        <v>715</v>
      </c>
      <c r="K3288" s="4" t="s">
        <v>716</v>
      </c>
      <c r="L3288" s="4" t="s">
        <v>717</v>
      </c>
      <c r="M3288" s="4" t="s">
        <v>718</v>
      </c>
      <c r="N3288" s="4" t="s">
        <v>719</v>
      </c>
      <c r="O3288" s="4" t="s">
        <v>182</v>
      </c>
      <c r="P3288" s="4" t="s">
        <v>1001</v>
      </c>
      <c r="Q3288" s="4" t="s">
        <v>181</v>
      </c>
    </row>
    <row r="3289" spans="1:19" x14ac:dyDescent="0.25">
      <c r="A3289" s="4" t="s">
        <v>620</v>
      </c>
      <c r="B3289" s="4" t="s">
        <v>41</v>
      </c>
      <c r="C3289" s="9" t="str">
        <f>_xlfn.XLOOKUP(Table1[[#This Row],[Genus]],'Flora of PA'!J:J,'Flora of PA'!D:D)</f>
        <v>Polypodiaceae</v>
      </c>
      <c r="D3289" s="4" t="s">
        <v>851</v>
      </c>
      <c r="E3289" s="4" t="s">
        <v>852</v>
      </c>
      <c r="F3289" s="9" t="str">
        <f>Table1[[#This Row],[Genus]]&amp;" "&amp;Table1[[#This Row],[Epithet]]</f>
        <v>Pteridium aquilinum</v>
      </c>
      <c r="G3289" s="4" t="s">
        <v>58</v>
      </c>
      <c r="H3289" t="s">
        <v>288</v>
      </c>
      <c r="I3289" s="4" t="s">
        <v>714</v>
      </c>
      <c r="J3289" s="4" t="s">
        <v>715</v>
      </c>
      <c r="K3289" s="4" t="s">
        <v>716</v>
      </c>
      <c r="L3289" s="4" t="s">
        <v>717</v>
      </c>
      <c r="M3289" s="4" t="s">
        <v>718</v>
      </c>
      <c r="N3289" s="4" t="s">
        <v>719</v>
      </c>
      <c r="O3289" s="4" t="s">
        <v>182</v>
      </c>
      <c r="P3289" s="4" t="s">
        <v>1001</v>
      </c>
      <c r="Q3289" s="4" t="s">
        <v>181</v>
      </c>
    </row>
    <row r="3290" spans="1:19" x14ac:dyDescent="0.25">
      <c r="A3290" s="4" t="s">
        <v>620</v>
      </c>
      <c r="B3290" s="4" t="s">
        <v>41</v>
      </c>
      <c r="C3290" s="9" t="str">
        <f>_xlfn.XLOOKUP(Table1[[#This Row],[Genus]],'Flora of PA'!J:J,'Flora of PA'!D:D)</f>
        <v>Ericaceae</v>
      </c>
      <c r="D3290" s="4" t="s">
        <v>831</v>
      </c>
      <c r="E3290" s="4" t="s">
        <v>832</v>
      </c>
      <c r="F3290" s="9" t="str">
        <f>Table1[[#This Row],[Genus]]&amp;" "&amp;Table1[[#This Row],[Epithet]]</f>
        <v>Gaultheria procumbens</v>
      </c>
      <c r="G3290" s="4" t="s">
        <v>123</v>
      </c>
      <c r="H3290" t="s">
        <v>122</v>
      </c>
      <c r="I3290" s="4" t="s">
        <v>714</v>
      </c>
      <c r="J3290" s="4" t="s">
        <v>715</v>
      </c>
      <c r="K3290" s="4" t="s">
        <v>716</v>
      </c>
      <c r="L3290" s="4" t="s">
        <v>717</v>
      </c>
      <c r="M3290" s="4" t="s">
        <v>718</v>
      </c>
      <c r="N3290" s="4" t="s">
        <v>719</v>
      </c>
      <c r="O3290" s="4" t="s">
        <v>182</v>
      </c>
      <c r="P3290" s="4" t="s">
        <v>1001</v>
      </c>
      <c r="Q3290" s="4" t="s">
        <v>181</v>
      </c>
    </row>
    <row r="3291" spans="1:19" x14ac:dyDescent="0.25">
      <c r="A3291" s="4" t="s">
        <v>620</v>
      </c>
      <c r="B3291" s="4" t="s">
        <v>41</v>
      </c>
      <c r="C3291" s="9" t="str">
        <f>_xlfn.XLOOKUP(Table1[[#This Row],[Genus]],'Flora of PA'!J:J,'Flora of PA'!D:D)</f>
        <v>Ericaceae</v>
      </c>
      <c r="D3291" s="4" t="s">
        <v>827</v>
      </c>
      <c r="E3291" s="4" t="s">
        <v>828</v>
      </c>
      <c r="F3291" s="9" t="str">
        <f>Table1[[#This Row],[Genus]]&amp;" "&amp;Table1[[#This Row],[Epithet]]</f>
        <v>Gaylussacia baccata</v>
      </c>
      <c r="G3291" s="4" t="s">
        <v>16</v>
      </c>
      <c r="H3291" t="s">
        <v>21</v>
      </c>
      <c r="I3291" s="4" t="s">
        <v>714</v>
      </c>
      <c r="J3291" s="4" t="s">
        <v>715</v>
      </c>
      <c r="K3291" s="4" t="s">
        <v>716</v>
      </c>
      <c r="L3291" s="4" t="s">
        <v>717</v>
      </c>
      <c r="M3291" s="4" t="s">
        <v>718</v>
      </c>
      <c r="N3291" s="4" t="s">
        <v>719</v>
      </c>
      <c r="O3291" s="4" t="s">
        <v>182</v>
      </c>
      <c r="P3291" s="4" t="s">
        <v>1001</v>
      </c>
      <c r="Q3291" s="4" t="s">
        <v>181</v>
      </c>
    </row>
    <row r="3292" spans="1:19" x14ac:dyDescent="0.25">
      <c r="A3292" s="4" t="s">
        <v>621</v>
      </c>
      <c r="B3292" s="4" t="s">
        <v>68</v>
      </c>
      <c r="C3292" s="9" t="str">
        <f>_xlfn.XLOOKUP(Table1[[#This Row],[Genus]],'Flora of PA'!J:J,'Flora of PA'!D:D)</f>
        <v>Polypodiaceae</v>
      </c>
      <c r="D3292" s="4" t="s">
        <v>851</v>
      </c>
      <c r="E3292" s="4" t="s">
        <v>852</v>
      </c>
      <c r="F3292" s="9" t="str">
        <f>Table1[[#This Row],[Genus]]&amp;" "&amp;Table1[[#This Row],[Epithet]]</f>
        <v>Pteridium aquilinum</v>
      </c>
      <c r="G3292" s="4" t="s">
        <v>58</v>
      </c>
      <c r="H3292" t="s">
        <v>288</v>
      </c>
      <c r="I3292" s="4" t="s">
        <v>721</v>
      </c>
      <c r="J3292" s="4" t="s">
        <v>725</v>
      </c>
      <c r="K3292" s="4" t="s">
        <v>724</v>
      </c>
      <c r="L3292" s="4" t="s">
        <v>726</v>
      </c>
      <c r="M3292" s="4" t="s">
        <v>718</v>
      </c>
      <c r="N3292" s="4" t="s">
        <v>719</v>
      </c>
      <c r="O3292" s="4" t="s">
        <v>182</v>
      </c>
      <c r="P3292" s="4" t="s">
        <v>1001</v>
      </c>
      <c r="Q3292" s="4" t="s">
        <v>181</v>
      </c>
    </row>
    <row r="3293" spans="1:19" x14ac:dyDescent="0.25">
      <c r="A3293" s="4" t="s">
        <v>621</v>
      </c>
      <c r="B3293" s="4" t="s">
        <v>68</v>
      </c>
      <c r="C3293" s="9" t="str">
        <f>_xlfn.XLOOKUP(Table1[[#This Row],[Genus]],'Flora of PA'!J:J,'Flora of PA'!D:D)</f>
        <v>Ericaceae</v>
      </c>
      <c r="D3293" s="4" t="s">
        <v>827</v>
      </c>
      <c r="E3293" s="4" t="s">
        <v>828</v>
      </c>
      <c r="F3293" s="9" t="str">
        <f>Table1[[#This Row],[Genus]]&amp;" "&amp;Table1[[#This Row],[Epithet]]</f>
        <v>Gaylussacia baccata</v>
      </c>
      <c r="G3293" s="4" t="s">
        <v>16</v>
      </c>
      <c r="H3293" t="s">
        <v>125</v>
      </c>
      <c r="I3293" s="4" t="s">
        <v>721</v>
      </c>
      <c r="J3293" s="4" t="s">
        <v>725</v>
      </c>
      <c r="K3293" s="4" t="s">
        <v>724</v>
      </c>
      <c r="L3293" s="4" t="s">
        <v>726</v>
      </c>
      <c r="M3293" s="4" t="s">
        <v>718</v>
      </c>
      <c r="N3293" s="4" t="s">
        <v>719</v>
      </c>
      <c r="O3293" s="4" t="s">
        <v>182</v>
      </c>
      <c r="P3293" s="4" t="s">
        <v>1001</v>
      </c>
      <c r="Q3293" s="4" t="s">
        <v>181</v>
      </c>
    </row>
    <row r="3294" spans="1:19" x14ac:dyDescent="0.25">
      <c r="A3294" s="4" t="s">
        <v>621</v>
      </c>
      <c r="B3294" s="4" t="s">
        <v>68</v>
      </c>
      <c r="C3294" s="9" t="str">
        <f>_xlfn.XLOOKUP(Table1[[#This Row],[Genus]],'Flora of PA'!J:J,'Flora of PA'!D:D)</f>
        <v>Ericaceae</v>
      </c>
      <c r="D3294" s="4" t="s">
        <v>905</v>
      </c>
      <c r="E3294" s="4" t="s">
        <v>948</v>
      </c>
      <c r="F3294" s="9" t="str">
        <f>Table1[[#This Row],[Genus]]&amp;" "&amp;Table1[[#This Row],[Epithet]]</f>
        <v>Kalmia angustifolia</v>
      </c>
      <c r="G3294" s="4" t="s">
        <v>85</v>
      </c>
      <c r="H3294" t="s">
        <v>124</v>
      </c>
      <c r="I3294" s="4" t="s">
        <v>721</v>
      </c>
      <c r="J3294" s="4" t="s">
        <v>725</v>
      </c>
      <c r="K3294" s="4" t="s">
        <v>724</v>
      </c>
      <c r="L3294" s="4" t="s">
        <v>726</v>
      </c>
      <c r="M3294" s="4" t="s">
        <v>718</v>
      </c>
      <c r="N3294" s="4" t="s">
        <v>719</v>
      </c>
      <c r="O3294" s="4" t="s">
        <v>182</v>
      </c>
      <c r="P3294" s="4" t="s">
        <v>1001</v>
      </c>
      <c r="Q3294" s="4" t="s">
        <v>181</v>
      </c>
    </row>
    <row r="3295" spans="1:19" x14ac:dyDescent="0.25">
      <c r="A3295" s="4" t="s">
        <v>621</v>
      </c>
      <c r="B3295" s="4" t="s">
        <v>68</v>
      </c>
      <c r="C3295" s="9" t="str">
        <f>_xlfn.XLOOKUP(Table1[[#This Row],[Genus]],'Flora of PA'!J:J,'Flora of PA'!D:D)</f>
        <v>Ericaceae</v>
      </c>
      <c r="D3295" s="4" t="s">
        <v>826</v>
      </c>
      <c r="E3295" s="4" t="s">
        <v>829</v>
      </c>
      <c r="F3295" s="9" t="str">
        <f>Table1[[#This Row],[Genus]]&amp;" "&amp;Table1[[#This Row],[Epithet]]</f>
        <v>Vaccinium angustifolium</v>
      </c>
      <c r="G3295" s="4" t="s">
        <v>69</v>
      </c>
      <c r="H3295" t="s">
        <v>174</v>
      </c>
      <c r="I3295" s="4" t="s">
        <v>721</v>
      </c>
      <c r="J3295" s="4" t="s">
        <v>725</v>
      </c>
      <c r="K3295" s="4" t="s">
        <v>724</v>
      </c>
      <c r="L3295" s="4" t="s">
        <v>726</v>
      </c>
      <c r="M3295" s="4" t="s">
        <v>718</v>
      </c>
      <c r="N3295" s="4" t="s">
        <v>719</v>
      </c>
      <c r="O3295" s="4" t="s">
        <v>182</v>
      </c>
      <c r="P3295" s="4" t="s">
        <v>1001</v>
      </c>
      <c r="Q3295" s="4" t="s">
        <v>181</v>
      </c>
    </row>
    <row r="3296" spans="1:19" x14ac:dyDescent="0.25">
      <c r="A3296" s="4" t="s">
        <v>621</v>
      </c>
      <c r="B3296" s="4" t="s">
        <v>68</v>
      </c>
      <c r="C3296" s="9" t="str">
        <f>_xlfn.XLOOKUP(Table1[[#This Row],[Genus]],'Flora of PA'!J:J,'Flora of PA'!D:D)</f>
        <v>Ericaceae</v>
      </c>
      <c r="D3296" s="4" t="s">
        <v>831</v>
      </c>
      <c r="E3296" s="4" t="s">
        <v>832</v>
      </c>
      <c r="F3296" s="9" t="str">
        <f>Table1[[#This Row],[Genus]]&amp;" "&amp;Table1[[#This Row],[Epithet]]</f>
        <v>Gaultheria procumbens</v>
      </c>
      <c r="G3296" s="4" t="s">
        <v>123</v>
      </c>
      <c r="H3296" t="s">
        <v>122</v>
      </c>
      <c r="I3296" s="4" t="s">
        <v>721</v>
      </c>
      <c r="J3296" s="4" t="s">
        <v>725</v>
      </c>
      <c r="K3296" s="4" t="s">
        <v>724</v>
      </c>
      <c r="L3296" s="4" t="s">
        <v>726</v>
      </c>
      <c r="M3296" s="4" t="s">
        <v>718</v>
      </c>
      <c r="N3296" s="4" t="s">
        <v>719</v>
      </c>
      <c r="O3296" s="4" t="s">
        <v>182</v>
      </c>
      <c r="P3296" s="4" t="s">
        <v>1001</v>
      </c>
      <c r="Q3296" s="4" t="s">
        <v>181</v>
      </c>
    </row>
    <row r="3297" spans="1:17" x14ac:dyDescent="0.25">
      <c r="A3297" s="4" t="s">
        <v>621</v>
      </c>
      <c r="B3297" s="4" t="s">
        <v>68</v>
      </c>
      <c r="C3297" s="9" t="str">
        <f>_xlfn.XLOOKUP(Table1[[#This Row],[Genus]],'Flora of PA'!J:J,'Flora of PA'!D:D)</f>
        <v>Fagaceae</v>
      </c>
      <c r="D3297" s="4" t="s">
        <v>860</v>
      </c>
      <c r="E3297" s="4" t="s">
        <v>947</v>
      </c>
      <c r="F3297" s="9" t="str">
        <f>Table1[[#This Row],[Genus]]&amp;" "&amp;Table1[[#This Row],[Epithet]]</f>
        <v>Quercus ilicifolia</v>
      </c>
      <c r="G3297" s="4" t="s">
        <v>75</v>
      </c>
      <c r="H3297" t="s">
        <v>75</v>
      </c>
      <c r="I3297" s="4" t="s">
        <v>721</v>
      </c>
      <c r="J3297" s="4" t="s">
        <v>725</v>
      </c>
      <c r="K3297" s="4" t="s">
        <v>724</v>
      </c>
      <c r="L3297" s="4" t="s">
        <v>726</v>
      </c>
      <c r="M3297" s="4" t="s">
        <v>718</v>
      </c>
      <c r="N3297" s="4" t="s">
        <v>719</v>
      </c>
      <c r="O3297" s="4" t="s">
        <v>182</v>
      </c>
      <c r="P3297" s="4" t="s">
        <v>1001</v>
      </c>
      <c r="Q3297" s="4" t="s">
        <v>181</v>
      </c>
    </row>
    <row r="3298" spans="1:17" x14ac:dyDescent="0.25">
      <c r="A3298" s="4" t="s">
        <v>621</v>
      </c>
      <c r="B3298" s="4" t="s">
        <v>67</v>
      </c>
      <c r="C3298" s="9" t="str">
        <f>_xlfn.XLOOKUP(Table1[[#This Row],[Genus]],'Flora of PA'!J:J,'Flora of PA'!D:D)</f>
        <v>Polypodiaceae</v>
      </c>
      <c r="D3298" s="4" t="s">
        <v>851</v>
      </c>
      <c r="E3298" s="4" t="s">
        <v>852</v>
      </c>
      <c r="F3298" s="9" t="str">
        <f>Table1[[#This Row],[Genus]]&amp;" "&amp;Table1[[#This Row],[Epithet]]</f>
        <v>Pteridium aquilinum</v>
      </c>
      <c r="G3298" s="4" t="s">
        <v>58</v>
      </c>
      <c r="H3298" t="s">
        <v>288</v>
      </c>
      <c r="I3298" s="4" t="s">
        <v>721</v>
      </c>
      <c r="J3298" s="4" t="s">
        <v>725</v>
      </c>
      <c r="K3298" s="4" t="s">
        <v>724</v>
      </c>
      <c r="L3298" s="4" t="s">
        <v>726</v>
      </c>
      <c r="M3298" s="4" t="s">
        <v>718</v>
      </c>
      <c r="N3298" s="4" t="s">
        <v>719</v>
      </c>
      <c r="O3298" s="4" t="s">
        <v>182</v>
      </c>
      <c r="P3298" s="4" t="s">
        <v>1001</v>
      </c>
      <c r="Q3298" s="4" t="s">
        <v>181</v>
      </c>
    </row>
    <row r="3299" spans="1:17" x14ac:dyDescent="0.25">
      <c r="A3299" s="4" t="s">
        <v>621</v>
      </c>
      <c r="B3299" s="4" t="s">
        <v>67</v>
      </c>
      <c r="C3299" s="9" t="str">
        <f>_xlfn.XLOOKUP(Table1[[#This Row],[Genus]],'Flora of PA'!J:J,'Flora of PA'!D:D)</f>
        <v>Ericaceae</v>
      </c>
      <c r="D3299" s="4" t="s">
        <v>827</v>
      </c>
      <c r="E3299" s="4" t="s">
        <v>828</v>
      </c>
      <c r="F3299" s="9" t="str">
        <f>Table1[[#This Row],[Genus]]&amp;" "&amp;Table1[[#This Row],[Epithet]]</f>
        <v>Gaylussacia baccata</v>
      </c>
      <c r="G3299" s="4" t="s">
        <v>16</v>
      </c>
      <c r="H3299" t="s">
        <v>125</v>
      </c>
      <c r="I3299" s="4" t="s">
        <v>721</v>
      </c>
      <c r="J3299" s="4" t="s">
        <v>725</v>
      </c>
      <c r="K3299" s="4" t="s">
        <v>724</v>
      </c>
      <c r="L3299" s="4" t="s">
        <v>726</v>
      </c>
      <c r="M3299" s="4" t="s">
        <v>718</v>
      </c>
      <c r="N3299" s="4" t="s">
        <v>719</v>
      </c>
      <c r="O3299" s="4" t="s">
        <v>182</v>
      </c>
      <c r="P3299" s="4" t="s">
        <v>1001</v>
      </c>
      <c r="Q3299" s="4" t="s">
        <v>181</v>
      </c>
    </row>
    <row r="3300" spans="1:17" x14ac:dyDescent="0.25">
      <c r="A3300" s="4" t="s">
        <v>621</v>
      </c>
      <c r="B3300" s="4" t="s">
        <v>67</v>
      </c>
      <c r="C3300" s="9" t="str">
        <f>_xlfn.XLOOKUP(Table1[[#This Row],[Genus]],'Flora of PA'!J:J,'Flora of PA'!D:D)</f>
        <v>Ericaceae</v>
      </c>
      <c r="D3300" s="4" t="s">
        <v>905</v>
      </c>
      <c r="E3300" s="4" t="s">
        <v>948</v>
      </c>
      <c r="F3300" s="9" t="str">
        <f>Table1[[#This Row],[Genus]]&amp;" "&amp;Table1[[#This Row],[Epithet]]</f>
        <v>Kalmia angustifolia</v>
      </c>
      <c r="G3300" s="4" t="s">
        <v>85</v>
      </c>
      <c r="H3300" t="s">
        <v>124</v>
      </c>
      <c r="I3300" s="4" t="s">
        <v>721</v>
      </c>
      <c r="J3300" s="4" t="s">
        <v>725</v>
      </c>
      <c r="K3300" s="4" t="s">
        <v>724</v>
      </c>
      <c r="L3300" s="4" t="s">
        <v>726</v>
      </c>
      <c r="M3300" s="4" t="s">
        <v>718</v>
      </c>
      <c r="N3300" s="4" t="s">
        <v>719</v>
      </c>
      <c r="O3300" s="4" t="s">
        <v>182</v>
      </c>
      <c r="P3300" s="4" t="s">
        <v>1001</v>
      </c>
      <c r="Q3300" s="4" t="s">
        <v>181</v>
      </c>
    </row>
    <row r="3301" spans="1:17" x14ac:dyDescent="0.25">
      <c r="A3301" s="4" t="s">
        <v>621</v>
      </c>
      <c r="B3301" s="4" t="s">
        <v>67</v>
      </c>
      <c r="C3301" s="9" t="str">
        <f>_xlfn.XLOOKUP(Table1[[#This Row],[Genus]],'Flora of PA'!J:J,'Flora of PA'!D:D)</f>
        <v>Ericaceae</v>
      </c>
      <c r="D3301" s="4" t="s">
        <v>826</v>
      </c>
      <c r="E3301" s="4" t="s">
        <v>829</v>
      </c>
      <c r="F3301" s="9" t="str">
        <f>Table1[[#This Row],[Genus]]&amp;" "&amp;Table1[[#This Row],[Epithet]]</f>
        <v>Vaccinium angustifolium</v>
      </c>
      <c r="G3301" s="4" t="s">
        <v>69</v>
      </c>
      <c r="H3301" t="s">
        <v>174</v>
      </c>
      <c r="I3301" s="4" t="s">
        <v>721</v>
      </c>
      <c r="J3301" s="4" t="s">
        <v>725</v>
      </c>
      <c r="K3301" s="4" t="s">
        <v>724</v>
      </c>
      <c r="L3301" s="4" t="s">
        <v>726</v>
      </c>
      <c r="M3301" s="4" t="s">
        <v>718</v>
      </c>
      <c r="N3301" s="4" t="s">
        <v>719</v>
      </c>
      <c r="O3301" s="4" t="s">
        <v>182</v>
      </c>
      <c r="P3301" s="4" t="s">
        <v>1001</v>
      </c>
      <c r="Q3301" s="4" t="s">
        <v>181</v>
      </c>
    </row>
    <row r="3302" spans="1:17" x14ac:dyDescent="0.25">
      <c r="A3302" s="4" t="s">
        <v>621</v>
      </c>
      <c r="B3302" s="4" t="s">
        <v>67</v>
      </c>
      <c r="C3302" s="9" t="str">
        <f>_xlfn.XLOOKUP(Table1[[#This Row],[Genus]],'Flora of PA'!J:J,'Flora of PA'!D:D)</f>
        <v>Ericaceae</v>
      </c>
      <c r="D3302" s="4" t="s">
        <v>831</v>
      </c>
      <c r="E3302" s="4" t="s">
        <v>832</v>
      </c>
      <c r="F3302" s="9" t="str">
        <f>Table1[[#This Row],[Genus]]&amp;" "&amp;Table1[[#This Row],[Epithet]]</f>
        <v>Gaultheria procumbens</v>
      </c>
      <c r="G3302" s="4" t="s">
        <v>123</v>
      </c>
      <c r="H3302" t="s">
        <v>122</v>
      </c>
      <c r="I3302" s="4" t="s">
        <v>721</v>
      </c>
      <c r="J3302" s="4" t="s">
        <v>725</v>
      </c>
      <c r="K3302" s="4" t="s">
        <v>724</v>
      </c>
      <c r="L3302" s="4" t="s">
        <v>726</v>
      </c>
      <c r="M3302" s="4" t="s">
        <v>718</v>
      </c>
      <c r="N3302" s="4" t="s">
        <v>719</v>
      </c>
      <c r="O3302" s="4" t="s">
        <v>182</v>
      </c>
      <c r="P3302" s="4" t="s">
        <v>1001</v>
      </c>
      <c r="Q3302" s="4" t="s">
        <v>181</v>
      </c>
    </row>
    <row r="3303" spans="1:17" x14ac:dyDescent="0.25">
      <c r="A3303" s="4" t="s">
        <v>621</v>
      </c>
      <c r="B3303" s="4" t="s">
        <v>67</v>
      </c>
      <c r="C3303" s="9" t="str">
        <f>_xlfn.XLOOKUP(Table1[[#This Row],[Genus]],'Flora of PA'!J:J,'Flora of PA'!D:D)</f>
        <v>Fagaceae</v>
      </c>
      <c r="D3303" s="4" t="s">
        <v>860</v>
      </c>
      <c r="E3303" s="4" t="s">
        <v>947</v>
      </c>
      <c r="F3303" s="9" t="str">
        <f>Table1[[#This Row],[Genus]]&amp;" "&amp;Table1[[#This Row],[Epithet]]</f>
        <v>Quercus ilicifolia</v>
      </c>
      <c r="G3303" s="4" t="s">
        <v>75</v>
      </c>
      <c r="H3303" t="s">
        <v>75</v>
      </c>
      <c r="I3303" s="4" t="s">
        <v>721</v>
      </c>
      <c r="J3303" s="4" t="s">
        <v>725</v>
      </c>
      <c r="K3303" s="4" t="s">
        <v>724</v>
      </c>
      <c r="L3303" s="4" t="s">
        <v>726</v>
      </c>
      <c r="M3303" s="4" t="s">
        <v>718</v>
      </c>
      <c r="N3303" s="4" t="s">
        <v>719</v>
      </c>
      <c r="O3303" s="4" t="s">
        <v>182</v>
      </c>
      <c r="P3303" s="4" t="s">
        <v>1001</v>
      </c>
      <c r="Q3303" s="4" t="s">
        <v>181</v>
      </c>
    </row>
    <row r="3304" spans="1:17" x14ac:dyDescent="0.25">
      <c r="A3304" s="4" t="s">
        <v>621</v>
      </c>
      <c r="B3304" s="4" t="s">
        <v>66</v>
      </c>
      <c r="C3304" s="9" t="str">
        <f>_xlfn.XLOOKUP(Table1[[#This Row],[Genus]],'Flora of PA'!J:J,'Flora of PA'!D:D)</f>
        <v>Polypodiaceae</v>
      </c>
      <c r="D3304" s="4" t="s">
        <v>851</v>
      </c>
      <c r="E3304" s="4" t="s">
        <v>852</v>
      </c>
      <c r="F3304" s="9" t="str">
        <f>Table1[[#This Row],[Genus]]&amp;" "&amp;Table1[[#This Row],[Epithet]]</f>
        <v>Pteridium aquilinum</v>
      </c>
      <c r="G3304" s="4" t="s">
        <v>58</v>
      </c>
      <c r="H3304" t="s">
        <v>288</v>
      </c>
      <c r="I3304" s="4" t="s">
        <v>721</v>
      </c>
      <c r="J3304" s="4" t="s">
        <v>725</v>
      </c>
      <c r="K3304" s="4" t="s">
        <v>724</v>
      </c>
      <c r="L3304" s="4" t="s">
        <v>726</v>
      </c>
      <c r="M3304" s="4" t="s">
        <v>718</v>
      </c>
      <c r="N3304" s="4" t="s">
        <v>719</v>
      </c>
      <c r="O3304" s="4" t="s">
        <v>182</v>
      </c>
      <c r="P3304" s="4" t="s">
        <v>1001</v>
      </c>
      <c r="Q3304" s="4" t="s">
        <v>181</v>
      </c>
    </row>
    <row r="3305" spans="1:17" x14ac:dyDescent="0.25">
      <c r="A3305" s="4" t="s">
        <v>621</v>
      </c>
      <c r="B3305" s="4" t="s">
        <v>66</v>
      </c>
      <c r="C3305" s="9" t="str">
        <f>_xlfn.XLOOKUP(Table1[[#This Row],[Genus]],'Flora of PA'!J:J,'Flora of PA'!D:D)</f>
        <v>Ericaceae</v>
      </c>
      <c r="D3305" s="4" t="s">
        <v>827</v>
      </c>
      <c r="E3305" s="4" t="s">
        <v>828</v>
      </c>
      <c r="F3305" s="9" t="str">
        <f>Table1[[#This Row],[Genus]]&amp;" "&amp;Table1[[#This Row],[Epithet]]</f>
        <v>Gaylussacia baccata</v>
      </c>
      <c r="G3305" s="4" t="s">
        <v>16</v>
      </c>
      <c r="H3305" t="s">
        <v>125</v>
      </c>
      <c r="I3305" s="4" t="s">
        <v>721</v>
      </c>
      <c r="J3305" s="4" t="s">
        <v>725</v>
      </c>
      <c r="K3305" s="4" t="s">
        <v>724</v>
      </c>
      <c r="L3305" s="4" t="s">
        <v>726</v>
      </c>
      <c r="M3305" s="4" t="s">
        <v>718</v>
      </c>
      <c r="N3305" s="4" t="s">
        <v>719</v>
      </c>
      <c r="O3305" s="4" t="s">
        <v>182</v>
      </c>
      <c r="P3305" s="4" t="s">
        <v>1001</v>
      </c>
      <c r="Q3305" s="4" t="s">
        <v>181</v>
      </c>
    </row>
    <row r="3306" spans="1:17" x14ac:dyDescent="0.25">
      <c r="A3306" s="4" t="s">
        <v>621</v>
      </c>
      <c r="B3306" s="4" t="s">
        <v>66</v>
      </c>
      <c r="C3306" s="9" t="str">
        <f>_xlfn.XLOOKUP(Table1[[#This Row],[Genus]],'Flora of PA'!J:J,'Flora of PA'!D:D)</f>
        <v>Ericaceae</v>
      </c>
      <c r="D3306" s="4" t="s">
        <v>905</v>
      </c>
      <c r="E3306" s="4" t="s">
        <v>948</v>
      </c>
      <c r="F3306" s="9" t="str">
        <f>Table1[[#This Row],[Genus]]&amp;" "&amp;Table1[[#This Row],[Epithet]]</f>
        <v>Kalmia angustifolia</v>
      </c>
      <c r="G3306" s="4" t="s">
        <v>85</v>
      </c>
      <c r="H3306" t="s">
        <v>124</v>
      </c>
      <c r="I3306" s="4" t="s">
        <v>721</v>
      </c>
      <c r="J3306" s="4" t="s">
        <v>725</v>
      </c>
      <c r="K3306" s="4" t="s">
        <v>724</v>
      </c>
      <c r="L3306" s="4" t="s">
        <v>726</v>
      </c>
      <c r="M3306" s="4" t="s">
        <v>718</v>
      </c>
      <c r="N3306" s="4" t="s">
        <v>719</v>
      </c>
      <c r="O3306" s="4" t="s">
        <v>182</v>
      </c>
      <c r="P3306" s="4" t="s">
        <v>1001</v>
      </c>
      <c r="Q3306" s="4" t="s">
        <v>181</v>
      </c>
    </row>
    <row r="3307" spans="1:17" x14ac:dyDescent="0.25">
      <c r="A3307" s="4" t="s">
        <v>621</v>
      </c>
      <c r="B3307" s="4" t="s">
        <v>66</v>
      </c>
      <c r="C3307" s="9" t="str">
        <f>_xlfn.XLOOKUP(Table1[[#This Row],[Genus]],'Flora of PA'!J:J,'Flora of PA'!D:D)</f>
        <v>Ericaceae</v>
      </c>
      <c r="D3307" s="4" t="s">
        <v>831</v>
      </c>
      <c r="E3307" s="4" t="s">
        <v>832</v>
      </c>
      <c r="F3307" s="9" t="str">
        <f>Table1[[#This Row],[Genus]]&amp;" "&amp;Table1[[#This Row],[Epithet]]</f>
        <v>Gaultheria procumbens</v>
      </c>
      <c r="G3307" s="4" t="s">
        <v>123</v>
      </c>
      <c r="H3307" t="s">
        <v>122</v>
      </c>
      <c r="I3307" s="4" t="s">
        <v>721</v>
      </c>
      <c r="J3307" s="4" t="s">
        <v>725</v>
      </c>
      <c r="K3307" s="4" t="s">
        <v>724</v>
      </c>
      <c r="L3307" s="4" t="s">
        <v>726</v>
      </c>
      <c r="M3307" s="4" t="s">
        <v>718</v>
      </c>
      <c r="N3307" s="4" t="s">
        <v>719</v>
      </c>
      <c r="O3307" s="4" t="s">
        <v>182</v>
      </c>
      <c r="P3307" s="4" t="s">
        <v>1001</v>
      </c>
      <c r="Q3307" s="4" t="s">
        <v>181</v>
      </c>
    </row>
    <row r="3308" spans="1:17" x14ac:dyDescent="0.25">
      <c r="A3308" s="4" t="s">
        <v>621</v>
      </c>
      <c r="B3308" s="4" t="s">
        <v>66</v>
      </c>
      <c r="C3308" s="9" t="str">
        <f>_xlfn.XLOOKUP(Table1[[#This Row],[Genus]],'Flora of PA'!J:J,'Flora of PA'!D:D)</f>
        <v>Fagaceae</v>
      </c>
      <c r="D3308" s="4" t="s">
        <v>860</v>
      </c>
      <c r="E3308" s="4" t="s">
        <v>947</v>
      </c>
      <c r="F3308" s="9" t="str">
        <f>Table1[[#This Row],[Genus]]&amp;" "&amp;Table1[[#This Row],[Epithet]]</f>
        <v>Quercus ilicifolia</v>
      </c>
      <c r="G3308" s="4" t="s">
        <v>75</v>
      </c>
      <c r="H3308" t="s">
        <v>75</v>
      </c>
      <c r="I3308" s="4" t="s">
        <v>721</v>
      </c>
      <c r="J3308" s="4" t="s">
        <v>725</v>
      </c>
      <c r="K3308" s="4" t="s">
        <v>724</v>
      </c>
      <c r="L3308" s="4" t="s">
        <v>726</v>
      </c>
      <c r="M3308" s="4" t="s">
        <v>718</v>
      </c>
      <c r="N3308" s="4" t="s">
        <v>719</v>
      </c>
      <c r="O3308" s="4" t="s">
        <v>182</v>
      </c>
      <c r="P3308" s="4" t="s">
        <v>1001</v>
      </c>
      <c r="Q3308" s="4" t="s">
        <v>181</v>
      </c>
    </row>
    <row r="3309" spans="1:17" x14ac:dyDescent="0.25">
      <c r="A3309" s="4" t="s">
        <v>621</v>
      </c>
      <c r="B3309" s="4" t="s">
        <v>65</v>
      </c>
      <c r="C3309" s="9" t="str">
        <f>_xlfn.XLOOKUP(Table1[[#This Row],[Genus]],'Flora of PA'!J:J,'Flora of PA'!D:D)</f>
        <v>Polypodiaceae</v>
      </c>
      <c r="D3309" s="4" t="s">
        <v>851</v>
      </c>
      <c r="E3309" s="4" t="s">
        <v>852</v>
      </c>
      <c r="F3309" s="9" t="str">
        <f>Table1[[#This Row],[Genus]]&amp;" "&amp;Table1[[#This Row],[Epithet]]</f>
        <v>Pteridium aquilinum</v>
      </c>
      <c r="G3309" s="4" t="s">
        <v>58</v>
      </c>
      <c r="H3309" t="s">
        <v>288</v>
      </c>
      <c r="I3309" s="4" t="s">
        <v>721</v>
      </c>
      <c r="J3309" s="4" t="s">
        <v>725</v>
      </c>
      <c r="K3309" s="4" t="s">
        <v>724</v>
      </c>
      <c r="L3309" s="4" t="s">
        <v>726</v>
      </c>
      <c r="M3309" s="4" t="s">
        <v>718</v>
      </c>
      <c r="N3309" s="4" t="s">
        <v>719</v>
      </c>
      <c r="O3309" s="4" t="s">
        <v>182</v>
      </c>
      <c r="P3309" s="4" t="s">
        <v>1001</v>
      </c>
      <c r="Q3309" s="4" t="s">
        <v>181</v>
      </c>
    </row>
    <row r="3310" spans="1:17" x14ac:dyDescent="0.25">
      <c r="A3310" s="4" t="s">
        <v>621</v>
      </c>
      <c r="B3310" s="4" t="s">
        <v>65</v>
      </c>
      <c r="C3310" s="9" t="str">
        <f>_xlfn.XLOOKUP(Table1[[#This Row],[Genus]],'Flora of PA'!J:J,'Flora of PA'!D:D)</f>
        <v>Ericaceae</v>
      </c>
      <c r="D3310" s="4" t="s">
        <v>827</v>
      </c>
      <c r="E3310" s="4" t="s">
        <v>828</v>
      </c>
      <c r="F3310" s="9" t="str">
        <f>Table1[[#This Row],[Genus]]&amp;" "&amp;Table1[[#This Row],[Epithet]]</f>
        <v>Gaylussacia baccata</v>
      </c>
      <c r="G3310" s="4" t="s">
        <v>16</v>
      </c>
      <c r="H3310" t="s">
        <v>125</v>
      </c>
      <c r="I3310" s="4" t="s">
        <v>721</v>
      </c>
      <c r="J3310" s="4" t="s">
        <v>725</v>
      </c>
      <c r="K3310" s="4" t="s">
        <v>724</v>
      </c>
      <c r="L3310" s="4" t="s">
        <v>726</v>
      </c>
      <c r="M3310" s="4" t="s">
        <v>718</v>
      </c>
      <c r="N3310" s="4" t="s">
        <v>719</v>
      </c>
      <c r="O3310" s="4" t="s">
        <v>182</v>
      </c>
      <c r="P3310" s="4" t="s">
        <v>1001</v>
      </c>
      <c r="Q3310" s="4" t="s">
        <v>181</v>
      </c>
    </row>
    <row r="3311" spans="1:17" x14ac:dyDescent="0.25">
      <c r="A3311" s="4" t="s">
        <v>621</v>
      </c>
      <c r="B3311" s="4" t="s">
        <v>65</v>
      </c>
      <c r="C3311" s="9" t="str">
        <f>_xlfn.XLOOKUP(Table1[[#This Row],[Genus]],'Flora of PA'!J:J,'Flora of PA'!D:D)</f>
        <v>Ericaceae</v>
      </c>
      <c r="D3311" s="4" t="s">
        <v>905</v>
      </c>
      <c r="E3311" s="4" t="s">
        <v>948</v>
      </c>
      <c r="F3311" s="9" t="str">
        <f>Table1[[#This Row],[Genus]]&amp;" "&amp;Table1[[#This Row],[Epithet]]</f>
        <v>Kalmia angustifolia</v>
      </c>
      <c r="G3311" s="4" t="s">
        <v>85</v>
      </c>
      <c r="H3311" t="s">
        <v>124</v>
      </c>
      <c r="I3311" s="4" t="s">
        <v>721</v>
      </c>
      <c r="J3311" s="4" t="s">
        <v>725</v>
      </c>
      <c r="K3311" s="4" t="s">
        <v>724</v>
      </c>
      <c r="L3311" s="4" t="s">
        <v>726</v>
      </c>
      <c r="M3311" s="4" t="s">
        <v>718</v>
      </c>
      <c r="N3311" s="4" t="s">
        <v>719</v>
      </c>
      <c r="O3311" s="4" t="s">
        <v>182</v>
      </c>
      <c r="P3311" s="4" t="s">
        <v>1001</v>
      </c>
      <c r="Q3311" s="4" t="s">
        <v>181</v>
      </c>
    </row>
    <row r="3312" spans="1:17" x14ac:dyDescent="0.25">
      <c r="A3312" s="4" t="s">
        <v>621</v>
      </c>
      <c r="B3312" s="4" t="s">
        <v>65</v>
      </c>
      <c r="C3312" s="9" t="str">
        <f>_xlfn.XLOOKUP(Table1[[#This Row],[Genus]],'Flora of PA'!J:J,'Flora of PA'!D:D)</f>
        <v>Ericaceae</v>
      </c>
      <c r="D3312" s="4" t="s">
        <v>826</v>
      </c>
      <c r="E3312" s="4" t="s">
        <v>829</v>
      </c>
      <c r="F3312" s="9" t="str">
        <f>Table1[[#This Row],[Genus]]&amp;" "&amp;Table1[[#This Row],[Epithet]]</f>
        <v>Vaccinium angustifolium</v>
      </c>
      <c r="G3312" s="4" t="s">
        <v>69</v>
      </c>
      <c r="H3312" t="s">
        <v>174</v>
      </c>
      <c r="I3312" s="4" t="s">
        <v>721</v>
      </c>
      <c r="J3312" s="4" t="s">
        <v>725</v>
      </c>
      <c r="K3312" s="4" t="s">
        <v>724</v>
      </c>
      <c r="L3312" s="4" t="s">
        <v>726</v>
      </c>
      <c r="M3312" s="4" t="s">
        <v>718</v>
      </c>
      <c r="N3312" s="4" t="s">
        <v>719</v>
      </c>
      <c r="O3312" s="4" t="s">
        <v>182</v>
      </c>
      <c r="P3312" s="4" t="s">
        <v>1001</v>
      </c>
      <c r="Q3312" s="4" t="s">
        <v>181</v>
      </c>
    </row>
    <row r="3313" spans="1:17" x14ac:dyDescent="0.25">
      <c r="A3313" s="4" t="s">
        <v>621</v>
      </c>
      <c r="B3313" s="4" t="s">
        <v>65</v>
      </c>
      <c r="C3313" s="9" t="str">
        <f>_xlfn.XLOOKUP(Table1[[#This Row],[Genus]],'Flora of PA'!J:J,'Flora of PA'!D:D)</f>
        <v>Ericaceae</v>
      </c>
      <c r="D3313" s="4" t="s">
        <v>831</v>
      </c>
      <c r="E3313" s="4" t="s">
        <v>832</v>
      </c>
      <c r="F3313" s="9" t="str">
        <f>Table1[[#This Row],[Genus]]&amp;" "&amp;Table1[[#This Row],[Epithet]]</f>
        <v>Gaultheria procumbens</v>
      </c>
      <c r="G3313" s="4" t="s">
        <v>123</v>
      </c>
      <c r="H3313" t="s">
        <v>122</v>
      </c>
      <c r="I3313" s="4" t="s">
        <v>721</v>
      </c>
      <c r="J3313" s="4" t="s">
        <v>725</v>
      </c>
      <c r="K3313" s="4" t="s">
        <v>724</v>
      </c>
      <c r="L3313" s="4" t="s">
        <v>726</v>
      </c>
      <c r="M3313" s="4" t="s">
        <v>718</v>
      </c>
      <c r="N3313" s="4" t="s">
        <v>719</v>
      </c>
      <c r="O3313" s="4" t="s">
        <v>182</v>
      </c>
      <c r="P3313" s="4" t="s">
        <v>1001</v>
      </c>
      <c r="Q3313" s="4" t="s">
        <v>181</v>
      </c>
    </row>
    <row r="3314" spans="1:17" x14ac:dyDescent="0.25">
      <c r="A3314" s="4" t="s">
        <v>621</v>
      </c>
      <c r="B3314" s="4" t="s">
        <v>65</v>
      </c>
      <c r="C3314" s="9" t="str">
        <f>_xlfn.XLOOKUP(Table1[[#This Row],[Genus]],'Flora of PA'!J:J,'Flora of PA'!D:D)</f>
        <v>Fagaceae</v>
      </c>
      <c r="D3314" s="4" t="s">
        <v>860</v>
      </c>
      <c r="E3314" s="4" t="s">
        <v>947</v>
      </c>
      <c r="F3314" s="9" t="str">
        <f>Table1[[#This Row],[Genus]]&amp;" "&amp;Table1[[#This Row],[Epithet]]</f>
        <v>Quercus ilicifolia</v>
      </c>
      <c r="G3314" s="4" t="s">
        <v>75</v>
      </c>
      <c r="H3314" t="s">
        <v>153</v>
      </c>
      <c r="I3314" s="4" t="s">
        <v>721</v>
      </c>
      <c r="J3314" s="4" t="s">
        <v>725</v>
      </c>
      <c r="K3314" s="4" t="s">
        <v>724</v>
      </c>
      <c r="L3314" s="4" t="s">
        <v>726</v>
      </c>
      <c r="M3314" s="4" t="s">
        <v>718</v>
      </c>
      <c r="N3314" s="4" t="s">
        <v>719</v>
      </c>
      <c r="O3314" s="4" t="s">
        <v>182</v>
      </c>
      <c r="P3314" s="4" t="s">
        <v>1001</v>
      </c>
      <c r="Q3314" s="4" t="s">
        <v>181</v>
      </c>
    </row>
    <row r="3315" spans="1:17" x14ac:dyDescent="0.25">
      <c r="A3315" s="4" t="s">
        <v>621</v>
      </c>
      <c r="B3315" s="4" t="s">
        <v>65</v>
      </c>
      <c r="C3315" s="9" t="str">
        <f>_xlfn.XLOOKUP(Table1[[#This Row],[Genus]],'Flora of PA'!J:J,'Flora of PA'!D:D)</f>
        <v>Pinaceae</v>
      </c>
      <c r="D3315" s="4" t="s">
        <v>931</v>
      </c>
      <c r="E3315" s="4" t="s">
        <v>932</v>
      </c>
      <c r="F3315" s="9" t="str">
        <f>Table1[[#This Row],[Genus]]&amp;" "&amp;Table1[[#This Row],[Epithet]]</f>
        <v>Pinus rigida</v>
      </c>
      <c r="G3315" s="4" t="s">
        <v>37</v>
      </c>
      <c r="H3315" t="s">
        <v>28</v>
      </c>
      <c r="I3315" s="4" t="s">
        <v>721</v>
      </c>
      <c r="J3315" s="4" t="s">
        <v>725</v>
      </c>
      <c r="K3315" s="4" t="s">
        <v>724</v>
      </c>
      <c r="L3315" s="4" t="s">
        <v>726</v>
      </c>
      <c r="M3315" s="4" t="s">
        <v>718</v>
      </c>
      <c r="N3315" s="4" t="s">
        <v>719</v>
      </c>
      <c r="O3315" s="4" t="s">
        <v>182</v>
      </c>
      <c r="P3315" s="4" t="s">
        <v>1001</v>
      </c>
      <c r="Q3315" s="4" t="s">
        <v>181</v>
      </c>
    </row>
    <row r="3316" spans="1:17" x14ac:dyDescent="0.25">
      <c r="A3316" s="4" t="s">
        <v>621</v>
      </c>
      <c r="B3316" s="4" t="s">
        <v>64</v>
      </c>
      <c r="C3316" s="9" t="str">
        <f>_xlfn.XLOOKUP(Table1[[#This Row],[Genus]],'Flora of PA'!J:J,'Flora of PA'!D:D)</f>
        <v>Polypodiaceae</v>
      </c>
      <c r="D3316" s="4" t="s">
        <v>851</v>
      </c>
      <c r="E3316" s="4" t="s">
        <v>852</v>
      </c>
      <c r="F3316" s="9" t="str">
        <f>Table1[[#This Row],[Genus]]&amp;" "&amp;Table1[[#This Row],[Epithet]]</f>
        <v>Pteridium aquilinum</v>
      </c>
      <c r="G3316" s="4" t="s">
        <v>58</v>
      </c>
      <c r="H3316" t="s">
        <v>288</v>
      </c>
      <c r="I3316" s="4" t="s">
        <v>721</v>
      </c>
      <c r="J3316" s="4" t="s">
        <v>725</v>
      </c>
      <c r="K3316" s="4" t="s">
        <v>724</v>
      </c>
      <c r="L3316" s="4" t="s">
        <v>726</v>
      </c>
      <c r="M3316" s="4" t="s">
        <v>718</v>
      </c>
      <c r="N3316" s="4" t="s">
        <v>719</v>
      </c>
      <c r="O3316" s="4" t="s">
        <v>182</v>
      </c>
      <c r="P3316" s="4" t="s">
        <v>1001</v>
      </c>
      <c r="Q3316" s="4" t="s">
        <v>181</v>
      </c>
    </row>
    <row r="3317" spans="1:17" x14ac:dyDescent="0.25">
      <c r="A3317" s="4" t="s">
        <v>621</v>
      </c>
      <c r="B3317" s="4" t="s">
        <v>64</v>
      </c>
      <c r="C3317" s="9" t="str">
        <f>_xlfn.XLOOKUP(Table1[[#This Row],[Genus]],'Flora of PA'!J:J,'Flora of PA'!D:D)</f>
        <v>Ericaceae</v>
      </c>
      <c r="D3317" s="4" t="s">
        <v>827</v>
      </c>
      <c r="E3317" s="4" t="s">
        <v>828</v>
      </c>
      <c r="F3317" s="9" t="str">
        <f>Table1[[#This Row],[Genus]]&amp;" "&amp;Table1[[#This Row],[Epithet]]</f>
        <v>Gaylussacia baccata</v>
      </c>
      <c r="G3317" s="4" t="s">
        <v>16</v>
      </c>
      <c r="H3317" t="s">
        <v>125</v>
      </c>
      <c r="I3317" s="4" t="s">
        <v>721</v>
      </c>
      <c r="J3317" s="4" t="s">
        <v>725</v>
      </c>
      <c r="K3317" s="4" t="s">
        <v>724</v>
      </c>
      <c r="L3317" s="4" t="s">
        <v>726</v>
      </c>
      <c r="M3317" s="4" t="s">
        <v>718</v>
      </c>
      <c r="N3317" s="4" t="s">
        <v>719</v>
      </c>
      <c r="O3317" s="4" t="s">
        <v>182</v>
      </c>
      <c r="P3317" s="4" t="s">
        <v>1001</v>
      </c>
      <c r="Q3317" s="4" t="s">
        <v>181</v>
      </c>
    </row>
    <row r="3318" spans="1:17" x14ac:dyDescent="0.25">
      <c r="A3318" s="4" t="s">
        <v>621</v>
      </c>
      <c r="B3318" s="4" t="s">
        <v>64</v>
      </c>
      <c r="C3318" s="9" t="str">
        <f>_xlfn.XLOOKUP(Table1[[#This Row],[Genus]],'Flora of PA'!J:J,'Flora of PA'!D:D)</f>
        <v>Ericaceae</v>
      </c>
      <c r="D3318" s="4" t="s">
        <v>905</v>
      </c>
      <c r="E3318" s="4" t="s">
        <v>948</v>
      </c>
      <c r="F3318" s="9" t="str">
        <f>Table1[[#This Row],[Genus]]&amp;" "&amp;Table1[[#This Row],[Epithet]]</f>
        <v>Kalmia angustifolia</v>
      </c>
      <c r="G3318" s="4" t="s">
        <v>85</v>
      </c>
      <c r="H3318" t="s">
        <v>124</v>
      </c>
      <c r="I3318" s="4" t="s">
        <v>721</v>
      </c>
      <c r="J3318" s="4" t="s">
        <v>725</v>
      </c>
      <c r="K3318" s="4" t="s">
        <v>724</v>
      </c>
      <c r="L3318" s="4" t="s">
        <v>726</v>
      </c>
      <c r="M3318" s="4" t="s">
        <v>718</v>
      </c>
      <c r="N3318" s="4" t="s">
        <v>719</v>
      </c>
      <c r="O3318" s="4" t="s">
        <v>182</v>
      </c>
      <c r="P3318" s="4" t="s">
        <v>1001</v>
      </c>
      <c r="Q3318" s="4" t="s">
        <v>181</v>
      </c>
    </row>
    <row r="3319" spans="1:17" x14ac:dyDescent="0.25">
      <c r="A3319" s="4" t="s">
        <v>621</v>
      </c>
      <c r="B3319" s="4" t="s">
        <v>64</v>
      </c>
      <c r="C3319" s="9" t="str">
        <f>_xlfn.XLOOKUP(Table1[[#This Row],[Genus]],'Flora of PA'!J:J,'Flora of PA'!D:D)</f>
        <v>Ericaceae</v>
      </c>
      <c r="D3319" s="4" t="s">
        <v>826</v>
      </c>
      <c r="E3319" s="4" t="s">
        <v>829</v>
      </c>
      <c r="F3319" s="9" t="str">
        <f>Table1[[#This Row],[Genus]]&amp;" "&amp;Table1[[#This Row],[Epithet]]</f>
        <v>Vaccinium angustifolium</v>
      </c>
      <c r="G3319" s="4" t="s">
        <v>69</v>
      </c>
      <c r="H3319" t="s">
        <v>174</v>
      </c>
      <c r="I3319" s="4" t="s">
        <v>721</v>
      </c>
      <c r="J3319" s="4" t="s">
        <v>725</v>
      </c>
      <c r="K3319" s="4" t="s">
        <v>724</v>
      </c>
      <c r="L3319" s="4" t="s">
        <v>726</v>
      </c>
      <c r="M3319" s="4" t="s">
        <v>718</v>
      </c>
      <c r="N3319" s="4" t="s">
        <v>719</v>
      </c>
      <c r="O3319" s="4" t="s">
        <v>182</v>
      </c>
      <c r="P3319" s="4" t="s">
        <v>1001</v>
      </c>
      <c r="Q3319" s="4" t="s">
        <v>181</v>
      </c>
    </row>
    <row r="3320" spans="1:17" x14ac:dyDescent="0.25">
      <c r="A3320" s="4" t="s">
        <v>621</v>
      </c>
      <c r="B3320" s="4" t="s">
        <v>64</v>
      </c>
      <c r="C3320" s="9" t="str">
        <f>_xlfn.XLOOKUP(Table1[[#This Row],[Genus]],'Flora of PA'!J:J,'Flora of PA'!D:D)</f>
        <v>Ericaceae</v>
      </c>
      <c r="D3320" s="4" t="s">
        <v>831</v>
      </c>
      <c r="E3320" s="4" t="s">
        <v>832</v>
      </c>
      <c r="F3320" s="9" t="str">
        <f>Table1[[#This Row],[Genus]]&amp;" "&amp;Table1[[#This Row],[Epithet]]</f>
        <v>Gaultheria procumbens</v>
      </c>
      <c r="G3320" s="4" t="s">
        <v>123</v>
      </c>
      <c r="H3320" t="s">
        <v>122</v>
      </c>
      <c r="I3320" s="4" t="s">
        <v>721</v>
      </c>
      <c r="J3320" s="4" t="s">
        <v>725</v>
      </c>
      <c r="K3320" s="4" t="s">
        <v>724</v>
      </c>
      <c r="L3320" s="4" t="s">
        <v>726</v>
      </c>
      <c r="M3320" s="4" t="s">
        <v>718</v>
      </c>
      <c r="N3320" s="4" t="s">
        <v>719</v>
      </c>
      <c r="O3320" s="4" t="s">
        <v>182</v>
      </c>
      <c r="P3320" s="4" t="s">
        <v>1001</v>
      </c>
      <c r="Q3320" s="4" t="s">
        <v>181</v>
      </c>
    </row>
    <row r="3321" spans="1:17" x14ac:dyDescent="0.25">
      <c r="A3321" s="4" t="s">
        <v>621</v>
      </c>
      <c r="B3321" s="4" t="s">
        <v>64</v>
      </c>
      <c r="C3321" s="9" t="str">
        <f>_xlfn.XLOOKUP(Table1[[#This Row],[Genus]],'Flora of PA'!J:J,'Flora of PA'!D:D)</f>
        <v>Fagaceae</v>
      </c>
      <c r="D3321" s="4" t="s">
        <v>860</v>
      </c>
      <c r="E3321" s="4" t="s">
        <v>947</v>
      </c>
      <c r="F3321" s="9" t="str">
        <f>Table1[[#This Row],[Genus]]&amp;" "&amp;Table1[[#This Row],[Epithet]]</f>
        <v>Quercus ilicifolia</v>
      </c>
      <c r="G3321" s="4" t="s">
        <v>75</v>
      </c>
      <c r="H3321" t="s">
        <v>153</v>
      </c>
      <c r="I3321" s="4" t="s">
        <v>721</v>
      </c>
      <c r="J3321" s="4" t="s">
        <v>725</v>
      </c>
      <c r="K3321" s="4" t="s">
        <v>724</v>
      </c>
      <c r="L3321" s="4" t="s">
        <v>726</v>
      </c>
      <c r="M3321" s="4" t="s">
        <v>718</v>
      </c>
      <c r="N3321" s="4" t="s">
        <v>719</v>
      </c>
      <c r="O3321" s="4" t="s">
        <v>182</v>
      </c>
      <c r="P3321" s="4" t="s">
        <v>1001</v>
      </c>
      <c r="Q3321" s="4" t="s">
        <v>181</v>
      </c>
    </row>
    <row r="3322" spans="1:17" x14ac:dyDescent="0.25">
      <c r="A3322" s="4" t="s">
        <v>621</v>
      </c>
      <c r="B3322" s="4" t="s">
        <v>64</v>
      </c>
      <c r="C3322" s="9" t="str">
        <f>_xlfn.XLOOKUP(Table1[[#This Row],[Genus]],'Flora of PA'!J:J,'Flora of PA'!D:D)</f>
        <v>Ericaceae</v>
      </c>
      <c r="D3322" s="4" t="s">
        <v>905</v>
      </c>
      <c r="E3322" s="4" t="s">
        <v>906</v>
      </c>
      <c r="F3322" s="9" t="str">
        <f>Table1[[#This Row],[Genus]]&amp;" "&amp;Table1[[#This Row],[Epithet]]</f>
        <v>Kalmia latifolia</v>
      </c>
      <c r="G3322" s="4" t="s">
        <v>92</v>
      </c>
      <c r="H3322" t="s">
        <v>316</v>
      </c>
      <c r="I3322" s="4" t="s">
        <v>721</v>
      </c>
      <c r="J3322" s="4" t="s">
        <v>725</v>
      </c>
      <c r="K3322" s="4" t="s">
        <v>724</v>
      </c>
      <c r="L3322" s="4" t="s">
        <v>726</v>
      </c>
      <c r="M3322" s="4" t="s">
        <v>718</v>
      </c>
      <c r="N3322" s="4" t="s">
        <v>719</v>
      </c>
      <c r="O3322" s="4" t="s">
        <v>182</v>
      </c>
      <c r="P3322" s="4" t="s">
        <v>1001</v>
      </c>
      <c r="Q3322" s="4" t="s">
        <v>181</v>
      </c>
    </row>
    <row r="3323" spans="1:17" x14ac:dyDescent="0.25">
      <c r="A3323" s="4" t="s">
        <v>621</v>
      </c>
      <c r="B3323" s="4" t="s">
        <v>63</v>
      </c>
      <c r="C3323" s="9" t="str">
        <f>_xlfn.XLOOKUP(Table1[[#This Row],[Genus]],'Flora of PA'!J:J,'Flora of PA'!D:D)</f>
        <v>Polypodiaceae</v>
      </c>
      <c r="D3323" s="4" t="s">
        <v>851</v>
      </c>
      <c r="E3323" s="4" t="s">
        <v>852</v>
      </c>
      <c r="F3323" s="9" t="str">
        <f>Table1[[#This Row],[Genus]]&amp;" "&amp;Table1[[#This Row],[Epithet]]</f>
        <v>Pteridium aquilinum</v>
      </c>
      <c r="G3323" s="4" t="s">
        <v>58</v>
      </c>
      <c r="H3323" t="s">
        <v>288</v>
      </c>
      <c r="I3323" s="4" t="s">
        <v>721</v>
      </c>
      <c r="J3323" s="4" t="s">
        <v>725</v>
      </c>
      <c r="K3323" s="4" t="s">
        <v>724</v>
      </c>
      <c r="L3323" s="4" t="s">
        <v>726</v>
      </c>
      <c r="M3323" s="4" t="s">
        <v>718</v>
      </c>
      <c r="N3323" s="4" t="s">
        <v>719</v>
      </c>
      <c r="O3323" s="4" t="s">
        <v>182</v>
      </c>
      <c r="P3323" s="4" t="s">
        <v>1001</v>
      </c>
      <c r="Q3323" s="4" t="s">
        <v>181</v>
      </c>
    </row>
    <row r="3324" spans="1:17" x14ac:dyDescent="0.25">
      <c r="A3324" s="4" t="s">
        <v>621</v>
      </c>
      <c r="B3324" s="4" t="s">
        <v>63</v>
      </c>
      <c r="C3324" s="9" t="str">
        <f>_xlfn.XLOOKUP(Table1[[#This Row],[Genus]],'Flora of PA'!J:J,'Flora of PA'!D:D)</f>
        <v>Ericaceae</v>
      </c>
      <c r="D3324" s="4" t="s">
        <v>827</v>
      </c>
      <c r="E3324" s="4" t="s">
        <v>828</v>
      </c>
      <c r="F3324" s="9" t="str">
        <f>Table1[[#This Row],[Genus]]&amp;" "&amp;Table1[[#This Row],[Epithet]]</f>
        <v>Gaylussacia baccata</v>
      </c>
      <c r="G3324" s="4" t="s">
        <v>16</v>
      </c>
      <c r="H3324" t="s">
        <v>125</v>
      </c>
      <c r="I3324" s="4" t="s">
        <v>721</v>
      </c>
      <c r="J3324" s="4" t="s">
        <v>725</v>
      </c>
      <c r="K3324" s="4" t="s">
        <v>724</v>
      </c>
      <c r="L3324" s="4" t="s">
        <v>726</v>
      </c>
      <c r="M3324" s="4" t="s">
        <v>718</v>
      </c>
      <c r="N3324" s="4" t="s">
        <v>719</v>
      </c>
      <c r="O3324" s="4" t="s">
        <v>182</v>
      </c>
      <c r="P3324" s="4" t="s">
        <v>1001</v>
      </c>
      <c r="Q3324" s="4" t="s">
        <v>181</v>
      </c>
    </row>
    <row r="3325" spans="1:17" x14ac:dyDescent="0.25">
      <c r="A3325" s="4" t="s">
        <v>621</v>
      </c>
      <c r="B3325" s="4" t="s">
        <v>63</v>
      </c>
      <c r="C3325" s="9" t="str">
        <f>_xlfn.XLOOKUP(Table1[[#This Row],[Genus]],'Flora of PA'!J:J,'Flora of PA'!D:D)</f>
        <v>Ericaceae</v>
      </c>
      <c r="D3325" s="4" t="s">
        <v>905</v>
      </c>
      <c r="E3325" s="4" t="s">
        <v>948</v>
      </c>
      <c r="F3325" s="9" t="str">
        <f>Table1[[#This Row],[Genus]]&amp;" "&amp;Table1[[#This Row],[Epithet]]</f>
        <v>Kalmia angustifolia</v>
      </c>
      <c r="G3325" s="4" t="s">
        <v>85</v>
      </c>
      <c r="H3325" t="s">
        <v>124</v>
      </c>
      <c r="I3325" s="4" t="s">
        <v>721</v>
      </c>
      <c r="J3325" s="4" t="s">
        <v>725</v>
      </c>
      <c r="K3325" s="4" t="s">
        <v>724</v>
      </c>
      <c r="L3325" s="4" t="s">
        <v>726</v>
      </c>
      <c r="M3325" s="4" t="s">
        <v>718</v>
      </c>
      <c r="N3325" s="4" t="s">
        <v>719</v>
      </c>
      <c r="O3325" s="4" t="s">
        <v>182</v>
      </c>
      <c r="P3325" s="4" t="s">
        <v>1001</v>
      </c>
      <c r="Q3325" s="4" t="s">
        <v>181</v>
      </c>
    </row>
    <row r="3326" spans="1:17" x14ac:dyDescent="0.25">
      <c r="A3326" s="4" t="s">
        <v>621</v>
      </c>
      <c r="B3326" s="4" t="s">
        <v>63</v>
      </c>
      <c r="C3326" s="9" t="str">
        <f>_xlfn.XLOOKUP(Table1[[#This Row],[Genus]],'Flora of PA'!J:J,'Flora of PA'!D:D)</f>
        <v>Ericaceae</v>
      </c>
      <c r="D3326" s="4" t="s">
        <v>826</v>
      </c>
      <c r="E3326" s="4" t="s">
        <v>829</v>
      </c>
      <c r="F3326" s="9" t="str">
        <f>Table1[[#This Row],[Genus]]&amp;" "&amp;Table1[[#This Row],[Epithet]]</f>
        <v>Vaccinium angustifolium</v>
      </c>
      <c r="G3326" s="4" t="s">
        <v>69</v>
      </c>
      <c r="H3326" t="s">
        <v>174</v>
      </c>
      <c r="I3326" s="4" t="s">
        <v>721</v>
      </c>
      <c r="J3326" s="4" t="s">
        <v>725</v>
      </c>
      <c r="K3326" s="4" t="s">
        <v>724</v>
      </c>
      <c r="L3326" s="4" t="s">
        <v>726</v>
      </c>
      <c r="M3326" s="4" t="s">
        <v>718</v>
      </c>
      <c r="N3326" s="4" t="s">
        <v>719</v>
      </c>
      <c r="O3326" s="4" t="s">
        <v>182</v>
      </c>
      <c r="P3326" s="4" t="s">
        <v>1001</v>
      </c>
      <c r="Q3326" s="4" t="s">
        <v>181</v>
      </c>
    </row>
    <row r="3327" spans="1:17" x14ac:dyDescent="0.25">
      <c r="A3327" s="4" t="s">
        <v>621</v>
      </c>
      <c r="B3327" s="4" t="s">
        <v>63</v>
      </c>
      <c r="C3327" s="9" t="str">
        <f>_xlfn.XLOOKUP(Table1[[#This Row],[Genus]],'Flora of PA'!J:J,'Flora of PA'!D:D)</f>
        <v>Ericaceae</v>
      </c>
      <c r="D3327" s="4" t="s">
        <v>831</v>
      </c>
      <c r="E3327" s="4" t="s">
        <v>832</v>
      </c>
      <c r="F3327" s="9" t="str">
        <f>Table1[[#This Row],[Genus]]&amp;" "&amp;Table1[[#This Row],[Epithet]]</f>
        <v>Gaultheria procumbens</v>
      </c>
      <c r="G3327" s="4" t="s">
        <v>123</v>
      </c>
      <c r="H3327" t="s">
        <v>122</v>
      </c>
      <c r="I3327" s="4" t="s">
        <v>721</v>
      </c>
      <c r="J3327" s="4" t="s">
        <v>725</v>
      </c>
      <c r="K3327" s="4" t="s">
        <v>724</v>
      </c>
      <c r="L3327" s="4" t="s">
        <v>726</v>
      </c>
      <c r="M3327" s="4" t="s">
        <v>718</v>
      </c>
      <c r="N3327" s="4" t="s">
        <v>719</v>
      </c>
      <c r="O3327" s="4" t="s">
        <v>182</v>
      </c>
      <c r="P3327" s="4" t="s">
        <v>1001</v>
      </c>
      <c r="Q3327" s="4" t="s">
        <v>181</v>
      </c>
    </row>
    <row r="3328" spans="1:17" x14ac:dyDescent="0.25">
      <c r="A3328" s="4" t="s">
        <v>621</v>
      </c>
      <c r="B3328" s="4" t="s">
        <v>63</v>
      </c>
      <c r="C3328" s="9" t="str">
        <f>_xlfn.XLOOKUP(Table1[[#This Row],[Genus]],'Flora of PA'!J:J,'Flora of PA'!D:D)</f>
        <v>Fagaceae</v>
      </c>
      <c r="D3328" s="4" t="s">
        <v>860</v>
      </c>
      <c r="E3328" s="4" t="s">
        <v>947</v>
      </c>
      <c r="F3328" s="9" t="str">
        <f>Table1[[#This Row],[Genus]]&amp;" "&amp;Table1[[#This Row],[Epithet]]</f>
        <v>Quercus ilicifolia</v>
      </c>
      <c r="G3328" s="4" t="s">
        <v>75</v>
      </c>
      <c r="H3328" t="s">
        <v>153</v>
      </c>
      <c r="I3328" s="4" t="s">
        <v>721</v>
      </c>
      <c r="J3328" s="4" t="s">
        <v>725</v>
      </c>
      <c r="K3328" s="4" t="s">
        <v>724</v>
      </c>
      <c r="L3328" s="4" t="s">
        <v>726</v>
      </c>
      <c r="M3328" s="4" t="s">
        <v>718</v>
      </c>
      <c r="N3328" s="4" t="s">
        <v>719</v>
      </c>
      <c r="O3328" s="4" t="s">
        <v>182</v>
      </c>
      <c r="P3328" s="4" t="s">
        <v>1001</v>
      </c>
      <c r="Q3328" s="4" t="s">
        <v>181</v>
      </c>
    </row>
    <row r="3329" spans="1:17" x14ac:dyDescent="0.25">
      <c r="A3329" s="4" t="s">
        <v>621</v>
      </c>
      <c r="B3329" s="4" t="s">
        <v>63</v>
      </c>
      <c r="C3329" s="9" t="str">
        <f>_xlfn.XLOOKUP(Table1[[#This Row],[Genus]],'Flora of PA'!J:J,'Flora of PA'!D:D)</f>
        <v>Betulaceae</v>
      </c>
      <c r="D3329" s="4" t="s">
        <v>883</v>
      </c>
      <c r="E3329" s="4" t="s">
        <v>884</v>
      </c>
      <c r="F3329" s="9" t="str">
        <f>Table1[[#This Row],[Genus]]&amp;" "&amp;Table1[[#This Row],[Epithet]]</f>
        <v>Betula populifolia</v>
      </c>
      <c r="G3329" s="4" t="s">
        <v>18</v>
      </c>
      <c r="H3329" t="s">
        <v>424</v>
      </c>
      <c r="I3329" s="4" t="s">
        <v>721</v>
      </c>
      <c r="J3329" s="4" t="s">
        <v>725</v>
      </c>
      <c r="K3329" s="4" t="s">
        <v>724</v>
      </c>
      <c r="L3329" s="4" t="s">
        <v>726</v>
      </c>
      <c r="M3329" s="4" t="s">
        <v>718</v>
      </c>
      <c r="N3329" s="4" t="s">
        <v>719</v>
      </c>
      <c r="O3329" s="4" t="s">
        <v>182</v>
      </c>
      <c r="P3329" s="4" t="s">
        <v>1001</v>
      </c>
      <c r="Q3329" s="4" t="s">
        <v>181</v>
      </c>
    </row>
    <row r="3330" spans="1:17" x14ac:dyDescent="0.25">
      <c r="A3330" s="4" t="s">
        <v>621</v>
      </c>
      <c r="B3330" s="4" t="s">
        <v>62</v>
      </c>
      <c r="C3330" s="9" t="str">
        <f>_xlfn.XLOOKUP(Table1[[#This Row],[Genus]],'Flora of PA'!J:J,'Flora of PA'!D:D)</f>
        <v>Polypodiaceae</v>
      </c>
      <c r="D3330" s="4" t="s">
        <v>851</v>
      </c>
      <c r="E3330" s="4" t="s">
        <v>852</v>
      </c>
      <c r="F3330" s="9" t="str">
        <f>Table1[[#This Row],[Genus]]&amp;" "&amp;Table1[[#This Row],[Epithet]]</f>
        <v>Pteridium aquilinum</v>
      </c>
      <c r="G3330" s="4" t="s">
        <v>58</v>
      </c>
      <c r="H3330" t="s">
        <v>288</v>
      </c>
      <c r="I3330" s="4" t="s">
        <v>721</v>
      </c>
      <c r="J3330" s="4" t="s">
        <v>725</v>
      </c>
      <c r="K3330" s="4" t="s">
        <v>724</v>
      </c>
      <c r="L3330" s="4" t="s">
        <v>726</v>
      </c>
      <c r="M3330" s="4" t="s">
        <v>718</v>
      </c>
      <c r="N3330" s="4" t="s">
        <v>719</v>
      </c>
      <c r="O3330" s="4" t="s">
        <v>182</v>
      </c>
      <c r="P3330" s="4" t="s">
        <v>1001</v>
      </c>
      <c r="Q3330" s="4" t="s">
        <v>181</v>
      </c>
    </row>
    <row r="3331" spans="1:17" x14ac:dyDescent="0.25">
      <c r="A3331" s="4" t="s">
        <v>621</v>
      </c>
      <c r="B3331" s="4" t="s">
        <v>62</v>
      </c>
      <c r="C3331" s="9" t="str">
        <f>_xlfn.XLOOKUP(Table1[[#This Row],[Genus]],'Flora of PA'!J:J,'Flora of PA'!D:D)</f>
        <v>Ericaceae</v>
      </c>
      <c r="D3331" s="4" t="s">
        <v>827</v>
      </c>
      <c r="E3331" s="4" t="s">
        <v>828</v>
      </c>
      <c r="F3331" s="9" t="str">
        <f>Table1[[#This Row],[Genus]]&amp;" "&amp;Table1[[#This Row],[Epithet]]</f>
        <v>Gaylussacia baccata</v>
      </c>
      <c r="G3331" s="4" t="s">
        <v>16</v>
      </c>
      <c r="H3331" t="s">
        <v>125</v>
      </c>
      <c r="I3331" s="4" t="s">
        <v>721</v>
      </c>
      <c r="J3331" s="4" t="s">
        <v>725</v>
      </c>
      <c r="K3331" s="4" t="s">
        <v>724</v>
      </c>
      <c r="L3331" s="4" t="s">
        <v>726</v>
      </c>
      <c r="M3331" s="4" t="s">
        <v>718</v>
      </c>
      <c r="N3331" s="4" t="s">
        <v>719</v>
      </c>
      <c r="O3331" s="4" t="s">
        <v>182</v>
      </c>
      <c r="P3331" s="4" t="s">
        <v>1001</v>
      </c>
      <c r="Q3331" s="4" t="s">
        <v>181</v>
      </c>
    </row>
    <row r="3332" spans="1:17" x14ac:dyDescent="0.25">
      <c r="A3332" s="4" t="s">
        <v>621</v>
      </c>
      <c r="B3332" s="4" t="s">
        <v>62</v>
      </c>
      <c r="C3332" s="9" t="str">
        <f>_xlfn.XLOOKUP(Table1[[#This Row],[Genus]],'Flora of PA'!J:J,'Flora of PA'!D:D)</f>
        <v>Ericaceae</v>
      </c>
      <c r="D3332" s="4" t="s">
        <v>905</v>
      </c>
      <c r="E3332" s="4" t="s">
        <v>948</v>
      </c>
      <c r="F3332" s="9" t="str">
        <f>Table1[[#This Row],[Genus]]&amp;" "&amp;Table1[[#This Row],[Epithet]]</f>
        <v>Kalmia angustifolia</v>
      </c>
      <c r="G3332" s="4" t="s">
        <v>85</v>
      </c>
      <c r="H3332" t="s">
        <v>124</v>
      </c>
      <c r="I3332" s="4" t="s">
        <v>721</v>
      </c>
      <c r="J3332" s="4" t="s">
        <v>725</v>
      </c>
      <c r="K3332" s="4" t="s">
        <v>724</v>
      </c>
      <c r="L3332" s="4" t="s">
        <v>726</v>
      </c>
      <c r="M3332" s="4" t="s">
        <v>718</v>
      </c>
      <c r="N3332" s="4" t="s">
        <v>719</v>
      </c>
      <c r="O3332" s="4" t="s">
        <v>182</v>
      </c>
      <c r="P3332" s="4" t="s">
        <v>1001</v>
      </c>
      <c r="Q3332" s="4" t="s">
        <v>181</v>
      </c>
    </row>
    <row r="3333" spans="1:17" x14ac:dyDescent="0.25">
      <c r="A3333" s="4" t="s">
        <v>621</v>
      </c>
      <c r="B3333" s="4" t="s">
        <v>62</v>
      </c>
      <c r="C3333" s="9" t="str">
        <f>_xlfn.XLOOKUP(Table1[[#This Row],[Genus]],'Flora of PA'!J:J,'Flora of PA'!D:D)</f>
        <v>Ericaceae</v>
      </c>
      <c r="D3333" s="4" t="s">
        <v>826</v>
      </c>
      <c r="E3333" s="4" t="s">
        <v>829</v>
      </c>
      <c r="F3333" s="9" t="str">
        <f>Table1[[#This Row],[Genus]]&amp;" "&amp;Table1[[#This Row],[Epithet]]</f>
        <v>Vaccinium angustifolium</v>
      </c>
      <c r="G3333" s="4" t="s">
        <v>69</v>
      </c>
      <c r="H3333" t="s">
        <v>174</v>
      </c>
      <c r="I3333" s="4" t="s">
        <v>721</v>
      </c>
      <c r="J3333" s="4" t="s">
        <v>725</v>
      </c>
      <c r="K3333" s="4" t="s">
        <v>724</v>
      </c>
      <c r="L3333" s="4" t="s">
        <v>726</v>
      </c>
      <c r="M3333" s="4" t="s">
        <v>718</v>
      </c>
      <c r="N3333" s="4" t="s">
        <v>719</v>
      </c>
      <c r="O3333" s="4" t="s">
        <v>182</v>
      </c>
      <c r="P3333" s="4" t="s">
        <v>1001</v>
      </c>
      <c r="Q3333" s="4" t="s">
        <v>181</v>
      </c>
    </row>
    <row r="3334" spans="1:17" x14ac:dyDescent="0.25">
      <c r="A3334" s="4" t="s">
        <v>621</v>
      </c>
      <c r="B3334" s="4" t="s">
        <v>62</v>
      </c>
      <c r="C3334" s="9" t="str">
        <f>_xlfn.XLOOKUP(Table1[[#This Row],[Genus]],'Flora of PA'!J:J,'Flora of PA'!D:D)</f>
        <v>Ericaceae</v>
      </c>
      <c r="D3334" s="4" t="s">
        <v>831</v>
      </c>
      <c r="E3334" s="4" t="s">
        <v>832</v>
      </c>
      <c r="F3334" s="9" t="str">
        <f>Table1[[#This Row],[Genus]]&amp;" "&amp;Table1[[#This Row],[Epithet]]</f>
        <v>Gaultheria procumbens</v>
      </c>
      <c r="G3334" s="4" t="s">
        <v>123</v>
      </c>
      <c r="H3334" t="s">
        <v>122</v>
      </c>
      <c r="I3334" s="4" t="s">
        <v>721</v>
      </c>
      <c r="J3334" s="4" t="s">
        <v>725</v>
      </c>
      <c r="K3334" s="4" t="s">
        <v>724</v>
      </c>
      <c r="L3334" s="4" t="s">
        <v>726</v>
      </c>
      <c r="M3334" s="4" t="s">
        <v>718</v>
      </c>
      <c r="N3334" s="4" t="s">
        <v>719</v>
      </c>
      <c r="O3334" s="4" t="s">
        <v>182</v>
      </c>
      <c r="P3334" s="4" t="s">
        <v>1001</v>
      </c>
      <c r="Q3334" s="4" t="s">
        <v>181</v>
      </c>
    </row>
    <row r="3335" spans="1:17" x14ac:dyDescent="0.25">
      <c r="A3335" s="4" t="s">
        <v>621</v>
      </c>
      <c r="B3335" s="4" t="s">
        <v>62</v>
      </c>
      <c r="C3335" s="9" t="str">
        <f>_xlfn.XLOOKUP(Table1[[#This Row],[Genus]],'Flora of PA'!J:J,'Flora of PA'!D:D)</f>
        <v>Fagaceae</v>
      </c>
      <c r="D3335" s="4" t="s">
        <v>860</v>
      </c>
      <c r="E3335" s="4" t="s">
        <v>947</v>
      </c>
      <c r="F3335" s="9" t="str">
        <f>Table1[[#This Row],[Genus]]&amp;" "&amp;Table1[[#This Row],[Epithet]]</f>
        <v>Quercus ilicifolia</v>
      </c>
      <c r="G3335" s="4" t="s">
        <v>75</v>
      </c>
      <c r="H3335" t="s">
        <v>153</v>
      </c>
      <c r="I3335" s="4" t="s">
        <v>721</v>
      </c>
      <c r="J3335" s="4" t="s">
        <v>725</v>
      </c>
      <c r="K3335" s="4" t="s">
        <v>724</v>
      </c>
      <c r="L3335" s="4" t="s">
        <v>726</v>
      </c>
      <c r="M3335" s="4" t="s">
        <v>718</v>
      </c>
      <c r="N3335" s="4" t="s">
        <v>719</v>
      </c>
      <c r="O3335" s="4" t="s">
        <v>182</v>
      </c>
      <c r="P3335" s="4" t="s">
        <v>1001</v>
      </c>
      <c r="Q3335" s="4" t="s">
        <v>181</v>
      </c>
    </row>
    <row r="3336" spans="1:17" x14ac:dyDescent="0.25">
      <c r="A3336" s="4" t="s">
        <v>621</v>
      </c>
      <c r="B3336" s="4" t="s">
        <v>62</v>
      </c>
      <c r="C3336" s="9" t="str">
        <f>_xlfn.XLOOKUP(Table1[[#This Row],[Genus]],'Flora of PA'!J:J,'Flora of PA'!D:D)</f>
        <v>Betulaceae</v>
      </c>
      <c r="D3336" s="4" t="s">
        <v>883</v>
      </c>
      <c r="E3336" s="4" t="s">
        <v>884</v>
      </c>
      <c r="F3336" s="9" t="str">
        <f>Table1[[#This Row],[Genus]]&amp;" "&amp;Table1[[#This Row],[Epithet]]</f>
        <v>Betula populifolia</v>
      </c>
      <c r="G3336" s="4" t="s">
        <v>18</v>
      </c>
      <c r="H3336" t="s">
        <v>23</v>
      </c>
      <c r="I3336" s="4" t="s">
        <v>721</v>
      </c>
      <c r="J3336" s="4" t="s">
        <v>725</v>
      </c>
      <c r="K3336" s="4" t="s">
        <v>724</v>
      </c>
      <c r="L3336" s="4" t="s">
        <v>726</v>
      </c>
      <c r="M3336" s="4" t="s">
        <v>718</v>
      </c>
      <c r="N3336" s="4" t="s">
        <v>719</v>
      </c>
      <c r="O3336" s="4" t="s">
        <v>182</v>
      </c>
      <c r="P3336" s="4" t="s">
        <v>1001</v>
      </c>
      <c r="Q3336" s="4" t="s">
        <v>181</v>
      </c>
    </row>
    <row r="3337" spans="1:17" x14ac:dyDescent="0.25">
      <c r="A3337" s="4" t="s">
        <v>621</v>
      </c>
      <c r="B3337" s="4" t="s">
        <v>61</v>
      </c>
      <c r="C3337" s="9" t="str">
        <f>_xlfn.XLOOKUP(Table1[[#This Row],[Genus]],'Flora of PA'!J:J,'Flora of PA'!D:D)</f>
        <v>Polypodiaceae</v>
      </c>
      <c r="D3337" s="4" t="s">
        <v>851</v>
      </c>
      <c r="E3337" s="4" t="s">
        <v>852</v>
      </c>
      <c r="F3337" s="9" t="str">
        <f>Table1[[#This Row],[Genus]]&amp;" "&amp;Table1[[#This Row],[Epithet]]</f>
        <v>Pteridium aquilinum</v>
      </c>
      <c r="G3337" s="4" t="s">
        <v>58</v>
      </c>
      <c r="H3337" t="s">
        <v>288</v>
      </c>
      <c r="I3337" s="4" t="s">
        <v>721</v>
      </c>
      <c r="J3337" s="4" t="s">
        <v>725</v>
      </c>
      <c r="K3337" s="4" t="s">
        <v>724</v>
      </c>
      <c r="L3337" s="4" t="s">
        <v>726</v>
      </c>
      <c r="M3337" s="4" t="s">
        <v>718</v>
      </c>
      <c r="N3337" s="4" t="s">
        <v>719</v>
      </c>
      <c r="O3337" s="4" t="s">
        <v>182</v>
      </c>
      <c r="P3337" s="4" t="s">
        <v>1001</v>
      </c>
      <c r="Q3337" s="4" t="s">
        <v>181</v>
      </c>
    </row>
    <row r="3338" spans="1:17" x14ac:dyDescent="0.25">
      <c r="A3338" s="4" t="s">
        <v>621</v>
      </c>
      <c r="B3338" s="4" t="s">
        <v>61</v>
      </c>
      <c r="C3338" s="9" t="str">
        <f>_xlfn.XLOOKUP(Table1[[#This Row],[Genus]],'Flora of PA'!J:J,'Flora of PA'!D:D)</f>
        <v>Ericaceae</v>
      </c>
      <c r="D3338" s="4" t="s">
        <v>827</v>
      </c>
      <c r="E3338" s="4" t="s">
        <v>828</v>
      </c>
      <c r="F3338" s="9" t="str">
        <f>Table1[[#This Row],[Genus]]&amp;" "&amp;Table1[[#This Row],[Epithet]]</f>
        <v>Gaylussacia baccata</v>
      </c>
      <c r="G3338" s="4" t="s">
        <v>16</v>
      </c>
      <c r="H3338" t="s">
        <v>125</v>
      </c>
      <c r="I3338" s="4" t="s">
        <v>721</v>
      </c>
      <c r="J3338" s="4" t="s">
        <v>725</v>
      </c>
      <c r="K3338" s="4" t="s">
        <v>724</v>
      </c>
      <c r="L3338" s="4" t="s">
        <v>726</v>
      </c>
      <c r="M3338" s="4" t="s">
        <v>718</v>
      </c>
      <c r="N3338" s="4" t="s">
        <v>719</v>
      </c>
      <c r="O3338" s="4" t="s">
        <v>182</v>
      </c>
      <c r="P3338" s="4" t="s">
        <v>1001</v>
      </c>
      <c r="Q3338" s="4" t="s">
        <v>181</v>
      </c>
    </row>
    <row r="3339" spans="1:17" x14ac:dyDescent="0.25">
      <c r="A3339" s="4" t="s">
        <v>621</v>
      </c>
      <c r="B3339" s="4" t="s">
        <v>61</v>
      </c>
      <c r="C3339" s="9" t="str">
        <f>_xlfn.XLOOKUP(Table1[[#This Row],[Genus]],'Flora of PA'!J:J,'Flora of PA'!D:D)</f>
        <v>Ericaceae</v>
      </c>
      <c r="D3339" s="4" t="s">
        <v>905</v>
      </c>
      <c r="E3339" s="4" t="s">
        <v>948</v>
      </c>
      <c r="F3339" s="9" t="str">
        <f>Table1[[#This Row],[Genus]]&amp;" "&amp;Table1[[#This Row],[Epithet]]</f>
        <v>Kalmia angustifolia</v>
      </c>
      <c r="G3339" s="4" t="s">
        <v>85</v>
      </c>
      <c r="H3339" t="s">
        <v>124</v>
      </c>
      <c r="I3339" s="4" t="s">
        <v>721</v>
      </c>
      <c r="J3339" s="4" t="s">
        <v>725</v>
      </c>
      <c r="K3339" s="4" t="s">
        <v>724</v>
      </c>
      <c r="L3339" s="4" t="s">
        <v>726</v>
      </c>
      <c r="M3339" s="4" t="s">
        <v>718</v>
      </c>
      <c r="N3339" s="4" t="s">
        <v>719</v>
      </c>
      <c r="O3339" s="4" t="s">
        <v>182</v>
      </c>
      <c r="P3339" s="4" t="s">
        <v>1001</v>
      </c>
      <c r="Q3339" s="4" t="s">
        <v>181</v>
      </c>
    </row>
    <row r="3340" spans="1:17" x14ac:dyDescent="0.25">
      <c r="A3340" s="4" t="s">
        <v>621</v>
      </c>
      <c r="B3340" s="4" t="s">
        <v>61</v>
      </c>
      <c r="C3340" s="9" t="str">
        <f>_xlfn.XLOOKUP(Table1[[#This Row],[Genus]],'Flora of PA'!J:J,'Flora of PA'!D:D)</f>
        <v>Ericaceae</v>
      </c>
      <c r="D3340" s="4" t="s">
        <v>826</v>
      </c>
      <c r="E3340" s="4" t="s">
        <v>829</v>
      </c>
      <c r="F3340" s="9" t="str">
        <f>Table1[[#This Row],[Genus]]&amp;" "&amp;Table1[[#This Row],[Epithet]]</f>
        <v>Vaccinium angustifolium</v>
      </c>
      <c r="G3340" s="4" t="s">
        <v>69</v>
      </c>
      <c r="H3340" t="s">
        <v>174</v>
      </c>
      <c r="I3340" s="4" t="s">
        <v>721</v>
      </c>
      <c r="J3340" s="4" t="s">
        <v>725</v>
      </c>
      <c r="K3340" s="4" t="s">
        <v>724</v>
      </c>
      <c r="L3340" s="4" t="s">
        <v>726</v>
      </c>
      <c r="M3340" s="4" t="s">
        <v>718</v>
      </c>
      <c r="N3340" s="4" t="s">
        <v>719</v>
      </c>
      <c r="O3340" s="4" t="s">
        <v>182</v>
      </c>
      <c r="P3340" s="4" t="s">
        <v>1001</v>
      </c>
      <c r="Q3340" s="4" t="s">
        <v>181</v>
      </c>
    </row>
    <row r="3341" spans="1:17" x14ac:dyDescent="0.25">
      <c r="A3341" s="4" t="s">
        <v>621</v>
      </c>
      <c r="B3341" s="4" t="s">
        <v>61</v>
      </c>
      <c r="C3341" s="9" t="str">
        <f>_xlfn.XLOOKUP(Table1[[#This Row],[Genus]],'Flora of PA'!J:J,'Flora of PA'!D:D)</f>
        <v>Ericaceae</v>
      </c>
      <c r="D3341" s="4" t="s">
        <v>831</v>
      </c>
      <c r="E3341" s="4" t="s">
        <v>832</v>
      </c>
      <c r="F3341" s="9" t="str">
        <f>Table1[[#This Row],[Genus]]&amp;" "&amp;Table1[[#This Row],[Epithet]]</f>
        <v>Gaultheria procumbens</v>
      </c>
      <c r="G3341" s="4" t="s">
        <v>123</v>
      </c>
      <c r="H3341" t="s">
        <v>122</v>
      </c>
      <c r="I3341" s="4" t="s">
        <v>721</v>
      </c>
      <c r="J3341" s="4" t="s">
        <v>725</v>
      </c>
      <c r="K3341" s="4" t="s">
        <v>724</v>
      </c>
      <c r="L3341" s="4" t="s">
        <v>726</v>
      </c>
      <c r="M3341" s="4" t="s">
        <v>718</v>
      </c>
      <c r="N3341" s="4" t="s">
        <v>719</v>
      </c>
      <c r="O3341" s="4" t="s">
        <v>182</v>
      </c>
      <c r="P3341" s="4" t="s">
        <v>1001</v>
      </c>
      <c r="Q3341" s="4" t="s">
        <v>181</v>
      </c>
    </row>
    <row r="3342" spans="1:17" x14ac:dyDescent="0.25">
      <c r="A3342" s="4" t="s">
        <v>621</v>
      </c>
      <c r="B3342" s="4" t="s">
        <v>61</v>
      </c>
      <c r="C3342" s="9" t="str">
        <f>_xlfn.XLOOKUP(Table1[[#This Row],[Genus]],'Flora of PA'!J:J,'Flora of PA'!D:D)</f>
        <v>Fagaceae</v>
      </c>
      <c r="D3342" s="4" t="s">
        <v>860</v>
      </c>
      <c r="E3342" s="4" t="s">
        <v>947</v>
      </c>
      <c r="F3342" s="9" t="str">
        <f>Table1[[#This Row],[Genus]]&amp;" "&amp;Table1[[#This Row],[Epithet]]</f>
        <v>Quercus ilicifolia</v>
      </c>
      <c r="G3342" s="4" t="s">
        <v>75</v>
      </c>
      <c r="H3342" t="s">
        <v>153</v>
      </c>
      <c r="I3342" s="4" t="s">
        <v>721</v>
      </c>
      <c r="J3342" s="4" t="s">
        <v>725</v>
      </c>
      <c r="K3342" s="4" t="s">
        <v>724</v>
      </c>
      <c r="L3342" s="4" t="s">
        <v>726</v>
      </c>
      <c r="M3342" s="4" t="s">
        <v>718</v>
      </c>
      <c r="N3342" s="4" t="s">
        <v>719</v>
      </c>
      <c r="O3342" s="4" t="s">
        <v>182</v>
      </c>
      <c r="P3342" s="4" t="s">
        <v>1001</v>
      </c>
      <c r="Q3342" s="4" t="s">
        <v>181</v>
      </c>
    </row>
    <row r="3343" spans="1:17" x14ac:dyDescent="0.25">
      <c r="A3343" s="4" t="s">
        <v>621</v>
      </c>
      <c r="B3343" s="4" t="s">
        <v>61</v>
      </c>
      <c r="C3343" s="9" t="str">
        <f>_xlfn.XLOOKUP(Table1[[#This Row],[Genus]],'Flora of PA'!J:J,'Flora of PA'!D:D)</f>
        <v>Asteraceae</v>
      </c>
      <c r="D3343" s="4" t="s">
        <v>885</v>
      </c>
      <c r="E3343" s="4" t="s">
        <v>886</v>
      </c>
      <c r="F3343" s="9" t="str">
        <f>Table1[[#This Row],[Genus]]&amp;" "&amp;Table1[[#This Row],[Epithet]]</f>
        <v>Solidago nemoralis</v>
      </c>
      <c r="G3343" s="4" t="s">
        <v>226</v>
      </c>
      <c r="H3343" t="s">
        <v>196</v>
      </c>
      <c r="I3343" s="4" t="s">
        <v>721</v>
      </c>
      <c r="J3343" s="4" t="s">
        <v>725</v>
      </c>
      <c r="K3343" s="4" t="s">
        <v>724</v>
      </c>
      <c r="L3343" s="4" t="s">
        <v>726</v>
      </c>
      <c r="M3343" s="4" t="s">
        <v>718</v>
      </c>
      <c r="N3343" s="4" t="s">
        <v>719</v>
      </c>
      <c r="O3343" s="4" t="s">
        <v>182</v>
      </c>
      <c r="P3343" s="4" t="s">
        <v>1001</v>
      </c>
      <c r="Q3343" s="4" t="s">
        <v>181</v>
      </c>
    </row>
    <row r="3344" spans="1:17" x14ac:dyDescent="0.25">
      <c r="A3344" s="4" t="s">
        <v>621</v>
      </c>
      <c r="B3344" s="4" t="s">
        <v>42</v>
      </c>
      <c r="C3344" s="9" t="s">
        <v>991</v>
      </c>
      <c r="D3344" s="4" t="s">
        <v>991</v>
      </c>
      <c r="E3344" s="4" t="s">
        <v>891</v>
      </c>
      <c r="F3344" s="9" t="str">
        <f>Table1[[#This Row],[Genus]]&amp;" "&amp;Table1[[#This Row],[Epithet]]</f>
        <v>Poacea sp.</v>
      </c>
      <c r="G3344" s="4" t="s">
        <v>801</v>
      </c>
      <c r="H3344" t="s">
        <v>339</v>
      </c>
      <c r="I3344" s="4" t="s">
        <v>721</v>
      </c>
      <c r="J3344" s="4" t="s">
        <v>725</v>
      </c>
      <c r="K3344" s="4" t="s">
        <v>724</v>
      </c>
      <c r="L3344" s="4" t="s">
        <v>726</v>
      </c>
      <c r="M3344" s="4" t="s">
        <v>718</v>
      </c>
      <c r="N3344" s="4" t="s">
        <v>719</v>
      </c>
      <c r="O3344" s="4" t="s">
        <v>182</v>
      </c>
      <c r="P3344" s="4" t="s">
        <v>1001</v>
      </c>
      <c r="Q3344" s="4" t="s">
        <v>181</v>
      </c>
    </row>
    <row r="3345" spans="1:17" x14ac:dyDescent="0.25">
      <c r="A3345" s="4" t="s">
        <v>621</v>
      </c>
      <c r="B3345" s="4" t="s">
        <v>42</v>
      </c>
      <c r="C3345" s="9" t="str">
        <f>_xlfn.XLOOKUP(Table1[[#This Row],[Genus]],'Flora of PA'!J:J,'Flora of PA'!D:D)</f>
        <v>Polypodiaceae</v>
      </c>
      <c r="D3345" s="4" t="s">
        <v>851</v>
      </c>
      <c r="E3345" s="4" t="s">
        <v>852</v>
      </c>
      <c r="F3345" s="9" t="str">
        <f>Table1[[#This Row],[Genus]]&amp;" "&amp;Table1[[#This Row],[Epithet]]</f>
        <v>Pteridium aquilinum</v>
      </c>
      <c r="G3345" s="4" t="s">
        <v>58</v>
      </c>
      <c r="H3345" t="s">
        <v>288</v>
      </c>
      <c r="I3345" s="4" t="s">
        <v>721</v>
      </c>
      <c r="J3345" s="4" t="s">
        <v>725</v>
      </c>
      <c r="K3345" s="4" t="s">
        <v>724</v>
      </c>
      <c r="L3345" s="4" t="s">
        <v>726</v>
      </c>
      <c r="M3345" s="4" t="s">
        <v>718</v>
      </c>
      <c r="N3345" s="4" t="s">
        <v>719</v>
      </c>
      <c r="O3345" s="4" t="s">
        <v>182</v>
      </c>
      <c r="P3345" s="4" t="s">
        <v>1001</v>
      </c>
      <c r="Q3345" s="4" t="s">
        <v>181</v>
      </c>
    </row>
    <row r="3346" spans="1:17" x14ac:dyDescent="0.25">
      <c r="A3346" s="4" t="s">
        <v>621</v>
      </c>
      <c r="B3346" s="4" t="s">
        <v>42</v>
      </c>
      <c r="C3346" s="9" t="str">
        <f>_xlfn.XLOOKUP(Table1[[#This Row],[Genus]],'Flora of PA'!J:J,'Flora of PA'!D:D)</f>
        <v>Ericaceae</v>
      </c>
      <c r="D3346" s="4" t="s">
        <v>827</v>
      </c>
      <c r="E3346" s="4" t="s">
        <v>828</v>
      </c>
      <c r="F3346" s="9" t="str">
        <f>Table1[[#This Row],[Genus]]&amp;" "&amp;Table1[[#This Row],[Epithet]]</f>
        <v>Gaylussacia baccata</v>
      </c>
      <c r="G3346" s="4" t="s">
        <v>16</v>
      </c>
      <c r="H3346" t="s">
        <v>125</v>
      </c>
      <c r="I3346" s="4" t="s">
        <v>721</v>
      </c>
      <c r="J3346" s="4" t="s">
        <v>725</v>
      </c>
      <c r="K3346" s="4" t="s">
        <v>724</v>
      </c>
      <c r="L3346" s="4" t="s">
        <v>726</v>
      </c>
      <c r="M3346" s="4" t="s">
        <v>718</v>
      </c>
      <c r="N3346" s="4" t="s">
        <v>719</v>
      </c>
      <c r="O3346" s="4" t="s">
        <v>182</v>
      </c>
      <c r="P3346" s="4" t="s">
        <v>1001</v>
      </c>
      <c r="Q3346" s="4" t="s">
        <v>181</v>
      </c>
    </row>
    <row r="3347" spans="1:17" x14ac:dyDescent="0.25">
      <c r="A3347" s="4" t="s">
        <v>621</v>
      </c>
      <c r="B3347" s="4" t="s">
        <v>42</v>
      </c>
      <c r="C3347" s="9" t="str">
        <f>_xlfn.XLOOKUP(Table1[[#This Row],[Genus]],'Flora of PA'!J:J,'Flora of PA'!D:D)</f>
        <v>Ericaceae</v>
      </c>
      <c r="D3347" s="4" t="s">
        <v>905</v>
      </c>
      <c r="E3347" s="4" t="s">
        <v>948</v>
      </c>
      <c r="F3347" s="9" t="str">
        <f>Table1[[#This Row],[Genus]]&amp;" "&amp;Table1[[#This Row],[Epithet]]</f>
        <v>Kalmia angustifolia</v>
      </c>
      <c r="G3347" s="4" t="s">
        <v>85</v>
      </c>
      <c r="H3347" t="s">
        <v>124</v>
      </c>
      <c r="I3347" s="4" t="s">
        <v>721</v>
      </c>
      <c r="J3347" s="4" t="s">
        <v>725</v>
      </c>
      <c r="K3347" s="4" t="s">
        <v>724</v>
      </c>
      <c r="L3347" s="4" t="s">
        <v>726</v>
      </c>
      <c r="M3347" s="4" t="s">
        <v>718</v>
      </c>
      <c r="N3347" s="4" t="s">
        <v>719</v>
      </c>
      <c r="O3347" s="4" t="s">
        <v>182</v>
      </c>
      <c r="P3347" s="4" t="s">
        <v>1001</v>
      </c>
      <c r="Q3347" s="4" t="s">
        <v>181</v>
      </c>
    </row>
    <row r="3348" spans="1:17" x14ac:dyDescent="0.25">
      <c r="A3348" s="4" t="s">
        <v>621</v>
      </c>
      <c r="B3348" s="4" t="s">
        <v>42</v>
      </c>
      <c r="C3348" s="9" t="str">
        <f>_xlfn.XLOOKUP(Table1[[#This Row],[Genus]],'Flora of PA'!J:J,'Flora of PA'!D:D)</f>
        <v>Ericaceae</v>
      </c>
      <c r="D3348" s="4" t="s">
        <v>826</v>
      </c>
      <c r="E3348" s="4" t="s">
        <v>829</v>
      </c>
      <c r="F3348" s="9" t="str">
        <f>Table1[[#This Row],[Genus]]&amp;" "&amp;Table1[[#This Row],[Epithet]]</f>
        <v>Vaccinium angustifolium</v>
      </c>
      <c r="G3348" s="4" t="s">
        <v>69</v>
      </c>
      <c r="H3348" t="s">
        <v>174</v>
      </c>
      <c r="I3348" s="4" t="s">
        <v>721</v>
      </c>
      <c r="J3348" s="4" t="s">
        <v>725</v>
      </c>
      <c r="K3348" s="4" t="s">
        <v>724</v>
      </c>
      <c r="L3348" s="4" t="s">
        <v>726</v>
      </c>
      <c r="M3348" s="4" t="s">
        <v>718</v>
      </c>
      <c r="N3348" s="4" t="s">
        <v>719</v>
      </c>
      <c r="O3348" s="4" t="s">
        <v>182</v>
      </c>
      <c r="P3348" s="4" t="s">
        <v>1001</v>
      </c>
      <c r="Q3348" s="4" t="s">
        <v>181</v>
      </c>
    </row>
    <row r="3349" spans="1:17" x14ac:dyDescent="0.25">
      <c r="A3349" s="4" t="s">
        <v>621</v>
      </c>
      <c r="B3349" s="4" t="s">
        <v>42</v>
      </c>
      <c r="C3349" s="9" t="str">
        <f>_xlfn.XLOOKUP(Table1[[#This Row],[Genus]],'Flora of PA'!J:J,'Flora of PA'!D:D)</f>
        <v>Ericaceae</v>
      </c>
      <c r="D3349" s="4" t="s">
        <v>831</v>
      </c>
      <c r="E3349" s="4" t="s">
        <v>832</v>
      </c>
      <c r="F3349" s="9" t="str">
        <f>Table1[[#This Row],[Genus]]&amp;" "&amp;Table1[[#This Row],[Epithet]]</f>
        <v>Gaultheria procumbens</v>
      </c>
      <c r="G3349" s="4" t="s">
        <v>123</v>
      </c>
      <c r="H3349" t="s">
        <v>122</v>
      </c>
      <c r="I3349" s="4" t="s">
        <v>721</v>
      </c>
      <c r="J3349" s="4" t="s">
        <v>725</v>
      </c>
      <c r="K3349" s="4" t="s">
        <v>724</v>
      </c>
      <c r="L3349" s="4" t="s">
        <v>726</v>
      </c>
      <c r="M3349" s="4" t="s">
        <v>718</v>
      </c>
      <c r="N3349" s="4" t="s">
        <v>719</v>
      </c>
      <c r="O3349" s="4" t="s">
        <v>182</v>
      </c>
      <c r="P3349" s="4" t="s">
        <v>1001</v>
      </c>
      <c r="Q3349" s="4" t="s">
        <v>181</v>
      </c>
    </row>
    <row r="3350" spans="1:17" x14ac:dyDescent="0.25">
      <c r="A3350" s="4" t="s">
        <v>621</v>
      </c>
      <c r="B3350" s="4" t="s">
        <v>42</v>
      </c>
      <c r="C3350" s="9" t="str">
        <f>_xlfn.XLOOKUP(Table1[[#This Row],[Genus]],'Flora of PA'!J:J,'Flora of PA'!D:D)</f>
        <v>Fagaceae</v>
      </c>
      <c r="D3350" s="4" t="s">
        <v>860</v>
      </c>
      <c r="E3350" s="4" t="s">
        <v>947</v>
      </c>
      <c r="F3350" s="9" t="str">
        <f>Table1[[#This Row],[Genus]]&amp;" "&amp;Table1[[#This Row],[Epithet]]</f>
        <v>Quercus ilicifolia</v>
      </c>
      <c r="G3350" s="4" t="s">
        <v>75</v>
      </c>
      <c r="H3350" t="s">
        <v>153</v>
      </c>
      <c r="I3350" s="4" t="s">
        <v>721</v>
      </c>
      <c r="J3350" s="4" t="s">
        <v>725</v>
      </c>
      <c r="K3350" s="4" t="s">
        <v>724</v>
      </c>
      <c r="L3350" s="4" t="s">
        <v>726</v>
      </c>
      <c r="M3350" s="4" t="s">
        <v>718</v>
      </c>
      <c r="N3350" s="4" t="s">
        <v>719</v>
      </c>
      <c r="O3350" s="4" t="s">
        <v>182</v>
      </c>
      <c r="P3350" s="4" t="s">
        <v>1001</v>
      </c>
      <c r="Q3350" s="4" t="s">
        <v>181</v>
      </c>
    </row>
    <row r="3351" spans="1:17" x14ac:dyDescent="0.25">
      <c r="A3351" s="4" t="s">
        <v>621</v>
      </c>
      <c r="B3351" s="4" t="s">
        <v>42</v>
      </c>
      <c r="C3351" s="9" t="str">
        <f>_xlfn.XLOOKUP(Table1[[#This Row],[Genus]],'Flora of PA'!J:J,'Flora of PA'!D:D)</f>
        <v>Betulaceae</v>
      </c>
      <c r="D3351" s="4" t="s">
        <v>883</v>
      </c>
      <c r="E3351" s="4" t="s">
        <v>884</v>
      </c>
      <c r="F3351" s="9" t="str">
        <f>Table1[[#This Row],[Genus]]&amp;" "&amp;Table1[[#This Row],[Epithet]]</f>
        <v>Betula populifolia</v>
      </c>
      <c r="G3351" s="4" t="s">
        <v>18</v>
      </c>
      <c r="H3351" t="s">
        <v>23</v>
      </c>
      <c r="I3351" s="4" t="s">
        <v>721</v>
      </c>
      <c r="J3351" s="4" t="s">
        <v>725</v>
      </c>
      <c r="K3351" s="4" t="s">
        <v>724</v>
      </c>
      <c r="L3351" s="4" t="s">
        <v>726</v>
      </c>
      <c r="M3351" s="4" t="s">
        <v>718</v>
      </c>
      <c r="N3351" s="4" t="s">
        <v>719</v>
      </c>
      <c r="O3351" s="4" t="s">
        <v>182</v>
      </c>
      <c r="P3351" s="4" t="s">
        <v>1001</v>
      </c>
      <c r="Q3351" s="4" t="s">
        <v>181</v>
      </c>
    </row>
    <row r="3352" spans="1:17" x14ac:dyDescent="0.25">
      <c r="A3352" s="4" t="s">
        <v>621</v>
      </c>
      <c r="B3352" s="4" t="s">
        <v>42</v>
      </c>
      <c r="C3352" s="9" t="str">
        <f>_xlfn.XLOOKUP(Table1[[#This Row],[Genus]],'Flora of PA'!J:J,'Flora of PA'!D:D)</f>
        <v>Poaceae</v>
      </c>
      <c r="D3352" s="4" t="s">
        <v>985</v>
      </c>
      <c r="E3352" s="4" t="s">
        <v>987</v>
      </c>
      <c r="F3352" s="9" t="str">
        <f>Table1[[#This Row],[Genus]]&amp;" "&amp;Table1[[#This Row],[Epithet]]</f>
        <v>Dichanthelium acuminatum</v>
      </c>
      <c r="G3352" s="4" t="s">
        <v>586</v>
      </c>
      <c r="H3352" t="s">
        <v>566</v>
      </c>
      <c r="I3352" s="4" t="s">
        <v>721</v>
      </c>
      <c r="J3352" s="4" t="s">
        <v>725</v>
      </c>
      <c r="K3352" s="4" t="s">
        <v>724</v>
      </c>
      <c r="L3352" s="4" t="s">
        <v>726</v>
      </c>
      <c r="M3352" s="4" t="s">
        <v>718</v>
      </c>
      <c r="N3352" s="4" t="s">
        <v>719</v>
      </c>
      <c r="O3352" s="4" t="s">
        <v>182</v>
      </c>
      <c r="P3352" s="4" t="s">
        <v>1001</v>
      </c>
      <c r="Q3352" s="4" t="s">
        <v>181</v>
      </c>
    </row>
    <row r="3353" spans="1:17" x14ac:dyDescent="0.25">
      <c r="A3353" s="4" t="s">
        <v>621</v>
      </c>
      <c r="B3353" s="4" t="s">
        <v>41</v>
      </c>
      <c r="C3353" s="9" t="str">
        <f>_xlfn.XLOOKUP(Table1[[#This Row],[Genus]],'Flora of PA'!J:J,'Flora of PA'!D:D)</f>
        <v>Myricaceae</v>
      </c>
      <c r="D3353" s="4" t="s">
        <v>963</v>
      </c>
      <c r="E3353" s="4" t="s">
        <v>964</v>
      </c>
      <c r="F3353" s="9" t="str">
        <f>Table1[[#This Row],[Genus]]&amp;" "&amp;Table1[[#This Row],[Epithet]]</f>
        <v>Comptonia peregrina</v>
      </c>
      <c r="G3353" s="4" t="s">
        <v>228</v>
      </c>
      <c r="H3353" t="s">
        <v>202</v>
      </c>
      <c r="I3353" s="4" t="s">
        <v>721</v>
      </c>
      <c r="J3353" s="4" t="s">
        <v>725</v>
      </c>
      <c r="K3353" s="4" t="s">
        <v>724</v>
      </c>
      <c r="L3353" s="4" t="s">
        <v>726</v>
      </c>
      <c r="M3353" s="4" t="s">
        <v>718</v>
      </c>
      <c r="N3353" s="4" t="s">
        <v>719</v>
      </c>
      <c r="O3353" s="4" t="s">
        <v>182</v>
      </c>
      <c r="P3353" s="4" t="s">
        <v>1001</v>
      </c>
      <c r="Q3353" s="4" t="s">
        <v>181</v>
      </c>
    </row>
    <row r="3354" spans="1:17" x14ac:dyDescent="0.25">
      <c r="A3354" s="4" t="s">
        <v>621</v>
      </c>
      <c r="B3354" s="4" t="s">
        <v>41</v>
      </c>
      <c r="C3354" s="9" t="str">
        <f>_xlfn.XLOOKUP(Table1[[#This Row],[Genus]],'Flora of PA'!J:J,'Flora of PA'!D:D)</f>
        <v>Fagaceae</v>
      </c>
      <c r="D3354" s="4" t="s">
        <v>860</v>
      </c>
      <c r="E3354" s="4" t="s">
        <v>947</v>
      </c>
      <c r="F3354" s="9" t="str">
        <f>Table1[[#This Row],[Genus]]&amp;" "&amp;Table1[[#This Row],[Epithet]]</f>
        <v>Quercus ilicifolia</v>
      </c>
      <c r="G3354" s="4" t="s">
        <v>75</v>
      </c>
      <c r="H3354" t="s">
        <v>157</v>
      </c>
      <c r="I3354" s="4" t="s">
        <v>721</v>
      </c>
      <c r="J3354" s="4" t="s">
        <v>725</v>
      </c>
      <c r="K3354" s="4" t="s">
        <v>724</v>
      </c>
      <c r="L3354" s="4" t="s">
        <v>726</v>
      </c>
      <c r="M3354" s="4" t="s">
        <v>718</v>
      </c>
      <c r="N3354" s="4" t="s">
        <v>719</v>
      </c>
      <c r="O3354" s="4" t="s">
        <v>182</v>
      </c>
      <c r="P3354" s="4" t="s">
        <v>1001</v>
      </c>
      <c r="Q3354" s="4" t="s">
        <v>181</v>
      </c>
    </row>
    <row r="3355" spans="1:17" x14ac:dyDescent="0.25">
      <c r="A3355" s="4" t="s">
        <v>621</v>
      </c>
      <c r="B3355" s="4" t="s">
        <v>41</v>
      </c>
      <c r="C3355" s="9" t="str">
        <f>_xlfn.XLOOKUP(Table1[[#This Row],[Genus]],'Flora of PA'!J:J,'Flora of PA'!D:D)</f>
        <v>Ericaceae</v>
      </c>
      <c r="D3355" s="4" t="s">
        <v>826</v>
      </c>
      <c r="E3355" s="4" t="s">
        <v>829</v>
      </c>
      <c r="F3355" s="9" t="str">
        <f>Table1[[#This Row],[Genus]]&amp;" "&amp;Table1[[#This Row],[Epithet]]</f>
        <v>Vaccinium angustifolium</v>
      </c>
      <c r="G3355" s="4" t="s">
        <v>69</v>
      </c>
      <c r="H3355" t="s">
        <v>174</v>
      </c>
      <c r="I3355" s="4" t="s">
        <v>721</v>
      </c>
      <c r="J3355" s="4" t="s">
        <v>725</v>
      </c>
      <c r="K3355" s="4" t="s">
        <v>724</v>
      </c>
      <c r="L3355" s="4" t="s">
        <v>726</v>
      </c>
      <c r="M3355" s="4" t="s">
        <v>718</v>
      </c>
      <c r="N3355" s="4" t="s">
        <v>719</v>
      </c>
      <c r="O3355" s="4" t="s">
        <v>182</v>
      </c>
      <c r="P3355" s="4" t="s">
        <v>1001</v>
      </c>
      <c r="Q3355" s="4" t="s">
        <v>181</v>
      </c>
    </row>
    <row r="3356" spans="1:17" x14ac:dyDescent="0.25">
      <c r="A3356" s="4" t="s">
        <v>621</v>
      </c>
      <c r="B3356" s="4" t="s">
        <v>41</v>
      </c>
      <c r="C3356" s="9" t="str">
        <f>_xlfn.XLOOKUP(Table1[[#This Row],[Genus]],'Flora of PA'!J:J,'Flora of PA'!D:D)</f>
        <v>Ericaceae</v>
      </c>
      <c r="D3356" s="4" t="s">
        <v>827</v>
      </c>
      <c r="E3356" s="4" t="s">
        <v>828</v>
      </c>
      <c r="F3356" s="9" t="str">
        <f>Table1[[#This Row],[Genus]]&amp;" "&amp;Table1[[#This Row],[Epithet]]</f>
        <v>Gaylussacia baccata</v>
      </c>
      <c r="G3356" s="4" t="s">
        <v>16</v>
      </c>
      <c r="H3356" t="s">
        <v>125</v>
      </c>
      <c r="I3356" s="4" t="s">
        <v>721</v>
      </c>
      <c r="J3356" s="4" t="s">
        <v>725</v>
      </c>
      <c r="K3356" s="4" t="s">
        <v>724</v>
      </c>
      <c r="L3356" s="4" t="s">
        <v>726</v>
      </c>
      <c r="M3356" s="4" t="s">
        <v>718</v>
      </c>
      <c r="N3356" s="4" t="s">
        <v>719</v>
      </c>
      <c r="O3356" s="4" t="s">
        <v>182</v>
      </c>
      <c r="P3356" s="4" t="s">
        <v>1001</v>
      </c>
      <c r="Q3356" s="4" t="s">
        <v>181</v>
      </c>
    </row>
    <row r="3357" spans="1:17" x14ac:dyDescent="0.25">
      <c r="A3357" s="4" t="s">
        <v>621</v>
      </c>
      <c r="B3357" s="4" t="s">
        <v>41</v>
      </c>
      <c r="C3357" s="9" t="str">
        <f>_xlfn.XLOOKUP(Table1[[#This Row],[Genus]],'Flora of PA'!J:J,'Flora of PA'!D:D)</f>
        <v>Rosaceae</v>
      </c>
      <c r="D3357" s="4" t="s">
        <v>834</v>
      </c>
      <c r="E3357" s="4" t="s">
        <v>835</v>
      </c>
      <c r="F3357" s="9" t="str">
        <f>Table1[[#This Row],[Genus]]&amp;" "&amp;Table1[[#This Row],[Epithet]]</f>
        <v>Rubus hispidus</v>
      </c>
      <c r="G3357" s="4" t="s">
        <v>833</v>
      </c>
      <c r="H3357" t="s">
        <v>26</v>
      </c>
      <c r="I3357" s="4" t="s">
        <v>721</v>
      </c>
      <c r="J3357" s="4" t="s">
        <v>725</v>
      </c>
      <c r="K3357" s="4" t="s">
        <v>724</v>
      </c>
      <c r="L3357" s="4" t="s">
        <v>726</v>
      </c>
      <c r="M3357" s="4" t="s">
        <v>718</v>
      </c>
      <c r="N3357" s="4" t="s">
        <v>719</v>
      </c>
      <c r="O3357" s="4" t="s">
        <v>182</v>
      </c>
      <c r="P3357" s="4" t="s">
        <v>1001</v>
      </c>
      <c r="Q3357" s="4" t="s">
        <v>181</v>
      </c>
    </row>
    <row r="3358" spans="1:17" x14ac:dyDescent="0.25">
      <c r="A3358" s="4" t="s">
        <v>621</v>
      </c>
      <c r="B3358" s="4" t="s">
        <v>41</v>
      </c>
      <c r="C3358" s="9" t="str">
        <f>_xlfn.XLOOKUP(Table1[[#This Row],[Genus]],'Flora of PA'!J:J,'Flora of PA'!D:D)</f>
        <v>Polypodiaceae</v>
      </c>
      <c r="D3358" s="4" t="s">
        <v>851</v>
      </c>
      <c r="E3358" s="4" t="s">
        <v>852</v>
      </c>
      <c r="F3358" s="9" t="str">
        <f>Table1[[#This Row],[Genus]]&amp;" "&amp;Table1[[#This Row],[Epithet]]</f>
        <v>Pteridium aquilinum</v>
      </c>
      <c r="G3358" s="4" t="s">
        <v>58</v>
      </c>
      <c r="H3358" t="s">
        <v>288</v>
      </c>
      <c r="I3358" s="4" t="s">
        <v>721</v>
      </c>
      <c r="J3358" s="4" t="s">
        <v>725</v>
      </c>
      <c r="K3358" s="4" t="s">
        <v>724</v>
      </c>
      <c r="L3358" s="4" t="s">
        <v>726</v>
      </c>
      <c r="M3358" s="4" t="s">
        <v>718</v>
      </c>
      <c r="N3358" s="4" t="s">
        <v>719</v>
      </c>
      <c r="O3358" s="4" t="s">
        <v>182</v>
      </c>
      <c r="P3358" s="4" t="s">
        <v>1001</v>
      </c>
      <c r="Q3358" s="4" t="s">
        <v>181</v>
      </c>
    </row>
    <row r="3359" spans="1:17" x14ac:dyDescent="0.25">
      <c r="A3359" s="4" t="s">
        <v>621</v>
      </c>
      <c r="B3359" s="4" t="s">
        <v>41</v>
      </c>
      <c r="C3359" s="9" t="str">
        <f>_xlfn.XLOOKUP(Table1[[#This Row],[Genus]],'Flora of PA'!J:J,'Flora of PA'!D:D)</f>
        <v>Cyperaceae</v>
      </c>
      <c r="D3359" s="4" t="s">
        <v>960</v>
      </c>
      <c r="E3359" s="4" t="s">
        <v>961</v>
      </c>
      <c r="F3359" s="9" t="str">
        <f>Table1[[#This Row],[Genus]]&amp;" "&amp;Table1[[#This Row],[Epithet]]</f>
        <v>Cyperus strigosus</v>
      </c>
      <c r="G3359" s="4" t="s">
        <v>815</v>
      </c>
      <c r="H3359" t="s">
        <v>727</v>
      </c>
      <c r="I3359" s="4" t="s">
        <v>721</v>
      </c>
      <c r="J3359" s="4" t="s">
        <v>725</v>
      </c>
      <c r="K3359" s="4" t="s">
        <v>724</v>
      </c>
      <c r="L3359" s="4" t="s">
        <v>726</v>
      </c>
      <c r="M3359" s="4" t="s">
        <v>718</v>
      </c>
      <c r="N3359" s="4" t="s">
        <v>719</v>
      </c>
      <c r="O3359" s="4" t="s">
        <v>182</v>
      </c>
      <c r="P3359" s="4" t="s">
        <v>1001</v>
      </c>
      <c r="Q3359" s="4" t="s">
        <v>181</v>
      </c>
    </row>
    <row r="3360" spans="1:17" x14ac:dyDescent="0.25">
      <c r="A3360" s="4" t="s">
        <v>621</v>
      </c>
      <c r="B3360" s="4" t="s">
        <v>41</v>
      </c>
      <c r="C3360" s="9" t="str">
        <f>_xlfn.XLOOKUP(Table1[[#This Row],[Genus]],'Flora of PA'!J:J,'Flora of PA'!D:D)</f>
        <v>Asteraceae</v>
      </c>
      <c r="D3360" s="4" t="s">
        <v>885</v>
      </c>
      <c r="E3360" s="4" t="s">
        <v>886</v>
      </c>
      <c r="F3360" s="9" t="str">
        <f>Table1[[#This Row],[Genus]]&amp;" "&amp;Table1[[#This Row],[Epithet]]</f>
        <v>Solidago nemoralis</v>
      </c>
      <c r="G3360" s="4" t="s">
        <v>226</v>
      </c>
      <c r="H3360" t="s">
        <v>196</v>
      </c>
      <c r="I3360" s="4" t="s">
        <v>721</v>
      </c>
      <c r="J3360" s="4" t="s">
        <v>725</v>
      </c>
      <c r="K3360" s="4" t="s">
        <v>724</v>
      </c>
      <c r="L3360" s="4" t="s">
        <v>726</v>
      </c>
      <c r="M3360" s="4" t="s">
        <v>718</v>
      </c>
      <c r="N3360" s="4" t="s">
        <v>719</v>
      </c>
      <c r="O3360" s="4" t="s">
        <v>182</v>
      </c>
      <c r="P3360" s="4" t="s">
        <v>1001</v>
      </c>
      <c r="Q3360" s="4" t="s">
        <v>181</v>
      </c>
    </row>
    <row r="3361" spans="1:17" x14ac:dyDescent="0.25">
      <c r="A3361" s="4" t="s">
        <v>621</v>
      </c>
      <c r="B3361" s="4" t="s">
        <v>41</v>
      </c>
      <c r="C3361" s="9" t="str">
        <f>_xlfn.XLOOKUP(Table1[[#This Row],[Genus]],'Flora of PA'!J:J,'Flora of PA'!D:D)</f>
        <v>Betulaceae</v>
      </c>
      <c r="D3361" s="4" t="s">
        <v>883</v>
      </c>
      <c r="E3361" s="4" t="s">
        <v>884</v>
      </c>
      <c r="F3361" s="9" t="str">
        <f>Table1[[#This Row],[Genus]]&amp;" "&amp;Table1[[#This Row],[Epithet]]</f>
        <v>Betula populifolia</v>
      </c>
      <c r="G3361" s="4" t="s">
        <v>18</v>
      </c>
      <c r="H3361" t="s">
        <v>23</v>
      </c>
      <c r="I3361" s="4" t="s">
        <v>721</v>
      </c>
      <c r="J3361" s="4" t="s">
        <v>725</v>
      </c>
      <c r="K3361" s="4" t="s">
        <v>724</v>
      </c>
      <c r="L3361" s="4" t="s">
        <v>726</v>
      </c>
      <c r="M3361" s="4" t="s">
        <v>718</v>
      </c>
      <c r="N3361" s="4" t="s">
        <v>719</v>
      </c>
      <c r="O3361" s="4" t="s">
        <v>182</v>
      </c>
      <c r="P3361" s="4" t="s">
        <v>1001</v>
      </c>
      <c r="Q3361" s="4" t="s">
        <v>181</v>
      </c>
    </row>
    <row r="3362" spans="1:17" x14ac:dyDescent="0.25">
      <c r="A3362" s="4" t="s">
        <v>621</v>
      </c>
      <c r="B3362" s="4" t="s">
        <v>41</v>
      </c>
      <c r="C3362" s="9" t="s">
        <v>991</v>
      </c>
      <c r="D3362" s="4" t="s">
        <v>991</v>
      </c>
      <c r="E3362" s="4" t="s">
        <v>891</v>
      </c>
      <c r="F3362" s="9" t="str">
        <f>Table1[[#This Row],[Genus]]&amp;" "&amp;Table1[[#This Row],[Epithet]]</f>
        <v>Poacea sp.</v>
      </c>
      <c r="G3362" s="4" t="s">
        <v>801</v>
      </c>
      <c r="H3362" t="s">
        <v>339</v>
      </c>
      <c r="I3362" s="4" t="s">
        <v>721</v>
      </c>
      <c r="J3362" s="4" t="s">
        <v>725</v>
      </c>
      <c r="K3362" s="4" t="s">
        <v>724</v>
      </c>
      <c r="L3362" s="4" t="s">
        <v>726</v>
      </c>
      <c r="M3362" s="4" t="s">
        <v>718</v>
      </c>
      <c r="N3362" s="4" t="s">
        <v>719</v>
      </c>
      <c r="O3362" s="4" t="s">
        <v>182</v>
      </c>
      <c r="P3362" s="4" t="s">
        <v>1001</v>
      </c>
      <c r="Q3362" s="4" t="s">
        <v>181</v>
      </c>
    </row>
    <row r="3363" spans="1:17" x14ac:dyDescent="0.25">
      <c r="A3363" s="4" t="s">
        <v>621</v>
      </c>
      <c r="B3363" s="4" t="s">
        <v>41</v>
      </c>
      <c r="C3363" s="9" t="str">
        <f>_xlfn.XLOOKUP(Table1[[#This Row],[Genus]],'Flora of PA'!J:J,'Flora of PA'!D:D)</f>
        <v>Asteraceae</v>
      </c>
      <c r="D3363" s="4" t="s">
        <v>887</v>
      </c>
      <c r="E3363" s="4" t="s">
        <v>888</v>
      </c>
      <c r="F3363" s="9" t="str">
        <f>Table1[[#This Row],[Genus]]&amp;" "&amp;Table1[[#This Row],[Epithet]]</f>
        <v>Symphyotrichum pilosum</v>
      </c>
      <c r="G3363" s="4" t="s">
        <v>816</v>
      </c>
      <c r="H3363" t="s">
        <v>728</v>
      </c>
      <c r="I3363" s="4" t="s">
        <v>721</v>
      </c>
      <c r="J3363" s="4" t="s">
        <v>725</v>
      </c>
      <c r="K3363" s="4" t="s">
        <v>724</v>
      </c>
      <c r="L3363" s="4" t="s">
        <v>726</v>
      </c>
      <c r="M3363" s="4" t="s">
        <v>718</v>
      </c>
      <c r="N3363" s="4" t="s">
        <v>719</v>
      </c>
      <c r="O3363" s="4" t="s">
        <v>182</v>
      </c>
      <c r="P3363" s="4" t="s">
        <v>1001</v>
      </c>
      <c r="Q3363" s="4" t="s">
        <v>181</v>
      </c>
    </row>
    <row r="3364" spans="1:17" x14ac:dyDescent="0.25">
      <c r="A3364" s="4" t="s">
        <v>622</v>
      </c>
      <c r="B3364" s="4" t="s">
        <v>68</v>
      </c>
      <c r="C3364" s="9" t="str">
        <f>_xlfn.XLOOKUP(Table1[[#This Row],[Genus]],'Flora of PA'!J:J,'Flora of PA'!D:D)</f>
        <v>Polypodiaceae</v>
      </c>
      <c r="D3364" s="4" t="s">
        <v>851</v>
      </c>
      <c r="E3364" s="4" t="s">
        <v>852</v>
      </c>
      <c r="F3364" s="9" t="str">
        <f>Table1[[#This Row],[Genus]]&amp;" "&amp;Table1[[#This Row],[Epithet]]</f>
        <v>Pteridium aquilinum</v>
      </c>
      <c r="G3364" s="4" t="s">
        <v>58</v>
      </c>
      <c r="H3364" t="s">
        <v>129</v>
      </c>
      <c r="I3364" s="4" t="s">
        <v>729</v>
      </c>
      <c r="J3364" s="4" t="s">
        <v>730</v>
      </c>
      <c r="K3364" s="4" t="s">
        <v>731</v>
      </c>
      <c r="L3364" s="4" t="s">
        <v>732</v>
      </c>
      <c r="M3364" s="4" t="s">
        <v>184</v>
      </c>
      <c r="N3364" s="4" t="s">
        <v>719</v>
      </c>
      <c r="O3364" s="4" t="s">
        <v>38</v>
      </c>
      <c r="P3364" s="4" t="s">
        <v>1003</v>
      </c>
      <c r="Q3364" s="4" t="s">
        <v>40</v>
      </c>
    </row>
    <row r="3365" spans="1:17" x14ac:dyDescent="0.25">
      <c r="A3365" s="4" t="s">
        <v>622</v>
      </c>
      <c r="B3365" s="4" t="s">
        <v>68</v>
      </c>
      <c r="C3365" s="9" t="str">
        <f>_xlfn.XLOOKUP(Table1[[#This Row],[Genus]],'Flora of PA'!J:J,'Flora of PA'!D:D)</f>
        <v>Ericaceae</v>
      </c>
      <c r="D3365" s="4" t="s">
        <v>827</v>
      </c>
      <c r="E3365" s="4" t="s">
        <v>828</v>
      </c>
      <c r="F3365" s="9" t="str">
        <f>Table1[[#This Row],[Genus]]&amp;" "&amp;Table1[[#This Row],[Epithet]]</f>
        <v>Gaylussacia baccata</v>
      </c>
      <c r="G3365" s="4" t="s">
        <v>16</v>
      </c>
      <c r="H3365" t="s">
        <v>125</v>
      </c>
      <c r="I3365" s="4" t="s">
        <v>729</v>
      </c>
      <c r="J3365" s="4" t="s">
        <v>730</v>
      </c>
      <c r="K3365" s="4" t="s">
        <v>731</v>
      </c>
      <c r="L3365" s="4" t="s">
        <v>732</v>
      </c>
      <c r="M3365" s="4" t="s">
        <v>184</v>
      </c>
      <c r="N3365" s="4" t="s">
        <v>719</v>
      </c>
      <c r="O3365" s="4" t="s">
        <v>38</v>
      </c>
      <c r="P3365" s="4" t="s">
        <v>1003</v>
      </c>
      <c r="Q3365" s="4" t="s">
        <v>40</v>
      </c>
    </row>
    <row r="3366" spans="1:17" x14ac:dyDescent="0.25">
      <c r="A3366" s="4" t="s">
        <v>622</v>
      </c>
      <c r="B3366" s="4" t="s">
        <v>68</v>
      </c>
      <c r="C3366" s="9" t="str">
        <f>_xlfn.XLOOKUP(Table1[[#This Row],[Genus]],'Flora of PA'!J:J,'Flora of PA'!D:D)</f>
        <v>Ericaceae</v>
      </c>
      <c r="D3366" s="4" t="s">
        <v>905</v>
      </c>
      <c r="E3366" s="4" t="s">
        <v>948</v>
      </c>
      <c r="F3366" s="9" t="str">
        <f>Table1[[#This Row],[Genus]]&amp;" "&amp;Table1[[#This Row],[Epithet]]</f>
        <v>Kalmia angustifolia</v>
      </c>
      <c r="G3366" s="4" t="s">
        <v>85</v>
      </c>
      <c r="H3366" t="s">
        <v>124</v>
      </c>
      <c r="I3366" s="4" t="s">
        <v>729</v>
      </c>
      <c r="J3366" s="4" t="s">
        <v>730</v>
      </c>
      <c r="K3366" s="4" t="s">
        <v>731</v>
      </c>
      <c r="L3366" s="4" t="s">
        <v>732</v>
      </c>
      <c r="M3366" s="4" t="s">
        <v>184</v>
      </c>
      <c r="N3366" s="4" t="s">
        <v>719</v>
      </c>
      <c r="O3366" s="4" t="s">
        <v>38</v>
      </c>
      <c r="P3366" s="4" t="s">
        <v>1003</v>
      </c>
      <c r="Q3366" s="4" t="s">
        <v>40</v>
      </c>
    </row>
    <row r="3367" spans="1:17" x14ac:dyDescent="0.25">
      <c r="A3367" s="4" t="s">
        <v>622</v>
      </c>
      <c r="B3367" s="4" t="s">
        <v>68</v>
      </c>
      <c r="C3367" s="9" t="str">
        <f>_xlfn.XLOOKUP(Table1[[#This Row],[Genus]],'Flora of PA'!J:J,'Flora of PA'!D:D)</f>
        <v>Fagaceae</v>
      </c>
      <c r="D3367" s="4" t="s">
        <v>860</v>
      </c>
      <c r="E3367" s="4" t="s">
        <v>947</v>
      </c>
      <c r="F3367" s="9" t="str">
        <f>Table1[[#This Row],[Genus]]&amp;" "&amp;Table1[[#This Row],[Epithet]]</f>
        <v>Quercus ilicifolia</v>
      </c>
      <c r="G3367" s="4" t="s">
        <v>75</v>
      </c>
      <c r="H3367" t="s">
        <v>157</v>
      </c>
      <c r="I3367" s="4" t="s">
        <v>729</v>
      </c>
      <c r="J3367" s="4" t="s">
        <v>730</v>
      </c>
      <c r="K3367" s="4" t="s">
        <v>731</v>
      </c>
      <c r="L3367" s="4" t="s">
        <v>732</v>
      </c>
      <c r="M3367" s="4" t="s">
        <v>184</v>
      </c>
      <c r="N3367" s="4" t="s">
        <v>719</v>
      </c>
      <c r="O3367" s="4" t="s">
        <v>38</v>
      </c>
      <c r="P3367" s="4" t="s">
        <v>1003</v>
      </c>
      <c r="Q3367" s="4" t="s">
        <v>40</v>
      </c>
    </row>
    <row r="3368" spans="1:17" x14ac:dyDescent="0.25">
      <c r="A3368" s="4" t="s">
        <v>622</v>
      </c>
      <c r="B3368" s="4" t="s">
        <v>68</v>
      </c>
      <c r="C3368" s="9" t="str">
        <f>_xlfn.XLOOKUP(Table1[[#This Row],[Genus]],'Flora of PA'!J:J,'Flora of PA'!D:D)</f>
        <v>Ericaceae</v>
      </c>
      <c r="D3368" s="4" t="s">
        <v>831</v>
      </c>
      <c r="E3368" s="4" t="s">
        <v>832</v>
      </c>
      <c r="F3368" s="9" t="str">
        <f>Table1[[#This Row],[Genus]]&amp;" "&amp;Table1[[#This Row],[Epithet]]</f>
        <v>Gaultheria procumbens</v>
      </c>
      <c r="G3368" s="4" t="s">
        <v>123</v>
      </c>
      <c r="H3368" t="s">
        <v>122</v>
      </c>
      <c r="I3368" s="4" t="s">
        <v>729</v>
      </c>
      <c r="J3368" s="4" t="s">
        <v>730</v>
      </c>
      <c r="K3368" s="4" t="s">
        <v>731</v>
      </c>
      <c r="L3368" s="4" t="s">
        <v>732</v>
      </c>
      <c r="M3368" s="4" t="s">
        <v>184</v>
      </c>
      <c r="N3368" s="4" t="s">
        <v>719</v>
      </c>
      <c r="O3368" s="4" t="s">
        <v>38</v>
      </c>
      <c r="P3368" s="4" t="s">
        <v>1003</v>
      </c>
      <c r="Q3368" s="4" t="s">
        <v>40</v>
      </c>
    </row>
    <row r="3369" spans="1:17" x14ac:dyDescent="0.25">
      <c r="A3369" s="4" t="s">
        <v>622</v>
      </c>
      <c r="B3369" s="4" t="s">
        <v>67</v>
      </c>
      <c r="C3369" s="9" t="str">
        <f>_xlfn.XLOOKUP(Table1[[#This Row],[Genus]],'Flora of PA'!J:J,'Flora of PA'!D:D)</f>
        <v>Polypodiaceae</v>
      </c>
      <c r="D3369" s="4" t="s">
        <v>851</v>
      </c>
      <c r="E3369" s="4" t="s">
        <v>852</v>
      </c>
      <c r="F3369" s="9" t="str">
        <f>Table1[[#This Row],[Genus]]&amp;" "&amp;Table1[[#This Row],[Epithet]]</f>
        <v>Pteridium aquilinum</v>
      </c>
      <c r="G3369" s="4" t="s">
        <v>58</v>
      </c>
      <c r="H3369" t="s">
        <v>129</v>
      </c>
      <c r="I3369" s="4" t="s">
        <v>729</v>
      </c>
      <c r="J3369" s="4" t="s">
        <v>730</v>
      </c>
      <c r="K3369" s="4" t="s">
        <v>731</v>
      </c>
      <c r="L3369" s="4" t="s">
        <v>732</v>
      </c>
      <c r="M3369" s="4" t="s">
        <v>184</v>
      </c>
      <c r="N3369" s="4" t="s">
        <v>719</v>
      </c>
      <c r="O3369" s="4" t="s">
        <v>38</v>
      </c>
      <c r="P3369" s="4" t="s">
        <v>1003</v>
      </c>
      <c r="Q3369" s="4" t="s">
        <v>40</v>
      </c>
    </row>
    <row r="3370" spans="1:17" x14ac:dyDescent="0.25">
      <c r="A3370" s="4" t="s">
        <v>622</v>
      </c>
      <c r="B3370" s="4" t="s">
        <v>67</v>
      </c>
      <c r="C3370" s="9" t="str">
        <f>_xlfn.XLOOKUP(Table1[[#This Row],[Genus]],'Flora of PA'!J:J,'Flora of PA'!D:D)</f>
        <v>Ericaceae</v>
      </c>
      <c r="D3370" s="4" t="s">
        <v>827</v>
      </c>
      <c r="E3370" s="4" t="s">
        <v>828</v>
      </c>
      <c r="F3370" s="9" t="str">
        <f>Table1[[#This Row],[Genus]]&amp;" "&amp;Table1[[#This Row],[Epithet]]</f>
        <v>Gaylussacia baccata</v>
      </c>
      <c r="G3370" s="4" t="s">
        <v>16</v>
      </c>
      <c r="H3370" t="s">
        <v>125</v>
      </c>
      <c r="I3370" s="4" t="s">
        <v>729</v>
      </c>
      <c r="J3370" s="4" t="s">
        <v>730</v>
      </c>
      <c r="K3370" s="4" t="s">
        <v>731</v>
      </c>
      <c r="L3370" s="4" t="s">
        <v>732</v>
      </c>
      <c r="M3370" s="4" t="s">
        <v>184</v>
      </c>
      <c r="N3370" s="4" t="s">
        <v>719</v>
      </c>
      <c r="O3370" s="4" t="s">
        <v>38</v>
      </c>
      <c r="P3370" s="4" t="s">
        <v>1003</v>
      </c>
      <c r="Q3370" s="4" t="s">
        <v>40</v>
      </c>
    </row>
    <row r="3371" spans="1:17" x14ac:dyDescent="0.25">
      <c r="A3371" s="4" t="s">
        <v>622</v>
      </c>
      <c r="B3371" s="4" t="s">
        <v>67</v>
      </c>
      <c r="C3371" s="9" t="str">
        <f>_xlfn.XLOOKUP(Table1[[#This Row],[Genus]],'Flora of PA'!J:J,'Flora of PA'!D:D)</f>
        <v>Ericaceae</v>
      </c>
      <c r="D3371" s="4" t="s">
        <v>905</v>
      </c>
      <c r="E3371" s="4" t="s">
        <v>948</v>
      </c>
      <c r="F3371" s="9" t="str">
        <f>Table1[[#This Row],[Genus]]&amp;" "&amp;Table1[[#This Row],[Epithet]]</f>
        <v>Kalmia angustifolia</v>
      </c>
      <c r="G3371" s="4" t="s">
        <v>85</v>
      </c>
      <c r="H3371" t="s">
        <v>124</v>
      </c>
      <c r="I3371" s="4" t="s">
        <v>729</v>
      </c>
      <c r="J3371" s="4" t="s">
        <v>730</v>
      </c>
      <c r="K3371" s="4" t="s">
        <v>731</v>
      </c>
      <c r="L3371" s="4" t="s">
        <v>732</v>
      </c>
      <c r="M3371" s="4" t="s">
        <v>184</v>
      </c>
      <c r="N3371" s="4" t="s">
        <v>719</v>
      </c>
      <c r="O3371" s="4" t="s">
        <v>38</v>
      </c>
      <c r="P3371" s="4" t="s">
        <v>1003</v>
      </c>
      <c r="Q3371" s="4" t="s">
        <v>40</v>
      </c>
    </row>
    <row r="3372" spans="1:17" x14ac:dyDescent="0.25">
      <c r="A3372" s="4" t="s">
        <v>622</v>
      </c>
      <c r="B3372" s="4" t="s">
        <v>67</v>
      </c>
      <c r="C3372" s="9" t="str">
        <f>_xlfn.XLOOKUP(Table1[[#This Row],[Genus]],'Flora of PA'!J:J,'Flora of PA'!D:D)</f>
        <v>Fagaceae</v>
      </c>
      <c r="D3372" s="4" t="s">
        <v>860</v>
      </c>
      <c r="E3372" s="4" t="s">
        <v>947</v>
      </c>
      <c r="F3372" s="9" t="str">
        <f>Table1[[#This Row],[Genus]]&amp;" "&amp;Table1[[#This Row],[Epithet]]</f>
        <v>Quercus ilicifolia</v>
      </c>
      <c r="G3372" s="4" t="s">
        <v>75</v>
      </c>
      <c r="H3372" t="s">
        <v>157</v>
      </c>
      <c r="I3372" s="4" t="s">
        <v>729</v>
      </c>
      <c r="J3372" s="4" t="s">
        <v>730</v>
      </c>
      <c r="K3372" s="4" t="s">
        <v>731</v>
      </c>
      <c r="L3372" s="4" t="s">
        <v>732</v>
      </c>
      <c r="M3372" s="4" t="s">
        <v>184</v>
      </c>
      <c r="N3372" s="4" t="s">
        <v>719</v>
      </c>
      <c r="O3372" s="4" t="s">
        <v>38</v>
      </c>
      <c r="P3372" s="4" t="s">
        <v>1003</v>
      </c>
      <c r="Q3372" s="4" t="s">
        <v>40</v>
      </c>
    </row>
    <row r="3373" spans="1:17" x14ac:dyDescent="0.25">
      <c r="A3373" s="4" t="s">
        <v>622</v>
      </c>
      <c r="B3373" s="4" t="s">
        <v>67</v>
      </c>
      <c r="C3373" s="9" t="str">
        <f>_xlfn.XLOOKUP(Table1[[#This Row],[Genus]],'Flora of PA'!J:J,'Flora of PA'!D:D)</f>
        <v>Ericaceae</v>
      </c>
      <c r="D3373" s="4" t="s">
        <v>831</v>
      </c>
      <c r="E3373" s="4" t="s">
        <v>832</v>
      </c>
      <c r="F3373" s="9" t="str">
        <f>Table1[[#This Row],[Genus]]&amp;" "&amp;Table1[[#This Row],[Epithet]]</f>
        <v>Gaultheria procumbens</v>
      </c>
      <c r="G3373" s="4" t="s">
        <v>123</v>
      </c>
      <c r="H3373" t="s">
        <v>122</v>
      </c>
      <c r="I3373" s="4" t="s">
        <v>729</v>
      </c>
      <c r="J3373" s="4" t="s">
        <v>730</v>
      </c>
      <c r="K3373" s="4" t="s">
        <v>731</v>
      </c>
      <c r="L3373" s="4" t="s">
        <v>732</v>
      </c>
      <c r="M3373" s="4" t="s">
        <v>184</v>
      </c>
      <c r="N3373" s="4" t="s">
        <v>719</v>
      </c>
      <c r="O3373" s="4" t="s">
        <v>38</v>
      </c>
      <c r="P3373" s="4" t="s">
        <v>1003</v>
      </c>
      <c r="Q3373" s="4" t="s">
        <v>40</v>
      </c>
    </row>
    <row r="3374" spans="1:17" x14ac:dyDescent="0.25">
      <c r="A3374" s="4" t="s">
        <v>622</v>
      </c>
      <c r="B3374" s="4" t="s">
        <v>67</v>
      </c>
      <c r="C3374" s="9" t="str">
        <f>_xlfn.XLOOKUP(Table1[[#This Row],[Genus]],'Flora of PA'!J:J,'Flora of PA'!D:D)</f>
        <v>Sapindaceae</v>
      </c>
      <c r="D3374" s="4" t="s">
        <v>941</v>
      </c>
      <c r="E3374" s="4" t="s">
        <v>951</v>
      </c>
      <c r="F3374" s="9" t="str">
        <f>Table1[[#This Row],[Genus]]&amp;" "&amp;Table1[[#This Row],[Epithet]]</f>
        <v>Acer saccharinum</v>
      </c>
      <c r="G3374" s="4" t="s">
        <v>817</v>
      </c>
      <c r="H3374" t="s">
        <v>733</v>
      </c>
      <c r="I3374" s="4" t="s">
        <v>729</v>
      </c>
      <c r="J3374" s="4" t="s">
        <v>730</v>
      </c>
      <c r="K3374" s="4" t="s">
        <v>731</v>
      </c>
      <c r="L3374" s="4" t="s">
        <v>732</v>
      </c>
      <c r="M3374" s="4" t="s">
        <v>184</v>
      </c>
      <c r="N3374" s="4" t="s">
        <v>719</v>
      </c>
      <c r="O3374" s="4" t="s">
        <v>38</v>
      </c>
      <c r="P3374" s="4" t="s">
        <v>1003</v>
      </c>
      <c r="Q3374" s="4" t="s">
        <v>40</v>
      </c>
    </row>
    <row r="3375" spans="1:17" x14ac:dyDescent="0.25">
      <c r="A3375" s="4" t="s">
        <v>622</v>
      </c>
      <c r="B3375" s="4" t="s">
        <v>67</v>
      </c>
      <c r="C3375" s="4" t="s">
        <v>1266</v>
      </c>
      <c r="D3375" s="4" t="s">
        <v>137</v>
      </c>
      <c r="E3375" s="4" t="s">
        <v>846</v>
      </c>
      <c r="F3375" s="9" t="str">
        <f>Table1[[#This Row],[Genus]]&amp;" "&amp;Table1[[#This Row],[Epithet]]</f>
        <v>Aronia melanocarpa</v>
      </c>
      <c r="G3375" s="4" t="s">
        <v>138</v>
      </c>
      <c r="H3375" t="s">
        <v>137</v>
      </c>
      <c r="I3375" s="4" t="s">
        <v>729</v>
      </c>
      <c r="J3375" s="4" t="s">
        <v>730</v>
      </c>
      <c r="K3375" s="4" t="s">
        <v>731</v>
      </c>
      <c r="L3375" s="4" t="s">
        <v>732</v>
      </c>
      <c r="M3375" s="4" t="s">
        <v>184</v>
      </c>
      <c r="N3375" s="4" t="s">
        <v>719</v>
      </c>
      <c r="O3375" s="4" t="s">
        <v>38</v>
      </c>
      <c r="P3375" s="4" t="s">
        <v>1003</v>
      </c>
      <c r="Q3375" s="4" t="s">
        <v>40</v>
      </c>
    </row>
    <row r="3376" spans="1:17" x14ac:dyDescent="0.25">
      <c r="A3376" s="4" t="s">
        <v>622</v>
      </c>
      <c r="B3376" s="4" t="s">
        <v>66</v>
      </c>
      <c r="C3376" s="9" t="str">
        <f>_xlfn.XLOOKUP(Table1[[#This Row],[Genus]],'Flora of PA'!J:J,'Flora of PA'!D:D)</f>
        <v>Polypodiaceae</v>
      </c>
      <c r="D3376" s="4" t="s">
        <v>851</v>
      </c>
      <c r="E3376" s="4" t="s">
        <v>852</v>
      </c>
      <c r="F3376" s="9" t="str">
        <f>Table1[[#This Row],[Genus]]&amp;" "&amp;Table1[[#This Row],[Epithet]]</f>
        <v>Pteridium aquilinum</v>
      </c>
      <c r="G3376" s="4" t="s">
        <v>58</v>
      </c>
      <c r="H3376" t="s">
        <v>129</v>
      </c>
      <c r="I3376" s="4" t="s">
        <v>729</v>
      </c>
      <c r="J3376" s="4" t="s">
        <v>730</v>
      </c>
      <c r="K3376" s="4" t="s">
        <v>731</v>
      </c>
      <c r="L3376" s="4" t="s">
        <v>732</v>
      </c>
      <c r="M3376" s="4" t="s">
        <v>184</v>
      </c>
      <c r="N3376" s="4" t="s">
        <v>719</v>
      </c>
      <c r="O3376" s="4" t="s">
        <v>38</v>
      </c>
      <c r="P3376" s="4" t="s">
        <v>1003</v>
      </c>
      <c r="Q3376" s="4" t="s">
        <v>40</v>
      </c>
    </row>
    <row r="3377" spans="1:17" x14ac:dyDescent="0.25">
      <c r="A3377" s="4" t="s">
        <v>622</v>
      </c>
      <c r="B3377" s="4" t="s">
        <v>66</v>
      </c>
      <c r="C3377" s="9" t="str">
        <f>_xlfn.XLOOKUP(Table1[[#This Row],[Genus]],'Flora of PA'!J:J,'Flora of PA'!D:D)</f>
        <v>Ericaceae</v>
      </c>
      <c r="D3377" s="4" t="s">
        <v>827</v>
      </c>
      <c r="E3377" s="4" t="s">
        <v>828</v>
      </c>
      <c r="F3377" s="9" t="str">
        <f>Table1[[#This Row],[Genus]]&amp;" "&amp;Table1[[#This Row],[Epithet]]</f>
        <v>Gaylussacia baccata</v>
      </c>
      <c r="G3377" s="4" t="s">
        <v>16</v>
      </c>
      <c r="H3377" t="s">
        <v>125</v>
      </c>
      <c r="I3377" s="4" t="s">
        <v>729</v>
      </c>
      <c r="J3377" s="4" t="s">
        <v>730</v>
      </c>
      <c r="K3377" s="4" t="s">
        <v>731</v>
      </c>
      <c r="L3377" s="4" t="s">
        <v>732</v>
      </c>
      <c r="M3377" s="4" t="s">
        <v>184</v>
      </c>
      <c r="N3377" s="4" t="s">
        <v>719</v>
      </c>
      <c r="O3377" s="4" t="s">
        <v>38</v>
      </c>
      <c r="P3377" s="4" t="s">
        <v>1003</v>
      </c>
      <c r="Q3377" s="4" t="s">
        <v>40</v>
      </c>
    </row>
    <row r="3378" spans="1:17" x14ac:dyDescent="0.25">
      <c r="A3378" s="4" t="s">
        <v>622</v>
      </c>
      <c r="B3378" s="4" t="s">
        <v>66</v>
      </c>
      <c r="C3378" s="9" t="str">
        <f>_xlfn.XLOOKUP(Table1[[#This Row],[Genus]],'Flora of PA'!J:J,'Flora of PA'!D:D)</f>
        <v>Ericaceae</v>
      </c>
      <c r="D3378" s="4" t="s">
        <v>905</v>
      </c>
      <c r="E3378" s="4" t="s">
        <v>948</v>
      </c>
      <c r="F3378" s="9" t="str">
        <f>Table1[[#This Row],[Genus]]&amp;" "&amp;Table1[[#This Row],[Epithet]]</f>
        <v>Kalmia angustifolia</v>
      </c>
      <c r="G3378" s="4" t="s">
        <v>85</v>
      </c>
      <c r="H3378" t="s">
        <v>124</v>
      </c>
      <c r="I3378" s="4" t="s">
        <v>729</v>
      </c>
      <c r="J3378" s="4" t="s">
        <v>730</v>
      </c>
      <c r="K3378" s="4" t="s">
        <v>731</v>
      </c>
      <c r="L3378" s="4" t="s">
        <v>732</v>
      </c>
      <c r="M3378" s="4" t="s">
        <v>184</v>
      </c>
      <c r="N3378" s="4" t="s">
        <v>719</v>
      </c>
      <c r="O3378" s="4" t="s">
        <v>38</v>
      </c>
      <c r="P3378" s="4" t="s">
        <v>1003</v>
      </c>
      <c r="Q3378" s="4" t="s">
        <v>40</v>
      </c>
    </row>
    <row r="3379" spans="1:17" x14ac:dyDescent="0.25">
      <c r="A3379" s="4" t="s">
        <v>622</v>
      </c>
      <c r="B3379" s="4" t="s">
        <v>66</v>
      </c>
      <c r="C3379" s="9" t="str">
        <f>_xlfn.XLOOKUP(Table1[[#This Row],[Genus]],'Flora of PA'!J:J,'Flora of PA'!D:D)</f>
        <v>Fagaceae</v>
      </c>
      <c r="D3379" s="4" t="s">
        <v>860</v>
      </c>
      <c r="E3379" s="4" t="s">
        <v>947</v>
      </c>
      <c r="F3379" s="9" t="str">
        <f>Table1[[#This Row],[Genus]]&amp;" "&amp;Table1[[#This Row],[Epithet]]</f>
        <v>Quercus ilicifolia</v>
      </c>
      <c r="G3379" s="4" t="s">
        <v>75</v>
      </c>
      <c r="H3379" t="s">
        <v>157</v>
      </c>
      <c r="I3379" s="4" t="s">
        <v>729</v>
      </c>
      <c r="J3379" s="4" t="s">
        <v>730</v>
      </c>
      <c r="K3379" s="4" t="s">
        <v>731</v>
      </c>
      <c r="L3379" s="4" t="s">
        <v>732</v>
      </c>
      <c r="M3379" s="4" t="s">
        <v>184</v>
      </c>
      <c r="N3379" s="4" t="s">
        <v>719</v>
      </c>
      <c r="O3379" s="4" t="s">
        <v>38</v>
      </c>
      <c r="P3379" s="4" t="s">
        <v>1003</v>
      </c>
      <c r="Q3379" s="4" t="s">
        <v>40</v>
      </c>
    </row>
    <row r="3380" spans="1:17" x14ac:dyDescent="0.25">
      <c r="A3380" s="4" t="s">
        <v>622</v>
      </c>
      <c r="B3380" s="4" t="s">
        <v>66</v>
      </c>
      <c r="C3380" s="9" t="str">
        <f>_xlfn.XLOOKUP(Table1[[#This Row],[Genus]],'Flora of PA'!J:J,'Flora of PA'!D:D)</f>
        <v>Ericaceae</v>
      </c>
      <c r="D3380" s="4" t="s">
        <v>831</v>
      </c>
      <c r="E3380" s="4" t="s">
        <v>832</v>
      </c>
      <c r="F3380" s="9" t="str">
        <f>Table1[[#This Row],[Genus]]&amp;" "&amp;Table1[[#This Row],[Epithet]]</f>
        <v>Gaultheria procumbens</v>
      </c>
      <c r="G3380" s="4" t="s">
        <v>123</v>
      </c>
      <c r="H3380" t="s">
        <v>122</v>
      </c>
      <c r="I3380" s="4" t="s">
        <v>729</v>
      </c>
      <c r="J3380" s="4" t="s">
        <v>730</v>
      </c>
      <c r="K3380" s="4" t="s">
        <v>731</v>
      </c>
      <c r="L3380" s="4" t="s">
        <v>732</v>
      </c>
      <c r="M3380" s="4" t="s">
        <v>184</v>
      </c>
      <c r="N3380" s="4" t="s">
        <v>719</v>
      </c>
      <c r="O3380" s="4" t="s">
        <v>38</v>
      </c>
      <c r="P3380" s="4" t="s">
        <v>1003</v>
      </c>
      <c r="Q3380" s="4" t="s">
        <v>40</v>
      </c>
    </row>
    <row r="3381" spans="1:17" x14ac:dyDescent="0.25">
      <c r="A3381" s="4" t="s">
        <v>622</v>
      </c>
      <c r="B3381" s="4" t="s">
        <v>65</v>
      </c>
      <c r="C3381" s="9" t="str">
        <f>_xlfn.XLOOKUP(Table1[[#This Row],[Genus]],'Flora of PA'!J:J,'Flora of PA'!D:D)</f>
        <v>Polypodiaceae</v>
      </c>
      <c r="D3381" s="4" t="s">
        <v>851</v>
      </c>
      <c r="E3381" s="4" t="s">
        <v>852</v>
      </c>
      <c r="F3381" s="9" t="str">
        <f>Table1[[#This Row],[Genus]]&amp;" "&amp;Table1[[#This Row],[Epithet]]</f>
        <v>Pteridium aquilinum</v>
      </c>
      <c r="G3381" s="4" t="s">
        <v>58</v>
      </c>
      <c r="H3381" t="s">
        <v>129</v>
      </c>
      <c r="I3381" s="4" t="s">
        <v>729</v>
      </c>
      <c r="J3381" s="4" t="s">
        <v>730</v>
      </c>
      <c r="K3381" s="4" t="s">
        <v>731</v>
      </c>
      <c r="L3381" s="4" t="s">
        <v>732</v>
      </c>
      <c r="M3381" s="4" t="s">
        <v>184</v>
      </c>
      <c r="N3381" s="4" t="s">
        <v>719</v>
      </c>
      <c r="O3381" s="4" t="s">
        <v>38</v>
      </c>
      <c r="P3381" s="4" t="s">
        <v>1003</v>
      </c>
      <c r="Q3381" s="4" t="s">
        <v>40</v>
      </c>
    </row>
    <row r="3382" spans="1:17" x14ac:dyDescent="0.25">
      <c r="A3382" s="4" t="s">
        <v>622</v>
      </c>
      <c r="B3382" s="4" t="s">
        <v>65</v>
      </c>
      <c r="C3382" s="9" t="str">
        <f>_xlfn.XLOOKUP(Table1[[#This Row],[Genus]],'Flora of PA'!J:J,'Flora of PA'!D:D)</f>
        <v>Ericaceae</v>
      </c>
      <c r="D3382" s="4" t="s">
        <v>827</v>
      </c>
      <c r="E3382" s="4" t="s">
        <v>828</v>
      </c>
      <c r="F3382" s="9" t="str">
        <f>Table1[[#This Row],[Genus]]&amp;" "&amp;Table1[[#This Row],[Epithet]]</f>
        <v>Gaylussacia baccata</v>
      </c>
      <c r="G3382" s="4" t="s">
        <v>16</v>
      </c>
      <c r="H3382" t="s">
        <v>125</v>
      </c>
      <c r="I3382" s="4" t="s">
        <v>729</v>
      </c>
      <c r="J3382" s="4" t="s">
        <v>730</v>
      </c>
      <c r="K3382" s="4" t="s">
        <v>731</v>
      </c>
      <c r="L3382" s="4" t="s">
        <v>732</v>
      </c>
      <c r="M3382" s="4" t="s">
        <v>184</v>
      </c>
      <c r="N3382" s="4" t="s">
        <v>719</v>
      </c>
      <c r="O3382" s="4" t="s">
        <v>38</v>
      </c>
      <c r="P3382" s="4" t="s">
        <v>1003</v>
      </c>
      <c r="Q3382" s="4" t="s">
        <v>40</v>
      </c>
    </row>
    <row r="3383" spans="1:17" x14ac:dyDescent="0.25">
      <c r="A3383" s="4" t="s">
        <v>622</v>
      </c>
      <c r="B3383" s="4" t="s">
        <v>65</v>
      </c>
      <c r="C3383" s="9" t="str">
        <f>_xlfn.XLOOKUP(Table1[[#This Row],[Genus]],'Flora of PA'!J:J,'Flora of PA'!D:D)</f>
        <v>Ericaceae</v>
      </c>
      <c r="D3383" s="4" t="s">
        <v>905</v>
      </c>
      <c r="E3383" s="4" t="s">
        <v>948</v>
      </c>
      <c r="F3383" s="9" t="str">
        <f>Table1[[#This Row],[Genus]]&amp;" "&amp;Table1[[#This Row],[Epithet]]</f>
        <v>Kalmia angustifolia</v>
      </c>
      <c r="G3383" s="4" t="s">
        <v>85</v>
      </c>
      <c r="H3383" t="s">
        <v>124</v>
      </c>
      <c r="I3383" s="4" t="s">
        <v>729</v>
      </c>
      <c r="J3383" s="4" t="s">
        <v>730</v>
      </c>
      <c r="K3383" s="4" t="s">
        <v>731</v>
      </c>
      <c r="L3383" s="4" t="s">
        <v>732</v>
      </c>
      <c r="M3383" s="4" t="s">
        <v>184</v>
      </c>
      <c r="N3383" s="4" t="s">
        <v>719</v>
      </c>
      <c r="O3383" s="4" t="s">
        <v>38</v>
      </c>
      <c r="P3383" s="4" t="s">
        <v>1003</v>
      </c>
      <c r="Q3383" s="4" t="s">
        <v>40</v>
      </c>
    </row>
    <row r="3384" spans="1:17" x14ac:dyDescent="0.25">
      <c r="A3384" s="4" t="s">
        <v>622</v>
      </c>
      <c r="B3384" s="4" t="s">
        <v>65</v>
      </c>
      <c r="C3384" s="9" t="str">
        <f>_xlfn.XLOOKUP(Table1[[#This Row],[Genus]],'Flora of PA'!J:J,'Flora of PA'!D:D)</f>
        <v>Fagaceae</v>
      </c>
      <c r="D3384" s="4" t="s">
        <v>860</v>
      </c>
      <c r="E3384" s="4" t="s">
        <v>947</v>
      </c>
      <c r="F3384" s="9" t="str">
        <f>Table1[[#This Row],[Genus]]&amp;" "&amp;Table1[[#This Row],[Epithet]]</f>
        <v>Quercus ilicifolia</v>
      </c>
      <c r="G3384" s="4" t="s">
        <v>75</v>
      </c>
      <c r="H3384" t="s">
        <v>157</v>
      </c>
      <c r="I3384" s="4" t="s">
        <v>729</v>
      </c>
      <c r="J3384" s="4" t="s">
        <v>730</v>
      </c>
      <c r="K3384" s="4" t="s">
        <v>731</v>
      </c>
      <c r="L3384" s="4" t="s">
        <v>732</v>
      </c>
      <c r="M3384" s="4" t="s">
        <v>184</v>
      </c>
      <c r="N3384" s="4" t="s">
        <v>719</v>
      </c>
      <c r="O3384" s="4" t="s">
        <v>38</v>
      </c>
      <c r="P3384" s="4" t="s">
        <v>1003</v>
      </c>
      <c r="Q3384" s="4" t="s">
        <v>40</v>
      </c>
    </row>
    <row r="3385" spans="1:17" x14ac:dyDescent="0.25">
      <c r="A3385" s="4" t="s">
        <v>622</v>
      </c>
      <c r="B3385" s="4" t="s">
        <v>65</v>
      </c>
      <c r="C3385" s="9" t="str">
        <f>_xlfn.XLOOKUP(Table1[[#This Row],[Genus]],'Flora of PA'!J:J,'Flora of PA'!D:D)</f>
        <v>Ericaceae</v>
      </c>
      <c r="D3385" s="4" t="s">
        <v>831</v>
      </c>
      <c r="E3385" s="4" t="s">
        <v>832</v>
      </c>
      <c r="F3385" s="9" t="str">
        <f>Table1[[#This Row],[Genus]]&amp;" "&amp;Table1[[#This Row],[Epithet]]</f>
        <v>Gaultheria procumbens</v>
      </c>
      <c r="G3385" s="4" t="s">
        <v>123</v>
      </c>
      <c r="H3385" t="s">
        <v>122</v>
      </c>
      <c r="I3385" s="4" t="s">
        <v>729</v>
      </c>
      <c r="J3385" s="4" t="s">
        <v>730</v>
      </c>
      <c r="K3385" s="4" t="s">
        <v>731</v>
      </c>
      <c r="L3385" s="4" t="s">
        <v>732</v>
      </c>
      <c r="M3385" s="4" t="s">
        <v>184</v>
      </c>
      <c r="N3385" s="4" t="s">
        <v>719</v>
      </c>
      <c r="O3385" s="4" t="s">
        <v>38</v>
      </c>
      <c r="P3385" s="4" t="s">
        <v>1003</v>
      </c>
      <c r="Q3385" s="4" t="s">
        <v>40</v>
      </c>
    </row>
    <row r="3386" spans="1:17" x14ac:dyDescent="0.25">
      <c r="A3386" s="4" t="s">
        <v>622</v>
      </c>
      <c r="B3386" s="4" t="s">
        <v>65</v>
      </c>
      <c r="C3386" s="9" t="str">
        <f>_xlfn.XLOOKUP(Table1[[#This Row],[Genus]],'Flora of PA'!J:J,'Flora of PA'!D:D)</f>
        <v>Fagaceae</v>
      </c>
      <c r="D3386" s="4" t="s">
        <v>860</v>
      </c>
      <c r="E3386" s="4" t="s">
        <v>861</v>
      </c>
      <c r="F3386" s="9" t="str">
        <f>Table1[[#This Row],[Genus]]&amp;" "&amp;Table1[[#This Row],[Epithet]]</f>
        <v>Quercus montana</v>
      </c>
      <c r="G3386" s="4" t="s">
        <v>131</v>
      </c>
      <c r="H3386" t="s">
        <v>130</v>
      </c>
      <c r="I3386" s="4" t="s">
        <v>729</v>
      </c>
      <c r="J3386" s="4" t="s">
        <v>730</v>
      </c>
      <c r="K3386" s="4" t="s">
        <v>731</v>
      </c>
      <c r="L3386" s="4" t="s">
        <v>732</v>
      </c>
      <c r="M3386" s="4" t="s">
        <v>184</v>
      </c>
      <c r="N3386" s="4" t="s">
        <v>719</v>
      </c>
      <c r="O3386" s="4" t="s">
        <v>38</v>
      </c>
      <c r="P3386" s="4" t="s">
        <v>1003</v>
      </c>
      <c r="Q3386" s="4" t="s">
        <v>40</v>
      </c>
    </row>
    <row r="3387" spans="1:17" x14ac:dyDescent="0.25">
      <c r="A3387" s="4" t="s">
        <v>622</v>
      </c>
      <c r="B3387" s="4" t="s">
        <v>64</v>
      </c>
      <c r="C3387" s="9" t="str">
        <f>_xlfn.XLOOKUP(Table1[[#This Row],[Genus]],'Flora of PA'!J:J,'Flora of PA'!D:D)</f>
        <v>Polypodiaceae</v>
      </c>
      <c r="D3387" s="4" t="s">
        <v>851</v>
      </c>
      <c r="E3387" s="4" t="s">
        <v>852</v>
      </c>
      <c r="F3387" s="9" t="str">
        <f>Table1[[#This Row],[Genus]]&amp;" "&amp;Table1[[#This Row],[Epithet]]</f>
        <v>Pteridium aquilinum</v>
      </c>
      <c r="G3387" s="4" t="s">
        <v>58</v>
      </c>
      <c r="H3387" t="s">
        <v>129</v>
      </c>
      <c r="I3387" s="4" t="s">
        <v>729</v>
      </c>
      <c r="J3387" s="4" t="s">
        <v>730</v>
      </c>
      <c r="K3387" s="4" t="s">
        <v>731</v>
      </c>
      <c r="L3387" s="4" t="s">
        <v>732</v>
      </c>
      <c r="M3387" s="4" t="s">
        <v>184</v>
      </c>
      <c r="N3387" s="4" t="s">
        <v>719</v>
      </c>
      <c r="O3387" s="4" t="s">
        <v>38</v>
      </c>
      <c r="P3387" s="4" t="s">
        <v>1003</v>
      </c>
      <c r="Q3387" s="4" t="s">
        <v>40</v>
      </c>
    </row>
    <row r="3388" spans="1:17" x14ac:dyDescent="0.25">
      <c r="A3388" s="4" t="s">
        <v>622</v>
      </c>
      <c r="B3388" s="4" t="s">
        <v>64</v>
      </c>
      <c r="C3388" s="9" t="str">
        <f>_xlfn.XLOOKUP(Table1[[#This Row],[Genus]],'Flora of PA'!J:J,'Flora of PA'!D:D)</f>
        <v>Ericaceae</v>
      </c>
      <c r="D3388" s="4" t="s">
        <v>827</v>
      </c>
      <c r="E3388" s="4" t="s">
        <v>828</v>
      </c>
      <c r="F3388" s="9" t="str">
        <f>Table1[[#This Row],[Genus]]&amp;" "&amp;Table1[[#This Row],[Epithet]]</f>
        <v>Gaylussacia baccata</v>
      </c>
      <c r="G3388" s="4" t="s">
        <v>16</v>
      </c>
      <c r="H3388" t="s">
        <v>125</v>
      </c>
      <c r="I3388" s="4" t="s">
        <v>729</v>
      </c>
      <c r="J3388" s="4" t="s">
        <v>730</v>
      </c>
      <c r="K3388" s="4" t="s">
        <v>731</v>
      </c>
      <c r="L3388" s="4" t="s">
        <v>732</v>
      </c>
      <c r="M3388" s="4" t="s">
        <v>184</v>
      </c>
      <c r="N3388" s="4" t="s">
        <v>719</v>
      </c>
      <c r="O3388" s="4" t="s">
        <v>38</v>
      </c>
      <c r="P3388" s="4" t="s">
        <v>1003</v>
      </c>
      <c r="Q3388" s="4" t="s">
        <v>40</v>
      </c>
    </row>
    <row r="3389" spans="1:17" x14ac:dyDescent="0.25">
      <c r="A3389" s="4" t="s">
        <v>622</v>
      </c>
      <c r="B3389" s="4" t="s">
        <v>64</v>
      </c>
      <c r="C3389" s="9" t="str">
        <f>_xlfn.XLOOKUP(Table1[[#This Row],[Genus]],'Flora of PA'!J:J,'Flora of PA'!D:D)</f>
        <v>Ericaceae</v>
      </c>
      <c r="D3389" s="4" t="s">
        <v>905</v>
      </c>
      <c r="E3389" s="4" t="s">
        <v>948</v>
      </c>
      <c r="F3389" s="9" t="str">
        <f>Table1[[#This Row],[Genus]]&amp;" "&amp;Table1[[#This Row],[Epithet]]</f>
        <v>Kalmia angustifolia</v>
      </c>
      <c r="G3389" s="4" t="s">
        <v>85</v>
      </c>
      <c r="H3389" t="s">
        <v>124</v>
      </c>
      <c r="I3389" s="4" t="s">
        <v>729</v>
      </c>
      <c r="J3389" s="4" t="s">
        <v>730</v>
      </c>
      <c r="K3389" s="4" t="s">
        <v>731</v>
      </c>
      <c r="L3389" s="4" t="s">
        <v>732</v>
      </c>
      <c r="M3389" s="4" t="s">
        <v>184</v>
      </c>
      <c r="N3389" s="4" t="s">
        <v>719</v>
      </c>
      <c r="O3389" s="4" t="s">
        <v>38</v>
      </c>
      <c r="P3389" s="4" t="s">
        <v>1003</v>
      </c>
      <c r="Q3389" s="4" t="s">
        <v>40</v>
      </c>
    </row>
    <row r="3390" spans="1:17" x14ac:dyDescent="0.25">
      <c r="A3390" s="4" t="s">
        <v>622</v>
      </c>
      <c r="B3390" s="4" t="s">
        <v>64</v>
      </c>
      <c r="C3390" s="9" t="str">
        <f>_xlfn.XLOOKUP(Table1[[#This Row],[Genus]],'Flora of PA'!J:J,'Flora of PA'!D:D)</f>
        <v>Fagaceae</v>
      </c>
      <c r="D3390" s="4" t="s">
        <v>860</v>
      </c>
      <c r="E3390" s="4" t="s">
        <v>947</v>
      </c>
      <c r="F3390" s="9" t="str">
        <f>Table1[[#This Row],[Genus]]&amp;" "&amp;Table1[[#This Row],[Epithet]]</f>
        <v>Quercus ilicifolia</v>
      </c>
      <c r="G3390" s="4" t="s">
        <v>75</v>
      </c>
      <c r="H3390" t="s">
        <v>157</v>
      </c>
      <c r="I3390" s="4" t="s">
        <v>729</v>
      </c>
      <c r="J3390" s="4" t="s">
        <v>730</v>
      </c>
      <c r="K3390" s="4" t="s">
        <v>731</v>
      </c>
      <c r="L3390" s="4" t="s">
        <v>732</v>
      </c>
      <c r="M3390" s="4" t="s">
        <v>184</v>
      </c>
      <c r="N3390" s="4" t="s">
        <v>719</v>
      </c>
      <c r="O3390" s="4" t="s">
        <v>38</v>
      </c>
      <c r="P3390" s="4" t="s">
        <v>1003</v>
      </c>
      <c r="Q3390" s="4" t="s">
        <v>40</v>
      </c>
    </row>
    <row r="3391" spans="1:17" x14ac:dyDescent="0.25">
      <c r="A3391" s="4" t="s">
        <v>622</v>
      </c>
      <c r="B3391" s="4" t="s">
        <v>64</v>
      </c>
      <c r="C3391" s="9" t="str">
        <f>_xlfn.XLOOKUP(Table1[[#This Row],[Genus]],'Flora of PA'!J:J,'Flora of PA'!D:D)</f>
        <v>Ericaceae</v>
      </c>
      <c r="D3391" s="4" t="s">
        <v>831</v>
      </c>
      <c r="E3391" s="4" t="s">
        <v>832</v>
      </c>
      <c r="F3391" s="9" t="str">
        <f>Table1[[#This Row],[Genus]]&amp;" "&amp;Table1[[#This Row],[Epithet]]</f>
        <v>Gaultheria procumbens</v>
      </c>
      <c r="G3391" s="4" t="s">
        <v>123</v>
      </c>
      <c r="H3391" t="s">
        <v>122</v>
      </c>
      <c r="I3391" s="4" t="s">
        <v>729</v>
      </c>
      <c r="J3391" s="4" t="s">
        <v>730</v>
      </c>
      <c r="K3391" s="4" t="s">
        <v>731</v>
      </c>
      <c r="L3391" s="4" t="s">
        <v>732</v>
      </c>
      <c r="M3391" s="4" t="s">
        <v>184</v>
      </c>
      <c r="N3391" s="4" t="s">
        <v>719</v>
      </c>
      <c r="O3391" s="4" t="s">
        <v>38</v>
      </c>
      <c r="P3391" s="4" t="s">
        <v>1003</v>
      </c>
      <c r="Q3391" s="4" t="s">
        <v>40</v>
      </c>
    </row>
    <row r="3392" spans="1:17" x14ac:dyDescent="0.25">
      <c r="A3392" s="4" t="s">
        <v>622</v>
      </c>
      <c r="B3392" s="4" t="s">
        <v>64</v>
      </c>
      <c r="C3392" s="9" t="str">
        <f>_xlfn.XLOOKUP(Table1[[#This Row],[Genus]],'Flora of PA'!J:J,'Flora of PA'!D:D)</f>
        <v>Fagaceae</v>
      </c>
      <c r="D3392" s="4" t="s">
        <v>860</v>
      </c>
      <c r="E3392" s="4" t="s">
        <v>861</v>
      </c>
      <c r="F3392" s="9" t="str">
        <f>Table1[[#This Row],[Genus]]&amp;" "&amp;Table1[[#This Row],[Epithet]]</f>
        <v>Quercus montana</v>
      </c>
      <c r="G3392" s="4" t="s">
        <v>131</v>
      </c>
      <c r="H3392" t="s">
        <v>503</v>
      </c>
      <c r="I3392" s="4" t="s">
        <v>729</v>
      </c>
      <c r="J3392" s="4" t="s">
        <v>730</v>
      </c>
      <c r="K3392" s="4" t="s">
        <v>731</v>
      </c>
      <c r="L3392" s="4" t="s">
        <v>732</v>
      </c>
      <c r="M3392" s="4" t="s">
        <v>184</v>
      </c>
      <c r="N3392" s="4" t="s">
        <v>719</v>
      </c>
      <c r="O3392" s="4" t="s">
        <v>38</v>
      </c>
      <c r="P3392" s="4" t="s">
        <v>1003</v>
      </c>
      <c r="Q3392" s="4" t="s">
        <v>40</v>
      </c>
    </row>
    <row r="3393" spans="1:17" x14ac:dyDescent="0.25">
      <c r="A3393" s="4" t="s">
        <v>622</v>
      </c>
      <c r="B3393" s="4" t="s">
        <v>64</v>
      </c>
      <c r="C3393" s="9" t="str">
        <f>_xlfn.XLOOKUP(Table1[[#This Row],[Genus]],'Flora of PA'!J:J,'Flora of PA'!D:D)</f>
        <v>Lauraceae</v>
      </c>
      <c r="D3393" s="4" t="s">
        <v>134</v>
      </c>
      <c r="E3393" s="4" t="s">
        <v>946</v>
      </c>
      <c r="F3393" s="9" t="str">
        <f>Table1[[#This Row],[Genus]]&amp;" "&amp;Table1[[#This Row],[Epithet]]</f>
        <v>Sassafras albidum</v>
      </c>
      <c r="G3393" s="4" t="s">
        <v>224</v>
      </c>
      <c r="H3393" t="s">
        <v>135</v>
      </c>
      <c r="I3393" s="4" t="s">
        <v>729</v>
      </c>
      <c r="J3393" s="4" t="s">
        <v>730</v>
      </c>
      <c r="K3393" s="4" t="s">
        <v>731</v>
      </c>
      <c r="L3393" s="4" t="s">
        <v>732</v>
      </c>
      <c r="M3393" s="4" t="s">
        <v>184</v>
      </c>
      <c r="N3393" s="4" t="s">
        <v>719</v>
      </c>
      <c r="O3393" s="4" t="s">
        <v>38</v>
      </c>
      <c r="P3393" s="4" t="s">
        <v>1003</v>
      </c>
      <c r="Q3393" s="4" t="s">
        <v>40</v>
      </c>
    </row>
    <row r="3394" spans="1:17" x14ac:dyDescent="0.25">
      <c r="A3394" s="4" t="s">
        <v>622</v>
      </c>
      <c r="B3394" s="4" t="s">
        <v>63</v>
      </c>
      <c r="C3394" s="9" t="str">
        <f>_xlfn.XLOOKUP(Table1[[#This Row],[Genus]],'Flora of PA'!J:J,'Flora of PA'!D:D)</f>
        <v>Polypodiaceae</v>
      </c>
      <c r="D3394" s="4" t="s">
        <v>851</v>
      </c>
      <c r="E3394" s="4" t="s">
        <v>852</v>
      </c>
      <c r="F3394" s="9" t="str">
        <f>Table1[[#This Row],[Genus]]&amp;" "&amp;Table1[[#This Row],[Epithet]]</f>
        <v>Pteridium aquilinum</v>
      </c>
      <c r="G3394" s="4" t="s">
        <v>58</v>
      </c>
      <c r="H3394" t="s">
        <v>129</v>
      </c>
      <c r="I3394" s="4" t="s">
        <v>729</v>
      </c>
      <c r="J3394" s="4" t="s">
        <v>730</v>
      </c>
      <c r="K3394" s="4" t="s">
        <v>731</v>
      </c>
      <c r="L3394" s="4" t="s">
        <v>732</v>
      </c>
      <c r="M3394" s="4" t="s">
        <v>184</v>
      </c>
      <c r="N3394" s="4" t="s">
        <v>719</v>
      </c>
      <c r="O3394" s="4" t="s">
        <v>38</v>
      </c>
      <c r="P3394" s="4" t="s">
        <v>1003</v>
      </c>
      <c r="Q3394" s="4" t="s">
        <v>40</v>
      </c>
    </row>
    <row r="3395" spans="1:17" x14ac:dyDescent="0.25">
      <c r="A3395" s="4" t="s">
        <v>622</v>
      </c>
      <c r="B3395" s="4" t="s">
        <v>63</v>
      </c>
      <c r="C3395" s="9" t="str">
        <f>_xlfn.XLOOKUP(Table1[[#This Row],[Genus]],'Flora of PA'!J:J,'Flora of PA'!D:D)</f>
        <v>Ericaceae</v>
      </c>
      <c r="D3395" s="4" t="s">
        <v>827</v>
      </c>
      <c r="E3395" s="4" t="s">
        <v>828</v>
      </c>
      <c r="F3395" s="9" t="str">
        <f>Table1[[#This Row],[Genus]]&amp;" "&amp;Table1[[#This Row],[Epithet]]</f>
        <v>Gaylussacia baccata</v>
      </c>
      <c r="G3395" s="4" t="s">
        <v>16</v>
      </c>
      <c r="H3395" t="s">
        <v>125</v>
      </c>
      <c r="I3395" s="4" t="s">
        <v>729</v>
      </c>
      <c r="J3395" s="4" t="s">
        <v>730</v>
      </c>
      <c r="K3395" s="4" t="s">
        <v>731</v>
      </c>
      <c r="L3395" s="4" t="s">
        <v>732</v>
      </c>
      <c r="M3395" s="4" t="s">
        <v>184</v>
      </c>
      <c r="N3395" s="4" t="s">
        <v>719</v>
      </c>
      <c r="O3395" s="4" t="s">
        <v>38</v>
      </c>
      <c r="P3395" s="4" t="s">
        <v>1003</v>
      </c>
      <c r="Q3395" s="4" t="s">
        <v>40</v>
      </c>
    </row>
    <row r="3396" spans="1:17" x14ac:dyDescent="0.25">
      <c r="A3396" s="4" t="s">
        <v>622</v>
      </c>
      <c r="B3396" s="4" t="s">
        <v>63</v>
      </c>
      <c r="C3396" s="9" t="str">
        <f>_xlfn.XLOOKUP(Table1[[#This Row],[Genus]],'Flora of PA'!J:J,'Flora of PA'!D:D)</f>
        <v>Ericaceae</v>
      </c>
      <c r="D3396" s="4" t="s">
        <v>905</v>
      </c>
      <c r="E3396" s="4" t="s">
        <v>948</v>
      </c>
      <c r="F3396" s="9" t="str">
        <f>Table1[[#This Row],[Genus]]&amp;" "&amp;Table1[[#This Row],[Epithet]]</f>
        <v>Kalmia angustifolia</v>
      </c>
      <c r="G3396" s="4" t="s">
        <v>85</v>
      </c>
      <c r="H3396" t="s">
        <v>124</v>
      </c>
      <c r="I3396" s="4" t="s">
        <v>729</v>
      </c>
      <c r="J3396" s="4" t="s">
        <v>730</v>
      </c>
      <c r="K3396" s="4" t="s">
        <v>731</v>
      </c>
      <c r="L3396" s="4" t="s">
        <v>732</v>
      </c>
      <c r="M3396" s="4" t="s">
        <v>184</v>
      </c>
      <c r="N3396" s="4" t="s">
        <v>719</v>
      </c>
      <c r="O3396" s="4" t="s">
        <v>38</v>
      </c>
      <c r="P3396" s="4" t="s">
        <v>1003</v>
      </c>
      <c r="Q3396" s="4" t="s">
        <v>40</v>
      </c>
    </row>
    <row r="3397" spans="1:17" x14ac:dyDescent="0.25">
      <c r="A3397" s="4" t="s">
        <v>622</v>
      </c>
      <c r="B3397" s="4" t="s">
        <v>63</v>
      </c>
      <c r="C3397" s="9" t="str">
        <f>_xlfn.XLOOKUP(Table1[[#This Row],[Genus]],'Flora of PA'!J:J,'Flora of PA'!D:D)</f>
        <v>Fagaceae</v>
      </c>
      <c r="D3397" s="4" t="s">
        <v>860</v>
      </c>
      <c r="E3397" s="4" t="s">
        <v>947</v>
      </c>
      <c r="F3397" s="9" t="str">
        <f>Table1[[#This Row],[Genus]]&amp;" "&amp;Table1[[#This Row],[Epithet]]</f>
        <v>Quercus ilicifolia</v>
      </c>
      <c r="G3397" s="4" t="s">
        <v>75</v>
      </c>
      <c r="H3397" t="s">
        <v>157</v>
      </c>
      <c r="I3397" s="4" t="s">
        <v>729</v>
      </c>
      <c r="J3397" s="4" t="s">
        <v>730</v>
      </c>
      <c r="K3397" s="4" t="s">
        <v>731</v>
      </c>
      <c r="L3397" s="4" t="s">
        <v>732</v>
      </c>
      <c r="M3397" s="4" t="s">
        <v>184</v>
      </c>
      <c r="N3397" s="4" t="s">
        <v>719</v>
      </c>
      <c r="O3397" s="4" t="s">
        <v>38</v>
      </c>
      <c r="P3397" s="4" t="s">
        <v>1003</v>
      </c>
      <c r="Q3397" s="4" t="s">
        <v>40</v>
      </c>
    </row>
    <row r="3398" spans="1:17" x14ac:dyDescent="0.25">
      <c r="A3398" s="4" t="s">
        <v>622</v>
      </c>
      <c r="B3398" s="4" t="s">
        <v>63</v>
      </c>
      <c r="C3398" s="9" t="str">
        <f>_xlfn.XLOOKUP(Table1[[#This Row],[Genus]],'Flora of PA'!J:J,'Flora of PA'!D:D)</f>
        <v>Ericaceae</v>
      </c>
      <c r="D3398" s="4" t="s">
        <v>831</v>
      </c>
      <c r="E3398" s="4" t="s">
        <v>832</v>
      </c>
      <c r="F3398" s="9" t="str">
        <f>Table1[[#This Row],[Genus]]&amp;" "&amp;Table1[[#This Row],[Epithet]]</f>
        <v>Gaultheria procumbens</v>
      </c>
      <c r="G3398" s="4" t="s">
        <v>123</v>
      </c>
      <c r="H3398" t="s">
        <v>122</v>
      </c>
      <c r="I3398" s="4" t="s">
        <v>729</v>
      </c>
      <c r="J3398" s="4" t="s">
        <v>730</v>
      </c>
      <c r="K3398" s="4" t="s">
        <v>731</v>
      </c>
      <c r="L3398" s="4" t="s">
        <v>732</v>
      </c>
      <c r="M3398" s="4" t="s">
        <v>184</v>
      </c>
      <c r="N3398" s="4" t="s">
        <v>719</v>
      </c>
      <c r="O3398" s="4" t="s">
        <v>38</v>
      </c>
      <c r="P3398" s="4" t="s">
        <v>1003</v>
      </c>
      <c r="Q3398" s="4" t="s">
        <v>40</v>
      </c>
    </row>
    <row r="3399" spans="1:17" x14ac:dyDescent="0.25">
      <c r="A3399" s="4" t="s">
        <v>622</v>
      </c>
      <c r="B3399" s="4" t="s">
        <v>63</v>
      </c>
      <c r="C3399" s="9" t="str">
        <f>_xlfn.XLOOKUP(Table1[[#This Row],[Genus]],'Flora of PA'!J:J,'Flora of PA'!D:D)</f>
        <v>Fagaceae</v>
      </c>
      <c r="D3399" s="4" t="s">
        <v>860</v>
      </c>
      <c r="E3399" s="4" t="s">
        <v>861</v>
      </c>
      <c r="F3399" s="9" t="str">
        <f>Table1[[#This Row],[Genus]]&amp;" "&amp;Table1[[#This Row],[Epithet]]</f>
        <v>Quercus montana</v>
      </c>
      <c r="G3399" s="4" t="s">
        <v>131</v>
      </c>
      <c r="H3399" t="s">
        <v>131</v>
      </c>
      <c r="I3399" s="4" t="s">
        <v>729</v>
      </c>
      <c r="J3399" s="4" t="s">
        <v>730</v>
      </c>
      <c r="K3399" s="4" t="s">
        <v>731</v>
      </c>
      <c r="L3399" s="4" t="s">
        <v>732</v>
      </c>
      <c r="M3399" s="4" t="s">
        <v>184</v>
      </c>
      <c r="N3399" s="4" t="s">
        <v>719</v>
      </c>
      <c r="O3399" s="4" t="s">
        <v>38</v>
      </c>
      <c r="P3399" s="4" t="s">
        <v>1003</v>
      </c>
      <c r="Q3399" s="4" t="s">
        <v>40</v>
      </c>
    </row>
    <row r="3400" spans="1:17" x14ac:dyDescent="0.25">
      <c r="A3400" s="4" t="s">
        <v>622</v>
      </c>
      <c r="B3400" s="4" t="s">
        <v>62</v>
      </c>
      <c r="C3400" s="9" t="str">
        <f>_xlfn.XLOOKUP(Table1[[#This Row],[Genus]],'Flora of PA'!J:J,'Flora of PA'!D:D)</f>
        <v>Polypodiaceae</v>
      </c>
      <c r="D3400" s="4" t="s">
        <v>851</v>
      </c>
      <c r="E3400" s="4" t="s">
        <v>852</v>
      </c>
      <c r="F3400" s="9" t="str">
        <f>Table1[[#This Row],[Genus]]&amp;" "&amp;Table1[[#This Row],[Epithet]]</f>
        <v>Pteridium aquilinum</v>
      </c>
      <c r="G3400" s="4" t="s">
        <v>58</v>
      </c>
      <c r="H3400" t="s">
        <v>129</v>
      </c>
      <c r="I3400" s="4" t="s">
        <v>729</v>
      </c>
      <c r="J3400" s="4" t="s">
        <v>730</v>
      </c>
      <c r="K3400" s="4" t="s">
        <v>731</v>
      </c>
      <c r="L3400" s="4" t="s">
        <v>732</v>
      </c>
      <c r="M3400" s="4" t="s">
        <v>184</v>
      </c>
      <c r="N3400" s="4" t="s">
        <v>719</v>
      </c>
      <c r="O3400" s="4" t="s">
        <v>38</v>
      </c>
      <c r="P3400" s="4" t="s">
        <v>1003</v>
      </c>
      <c r="Q3400" s="4" t="s">
        <v>40</v>
      </c>
    </row>
    <row r="3401" spans="1:17" x14ac:dyDescent="0.25">
      <c r="A3401" s="4" t="s">
        <v>622</v>
      </c>
      <c r="B3401" s="4" t="s">
        <v>62</v>
      </c>
      <c r="C3401" s="9" t="str">
        <f>_xlfn.XLOOKUP(Table1[[#This Row],[Genus]],'Flora of PA'!J:J,'Flora of PA'!D:D)</f>
        <v>Ericaceae</v>
      </c>
      <c r="D3401" s="4" t="s">
        <v>827</v>
      </c>
      <c r="E3401" s="4" t="s">
        <v>828</v>
      </c>
      <c r="F3401" s="9" t="str">
        <f>Table1[[#This Row],[Genus]]&amp;" "&amp;Table1[[#This Row],[Epithet]]</f>
        <v>Gaylussacia baccata</v>
      </c>
      <c r="G3401" s="4" t="s">
        <v>16</v>
      </c>
      <c r="H3401" t="s">
        <v>125</v>
      </c>
      <c r="I3401" s="4" t="s">
        <v>729</v>
      </c>
      <c r="J3401" s="4" t="s">
        <v>730</v>
      </c>
      <c r="K3401" s="4" t="s">
        <v>731</v>
      </c>
      <c r="L3401" s="4" t="s">
        <v>732</v>
      </c>
      <c r="M3401" s="4" t="s">
        <v>184</v>
      </c>
      <c r="N3401" s="4" t="s">
        <v>719</v>
      </c>
      <c r="O3401" s="4" t="s">
        <v>38</v>
      </c>
      <c r="P3401" s="4" t="s">
        <v>1003</v>
      </c>
      <c r="Q3401" s="4" t="s">
        <v>40</v>
      </c>
    </row>
    <row r="3402" spans="1:17" x14ac:dyDescent="0.25">
      <c r="A3402" s="4" t="s">
        <v>622</v>
      </c>
      <c r="B3402" s="4" t="s">
        <v>62</v>
      </c>
      <c r="C3402" s="9" t="str">
        <f>_xlfn.XLOOKUP(Table1[[#This Row],[Genus]],'Flora of PA'!J:J,'Flora of PA'!D:D)</f>
        <v>Ericaceae</v>
      </c>
      <c r="D3402" s="4" t="s">
        <v>905</v>
      </c>
      <c r="E3402" s="4" t="s">
        <v>948</v>
      </c>
      <c r="F3402" s="9" t="str">
        <f>Table1[[#This Row],[Genus]]&amp;" "&amp;Table1[[#This Row],[Epithet]]</f>
        <v>Kalmia angustifolia</v>
      </c>
      <c r="G3402" s="4" t="s">
        <v>85</v>
      </c>
      <c r="H3402" t="s">
        <v>124</v>
      </c>
      <c r="I3402" s="4" t="s">
        <v>729</v>
      </c>
      <c r="J3402" s="4" t="s">
        <v>730</v>
      </c>
      <c r="K3402" s="4" t="s">
        <v>731</v>
      </c>
      <c r="L3402" s="4" t="s">
        <v>732</v>
      </c>
      <c r="M3402" s="4" t="s">
        <v>184</v>
      </c>
      <c r="N3402" s="4" t="s">
        <v>719</v>
      </c>
      <c r="O3402" s="4" t="s">
        <v>38</v>
      </c>
      <c r="P3402" s="4" t="s">
        <v>1003</v>
      </c>
      <c r="Q3402" s="4" t="s">
        <v>40</v>
      </c>
    </row>
    <row r="3403" spans="1:17" x14ac:dyDescent="0.25">
      <c r="A3403" s="4" t="s">
        <v>622</v>
      </c>
      <c r="B3403" s="4" t="s">
        <v>62</v>
      </c>
      <c r="C3403" s="9" t="str">
        <f>_xlfn.XLOOKUP(Table1[[#This Row],[Genus]],'Flora of PA'!J:J,'Flora of PA'!D:D)</f>
        <v>Fagaceae</v>
      </c>
      <c r="D3403" s="4" t="s">
        <v>860</v>
      </c>
      <c r="E3403" s="4" t="s">
        <v>947</v>
      </c>
      <c r="F3403" s="9" t="str">
        <f>Table1[[#This Row],[Genus]]&amp;" "&amp;Table1[[#This Row],[Epithet]]</f>
        <v>Quercus ilicifolia</v>
      </c>
      <c r="G3403" s="4" t="s">
        <v>75</v>
      </c>
      <c r="H3403" t="s">
        <v>157</v>
      </c>
      <c r="I3403" s="4" t="s">
        <v>729</v>
      </c>
      <c r="J3403" s="4" t="s">
        <v>730</v>
      </c>
      <c r="K3403" s="4" t="s">
        <v>731</v>
      </c>
      <c r="L3403" s="4" t="s">
        <v>732</v>
      </c>
      <c r="M3403" s="4" t="s">
        <v>184</v>
      </c>
      <c r="N3403" s="4" t="s">
        <v>719</v>
      </c>
      <c r="O3403" s="4" t="s">
        <v>38</v>
      </c>
      <c r="P3403" s="4" t="s">
        <v>1003</v>
      </c>
      <c r="Q3403" s="4" t="s">
        <v>40</v>
      </c>
    </row>
    <row r="3404" spans="1:17" x14ac:dyDescent="0.25">
      <c r="A3404" s="4" t="s">
        <v>622</v>
      </c>
      <c r="B3404" s="4" t="s">
        <v>62</v>
      </c>
      <c r="C3404" s="9" t="str">
        <f>_xlfn.XLOOKUP(Table1[[#This Row],[Genus]],'Flora of PA'!J:J,'Flora of PA'!D:D)</f>
        <v>Ericaceae</v>
      </c>
      <c r="D3404" s="4" t="s">
        <v>831</v>
      </c>
      <c r="E3404" s="4" t="s">
        <v>832</v>
      </c>
      <c r="F3404" s="9" t="str">
        <f>Table1[[#This Row],[Genus]]&amp;" "&amp;Table1[[#This Row],[Epithet]]</f>
        <v>Gaultheria procumbens</v>
      </c>
      <c r="G3404" s="4" t="s">
        <v>123</v>
      </c>
      <c r="H3404" t="s">
        <v>122</v>
      </c>
      <c r="I3404" s="4" t="s">
        <v>729</v>
      </c>
      <c r="J3404" s="4" t="s">
        <v>730</v>
      </c>
      <c r="K3404" s="4" t="s">
        <v>731</v>
      </c>
      <c r="L3404" s="4" t="s">
        <v>732</v>
      </c>
      <c r="M3404" s="4" t="s">
        <v>184</v>
      </c>
      <c r="N3404" s="4" t="s">
        <v>719</v>
      </c>
      <c r="O3404" s="4" t="s">
        <v>38</v>
      </c>
      <c r="P3404" s="4" t="s">
        <v>1003</v>
      </c>
      <c r="Q3404" s="4" t="s">
        <v>40</v>
      </c>
    </row>
    <row r="3405" spans="1:17" x14ac:dyDescent="0.25">
      <c r="A3405" s="4" t="s">
        <v>622</v>
      </c>
      <c r="B3405" s="4" t="s">
        <v>62</v>
      </c>
      <c r="C3405" s="9" t="str">
        <f>_xlfn.XLOOKUP(Table1[[#This Row],[Genus]],'Flora of PA'!J:J,'Flora of PA'!D:D)</f>
        <v>Fagaceae</v>
      </c>
      <c r="D3405" s="4" t="s">
        <v>860</v>
      </c>
      <c r="E3405" s="4" t="s">
        <v>861</v>
      </c>
      <c r="F3405" s="9" t="str">
        <f>Table1[[#This Row],[Genus]]&amp;" "&amp;Table1[[#This Row],[Epithet]]</f>
        <v>Quercus montana</v>
      </c>
      <c r="G3405" s="4" t="s">
        <v>131</v>
      </c>
      <c r="H3405" t="s">
        <v>130</v>
      </c>
      <c r="I3405" s="4" t="s">
        <v>729</v>
      </c>
      <c r="J3405" s="4" t="s">
        <v>730</v>
      </c>
      <c r="K3405" s="4" t="s">
        <v>731</v>
      </c>
      <c r="L3405" s="4" t="s">
        <v>732</v>
      </c>
      <c r="M3405" s="4" t="s">
        <v>184</v>
      </c>
      <c r="N3405" s="4" t="s">
        <v>719</v>
      </c>
      <c r="O3405" s="4" t="s">
        <v>38</v>
      </c>
      <c r="P3405" s="4" t="s">
        <v>1003</v>
      </c>
      <c r="Q3405" s="4" t="s">
        <v>40</v>
      </c>
    </row>
    <row r="3406" spans="1:17" x14ac:dyDescent="0.25">
      <c r="A3406" s="4" t="s">
        <v>622</v>
      </c>
      <c r="B3406" s="4" t="s">
        <v>61</v>
      </c>
      <c r="C3406" s="9" t="str">
        <f>_xlfn.XLOOKUP(Table1[[#This Row],[Genus]],'Flora of PA'!J:J,'Flora of PA'!D:D)</f>
        <v>Polypodiaceae</v>
      </c>
      <c r="D3406" s="4" t="s">
        <v>851</v>
      </c>
      <c r="E3406" s="4" t="s">
        <v>852</v>
      </c>
      <c r="F3406" s="9" t="str">
        <f>Table1[[#This Row],[Genus]]&amp;" "&amp;Table1[[#This Row],[Epithet]]</f>
        <v>Pteridium aquilinum</v>
      </c>
      <c r="G3406" s="4" t="s">
        <v>58</v>
      </c>
      <c r="H3406" t="s">
        <v>129</v>
      </c>
      <c r="I3406" s="4" t="s">
        <v>729</v>
      </c>
      <c r="J3406" s="4" t="s">
        <v>730</v>
      </c>
      <c r="K3406" s="4" t="s">
        <v>731</v>
      </c>
      <c r="L3406" s="4" t="s">
        <v>732</v>
      </c>
      <c r="M3406" s="4" t="s">
        <v>184</v>
      </c>
      <c r="N3406" s="4" t="s">
        <v>719</v>
      </c>
      <c r="O3406" s="4" t="s">
        <v>38</v>
      </c>
      <c r="P3406" s="4" t="s">
        <v>1003</v>
      </c>
      <c r="Q3406" s="4" t="s">
        <v>40</v>
      </c>
    </row>
    <row r="3407" spans="1:17" x14ac:dyDescent="0.25">
      <c r="A3407" s="4" t="s">
        <v>622</v>
      </c>
      <c r="B3407" s="4" t="s">
        <v>61</v>
      </c>
      <c r="C3407" s="9" t="str">
        <f>_xlfn.XLOOKUP(Table1[[#This Row],[Genus]],'Flora of PA'!J:J,'Flora of PA'!D:D)</f>
        <v>Ericaceae</v>
      </c>
      <c r="D3407" s="4" t="s">
        <v>827</v>
      </c>
      <c r="E3407" s="4" t="s">
        <v>828</v>
      </c>
      <c r="F3407" s="9" t="str">
        <f>Table1[[#This Row],[Genus]]&amp;" "&amp;Table1[[#This Row],[Epithet]]</f>
        <v>Gaylussacia baccata</v>
      </c>
      <c r="G3407" s="4" t="s">
        <v>16</v>
      </c>
      <c r="H3407" t="s">
        <v>125</v>
      </c>
      <c r="I3407" s="4" t="s">
        <v>729</v>
      </c>
      <c r="J3407" s="4" t="s">
        <v>730</v>
      </c>
      <c r="K3407" s="4" t="s">
        <v>731</v>
      </c>
      <c r="L3407" s="4" t="s">
        <v>732</v>
      </c>
      <c r="M3407" s="4" t="s">
        <v>184</v>
      </c>
      <c r="N3407" s="4" t="s">
        <v>719</v>
      </c>
      <c r="O3407" s="4" t="s">
        <v>38</v>
      </c>
      <c r="P3407" s="4" t="s">
        <v>1003</v>
      </c>
      <c r="Q3407" s="4" t="s">
        <v>40</v>
      </c>
    </row>
    <row r="3408" spans="1:17" x14ac:dyDescent="0.25">
      <c r="A3408" s="4" t="s">
        <v>622</v>
      </c>
      <c r="B3408" s="4" t="s">
        <v>61</v>
      </c>
      <c r="C3408" s="9" t="str">
        <f>_xlfn.XLOOKUP(Table1[[#This Row],[Genus]],'Flora of PA'!J:J,'Flora of PA'!D:D)</f>
        <v>Ericaceae</v>
      </c>
      <c r="D3408" s="4" t="s">
        <v>905</v>
      </c>
      <c r="E3408" s="4" t="s">
        <v>948</v>
      </c>
      <c r="F3408" s="9" t="str">
        <f>Table1[[#This Row],[Genus]]&amp;" "&amp;Table1[[#This Row],[Epithet]]</f>
        <v>Kalmia angustifolia</v>
      </c>
      <c r="G3408" s="4" t="s">
        <v>85</v>
      </c>
      <c r="H3408" t="s">
        <v>124</v>
      </c>
      <c r="I3408" s="4" t="s">
        <v>729</v>
      </c>
      <c r="J3408" s="4" t="s">
        <v>730</v>
      </c>
      <c r="K3408" s="4" t="s">
        <v>731</v>
      </c>
      <c r="L3408" s="4" t="s">
        <v>732</v>
      </c>
      <c r="M3408" s="4" t="s">
        <v>184</v>
      </c>
      <c r="N3408" s="4" t="s">
        <v>719</v>
      </c>
      <c r="O3408" s="4" t="s">
        <v>38</v>
      </c>
      <c r="P3408" s="4" t="s">
        <v>1003</v>
      </c>
      <c r="Q3408" s="4" t="s">
        <v>40</v>
      </c>
    </row>
    <row r="3409" spans="1:17" x14ac:dyDescent="0.25">
      <c r="A3409" s="4" t="s">
        <v>622</v>
      </c>
      <c r="B3409" s="4" t="s">
        <v>61</v>
      </c>
      <c r="C3409" s="9" t="str">
        <f>_xlfn.XLOOKUP(Table1[[#This Row],[Genus]],'Flora of PA'!J:J,'Flora of PA'!D:D)</f>
        <v>Fagaceae</v>
      </c>
      <c r="D3409" s="4" t="s">
        <v>860</v>
      </c>
      <c r="E3409" s="4" t="s">
        <v>947</v>
      </c>
      <c r="F3409" s="9" t="str">
        <f>Table1[[#This Row],[Genus]]&amp;" "&amp;Table1[[#This Row],[Epithet]]</f>
        <v>Quercus ilicifolia</v>
      </c>
      <c r="G3409" s="4" t="s">
        <v>75</v>
      </c>
      <c r="H3409" t="s">
        <v>157</v>
      </c>
      <c r="I3409" s="4" t="s">
        <v>729</v>
      </c>
      <c r="J3409" s="4" t="s">
        <v>730</v>
      </c>
      <c r="K3409" s="4" t="s">
        <v>731</v>
      </c>
      <c r="L3409" s="4" t="s">
        <v>732</v>
      </c>
      <c r="M3409" s="4" t="s">
        <v>184</v>
      </c>
      <c r="N3409" s="4" t="s">
        <v>719</v>
      </c>
      <c r="O3409" s="4" t="s">
        <v>38</v>
      </c>
      <c r="P3409" s="4" t="s">
        <v>1003</v>
      </c>
      <c r="Q3409" s="4" t="s">
        <v>40</v>
      </c>
    </row>
    <row r="3410" spans="1:17" x14ac:dyDescent="0.25">
      <c r="A3410" s="4" t="s">
        <v>622</v>
      </c>
      <c r="B3410" s="4" t="s">
        <v>61</v>
      </c>
      <c r="C3410" s="9" t="str">
        <f>_xlfn.XLOOKUP(Table1[[#This Row],[Genus]],'Flora of PA'!J:J,'Flora of PA'!D:D)</f>
        <v>Ericaceae</v>
      </c>
      <c r="D3410" s="4" t="s">
        <v>831</v>
      </c>
      <c r="E3410" s="4" t="s">
        <v>832</v>
      </c>
      <c r="F3410" s="9" t="str">
        <f>Table1[[#This Row],[Genus]]&amp;" "&amp;Table1[[#This Row],[Epithet]]</f>
        <v>Gaultheria procumbens</v>
      </c>
      <c r="G3410" s="4" t="s">
        <v>123</v>
      </c>
      <c r="H3410" t="s">
        <v>122</v>
      </c>
      <c r="I3410" s="4" t="s">
        <v>729</v>
      </c>
      <c r="J3410" s="4" t="s">
        <v>730</v>
      </c>
      <c r="K3410" s="4" t="s">
        <v>731</v>
      </c>
      <c r="L3410" s="4" t="s">
        <v>732</v>
      </c>
      <c r="M3410" s="4" t="s">
        <v>184</v>
      </c>
      <c r="N3410" s="4" t="s">
        <v>719</v>
      </c>
      <c r="O3410" s="4" t="s">
        <v>38</v>
      </c>
      <c r="P3410" s="4" t="s">
        <v>1003</v>
      </c>
      <c r="Q3410" s="4" t="s">
        <v>40</v>
      </c>
    </row>
    <row r="3411" spans="1:17" x14ac:dyDescent="0.25">
      <c r="A3411" s="4" t="s">
        <v>622</v>
      </c>
      <c r="B3411" s="4" t="s">
        <v>61</v>
      </c>
      <c r="C3411" s="9" t="str">
        <f>_xlfn.XLOOKUP(Table1[[#This Row],[Genus]],'Flora of PA'!J:J,'Flora of PA'!D:D)</f>
        <v>Fagaceae</v>
      </c>
      <c r="D3411" s="4" t="s">
        <v>860</v>
      </c>
      <c r="E3411" s="4" t="s">
        <v>861</v>
      </c>
      <c r="F3411" s="9" t="str">
        <f>Table1[[#This Row],[Genus]]&amp;" "&amp;Table1[[#This Row],[Epithet]]</f>
        <v>Quercus montana</v>
      </c>
      <c r="G3411" s="4" t="s">
        <v>131</v>
      </c>
      <c r="H3411" t="s">
        <v>130</v>
      </c>
      <c r="I3411" s="4" t="s">
        <v>729</v>
      </c>
      <c r="J3411" s="4" t="s">
        <v>730</v>
      </c>
      <c r="K3411" s="4" t="s">
        <v>731</v>
      </c>
      <c r="L3411" s="4" t="s">
        <v>732</v>
      </c>
      <c r="M3411" s="4" t="s">
        <v>184</v>
      </c>
      <c r="N3411" s="4" t="s">
        <v>719</v>
      </c>
      <c r="O3411" s="4" t="s">
        <v>38</v>
      </c>
      <c r="P3411" s="4" t="s">
        <v>1003</v>
      </c>
      <c r="Q3411" s="4" t="s">
        <v>40</v>
      </c>
    </row>
    <row r="3412" spans="1:17" x14ac:dyDescent="0.25">
      <c r="A3412" s="4" t="s">
        <v>622</v>
      </c>
      <c r="B3412" s="4" t="s">
        <v>42</v>
      </c>
      <c r="C3412" s="9" t="str">
        <f>_xlfn.XLOOKUP(Table1[[#This Row],[Genus]],'Flora of PA'!J:J,'Flora of PA'!D:D)</f>
        <v>Polypodiaceae</v>
      </c>
      <c r="D3412" s="4" t="s">
        <v>851</v>
      </c>
      <c r="E3412" s="4" t="s">
        <v>852</v>
      </c>
      <c r="F3412" s="9" t="str">
        <f>Table1[[#This Row],[Genus]]&amp;" "&amp;Table1[[#This Row],[Epithet]]</f>
        <v>Pteridium aquilinum</v>
      </c>
      <c r="G3412" s="4" t="s">
        <v>58</v>
      </c>
      <c r="H3412" t="s">
        <v>129</v>
      </c>
      <c r="I3412" s="4" t="s">
        <v>729</v>
      </c>
      <c r="J3412" s="4" t="s">
        <v>730</v>
      </c>
      <c r="K3412" s="4" t="s">
        <v>731</v>
      </c>
      <c r="L3412" s="4" t="s">
        <v>732</v>
      </c>
      <c r="M3412" s="4" t="s">
        <v>184</v>
      </c>
      <c r="N3412" s="4" t="s">
        <v>719</v>
      </c>
      <c r="O3412" s="4" t="s">
        <v>38</v>
      </c>
      <c r="P3412" s="4" t="s">
        <v>1003</v>
      </c>
      <c r="Q3412" s="4" t="s">
        <v>40</v>
      </c>
    </row>
    <row r="3413" spans="1:17" x14ac:dyDescent="0.25">
      <c r="A3413" s="4" t="s">
        <v>622</v>
      </c>
      <c r="B3413" s="4" t="s">
        <v>42</v>
      </c>
      <c r="C3413" s="9" t="str">
        <f>_xlfn.XLOOKUP(Table1[[#This Row],[Genus]],'Flora of PA'!J:J,'Flora of PA'!D:D)</f>
        <v>Ericaceae</v>
      </c>
      <c r="D3413" s="4" t="s">
        <v>827</v>
      </c>
      <c r="E3413" s="4" t="s">
        <v>828</v>
      </c>
      <c r="F3413" s="9" t="str">
        <f>Table1[[#This Row],[Genus]]&amp;" "&amp;Table1[[#This Row],[Epithet]]</f>
        <v>Gaylussacia baccata</v>
      </c>
      <c r="G3413" s="4" t="s">
        <v>16</v>
      </c>
      <c r="H3413" t="s">
        <v>125</v>
      </c>
      <c r="I3413" s="4" t="s">
        <v>729</v>
      </c>
      <c r="J3413" s="4" t="s">
        <v>730</v>
      </c>
      <c r="K3413" s="4" t="s">
        <v>731</v>
      </c>
      <c r="L3413" s="4" t="s">
        <v>732</v>
      </c>
      <c r="M3413" s="4" t="s">
        <v>184</v>
      </c>
      <c r="N3413" s="4" t="s">
        <v>719</v>
      </c>
      <c r="O3413" s="4" t="s">
        <v>38</v>
      </c>
      <c r="P3413" s="4" t="s">
        <v>1003</v>
      </c>
      <c r="Q3413" s="4" t="s">
        <v>40</v>
      </c>
    </row>
    <row r="3414" spans="1:17" x14ac:dyDescent="0.25">
      <c r="A3414" s="4" t="s">
        <v>622</v>
      </c>
      <c r="B3414" s="4" t="s">
        <v>42</v>
      </c>
      <c r="C3414" s="9" t="str">
        <f>_xlfn.XLOOKUP(Table1[[#This Row],[Genus]],'Flora of PA'!J:J,'Flora of PA'!D:D)</f>
        <v>Ericaceae</v>
      </c>
      <c r="D3414" s="4" t="s">
        <v>905</v>
      </c>
      <c r="E3414" s="4" t="s">
        <v>948</v>
      </c>
      <c r="F3414" s="9" t="str">
        <f>Table1[[#This Row],[Genus]]&amp;" "&amp;Table1[[#This Row],[Epithet]]</f>
        <v>Kalmia angustifolia</v>
      </c>
      <c r="G3414" s="4" t="s">
        <v>85</v>
      </c>
      <c r="H3414" t="s">
        <v>124</v>
      </c>
      <c r="I3414" s="4" t="s">
        <v>729</v>
      </c>
      <c r="J3414" s="4" t="s">
        <v>730</v>
      </c>
      <c r="K3414" s="4" t="s">
        <v>731</v>
      </c>
      <c r="L3414" s="4" t="s">
        <v>732</v>
      </c>
      <c r="M3414" s="4" t="s">
        <v>184</v>
      </c>
      <c r="N3414" s="4" t="s">
        <v>719</v>
      </c>
      <c r="O3414" s="4" t="s">
        <v>38</v>
      </c>
      <c r="P3414" s="4" t="s">
        <v>1003</v>
      </c>
      <c r="Q3414" s="4" t="s">
        <v>40</v>
      </c>
    </row>
    <row r="3415" spans="1:17" x14ac:dyDescent="0.25">
      <c r="A3415" s="4" t="s">
        <v>622</v>
      </c>
      <c r="B3415" s="4" t="s">
        <v>42</v>
      </c>
      <c r="C3415" s="9" t="str">
        <f>_xlfn.XLOOKUP(Table1[[#This Row],[Genus]],'Flora of PA'!J:J,'Flora of PA'!D:D)</f>
        <v>Fagaceae</v>
      </c>
      <c r="D3415" s="4" t="s">
        <v>860</v>
      </c>
      <c r="E3415" s="4" t="s">
        <v>947</v>
      </c>
      <c r="F3415" s="9" t="str">
        <f>Table1[[#This Row],[Genus]]&amp;" "&amp;Table1[[#This Row],[Epithet]]</f>
        <v>Quercus ilicifolia</v>
      </c>
      <c r="G3415" s="4" t="s">
        <v>75</v>
      </c>
      <c r="H3415" t="s">
        <v>157</v>
      </c>
      <c r="I3415" s="4" t="s">
        <v>729</v>
      </c>
      <c r="J3415" s="4" t="s">
        <v>730</v>
      </c>
      <c r="K3415" s="4" t="s">
        <v>731</v>
      </c>
      <c r="L3415" s="4" t="s">
        <v>732</v>
      </c>
      <c r="M3415" s="4" t="s">
        <v>184</v>
      </c>
      <c r="N3415" s="4" t="s">
        <v>719</v>
      </c>
      <c r="O3415" s="4" t="s">
        <v>38</v>
      </c>
      <c r="P3415" s="4" t="s">
        <v>1003</v>
      </c>
      <c r="Q3415" s="4" t="s">
        <v>40</v>
      </c>
    </row>
    <row r="3416" spans="1:17" x14ac:dyDescent="0.25">
      <c r="A3416" s="4" t="s">
        <v>622</v>
      </c>
      <c r="B3416" s="4" t="s">
        <v>42</v>
      </c>
      <c r="C3416" s="9" t="str">
        <f>_xlfn.XLOOKUP(Table1[[#This Row],[Genus]],'Flora of PA'!J:J,'Flora of PA'!D:D)</f>
        <v>Ericaceae</v>
      </c>
      <c r="D3416" s="4" t="s">
        <v>831</v>
      </c>
      <c r="E3416" s="4" t="s">
        <v>832</v>
      </c>
      <c r="F3416" s="9" t="str">
        <f>Table1[[#This Row],[Genus]]&amp;" "&amp;Table1[[#This Row],[Epithet]]</f>
        <v>Gaultheria procumbens</v>
      </c>
      <c r="G3416" s="4" t="s">
        <v>123</v>
      </c>
      <c r="H3416" t="s">
        <v>122</v>
      </c>
      <c r="I3416" s="4" t="s">
        <v>729</v>
      </c>
      <c r="J3416" s="4" t="s">
        <v>730</v>
      </c>
      <c r="K3416" s="4" t="s">
        <v>731</v>
      </c>
      <c r="L3416" s="4" t="s">
        <v>732</v>
      </c>
      <c r="M3416" s="4" t="s">
        <v>184</v>
      </c>
      <c r="N3416" s="4" t="s">
        <v>719</v>
      </c>
      <c r="O3416" s="4" t="s">
        <v>38</v>
      </c>
      <c r="P3416" s="4" t="s">
        <v>1003</v>
      </c>
      <c r="Q3416" s="4" t="s">
        <v>40</v>
      </c>
    </row>
    <row r="3417" spans="1:17" x14ac:dyDescent="0.25">
      <c r="A3417" s="4" t="s">
        <v>622</v>
      </c>
      <c r="B3417" s="4" t="s">
        <v>41</v>
      </c>
      <c r="C3417" s="9" t="str">
        <f>_xlfn.XLOOKUP(Table1[[#This Row],[Genus]],'Flora of PA'!J:J,'Flora of PA'!D:D)</f>
        <v>Polypodiaceae</v>
      </c>
      <c r="D3417" s="4" t="s">
        <v>851</v>
      </c>
      <c r="E3417" s="4" t="s">
        <v>852</v>
      </c>
      <c r="F3417" s="9" t="str">
        <f>Table1[[#This Row],[Genus]]&amp;" "&amp;Table1[[#This Row],[Epithet]]</f>
        <v>Pteridium aquilinum</v>
      </c>
      <c r="G3417" s="4" t="s">
        <v>58</v>
      </c>
      <c r="H3417" t="s">
        <v>129</v>
      </c>
      <c r="I3417" s="4" t="s">
        <v>729</v>
      </c>
      <c r="J3417" s="4" t="s">
        <v>730</v>
      </c>
      <c r="K3417" s="4" t="s">
        <v>731</v>
      </c>
      <c r="L3417" s="4" t="s">
        <v>732</v>
      </c>
      <c r="M3417" s="4" t="s">
        <v>184</v>
      </c>
      <c r="N3417" s="4" t="s">
        <v>719</v>
      </c>
      <c r="O3417" s="4" t="s">
        <v>38</v>
      </c>
      <c r="P3417" s="4" t="s">
        <v>1003</v>
      </c>
      <c r="Q3417" s="4" t="s">
        <v>40</v>
      </c>
    </row>
    <row r="3418" spans="1:17" x14ac:dyDescent="0.25">
      <c r="A3418" s="4" t="s">
        <v>622</v>
      </c>
      <c r="B3418" s="4" t="s">
        <v>41</v>
      </c>
      <c r="C3418" s="9" t="str">
        <f>_xlfn.XLOOKUP(Table1[[#This Row],[Genus]],'Flora of PA'!J:J,'Flora of PA'!D:D)</f>
        <v>Ericaceae</v>
      </c>
      <c r="D3418" s="4" t="s">
        <v>827</v>
      </c>
      <c r="E3418" s="4" t="s">
        <v>828</v>
      </c>
      <c r="F3418" s="9" t="str">
        <f>Table1[[#This Row],[Genus]]&amp;" "&amp;Table1[[#This Row],[Epithet]]</f>
        <v>Gaylussacia baccata</v>
      </c>
      <c r="G3418" s="4" t="s">
        <v>16</v>
      </c>
      <c r="H3418" t="s">
        <v>125</v>
      </c>
      <c r="I3418" s="4" t="s">
        <v>729</v>
      </c>
      <c r="J3418" s="4" t="s">
        <v>730</v>
      </c>
      <c r="K3418" s="4" t="s">
        <v>731</v>
      </c>
      <c r="L3418" s="4" t="s">
        <v>732</v>
      </c>
      <c r="M3418" s="4" t="s">
        <v>184</v>
      </c>
      <c r="N3418" s="4" t="s">
        <v>719</v>
      </c>
      <c r="O3418" s="4" t="s">
        <v>38</v>
      </c>
      <c r="P3418" s="4" t="s">
        <v>1003</v>
      </c>
      <c r="Q3418" s="4" t="s">
        <v>40</v>
      </c>
    </row>
    <row r="3419" spans="1:17" x14ac:dyDescent="0.25">
      <c r="A3419" s="4" t="s">
        <v>622</v>
      </c>
      <c r="B3419" s="4" t="s">
        <v>41</v>
      </c>
      <c r="C3419" s="9" t="str">
        <f>_xlfn.XLOOKUP(Table1[[#This Row],[Genus]],'Flora of PA'!J:J,'Flora of PA'!D:D)</f>
        <v>Ericaceae</v>
      </c>
      <c r="D3419" s="4" t="s">
        <v>905</v>
      </c>
      <c r="E3419" s="4" t="s">
        <v>948</v>
      </c>
      <c r="F3419" s="9" t="str">
        <f>Table1[[#This Row],[Genus]]&amp;" "&amp;Table1[[#This Row],[Epithet]]</f>
        <v>Kalmia angustifolia</v>
      </c>
      <c r="G3419" s="4" t="s">
        <v>85</v>
      </c>
      <c r="H3419" t="s">
        <v>124</v>
      </c>
      <c r="I3419" s="4" t="s">
        <v>729</v>
      </c>
      <c r="J3419" s="4" t="s">
        <v>730</v>
      </c>
      <c r="K3419" s="4" t="s">
        <v>731</v>
      </c>
      <c r="L3419" s="4" t="s">
        <v>732</v>
      </c>
      <c r="M3419" s="4" t="s">
        <v>184</v>
      </c>
      <c r="N3419" s="4" t="s">
        <v>719</v>
      </c>
      <c r="O3419" s="4" t="s">
        <v>38</v>
      </c>
      <c r="P3419" s="4" t="s">
        <v>1003</v>
      </c>
      <c r="Q3419" s="4" t="s">
        <v>40</v>
      </c>
    </row>
    <row r="3420" spans="1:17" x14ac:dyDescent="0.25">
      <c r="A3420" s="4" t="s">
        <v>622</v>
      </c>
      <c r="B3420" s="4" t="s">
        <v>41</v>
      </c>
      <c r="C3420" s="9" t="str">
        <f>_xlfn.XLOOKUP(Table1[[#This Row],[Genus]],'Flora of PA'!J:J,'Flora of PA'!D:D)</f>
        <v>Fagaceae</v>
      </c>
      <c r="D3420" s="4" t="s">
        <v>860</v>
      </c>
      <c r="E3420" s="4" t="s">
        <v>947</v>
      </c>
      <c r="F3420" s="9" t="str">
        <f>Table1[[#This Row],[Genus]]&amp;" "&amp;Table1[[#This Row],[Epithet]]</f>
        <v>Quercus ilicifolia</v>
      </c>
      <c r="G3420" s="4" t="s">
        <v>75</v>
      </c>
      <c r="H3420" t="s">
        <v>157</v>
      </c>
      <c r="I3420" s="4" t="s">
        <v>729</v>
      </c>
      <c r="J3420" s="4" t="s">
        <v>730</v>
      </c>
      <c r="K3420" s="4" t="s">
        <v>731</v>
      </c>
      <c r="L3420" s="4" t="s">
        <v>732</v>
      </c>
      <c r="M3420" s="4" t="s">
        <v>184</v>
      </c>
      <c r="N3420" s="4" t="s">
        <v>719</v>
      </c>
      <c r="O3420" s="4" t="s">
        <v>38</v>
      </c>
      <c r="P3420" s="4" t="s">
        <v>1003</v>
      </c>
      <c r="Q3420" s="4" t="s">
        <v>40</v>
      </c>
    </row>
    <row r="3421" spans="1:17" x14ac:dyDescent="0.25">
      <c r="A3421" s="4" t="s">
        <v>622</v>
      </c>
      <c r="B3421" s="4" t="s">
        <v>41</v>
      </c>
      <c r="C3421" s="9" t="str">
        <f>_xlfn.XLOOKUP(Table1[[#This Row],[Genus]],'Flora of PA'!J:J,'Flora of PA'!D:D)</f>
        <v>Ericaceae</v>
      </c>
      <c r="D3421" s="4" t="s">
        <v>831</v>
      </c>
      <c r="E3421" s="4" t="s">
        <v>832</v>
      </c>
      <c r="F3421" s="9" t="str">
        <f>Table1[[#This Row],[Genus]]&amp;" "&amp;Table1[[#This Row],[Epithet]]</f>
        <v>Gaultheria procumbens</v>
      </c>
      <c r="G3421" s="4" t="s">
        <v>123</v>
      </c>
      <c r="H3421" t="s">
        <v>122</v>
      </c>
      <c r="I3421" s="4" t="s">
        <v>729</v>
      </c>
      <c r="J3421" s="4" t="s">
        <v>730</v>
      </c>
      <c r="K3421" s="4" t="s">
        <v>731</v>
      </c>
      <c r="L3421" s="4" t="s">
        <v>732</v>
      </c>
      <c r="M3421" s="4" t="s">
        <v>184</v>
      </c>
      <c r="N3421" s="4" t="s">
        <v>719</v>
      </c>
      <c r="O3421" s="4" t="s">
        <v>38</v>
      </c>
      <c r="P3421" s="4" t="s">
        <v>1003</v>
      </c>
      <c r="Q3421" s="4" t="s">
        <v>40</v>
      </c>
    </row>
    <row r="3422" spans="1:17" x14ac:dyDescent="0.25">
      <c r="A3422" s="4" t="s">
        <v>622</v>
      </c>
      <c r="B3422" s="4" t="s">
        <v>41</v>
      </c>
      <c r="C3422" s="9" t="str">
        <f>_xlfn.XLOOKUP(Table1[[#This Row],[Genus]],'Flora of PA'!J:J,'Flora of PA'!D:D)</f>
        <v>Ericaceae</v>
      </c>
      <c r="D3422" s="4" t="s">
        <v>826</v>
      </c>
      <c r="E3422" s="4" t="s">
        <v>829</v>
      </c>
      <c r="F3422" s="9" t="str">
        <f>Table1[[#This Row],[Genus]]&amp;" "&amp;Table1[[#This Row],[Epithet]]</f>
        <v>Vaccinium angustifolium</v>
      </c>
      <c r="G3422" s="4" t="s">
        <v>69</v>
      </c>
      <c r="H3422" t="s">
        <v>174</v>
      </c>
      <c r="I3422" s="4" t="s">
        <v>729</v>
      </c>
      <c r="J3422" s="4" t="s">
        <v>730</v>
      </c>
      <c r="K3422" s="4" t="s">
        <v>731</v>
      </c>
      <c r="L3422" s="4" t="s">
        <v>732</v>
      </c>
      <c r="M3422" s="4" t="s">
        <v>184</v>
      </c>
      <c r="N3422" s="4" t="s">
        <v>719</v>
      </c>
      <c r="O3422" s="4" t="s">
        <v>38</v>
      </c>
      <c r="P3422" s="4" t="s">
        <v>1003</v>
      </c>
      <c r="Q3422" s="4" t="s">
        <v>40</v>
      </c>
    </row>
    <row r="3423" spans="1:17" x14ac:dyDescent="0.25">
      <c r="A3423" s="4" t="s">
        <v>622</v>
      </c>
      <c r="B3423" s="4" t="s">
        <v>41</v>
      </c>
      <c r="C3423" s="9" t="s">
        <v>13193</v>
      </c>
      <c r="D3423" s="4" t="s">
        <v>994</v>
      </c>
      <c r="E3423" s="4" t="s">
        <v>995</v>
      </c>
      <c r="F3423" s="9" t="str">
        <f>Table1[[#This Row],[Genus]]&amp;" "&amp;Table1[[#This Row],[Epithet]]</f>
        <v>Leucobryum glaucum</v>
      </c>
      <c r="G3423" s="4" t="s">
        <v>225</v>
      </c>
      <c r="H3423" t="s">
        <v>180</v>
      </c>
      <c r="I3423" s="4" t="s">
        <v>729</v>
      </c>
      <c r="J3423" s="4" t="s">
        <v>730</v>
      </c>
      <c r="K3423" s="4" t="s">
        <v>731</v>
      </c>
      <c r="L3423" s="4" t="s">
        <v>732</v>
      </c>
      <c r="M3423" s="4" t="s">
        <v>184</v>
      </c>
      <c r="N3423" s="4" t="s">
        <v>719</v>
      </c>
      <c r="O3423" s="4" t="s">
        <v>38</v>
      </c>
      <c r="P3423" s="4" t="s">
        <v>1003</v>
      </c>
      <c r="Q3423" s="4" t="s">
        <v>40</v>
      </c>
    </row>
    <row r="3424" spans="1:17" x14ac:dyDescent="0.25">
      <c r="A3424" s="4" t="s">
        <v>623</v>
      </c>
      <c r="B3424" s="4" t="s">
        <v>68</v>
      </c>
      <c r="C3424" s="9" t="str">
        <f>_xlfn.XLOOKUP(Table1[[#This Row],[Genus]],'Flora of PA'!J:J,'Flora of PA'!D:D)</f>
        <v>Ericaceae</v>
      </c>
      <c r="D3424" s="4" t="s">
        <v>827</v>
      </c>
      <c r="E3424" s="4" t="s">
        <v>828</v>
      </c>
      <c r="F3424" s="9" t="str">
        <f>Table1[[#This Row],[Genus]]&amp;" "&amp;Table1[[#This Row],[Epithet]]</f>
        <v>Gaylussacia baccata</v>
      </c>
      <c r="G3424" s="4" t="s">
        <v>16</v>
      </c>
      <c r="H3424" t="s">
        <v>125</v>
      </c>
      <c r="I3424" s="4" t="s">
        <v>722</v>
      </c>
      <c r="J3424" s="4" t="s">
        <v>734</v>
      </c>
      <c r="K3424" s="4" t="s">
        <v>723</v>
      </c>
      <c r="L3424" s="4" t="s">
        <v>735</v>
      </c>
      <c r="M3424" s="4" t="s">
        <v>184</v>
      </c>
      <c r="N3424" s="4" t="s">
        <v>719</v>
      </c>
      <c r="O3424" s="4" t="s">
        <v>38</v>
      </c>
      <c r="P3424" s="4" t="s">
        <v>1003</v>
      </c>
      <c r="Q3424" s="4" t="s">
        <v>40</v>
      </c>
    </row>
    <row r="3425" spans="1:19" x14ac:dyDescent="0.25">
      <c r="A3425" s="4" t="s">
        <v>623</v>
      </c>
      <c r="B3425" s="4" t="s">
        <v>68</v>
      </c>
      <c r="C3425" s="9" t="str">
        <f>_xlfn.XLOOKUP(Table1[[#This Row],[Genus]],'Flora of PA'!J:J,'Flora of PA'!D:D)</f>
        <v>Ericaceae</v>
      </c>
      <c r="D3425" s="4" t="s">
        <v>905</v>
      </c>
      <c r="E3425" s="4" t="s">
        <v>948</v>
      </c>
      <c r="F3425" s="9" t="str">
        <f>Table1[[#This Row],[Genus]]&amp;" "&amp;Table1[[#This Row],[Epithet]]</f>
        <v>Kalmia angustifolia</v>
      </c>
      <c r="G3425" s="4" t="s">
        <v>85</v>
      </c>
      <c r="H3425" t="s">
        <v>124</v>
      </c>
      <c r="I3425" s="4" t="s">
        <v>722</v>
      </c>
      <c r="J3425" s="4" t="s">
        <v>734</v>
      </c>
      <c r="K3425" s="4" t="s">
        <v>723</v>
      </c>
      <c r="L3425" s="4" t="s">
        <v>735</v>
      </c>
      <c r="M3425" s="4" t="s">
        <v>184</v>
      </c>
      <c r="N3425" s="4" t="s">
        <v>719</v>
      </c>
      <c r="O3425" s="4" t="s">
        <v>38</v>
      </c>
      <c r="P3425" s="4" t="s">
        <v>1003</v>
      </c>
      <c r="Q3425" s="4" t="s">
        <v>40</v>
      </c>
    </row>
    <row r="3426" spans="1:19" x14ac:dyDescent="0.25">
      <c r="A3426" s="4" t="s">
        <v>623</v>
      </c>
      <c r="B3426" s="4" t="s">
        <v>68</v>
      </c>
      <c r="C3426" s="9" t="str">
        <f>_xlfn.XLOOKUP(Table1[[#This Row],[Genus]],'Flora of PA'!J:J,'Flora of PA'!D:D)</f>
        <v>Ericaceae</v>
      </c>
      <c r="D3426" s="4" t="s">
        <v>826</v>
      </c>
      <c r="E3426" s="4" t="s">
        <v>830</v>
      </c>
      <c r="F3426" s="9" t="str">
        <f>Table1[[#This Row],[Genus]]&amp;" "&amp;Table1[[#This Row],[Epithet]]</f>
        <v>Vaccinium corymbosum</v>
      </c>
      <c r="G3426" s="4" t="s">
        <v>105</v>
      </c>
      <c r="H3426" t="s">
        <v>441</v>
      </c>
      <c r="I3426" s="4" t="s">
        <v>722</v>
      </c>
      <c r="J3426" s="4" t="s">
        <v>734</v>
      </c>
      <c r="K3426" s="4" t="s">
        <v>723</v>
      </c>
      <c r="L3426" s="4" t="s">
        <v>735</v>
      </c>
      <c r="M3426" s="4" t="s">
        <v>184</v>
      </c>
      <c r="N3426" s="4" t="s">
        <v>719</v>
      </c>
      <c r="O3426" s="4" t="s">
        <v>38</v>
      </c>
      <c r="P3426" s="4" t="s">
        <v>1003</v>
      </c>
      <c r="Q3426" s="4" t="s">
        <v>40</v>
      </c>
    </row>
    <row r="3427" spans="1:19" x14ac:dyDescent="0.25">
      <c r="A3427" s="4" t="s">
        <v>623</v>
      </c>
      <c r="B3427" s="4" t="s">
        <v>68</v>
      </c>
      <c r="C3427" s="9" t="str">
        <f>_xlfn.XLOOKUP(Table1[[#This Row],[Genus]],'Flora of PA'!J:J,'Flora of PA'!D:D)</f>
        <v>Ericaceae</v>
      </c>
      <c r="D3427" s="4" t="s">
        <v>831</v>
      </c>
      <c r="E3427" s="4" t="s">
        <v>832</v>
      </c>
      <c r="F3427" s="9" t="str">
        <f>Table1[[#This Row],[Genus]]&amp;" "&amp;Table1[[#This Row],[Epithet]]</f>
        <v>Gaultheria procumbens</v>
      </c>
      <c r="G3427" s="4" t="s">
        <v>123</v>
      </c>
      <c r="H3427" t="s">
        <v>122</v>
      </c>
      <c r="I3427" s="4" t="s">
        <v>722</v>
      </c>
      <c r="J3427" s="4" t="s">
        <v>734</v>
      </c>
      <c r="K3427" s="4" t="s">
        <v>723</v>
      </c>
      <c r="L3427" s="4" t="s">
        <v>735</v>
      </c>
      <c r="M3427" s="4" t="s">
        <v>184</v>
      </c>
      <c r="N3427" s="4" t="s">
        <v>719</v>
      </c>
      <c r="O3427" s="4" t="s">
        <v>38</v>
      </c>
      <c r="P3427" s="4" t="s">
        <v>1003</v>
      </c>
      <c r="Q3427" s="4" t="s">
        <v>40</v>
      </c>
    </row>
    <row r="3428" spans="1:19" x14ac:dyDescent="0.25">
      <c r="A3428" s="4" t="s">
        <v>623</v>
      </c>
      <c r="B3428" s="4" t="s">
        <v>68</v>
      </c>
      <c r="C3428" s="9" t="str">
        <f>_xlfn.XLOOKUP(Table1[[#This Row],[Genus]],'Flora of PA'!J:J,'Flora of PA'!D:D)</f>
        <v>Betulaceae</v>
      </c>
      <c r="D3428" s="4" t="s">
        <v>883</v>
      </c>
      <c r="E3428" s="4" t="s">
        <v>884</v>
      </c>
      <c r="F3428" s="9" t="str">
        <f>Table1[[#This Row],[Genus]]&amp;" "&amp;Table1[[#This Row],[Epithet]]</f>
        <v>Betula populifolia</v>
      </c>
      <c r="G3428" s="4" t="s">
        <v>18</v>
      </c>
      <c r="H3428" t="s">
        <v>23</v>
      </c>
      <c r="I3428" s="4" t="s">
        <v>722</v>
      </c>
      <c r="J3428" s="4" t="s">
        <v>734</v>
      </c>
      <c r="K3428" s="4" t="s">
        <v>723</v>
      </c>
      <c r="L3428" s="4" t="s">
        <v>735</v>
      </c>
      <c r="M3428" s="4" t="s">
        <v>184</v>
      </c>
      <c r="N3428" s="4" t="s">
        <v>719</v>
      </c>
      <c r="O3428" s="4" t="s">
        <v>38</v>
      </c>
      <c r="P3428" s="4" t="s">
        <v>1003</v>
      </c>
      <c r="Q3428" s="4" t="s">
        <v>40</v>
      </c>
    </row>
    <row r="3429" spans="1:19" x14ac:dyDescent="0.25">
      <c r="A3429" s="4" t="s">
        <v>623</v>
      </c>
      <c r="B3429" s="4" t="s">
        <v>68</v>
      </c>
      <c r="C3429" s="9" t="str">
        <f>_xlfn.XLOOKUP(Table1[[#This Row],[Genus]],'Flora of PA'!J:J,'Flora of PA'!D:D)</f>
        <v>Polypodiaceae</v>
      </c>
      <c r="D3429" s="4" t="s">
        <v>851</v>
      </c>
      <c r="E3429" s="4" t="s">
        <v>852</v>
      </c>
      <c r="F3429" s="9" t="str">
        <f>Table1[[#This Row],[Genus]]&amp;" "&amp;Table1[[#This Row],[Epithet]]</f>
        <v>Pteridium aquilinum</v>
      </c>
      <c r="G3429" s="4" t="s">
        <v>58</v>
      </c>
      <c r="H3429" t="s">
        <v>129</v>
      </c>
      <c r="I3429" s="4" t="s">
        <v>722</v>
      </c>
      <c r="J3429" s="4" t="s">
        <v>734</v>
      </c>
      <c r="K3429" s="4" t="s">
        <v>723</v>
      </c>
      <c r="L3429" s="4" t="s">
        <v>735</v>
      </c>
      <c r="M3429" s="4" t="s">
        <v>184</v>
      </c>
      <c r="N3429" s="4" t="s">
        <v>719</v>
      </c>
      <c r="O3429" s="4" t="s">
        <v>38</v>
      </c>
      <c r="P3429" s="4" t="s">
        <v>1003</v>
      </c>
      <c r="Q3429" s="4" t="s">
        <v>40</v>
      </c>
    </row>
    <row r="3430" spans="1:19" x14ac:dyDescent="0.25">
      <c r="A3430" s="4" t="s">
        <v>623</v>
      </c>
      <c r="B3430" s="4" t="s">
        <v>68</v>
      </c>
      <c r="C3430" s="9" t="s">
        <v>13194</v>
      </c>
      <c r="D3430" s="4" t="s">
        <v>866</v>
      </c>
      <c r="E3430" s="4" t="s">
        <v>867</v>
      </c>
      <c r="F3430" s="9" t="str">
        <f>Table1[[#This Row],[Genus]]&amp;" "&amp;Table1[[#This Row],[Epithet]]</f>
        <v>Polytrichum commune</v>
      </c>
      <c r="G3430" s="4" t="s">
        <v>802</v>
      </c>
      <c r="H3430" t="s">
        <v>350</v>
      </c>
      <c r="I3430" s="4" t="s">
        <v>722</v>
      </c>
      <c r="J3430" s="4" t="s">
        <v>734</v>
      </c>
      <c r="K3430" s="4" t="s">
        <v>723</v>
      </c>
      <c r="L3430" s="4" t="s">
        <v>735</v>
      </c>
      <c r="M3430" s="4" t="s">
        <v>184</v>
      </c>
      <c r="N3430" s="4" t="s">
        <v>719</v>
      </c>
      <c r="O3430" s="4" t="s">
        <v>38</v>
      </c>
      <c r="P3430" s="4" t="s">
        <v>1003</v>
      </c>
      <c r="Q3430" s="4" t="s">
        <v>40</v>
      </c>
      <c r="S3430" s="2" t="s">
        <v>803</v>
      </c>
    </row>
    <row r="3431" spans="1:19" x14ac:dyDescent="0.25">
      <c r="A3431" s="4" t="s">
        <v>623</v>
      </c>
      <c r="B3431" s="4" t="s">
        <v>68</v>
      </c>
      <c r="C3431" s="4" t="s">
        <v>993</v>
      </c>
      <c r="D3431" s="4" t="s">
        <v>993</v>
      </c>
      <c r="E3431" s="4" t="s">
        <v>891</v>
      </c>
      <c r="F3431" s="9" t="str">
        <f>Table1[[#This Row],[Genus]]&amp;" "&amp;Table1[[#This Row],[Epithet]]</f>
        <v>Thuidiaceae sp.</v>
      </c>
      <c r="G3431" s="4" t="s">
        <v>812</v>
      </c>
      <c r="H3431" t="s">
        <v>736</v>
      </c>
      <c r="I3431" s="4" t="s">
        <v>722</v>
      </c>
      <c r="J3431" s="4" t="s">
        <v>734</v>
      </c>
      <c r="K3431" s="4" t="s">
        <v>723</v>
      </c>
      <c r="L3431" s="4" t="s">
        <v>735</v>
      </c>
      <c r="M3431" s="4" t="s">
        <v>184</v>
      </c>
      <c r="N3431" s="4" t="s">
        <v>719</v>
      </c>
      <c r="O3431" s="4" t="s">
        <v>38</v>
      </c>
      <c r="P3431" s="4" t="s">
        <v>1003</v>
      </c>
      <c r="Q3431" s="4" t="s">
        <v>40</v>
      </c>
    </row>
    <row r="3432" spans="1:19" x14ac:dyDescent="0.25">
      <c r="A3432" s="4" t="s">
        <v>623</v>
      </c>
      <c r="B3432" s="4" t="s">
        <v>67</v>
      </c>
      <c r="C3432" s="9" t="str">
        <f>_xlfn.XLOOKUP(Table1[[#This Row],[Genus]],'Flora of PA'!J:J,'Flora of PA'!D:D)</f>
        <v>Ericaceae</v>
      </c>
      <c r="D3432" s="4" t="s">
        <v>831</v>
      </c>
      <c r="E3432" s="4" t="s">
        <v>832</v>
      </c>
      <c r="F3432" s="9" t="str">
        <f>Table1[[#This Row],[Genus]]&amp;" "&amp;Table1[[#This Row],[Epithet]]</f>
        <v>Gaultheria procumbens</v>
      </c>
      <c r="G3432" s="4" t="s">
        <v>123</v>
      </c>
      <c r="H3432" t="s">
        <v>122</v>
      </c>
      <c r="I3432" s="4" t="s">
        <v>722</v>
      </c>
      <c r="J3432" s="4" t="s">
        <v>734</v>
      </c>
      <c r="K3432" s="4" t="s">
        <v>723</v>
      </c>
      <c r="L3432" s="4" t="s">
        <v>735</v>
      </c>
      <c r="M3432" s="4" t="s">
        <v>184</v>
      </c>
      <c r="N3432" s="4" t="s">
        <v>719</v>
      </c>
      <c r="O3432" s="4" t="s">
        <v>38</v>
      </c>
      <c r="P3432" s="4" t="s">
        <v>1003</v>
      </c>
      <c r="Q3432" s="4" t="s">
        <v>40</v>
      </c>
    </row>
    <row r="3433" spans="1:19" x14ac:dyDescent="0.25">
      <c r="A3433" s="4" t="s">
        <v>623</v>
      </c>
      <c r="B3433" s="4" t="s">
        <v>67</v>
      </c>
      <c r="C3433" s="9" t="str">
        <f>_xlfn.XLOOKUP(Table1[[#This Row],[Genus]],'Flora of PA'!J:J,'Flora of PA'!D:D)</f>
        <v>Ericaceae</v>
      </c>
      <c r="D3433" s="4" t="s">
        <v>827</v>
      </c>
      <c r="E3433" s="4" t="s">
        <v>828</v>
      </c>
      <c r="F3433" s="9" t="str">
        <f>Table1[[#This Row],[Genus]]&amp;" "&amp;Table1[[#This Row],[Epithet]]</f>
        <v>Gaylussacia baccata</v>
      </c>
      <c r="G3433" s="4" t="s">
        <v>16</v>
      </c>
      <c r="H3433" t="s">
        <v>125</v>
      </c>
      <c r="I3433" s="4" t="s">
        <v>722</v>
      </c>
      <c r="J3433" s="4" t="s">
        <v>734</v>
      </c>
      <c r="K3433" s="4" t="s">
        <v>723</v>
      </c>
      <c r="L3433" s="4" t="s">
        <v>735</v>
      </c>
      <c r="M3433" s="4" t="s">
        <v>184</v>
      </c>
      <c r="N3433" s="4" t="s">
        <v>719</v>
      </c>
      <c r="O3433" s="4" t="s">
        <v>38</v>
      </c>
      <c r="P3433" s="4" t="s">
        <v>1003</v>
      </c>
      <c r="Q3433" s="4" t="s">
        <v>40</v>
      </c>
    </row>
    <row r="3434" spans="1:19" x14ac:dyDescent="0.25">
      <c r="A3434" s="4" t="s">
        <v>623</v>
      </c>
      <c r="B3434" s="4" t="s">
        <v>67</v>
      </c>
      <c r="C3434" s="9" t="str">
        <f>_xlfn.XLOOKUP(Table1[[#This Row],[Genus]],'Flora of PA'!J:J,'Flora of PA'!D:D)</f>
        <v>Ericaceae</v>
      </c>
      <c r="D3434" s="4" t="s">
        <v>905</v>
      </c>
      <c r="E3434" s="4" t="s">
        <v>948</v>
      </c>
      <c r="F3434" s="9" t="str">
        <f>Table1[[#This Row],[Genus]]&amp;" "&amp;Table1[[#This Row],[Epithet]]</f>
        <v>Kalmia angustifolia</v>
      </c>
      <c r="G3434" s="4" t="s">
        <v>85</v>
      </c>
      <c r="H3434" t="s">
        <v>124</v>
      </c>
      <c r="I3434" s="4" t="s">
        <v>722</v>
      </c>
      <c r="J3434" s="4" t="s">
        <v>734</v>
      </c>
      <c r="K3434" s="4" t="s">
        <v>723</v>
      </c>
      <c r="L3434" s="4" t="s">
        <v>735</v>
      </c>
      <c r="M3434" s="4" t="s">
        <v>184</v>
      </c>
      <c r="N3434" s="4" t="s">
        <v>719</v>
      </c>
      <c r="O3434" s="4" t="s">
        <v>38</v>
      </c>
      <c r="P3434" s="4" t="s">
        <v>1003</v>
      </c>
      <c r="Q3434" s="4" t="s">
        <v>40</v>
      </c>
    </row>
    <row r="3435" spans="1:19" x14ac:dyDescent="0.25">
      <c r="A3435" s="4" t="s">
        <v>623</v>
      </c>
      <c r="B3435" s="4" t="s">
        <v>67</v>
      </c>
      <c r="C3435" s="9" t="str">
        <f>_xlfn.XLOOKUP(Table1[[#This Row],[Genus]],'Flora of PA'!J:J,'Flora of PA'!D:D)</f>
        <v>Polypodiaceae</v>
      </c>
      <c r="D3435" s="4" t="s">
        <v>851</v>
      </c>
      <c r="E3435" s="4" t="s">
        <v>852</v>
      </c>
      <c r="F3435" s="9" t="str">
        <f>Table1[[#This Row],[Genus]]&amp;" "&amp;Table1[[#This Row],[Epithet]]</f>
        <v>Pteridium aquilinum</v>
      </c>
      <c r="G3435" s="4" t="s">
        <v>58</v>
      </c>
      <c r="H3435" t="s">
        <v>129</v>
      </c>
      <c r="I3435" s="4" t="s">
        <v>722</v>
      </c>
      <c r="J3435" s="4" t="s">
        <v>734</v>
      </c>
      <c r="K3435" s="4" t="s">
        <v>723</v>
      </c>
      <c r="L3435" s="4" t="s">
        <v>735</v>
      </c>
      <c r="M3435" s="4" t="s">
        <v>184</v>
      </c>
      <c r="N3435" s="4" t="s">
        <v>719</v>
      </c>
      <c r="O3435" s="4" t="s">
        <v>38</v>
      </c>
      <c r="P3435" s="4" t="s">
        <v>1003</v>
      </c>
      <c r="Q3435" s="4" t="s">
        <v>40</v>
      </c>
    </row>
    <row r="3436" spans="1:19" x14ac:dyDescent="0.25">
      <c r="A3436" s="4" t="s">
        <v>623</v>
      </c>
      <c r="B3436" s="4" t="s">
        <v>67</v>
      </c>
      <c r="C3436" s="9" t="str">
        <f>_xlfn.XLOOKUP(Table1[[#This Row],[Genus]],'Flora of PA'!J:J,'Flora of PA'!D:D)</f>
        <v>Betulaceae</v>
      </c>
      <c r="D3436" s="4" t="s">
        <v>883</v>
      </c>
      <c r="E3436" s="4" t="s">
        <v>884</v>
      </c>
      <c r="F3436" s="9" t="str">
        <f>Table1[[#This Row],[Genus]]&amp;" "&amp;Table1[[#This Row],[Epithet]]</f>
        <v>Betula populifolia</v>
      </c>
      <c r="G3436" s="4" t="s">
        <v>18</v>
      </c>
      <c r="H3436" t="s">
        <v>23</v>
      </c>
      <c r="I3436" s="4" t="s">
        <v>722</v>
      </c>
      <c r="J3436" s="4" t="s">
        <v>734</v>
      </c>
      <c r="K3436" s="4" t="s">
        <v>723</v>
      </c>
      <c r="L3436" s="4" t="s">
        <v>735</v>
      </c>
      <c r="M3436" s="4" t="s">
        <v>184</v>
      </c>
      <c r="N3436" s="4" t="s">
        <v>719</v>
      </c>
      <c r="O3436" s="4" t="s">
        <v>38</v>
      </c>
      <c r="P3436" s="4" t="s">
        <v>1003</v>
      </c>
      <c r="Q3436" s="4" t="s">
        <v>40</v>
      </c>
    </row>
    <row r="3437" spans="1:19" x14ac:dyDescent="0.25">
      <c r="A3437" s="4" t="s">
        <v>623</v>
      </c>
      <c r="B3437" s="4" t="s">
        <v>67</v>
      </c>
      <c r="C3437" s="9" t="str">
        <f>_xlfn.XLOOKUP(Table1[[#This Row],[Genus]],'Flora of PA'!J:J,'Flora of PA'!D:D)</f>
        <v>Fagaceae</v>
      </c>
      <c r="D3437" s="4" t="s">
        <v>860</v>
      </c>
      <c r="E3437" s="4" t="s">
        <v>861</v>
      </c>
      <c r="F3437" s="9" t="str">
        <f>Table1[[#This Row],[Genus]]&amp;" "&amp;Table1[[#This Row],[Epithet]]</f>
        <v>Quercus montana</v>
      </c>
      <c r="G3437" s="4" t="s">
        <v>131</v>
      </c>
      <c r="H3437" t="s">
        <v>132</v>
      </c>
      <c r="I3437" s="4" t="s">
        <v>722</v>
      </c>
      <c r="J3437" s="4" t="s">
        <v>734</v>
      </c>
      <c r="K3437" s="4" t="s">
        <v>723</v>
      </c>
      <c r="L3437" s="4" t="s">
        <v>735</v>
      </c>
      <c r="M3437" s="4" t="s">
        <v>184</v>
      </c>
      <c r="N3437" s="4" t="s">
        <v>719</v>
      </c>
      <c r="O3437" s="4" t="s">
        <v>38</v>
      </c>
      <c r="P3437" s="4" t="s">
        <v>1003</v>
      </c>
      <c r="Q3437" s="4" t="s">
        <v>40</v>
      </c>
    </row>
    <row r="3438" spans="1:19" x14ac:dyDescent="0.25">
      <c r="A3438" s="4" t="s">
        <v>623</v>
      </c>
      <c r="B3438" s="4" t="s">
        <v>67</v>
      </c>
      <c r="C3438" s="9" t="str">
        <f>_xlfn.XLOOKUP(Table1[[#This Row],[Genus]],'Flora of PA'!J:J,'Flora of PA'!D:D)</f>
        <v>Rosaceae</v>
      </c>
      <c r="D3438" s="4" t="s">
        <v>870</v>
      </c>
      <c r="E3438" s="4" t="s">
        <v>871</v>
      </c>
      <c r="F3438" s="9" t="str">
        <f>Table1[[#This Row],[Genus]]&amp;" "&amp;Table1[[#This Row],[Epithet]]</f>
        <v>Amelanchier arborea</v>
      </c>
      <c r="G3438" s="4" t="s">
        <v>804</v>
      </c>
      <c r="H3438" t="s">
        <v>468</v>
      </c>
      <c r="I3438" s="4" t="s">
        <v>722</v>
      </c>
      <c r="J3438" s="4" t="s">
        <v>734</v>
      </c>
      <c r="K3438" s="4" t="s">
        <v>723</v>
      </c>
      <c r="L3438" s="4" t="s">
        <v>735</v>
      </c>
      <c r="M3438" s="4" t="s">
        <v>184</v>
      </c>
      <c r="N3438" s="4" t="s">
        <v>719</v>
      </c>
      <c r="O3438" s="4" t="s">
        <v>38</v>
      </c>
      <c r="P3438" s="4" t="s">
        <v>1003</v>
      </c>
      <c r="Q3438" s="4" t="s">
        <v>40</v>
      </c>
    </row>
    <row r="3439" spans="1:19" x14ac:dyDescent="0.25">
      <c r="A3439" s="4" t="s">
        <v>623</v>
      </c>
      <c r="B3439" s="4" t="s">
        <v>67</v>
      </c>
      <c r="C3439" s="9" t="s">
        <v>4949</v>
      </c>
      <c r="D3439" s="4" t="s">
        <v>876</v>
      </c>
      <c r="E3439" s="4" t="s">
        <v>877</v>
      </c>
      <c r="F3439" s="9" t="str">
        <f>Table1[[#This Row],[Genus]]&amp;" "&amp;Table1[[#This Row],[Epithet]]</f>
        <v>Dendrolycopodium obscurum</v>
      </c>
      <c r="G3439" s="4" t="s">
        <v>238</v>
      </c>
      <c r="H3439" t="s">
        <v>315</v>
      </c>
      <c r="I3439" s="4" t="s">
        <v>722</v>
      </c>
      <c r="J3439" s="4" t="s">
        <v>734</v>
      </c>
      <c r="K3439" s="4" t="s">
        <v>723</v>
      </c>
      <c r="L3439" s="4" t="s">
        <v>735</v>
      </c>
      <c r="M3439" s="4" t="s">
        <v>184</v>
      </c>
      <c r="N3439" s="4" t="s">
        <v>719</v>
      </c>
      <c r="O3439" s="4" t="s">
        <v>38</v>
      </c>
      <c r="P3439" s="4" t="s">
        <v>1003</v>
      </c>
      <c r="Q3439" s="4" t="s">
        <v>40</v>
      </c>
    </row>
    <row r="3440" spans="1:19" x14ac:dyDescent="0.25">
      <c r="A3440" s="4" t="s">
        <v>623</v>
      </c>
      <c r="B3440" s="4" t="s">
        <v>66</v>
      </c>
      <c r="C3440" s="9" t="str">
        <f>_xlfn.XLOOKUP(Table1[[#This Row],[Genus]],'Flora of PA'!J:J,'Flora of PA'!D:D)</f>
        <v>Ericaceae</v>
      </c>
      <c r="D3440" s="4" t="s">
        <v>827</v>
      </c>
      <c r="E3440" s="4" t="s">
        <v>828</v>
      </c>
      <c r="F3440" s="9" t="str">
        <f>Table1[[#This Row],[Genus]]&amp;" "&amp;Table1[[#This Row],[Epithet]]</f>
        <v>Gaylussacia baccata</v>
      </c>
      <c r="G3440" s="4" t="s">
        <v>16</v>
      </c>
      <c r="H3440" t="s">
        <v>125</v>
      </c>
      <c r="I3440" s="4" t="s">
        <v>722</v>
      </c>
      <c r="J3440" s="4" t="s">
        <v>734</v>
      </c>
      <c r="K3440" s="4" t="s">
        <v>723</v>
      </c>
      <c r="L3440" s="4" t="s">
        <v>735</v>
      </c>
      <c r="M3440" s="4" t="s">
        <v>184</v>
      </c>
      <c r="N3440" s="4" t="s">
        <v>719</v>
      </c>
      <c r="O3440" s="4" t="s">
        <v>38</v>
      </c>
      <c r="P3440" s="4" t="s">
        <v>1003</v>
      </c>
      <c r="Q3440" s="4" t="s">
        <v>40</v>
      </c>
    </row>
    <row r="3441" spans="1:19" x14ac:dyDescent="0.25">
      <c r="A3441" s="4" t="s">
        <v>623</v>
      </c>
      <c r="B3441" s="4" t="s">
        <v>66</v>
      </c>
      <c r="C3441" s="9" t="str">
        <f>_xlfn.XLOOKUP(Table1[[#This Row],[Genus]],'Flora of PA'!J:J,'Flora of PA'!D:D)</f>
        <v>Ericaceae</v>
      </c>
      <c r="D3441" s="4" t="s">
        <v>831</v>
      </c>
      <c r="E3441" s="4" t="s">
        <v>832</v>
      </c>
      <c r="F3441" s="9" t="str">
        <f>Table1[[#This Row],[Genus]]&amp;" "&amp;Table1[[#This Row],[Epithet]]</f>
        <v>Gaultheria procumbens</v>
      </c>
      <c r="G3441" s="4" t="s">
        <v>123</v>
      </c>
      <c r="H3441" t="s">
        <v>122</v>
      </c>
      <c r="I3441" s="4" t="s">
        <v>722</v>
      </c>
      <c r="J3441" s="4" t="s">
        <v>734</v>
      </c>
      <c r="K3441" s="4" t="s">
        <v>723</v>
      </c>
      <c r="L3441" s="4" t="s">
        <v>735</v>
      </c>
      <c r="M3441" s="4" t="s">
        <v>184</v>
      </c>
      <c r="N3441" s="4" t="s">
        <v>719</v>
      </c>
      <c r="O3441" s="4" t="s">
        <v>38</v>
      </c>
      <c r="P3441" s="4" t="s">
        <v>1003</v>
      </c>
      <c r="Q3441" s="4" t="s">
        <v>40</v>
      </c>
    </row>
    <row r="3442" spans="1:19" x14ac:dyDescent="0.25">
      <c r="A3442" s="4" t="s">
        <v>623</v>
      </c>
      <c r="B3442" s="4" t="s">
        <v>66</v>
      </c>
      <c r="C3442" s="9" t="s">
        <v>13193</v>
      </c>
      <c r="D3442" s="4" t="s">
        <v>994</v>
      </c>
      <c r="E3442" s="4" t="s">
        <v>995</v>
      </c>
      <c r="F3442" s="9" t="str">
        <f>Table1[[#This Row],[Genus]]&amp;" "&amp;Table1[[#This Row],[Epithet]]</f>
        <v>Leucobryum glaucum</v>
      </c>
      <c r="G3442" s="4" t="s">
        <v>225</v>
      </c>
      <c r="H3442" t="s">
        <v>180</v>
      </c>
      <c r="I3442" s="4" t="s">
        <v>722</v>
      </c>
      <c r="J3442" s="4" t="s">
        <v>734</v>
      </c>
      <c r="K3442" s="4" t="s">
        <v>723</v>
      </c>
      <c r="L3442" s="4" t="s">
        <v>735</v>
      </c>
      <c r="M3442" s="4" t="s">
        <v>184</v>
      </c>
      <c r="N3442" s="4" t="s">
        <v>719</v>
      </c>
      <c r="O3442" s="4" t="s">
        <v>38</v>
      </c>
      <c r="P3442" s="4" t="s">
        <v>1003</v>
      </c>
      <c r="Q3442" s="4" t="s">
        <v>40</v>
      </c>
    </row>
    <row r="3443" spans="1:19" x14ac:dyDescent="0.25">
      <c r="A3443" s="4" t="s">
        <v>623</v>
      </c>
      <c r="B3443" s="4" t="s">
        <v>66</v>
      </c>
      <c r="C3443" s="9" t="str">
        <f>_xlfn.XLOOKUP(Table1[[#This Row],[Genus]],'Flora of PA'!J:J,'Flora of PA'!D:D)</f>
        <v>Fagaceae</v>
      </c>
      <c r="D3443" s="4" t="s">
        <v>860</v>
      </c>
      <c r="E3443" s="4" t="s">
        <v>947</v>
      </c>
      <c r="F3443" s="9" t="str">
        <f>Table1[[#This Row],[Genus]]&amp;" "&amp;Table1[[#This Row],[Epithet]]</f>
        <v>Quercus ilicifolia</v>
      </c>
      <c r="G3443" s="4" t="s">
        <v>75</v>
      </c>
      <c r="H3443" t="s">
        <v>157</v>
      </c>
      <c r="I3443" s="4" t="s">
        <v>722</v>
      </c>
      <c r="J3443" s="4" t="s">
        <v>734</v>
      </c>
      <c r="K3443" s="4" t="s">
        <v>723</v>
      </c>
      <c r="L3443" s="4" t="s">
        <v>735</v>
      </c>
      <c r="M3443" s="4" t="s">
        <v>184</v>
      </c>
      <c r="N3443" s="4" t="s">
        <v>719</v>
      </c>
      <c r="O3443" s="4" t="s">
        <v>38</v>
      </c>
      <c r="P3443" s="4" t="s">
        <v>1003</v>
      </c>
      <c r="Q3443" s="4" t="s">
        <v>40</v>
      </c>
    </row>
    <row r="3444" spans="1:19" x14ac:dyDescent="0.25">
      <c r="A3444" s="4" t="s">
        <v>623</v>
      </c>
      <c r="B3444" s="4" t="s">
        <v>66</v>
      </c>
      <c r="C3444" s="9" t="str">
        <f>_xlfn.XLOOKUP(Table1[[#This Row],[Genus]],'Flora of PA'!J:J,'Flora of PA'!D:D)</f>
        <v>Ericaceae</v>
      </c>
      <c r="D3444" s="4" t="s">
        <v>826</v>
      </c>
      <c r="E3444" s="4" t="s">
        <v>830</v>
      </c>
      <c r="F3444" s="9" t="str">
        <f>Table1[[#This Row],[Genus]]&amp;" "&amp;Table1[[#This Row],[Epithet]]</f>
        <v>Vaccinium corymbosum</v>
      </c>
      <c r="G3444" s="4" t="s">
        <v>105</v>
      </c>
      <c r="H3444" t="s">
        <v>441</v>
      </c>
      <c r="I3444" s="4" t="s">
        <v>722</v>
      </c>
      <c r="J3444" s="4" t="s">
        <v>734</v>
      </c>
      <c r="K3444" s="4" t="s">
        <v>723</v>
      </c>
      <c r="L3444" s="4" t="s">
        <v>735</v>
      </c>
      <c r="M3444" s="4" t="s">
        <v>184</v>
      </c>
      <c r="N3444" s="4" t="s">
        <v>719</v>
      </c>
      <c r="O3444" s="4" t="s">
        <v>38</v>
      </c>
      <c r="P3444" s="4" t="s">
        <v>1003</v>
      </c>
      <c r="Q3444" s="4" t="s">
        <v>40</v>
      </c>
    </row>
    <row r="3445" spans="1:19" x14ac:dyDescent="0.25">
      <c r="A3445" s="4" t="s">
        <v>623</v>
      </c>
      <c r="B3445" s="4" t="s">
        <v>66</v>
      </c>
      <c r="C3445" s="9" t="str">
        <f>_xlfn.XLOOKUP(Table1[[#This Row],[Genus]],'Flora of PA'!J:J,'Flora of PA'!D:D)</f>
        <v>Rosaceae</v>
      </c>
      <c r="D3445" s="4" t="s">
        <v>834</v>
      </c>
      <c r="E3445" s="4" t="s">
        <v>836</v>
      </c>
      <c r="F3445" s="9" t="str">
        <f>Table1[[#This Row],[Genus]]&amp;" "&amp;Table1[[#This Row],[Epithet]]</f>
        <v>Rubus flagellaris</v>
      </c>
      <c r="G3445" s="4" t="s">
        <v>227</v>
      </c>
      <c r="H3445" t="s">
        <v>201</v>
      </c>
      <c r="I3445" s="4" t="s">
        <v>722</v>
      </c>
      <c r="J3445" s="4" t="s">
        <v>734</v>
      </c>
      <c r="K3445" s="4" t="s">
        <v>723</v>
      </c>
      <c r="L3445" s="4" t="s">
        <v>735</v>
      </c>
      <c r="M3445" s="4" t="s">
        <v>184</v>
      </c>
      <c r="N3445" s="4" t="s">
        <v>719</v>
      </c>
      <c r="O3445" s="4" t="s">
        <v>38</v>
      </c>
      <c r="P3445" s="4" t="s">
        <v>1003</v>
      </c>
      <c r="Q3445" s="4" t="s">
        <v>40</v>
      </c>
    </row>
    <row r="3446" spans="1:19" x14ac:dyDescent="0.25">
      <c r="A3446" s="4" t="s">
        <v>623</v>
      </c>
      <c r="B3446" s="4" t="s">
        <v>66</v>
      </c>
      <c r="C3446" s="9" t="str">
        <f>_xlfn.XLOOKUP(Table1[[#This Row],[Genus]],'Flora of PA'!J:J,'Flora of PA'!D:D)</f>
        <v>Hamamelidaceae</v>
      </c>
      <c r="D3446" s="4" t="s">
        <v>980</v>
      </c>
      <c r="E3446" s="4" t="s">
        <v>895</v>
      </c>
      <c r="F3446" s="9" t="str">
        <f>Table1[[#This Row],[Genus]]&amp;" "&amp;Table1[[#This Row],[Epithet]]</f>
        <v>Hamamelis virginiana</v>
      </c>
      <c r="G3446" s="4" t="s">
        <v>147</v>
      </c>
      <c r="H3446" t="s">
        <v>190</v>
      </c>
      <c r="I3446" s="4" t="s">
        <v>722</v>
      </c>
      <c r="J3446" s="4" t="s">
        <v>734</v>
      </c>
      <c r="K3446" s="4" t="s">
        <v>723</v>
      </c>
      <c r="L3446" s="4" t="s">
        <v>735</v>
      </c>
      <c r="M3446" s="4" t="s">
        <v>184</v>
      </c>
      <c r="N3446" s="4" t="s">
        <v>719</v>
      </c>
      <c r="O3446" s="4" t="s">
        <v>38</v>
      </c>
      <c r="P3446" s="4" t="s">
        <v>1003</v>
      </c>
      <c r="Q3446" s="4" t="s">
        <v>40</v>
      </c>
    </row>
    <row r="3447" spans="1:19" x14ac:dyDescent="0.25">
      <c r="A3447" s="4" t="s">
        <v>623</v>
      </c>
      <c r="B3447" s="4" t="s">
        <v>66</v>
      </c>
      <c r="C3447" s="9" t="str">
        <f>_xlfn.XLOOKUP(Table1[[#This Row],[Genus]],'Flora of PA'!J:J,'Flora of PA'!D:D)</f>
        <v>Smilacaceae</v>
      </c>
      <c r="D3447" s="4" t="s">
        <v>858</v>
      </c>
      <c r="E3447" s="4" t="s">
        <v>859</v>
      </c>
      <c r="F3447" s="9" t="str">
        <f>Table1[[#This Row],[Genus]]&amp;" "&amp;Table1[[#This Row],[Epithet]]</f>
        <v>Smilax rotundifolia</v>
      </c>
      <c r="G3447" s="4" t="s">
        <v>234</v>
      </c>
      <c r="H3447" t="s">
        <v>737</v>
      </c>
      <c r="I3447" s="4" t="s">
        <v>722</v>
      </c>
      <c r="J3447" s="4" t="s">
        <v>734</v>
      </c>
      <c r="K3447" s="4" t="s">
        <v>723</v>
      </c>
      <c r="L3447" s="4" t="s">
        <v>735</v>
      </c>
      <c r="M3447" s="4" t="s">
        <v>184</v>
      </c>
      <c r="N3447" s="4" t="s">
        <v>719</v>
      </c>
      <c r="O3447" s="4" t="s">
        <v>38</v>
      </c>
      <c r="P3447" s="4" t="s">
        <v>1003</v>
      </c>
      <c r="Q3447" s="4" t="s">
        <v>40</v>
      </c>
    </row>
    <row r="3448" spans="1:19" x14ac:dyDescent="0.25">
      <c r="A3448" s="4" t="s">
        <v>623</v>
      </c>
      <c r="B3448" s="4" t="s">
        <v>65</v>
      </c>
      <c r="C3448" s="9" t="str">
        <f>_xlfn.XLOOKUP(Table1[[#This Row],[Genus]],'Flora of PA'!J:J,'Flora of PA'!D:D)</f>
        <v>Fagaceae</v>
      </c>
      <c r="D3448" s="4" t="s">
        <v>860</v>
      </c>
      <c r="E3448" s="4" t="s">
        <v>947</v>
      </c>
      <c r="F3448" s="9" t="str">
        <f>Table1[[#This Row],[Genus]]&amp;" "&amp;Table1[[#This Row],[Epithet]]</f>
        <v>Quercus ilicifolia</v>
      </c>
      <c r="G3448" s="4" t="s">
        <v>75</v>
      </c>
      <c r="H3448" t="s">
        <v>157</v>
      </c>
      <c r="I3448" s="4" t="s">
        <v>722</v>
      </c>
      <c r="J3448" s="4" t="s">
        <v>734</v>
      </c>
      <c r="K3448" s="4" t="s">
        <v>723</v>
      </c>
      <c r="L3448" s="4" t="s">
        <v>735</v>
      </c>
      <c r="M3448" s="4" t="s">
        <v>184</v>
      </c>
      <c r="N3448" s="4" t="s">
        <v>719</v>
      </c>
      <c r="O3448" s="4" t="s">
        <v>38</v>
      </c>
      <c r="P3448" s="4" t="s">
        <v>1003</v>
      </c>
      <c r="Q3448" s="4" t="s">
        <v>40</v>
      </c>
    </row>
    <row r="3449" spans="1:19" x14ac:dyDescent="0.25">
      <c r="A3449" s="4" t="s">
        <v>623</v>
      </c>
      <c r="B3449" s="4" t="s">
        <v>65</v>
      </c>
      <c r="C3449" s="9" t="str">
        <f>_xlfn.XLOOKUP(Table1[[#This Row],[Genus]],'Flora of PA'!J:J,'Flora of PA'!D:D)</f>
        <v>Ericaceae</v>
      </c>
      <c r="D3449" s="4" t="s">
        <v>831</v>
      </c>
      <c r="E3449" s="4" t="s">
        <v>832</v>
      </c>
      <c r="F3449" s="9" t="str">
        <f>Table1[[#This Row],[Genus]]&amp;" "&amp;Table1[[#This Row],[Epithet]]</f>
        <v>Gaultheria procumbens</v>
      </c>
      <c r="G3449" s="4" t="s">
        <v>123</v>
      </c>
      <c r="H3449" t="s">
        <v>122</v>
      </c>
      <c r="I3449" s="4" t="s">
        <v>722</v>
      </c>
      <c r="J3449" s="4" t="s">
        <v>734</v>
      </c>
      <c r="K3449" s="4" t="s">
        <v>723</v>
      </c>
      <c r="L3449" s="4" t="s">
        <v>735</v>
      </c>
      <c r="M3449" s="4" t="s">
        <v>184</v>
      </c>
      <c r="N3449" s="4" t="s">
        <v>719</v>
      </c>
      <c r="O3449" s="4" t="s">
        <v>38</v>
      </c>
      <c r="P3449" s="4" t="s">
        <v>1003</v>
      </c>
      <c r="Q3449" s="4" t="s">
        <v>40</v>
      </c>
    </row>
    <row r="3450" spans="1:19" x14ac:dyDescent="0.25">
      <c r="A3450" s="4" t="s">
        <v>623</v>
      </c>
      <c r="B3450" s="4" t="s">
        <v>65</v>
      </c>
      <c r="C3450" s="9" t="s">
        <v>13193</v>
      </c>
      <c r="D3450" s="4" t="s">
        <v>994</v>
      </c>
      <c r="E3450" s="4" t="s">
        <v>995</v>
      </c>
      <c r="F3450" s="9" t="str">
        <f>Table1[[#This Row],[Genus]]&amp;" "&amp;Table1[[#This Row],[Epithet]]</f>
        <v>Leucobryum glaucum</v>
      </c>
      <c r="G3450" s="4" t="s">
        <v>225</v>
      </c>
      <c r="H3450" t="s">
        <v>180</v>
      </c>
      <c r="I3450" s="4" t="s">
        <v>722</v>
      </c>
      <c r="J3450" s="4" t="s">
        <v>734</v>
      </c>
      <c r="K3450" s="4" t="s">
        <v>723</v>
      </c>
      <c r="L3450" s="4" t="s">
        <v>735</v>
      </c>
      <c r="M3450" s="4" t="s">
        <v>184</v>
      </c>
      <c r="N3450" s="4" t="s">
        <v>719</v>
      </c>
      <c r="O3450" s="4" t="s">
        <v>38</v>
      </c>
      <c r="P3450" s="4" t="s">
        <v>1003</v>
      </c>
      <c r="Q3450" s="4" t="s">
        <v>40</v>
      </c>
    </row>
    <row r="3451" spans="1:19" x14ac:dyDescent="0.25">
      <c r="A3451" s="4" t="s">
        <v>623</v>
      </c>
      <c r="B3451" s="4" t="s">
        <v>65</v>
      </c>
      <c r="C3451" s="9" t="str">
        <f>_xlfn.XLOOKUP(Table1[[#This Row],[Genus]],'Flora of PA'!J:J,'Flora of PA'!D:D)</f>
        <v>Ericaceae</v>
      </c>
      <c r="D3451" s="4" t="s">
        <v>827</v>
      </c>
      <c r="E3451" s="4" t="s">
        <v>828</v>
      </c>
      <c r="F3451" s="9" t="str">
        <f>Table1[[#This Row],[Genus]]&amp;" "&amp;Table1[[#This Row],[Epithet]]</f>
        <v>Gaylussacia baccata</v>
      </c>
      <c r="G3451" s="4" t="s">
        <v>16</v>
      </c>
      <c r="H3451" t="s">
        <v>125</v>
      </c>
      <c r="I3451" s="4" t="s">
        <v>722</v>
      </c>
      <c r="J3451" s="4" t="s">
        <v>734</v>
      </c>
      <c r="K3451" s="4" t="s">
        <v>723</v>
      </c>
      <c r="L3451" s="4" t="s">
        <v>735</v>
      </c>
      <c r="M3451" s="4" t="s">
        <v>184</v>
      </c>
      <c r="N3451" s="4" t="s">
        <v>719</v>
      </c>
      <c r="O3451" s="4" t="s">
        <v>38</v>
      </c>
      <c r="P3451" s="4" t="s">
        <v>1003</v>
      </c>
      <c r="Q3451" s="4" t="s">
        <v>40</v>
      </c>
    </row>
    <row r="3452" spans="1:19" x14ac:dyDescent="0.25">
      <c r="A3452" s="4" t="s">
        <v>623</v>
      </c>
      <c r="B3452" s="4" t="s">
        <v>65</v>
      </c>
      <c r="C3452" s="9" t="str">
        <f>_xlfn.XLOOKUP(Table1[[#This Row],[Genus]],'Flora of PA'!J:J,'Flora of PA'!D:D)</f>
        <v>Ericaceae</v>
      </c>
      <c r="D3452" s="4" t="s">
        <v>905</v>
      </c>
      <c r="E3452" s="4" t="s">
        <v>906</v>
      </c>
      <c r="F3452" s="9" t="str">
        <f>Table1[[#This Row],[Genus]]&amp;" "&amp;Table1[[#This Row],[Epithet]]</f>
        <v>Kalmia latifolia</v>
      </c>
      <c r="G3452" s="4" t="s">
        <v>92</v>
      </c>
      <c r="H3452" t="s">
        <v>316</v>
      </c>
      <c r="I3452" s="4" t="s">
        <v>722</v>
      </c>
      <c r="J3452" s="4" t="s">
        <v>734</v>
      </c>
      <c r="K3452" s="4" t="s">
        <v>723</v>
      </c>
      <c r="L3452" s="4" t="s">
        <v>735</v>
      </c>
      <c r="M3452" s="4" t="s">
        <v>184</v>
      </c>
      <c r="N3452" s="4" t="s">
        <v>719</v>
      </c>
      <c r="O3452" s="4" t="s">
        <v>38</v>
      </c>
      <c r="P3452" s="4" t="s">
        <v>1003</v>
      </c>
      <c r="Q3452" s="4" t="s">
        <v>40</v>
      </c>
    </row>
    <row r="3453" spans="1:19" x14ac:dyDescent="0.25">
      <c r="A3453" s="4" t="s">
        <v>623</v>
      </c>
      <c r="B3453" s="4" t="s">
        <v>65</v>
      </c>
      <c r="C3453" s="9" t="str">
        <f>_xlfn.XLOOKUP(Table1[[#This Row],[Genus]],'Flora of PA'!J:J,'Flora of PA'!D:D)</f>
        <v>Ericaceae</v>
      </c>
      <c r="D3453" s="4" t="s">
        <v>905</v>
      </c>
      <c r="E3453" s="4" t="s">
        <v>948</v>
      </c>
      <c r="F3453" s="9" t="str">
        <f>Table1[[#This Row],[Genus]]&amp;" "&amp;Table1[[#This Row],[Epithet]]</f>
        <v>Kalmia angustifolia</v>
      </c>
      <c r="G3453" s="4" t="s">
        <v>85</v>
      </c>
      <c r="H3453" t="s">
        <v>124</v>
      </c>
      <c r="I3453" s="4" t="s">
        <v>722</v>
      </c>
      <c r="J3453" s="4" t="s">
        <v>734</v>
      </c>
      <c r="K3453" s="4" t="s">
        <v>723</v>
      </c>
      <c r="L3453" s="4" t="s">
        <v>735</v>
      </c>
      <c r="M3453" s="4" t="s">
        <v>184</v>
      </c>
      <c r="N3453" s="4" t="s">
        <v>719</v>
      </c>
      <c r="O3453" s="4" t="s">
        <v>38</v>
      </c>
      <c r="P3453" s="4" t="s">
        <v>1003</v>
      </c>
      <c r="Q3453" s="4" t="s">
        <v>40</v>
      </c>
    </row>
    <row r="3454" spans="1:19" x14ac:dyDescent="0.25">
      <c r="A3454" s="4" t="s">
        <v>623</v>
      </c>
      <c r="B3454" s="4" t="s">
        <v>65</v>
      </c>
      <c r="C3454" s="9" t="str">
        <f>_xlfn.XLOOKUP(Table1[[#This Row],[Genus]],'Flora of PA'!J:J,'Flora of PA'!D:D)</f>
        <v>Smilacaceae</v>
      </c>
      <c r="D3454" s="4" t="s">
        <v>858</v>
      </c>
      <c r="E3454" s="4" t="s">
        <v>859</v>
      </c>
      <c r="F3454" s="9" t="str">
        <f>Table1[[#This Row],[Genus]]&amp;" "&amp;Table1[[#This Row],[Epithet]]</f>
        <v>Smilax rotundifolia</v>
      </c>
      <c r="G3454" s="4" t="s">
        <v>234</v>
      </c>
      <c r="H3454" t="s">
        <v>223</v>
      </c>
      <c r="I3454" s="4" t="s">
        <v>722</v>
      </c>
      <c r="J3454" s="4" t="s">
        <v>734</v>
      </c>
      <c r="K3454" s="4" t="s">
        <v>723</v>
      </c>
      <c r="L3454" s="4" t="s">
        <v>735</v>
      </c>
      <c r="M3454" s="4" t="s">
        <v>184</v>
      </c>
      <c r="N3454" s="4" t="s">
        <v>719</v>
      </c>
      <c r="O3454" s="4" t="s">
        <v>38</v>
      </c>
      <c r="P3454" s="4" t="s">
        <v>1003</v>
      </c>
      <c r="Q3454" s="4" t="s">
        <v>40</v>
      </c>
    </row>
    <row r="3455" spans="1:19" x14ac:dyDescent="0.25">
      <c r="A3455" s="4" t="s">
        <v>623</v>
      </c>
      <c r="B3455" s="4" t="s">
        <v>65</v>
      </c>
      <c r="C3455" s="9" t="s">
        <v>13194</v>
      </c>
      <c r="D3455" s="4" t="s">
        <v>866</v>
      </c>
      <c r="E3455" s="4" t="s">
        <v>867</v>
      </c>
      <c r="F3455" s="9" t="str">
        <f>Table1[[#This Row],[Genus]]&amp;" "&amp;Table1[[#This Row],[Epithet]]</f>
        <v>Polytrichum commune</v>
      </c>
      <c r="G3455" s="4" t="s">
        <v>802</v>
      </c>
      <c r="H3455" t="s">
        <v>350</v>
      </c>
      <c r="I3455" s="4" t="s">
        <v>722</v>
      </c>
      <c r="J3455" s="4" t="s">
        <v>734</v>
      </c>
      <c r="K3455" s="4" t="s">
        <v>723</v>
      </c>
      <c r="L3455" s="4" t="s">
        <v>735</v>
      </c>
      <c r="M3455" s="4" t="s">
        <v>184</v>
      </c>
      <c r="N3455" s="4" t="s">
        <v>719</v>
      </c>
      <c r="O3455" s="4" t="s">
        <v>38</v>
      </c>
      <c r="P3455" s="4" t="s">
        <v>1003</v>
      </c>
      <c r="Q3455" s="4" t="s">
        <v>40</v>
      </c>
      <c r="S3455" s="2" t="s">
        <v>803</v>
      </c>
    </row>
    <row r="3456" spans="1:19" x14ac:dyDescent="0.25">
      <c r="A3456" s="4" t="s">
        <v>623</v>
      </c>
      <c r="B3456" s="4" t="s">
        <v>65</v>
      </c>
      <c r="C3456" s="9" t="str">
        <f>_xlfn.XLOOKUP(Table1[[#This Row],[Genus]],'Flora of PA'!J:J,'Flora of PA'!D:D)</f>
        <v>Asteraceae</v>
      </c>
      <c r="D3456" s="4" t="s">
        <v>887</v>
      </c>
      <c r="E3456" s="4" t="s">
        <v>888</v>
      </c>
      <c r="F3456" s="9" t="str">
        <f>Table1[[#This Row],[Genus]]&amp;" "&amp;Table1[[#This Row],[Epithet]]</f>
        <v>Symphyotrichum pilosum</v>
      </c>
      <c r="G3456" s="4" t="s">
        <v>816</v>
      </c>
      <c r="H3456" t="s">
        <v>728</v>
      </c>
      <c r="I3456" s="4" t="s">
        <v>722</v>
      </c>
      <c r="J3456" s="4" t="s">
        <v>734</v>
      </c>
      <c r="K3456" s="4" t="s">
        <v>723</v>
      </c>
      <c r="L3456" s="4" t="s">
        <v>735</v>
      </c>
      <c r="M3456" s="4" t="s">
        <v>184</v>
      </c>
      <c r="N3456" s="4" t="s">
        <v>719</v>
      </c>
      <c r="O3456" s="4" t="s">
        <v>38</v>
      </c>
      <c r="P3456" s="4" t="s">
        <v>1003</v>
      </c>
      <c r="Q3456" s="4" t="s">
        <v>40</v>
      </c>
    </row>
    <row r="3457" spans="1:19" x14ac:dyDescent="0.25">
      <c r="A3457" s="4" t="s">
        <v>623</v>
      </c>
      <c r="B3457" s="4" t="s">
        <v>65</v>
      </c>
      <c r="C3457" s="9" t="str">
        <f>_xlfn.XLOOKUP(Table1[[#This Row],[Genus]],'Flora of PA'!J:J,'Flora of PA'!D:D)</f>
        <v>Rosaceae</v>
      </c>
      <c r="D3457" s="4" t="s">
        <v>834</v>
      </c>
      <c r="E3457" s="4" t="s">
        <v>836</v>
      </c>
      <c r="F3457" s="9" t="str">
        <f>Table1[[#This Row],[Genus]]&amp;" "&amp;Table1[[#This Row],[Epithet]]</f>
        <v>Rubus flagellaris</v>
      </c>
      <c r="G3457" s="4" t="s">
        <v>227</v>
      </c>
      <c r="H3457" t="s">
        <v>201</v>
      </c>
      <c r="I3457" s="4" t="s">
        <v>722</v>
      </c>
      <c r="J3457" s="4" t="s">
        <v>734</v>
      </c>
      <c r="K3457" s="4" t="s">
        <v>723</v>
      </c>
      <c r="L3457" s="4" t="s">
        <v>735</v>
      </c>
      <c r="M3457" s="4" t="s">
        <v>184</v>
      </c>
      <c r="N3457" s="4" t="s">
        <v>719</v>
      </c>
      <c r="O3457" s="4" t="s">
        <v>38</v>
      </c>
      <c r="P3457" s="4" t="s">
        <v>1003</v>
      </c>
      <c r="Q3457" s="4" t="s">
        <v>40</v>
      </c>
    </row>
    <row r="3458" spans="1:19" x14ac:dyDescent="0.25">
      <c r="A3458" s="4" t="s">
        <v>623</v>
      </c>
      <c r="B3458" s="4" t="s">
        <v>65</v>
      </c>
      <c r="C3458" s="9" t="str">
        <f>_xlfn.XLOOKUP(Table1[[#This Row],[Genus]],'Flora of PA'!J:J,'Flora of PA'!D:D)</f>
        <v>Cyperaceae</v>
      </c>
      <c r="D3458" s="4" t="s">
        <v>849</v>
      </c>
      <c r="E3458" s="4" t="s">
        <v>872</v>
      </c>
      <c r="F3458" s="9" t="str">
        <f>Table1[[#This Row],[Genus]]&amp;" "&amp;Table1[[#This Row],[Epithet]]</f>
        <v>Carex blanda</v>
      </c>
      <c r="G3458" s="4" t="s">
        <v>589</v>
      </c>
      <c r="H3458" t="s">
        <v>521</v>
      </c>
      <c r="I3458" s="4" t="s">
        <v>722</v>
      </c>
      <c r="J3458" s="4" t="s">
        <v>734</v>
      </c>
      <c r="K3458" s="4" t="s">
        <v>723</v>
      </c>
      <c r="L3458" s="4" t="s">
        <v>735</v>
      </c>
      <c r="M3458" s="4" t="s">
        <v>184</v>
      </c>
      <c r="N3458" s="4" t="s">
        <v>719</v>
      </c>
      <c r="O3458" s="4" t="s">
        <v>38</v>
      </c>
      <c r="P3458" s="4" t="s">
        <v>1003</v>
      </c>
      <c r="Q3458" s="4" t="s">
        <v>40</v>
      </c>
    </row>
    <row r="3459" spans="1:19" x14ac:dyDescent="0.25">
      <c r="A3459" s="4" t="s">
        <v>623</v>
      </c>
      <c r="B3459" s="4" t="s">
        <v>65</v>
      </c>
      <c r="C3459" s="9" t="str">
        <f>_xlfn.XLOOKUP(Table1[[#This Row],[Genus]],'Flora of PA'!J:J,'Flora of PA'!D:D)</f>
        <v>Betulaceae</v>
      </c>
      <c r="D3459" s="4" t="s">
        <v>883</v>
      </c>
      <c r="E3459" s="4" t="s">
        <v>884</v>
      </c>
      <c r="F3459" s="9" t="str">
        <f>Table1[[#This Row],[Genus]]&amp;" "&amp;Table1[[#This Row],[Epithet]]</f>
        <v>Betula populifolia</v>
      </c>
      <c r="G3459" s="4" t="s">
        <v>18</v>
      </c>
      <c r="H3459" t="s">
        <v>23</v>
      </c>
      <c r="I3459" s="4" t="s">
        <v>722</v>
      </c>
      <c r="J3459" s="4" t="s">
        <v>734</v>
      </c>
      <c r="K3459" s="4" t="s">
        <v>723</v>
      </c>
      <c r="L3459" s="4" t="s">
        <v>735</v>
      </c>
      <c r="M3459" s="4" t="s">
        <v>184</v>
      </c>
      <c r="N3459" s="4" t="s">
        <v>719</v>
      </c>
      <c r="O3459" s="4" t="s">
        <v>38</v>
      </c>
      <c r="P3459" s="4" t="s">
        <v>1003</v>
      </c>
      <c r="Q3459" s="4" t="s">
        <v>40</v>
      </c>
    </row>
    <row r="3460" spans="1:19" x14ac:dyDescent="0.25">
      <c r="A3460" s="4" t="s">
        <v>623</v>
      </c>
      <c r="B3460" s="4" t="s">
        <v>65</v>
      </c>
      <c r="C3460" s="9" t="str">
        <f>_xlfn.XLOOKUP(Table1[[#This Row],[Genus]],'Flora of PA'!J:J,'Flora of PA'!D:D)</f>
        <v>Sapindaceae</v>
      </c>
      <c r="D3460" s="4" t="s">
        <v>941</v>
      </c>
      <c r="E3460" s="4" t="s">
        <v>942</v>
      </c>
      <c r="F3460" s="9" t="str">
        <f>Table1[[#This Row],[Genus]]&amp;" "&amp;Table1[[#This Row],[Epithet]]</f>
        <v>Acer rubrum</v>
      </c>
      <c r="G3460" s="4" t="s">
        <v>84</v>
      </c>
      <c r="H3460" t="s">
        <v>133</v>
      </c>
      <c r="I3460" s="4" t="s">
        <v>722</v>
      </c>
      <c r="J3460" s="4" t="s">
        <v>734</v>
      </c>
      <c r="K3460" s="4" t="s">
        <v>723</v>
      </c>
      <c r="L3460" s="4" t="s">
        <v>735</v>
      </c>
      <c r="M3460" s="4" t="s">
        <v>184</v>
      </c>
      <c r="N3460" s="4" t="s">
        <v>719</v>
      </c>
      <c r="O3460" s="4" t="s">
        <v>38</v>
      </c>
      <c r="P3460" s="4" t="s">
        <v>1003</v>
      </c>
      <c r="Q3460" s="4" t="s">
        <v>40</v>
      </c>
    </row>
    <row r="3461" spans="1:19" x14ac:dyDescent="0.25">
      <c r="A3461" s="4" t="s">
        <v>623</v>
      </c>
      <c r="B3461" s="4" t="s">
        <v>65</v>
      </c>
      <c r="C3461" s="9" t="str">
        <f>_xlfn.XLOOKUP(Table1[[#This Row],[Genus]],'Flora of PA'!J:J,'Flora of PA'!D:D)</f>
        <v>Ericaceae</v>
      </c>
      <c r="D3461" s="4" t="s">
        <v>826</v>
      </c>
      <c r="E3461" s="4" t="s">
        <v>829</v>
      </c>
      <c r="F3461" s="9" t="str">
        <f>Table1[[#This Row],[Genus]]&amp;" "&amp;Table1[[#This Row],[Epithet]]</f>
        <v>Vaccinium angustifolium</v>
      </c>
      <c r="G3461" s="4" t="s">
        <v>69</v>
      </c>
      <c r="H3461" t="s">
        <v>174</v>
      </c>
      <c r="I3461" s="4" t="s">
        <v>722</v>
      </c>
      <c r="J3461" s="4" t="s">
        <v>734</v>
      </c>
      <c r="K3461" s="4" t="s">
        <v>723</v>
      </c>
      <c r="L3461" s="4" t="s">
        <v>735</v>
      </c>
      <c r="M3461" s="4" t="s">
        <v>184</v>
      </c>
      <c r="N3461" s="4" t="s">
        <v>719</v>
      </c>
      <c r="O3461" s="4" t="s">
        <v>38</v>
      </c>
      <c r="P3461" s="4" t="s">
        <v>1003</v>
      </c>
      <c r="Q3461" s="4" t="s">
        <v>40</v>
      </c>
    </row>
    <row r="3462" spans="1:19" x14ac:dyDescent="0.25">
      <c r="A3462" s="4" t="s">
        <v>623</v>
      </c>
      <c r="B3462" s="4" t="s">
        <v>65</v>
      </c>
      <c r="C3462" s="9" t="str">
        <f>_xlfn.XLOOKUP(Table1[[#This Row],[Genus]],'Flora of PA'!J:J,'Flora of PA'!D:D)</f>
        <v>Ericaceae</v>
      </c>
      <c r="D3462" s="4" t="s">
        <v>826</v>
      </c>
      <c r="E3462" s="4" t="s">
        <v>830</v>
      </c>
      <c r="F3462" s="9" t="str">
        <f>Table1[[#This Row],[Genus]]&amp;" "&amp;Table1[[#This Row],[Epithet]]</f>
        <v>Vaccinium corymbosum</v>
      </c>
      <c r="G3462" s="4" t="s">
        <v>105</v>
      </c>
      <c r="H3462" t="s">
        <v>441</v>
      </c>
      <c r="I3462" s="4" t="s">
        <v>722</v>
      </c>
      <c r="J3462" s="4" t="s">
        <v>734</v>
      </c>
      <c r="K3462" s="4" t="s">
        <v>723</v>
      </c>
      <c r="L3462" s="4" t="s">
        <v>735</v>
      </c>
      <c r="M3462" s="4" t="s">
        <v>184</v>
      </c>
      <c r="N3462" s="4" t="s">
        <v>719</v>
      </c>
      <c r="O3462" s="4" t="s">
        <v>38</v>
      </c>
      <c r="P3462" s="4" t="s">
        <v>1003</v>
      </c>
      <c r="Q3462" s="4" t="s">
        <v>40</v>
      </c>
    </row>
    <row r="3463" spans="1:19" x14ac:dyDescent="0.25">
      <c r="A3463" s="4" t="s">
        <v>623</v>
      </c>
      <c r="B3463" s="4" t="s">
        <v>65</v>
      </c>
      <c r="C3463" s="9" t="str">
        <f>_xlfn.XLOOKUP(Table1[[#This Row],[Genus]],'Flora of PA'!J:J,'Flora of PA'!D:D)</f>
        <v>Myrsinaceae</v>
      </c>
      <c r="D3463" s="4" t="s">
        <v>917</v>
      </c>
      <c r="E3463" s="4" t="s">
        <v>968</v>
      </c>
      <c r="F3463" s="9" t="str">
        <f>Table1[[#This Row],[Genus]]&amp;" "&amp;Table1[[#This Row],[Epithet]]</f>
        <v>Lysimachia quadrifolia</v>
      </c>
      <c r="G3463" s="4" t="s">
        <v>117</v>
      </c>
      <c r="H3463" t="s">
        <v>438</v>
      </c>
      <c r="I3463" s="4" t="s">
        <v>722</v>
      </c>
      <c r="J3463" s="4" t="s">
        <v>734</v>
      </c>
      <c r="K3463" s="4" t="s">
        <v>723</v>
      </c>
      <c r="L3463" s="4" t="s">
        <v>735</v>
      </c>
      <c r="M3463" s="4" t="s">
        <v>184</v>
      </c>
      <c r="N3463" s="4" t="s">
        <v>719</v>
      </c>
      <c r="O3463" s="4" t="s">
        <v>38</v>
      </c>
      <c r="P3463" s="4" t="s">
        <v>1003</v>
      </c>
      <c r="Q3463" s="4" t="s">
        <v>40</v>
      </c>
    </row>
    <row r="3464" spans="1:19" x14ac:dyDescent="0.25">
      <c r="A3464" s="4" t="s">
        <v>623</v>
      </c>
      <c r="B3464" s="4" t="s">
        <v>64</v>
      </c>
      <c r="C3464" s="9" t="str">
        <f>_xlfn.XLOOKUP(Table1[[#This Row],[Genus]],'Flora of PA'!J:J,'Flora of PA'!D:D)</f>
        <v>Ericaceae</v>
      </c>
      <c r="D3464" s="4" t="s">
        <v>905</v>
      </c>
      <c r="E3464" s="4" t="s">
        <v>906</v>
      </c>
      <c r="F3464" s="9" t="str">
        <f>Table1[[#This Row],[Genus]]&amp;" "&amp;Table1[[#This Row],[Epithet]]</f>
        <v>Kalmia latifolia</v>
      </c>
      <c r="G3464" s="4" t="s">
        <v>92</v>
      </c>
      <c r="H3464" t="s">
        <v>316</v>
      </c>
      <c r="I3464" s="4" t="s">
        <v>722</v>
      </c>
      <c r="J3464" s="4" t="s">
        <v>734</v>
      </c>
      <c r="K3464" s="4" t="s">
        <v>723</v>
      </c>
      <c r="L3464" s="4" t="s">
        <v>735</v>
      </c>
      <c r="M3464" s="4" t="s">
        <v>184</v>
      </c>
      <c r="N3464" s="4" t="s">
        <v>719</v>
      </c>
      <c r="O3464" s="4" t="s">
        <v>38</v>
      </c>
      <c r="P3464" s="4" t="s">
        <v>1003</v>
      </c>
      <c r="Q3464" s="4" t="s">
        <v>40</v>
      </c>
    </row>
    <row r="3465" spans="1:19" x14ac:dyDescent="0.25">
      <c r="A3465" s="4" t="s">
        <v>623</v>
      </c>
      <c r="B3465" s="4" t="s">
        <v>64</v>
      </c>
      <c r="C3465" s="9" t="str">
        <f>_xlfn.XLOOKUP(Table1[[#This Row],[Genus]],'Flora of PA'!J:J,'Flora of PA'!D:D)</f>
        <v>Ericaceae</v>
      </c>
      <c r="D3465" s="4" t="s">
        <v>827</v>
      </c>
      <c r="E3465" s="4" t="s">
        <v>828</v>
      </c>
      <c r="F3465" s="9" t="str">
        <f>Table1[[#This Row],[Genus]]&amp;" "&amp;Table1[[#This Row],[Epithet]]</f>
        <v>Gaylussacia baccata</v>
      </c>
      <c r="G3465" s="4" t="s">
        <v>16</v>
      </c>
      <c r="H3465" t="s">
        <v>125</v>
      </c>
      <c r="I3465" s="4" t="s">
        <v>722</v>
      </c>
      <c r="J3465" s="4" t="s">
        <v>734</v>
      </c>
      <c r="K3465" s="4" t="s">
        <v>723</v>
      </c>
      <c r="L3465" s="4" t="s">
        <v>735</v>
      </c>
      <c r="M3465" s="4" t="s">
        <v>184</v>
      </c>
      <c r="N3465" s="4" t="s">
        <v>719</v>
      </c>
      <c r="O3465" s="4" t="s">
        <v>38</v>
      </c>
      <c r="P3465" s="4" t="s">
        <v>1003</v>
      </c>
      <c r="Q3465" s="4" t="s">
        <v>40</v>
      </c>
    </row>
    <row r="3466" spans="1:19" x14ac:dyDescent="0.25">
      <c r="A3466" s="4" t="s">
        <v>623</v>
      </c>
      <c r="B3466" s="4" t="s">
        <v>64</v>
      </c>
      <c r="C3466" s="9" t="str">
        <f>_xlfn.XLOOKUP(Table1[[#This Row],[Genus]],'Flora of PA'!J:J,'Flora of PA'!D:D)</f>
        <v>Poaceae</v>
      </c>
      <c r="D3466" s="4" t="s">
        <v>844</v>
      </c>
      <c r="E3466" s="4" t="s">
        <v>845</v>
      </c>
      <c r="F3466" s="9" t="str">
        <f>Table1[[#This Row],[Genus]]&amp;" "&amp;Table1[[#This Row],[Epithet]]</f>
        <v>Andropogon gerardi</v>
      </c>
      <c r="G3466" s="4" t="s">
        <v>59</v>
      </c>
      <c r="H3466" t="s">
        <v>738</v>
      </c>
      <c r="I3466" s="4" t="s">
        <v>722</v>
      </c>
      <c r="J3466" s="4" t="s">
        <v>734</v>
      </c>
      <c r="K3466" s="4" t="s">
        <v>723</v>
      </c>
      <c r="L3466" s="4" t="s">
        <v>735</v>
      </c>
      <c r="M3466" s="4" t="s">
        <v>184</v>
      </c>
      <c r="N3466" s="4" t="s">
        <v>719</v>
      </c>
      <c r="O3466" s="4" t="s">
        <v>38</v>
      </c>
      <c r="P3466" s="4" t="s">
        <v>1003</v>
      </c>
      <c r="Q3466" s="4" t="s">
        <v>40</v>
      </c>
    </row>
    <row r="3467" spans="1:19" x14ac:dyDescent="0.25">
      <c r="A3467" s="4" t="s">
        <v>623</v>
      </c>
      <c r="B3467" s="4" t="s">
        <v>64</v>
      </c>
      <c r="C3467" s="9" t="str">
        <f>_xlfn.XLOOKUP(Table1[[#This Row],[Genus]],'Flora of PA'!J:J,'Flora of PA'!D:D)</f>
        <v>Sapindaceae</v>
      </c>
      <c r="D3467" s="4" t="s">
        <v>941</v>
      </c>
      <c r="E3467" s="4" t="s">
        <v>942</v>
      </c>
      <c r="F3467" s="9" t="str">
        <f>Table1[[#This Row],[Genus]]&amp;" "&amp;Table1[[#This Row],[Epithet]]</f>
        <v>Acer rubrum</v>
      </c>
      <c r="G3467" s="4" t="s">
        <v>84</v>
      </c>
      <c r="H3467" t="s">
        <v>133</v>
      </c>
      <c r="I3467" s="4" t="s">
        <v>722</v>
      </c>
      <c r="J3467" s="4" t="s">
        <v>734</v>
      </c>
      <c r="K3467" s="4" t="s">
        <v>723</v>
      </c>
      <c r="L3467" s="4" t="s">
        <v>735</v>
      </c>
      <c r="M3467" s="4" t="s">
        <v>184</v>
      </c>
      <c r="N3467" s="4" t="s">
        <v>719</v>
      </c>
      <c r="O3467" s="4" t="s">
        <v>38</v>
      </c>
      <c r="P3467" s="4" t="s">
        <v>1003</v>
      </c>
      <c r="Q3467" s="4" t="s">
        <v>40</v>
      </c>
    </row>
    <row r="3468" spans="1:19" x14ac:dyDescent="0.25">
      <c r="A3468" s="4" t="s">
        <v>623</v>
      </c>
      <c r="B3468" s="4" t="s">
        <v>64</v>
      </c>
      <c r="C3468" s="9" t="s">
        <v>13194</v>
      </c>
      <c r="D3468" s="4" t="s">
        <v>866</v>
      </c>
      <c r="E3468" s="4" t="s">
        <v>867</v>
      </c>
      <c r="F3468" s="9" t="str">
        <f>Table1[[#This Row],[Genus]]&amp;" "&amp;Table1[[#This Row],[Epithet]]</f>
        <v>Polytrichum commune</v>
      </c>
      <c r="G3468" s="4" t="s">
        <v>802</v>
      </c>
      <c r="H3468" t="s">
        <v>350</v>
      </c>
      <c r="I3468" s="4" t="s">
        <v>722</v>
      </c>
      <c r="J3468" s="4" t="s">
        <v>734</v>
      </c>
      <c r="K3468" s="4" t="s">
        <v>723</v>
      </c>
      <c r="L3468" s="4" t="s">
        <v>735</v>
      </c>
      <c r="M3468" s="4" t="s">
        <v>184</v>
      </c>
      <c r="N3468" s="4" t="s">
        <v>719</v>
      </c>
      <c r="O3468" s="4" t="s">
        <v>38</v>
      </c>
      <c r="P3468" s="4" t="s">
        <v>1003</v>
      </c>
      <c r="Q3468" s="4" t="s">
        <v>40</v>
      </c>
      <c r="S3468" s="2" t="s">
        <v>803</v>
      </c>
    </row>
    <row r="3469" spans="1:19" x14ac:dyDescent="0.25">
      <c r="A3469" s="4" t="s">
        <v>623</v>
      </c>
      <c r="B3469" s="4" t="s">
        <v>64</v>
      </c>
      <c r="C3469" s="4" t="s">
        <v>992</v>
      </c>
      <c r="D3469" s="4" t="s">
        <v>992</v>
      </c>
      <c r="E3469" s="4" t="s">
        <v>891</v>
      </c>
      <c r="F3469" s="9" t="str">
        <f>Table1[[#This Row],[Genus]]&amp;" "&amp;Table1[[#This Row],[Epithet]]</f>
        <v>Hylocomiaceae sp.</v>
      </c>
      <c r="G3469" s="4" t="s">
        <v>812</v>
      </c>
      <c r="H3469" t="s">
        <v>639</v>
      </c>
      <c r="I3469" s="4" t="s">
        <v>722</v>
      </c>
      <c r="J3469" s="4" t="s">
        <v>734</v>
      </c>
      <c r="K3469" s="4" t="s">
        <v>723</v>
      </c>
      <c r="L3469" s="4" t="s">
        <v>735</v>
      </c>
      <c r="M3469" s="4" t="s">
        <v>184</v>
      </c>
      <c r="N3469" s="4" t="s">
        <v>719</v>
      </c>
      <c r="O3469" s="4" t="s">
        <v>38</v>
      </c>
      <c r="P3469" s="4" t="s">
        <v>1003</v>
      </c>
      <c r="Q3469" s="4" t="s">
        <v>40</v>
      </c>
    </row>
    <row r="3470" spans="1:19" x14ac:dyDescent="0.25">
      <c r="A3470" s="4" t="s">
        <v>623</v>
      </c>
      <c r="B3470" s="4" t="s">
        <v>64</v>
      </c>
      <c r="C3470" s="9" t="str">
        <f>_xlfn.XLOOKUP(Table1[[#This Row],[Genus]],'Flora of PA'!J:J,'Flora of PA'!D:D)</f>
        <v>Ericaceae</v>
      </c>
      <c r="D3470" s="4" t="s">
        <v>826</v>
      </c>
      <c r="E3470" s="4" t="s">
        <v>829</v>
      </c>
      <c r="F3470" s="9" t="str">
        <f>Table1[[#This Row],[Genus]]&amp;" "&amp;Table1[[#This Row],[Epithet]]</f>
        <v>Vaccinium angustifolium</v>
      </c>
      <c r="G3470" s="4" t="s">
        <v>69</v>
      </c>
      <c r="H3470" t="s">
        <v>174</v>
      </c>
      <c r="I3470" s="4" t="s">
        <v>722</v>
      </c>
      <c r="J3470" s="4" t="s">
        <v>734</v>
      </c>
      <c r="K3470" s="4" t="s">
        <v>723</v>
      </c>
      <c r="L3470" s="4" t="s">
        <v>735</v>
      </c>
      <c r="M3470" s="4" t="s">
        <v>184</v>
      </c>
      <c r="N3470" s="4" t="s">
        <v>719</v>
      </c>
      <c r="O3470" s="4" t="s">
        <v>38</v>
      </c>
      <c r="P3470" s="4" t="s">
        <v>1003</v>
      </c>
      <c r="Q3470" s="4" t="s">
        <v>40</v>
      </c>
    </row>
    <row r="3471" spans="1:19" x14ac:dyDescent="0.25">
      <c r="A3471" s="4" t="s">
        <v>623</v>
      </c>
      <c r="B3471" s="4" t="s">
        <v>64</v>
      </c>
      <c r="C3471" s="9" t="str">
        <f>_xlfn.XLOOKUP(Table1[[#This Row],[Genus]],'Flora of PA'!J:J,'Flora of PA'!D:D)</f>
        <v>Betulaceae</v>
      </c>
      <c r="D3471" s="4" t="s">
        <v>883</v>
      </c>
      <c r="E3471" s="4" t="s">
        <v>884</v>
      </c>
      <c r="F3471" s="9" t="str">
        <f>Table1[[#This Row],[Genus]]&amp;" "&amp;Table1[[#This Row],[Epithet]]</f>
        <v>Betula populifolia</v>
      </c>
      <c r="G3471" s="4" t="s">
        <v>18</v>
      </c>
      <c r="H3471" t="s">
        <v>23</v>
      </c>
      <c r="I3471" s="4" t="s">
        <v>722</v>
      </c>
      <c r="J3471" s="4" t="s">
        <v>734</v>
      </c>
      <c r="K3471" s="4" t="s">
        <v>723</v>
      </c>
      <c r="L3471" s="4" t="s">
        <v>735</v>
      </c>
      <c r="M3471" s="4" t="s">
        <v>184</v>
      </c>
      <c r="N3471" s="4" t="s">
        <v>719</v>
      </c>
      <c r="O3471" s="4" t="s">
        <v>38</v>
      </c>
      <c r="P3471" s="4" t="s">
        <v>1003</v>
      </c>
      <c r="Q3471" s="4" t="s">
        <v>40</v>
      </c>
    </row>
    <row r="3472" spans="1:19" x14ac:dyDescent="0.25">
      <c r="A3472" s="4" t="s">
        <v>623</v>
      </c>
      <c r="B3472" s="4" t="s">
        <v>64</v>
      </c>
      <c r="C3472" s="9" t="str">
        <f>_xlfn.XLOOKUP(Table1[[#This Row],[Genus]],'Flora of PA'!J:J,'Flora of PA'!D:D)</f>
        <v>Fagaceae</v>
      </c>
      <c r="D3472" s="4" t="s">
        <v>860</v>
      </c>
      <c r="E3472" s="4" t="s">
        <v>947</v>
      </c>
      <c r="F3472" s="9" t="str">
        <f>Table1[[#This Row],[Genus]]&amp;" "&amp;Table1[[#This Row],[Epithet]]</f>
        <v>Quercus ilicifolia</v>
      </c>
      <c r="G3472" s="4" t="s">
        <v>75</v>
      </c>
      <c r="H3472" t="s">
        <v>157</v>
      </c>
      <c r="I3472" s="4" t="s">
        <v>722</v>
      </c>
      <c r="J3472" s="4" t="s">
        <v>734</v>
      </c>
      <c r="K3472" s="4" t="s">
        <v>723</v>
      </c>
      <c r="L3472" s="4" t="s">
        <v>735</v>
      </c>
      <c r="M3472" s="4" t="s">
        <v>184</v>
      </c>
      <c r="N3472" s="4" t="s">
        <v>719</v>
      </c>
      <c r="O3472" s="4" t="s">
        <v>38</v>
      </c>
      <c r="P3472" s="4" t="s">
        <v>1003</v>
      </c>
      <c r="Q3472" s="4" t="s">
        <v>40</v>
      </c>
    </row>
    <row r="3473" spans="1:17" x14ac:dyDescent="0.25">
      <c r="A3473" s="4" t="s">
        <v>623</v>
      </c>
      <c r="B3473" s="4" t="s">
        <v>64</v>
      </c>
      <c r="C3473" s="9" t="str">
        <f>_xlfn.XLOOKUP(Table1[[#This Row],[Genus]],'Flora of PA'!J:J,'Flora of PA'!D:D)</f>
        <v>Rosaceae</v>
      </c>
      <c r="D3473" s="4" t="s">
        <v>834</v>
      </c>
      <c r="E3473" s="4" t="s">
        <v>836</v>
      </c>
      <c r="F3473" s="9" t="str">
        <f>Table1[[#This Row],[Genus]]&amp;" "&amp;Table1[[#This Row],[Epithet]]</f>
        <v>Rubus flagellaris</v>
      </c>
      <c r="G3473" s="4" t="s">
        <v>227</v>
      </c>
      <c r="H3473" t="s">
        <v>201</v>
      </c>
      <c r="I3473" s="4" t="s">
        <v>722</v>
      </c>
      <c r="J3473" s="4" t="s">
        <v>734</v>
      </c>
      <c r="K3473" s="4" t="s">
        <v>723</v>
      </c>
      <c r="L3473" s="4" t="s">
        <v>735</v>
      </c>
      <c r="M3473" s="4" t="s">
        <v>184</v>
      </c>
      <c r="N3473" s="4" t="s">
        <v>719</v>
      </c>
      <c r="O3473" s="4" t="s">
        <v>38</v>
      </c>
      <c r="P3473" s="4" t="s">
        <v>1003</v>
      </c>
      <c r="Q3473" s="4" t="s">
        <v>40</v>
      </c>
    </row>
    <row r="3474" spans="1:17" x14ac:dyDescent="0.25">
      <c r="A3474" s="4" t="s">
        <v>623</v>
      </c>
      <c r="B3474" s="4" t="s">
        <v>64</v>
      </c>
      <c r="C3474" s="9" t="str">
        <f>_xlfn.XLOOKUP(Table1[[#This Row],[Genus]],'Flora of PA'!J:J,'Flora of PA'!D:D)</f>
        <v>Salicaceae</v>
      </c>
      <c r="D3474" s="4" t="s">
        <v>842</v>
      </c>
      <c r="E3474" s="4" t="s">
        <v>843</v>
      </c>
      <c r="F3474" s="9" t="str">
        <f>Table1[[#This Row],[Genus]]&amp;" "&amp;Table1[[#This Row],[Epithet]]</f>
        <v>Salix bebbiana</v>
      </c>
      <c r="G3474" s="4" t="s">
        <v>818</v>
      </c>
      <c r="H3474" t="s">
        <v>739</v>
      </c>
      <c r="I3474" s="4" t="s">
        <v>722</v>
      </c>
      <c r="J3474" s="4" t="s">
        <v>734</v>
      </c>
      <c r="K3474" s="4" t="s">
        <v>723</v>
      </c>
      <c r="L3474" s="4" t="s">
        <v>735</v>
      </c>
      <c r="M3474" s="4" t="s">
        <v>184</v>
      </c>
      <c r="N3474" s="4" t="s">
        <v>719</v>
      </c>
      <c r="O3474" s="4" t="s">
        <v>38</v>
      </c>
      <c r="P3474" s="4" t="s">
        <v>1003</v>
      </c>
      <c r="Q3474" s="4" t="s">
        <v>40</v>
      </c>
    </row>
    <row r="3475" spans="1:17" x14ac:dyDescent="0.25">
      <c r="A3475" s="4" t="s">
        <v>623</v>
      </c>
      <c r="B3475" s="4" t="s">
        <v>64</v>
      </c>
      <c r="C3475" s="9" t="str">
        <f>_xlfn.XLOOKUP(Table1[[#This Row],[Genus]],'Flora of PA'!J:J,'Flora of PA'!D:D)</f>
        <v>Fagaceae</v>
      </c>
      <c r="D3475" s="4" t="s">
        <v>860</v>
      </c>
      <c r="E3475" s="4" t="s">
        <v>861</v>
      </c>
      <c r="F3475" s="9" t="str">
        <f>Table1[[#This Row],[Genus]]&amp;" "&amp;Table1[[#This Row],[Epithet]]</f>
        <v>Quercus montana</v>
      </c>
      <c r="G3475" s="4" t="s">
        <v>131</v>
      </c>
      <c r="H3475" t="s">
        <v>132</v>
      </c>
      <c r="I3475" s="4" t="s">
        <v>722</v>
      </c>
      <c r="J3475" s="4" t="s">
        <v>734</v>
      </c>
      <c r="K3475" s="4" t="s">
        <v>723</v>
      </c>
      <c r="L3475" s="4" t="s">
        <v>735</v>
      </c>
      <c r="M3475" s="4" t="s">
        <v>184</v>
      </c>
      <c r="N3475" s="4" t="s">
        <v>719</v>
      </c>
      <c r="O3475" s="4" t="s">
        <v>38</v>
      </c>
      <c r="P3475" s="4" t="s">
        <v>1003</v>
      </c>
      <c r="Q3475" s="4" t="s">
        <v>40</v>
      </c>
    </row>
    <row r="3476" spans="1:17" x14ac:dyDescent="0.25">
      <c r="A3476" s="4" t="s">
        <v>623</v>
      </c>
      <c r="B3476" s="4" t="s">
        <v>64</v>
      </c>
      <c r="C3476" s="9" t="str">
        <f>_xlfn.XLOOKUP(Table1[[#This Row],[Genus]],'Flora of PA'!J:J,'Flora of PA'!D:D)</f>
        <v>Asteraceae</v>
      </c>
      <c r="D3476" s="4" t="s">
        <v>976</v>
      </c>
      <c r="E3476" s="4" t="s">
        <v>977</v>
      </c>
      <c r="F3476" s="9" t="str">
        <f>Table1[[#This Row],[Genus]]&amp;" "&amp;Table1[[#This Row],[Epithet]]</f>
        <v>Achillea millefolium</v>
      </c>
      <c r="G3476" s="4" t="s">
        <v>93</v>
      </c>
      <c r="H3476" t="s">
        <v>740</v>
      </c>
      <c r="I3476" s="4" t="s">
        <v>722</v>
      </c>
      <c r="J3476" s="4" t="s">
        <v>734</v>
      </c>
      <c r="K3476" s="4" t="s">
        <v>723</v>
      </c>
      <c r="L3476" s="4" t="s">
        <v>735</v>
      </c>
      <c r="M3476" s="4" t="s">
        <v>184</v>
      </c>
      <c r="N3476" s="4" t="s">
        <v>719</v>
      </c>
      <c r="O3476" s="4" t="s">
        <v>38</v>
      </c>
      <c r="P3476" s="4" t="s">
        <v>1003</v>
      </c>
      <c r="Q3476" s="4" t="s">
        <v>40</v>
      </c>
    </row>
    <row r="3477" spans="1:17" x14ac:dyDescent="0.25">
      <c r="A3477" s="4" t="s">
        <v>623</v>
      </c>
      <c r="B3477" s="4" t="s">
        <v>64</v>
      </c>
      <c r="C3477" s="9" t="str">
        <f>_xlfn.XLOOKUP(Table1[[#This Row],[Genus]],'Flora of PA'!J:J,'Flora of PA'!D:D)</f>
        <v>Asteraceae</v>
      </c>
      <c r="D3477" s="4" t="s">
        <v>885</v>
      </c>
      <c r="E3477" s="4" t="s">
        <v>886</v>
      </c>
      <c r="F3477" s="9" t="str">
        <f>Table1[[#This Row],[Genus]]&amp;" "&amp;Table1[[#This Row],[Epithet]]</f>
        <v>Solidago nemoralis</v>
      </c>
      <c r="G3477" s="4" t="s">
        <v>226</v>
      </c>
      <c r="H3477" t="s">
        <v>196</v>
      </c>
      <c r="I3477" s="4" t="s">
        <v>722</v>
      </c>
      <c r="J3477" s="4" t="s">
        <v>734</v>
      </c>
      <c r="K3477" s="4" t="s">
        <v>723</v>
      </c>
      <c r="L3477" s="4" t="s">
        <v>735</v>
      </c>
      <c r="M3477" s="4" t="s">
        <v>184</v>
      </c>
      <c r="N3477" s="4" t="s">
        <v>719</v>
      </c>
      <c r="O3477" s="4" t="s">
        <v>38</v>
      </c>
      <c r="P3477" s="4" t="s">
        <v>1003</v>
      </c>
      <c r="Q3477" s="4" t="s">
        <v>40</v>
      </c>
    </row>
    <row r="3478" spans="1:17" x14ac:dyDescent="0.25">
      <c r="A3478" s="4" t="s">
        <v>623</v>
      </c>
      <c r="B3478" s="4" t="s">
        <v>63</v>
      </c>
      <c r="C3478" s="9" t="str">
        <f>_xlfn.XLOOKUP(Table1[[#This Row],[Genus]],'Flora of PA'!J:J,'Flora of PA'!D:D)</f>
        <v>Poaceae</v>
      </c>
      <c r="D3478" s="4" t="s">
        <v>844</v>
      </c>
      <c r="E3478" s="4" t="s">
        <v>845</v>
      </c>
      <c r="F3478" s="9" t="str">
        <f>Table1[[#This Row],[Genus]]&amp;" "&amp;Table1[[#This Row],[Epithet]]</f>
        <v>Andropogon gerardi</v>
      </c>
      <c r="G3478" s="4" t="s">
        <v>59</v>
      </c>
      <c r="H3478" t="s">
        <v>738</v>
      </c>
      <c r="I3478" s="4" t="s">
        <v>722</v>
      </c>
      <c r="J3478" s="4" t="s">
        <v>734</v>
      </c>
      <c r="K3478" s="4" t="s">
        <v>723</v>
      </c>
      <c r="L3478" s="4" t="s">
        <v>735</v>
      </c>
      <c r="M3478" s="4" t="s">
        <v>184</v>
      </c>
      <c r="N3478" s="4" t="s">
        <v>719</v>
      </c>
      <c r="O3478" s="4" t="s">
        <v>38</v>
      </c>
      <c r="P3478" s="4" t="s">
        <v>1003</v>
      </c>
      <c r="Q3478" s="4" t="s">
        <v>40</v>
      </c>
    </row>
    <row r="3479" spans="1:17" x14ac:dyDescent="0.25">
      <c r="A3479" s="4" t="s">
        <v>623</v>
      </c>
      <c r="B3479" s="4" t="s">
        <v>63</v>
      </c>
      <c r="C3479" s="9" t="str">
        <f>_xlfn.XLOOKUP(Table1[[#This Row],[Genus]],'Flora of PA'!J:J,'Flora of PA'!D:D)</f>
        <v>Ericaceae</v>
      </c>
      <c r="D3479" s="4" t="s">
        <v>905</v>
      </c>
      <c r="E3479" s="4" t="s">
        <v>906</v>
      </c>
      <c r="F3479" s="9" t="str">
        <f>Table1[[#This Row],[Genus]]&amp;" "&amp;Table1[[#This Row],[Epithet]]</f>
        <v>Kalmia latifolia</v>
      </c>
      <c r="G3479" s="4" t="s">
        <v>92</v>
      </c>
      <c r="H3479" t="s">
        <v>316</v>
      </c>
      <c r="I3479" s="4" t="s">
        <v>722</v>
      </c>
      <c r="J3479" s="4" t="s">
        <v>734</v>
      </c>
      <c r="K3479" s="4" t="s">
        <v>723</v>
      </c>
      <c r="L3479" s="4" t="s">
        <v>735</v>
      </c>
      <c r="M3479" s="4" t="s">
        <v>184</v>
      </c>
      <c r="N3479" s="4" t="s">
        <v>719</v>
      </c>
      <c r="O3479" s="4" t="s">
        <v>38</v>
      </c>
      <c r="P3479" s="4" t="s">
        <v>1003</v>
      </c>
      <c r="Q3479" s="4" t="s">
        <v>40</v>
      </c>
    </row>
    <row r="3480" spans="1:17" x14ac:dyDescent="0.25">
      <c r="A3480" s="4" t="s">
        <v>623</v>
      </c>
      <c r="B3480" s="4" t="s">
        <v>63</v>
      </c>
      <c r="C3480" s="9" t="str">
        <f>_xlfn.XLOOKUP(Table1[[#This Row],[Genus]],'Flora of PA'!J:J,'Flora of PA'!D:D)</f>
        <v>Rosaceae</v>
      </c>
      <c r="D3480" s="4" t="s">
        <v>834</v>
      </c>
      <c r="E3480" s="4" t="s">
        <v>836</v>
      </c>
      <c r="F3480" s="9" t="str">
        <f>Table1[[#This Row],[Genus]]&amp;" "&amp;Table1[[#This Row],[Epithet]]</f>
        <v>Rubus flagellaris</v>
      </c>
      <c r="G3480" s="4" t="s">
        <v>227</v>
      </c>
      <c r="H3480" t="s">
        <v>201</v>
      </c>
      <c r="I3480" s="4" t="s">
        <v>722</v>
      </c>
      <c r="J3480" s="4" t="s">
        <v>734</v>
      </c>
      <c r="K3480" s="4" t="s">
        <v>723</v>
      </c>
      <c r="L3480" s="4" t="s">
        <v>735</v>
      </c>
      <c r="M3480" s="4" t="s">
        <v>184</v>
      </c>
      <c r="N3480" s="4" t="s">
        <v>719</v>
      </c>
      <c r="O3480" s="4" t="s">
        <v>38</v>
      </c>
      <c r="P3480" s="4" t="s">
        <v>1003</v>
      </c>
      <c r="Q3480" s="4" t="s">
        <v>40</v>
      </c>
    </row>
    <row r="3481" spans="1:17" x14ac:dyDescent="0.25">
      <c r="A3481" s="4" t="s">
        <v>623</v>
      </c>
      <c r="B3481" s="4" t="s">
        <v>63</v>
      </c>
      <c r="C3481" s="9" t="str">
        <f>_xlfn.XLOOKUP(Table1[[#This Row],[Genus]],'Flora of PA'!J:J,'Flora of PA'!D:D)</f>
        <v>Asteraceae</v>
      </c>
      <c r="D3481" s="4" t="s">
        <v>885</v>
      </c>
      <c r="E3481" s="4" t="s">
        <v>886</v>
      </c>
      <c r="F3481" s="9" t="str">
        <f>Table1[[#This Row],[Genus]]&amp;" "&amp;Table1[[#This Row],[Epithet]]</f>
        <v>Solidago nemoralis</v>
      </c>
      <c r="G3481" s="4" t="s">
        <v>226</v>
      </c>
      <c r="H3481" t="s">
        <v>196</v>
      </c>
      <c r="I3481" s="4" t="s">
        <v>722</v>
      </c>
      <c r="J3481" s="4" t="s">
        <v>734</v>
      </c>
      <c r="K3481" s="4" t="s">
        <v>723</v>
      </c>
      <c r="L3481" s="4" t="s">
        <v>735</v>
      </c>
      <c r="M3481" s="4" t="s">
        <v>184</v>
      </c>
      <c r="N3481" s="4" t="s">
        <v>719</v>
      </c>
      <c r="O3481" s="4" t="s">
        <v>38</v>
      </c>
      <c r="P3481" s="4" t="s">
        <v>1003</v>
      </c>
      <c r="Q3481" s="4" t="s">
        <v>40</v>
      </c>
    </row>
    <row r="3482" spans="1:17" x14ac:dyDescent="0.25">
      <c r="A3482" s="4" t="s">
        <v>623</v>
      </c>
      <c r="B3482" s="4" t="s">
        <v>63</v>
      </c>
      <c r="C3482" s="9" t="str">
        <f>_xlfn.XLOOKUP(Table1[[#This Row],[Genus]],'Flora of PA'!J:J,'Flora of PA'!D:D)</f>
        <v>Ericaceae</v>
      </c>
      <c r="D3482" s="4" t="s">
        <v>905</v>
      </c>
      <c r="E3482" s="4" t="s">
        <v>948</v>
      </c>
      <c r="F3482" s="9" t="str">
        <f>Table1[[#This Row],[Genus]]&amp;" "&amp;Table1[[#This Row],[Epithet]]</f>
        <v>Kalmia angustifolia</v>
      </c>
      <c r="G3482" s="4" t="s">
        <v>85</v>
      </c>
      <c r="H3482" t="s">
        <v>124</v>
      </c>
      <c r="I3482" s="4" t="s">
        <v>722</v>
      </c>
      <c r="J3482" s="4" t="s">
        <v>734</v>
      </c>
      <c r="K3482" s="4" t="s">
        <v>723</v>
      </c>
      <c r="L3482" s="4" t="s">
        <v>735</v>
      </c>
      <c r="M3482" s="4" t="s">
        <v>184</v>
      </c>
      <c r="N3482" s="4" t="s">
        <v>719</v>
      </c>
      <c r="O3482" s="4" t="s">
        <v>38</v>
      </c>
      <c r="P3482" s="4" t="s">
        <v>1003</v>
      </c>
      <c r="Q3482" s="4" t="s">
        <v>40</v>
      </c>
    </row>
    <row r="3483" spans="1:17" x14ac:dyDescent="0.25">
      <c r="A3483" s="4" t="s">
        <v>623</v>
      </c>
      <c r="B3483" s="4" t="s">
        <v>63</v>
      </c>
      <c r="C3483" s="9" t="s">
        <v>4949</v>
      </c>
      <c r="D3483" s="4" t="s">
        <v>876</v>
      </c>
      <c r="E3483" s="4" t="s">
        <v>877</v>
      </c>
      <c r="F3483" s="9" t="str">
        <f>Table1[[#This Row],[Genus]]&amp;" "&amp;Table1[[#This Row],[Epithet]]</f>
        <v>Dendrolycopodium obscurum</v>
      </c>
      <c r="G3483" s="4" t="s">
        <v>238</v>
      </c>
      <c r="H3483" t="s">
        <v>565</v>
      </c>
      <c r="I3483" s="4" t="s">
        <v>722</v>
      </c>
      <c r="J3483" s="4" t="s">
        <v>734</v>
      </c>
      <c r="K3483" s="4" t="s">
        <v>723</v>
      </c>
      <c r="L3483" s="4" t="s">
        <v>735</v>
      </c>
      <c r="M3483" s="4" t="s">
        <v>184</v>
      </c>
      <c r="N3483" s="4" t="s">
        <v>719</v>
      </c>
      <c r="O3483" s="4" t="s">
        <v>38</v>
      </c>
      <c r="P3483" s="4" t="s">
        <v>1003</v>
      </c>
      <c r="Q3483" s="4" t="s">
        <v>40</v>
      </c>
    </row>
    <row r="3484" spans="1:17" x14ac:dyDescent="0.25">
      <c r="A3484" s="4" t="s">
        <v>623</v>
      </c>
      <c r="B3484" s="4" t="s">
        <v>63</v>
      </c>
      <c r="C3484" s="9" t="str">
        <f>_xlfn.XLOOKUP(Table1[[#This Row],[Genus]],'Flora of PA'!J:J,'Flora of PA'!D:D)</f>
        <v>Betulaceae</v>
      </c>
      <c r="D3484" s="4" t="s">
        <v>883</v>
      </c>
      <c r="E3484" s="4" t="s">
        <v>884</v>
      </c>
      <c r="F3484" s="9" t="str">
        <f>Table1[[#This Row],[Genus]]&amp;" "&amp;Table1[[#This Row],[Epithet]]</f>
        <v>Betula populifolia</v>
      </c>
      <c r="G3484" s="4" t="s">
        <v>18</v>
      </c>
      <c r="H3484" t="s">
        <v>23</v>
      </c>
      <c r="I3484" s="4" t="s">
        <v>722</v>
      </c>
      <c r="J3484" s="4" t="s">
        <v>734</v>
      </c>
      <c r="K3484" s="4" t="s">
        <v>723</v>
      </c>
      <c r="L3484" s="4" t="s">
        <v>735</v>
      </c>
      <c r="M3484" s="4" t="s">
        <v>184</v>
      </c>
      <c r="N3484" s="4" t="s">
        <v>719</v>
      </c>
      <c r="O3484" s="4" t="s">
        <v>38</v>
      </c>
      <c r="P3484" s="4" t="s">
        <v>1003</v>
      </c>
      <c r="Q3484" s="4" t="s">
        <v>40</v>
      </c>
    </row>
    <row r="3485" spans="1:17" x14ac:dyDescent="0.25">
      <c r="A3485" s="4" t="s">
        <v>623</v>
      </c>
      <c r="B3485" s="4" t="s">
        <v>63</v>
      </c>
      <c r="C3485" s="9" t="str">
        <f>_xlfn.XLOOKUP(Table1[[#This Row],[Genus]],'Flora of PA'!J:J,'Flora of PA'!D:D)</f>
        <v>Pinaceae</v>
      </c>
      <c r="D3485" s="4" t="s">
        <v>931</v>
      </c>
      <c r="E3485" s="4" t="s">
        <v>932</v>
      </c>
      <c r="F3485" s="9" t="str">
        <f>Table1[[#This Row],[Genus]]&amp;" "&amp;Table1[[#This Row],[Epithet]]</f>
        <v>Pinus rigida</v>
      </c>
      <c r="G3485" s="4" t="s">
        <v>37</v>
      </c>
      <c r="H3485" t="s">
        <v>741</v>
      </c>
      <c r="I3485" s="4" t="s">
        <v>722</v>
      </c>
      <c r="J3485" s="4" t="s">
        <v>734</v>
      </c>
      <c r="K3485" s="4" t="s">
        <v>723</v>
      </c>
      <c r="L3485" s="4" t="s">
        <v>735</v>
      </c>
      <c r="M3485" s="4" t="s">
        <v>184</v>
      </c>
      <c r="N3485" s="4" t="s">
        <v>719</v>
      </c>
      <c r="O3485" s="4" t="s">
        <v>38</v>
      </c>
      <c r="P3485" s="4" t="s">
        <v>1003</v>
      </c>
      <c r="Q3485" s="4" t="s">
        <v>40</v>
      </c>
    </row>
    <row r="3486" spans="1:17" x14ac:dyDescent="0.25">
      <c r="A3486" s="4" t="s">
        <v>623</v>
      </c>
      <c r="B3486" s="4" t="s">
        <v>63</v>
      </c>
      <c r="C3486" s="9" t="str">
        <f>_xlfn.XLOOKUP(Table1[[#This Row],[Genus]],'Flora of PA'!J:J,'Flora of PA'!D:D)</f>
        <v>Ericaceae</v>
      </c>
      <c r="D3486" s="4" t="s">
        <v>827</v>
      </c>
      <c r="E3486" s="4" t="s">
        <v>828</v>
      </c>
      <c r="F3486" s="9" t="str">
        <f>Table1[[#This Row],[Genus]]&amp;" "&amp;Table1[[#This Row],[Epithet]]</f>
        <v>Gaylussacia baccata</v>
      </c>
      <c r="G3486" s="4" t="s">
        <v>16</v>
      </c>
      <c r="H3486" t="s">
        <v>125</v>
      </c>
      <c r="I3486" s="4" t="s">
        <v>722</v>
      </c>
      <c r="J3486" s="4" t="s">
        <v>734</v>
      </c>
      <c r="K3486" s="4" t="s">
        <v>723</v>
      </c>
      <c r="L3486" s="4" t="s">
        <v>735</v>
      </c>
      <c r="M3486" s="4" t="s">
        <v>184</v>
      </c>
      <c r="N3486" s="4" t="s">
        <v>719</v>
      </c>
      <c r="O3486" s="4" t="s">
        <v>38</v>
      </c>
      <c r="P3486" s="4" t="s">
        <v>1003</v>
      </c>
      <c r="Q3486" s="4" t="s">
        <v>40</v>
      </c>
    </row>
    <row r="3487" spans="1:17" x14ac:dyDescent="0.25">
      <c r="A3487" s="4" t="s">
        <v>623</v>
      </c>
      <c r="B3487" s="4" t="s">
        <v>63</v>
      </c>
      <c r="C3487" s="9" t="str">
        <f>_xlfn.XLOOKUP(Table1[[#This Row],[Genus]],'Flora of PA'!J:J,'Flora of PA'!D:D)</f>
        <v>Asteraceae</v>
      </c>
      <c r="D3487" s="4" t="s">
        <v>939</v>
      </c>
      <c r="E3487" s="4" t="s">
        <v>940</v>
      </c>
      <c r="F3487" s="9" t="str">
        <f>Table1[[#This Row],[Genus]]&amp;" "&amp;Table1[[#This Row],[Epithet]]</f>
        <v>Pseudognaphalium obtusifolium</v>
      </c>
      <c r="G3487" s="4" t="s">
        <v>811</v>
      </c>
      <c r="H3487" t="s">
        <v>742</v>
      </c>
      <c r="I3487" s="4" t="s">
        <v>722</v>
      </c>
      <c r="J3487" s="4" t="s">
        <v>734</v>
      </c>
      <c r="K3487" s="4" t="s">
        <v>723</v>
      </c>
      <c r="L3487" s="4" t="s">
        <v>735</v>
      </c>
      <c r="M3487" s="4" t="s">
        <v>184</v>
      </c>
      <c r="N3487" s="4" t="s">
        <v>719</v>
      </c>
      <c r="O3487" s="4" t="s">
        <v>38</v>
      </c>
      <c r="P3487" s="4" t="s">
        <v>1003</v>
      </c>
      <c r="Q3487" s="4" t="s">
        <v>40</v>
      </c>
    </row>
    <row r="3488" spans="1:17" x14ac:dyDescent="0.25">
      <c r="A3488" s="4" t="s">
        <v>623</v>
      </c>
      <c r="B3488" s="4" t="s">
        <v>63</v>
      </c>
      <c r="C3488" s="9" t="str">
        <f>_xlfn.XLOOKUP(Table1[[#This Row],[Genus]],'Flora of PA'!J:J,'Flora of PA'!D:D)</f>
        <v>Fagaceae</v>
      </c>
      <c r="D3488" s="4" t="s">
        <v>860</v>
      </c>
      <c r="E3488" s="4" t="s">
        <v>943</v>
      </c>
      <c r="F3488" s="9" t="str">
        <f>Table1[[#This Row],[Genus]]&amp;" "&amp;Table1[[#This Row],[Epithet]]</f>
        <v>Quercus rubra</v>
      </c>
      <c r="G3488" s="4" t="s">
        <v>165</v>
      </c>
      <c r="H3488" t="s">
        <v>159</v>
      </c>
      <c r="I3488" s="4" t="s">
        <v>722</v>
      </c>
      <c r="J3488" s="4" t="s">
        <v>734</v>
      </c>
      <c r="K3488" s="4" t="s">
        <v>723</v>
      </c>
      <c r="L3488" s="4" t="s">
        <v>735</v>
      </c>
      <c r="M3488" s="4" t="s">
        <v>184</v>
      </c>
      <c r="N3488" s="4" t="s">
        <v>719</v>
      </c>
      <c r="O3488" s="4" t="s">
        <v>38</v>
      </c>
      <c r="P3488" s="4" t="s">
        <v>1003</v>
      </c>
      <c r="Q3488" s="4" t="s">
        <v>40</v>
      </c>
    </row>
    <row r="3489" spans="1:17" x14ac:dyDescent="0.25">
      <c r="A3489" s="4" t="s">
        <v>623</v>
      </c>
      <c r="B3489" s="4" t="s">
        <v>62</v>
      </c>
      <c r="C3489" s="9" t="str">
        <f>_xlfn.XLOOKUP(Table1[[#This Row],[Genus]],'Flora of PA'!J:J,'Flora of PA'!D:D)</f>
        <v>Ericaceae</v>
      </c>
      <c r="D3489" s="4" t="s">
        <v>905</v>
      </c>
      <c r="E3489" s="4" t="s">
        <v>906</v>
      </c>
      <c r="F3489" s="9" t="str">
        <f>Table1[[#This Row],[Genus]]&amp;" "&amp;Table1[[#This Row],[Epithet]]</f>
        <v>Kalmia latifolia</v>
      </c>
      <c r="G3489" s="4" t="s">
        <v>92</v>
      </c>
      <c r="H3489" t="s">
        <v>316</v>
      </c>
      <c r="I3489" s="4" t="s">
        <v>722</v>
      </c>
      <c r="J3489" s="4" t="s">
        <v>734</v>
      </c>
      <c r="K3489" s="4" t="s">
        <v>723</v>
      </c>
      <c r="L3489" s="4" t="s">
        <v>735</v>
      </c>
      <c r="M3489" s="4" t="s">
        <v>184</v>
      </c>
      <c r="N3489" s="4" t="s">
        <v>719</v>
      </c>
      <c r="O3489" s="4" t="s">
        <v>38</v>
      </c>
      <c r="P3489" s="4" t="s">
        <v>1003</v>
      </c>
      <c r="Q3489" s="4" t="s">
        <v>40</v>
      </c>
    </row>
    <row r="3490" spans="1:17" x14ac:dyDescent="0.25">
      <c r="A3490" s="4" t="s">
        <v>623</v>
      </c>
      <c r="B3490" s="4" t="s">
        <v>62</v>
      </c>
      <c r="C3490" s="9" t="str">
        <f>_xlfn.XLOOKUP(Table1[[#This Row],[Genus]],'Flora of PA'!J:J,'Flora of PA'!D:D)</f>
        <v>Fagaceae</v>
      </c>
      <c r="D3490" s="4" t="s">
        <v>860</v>
      </c>
      <c r="E3490" s="4" t="s">
        <v>947</v>
      </c>
      <c r="F3490" s="9" t="str">
        <f>Table1[[#This Row],[Genus]]&amp;" "&amp;Table1[[#This Row],[Epithet]]</f>
        <v>Quercus ilicifolia</v>
      </c>
      <c r="G3490" s="4" t="s">
        <v>75</v>
      </c>
      <c r="H3490" t="s">
        <v>157</v>
      </c>
      <c r="I3490" s="4" t="s">
        <v>722</v>
      </c>
      <c r="J3490" s="4" t="s">
        <v>734</v>
      </c>
      <c r="K3490" s="4" t="s">
        <v>723</v>
      </c>
      <c r="L3490" s="4" t="s">
        <v>735</v>
      </c>
      <c r="M3490" s="4" t="s">
        <v>184</v>
      </c>
      <c r="N3490" s="4" t="s">
        <v>719</v>
      </c>
      <c r="O3490" s="4" t="s">
        <v>38</v>
      </c>
      <c r="P3490" s="4" t="s">
        <v>1003</v>
      </c>
      <c r="Q3490" s="4" t="s">
        <v>40</v>
      </c>
    </row>
    <row r="3491" spans="1:17" x14ac:dyDescent="0.25">
      <c r="A3491" s="4" t="s">
        <v>623</v>
      </c>
      <c r="B3491" s="4" t="s">
        <v>62</v>
      </c>
      <c r="C3491" s="9" t="s">
        <v>4949</v>
      </c>
      <c r="D3491" s="4" t="s">
        <v>876</v>
      </c>
      <c r="E3491" s="4" t="s">
        <v>877</v>
      </c>
      <c r="F3491" s="9" t="str">
        <f>Table1[[#This Row],[Genus]]&amp;" "&amp;Table1[[#This Row],[Epithet]]</f>
        <v>Dendrolycopodium obscurum</v>
      </c>
      <c r="G3491" s="4" t="s">
        <v>238</v>
      </c>
      <c r="H3491" t="s">
        <v>565</v>
      </c>
      <c r="I3491" s="4" t="s">
        <v>722</v>
      </c>
      <c r="J3491" s="4" t="s">
        <v>734</v>
      </c>
      <c r="K3491" s="4" t="s">
        <v>723</v>
      </c>
      <c r="L3491" s="4" t="s">
        <v>735</v>
      </c>
      <c r="M3491" s="4" t="s">
        <v>184</v>
      </c>
      <c r="N3491" s="4" t="s">
        <v>719</v>
      </c>
      <c r="O3491" s="4" t="s">
        <v>38</v>
      </c>
      <c r="P3491" s="4" t="s">
        <v>1003</v>
      </c>
      <c r="Q3491" s="4" t="s">
        <v>40</v>
      </c>
    </row>
    <row r="3492" spans="1:17" x14ac:dyDescent="0.25">
      <c r="A3492" s="4" t="s">
        <v>623</v>
      </c>
      <c r="B3492" s="4" t="s">
        <v>62</v>
      </c>
      <c r="C3492" s="9" t="str">
        <f>_xlfn.XLOOKUP(Table1[[#This Row],[Genus]],'Flora of PA'!J:J,'Flora of PA'!D:D)</f>
        <v>Rosaceae</v>
      </c>
      <c r="D3492" s="4" t="s">
        <v>834</v>
      </c>
      <c r="E3492" s="4" t="s">
        <v>836</v>
      </c>
      <c r="F3492" s="9" t="str">
        <f>Table1[[#This Row],[Genus]]&amp;" "&amp;Table1[[#This Row],[Epithet]]</f>
        <v>Rubus flagellaris</v>
      </c>
      <c r="G3492" s="4" t="s">
        <v>227</v>
      </c>
      <c r="H3492" t="s">
        <v>201</v>
      </c>
      <c r="I3492" s="4" t="s">
        <v>722</v>
      </c>
      <c r="J3492" s="4" t="s">
        <v>734</v>
      </c>
      <c r="K3492" s="4" t="s">
        <v>723</v>
      </c>
      <c r="L3492" s="4" t="s">
        <v>735</v>
      </c>
      <c r="M3492" s="4" t="s">
        <v>184</v>
      </c>
      <c r="N3492" s="4" t="s">
        <v>719</v>
      </c>
      <c r="O3492" s="4" t="s">
        <v>38</v>
      </c>
      <c r="P3492" s="4" t="s">
        <v>1003</v>
      </c>
      <c r="Q3492" s="4" t="s">
        <v>40</v>
      </c>
    </row>
    <row r="3493" spans="1:17" x14ac:dyDescent="0.25">
      <c r="A3493" s="4" t="s">
        <v>623</v>
      </c>
      <c r="B3493" s="4" t="s">
        <v>62</v>
      </c>
      <c r="C3493" s="9" t="str">
        <f>_xlfn.XLOOKUP(Table1[[#This Row],[Genus]],'Flora of PA'!J:J,'Flora of PA'!D:D)</f>
        <v>Asteraceae</v>
      </c>
      <c r="D3493" s="4" t="s">
        <v>885</v>
      </c>
      <c r="E3493" s="4" t="s">
        <v>886</v>
      </c>
      <c r="F3493" s="9" t="str">
        <f>Table1[[#This Row],[Genus]]&amp;" "&amp;Table1[[#This Row],[Epithet]]</f>
        <v>Solidago nemoralis</v>
      </c>
      <c r="G3493" s="4" t="s">
        <v>226</v>
      </c>
      <c r="H3493" t="s">
        <v>196</v>
      </c>
      <c r="I3493" s="4" t="s">
        <v>722</v>
      </c>
      <c r="J3493" s="4" t="s">
        <v>734</v>
      </c>
      <c r="K3493" s="4" t="s">
        <v>723</v>
      </c>
      <c r="L3493" s="4" t="s">
        <v>735</v>
      </c>
      <c r="M3493" s="4" t="s">
        <v>184</v>
      </c>
      <c r="N3493" s="4" t="s">
        <v>719</v>
      </c>
      <c r="O3493" s="4" t="s">
        <v>38</v>
      </c>
      <c r="P3493" s="4" t="s">
        <v>1003</v>
      </c>
      <c r="Q3493" s="4" t="s">
        <v>40</v>
      </c>
    </row>
    <row r="3494" spans="1:17" x14ac:dyDescent="0.25">
      <c r="A3494" s="4" t="s">
        <v>623</v>
      </c>
      <c r="B3494" s="4" t="s">
        <v>62</v>
      </c>
      <c r="C3494" s="9" t="str">
        <f>_xlfn.XLOOKUP(Table1[[#This Row],[Genus]],'Flora of PA'!J:J,'Flora of PA'!D:D)</f>
        <v>Ericaceae</v>
      </c>
      <c r="D3494" s="4" t="s">
        <v>905</v>
      </c>
      <c r="E3494" s="4" t="s">
        <v>948</v>
      </c>
      <c r="F3494" s="9" t="str">
        <f>Table1[[#This Row],[Genus]]&amp;" "&amp;Table1[[#This Row],[Epithet]]</f>
        <v>Kalmia angustifolia</v>
      </c>
      <c r="G3494" s="4" t="s">
        <v>85</v>
      </c>
      <c r="H3494" t="s">
        <v>124</v>
      </c>
      <c r="I3494" s="4" t="s">
        <v>722</v>
      </c>
      <c r="J3494" s="4" t="s">
        <v>734</v>
      </c>
      <c r="K3494" s="4" t="s">
        <v>723</v>
      </c>
      <c r="L3494" s="4" t="s">
        <v>735</v>
      </c>
      <c r="M3494" s="4" t="s">
        <v>184</v>
      </c>
      <c r="N3494" s="4" t="s">
        <v>719</v>
      </c>
      <c r="O3494" s="4" t="s">
        <v>38</v>
      </c>
      <c r="P3494" s="4" t="s">
        <v>1003</v>
      </c>
      <c r="Q3494" s="4" t="s">
        <v>40</v>
      </c>
    </row>
    <row r="3495" spans="1:17" x14ac:dyDescent="0.25">
      <c r="A3495" s="4" t="s">
        <v>623</v>
      </c>
      <c r="B3495" s="4" t="s">
        <v>62</v>
      </c>
      <c r="C3495" s="9" t="str">
        <f>_xlfn.XLOOKUP(Table1[[#This Row],[Genus]],'Flora of PA'!J:J,'Flora of PA'!D:D)</f>
        <v>Ericaceae</v>
      </c>
      <c r="D3495" s="4" t="s">
        <v>827</v>
      </c>
      <c r="E3495" s="4" t="s">
        <v>828</v>
      </c>
      <c r="F3495" s="9" t="str">
        <f>Table1[[#This Row],[Genus]]&amp;" "&amp;Table1[[#This Row],[Epithet]]</f>
        <v>Gaylussacia baccata</v>
      </c>
      <c r="G3495" s="4" t="s">
        <v>16</v>
      </c>
      <c r="H3495" t="s">
        <v>125</v>
      </c>
      <c r="I3495" s="4" t="s">
        <v>722</v>
      </c>
      <c r="J3495" s="4" t="s">
        <v>734</v>
      </c>
      <c r="K3495" s="4" t="s">
        <v>723</v>
      </c>
      <c r="L3495" s="4" t="s">
        <v>735</v>
      </c>
      <c r="M3495" s="4" t="s">
        <v>184</v>
      </c>
      <c r="N3495" s="4" t="s">
        <v>719</v>
      </c>
      <c r="O3495" s="4" t="s">
        <v>38</v>
      </c>
      <c r="P3495" s="4" t="s">
        <v>1003</v>
      </c>
      <c r="Q3495" s="4" t="s">
        <v>40</v>
      </c>
    </row>
    <row r="3496" spans="1:17" x14ac:dyDescent="0.25">
      <c r="A3496" s="4" t="s">
        <v>623</v>
      </c>
      <c r="B3496" s="4" t="s">
        <v>62</v>
      </c>
      <c r="C3496" s="9" t="str">
        <f>_xlfn.XLOOKUP(Table1[[#This Row],[Genus]],'Flora of PA'!J:J,'Flora of PA'!D:D)</f>
        <v>Pinaceae</v>
      </c>
      <c r="D3496" s="4" t="s">
        <v>931</v>
      </c>
      <c r="E3496" s="4" t="s">
        <v>932</v>
      </c>
      <c r="F3496" s="9" t="str">
        <f>Table1[[#This Row],[Genus]]&amp;" "&amp;Table1[[#This Row],[Epithet]]</f>
        <v>Pinus rigida</v>
      </c>
      <c r="G3496" s="4" t="s">
        <v>37</v>
      </c>
      <c r="H3496" t="s">
        <v>48</v>
      </c>
      <c r="I3496" s="4" t="s">
        <v>722</v>
      </c>
      <c r="J3496" s="4" t="s">
        <v>734</v>
      </c>
      <c r="K3496" s="4" t="s">
        <v>723</v>
      </c>
      <c r="L3496" s="4" t="s">
        <v>735</v>
      </c>
      <c r="M3496" s="4" t="s">
        <v>184</v>
      </c>
      <c r="N3496" s="4" t="s">
        <v>719</v>
      </c>
      <c r="O3496" s="4" t="s">
        <v>38</v>
      </c>
      <c r="P3496" s="4" t="s">
        <v>1003</v>
      </c>
      <c r="Q3496" s="4" t="s">
        <v>40</v>
      </c>
    </row>
    <row r="3497" spans="1:17" x14ac:dyDescent="0.25">
      <c r="A3497" s="4" t="s">
        <v>623</v>
      </c>
      <c r="B3497" s="4" t="s">
        <v>62</v>
      </c>
      <c r="C3497" s="9" t="str">
        <f>_xlfn.XLOOKUP(Table1[[#This Row],[Genus]],'Flora of PA'!J:J,'Flora of PA'!D:D)</f>
        <v>Betulaceae</v>
      </c>
      <c r="D3497" s="4" t="s">
        <v>883</v>
      </c>
      <c r="E3497" s="4" t="s">
        <v>884</v>
      </c>
      <c r="F3497" s="9" t="str">
        <f>Table1[[#This Row],[Genus]]&amp;" "&amp;Table1[[#This Row],[Epithet]]</f>
        <v>Betula populifolia</v>
      </c>
      <c r="G3497" s="4" t="s">
        <v>18</v>
      </c>
      <c r="H3497" t="s">
        <v>23</v>
      </c>
      <c r="I3497" s="4" t="s">
        <v>722</v>
      </c>
      <c r="J3497" s="4" t="s">
        <v>734</v>
      </c>
      <c r="K3497" s="4" t="s">
        <v>723</v>
      </c>
      <c r="L3497" s="4" t="s">
        <v>735</v>
      </c>
      <c r="M3497" s="4" t="s">
        <v>184</v>
      </c>
      <c r="N3497" s="4" t="s">
        <v>719</v>
      </c>
      <c r="O3497" s="4" t="s">
        <v>38</v>
      </c>
      <c r="P3497" s="4" t="s">
        <v>1003</v>
      </c>
      <c r="Q3497" s="4" t="s">
        <v>40</v>
      </c>
    </row>
    <row r="3498" spans="1:17" x14ac:dyDescent="0.25">
      <c r="A3498" s="4" t="s">
        <v>623</v>
      </c>
      <c r="B3498" s="4" t="s">
        <v>62</v>
      </c>
      <c r="C3498" s="9" t="str">
        <f>_xlfn.XLOOKUP(Table1[[#This Row],[Genus]],'Flora of PA'!J:J,'Flora of PA'!D:D)</f>
        <v>Poaceae</v>
      </c>
      <c r="D3498" s="4" t="s">
        <v>935</v>
      </c>
      <c r="E3498" s="4" t="s">
        <v>936</v>
      </c>
      <c r="F3498" s="9" t="str">
        <f>Table1[[#This Row],[Genus]]&amp;" "&amp;Table1[[#This Row],[Epithet]]</f>
        <v>Danthonia spicata</v>
      </c>
      <c r="G3498" s="4" t="s">
        <v>36</v>
      </c>
      <c r="H3498" t="s">
        <v>290</v>
      </c>
      <c r="I3498" s="4" t="s">
        <v>722</v>
      </c>
      <c r="J3498" s="4" t="s">
        <v>734</v>
      </c>
      <c r="K3498" s="4" t="s">
        <v>723</v>
      </c>
      <c r="L3498" s="4" t="s">
        <v>735</v>
      </c>
      <c r="M3498" s="4" t="s">
        <v>184</v>
      </c>
      <c r="N3498" s="4" t="s">
        <v>719</v>
      </c>
      <c r="O3498" s="4" t="s">
        <v>38</v>
      </c>
      <c r="P3498" s="4" t="s">
        <v>1003</v>
      </c>
      <c r="Q3498" s="4" t="s">
        <v>40</v>
      </c>
    </row>
    <row r="3499" spans="1:17" x14ac:dyDescent="0.25">
      <c r="A3499" s="4" t="s">
        <v>623</v>
      </c>
      <c r="B3499" s="4" t="s">
        <v>61</v>
      </c>
      <c r="C3499" s="9" t="str">
        <f>_xlfn.XLOOKUP(Table1[[#This Row],[Genus]],'Flora of PA'!J:J,'Flora of PA'!D:D)</f>
        <v>Rosaceae</v>
      </c>
      <c r="D3499" s="4" t="s">
        <v>834</v>
      </c>
      <c r="E3499" s="4" t="s">
        <v>836</v>
      </c>
      <c r="F3499" s="9" t="str">
        <f>Table1[[#This Row],[Genus]]&amp;" "&amp;Table1[[#This Row],[Epithet]]</f>
        <v>Rubus flagellaris</v>
      </c>
      <c r="G3499" s="4" t="s">
        <v>227</v>
      </c>
      <c r="H3499" t="s">
        <v>201</v>
      </c>
      <c r="I3499" s="4" t="s">
        <v>722</v>
      </c>
      <c r="J3499" s="4" t="s">
        <v>734</v>
      </c>
      <c r="K3499" s="4" t="s">
        <v>723</v>
      </c>
      <c r="L3499" s="4" t="s">
        <v>735</v>
      </c>
      <c r="M3499" s="4" t="s">
        <v>184</v>
      </c>
      <c r="N3499" s="4" t="s">
        <v>719</v>
      </c>
      <c r="O3499" s="4" t="s">
        <v>38</v>
      </c>
      <c r="P3499" s="4" t="s">
        <v>1003</v>
      </c>
      <c r="Q3499" s="4" t="s">
        <v>40</v>
      </c>
    </row>
    <row r="3500" spans="1:17" x14ac:dyDescent="0.25">
      <c r="A3500" s="4" t="s">
        <v>623</v>
      </c>
      <c r="B3500" s="4" t="s">
        <v>61</v>
      </c>
      <c r="C3500" s="9" t="str">
        <f>_xlfn.XLOOKUP(Table1[[#This Row],[Genus]],'Flora of PA'!J:J,'Flora of PA'!D:D)</f>
        <v>Betulaceae</v>
      </c>
      <c r="D3500" s="4" t="s">
        <v>883</v>
      </c>
      <c r="E3500" s="4" t="s">
        <v>884</v>
      </c>
      <c r="F3500" s="9" t="str">
        <f>Table1[[#This Row],[Genus]]&amp;" "&amp;Table1[[#This Row],[Epithet]]</f>
        <v>Betula populifolia</v>
      </c>
      <c r="G3500" s="4" t="s">
        <v>18</v>
      </c>
      <c r="H3500" t="s">
        <v>23</v>
      </c>
      <c r="I3500" s="4" t="s">
        <v>722</v>
      </c>
      <c r="J3500" s="4" t="s">
        <v>734</v>
      </c>
      <c r="K3500" s="4" t="s">
        <v>723</v>
      </c>
      <c r="L3500" s="4" t="s">
        <v>735</v>
      </c>
      <c r="M3500" s="4" t="s">
        <v>184</v>
      </c>
      <c r="N3500" s="4" t="s">
        <v>719</v>
      </c>
      <c r="O3500" s="4" t="s">
        <v>38</v>
      </c>
      <c r="P3500" s="4" t="s">
        <v>1003</v>
      </c>
      <c r="Q3500" s="4" t="s">
        <v>40</v>
      </c>
    </row>
    <row r="3501" spans="1:17" x14ac:dyDescent="0.25">
      <c r="A3501" s="4" t="s">
        <v>623</v>
      </c>
      <c r="B3501" s="4" t="s">
        <v>61</v>
      </c>
      <c r="C3501" s="9" t="str">
        <f>_xlfn.XLOOKUP(Table1[[#This Row],[Genus]],'Flora of PA'!J:J,'Flora of PA'!D:D)</f>
        <v>Ericaceae</v>
      </c>
      <c r="D3501" s="4" t="s">
        <v>905</v>
      </c>
      <c r="E3501" s="4" t="s">
        <v>906</v>
      </c>
      <c r="F3501" s="9" t="str">
        <f>Table1[[#This Row],[Genus]]&amp;" "&amp;Table1[[#This Row],[Epithet]]</f>
        <v>Kalmia latifolia</v>
      </c>
      <c r="G3501" s="4" t="s">
        <v>92</v>
      </c>
      <c r="H3501" t="s">
        <v>316</v>
      </c>
      <c r="I3501" s="4" t="s">
        <v>722</v>
      </c>
      <c r="J3501" s="4" t="s">
        <v>734</v>
      </c>
      <c r="K3501" s="4" t="s">
        <v>723</v>
      </c>
      <c r="L3501" s="4" t="s">
        <v>735</v>
      </c>
      <c r="M3501" s="4" t="s">
        <v>184</v>
      </c>
      <c r="N3501" s="4" t="s">
        <v>719</v>
      </c>
      <c r="O3501" s="4" t="s">
        <v>38</v>
      </c>
      <c r="P3501" s="4" t="s">
        <v>1003</v>
      </c>
      <c r="Q3501" s="4" t="s">
        <v>40</v>
      </c>
    </row>
    <row r="3502" spans="1:17" x14ac:dyDescent="0.25">
      <c r="A3502" s="4" t="s">
        <v>623</v>
      </c>
      <c r="B3502" s="4" t="s">
        <v>61</v>
      </c>
      <c r="C3502" s="9" t="str">
        <f>_xlfn.XLOOKUP(Table1[[#This Row],[Genus]],'Flora of PA'!J:J,'Flora of PA'!D:D)</f>
        <v>Ericaceae</v>
      </c>
      <c r="D3502" s="4" t="s">
        <v>827</v>
      </c>
      <c r="E3502" s="4" t="s">
        <v>828</v>
      </c>
      <c r="F3502" s="9" t="str">
        <f>Table1[[#This Row],[Genus]]&amp;" "&amp;Table1[[#This Row],[Epithet]]</f>
        <v>Gaylussacia baccata</v>
      </c>
      <c r="G3502" s="4" t="s">
        <v>16</v>
      </c>
      <c r="H3502" t="s">
        <v>125</v>
      </c>
      <c r="I3502" s="4" t="s">
        <v>722</v>
      </c>
      <c r="J3502" s="4" t="s">
        <v>734</v>
      </c>
      <c r="K3502" s="4" t="s">
        <v>723</v>
      </c>
      <c r="L3502" s="4" t="s">
        <v>735</v>
      </c>
      <c r="M3502" s="4" t="s">
        <v>184</v>
      </c>
      <c r="N3502" s="4" t="s">
        <v>719</v>
      </c>
      <c r="O3502" s="4" t="s">
        <v>38</v>
      </c>
      <c r="P3502" s="4" t="s">
        <v>1003</v>
      </c>
      <c r="Q3502" s="4" t="s">
        <v>40</v>
      </c>
    </row>
    <row r="3503" spans="1:17" x14ac:dyDescent="0.25">
      <c r="A3503" s="4" t="s">
        <v>623</v>
      </c>
      <c r="B3503" s="4" t="s">
        <v>61</v>
      </c>
      <c r="C3503" s="9" t="str">
        <f>_xlfn.XLOOKUP(Table1[[#This Row],[Genus]],'Flora of PA'!J:J,'Flora of PA'!D:D)</f>
        <v>Poaceae</v>
      </c>
      <c r="D3503" s="4" t="s">
        <v>935</v>
      </c>
      <c r="E3503" s="4" t="s">
        <v>936</v>
      </c>
      <c r="F3503" s="9" t="str">
        <f>Table1[[#This Row],[Genus]]&amp;" "&amp;Table1[[#This Row],[Epithet]]</f>
        <v>Danthonia spicata</v>
      </c>
      <c r="G3503" s="4" t="s">
        <v>36</v>
      </c>
      <c r="H3503" t="s">
        <v>290</v>
      </c>
      <c r="I3503" s="4" t="s">
        <v>722</v>
      </c>
      <c r="J3503" s="4" t="s">
        <v>734</v>
      </c>
      <c r="K3503" s="4" t="s">
        <v>723</v>
      </c>
      <c r="L3503" s="4" t="s">
        <v>735</v>
      </c>
      <c r="M3503" s="4" t="s">
        <v>184</v>
      </c>
      <c r="N3503" s="4" t="s">
        <v>719</v>
      </c>
      <c r="O3503" s="4" t="s">
        <v>38</v>
      </c>
      <c r="P3503" s="4" t="s">
        <v>1003</v>
      </c>
      <c r="Q3503" s="4" t="s">
        <v>40</v>
      </c>
    </row>
    <row r="3504" spans="1:17" x14ac:dyDescent="0.25">
      <c r="A3504" s="4" t="s">
        <v>623</v>
      </c>
      <c r="B3504" s="4" t="s">
        <v>61</v>
      </c>
      <c r="C3504" s="9" t="str">
        <f>_xlfn.XLOOKUP(Table1[[#This Row],[Genus]],'Flora of PA'!J:J,'Flora of PA'!D:D)</f>
        <v>Poaceae</v>
      </c>
      <c r="D3504" s="4" t="s">
        <v>903</v>
      </c>
      <c r="E3504" s="4" t="s">
        <v>904</v>
      </c>
      <c r="F3504" s="9" t="str">
        <f>Table1[[#This Row],[Genus]]&amp;" "&amp;Table1[[#This Row],[Epithet]]</f>
        <v>Schizachyrium scoparium</v>
      </c>
      <c r="G3504" s="4" t="s">
        <v>17</v>
      </c>
      <c r="H3504" t="s">
        <v>22</v>
      </c>
      <c r="I3504" s="4" t="s">
        <v>722</v>
      </c>
      <c r="J3504" s="4" t="s">
        <v>734</v>
      </c>
      <c r="K3504" s="4" t="s">
        <v>723</v>
      </c>
      <c r="L3504" s="4" t="s">
        <v>735</v>
      </c>
      <c r="M3504" s="4" t="s">
        <v>184</v>
      </c>
      <c r="N3504" s="4" t="s">
        <v>719</v>
      </c>
      <c r="O3504" s="4" t="s">
        <v>38</v>
      </c>
      <c r="P3504" s="4" t="s">
        <v>1003</v>
      </c>
      <c r="Q3504" s="4" t="s">
        <v>40</v>
      </c>
    </row>
    <row r="3505" spans="1:17" x14ac:dyDescent="0.25">
      <c r="A3505" s="4" t="s">
        <v>623</v>
      </c>
      <c r="B3505" s="4" t="s">
        <v>61</v>
      </c>
      <c r="C3505" s="9" t="s">
        <v>4949</v>
      </c>
      <c r="D3505" s="4" t="s">
        <v>876</v>
      </c>
      <c r="E3505" s="4" t="s">
        <v>877</v>
      </c>
      <c r="F3505" s="9" t="str">
        <f>Table1[[#This Row],[Genus]]&amp;" "&amp;Table1[[#This Row],[Epithet]]</f>
        <v>Dendrolycopodium obscurum</v>
      </c>
      <c r="G3505" s="4" t="s">
        <v>238</v>
      </c>
      <c r="H3505" t="s">
        <v>565</v>
      </c>
      <c r="I3505" s="4" t="s">
        <v>722</v>
      </c>
      <c r="J3505" s="4" t="s">
        <v>734</v>
      </c>
      <c r="K3505" s="4" t="s">
        <v>723</v>
      </c>
      <c r="L3505" s="4" t="s">
        <v>735</v>
      </c>
      <c r="M3505" s="4" t="s">
        <v>184</v>
      </c>
      <c r="N3505" s="4" t="s">
        <v>719</v>
      </c>
      <c r="O3505" s="4" t="s">
        <v>38</v>
      </c>
      <c r="P3505" s="4" t="s">
        <v>1003</v>
      </c>
      <c r="Q3505" s="4" t="s">
        <v>40</v>
      </c>
    </row>
    <row r="3506" spans="1:17" x14ac:dyDescent="0.25">
      <c r="A3506" s="4" t="s">
        <v>623</v>
      </c>
      <c r="B3506" s="4" t="s">
        <v>61</v>
      </c>
      <c r="C3506" s="9" t="str">
        <f>_xlfn.XLOOKUP(Table1[[#This Row],[Genus]],'Flora of PA'!J:J,'Flora of PA'!D:D)</f>
        <v>Fagaceae</v>
      </c>
      <c r="D3506" s="4" t="s">
        <v>860</v>
      </c>
      <c r="E3506" s="4" t="s">
        <v>947</v>
      </c>
      <c r="F3506" s="9" t="str">
        <f>Table1[[#This Row],[Genus]]&amp;" "&amp;Table1[[#This Row],[Epithet]]</f>
        <v>Quercus ilicifolia</v>
      </c>
      <c r="G3506" s="4" t="s">
        <v>75</v>
      </c>
      <c r="H3506" t="s">
        <v>157</v>
      </c>
      <c r="I3506" s="4" t="s">
        <v>722</v>
      </c>
      <c r="J3506" s="4" t="s">
        <v>734</v>
      </c>
      <c r="K3506" s="4" t="s">
        <v>723</v>
      </c>
      <c r="L3506" s="4" t="s">
        <v>735</v>
      </c>
      <c r="M3506" s="4" t="s">
        <v>184</v>
      </c>
      <c r="N3506" s="4" t="s">
        <v>719</v>
      </c>
      <c r="O3506" s="4" t="s">
        <v>38</v>
      </c>
      <c r="P3506" s="4" t="s">
        <v>1003</v>
      </c>
      <c r="Q3506" s="4" t="s">
        <v>40</v>
      </c>
    </row>
    <row r="3507" spans="1:17" x14ac:dyDescent="0.25">
      <c r="A3507" s="4" t="s">
        <v>623</v>
      </c>
      <c r="B3507" s="4" t="s">
        <v>61</v>
      </c>
      <c r="C3507" s="9" t="str">
        <f>_xlfn.XLOOKUP(Table1[[#This Row],[Genus]],'Flora of PA'!J:J,'Flora of PA'!D:D)</f>
        <v>Asteraceae</v>
      </c>
      <c r="D3507" s="4" t="s">
        <v>939</v>
      </c>
      <c r="E3507" s="4" t="s">
        <v>940</v>
      </c>
      <c r="F3507" s="9" t="str">
        <f>Table1[[#This Row],[Genus]]&amp;" "&amp;Table1[[#This Row],[Epithet]]</f>
        <v>Pseudognaphalium obtusifolium</v>
      </c>
      <c r="G3507" s="4" t="s">
        <v>811</v>
      </c>
      <c r="H3507" t="s">
        <v>743</v>
      </c>
      <c r="I3507" s="4" t="s">
        <v>722</v>
      </c>
      <c r="J3507" s="4" t="s">
        <v>734</v>
      </c>
      <c r="K3507" s="4" t="s">
        <v>723</v>
      </c>
      <c r="L3507" s="4" t="s">
        <v>735</v>
      </c>
      <c r="M3507" s="4" t="s">
        <v>184</v>
      </c>
      <c r="N3507" s="4" t="s">
        <v>719</v>
      </c>
      <c r="O3507" s="4" t="s">
        <v>38</v>
      </c>
      <c r="P3507" s="4" t="s">
        <v>1003</v>
      </c>
      <c r="Q3507" s="4" t="s">
        <v>40</v>
      </c>
    </row>
    <row r="3508" spans="1:17" x14ac:dyDescent="0.25">
      <c r="A3508" s="4" t="s">
        <v>623</v>
      </c>
      <c r="B3508" s="4" t="s">
        <v>42</v>
      </c>
      <c r="C3508" s="9" t="s">
        <v>1181</v>
      </c>
      <c r="D3508" s="4" t="s">
        <v>965</v>
      </c>
      <c r="E3508" s="4" t="s">
        <v>966</v>
      </c>
      <c r="F3508" s="9" t="str">
        <f>Table1[[#This Row],[Genus]]&amp;" "&amp;Table1[[#This Row],[Epithet]]</f>
        <v>Avenella flexuosa</v>
      </c>
      <c r="G3508" s="4" t="s">
        <v>386</v>
      </c>
      <c r="H3508" t="s">
        <v>301</v>
      </c>
      <c r="I3508" s="4" t="s">
        <v>722</v>
      </c>
      <c r="J3508" s="4" t="s">
        <v>734</v>
      </c>
      <c r="K3508" s="4" t="s">
        <v>723</v>
      </c>
      <c r="L3508" s="4" t="s">
        <v>735</v>
      </c>
      <c r="M3508" s="4" t="s">
        <v>184</v>
      </c>
      <c r="N3508" s="4" t="s">
        <v>719</v>
      </c>
      <c r="O3508" s="4" t="s">
        <v>38</v>
      </c>
      <c r="P3508" s="4" t="s">
        <v>1003</v>
      </c>
      <c r="Q3508" s="4" t="s">
        <v>40</v>
      </c>
    </row>
    <row r="3509" spans="1:17" x14ac:dyDescent="0.25">
      <c r="A3509" s="4" t="s">
        <v>623</v>
      </c>
      <c r="B3509" s="4" t="s">
        <v>42</v>
      </c>
      <c r="C3509" s="9" t="str">
        <f>_xlfn.XLOOKUP(Table1[[#This Row],[Genus]],'Flora of PA'!J:J,'Flora of PA'!D:D)</f>
        <v>Poaceae</v>
      </c>
      <c r="D3509" s="4" t="s">
        <v>903</v>
      </c>
      <c r="E3509" s="4" t="s">
        <v>904</v>
      </c>
      <c r="F3509" s="9" t="str">
        <f>Table1[[#This Row],[Genus]]&amp;" "&amp;Table1[[#This Row],[Epithet]]</f>
        <v>Schizachyrium scoparium</v>
      </c>
      <c r="G3509" s="4" t="s">
        <v>17</v>
      </c>
      <c r="H3509" t="s">
        <v>22</v>
      </c>
      <c r="I3509" s="4" t="s">
        <v>722</v>
      </c>
      <c r="J3509" s="4" t="s">
        <v>734</v>
      </c>
      <c r="K3509" s="4" t="s">
        <v>723</v>
      </c>
      <c r="L3509" s="4" t="s">
        <v>735</v>
      </c>
      <c r="M3509" s="4" t="s">
        <v>184</v>
      </c>
      <c r="N3509" s="4" t="s">
        <v>719</v>
      </c>
      <c r="O3509" s="4" t="s">
        <v>38</v>
      </c>
      <c r="P3509" s="4" t="s">
        <v>1003</v>
      </c>
      <c r="Q3509" s="4" t="s">
        <v>40</v>
      </c>
    </row>
    <row r="3510" spans="1:17" x14ac:dyDescent="0.25">
      <c r="A3510" s="4" t="s">
        <v>623</v>
      </c>
      <c r="B3510" s="4" t="s">
        <v>42</v>
      </c>
      <c r="C3510" s="9" t="str">
        <f>_xlfn.XLOOKUP(Table1[[#This Row],[Genus]],'Flora of PA'!J:J,'Flora of PA'!D:D)</f>
        <v>Pinaceae</v>
      </c>
      <c r="D3510" s="4" t="s">
        <v>931</v>
      </c>
      <c r="E3510" s="4" t="s">
        <v>932</v>
      </c>
      <c r="F3510" s="9" t="str">
        <f>Table1[[#This Row],[Genus]]&amp;" "&amp;Table1[[#This Row],[Epithet]]</f>
        <v>Pinus rigida</v>
      </c>
      <c r="G3510" s="4" t="s">
        <v>37</v>
      </c>
      <c r="H3510" t="s">
        <v>48</v>
      </c>
      <c r="I3510" s="4" t="s">
        <v>722</v>
      </c>
      <c r="J3510" s="4" t="s">
        <v>734</v>
      </c>
      <c r="K3510" s="4" t="s">
        <v>723</v>
      </c>
      <c r="L3510" s="4" t="s">
        <v>735</v>
      </c>
      <c r="M3510" s="4" t="s">
        <v>184</v>
      </c>
      <c r="N3510" s="4" t="s">
        <v>719</v>
      </c>
      <c r="O3510" s="4" t="s">
        <v>38</v>
      </c>
      <c r="P3510" s="4" t="s">
        <v>1003</v>
      </c>
      <c r="Q3510" s="4" t="s">
        <v>40</v>
      </c>
    </row>
    <row r="3511" spans="1:17" x14ac:dyDescent="0.25">
      <c r="A3511" s="4" t="s">
        <v>623</v>
      </c>
      <c r="B3511" s="4" t="s">
        <v>42</v>
      </c>
      <c r="C3511" s="9" t="str">
        <f>_xlfn.XLOOKUP(Table1[[#This Row],[Genus]],'Flora of PA'!J:J,'Flora of PA'!D:D)</f>
        <v>Smilacaceae</v>
      </c>
      <c r="D3511" s="4" t="s">
        <v>858</v>
      </c>
      <c r="E3511" s="4" t="s">
        <v>859</v>
      </c>
      <c r="F3511" s="9" t="str">
        <f>Table1[[#This Row],[Genus]]&amp;" "&amp;Table1[[#This Row],[Epithet]]</f>
        <v>Smilax rotundifolia</v>
      </c>
      <c r="G3511" s="4" t="s">
        <v>234</v>
      </c>
      <c r="H3511" t="s">
        <v>223</v>
      </c>
      <c r="I3511" s="4" t="s">
        <v>722</v>
      </c>
      <c r="J3511" s="4" t="s">
        <v>734</v>
      </c>
      <c r="K3511" s="4" t="s">
        <v>723</v>
      </c>
      <c r="L3511" s="4" t="s">
        <v>735</v>
      </c>
      <c r="M3511" s="4" t="s">
        <v>184</v>
      </c>
      <c r="N3511" s="4" t="s">
        <v>719</v>
      </c>
      <c r="O3511" s="4" t="s">
        <v>38</v>
      </c>
      <c r="P3511" s="4" t="s">
        <v>1003</v>
      </c>
      <c r="Q3511" s="4" t="s">
        <v>40</v>
      </c>
    </row>
    <row r="3512" spans="1:17" x14ac:dyDescent="0.25">
      <c r="A3512" s="4" t="s">
        <v>623</v>
      </c>
      <c r="B3512" s="4" t="s">
        <v>42</v>
      </c>
      <c r="C3512" s="9" t="str">
        <f>_xlfn.XLOOKUP(Table1[[#This Row],[Genus]],'Flora of PA'!J:J,'Flora of PA'!D:D)</f>
        <v>Rosaceae</v>
      </c>
      <c r="D3512" s="4" t="s">
        <v>834</v>
      </c>
      <c r="E3512" s="4" t="s">
        <v>836</v>
      </c>
      <c r="F3512" s="9" t="str">
        <f>Table1[[#This Row],[Genus]]&amp;" "&amp;Table1[[#This Row],[Epithet]]</f>
        <v>Rubus flagellaris</v>
      </c>
      <c r="G3512" s="4" t="s">
        <v>227</v>
      </c>
      <c r="H3512" t="s">
        <v>201</v>
      </c>
      <c r="I3512" s="4" t="s">
        <v>722</v>
      </c>
      <c r="J3512" s="4" t="s">
        <v>734</v>
      </c>
      <c r="K3512" s="4" t="s">
        <v>723</v>
      </c>
      <c r="L3512" s="4" t="s">
        <v>735</v>
      </c>
      <c r="M3512" s="4" t="s">
        <v>184</v>
      </c>
      <c r="N3512" s="4" t="s">
        <v>719</v>
      </c>
      <c r="O3512" s="4" t="s">
        <v>38</v>
      </c>
      <c r="P3512" s="4" t="s">
        <v>1003</v>
      </c>
      <c r="Q3512" s="4" t="s">
        <v>40</v>
      </c>
    </row>
    <row r="3513" spans="1:17" x14ac:dyDescent="0.25">
      <c r="A3513" s="4" t="s">
        <v>623</v>
      </c>
      <c r="B3513" s="4" t="s">
        <v>42</v>
      </c>
      <c r="C3513" s="9" t="str">
        <f>_xlfn.XLOOKUP(Table1[[#This Row],[Genus]],'Flora of PA'!J:J,'Flora of PA'!D:D)</f>
        <v>Ericaceae</v>
      </c>
      <c r="D3513" s="4" t="s">
        <v>827</v>
      </c>
      <c r="E3513" s="4" t="s">
        <v>828</v>
      </c>
      <c r="F3513" s="9" t="str">
        <f>Table1[[#This Row],[Genus]]&amp;" "&amp;Table1[[#This Row],[Epithet]]</f>
        <v>Gaylussacia baccata</v>
      </c>
      <c r="G3513" s="4" t="s">
        <v>16</v>
      </c>
      <c r="H3513" t="s">
        <v>125</v>
      </c>
      <c r="I3513" s="4" t="s">
        <v>722</v>
      </c>
      <c r="J3513" s="4" t="s">
        <v>734</v>
      </c>
      <c r="K3513" s="4" t="s">
        <v>723</v>
      </c>
      <c r="L3513" s="4" t="s">
        <v>735</v>
      </c>
      <c r="M3513" s="4" t="s">
        <v>184</v>
      </c>
      <c r="N3513" s="4" t="s">
        <v>719</v>
      </c>
      <c r="O3513" s="4" t="s">
        <v>38</v>
      </c>
      <c r="P3513" s="4" t="s">
        <v>1003</v>
      </c>
      <c r="Q3513" s="4" t="s">
        <v>40</v>
      </c>
    </row>
    <row r="3514" spans="1:17" x14ac:dyDescent="0.25">
      <c r="A3514" s="4" t="s">
        <v>623</v>
      </c>
      <c r="B3514" s="4" t="s">
        <v>42</v>
      </c>
      <c r="C3514" s="9" t="str">
        <f>_xlfn.XLOOKUP(Table1[[#This Row],[Genus]],'Flora of PA'!J:J,'Flora of PA'!D:D)</f>
        <v>Asteraceae</v>
      </c>
      <c r="D3514" s="4" t="s">
        <v>885</v>
      </c>
      <c r="E3514" s="4" t="s">
        <v>886</v>
      </c>
      <c r="F3514" s="9" t="str">
        <f>Table1[[#This Row],[Genus]]&amp;" "&amp;Table1[[#This Row],[Epithet]]</f>
        <v>Solidago nemoralis</v>
      </c>
      <c r="G3514" s="4" t="s">
        <v>226</v>
      </c>
      <c r="H3514" t="s">
        <v>196</v>
      </c>
      <c r="I3514" s="4" t="s">
        <v>722</v>
      </c>
      <c r="J3514" s="4" t="s">
        <v>734</v>
      </c>
      <c r="K3514" s="4" t="s">
        <v>723</v>
      </c>
      <c r="L3514" s="4" t="s">
        <v>735</v>
      </c>
      <c r="M3514" s="4" t="s">
        <v>184</v>
      </c>
      <c r="N3514" s="4" t="s">
        <v>719</v>
      </c>
      <c r="O3514" s="4" t="s">
        <v>38</v>
      </c>
      <c r="P3514" s="4" t="s">
        <v>1003</v>
      </c>
      <c r="Q3514" s="4" t="s">
        <v>40</v>
      </c>
    </row>
    <row r="3515" spans="1:17" x14ac:dyDescent="0.25">
      <c r="A3515" s="4" t="s">
        <v>623</v>
      </c>
      <c r="B3515" s="4" t="s">
        <v>42</v>
      </c>
      <c r="C3515" s="9" t="str">
        <f>_xlfn.XLOOKUP(Table1[[#This Row],[Genus]],'Flora of PA'!J:J,'Flora of PA'!D:D)</f>
        <v>Myricaceae</v>
      </c>
      <c r="D3515" s="4" t="s">
        <v>963</v>
      </c>
      <c r="E3515" s="4" t="s">
        <v>964</v>
      </c>
      <c r="F3515" s="9" t="str">
        <f>Table1[[#This Row],[Genus]]&amp;" "&amp;Table1[[#This Row],[Epithet]]</f>
        <v>Comptonia peregrina</v>
      </c>
      <c r="G3515" s="4" t="s">
        <v>228</v>
      </c>
      <c r="H3515" t="s">
        <v>202</v>
      </c>
      <c r="I3515" s="4" t="s">
        <v>722</v>
      </c>
      <c r="J3515" s="4" t="s">
        <v>734</v>
      </c>
      <c r="K3515" s="4" t="s">
        <v>723</v>
      </c>
      <c r="L3515" s="4" t="s">
        <v>735</v>
      </c>
      <c r="M3515" s="4" t="s">
        <v>184</v>
      </c>
      <c r="N3515" s="4" t="s">
        <v>719</v>
      </c>
      <c r="O3515" s="4" t="s">
        <v>38</v>
      </c>
      <c r="P3515" s="4" t="s">
        <v>1003</v>
      </c>
      <c r="Q3515" s="4" t="s">
        <v>40</v>
      </c>
    </row>
    <row r="3516" spans="1:17" x14ac:dyDescent="0.25">
      <c r="A3516" s="4" t="s">
        <v>623</v>
      </c>
      <c r="B3516" s="4" t="s">
        <v>42</v>
      </c>
      <c r="C3516" s="9" t="str">
        <f>_xlfn.XLOOKUP(Table1[[#This Row],[Genus]],'Flora of PA'!J:J,'Flora of PA'!D:D)</f>
        <v>Fagaceae</v>
      </c>
      <c r="D3516" s="4" t="s">
        <v>860</v>
      </c>
      <c r="E3516" s="4" t="s">
        <v>947</v>
      </c>
      <c r="F3516" s="9" t="str">
        <f>Table1[[#This Row],[Genus]]&amp;" "&amp;Table1[[#This Row],[Epithet]]</f>
        <v>Quercus ilicifolia</v>
      </c>
      <c r="G3516" s="4" t="s">
        <v>75</v>
      </c>
      <c r="H3516" t="s">
        <v>157</v>
      </c>
      <c r="I3516" s="4" t="s">
        <v>722</v>
      </c>
      <c r="J3516" s="4" t="s">
        <v>734</v>
      </c>
      <c r="K3516" s="4" t="s">
        <v>723</v>
      </c>
      <c r="L3516" s="4" t="s">
        <v>735</v>
      </c>
      <c r="M3516" s="4" t="s">
        <v>184</v>
      </c>
      <c r="N3516" s="4" t="s">
        <v>719</v>
      </c>
      <c r="O3516" s="4" t="s">
        <v>38</v>
      </c>
      <c r="P3516" s="4" t="s">
        <v>1003</v>
      </c>
      <c r="Q3516" s="4" t="s">
        <v>40</v>
      </c>
    </row>
    <row r="3517" spans="1:17" x14ac:dyDescent="0.25">
      <c r="A3517" s="4" t="s">
        <v>623</v>
      </c>
      <c r="B3517" s="4" t="s">
        <v>42</v>
      </c>
      <c r="C3517" s="9" t="str">
        <f>_xlfn.XLOOKUP(Table1[[#This Row],[Genus]],'Flora of PA'!J:J,'Flora of PA'!D:D)</f>
        <v>Betulaceae</v>
      </c>
      <c r="D3517" s="4" t="s">
        <v>883</v>
      </c>
      <c r="E3517" s="4" t="s">
        <v>884</v>
      </c>
      <c r="F3517" s="9" t="str">
        <f>Table1[[#This Row],[Genus]]&amp;" "&amp;Table1[[#This Row],[Epithet]]</f>
        <v>Betula populifolia</v>
      </c>
      <c r="G3517" s="4" t="s">
        <v>18</v>
      </c>
      <c r="H3517" t="s">
        <v>23</v>
      </c>
      <c r="I3517" s="4" t="s">
        <v>722</v>
      </c>
      <c r="J3517" s="4" t="s">
        <v>734</v>
      </c>
      <c r="K3517" s="4" t="s">
        <v>723</v>
      </c>
      <c r="L3517" s="4" t="s">
        <v>735</v>
      </c>
      <c r="M3517" s="4" t="s">
        <v>184</v>
      </c>
      <c r="N3517" s="4" t="s">
        <v>719</v>
      </c>
      <c r="O3517" s="4" t="s">
        <v>38</v>
      </c>
      <c r="P3517" s="4" t="s">
        <v>1003</v>
      </c>
      <c r="Q3517" s="4" t="s">
        <v>40</v>
      </c>
    </row>
    <row r="3518" spans="1:17" x14ac:dyDescent="0.25">
      <c r="A3518" s="4" t="s">
        <v>623</v>
      </c>
      <c r="B3518" s="4" t="s">
        <v>41</v>
      </c>
      <c r="C3518" s="9" t="str">
        <f>_xlfn.XLOOKUP(Table1[[#This Row],[Genus]],'Flora of PA'!J:J,'Flora of PA'!D:D)</f>
        <v>Ericaceae</v>
      </c>
      <c r="D3518" s="4" t="s">
        <v>827</v>
      </c>
      <c r="E3518" s="4" t="s">
        <v>828</v>
      </c>
      <c r="F3518" s="9" t="str">
        <f>Table1[[#This Row],[Genus]]&amp;" "&amp;Table1[[#This Row],[Epithet]]</f>
        <v>Gaylussacia baccata</v>
      </c>
      <c r="G3518" s="4" t="s">
        <v>16</v>
      </c>
      <c r="H3518" t="s">
        <v>125</v>
      </c>
      <c r="I3518" s="4" t="s">
        <v>722</v>
      </c>
      <c r="J3518" s="4" t="s">
        <v>734</v>
      </c>
      <c r="K3518" s="4" t="s">
        <v>723</v>
      </c>
      <c r="L3518" s="4" t="s">
        <v>735</v>
      </c>
      <c r="M3518" s="4" t="s">
        <v>184</v>
      </c>
      <c r="N3518" s="4" t="s">
        <v>719</v>
      </c>
      <c r="O3518" s="4" t="s">
        <v>38</v>
      </c>
      <c r="P3518" s="4" t="s">
        <v>1003</v>
      </c>
      <c r="Q3518" s="4" t="s">
        <v>40</v>
      </c>
    </row>
    <row r="3519" spans="1:17" x14ac:dyDescent="0.25">
      <c r="A3519" s="4" t="s">
        <v>623</v>
      </c>
      <c r="B3519" s="4" t="s">
        <v>41</v>
      </c>
      <c r="C3519" s="9" t="str">
        <f>_xlfn.XLOOKUP(Table1[[#This Row],[Genus]],'Flora of PA'!J:J,'Flora of PA'!D:D)</f>
        <v>Rosaceae</v>
      </c>
      <c r="D3519" s="4" t="s">
        <v>956</v>
      </c>
      <c r="E3519" s="4" t="s">
        <v>967</v>
      </c>
      <c r="F3519" s="9" t="str">
        <f>Table1[[#This Row],[Genus]]&amp;" "&amp;Table1[[#This Row],[Epithet]]</f>
        <v>Spiraea alba</v>
      </c>
      <c r="G3519" s="4" t="s">
        <v>808</v>
      </c>
      <c r="H3519" t="s">
        <v>744</v>
      </c>
      <c r="I3519" s="4" t="s">
        <v>722</v>
      </c>
      <c r="J3519" s="4" t="s">
        <v>734</v>
      </c>
      <c r="K3519" s="4" t="s">
        <v>723</v>
      </c>
      <c r="L3519" s="4" t="s">
        <v>735</v>
      </c>
      <c r="M3519" s="4" t="s">
        <v>184</v>
      </c>
      <c r="N3519" s="4" t="s">
        <v>719</v>
      </c>
      <c r="O3519" s="4" t="s">
        <v>38</v>
      </c>
      <c r="P3519" s="4" t="s">
        <v>1003</v>
      </c>
      <c r="Q3519" s="4" t="s">
        <v>40</v>
      </c>
    </row>
    <row r="3520" spans="1:17" x14ac:dyDescent="0.25">
      <c r="A3520" s="4" t="s">
        <v>623</v>
      </c>
      <c r="B3520" s="4" t="s">
        <v>41</v>
      </c>
      <c r="C3520" s="9" t="str">
        <f>_xlfn.XLOOKUP(Table1[[#This Row],[Genus]],'Flora of PA'!J:J,'Flora of PA'!D:D)</f>
        <v>Betulaceae</v>
      </c>
      <c r="D3520" s="4" t="s">
        <v>883</v>
      </c>
      <c r="E3520" s="4" t="s">
        <v>884</v>
      </c>
      <c r="F3520" s="9" t="str">
        <f>Table1[[#This Row],[Genus]]&amp;" "&amp;Table1[[#This Row],[Epithet]]</f>
        <v>Betula populifolia</v>
      </c>
      <c r="G3520" s="4" t="s">
        <v>18</v>
      </c>
      <c r="H3520" t="s">
        <v>23</v>
      </c>
      <c r="I3520" s="4" t="s">
        <v>722</v>
      </c>
      <c r="J3520" s="4" t="s">
        <v>734</v>
      </c>
      <c r="K3520" s="4" t="s">
        <v>723</v>
      </c>
      <c r="L3520" s="4" t="s">
        <v>735</v>
      </c>
      <c r="M3520" s="4" t="s">
        <v>184</v>
      </c>
      <c r="N3520" s="4" t="s">
        <v>719</v>
      </c>
      <c r="O3520" s="4" t="s">
        <v>38</v>
      </c>
      <c r="P3520" s="4" t="s">
        <v>1003</v>
      </c>
      <c r="Q3520" s="4" t="s">
        <v>40</v>
      </c>
    </row>
    <row r="3521" spans="1:19" x14ac:dyDescent="0.25">
      <c r="A3521" s="4" t="s">
        <v>623</v>
      </c>
      <c r="B3521" s="4" t="s">
        <v>41</v>
      </c>
      <c r="C3521" s="9" t="s">
        <v>1181</v>
      </c>
      <c r="D3521" s="4" t="s">
        <v>965</v>
      </c>
      <c r="E3521" s="4" t="s">
        <v>966</v>
      </c>
      <c r="F3521" s="9" t="str">
        <f>Table1[[#This Row],[Genus]]&amp;" "&amp;Table1[[#This Row],[Epithet]]</f>
        <v>Avenella flexuosa</v>
      </c>
      <c r="G3521" s="4" t="s">
        <v>386</v>
      </c>
      <c r="H3521" t="s">
        <v>301</v>
      </c>
      <c r="I3521" s="4" t="s">
        <v>722</v>
      </c>
      <c r="J3521" s="4" t="s">
        <v>734</v>
      </c>
      <c r="K3521" s="4" t="s">
        <v>723</v>
      </c>
      <c r="L3521" s="4" t="s">
        <v>735</v>
      </c>
      <c r="M3521" s="4" t="s">
        <v>184</v>
      </c>
      <c r="N3521" s="4" t="s">
        <v>719</v>
      </c>
      <c r="O3521" s="4" t="s">
        <v>38</v>
      </c>
      <c r="P3521" s="4" t="s">
        <v>1003</v>
      </c>
      <c r="Q3521" s="4" t="s">
        <v>40</v>
      </c>
    </row>
    <row r="3522" spans="1:19" x14ac:dyDescent="0.25">
      <c r="A3522" s="4" t="s">
        <v>623</v>
      </c>
      <c r="B3522" s="4" t="s">
        <v>41</v>
      </c>
      <c r="C3522" s="9" t="str">
        <f>_xlfn.XLOOKUP(Table1[[#This Row],[Genus]],'Flora of PA'!J:J,'Flora of PA'!D:D)</f>
        <v>Rosaceae</v>
      </c>
      <c r="D3522" s="4" t="s">
        <v>834</v>
      </c>
      <c r="E3522" s="4" t="s">
        <v>836</v>
      </c>
      <c r="F3522" s="9" t="str">
        <f>Table1[[#This Row],[Genus]]&amp;" "&amp;Table1[[#This Row],[Epithet]]</f>
        <v>Rubus flagellaris</v>
      </c>
      <c r="G3522" s="4" t="s">
        <v>227</v>
      </c>
      <c r="H3522" t="s">
        <v>201</v>
      </c>
      <c r="I3522" s="4" t="s">
        <v>722</v>
      </c>
      <c r="J3522" s="4" t="s">
        <v>734</v>
      </c>
      <c r="K3522" s="4" t="s">
        <v>723</v>
      </c>
      <c r="L3522" s="4" t="s">
        <v>735</v>
      </c>
      <c r="M3522" s="4" t="s">
        <v>184</v>
      </c>
      <c r="N3522" s="4" t="s">
        <v>719</v>
      </c>
      <c r="O3522" s="4" t="s">
        <v>38</v>
      </c>
      <c r="P3522" s="4" t="s">
        <v>1003</v>
      </c>
      <c r="Q3522" s="4" t="s">
        <v>40</v>
      </c>
    </row>
    <row r="3523" spans="1:19" x14ac:dyDescent="0.25">
      <c r="A3523" s="4" t="s">
        <v>623</v>
      </c>
      <c r="B3523" s="4" t="s">
        <v>41</v>
      </c>
      <c r="C3523" s="9" t="str">
        <f>_xlfn.XLOOKUP(Table1[[#This Row],[Genus]],'Flora of PA'!J:J,'Flora of PA'!D:D)</f>
        <v>Myricaceae</v>
      </c>
      <c r="D3523" s="4" t="s">
        <v>963</v>
      </c>
      <c r="E3523" s="4" t="s">
        <v>964</v>
      </c>
      <c r="F3523" s="9" t="str">
        <f>Table1[[#This Row],[Genus]]&amp;" "&amp;Table1[[#This Row],[Epithet]]</f>
        <v>Comptonia peregrina</v>
      </c>
      <c r="G3523" s="4" t="s">
        <v>228</v>
      </c>
      <c r="H3523" t="s">
        <v>202</v>
      </c>
      <c r="I3523" s="4" t="s">
        <v>722</v>
      </c>
      <c r="J3523" s="4" t="s">
        <v>734</v>
      </c>
      <c r="K3523" s="4" t="s">
        <v>723</v>
      </c>
      <c r="L3523" s="4" t="s">
        <v>735</v>
      </c>
      <c r="M3523" s="4" t="s">
        <v>184</v>
      </c>
      <c r="N3523" s="4" t="s">
        <v>719</v>
      </c>
      <c r="O3523" s="4" t="s">
        <v>38</v>
      </c>
      <c r="P3523" s="4" t="s">
        <v>1003</v>
      </c>
      <c r="Q3523" s="4" t="s">
        <v>40</v>
      </c>
    </row>
    <row r="3524" spans="1:19" x14ac:dyDescent="0.25">
      <c r="A3524" s="4" t="s">
        <v>623</v>
      </c>
      <c r="B3524" s="4" t="s">
        <v>41</v>
      </c>
      <c r="C3524" s="9" t="s">
        <v>13194</v>
      </c>
      <c r="D3524" s="4" t="s">
        <v>866</v>
      </c>
      <c r="E3524" s="4" t="s">
        <v>867</v>
      </c>
      <c r="F3524" s="9" t="str">
        <f>Table1[[#This Row],[Genus]]&amp;" "&amp;Table1[[#This Row],[Epithet]]</f>
        <v>Polytrichum commune</v>
      </c>
      <c r="G3524" s="4" t="s">
        <v>802</v>
      </c>
      <c r="H3524" t="s">
        <v>350</v>
      </c>
      <c r="I3524" s="4" t="s">
        <v>722</v>
      </c>
      <c r="J3524" s="4" t="s">
        <v>734</v>
      </c>
      <c r="K3524" s="4" t="s">
        <v>723</v>
      </c>
      <c r="L3524" s="4" t="s">
        <v>735</v>
      </c>
      <c r="M3524" s="4" t="s">
        <v>184</v>
      </c>
      <c r="N3524" s="4" t="s">
        <v>719</v>
      </c>
      <c r="O3524" s="4" t="s">
        <v>38</v>
      </c>
      <c r="P3524" s="4" t="s">
        <v>1003</v>
      </c>
      <c r="Q3524" s="4" t="s">
        <v>40</v>
      </c>
      <c r="S3524" s="2" t="s">
        <v>803</v>
      </c>
    </row>
    <row r="3525" spans="1:19" x14ac:dyDescent="0.25">
      <c r="A3525" s="4" t="s">
        <v>623</v>
      </c>
      <c r="B3525" s="4" t="s">
        <v>41</v>
      </c>
      <c r="C3525" s="4" t="s">
        <v>992</v>
      </c>
      <c r="D3525" s="4" t="s">
        <v>992</v>
      </c>
      <c r="E3525" s="4" t="s">
        <v>891</v>
      </c>
      <c r="F3525" s="9" t="str">
        <f>Table1[[#This Row],[Genus]]&amp;" "&amp;Table1[[#This Row],[Epithet]]</f>
        <v>Hylocomiaceae sp.</v>
      </c>
      <c r="G3525" s="4" t="s">
        <v>812</v>
      </c>
      <c r="H3525" t="s">
        <v>639</v>
      </c>
      <c r="I3525" s="4" t="s">
        <v>722</v>
      </c>
      <c r="J3525" s="4" t="s">
        <v>734</v>
      </c>
      <c r="K3525" s="4" t="s">
        <v>723</v>
      </c>
      <c r="L3525" s="4" t="s">
        <v>735</v>
      </c>
      <c r="M3525" s="4" t="s">
        <v>184</v>
      </c>
      <c r="N3525" s="4" t="s">
        <v>719</v>
      </c>
      <c r="O3525" s="4" t="s">
        <v>38</v>
      </c>
      <c r="P3525" s="4" t="s">
        <v>1003</v>
      </c>
      <c r="Q3525" s="4" t="s">
        <v>40</v>
      </c>
    </row>
    <row r="3526" spans="1:19" x14ac:dyDescent="0.25">
      <c r="A3526" s="4" t="s">
        <v>623</v>
      </c>
      <c r="B3526" s="4" t="s">
        <v>41</v>
      </c>
      <c r="C3526" s="9" t="str">
        <f>_xlfn.XLOOKUP(Table1[[#This Row],[Genus]],'Flora of PA'!J:J,'Flora of PA'!D:D)</f>
        <v>Fagaceae</v>
      </c>
      <c r="D3526" s="4" t="s">
        <v>860</v>
      </c>
      <c r="E3526" s="4" t="s">
        <v>947</v>
      </c>
      <c r="F3526" s="9" t="str">
        <f>Table1[[#This Row],[Genus]]&amp;" "&amp;Table1[[#This Row],[Epithet]]</f>
        <v>Quercus ilicifolia</v>
      </c>
      <c r="G3526" s="4" t="s">
        <v>75</v>
      </c>
      <c r="H3526" t="s">
        <v>157</v>
      </c>
      <c r="I3526" s="4" t="s">
        <v>722</v>
      </c>
      <c r="J3526" s="4" t="s">
        <v>734</v>
      </c>
      <c r="K3526" s="4" t="s">
        <v>723</v>
      </c>
      <c r="L3526" s="4" t="s">
        <v>735</v>
      </c>
      <c r="M3526" s="4" t="s">
        <v>184</v>
      </c>
      <c r="N3526" s="4" t="s">
        <v>719</v>
      </c>
      <c r="O3526" s="4" t="s">
        <v>38</v>
      </c>
      <c r="P3526" s="4" t="s">
        <v>1003</v>
      </c>
      <c r="Q3526" s="4" t="s">
        <v>40</v>
      </c>
    </row>
    <row r="3527" spans="1:19" x14ac:dyDescent="0.25">
      <c r="A3527" s="4" t="s">
        <v>623</v>
      </c>
      <c r="B3527" s="4" t="s">
        <v>41</v>
      </c>
      <c r="C3527" s="9" t="str">
        <f>_xlfn.XLOOKUP(Table1[[#This Row],[Genus]],'Flora of PA'!J:J,'Flora of PA'!D:D)</f>
        <v>Asteraceae</v>
      </c>
      <c r="D3527" s="4" t="s">
        <v>885</v>
      </c>
      <c r="E3527" s="4" t="s">
        <v>886</v>
      </c>
      <c r="F3527" s="9" t="str">
        <f>Table1[[#This Row],[Genus]]&amp;" "&amp;Table1[[#This Row],[Epithet]]</f>
        <v>Solidago nemoralis</v>
      </c>
      <c r="G3527" s="4" t="s">
        <v>226</v>
      </c>
      <c r="H3527" t="s">
        <v>196</v>
      </c>
      <c r="I3527" s="4" t="s">
        <v>722</v>
      </c>
      <c r="J3527" s="4" t="s">
        <v>734</v>
      </c>
      <c r="K3527" s="4" t="s">
        <v>723</v>
      </c>
      <c r="L3527" s="4" t="s">
        <v>735</v>
      </c>
      <c r="M3527" s="4" t="s">
        <v>184</v>
      </c>
      <c r="N3527" s="4" t="s">
        <v>719</v>
      </c>
      <c r="O3527" s="4" t="s">
        <v>38</v>
      </c>
      <c r="P3527" s="4" t="s">
        <v>1003</v>
      </c>
      <c r="Q3527" s="4" t="s">
        <v>40</v>
      </c>
    </row>
    <row r="3528" spans="1:19" x14ac:dyDescent="0.25">
      <c r="A3528" s="4" t="s">
        <v>623</v>
      </c>
      <c r="B3528" s="4" t="s">
        <v>41</v>
      </c>
      <c r="C3528" s="9" t="str">
        <f>_xlfn.XLOOKUP(Table1[[#This Row],[Genus]],'Flora of PA'!J:J,'Flora of PA'!D:D)</f>
        <v>Rosaceae</v>
      </c>
      <c r="D3528" s="4" t="s">
        <v>897</v>
      </c>
      <c r="E3528" s="4" t="s">
        <v>898</v>
      </c>
      <c r="F3528" s="9" t="str">
        <f>Table1[[#This Row],[Genus]]&amp;" "&amp;Table1[[#This Row],[Epithet]]</f>
        <v>Potentilla indica</v>
      </c>
      <c r="G3528" s="4" t="s">
        <v>896</v>
      </c>
      <c r="H3528" t="s">
        <v>745</v>
      </c>
      <c r="I3528" s="4" t="s">
        <v>722</v>
      </c>
      <c r="J3528" s="4" t="s">
        <v>734</v>
      </c>
      <c r="K3528" s="4" t="s">
        <v>723</v>
      </c>
      <c r="L3528" s="4" t="s">
        <v>735</v>
      </c>
      <c r="M3528" s="4" t="s">
        <v>184</v>
      </c>
      <c r="N3528" s="4" t="s">
        <v>719</v>
      </c>
      <c r="O3528" s="4" t="s">
        <v>38</v>
      </c>
      <c r="P3528" s="4" t="s">
        <v>1003</v>
      </c>
      <c r="Q3528" s="4" t="s">
        <v>40</v>
      </c>
    </row>
    <row r="3529" spans="1:19" x14ac:dyDescent="0.25">
      <c r="A3529" s="4" t="s">
        <v>623</v>
      </c>
      <c r="B3529" s="4" t="s">
        <v>41</v>
      </c>
      <c r="C3529" s="9" t="str">
        <f>_xlfn.XLOOKUP(Table1[[#This Row],[Genus]],'Flora of PA'!J:J,'Flora of PA'!D:D)</f>
        <v>Ericaceae</v>
      </c>
      <c r="D3529" s="4" t="s">
        <v>826</v>
      </c>
      <c r="E3529" s="4" t="s">
        <v>830</v>
      </c>
      <c r="F3529" s="9" t="str">
        <f>Table1[[#This Row],[Genus]]&amp;" "&amp;Table1[[#This Row],[Epithet]]</f>
        <v>Vaccinium corymbosum</v>
      </c>
      <c r="G3529" s="4" t="s">
        <v>105</v>
      </c>
      <c r="H3529" t="s">
        <v>441</v>
      </c>
      <c r="I3529" s="4" t="s">
        <v>722</v>
      </c>
      <c r="J3529" s="4" t="s">
        <v>734</v>
      </c>
      <c r="K3529" s="4" t="s">
        <v>723</v>
      </c>
      <c r="L3529" s="4" t="s">
        <v>735</v>
      </c>
      <c r="M3529" s="4" t="s">
        <v>184</v>
      </c>
      <c r="N3529" s="4" t="s">
        <v>719</v>
      </c>
      <c r="O3529" s="4" t="s">
        <v>38</v>
      </c>
      <c r="P3529" s="4" t="s">
        <v>1003</v>
      </c>
      <c r="Q3529" s="4" t="s">
        <v>40</v>
      </c>
    </row>
    <row r="3530" spans="1:19" x14ac:dyDescent="0.25">
      <c r="A3530" s="4" t="s">
        <v>623</v>
      </c>
      <c r="B3530" s="4" t="s">
        <v>41</v>
      </c>
      <c r="C3530" s="9" t="str">
        <f>_xlfn.XLOOKUP(Table1[[#This Row],[Genus]],'Flora of PA'!J:J,'Flora of PA'!D:D)</f>
        <v>Ericaceae</v>
      </c>
      <c r="D3530" s="4" t="s">
        <v>831</v>
      </c>
      <c r="E3530" s="4" t="s">
        <v>832</v>
      </c>
      <c r="F3530" s="9" t="str">
        <f>Table1[[#This Row],[Genus]]&amp;" "&amp;Table1[[#This Row],[Epithet]]</f>
        <v>Gaultheria procumbens</v>
      </c>
      <c r="G3530" s="4" t="s">
        <v>123</v>
      </c>
      <c r="H3530" t="s">
        <v>122</v>
      </c>
      <c r="I3530" s="4" t="s">
        <v>722</v>
      </c>
      <c r="J3530" s="4" t="s">
        <v>734</v>
      </c>
      <c r="K3530" s="4" t="s">
        <v>723</v>
      </c>
      <c r="L3530" s="4" t="s">
        <v>735</v>
      </c>
      <c r="M3530" s="4" t="s">
        <v>184</v>
      </c>
      <c r="N3530" s="4" t="s">
        <v>719</v>
      </c>
      <c r="O3530" s="4" t="s">
        <v>38</v>
      </c>
      <c r="P3530" s="4" t="s">
        <v>1003</v>
      </c>
      <c r="Q3530" s="4" t="s">
        <v>40</v>
      </c>
    </row>
    <row r="3531" spans="1:19" x14ac:dyDescent="0.25">
      <c r="A3531" s="4" t="s">
        <v>624</v>
      </c>
      <c r="B3531" s="4" t="s">
        <v>68</v>
      </c>
      <c r="C3531" s="9" t="str">
        <f>_xlfn.XLOOKUP(Table1[[#This Row],[Genus]],'Flora of PA'!J:J,'Flora of PA'!D:D)</f>
        <v>Asteraceae</v>
      </c>
      <c r="D3531" s="4" t="s">
        <v>939</v>
      </c>
      <c r="E3531" s="4" t="s">
        <v>940</v>
      </c>
      <c r="F3531" s="9" t="str">
        <f>Table1[[#This Row],[Genus]]&amp;" "&amp;Table1[[#This Row],[Epithet]]</f>
        <v>Pseudognaphalium obtusifolium</v>
      </c>
      <c r="G3531" s="4" t="s">
        <v>811</v>
      </c>
      <c r="H3531" t="s">
        <v>743</v>
      </c>
      <c r="I3531" s="4" t="s">
        <v>746</v>
      </c>
      <c r="J3531" s="4" t="s">
        <v>747</v>
      </c>
      <c r="K3531" s="4" t="s">
        <v>748</v>
      </c>
      <c r="L3531" s="4" t="s">
        <v>749</v>
      </c>
      <c r="M3531" s="4" t="s">
        <v>248</v>
      </c>
      <c r="N3531" s="4" t="s">
        <v>719</v>
      </c>
      <c r="O3531" s="4" t="s">
        <v>248</v>
      </c>
      <c r="P3531" s="4" t="s">
        <v>1004</v>
      </c>
      <c r="Q3531" s="4" t="s">
        <v>750</v>
      </c>
    </row>
    <row r="3532" spans="1:19" x14ac:dyDescent="0.25">
      <c r="A3532" s="4" t="s">
        <v>624</v>
      </c>
      <c r="B3532" s="4" t="s">
        <v>68</v>
      </c>
      <c r="C3532" s="9" t="str">
        <f>_xlfn.XLOOKUP(Table1[[#This Row],[Genus]],'Flora of PA'!J:J,'Flora of PA'!D:D)</f>
        <v>Smilacaceae</v>
      </c>
      <c r="D3532" s="4" t="s">
        <v>858</v>
      </c>
      <c r="E3532" s="4" t="s">
        <v>859</v>
      </c>
      <c r="F3532" s="9" t="str">
        <f>Table1[[#This Row],[Genus]]&amp;" "&amp;Table1[[#This Row],[Epithet]]</f>
        <v>Smilax rotundifolia</v>
      </c>
      <c r="G3532" s="4" t="s">
        <v>234</v>
      </c>
      <c r="H3532" t="s">
        <v>223</v>
      </c>
      <c r="I3532" s="4" t="s">
        <v>746</v>
      </c>
      <c r="J3532" s="4" t="s">
        <v>747</v>
      </c>
      <c r="K3532" s="4" t="s">
        <v>748</v>
      </c>
      <c r="L3532" s="4" t="s">
        <v>749</v>
      </c>
      <c r="M3532" s="4" t="s">
        <v>248</v>
      </c>
      <c r="N3532" s="4" t="s">
        <v>719</v>
      </c>
      <c r="O3532" s="4" t="s">
        <v>248</v>
      </c>
      <c r="P3532" s="4" t="s">
        <v>1004</v>
      </c>
      <c r="Q3532" s="4" t="s">
        <v>750</v>
      </c>
    </row>
    <row r="3533" spans="1:19" x14ac:dyDescent="0.25">
      <c r="A3533" s="4" t="s">
        <v>624</v>
      </c>
      <c r="B3533" s="4" t="s">
        <v>68</v>
      </c>
      <c r="C3533" s="9" t="str">
        <f>_xlfn.XLOOKUP(Table1[[#This Row],[Genus]],'Flora of PA'!J:J,'Flora of PA'!D:D)</f>
        <v>Poaceae</v>
      </c>
      <c r="D3533" s="4" t="s">
        <v>903</v>
      </c>
      <c r="E3533" s="4" t="s">
        <v>904</v>
      </c>
      <c r="F3533" s="9" t="str">
        <f>Table1[[#This Row],[Genus]]&amp;" "&amp;Table1[[#This Row],[Epithet]]</f>
        <v>Schizachyrium scoparium</v>
      </c>
      <c r="G3533" s="4" t="s">
        <v>17</v>
      </c>
      <c r="H3533" t="s">
        <v>22</v>
      </c>
      <c r="I3533" s="4" t="s">
        <v>746</v>
      </c>
      <c r="J3533" s="4" t="s">
        <v>747</v>
      </c>
      <c r="K3533" s="4" t="s">
        <v>748</v>
      </c>
      <c r="L3533" s="4" t="s">
        <v>749</v>
      </c>
      <c r="M3533" s="4" t="s">
        <v>248</v>
      </c>
      <c r="N3533" s="4" t="s">
        <v>719</v>
      </c>
      <c r="O3533" s="4" t="s">
        <v>248</v>
      </c>
      <c r="P3533" s="4" t="s">
        <v>1004</v>
      </c>
      <c r="Q3533" s="4" t="s">
        <v>750</v>
      </c>
    </row>
    <row r="3534" spans="1:19" x14ac:dyDescent="0.25">
      <c r="A3534" s="4" t="s">
        <v>624</v>
      </c>
      <c r="B3534" s="4" t="s">
        <v>68</v>
      </c>
      <c r="C3534" s="9" t="str">
        <f>_xlfn.XLOOKUP(Table1[[#This Row],[Genus]],'Flora of PA'!J:J,'Flora of PA'!D:D)</f>
        <v>Myricaceae</v>
      </c>
      <c r="D3534" s="4" t="s">
        <v>963</v>
      </c>
      <c r="E3534" s="4" t="s">
        <v>964</v>
      </c>
      <c r="F3534" s="9" t="str">
        <f>Table1[[#This Row],[Genus]]&amp;" "&amp;Table1[[#This Row],[Epithet]]</f>
        <v>Comptonia peregrina</v>
      </c>
      <c r="G3534" s="4" t="s">
        <v>228</v>
      </c>
      <c r="H3534" t="s">
        <v>202</v>
      </c>
      <c r="I3534" s="4" t="s">
        <v>746</v>
      </c>
      <c r="J3534" s="4" t="s">
        <v>747</v>
      </c>
      <c r="K3534" s="4" t="s">
        <v>748</v>
      </c>
      <c r="L3534" s="4" t="s">
        <v>749</v>
      </c>
      <c r="M3534" s="4" t="s">
        <v>248</v>
      </c>
      <c r="N3534" s="4" t="s">
        <v>719</v>
      </c>
      <c r="O3534" s="4" t="s">
        <v>248</v>
      </c>
      <c r="P3534" s="4" t="s">
        <v>1004</v>
      </c>
      <c r="Q3534" s="4" t="s">
        <v>750</v>
      </c>
    </row>
    <row r="3535" spans="1:19" x14ac:dyDescent="0.25">
      <c r="A3535" s="4" t="s">
        <v>624</v>
      </c>
      <c r="B3535" s="4" t="s">
        <v>68</v>
      </c>
      <c r="C3535" s="9" t="str">
        <f>_xlfn.XLOOKUP(Table1[[#This Row],[Genus]],'Flora of PA'!J:J,'Flora of PA'!D:D)</f>
        <v>Asteraceae</v>
      </c>
      <c r="D3535" s="4" t="s">
        <v>885</v>
      </c>
      <c r="E3535" s="4" t="s">
        <v>983</v>
      </c>
      <c r="F3535" s="9" t="str">
        <f>Table1[[#This Row],[Genus]]&amp;" "&amp;Table1[[#This Row],[Epithet]]</f>
        <v>Solidago rugosa</v>
      </c>
      <c r="G3535" s="4" t="s">
        <v>19</v>
      </c>
      <c r="H3535" t="s">
        <v>751</v>
      </c>
      <c r="I3535" s="4" t="s">
        <v>746</v>
      </c>
      <c r="J3535" s="4" t="s">
        <v>747</v>
      </c>
      <c r="K3535" s="4" t="s">
        <v>748</v>
      </c>
      <c r="L3535" s="4" t="s">
        <v>749</v>
      </c>
      <c r="M3535" s="4" t="s">
        <v>248</v>
      </c>
      <c r="N3535" s="4" t="s">
        <v>719</v>
      </c>
      <c r="O3535" s="4" t="s">
        <v>248</v>
      </c>
      <c r="P3535" s="4" t="s">
        <v>1004</v>
      </c>
      <c r="Q3535" s="4" t="s">
        <v>750</v>
      </c>
    </row>
    <row r="3536" spans="1:19" x14ac:dyDescent="0.25">
      <c r="A3536" s="4" t="s">
        <v>624</v>
      </c>
      <c r="B3536" s="4" t="s">
        <v>68</v>
      </c>
      <c r="C3536" s="9" t="str">
        <f>_xlfn.XLOOKUP(Table1[[#This Row],[Genus]],'Flora of PA'!J:J,'Flora of PA'!D:D)</f>
        <v>Asteraceae</v>
      </c>
      <c r="D3536" s="4" t="s">
        <v>954</v>
      </c>
      <c r="E3536" s="4" t="s">
        <v>955</v>
      </c>
      <c r="F3536" s="9" t="str">
        <f>Table1[[#This Row],[Genus]]&amp;" "&amp;Table1[[#This Row],[Epithet]]</f>
        <v>Centaurea stoebe</v>
      </c>
      <c r="G3536" s="4" t="s">
        <v>591</v>
      </c>
      <c r="H3536" t="s">
        <v>494</v>
      </c>
      <c r="I3536" s="4" t="s">
        <v>746</v>
      </c>
      <c r="J3536" s="4" t="s">
        <v>747</v>
      </c>
      <c r="K3536" s="4" t="s">
        <v>748</v>
      </c>
      <c r="L3536" s="4" t="s">
        <v>749</v>
      </c>
      <c r="M3536" s="4" t="s">
        <v>248</v>
      </c>
      <c r="N3536" s="4" t="s">
        <v>719</v>
      </c>
      <c r="O3536" s="4" t="s">
        <v>248</v>
      </c>
      <c r="P3536" s="4" t="s">
        <v>1004</v>
      </c>
      <c r="Q3536" s="4" t="s">
        <v>750</v>
      </c>
    </row>
    <row r="3537" spans="1:17" x14ac:dyDescent="0.25">
      <c r="A3537" s="4" t="s">
        <v>624</v>
      </c>
      <c r="B3537" s="4" t="s">
        <v>68</v>
      </c>
      <c r="C3537" s="9" t="s">
        <v>1181</v>
      </c>
      <c r="D3537" s="4" t="s">
        <v>965</v>
      </c>
      <c r="E3537" s="4" t="s">
        <v>966</v>
      </c>
      <c r="F3537" s="9" t="str">
        <f>Table1[[#This Row],[Genus]]&amp;" "&amp;Table1[[#This Row],[Epithet]]</f>
        <v>Avenella flexuosa</v>
      </c>
      <c r="G3537" s="4" t="s">
        <v>386</v>
      </c>
      <c r="H3537" t="s">
        <v>301</v>
      </c>
      <c r="I3537" s="4" t="s">
        <v>746</v>
      </c>
      <c r="J3537" s="4" t="s">
        <v>747</v>
      </c>
      <c r="K3537" s="4" t="s">
        <v>748</v>
      </c>
      <c r="L3537" s="4" t="s">
        <v>749</v>
      </c>
      <c r="M3537" s="4" t="s">
        <v>248</v>
      </c>
      <c r="N3537" s="4" t="s">
        <v>719</v>
      </c>
      <c r="O3537" s="4" t="s">
        <v>248</v>
      </c>
      <c r="P3537" s="4" t="s">
        <v>1004</v>
      </c>
      <c r="Q3537" s="4" t="s">
        <v>750</v>
      </c>
    </row>
    <row r="3538" spans="1:17" x14ac:dyDescent="0.25">
      <c r="A3538" s="4" t="s">
        <v>624</v>
      </c>
      <c r="B3538" s="4" t="s">
        <v>68</v>
      </c>
      <c r="C3538" s="9" t="s">
        <v>13195</v>
      </c>
      <c r="D3538" s="4" t="s">
        <v>892</v>
      </c>
      <c r="E3538" s="4" t="s">
        <v>893</v>
      </c>
      <c r="F3538" s="9" t="str">
        <f>Table1[[#This Row],[Genus]]&amp;" "&amp;Table1[[#This Row],[Epithet]]</f>
        <v>Sitobolium punctilobulum</v>
      </c>
      <c r="G3538" s="4" t="s">
        <v>384</v>
      </c>
      <c r="H3538" t="s">
        <v>291</v>
      </c>
      <c r="I3538" s="4" t="s">
        <v>746</v>
      </c>
      <c r="J3538" s="4" t="s">
        <v>747</v>
      </c>
      <c r="K3538" s="4" t="s">
        <v>748</v>
      </c>
      <c r="L3538" s="4" t="s">
        <v>749</v>
      </c>
      <c r="M3538" s="4" t="s">
        <v>248</v>
      </c>
      <c r="N3538" s="4" t="s">
        <v>719</v>
      </c>
      <c r="O3538" s="4" t="s">
        <v>248</v>
      </c>
      <c r="P3538" s="4" t="s">
        <v>1004</v>
      </c>
      <c r="Q3538" s="4" t="s">
        <v>750</v>
      </c>
    </row>
    <row r="3539" spans="1:17" x14ac:dyDescent="0.25">
      <c r="A3539" s="4" t="s">
        <v>624</v>
      </c>
      <c r="B3539" s="4" t="s">
        <v>68</v>
      </c>
      <c r="C3539" s="9" t="str">
        <f>_xlfn.XLOOKUP(Table1[[#This Row],[Genus]],'Flora of PA'!J:J,'Flora of PA'!D:D)</f>
        <v>Poaceae</v>
      </c>
      <c r="D3539" s="4" t="s">
        <v>985</v>
      </c>
      <c r="E3539" s="4" t="s">
        <v>986</v>
      </c>
      <c r="F3539" s="9" t="str">
        <f>Table1[[#This Row],[Genus]]&amp;" "&amp;Table1[[#This Row],[Epithet]]</f>
        <v>Dichanthelium clandestinum</v>
      </c>
      <c r="G3539" s="4" t="s">
        <v>819</v>
      </c>
      <c r="H3539" t="s">
        <v>752</v>
      </c>
      <c r="I3539" s="4" t="s">
        <v>746</v>
      </c>
      <c r="J3539" s="4" t="s">
        <v>747</v>
      </c>
      <c r="K3539" s="4" t="s">
        <v>748</v>
      </c>
      <c r="L3539" s="4" t="s">
        <v>749</v>
      </c>
      <c r="M3539" s="4" t="s">
        <v>248</v>
      </c>
      <c r="N3539" s="4" t="s">
        <v>719</v>
      </c>
      <c r="O3539" s="4" t="s">
        <v>248</v>
      </c>
      <c r="P3539" s="4" t="s">
        <v>1004</v>
      </c>
      <c r="Q3539" s="4" t="s">
        <v>750</v>
      </c>
    </row>
    <row r="3540" spans="1:17" x14ac:dyDescent="0.25">
      <c r="A3540" s="4" t="s">
        <v>624</v>
      </c>
      <c r="B3540" s="4" t="s">
        <v>68</v>
      </c>
      <c r="C3540" s="9" t="str">
        <f>_xlfn.XLOOKUP(Table1[[#This Row],[Genus]],'Flora of PA'!J:J,'Flora of PA'!D:D)</f>
        <v>Rosaceae</v>
      </c>
      <c r="D3540" s="4" t="s">
        <v>897</v>
      </c>
      <c r="E3540" s="4" t="s">
        <v>898</v>
      </c>
      <c r="F3540" s="9" t="str">
        <f>Table1[[#This Row],[Genus]]&amp;" "&amp;Table1[[#This Row],[Epithet]]</f>
        <v>Potentilla indica</v>
      </c>
      <c r="G3540" s="4" t="s">
        <v>896</v>
      </c>
      <c r="H3540" t="s">
        <v>745</v>
      </c>
      <c r="I3540" s="4" t="s">
        <v>746</v>
      </c>
      <c r="J3540" s="4" t="s">
        <v>747</v>
      </c>
      <c r="K3540" s="4" t="s">
        <v>748</v>
      </c>
      <c r="L3540" s="4" t="s">
        <v>749</v>
      </c>
      <c r="M3540" s="4" t="s">
        <v>248</v>
      </c>
      <c r="N3540" s="4" t="s">
        <v>719</v>
      </c>
      <c r="O3540" s="4" t="s">
        <v>248</v>
      </c>
      <c r="P3540" s="4" t="s">
        <v>1004</v>
      </c>
      <c r="Q3540" s="4" t="s">
        <v>750</v>
      </c>
    </row>
    <row r="3541" spans="1:17" x14ac:dyDescent="0.25">
      <c r="A3541" s="4" t="s">
        <v>624</v>
      </c>
      <c r="B3541" s="4" t="s">
        <v>67</v>
      </c>
      <c r="C3541" s="9" t="str">
        <f>_xlfn.XLOOKUP(Table1[[#This Row],[Genus]],'Flora of PA'!J:J,'Flora of PA'!D:D)</f>
        <v>Plantaginaceae</v>
      </c>
      <c r="D3541" s="4" t="s">
        <v>913</v>
      </c>
      <c r="E3541" s="4" t="s">
        <v>914</v>
      </c>
      <c r="F3541" s="9" t="str">
        <f>Table1[[#This Row],[Genus]]&amp;" "&amp;Table1[[#This Row],[Epithet]]</f>
        <v>Plantago lanceolata</v>
      </c>
      <c r="G3541" s="4" t="s">
        <v>912</v>
      </c>
      <c r="H3541" t="s">
        <v>753</v>
      </c>
      <c r="I3541" s="4" t="s">
        <v>746</v>
      </c>
      <c r="J3541" s="4" t="s">
        <v>747</v>
      </c>
      <c r="K3541" s="4" t="s">
        <v>748</v>
      </c>
      <c r="L3541" s="4" t="s">
        <v>749</v>
      </c>
      <c r="M3541" s="4" t="s">
        <v>248</v>
      </c>
      <c r="N3541" s="4" t="s">
        <v>719</v>
      </c>
      <c r="O3541" s="4" t="s">
        <v>248</v>
      </c>
      <c r="P3541" s="4" t="s">
        <v>1004</v>
      </c>
      <c r="Q3541" s="4" t="s">
        <v>750</v>
      </c>
    </row>
    <row r="3542" spans="1:17" x14ac:dyDescent="0.25">
      <c r="A3542" s="4" t="s">
        <v>624</v>
      </c>
      <c r="B3542" s="4" t="s">
        <v>67</v>
      </c>
      <c r="C3542" s="9" t="str">
        <f>_xlfn.XLOOKUP(Table1[[#This Row],[Genus]],'Flora of PA'!J:J,'Flora of PA'!D:D)</f>
        <v>Myricaceae</v>
      </c>
      <c r="D3542" s="4" t="s">
        <v>963</v>
      </c>
      <c r="E3542" s="4" t="s">
        <v>964</v>
      </c>
      <c r="F3542" s="9" t="str">
        <f>Table1[[#This Row],[Genus]]&amp;" "&amp;Table1[[#This Row],[Epithet]]</f>
        <v>Comptonia peregrina</v>
      </c>
      <c r="G3542" s="4" t="s">
        <v>228</v>
      </c>
      <c r="H3542" t="s">
        <v>202</v>
      </c>
      <c r="I3542" s="4" t="s">
        <v>746</v>
      </c>
      <c r="J3542" s="4" t="s">
        <v>747</v>
      </c>
      <c r="K3542" s="4" t="s">
        <v>748</v>
      </c>
      <c r="L3542" s="4" t="s">
        <v>749</v>
      </c>
      <c r="M3542" s="4" t="s">
        <v>248</v>
      </c>
      <c r="N3542" s="4" t="s">
        <v>719</v>
      </c>
      <c r="O3542" s="4" t="s">
        <v>248</v>
      </c>
      <c r="P3542" s="4" t="s">
        <v>1004</v>
      </c>
      <c r="Q3542" s="4" t="s">
        <v>750</v>
      </c>
    </row>
    <row r="3543" spans="1:17" x14ac:dyDescent="0.25">
      <c r="A3543" s="4" t="s">
        <v>624</v>
      </c>
      <c r="B3543" s="4" t="s">
        <v>67</v>
      </c>
      <c r="C3543" s="9" t="str">
        <f>_xlfn.XLOOKUP(Table1[[#This Row],[Genus]],'Flora of PA'!J:J,'Flora of PA'!D:D)</f>
        <v>Asteraceae</v>
      </c>
      <c r="D3543" s="4" t="s">
        <v>885</v>
      </c>
      <c r="E3543" s="4" t="s">
        <v>983</v>
      </c>
      <c r="F3543" s="9" t="str">
        <f>Table1[[#This Row],[Genus]]&amp;" "&amp;Table1[[#This Row],[Epithet]]</f>
        <v>Solidago rugosa</v>
      </c>
      <c r="G3543" s="4" t="s">
        <v>19</v>
      </c>
      <c r="H3543" t="s">
        <v>754</v>
      </c>
      <c r="I3543" s="4" t="s">
        <v>746</v>
      </c>
      <c r="J3543" s="4" t="s">
        <v>747</v>
      </c>
      <c r="K3543" s="4" t="s">
        <v>748</v>
      </c>
      <c r="L3543" s="4" t="s">
        <v>749</v>
      </c>
      <c r="M3543" s="4" t="s">
        <v>248</v>
      </c>
      <c r="N3543" s="4" t="s">
        <v>719</v>
      </c>
      <c r="O3543" s="4" t="s">
        <v>248</v>
      </c>
      <c r="P3543" s="4" t="s">
        <v>1004</v>
      </c>
      <c r="Q3543" s="4" t="s">
        <v>750</v>
      </c>
    </row>
    <row r="3544" spans="1:17" x14ac:dyDescent="0.25">
      <c r="A3544" s="4" t="s">
        <v>624</v>
      </c>
      <c r="B3544" s="4" t="s">
        <v>67</v>
      </c>
      <c r="C3544" s="9" t="str">
        <f>_xlfn.XLOOKUP(Table1[[#This Row],[Genus]],'Flora of PA'!J:J,'Flora of PA'!D:D)</f>
        <v>Rosaceae</v>
      </c>
      <c r="D3544" s="4" t="s">
        <v>834</v>
      </c>
      <c r="E3544" s="4" t="s">
        <v>836</v>
      </c>
      <c r="F3544" s="9" t="str">
        <f>Table1[[#This Row],[Genus]]&amp;" "&amp;Table1[[#This Row],[Epithet]]</f>
        <v>Rubus flagellaris</v>
      </c>
      <c r="G3544" s="4" t="s">
        <v>227</v>
      </c>
      <c r="H3544" t="s">
        <v>201</v>
      </c>
      <c r="I3544" s="4" t="s">
        <v>746</v>
      </c>
      <c r="J3544" s="4" t="s">
        <v>747</v>
      </c>
      <c r="K3544" s="4" t="s">
        <v>748</v>
      </c>
      <c r="L3544" s="4" t="s">
        <v>749</v>
      </c>
      <c r="M3544" s="4" t="s">
        <v>248</v>
      </c>
      <c r="N3544" s="4" t="s">
        <v>719</v>
      </c>
      <c r="O3544" s="4" t="s">
        <v>248</v>
      </c>
      <c r="P3544" s="4" t="s">
        <v>1004</v>
      </c>
      <c r="Q3544" s="4" t="s">
        <v>750</v>
      </c>
    </row>
    <row r="3545" spans="1:17" x14ac:dyDescent="0.25">
      <c r="A3545" s="4" t="s">
        <v>624</v>
      </c>
      <c r="B3545" s="4" t="s">
        <v>67</v>
      </c>
      <c r="C3545" s="9" t="str">
        <f>_xlfn.XLOOKUP(Table1[[#This Row],[Genus]],'Flora of PA'!J:J,'Flora of PA'!D:D)</f>
        <v>Asteraceae</v>
      </c>
      <c r="D3545" s="4" t="s">
        <v>954</v>
      </c>
      <c r="E3545" s="4" t="s">
        <v>955</v>
      </c>
      <c r="F3545" s="9" t="str">
        <f>Table1[[#This Row],[Genus]]&amp;" "&amp;Table1[[#This Row],[Epithet]]</f>
        <v>Centaurea stoebe</v>
      </c>
      <c r="G3545" s="4" t="s">
        <v>591</v>
      </c>
      <c r="H3545" t="s">
        <v>494</v>
      </c>
      <c r="I3545" s="4" t="s">
        <v>746</v>
      </c>
      <c r="J3545" s="4" t="s">
        <v>747</v>
      </c>
      <c r="K3545" s="4" t="s">
        <v>748</v>
      </c>
      <c r="L3545" s="4" t="s">
        <v>749</v>
      </c>
      <c r="M3545" s="4" t="s">
        <v>248</v>
      </c>
      <c r="N3545" s="4" t="s">
        <v>719</v>
      </c>
      <c r="O3545" s="4" t="s">
        <v>248</v>
      </c>
      <c r="P3545" s="4" t="s">
        <v>1004</v>
      </c>
      <c r="Q3545" s="4" t="s">
        <v>750</v>
      </c>
    </row>
    <row r="3546" spans="1:17" x14ac:dyDescent="0.25">
      <c r="A3546" s="4" t="s">
        <v>624</v>
      </c>
      <c r="B3546" s="4" t="s">
        <v>67</v>
      </c>
      <c r="C3546" s="9" t="str">
        <f>_xlfn.XLOOKUP(Table1[[#This Row],[Genus]],'Flora of PA'!J:J,'Flora of PA'!D:D)</f>
        <v>Brassicaceae</v>
      </c>
      <c r="D3546" s="4" t="s">
        <v>909</v>
      </c>
      <c r="E3546" s="4" t="s">
        <v>891</v>
      </c>
      <c r="F3546" s="9" t="str">
        <f>Table1[[#This Row],[Genus]]&amp;" "&amp;Table1[[#This Row],[Epithet]]</f>
        <v>Brassica sp.</v>
      </c>
      <c r="G3546" s="4" t="s">
        <v>807</v>
      </c>
      <c r="H3546" t="s">
        <v>755</v>
      </c>
      <c r="I3546" s="4" t="s">
        <v>746</v>
      </c>
      <c r="J3546" s="4" t="s">
        <v>747</v>
      </c>
      <c r="K3546" s="4" t="s">
        <v>748</v>
      </c>
      <c r="L3546" s="4" t="s">
        <v>749</v>
      </c>
      <c r="M3546" s="4" t="s">
        <v>248</v>
      </c>
      <c r="N3546" s="4" t="s">
        <v>719</v>
      </c>
      <c r="O3546" s="4" t="s">
        <v>248</v>
      </c>
      <c r="P3546" s="4" t="s">
        <v>1004</v>
      </c>
      <c r="Q3546" s="4" t="s">
        <v>750</v>
      </c>
    </row>
    <row r="3547" spans="1:17" x14ac:dyDescent="0.25">
      <c r="A3547" s="4" t="s">
        <v>624</v>
      </c>
      <c r="B3547" s="4" t="s">
        <v>67</v>
      </c>
      <c r="C3547" s="9" t="str">
        <f>_xlfn.XLOOKUP(Table1[[#This Row],[Genus]],'Flora of PA'!J:J,'Flora of PA'!D:D)</f>
        <v>Lamiaceae</v>
      </c>
      <c r="D3547" s="4" t="s">
        <v>969</v>
      </c>
      <c r="E3547" s="4" t="s">
        <v>922</v>
      </c>
      <c r="F3547" s="9" t="str">
        <f>Table1[[#This Row],[Genus]]&amp;" "&amp;Table1[[#This Row],[Epithet]]</f>
        <v>Clinopodium vulgare</v>
      </c>
      <c r="G3547" s="4" t="s">
        <v>810</v>
      </c>
      <c r="H3547" t="s">
        <v>756</v>
      </c>
      <c r="I3547" s="4" t="s">
        <v>746</v>
      </c>
      <c r="J3547" s="4" t="s">
        <v>747</v>
      </c>
      <c r="K3547" s="4" t="s">
        <v>748</v>
      </c>
      <c r="L3547" s="4" t="s">
        <v>749</v>
      </c>
      <c r="M3547" s="4" t="s">
        <v>248</v>
      </c>
      <c r="N3547" s="4" t="s">
        <v>719</v>
      </c>
      <c r="O3547" s="4" t="s">
        <v>248</v>
      </c>
      <c r="P3547" s="4" t="s">
        <v>1004</v>
      </c>
      <c r="Q3547" s="4" t="s">
        <v>750</v>
      </c>
    </row>
    <row r="3548" spans="1:17" x14ac:dyDescent="0.25">
      <c r="A3548" s="4" t="s">
        <v>624</v>
      </c>
      <c r="B3548" s="4" t="s">
        <v>67</v>
      </c>
      <c r="C3548" s="9" t="str">
        <f>_xlfn.XLOOKUP(Table1[[#This Row],[Genus]],'Flora of PA'!J:J,'Flora of PA'!D:D)</f>
        <v>Poaceae</v>
      </c>
      <c r="D3548" s="4" t="s">
        <v>903</v>
      </c>
      <c r="E3548" s="4" t="s">
        <v>904</v>
      </c>
      <c r="F3548" s="9" t="str">
        <f>Table1[[#This Row],[Genus]]&amp;" "&amp;Table1[[#This Row],[Epithet]]</f>
        <v>Schizachyrium scoparium</v>
      </c>
      <c r="G3548" s="4" t="s">
        <v>17</v>
      </c>
      <c r="H3548" t="s">
        <v>99</v>
      </c>
      <c r="I3548" s="4" t="s">
        <v>746</v>
      </c>
      <c r="J3548" s="4" t="s">
        <v>747</v>
      </c>
      <c r="K3548" s="4" t="s">
        <v>748</v>
      </c>
      <c r="L3548" s="4" t="s">
        <v>749</v>
      </c>
      <c r="M3548" s="4" t="s">
        <v>248</v>
      </c>
      <c r="N3548" s="4" t="s">
        <v>719</v>
      </c>
      <c r="O3548" s="4" t="s">
        <v>248</v>
      </c>
      <c r="P3548" s="4" t="s">
        <v>1004</v>
      </c>
      <c r="Q3548" s="4" t="s">
        <v>750</v>
      </c>
    </row>
    <row r="3549" spans="1:17" x14ac:dyDescent="0.25">
      <c r="A3549" s="4" t="s">
        <v>624</v>
      </c>
      <c r="B3549" s="4" t="s">
        <v>67</v>
      </c>
      <c r="C3549" s="9" t="str">
        <f>_xlfn.XLOOKUP(Table1[[#This Row],[Genus]],'Flora of PA'!J:J,'Flora of PA'!D:D)</f>
        <v>Pinaceae</v>
      </c>
      <c r="D3549" s="4" t="s">
        <v>931</v>
      </c>
      <c r="E3549" s="4" t="s">
        <v>932</v>
      </c>
      <c r="F3549" s="9" t="str">
        <f>Table1[[#This Row],[Genus]]&amp;" "&amp;Table1[[#This Row],[Epithet]]</f>
        <v>Pinus rigida</v>
      </c>
      <c r="G3549" s="4" t="s">
        <v>37</v>
      </c>
      <c r="H3549" t="s">
        <v>809</v>
      </c>
      <c r="I3549" s="4" t="s">
        <v>746</v>
      </c>
      <c r="J3549" s="4" t="s">
        <v>747</v>
      </c>
      <c r="K3549" s="4" t="s">
        <v>748</v>
      </c>
      <c r="L3549" s="4" t="s">
        <v>749</v>
      </c>
      <c r="M3549" s="4" t="s">
        <v>248</v>
      </c>
      <c r="N3549" s="4" t="s">
        <v>719</v>
      </c>
      <c r="O3549" s="4" t="s">
        <v>248</v>
      </c>
      <c r="P3549" s="4" t="s">
        <v>1004</v>
      </c>
      <c r="Q3549" s="4" t="s">
        <v>750</v>
      </c>
    </row>
    <row r="3550" spans="1:17" x14ac:dyDescent="0.25">
      <c r="A3550" s="4" t="s">
        <v>624</v>
      </c>
      <c r="B3550" s="4" t="s">
        <v>67</v>
      </c>
      <c r="C3550" s="9" t="s">
        <v>1181</v>
      </c>
      <c r="D3550" s="4" t="s">
        <v>965</v>
      </c>
      <c r="E3550" s="4" t="s">
        <v>966</v>
      </c>
      <c r="F3550" s="9" t="str">
        <f>Table1[[#This Row],[Genus]]&amp;" "&amp;Table1[[#This Row],[Epithet]]</f>
        <v>Avenella flexuosa</v>
      </c>
      <c r="G3550" s="4" t="s">
        <v>386</v>
      </c>
      <c r="H3550" t="s">
        <v>301</v>
      </c>
      <c r="I3550" s="4" t="s">
        <v>746</v>
      </c>
      <c r="J3550" s="4" t="s">
        <v>747</v>
      </c>
      <c r="K3550" s="4" t="s">
        <v>748</v>
      </c>
      <c r="L3550" s="4" t="s">
        <v>749</v>
      </c>
      <c r="M3550" s="4" t="s">
        <v>248</v>
      </c>
      <c r="N3550" s="4" t="s">
        <v>719</v>
      </c>
      <c r="O3550" s="4" t="s">
        <v>248</v>
      </c>
      <c r="P3550" s="4" t="s">
        <v>1004</v>
      </c>
      <c r="Q3550" s="4" t="s">
        <v>750</v>
      </c>
    </row>
    <row r="3551" spans="1:17" x14ac:dyDescent="0.25">
      <c r="A3551" s="4" t="s">
        <v>624</v>
      </c>
      <c r="B3551" s="4" t="s">
        <v>66</v>
      </c>
      <c r="C3551" s="9" t="str">
        <f>_xlfn.XLOOKUP(Table1[[#This Row],[Genus]],'Flora of PA'!J:J,'Flora of PA'!D:D)</f>
        <v>Asteraceae</v>
      </c>
      <c r="D3551" s="4" t="s">
        <v>885</v>
      </c>
      <c r="E3551" s="4" t="s">
        <v>886</v>
      </c>
      <c r="F3551" s="9" t="str">
        <f>Table1[[#This Row],[Genus]]&amp;" "&amp;Table1[[#This Row],[Epithet]]</f>
        <v>Solidago nemoralis</v>
      </c>
      <c r="G3551" s="4" t="s">
        <v>226</v>
      </c>
      <c r="H3551" t="s">
        <v>196</v>
      </c>
      <c r="I3551" s="4" t="s">
        <v>746</v>
      </c>
      <c r="J3551" s="4" t="s">
        <v>747</v>
      </c>
      <c r="K3551" s="4" t="s">
        <v>748</v>
      </c>
      <c r="L3551" s="4" t="s">
        <v>749</v>
      </c>
      <c r="M3551" s="4" t="s">
        <v>248</v>
      </c>
      <c r="N3551" s="4" t="s">
        <v>719</v>
      </c>
      <c r="O3551" s="4" t="s">
        <v>248</v>
      </c>
      <c r="P3551" s="4" t="s">
        <v>1004</v>
      </c>
      <c r="Q3551" s="4" t="s">
        <v>750</v>
      </c>
    </row>
    <row r="3552" spans="1:17" x14ac:dyDescent="0.25">
      <c r="A3552" s="4" t="s">
        <v>624</v>
      </c>
      <c r="B3552" s="4" t="s">
        <v>66</v>
      </c>
      <c r="C3552" s="9" t="str">
        <f>_xlfn.XLOOKUP(Table1[[#This Row],[Genus]],'Flora of PA'!J:J,'Flora of PA'!D:D)</f>
        <v>Ericaceae</v>
      </c>
      <c r="D3552" s="4" t="s">
        <v>827</v>
      </c>
      <c r="E3552" s="4" t="s">
        <v>828</v>
      </c>
      <c r="F3552" s="9" t="str">
        <f>Table1[[#This Row],[Genus]]&amp;" "&amp;Table1[[#This Row],[Epithet]]</f>
        <v>Gaylussacia baccata</v>
      </c>
      <c r="G3552" s="4" t="s">
        <v>16</v>
      </c>
      <c r="H3552" t="s">
        <v>125</v>
      </c>
      <c r="I3552" s="4" t="s">
        <v>746</v>
      </c>
      <c r="J3552" s="4" t="s">
        <v>747</v>
      </c>
      <c r="K3552" s="4" t="s">
        <v>748</v>
      </c>
      <c r="L3552" s="4" t="s">
        <v>749</v>
      </c>
      <c r="M3552" s="4" t="s">
        <v>248</v>
      </c>
      <c r="N3552" s="4" t="s">
        <v>719</v>
      </c>
      <c r="O3552" s="4" t="s">
        <v>248</v>
      </c>
      <c r="P3552" s="4" t="s">
        <v>1004</v>
      </c>
      <c r="Q3552" s="4" t="s">
        <v>750</v>
      </c>
    </row>
    <row r="3553" spans="1:17" x14ac:dyDescent="0.25">
      <c r="A3553" s="4" t="s">
        <v>624</v>
      </c>
      <c r="B3553" s="4" t="s">
        <v>66</v>
      </c>
      <c r="C3553" s="9" t="str">
        <f>_xlfn.XLOOKUP(Table1[[#This Row],[Genus]],'Flora of PA'!J:J,'Flora of PA'!D:D)</f>
        <v>Asteraceae</v>
      </c>
      <c r="D3553" s="4" t="s">
        <v>885</v>
      </c>
      <c r="E3553" s="4" t="s">
        <v>983</v>
      </c>
      <c r="F3553" s="9" t="str">
        <f>Table1[[#This Row],[Genus]]&amp;" "&amp;Table1[[#This Row],[Epithet]]</f>
        <v>Solidago rugosa</v>
      </c>
      <c r="G3553" s="4" t="s">
        <v>19</v>
      </c>
      <c r="H3553" t="s">
        <v>805</v>
      </c>
      <c r="I3553" s="4" t="s">
        <v>746</v>
      </c>
      <c r="J3553" s="4" t="s">
        <v>747</v>
      </c>
      <c r="K3553" s="4" t="s">
        <v>748</v>
      </c>
      <c r="L3553" s="4" t="s">
        <v>749</v>
      </c>
      <c r="M3553" s="4" t="s">
        <v>248</v>
      </c>
      <c r="N3553" s="4" t="s">
        <v>719</v>
      </c>
      <c r="O3553" s="4" t="s">
        <v>248</v>
      </c>
      <c r="P3553" s="4" t="s">
        <v>1004</v>
      </c>
      <c r="Q3553" s="4" t="s">
        <v>750</v>
      </c>
    </row>
    <row r="3554" spans="1:17" x14ac:dyDescent="0.25">
      <c r="A3554" s="4" t="s">
        <v>624</v>
      </c>
      <c r="B3554" s="4" t="s">
        <v>66</v>
      </c>
      <c r="C3554" s="9" t="str">
        <f>_xlfn.XLOOKUP(Table1[[#This Row],[Genus]],'Flora of PA'!J:J,'Flora of PA'!D:D)</f>
        <v>Myricaceae</v>
      </c>
      <c r="D3554" s="4" t="s">
        <v>963</v>
      </c>
      <c r="E3554" s="4" t="s">
        <v>964</v>
      </c>
      <c r="F3554" s="9" t="str">
        <f>Table1[[#This Row],[Genus]]&amp;" "&amp;Table1[[#This Row],[Epithet]]</f>
        <v>Comptonia peregrina</v>
      </c>
      <c r="G3554" s="4" t="s">
        <v>228</v>
      </c>
      <c r="H3554" t="s">
        <v>576</v>
      </c>
      <c r="I3554" s="4" t="s">
        <v>746</v>
      </c>
      <c r="J3554" s="4" t="s">
        <v>747</v>
      </c>
      <c r="K3554" s="4" t="s">
        <v>748</v>
      </c>
      <c r="L3554" s="4" t="s">
        <v>749</v>
      </c>
      <c r="M3554" s="4" t="s">
        <v>248</v>
      </c>
      <c r="N3554" s="4" t="s">
        <v>719</v>
      </c>
      <c r="O3554" s="4" t="s">
        <v>248</v>
      </c>
      <c r="P3554" s="4" t="s">
        <v>1004</v>
      </c>
      <c r="Q3554" s="4" t="s">
        <v>750</v>
      </c>
    </row>
    <row r="3555" spans="1:17" x14ac:dyDescent="0.25">
      <c r="A3555" s="4" t="s">
        <v>624</v>
      </c>
      <c r="B3555" s="4" t="s">
        <v>66</v>
      </c>
      <c r="C3555" s="9" t="str">
        <f>_xlfn.XLOOKUP(Table1[[#This Row],[Genus]],'Flora of PA'!J:J,'Flora of PA'!D:D)</f>
        <v>Poaceae</v>
      </c>
      <c r="D3555" s="4" t="s">
        <v>903</v>
      </c>
      <c r="E3555" s="4" t="s">
        <v>904</v>
      </c>
      <c r="F3555" s="9" t="str">
        <f>Table1[[#This Row],[Genus]]&amp;" "&amp;Table1[[#This Row],[Epithet]]</f>
        <v>Schizachyrium scoparium</v>
      </c>
      <c r="G3555" s="4" t="s">
        <v>17</v>
      </c>
      <c r="H3555" t="s">
        <v>22</v>
      </c>
      <c r="I3555" s="4" t="s">
        <v>746</v>
      </c>
      <c r="J3555" s="4" t="s">
        <v>747</v>
      </c>
      <c r="K3555" s="4" t="s">
        <v>748</v>
      </c>
      <c r="L3555" s="4" t="s">
        <v>749</v>
      </c>
      <c r="M3555" s="4" t="s">
        <v>248</v>
      </c>
      <c r="N3555" s="4" t="s">
        <v>719</v>
      </c>
      <c r="O3555" s="4" t="s">
        <v>248</v>
      </c>
      <c r="P3555" s="4" t="s">
        <v>1004</v>
      </c>
      <c r="Q3555" s="4" t="s">
        <v>750</v>
      </c>
    </row>
    <row r="3556" spans="1:17" x14ac:dyDescent="0.25">
      <c r="A3556" s="4" t="s">
        <v>624</v>
      </c>
      <c r="B3556" s="4" t="s">
        <v>66</v>
      </c>
      <c r="C3556" s="9" t="str">
        <f>_xlfn.XLOOKUP(Table1[[#This Row],[Genus]],'Flora of PA'!J:J,'Flora of PA'!D:D)</f>
        <v>Rosaceae</v>
      </c>
      <c r="D3556" s="4" t="s">
        <v>834</v>
      </c>
      <c r="E3556" s="4" t="s">
        <v>836</v>
      </c>
      <c r="F3556" s="9" t="str">
        <f>Table1[[#This Row],[Genus]]&amp;" "&amp;Table1[[#This Row],[Epithet]]</f>
        <v>Rubus flagellaris</v>
      </c>
      <c r="G3556" s="4" t="s">
        <v>227</v>
      </c>
      <c r="H3556" t="s">
        <v>201</v>
      </c>
      <c r="I3556" s="4" t="s">
        <v>746</v>
      </c>
      <c r="J3556" s="4" t="s">
        <v>747</v>
      </c>
      <c r="K3556" s="4" t="s">
        <v>748</v>
      </c>
      <c r="L3556" s="4" t="s">
        <v>749</v>
      </c>
      <c r="M3556" s="4" t="s">
        <v>248</v>
      </c>
      <c r="N3556" s="4" t="s">
        <v>719</v>
      </c>
      <c r="O3556" s="4" t="s">
        <v>248</v>
      </c>
      <c r="P3556" s="4" t="s">
        <v>1004</v>
      </c>
      <c r="Q3556" s="4" t="s">
        <v>750</v>
      </c>
    </row>
    <row r="3557" spans="1:17" x14ac:dyDescent="0.25">
      <c r="A3557" s="4" t="s">
        <v>624</v>
      </c>
      <c r="B3557" s="4" t="s">
        <v>66</v>
      </c>
      <c r="C3557" s="9" t="str">
        <f>_xlfn.XLOOKUP(Table1[[#This Row],[Genus]],'Flora of PA'!J:J,'Flora of PA'!D:D)</f>
        <v>Rosaceae</v>
      </c>
      <c r="D3557" s="4" t="s">
        <v>897</v>
      </c>
      <c r="E3557" s="4" t="s">
        <v>898</v>
      </c>
      <c r="F3557" s="9" t="str">
        <f>Table1[[#This Row],[Genus]]&amp;" "&amp;Table1[[#This Row],[Epithet]]</f>
        <v>Potentilla indica</v>
      </c>
      <c r="G3557" s="4" t="s">
        <v>896</v>
      </c>
      <c r="H3557" t="s">
        <v>745</v>
      </c>
      <c r="I3557" s="4" t="s">
        <v>746</v>
      </c>
      <c r="J3557" s="4" t="s">
        <v>747</v>
      </c>
      <c r="K3557" s="4" t="s">
        <v>748</v>
      </c>
      <c r="L3557" s="4" t="s">
        <v>749</v>
      </c>
      <c r="M3557" s="4" t="s">
        <v>248</v>
      </c>
      <c r="N3557" s="4" t="s">
        <v>719</v>
      </c>
      <c r="O3557" s="4" t="s">
        <v>248</v>
      </c>
      <c r="P3557" s="4" t="s">
        <v>1004</v>
      </c>
      <c r="Q3557" s="4" t="s">
        <v>750</v>
      </c>
    </row>
    <row r="3558" spans="1:17" x14ac:dyDescent="0.25">
      <c r="A3558" s="4" t="s">
        <v>624</v>
      </c>
      <c r="B3558" s="4" t="s">
        <v>66</v>
      </c>
      <c r="C3558" s="9" t="str">
        <f>_xlfn.XLOOKUP(Table1[[#This Row],[Genus]],'Flora of PA'!J:J,'Flora of PA'!D:D)</f>
        <v>Asteraceae</v>
      </c>
      <c r="D3558" s="4" t="s">
        <v>954</v>
      </c>
      <c r="E3558" s="4" t="s">
        <v>955</v>
      </c>
      <c r="F3558" s="9" t="str">
        <f>Table1[[#This Row],[Genus]]&amp;" "&amp;Table1[[#This Row],[Epithet]]</f>
        <v>Centaurea stoebe</v>
      </c>
      <c r="G3558" s="4" t="s">
        <v>591</v>
      </c>
      <c r="H3558" t="s">
        <v>494</v>
      </c>
      <c r="I3558" s="4" t="s">
        <v>746</v>
      </c>
      <c r="J3558" s="4" t="s">
        <v>747</v>
      </c>
      <c r="K3558" s="4" t="s">
        <v>748</v>
      </c>
      <c r="L3558" s="4" t="s">
        <v>749</v>
      </c>
      <c r="M3558" s="4" t="s">
        <v>248</v>
      </c>
      <c r="N3558" s="4" t="s">
        <v>719</v>
      </c>
      <c r="O3558" s="4" t="s">
        <v>248</v>
      </c>
      <c r="P3558" s="4" t="s">
        <v>1004</v>
      </c>
      <c r="Q3558" s="4" t="s">
        <v>750</v>
      </c>
    </row>
    <row r="3559" spans="1:17" x14ac:dyDescent="0.25">
      <c r="A3559" s="4" t="s">
        <v>624</v>
      </c>
      <c r="B3559" s="4" t="s">
        <v>66</v>
      </c>
      <c r="C3559" s="9" t="str">
        <f>_xlfn.XLOOKUP(Table1[[#This Row],[Genus]],'Flora of PA'!J:J,'Flora of PA'!D:D)</f>
        <v>Poaceae</v>
      </c>
      <c r="D3559" s="4" t="s">
        <v>935</v>
      </c>
      <c r="E3559" s="4" t="s">
        <v>936</v>
      </c>
      <c r="F3559" s="9" t="str">
        <f>Table1[[#This Row],[Genus]]&amp;" "&amp;Table1[[#This Row],[Epithet]]</f>
        <v>Danthonia spicata</v>
      </c>
      <c r="G3559" s="4" t="s">
        <v>36</v>
      </c>
      <c r="H3559" t="s">
        <v>290</v>
      </c>
      <c r="I3559" s="4" t="s">
        <v>746</v>
      </c>
      <c r="J3559" s="4" t="s">
        <v>747</v>
      </c>
      <c r="K3559" s="4" t="s">
        <v>748</v>
      </c>
      <c r="L3559" s="4" t="s">
        <v>749</v>
      </c>
      <c r="M3559" s="4" t="s">
        <v>248</v>
      </c>
      <c r="N3559" s="4" t="s">
        <v>719</v>
      </c>
      <c r="O3559" s="4" t="s">
        <v>248</v>
      </c>
      <c r="P3559" s="4" t="s">
        <v>1004</v>
      </c>
      <c r="Q3559" s="4" t="s">
        <v>750</v>
      </c>
    </row>
    <row r="3560" spans="1:17" x14ac:dyDescent="0.25">
      <c r="A3560" s="4" t="s">
        <v>624</v>
      </c>
      <c r="B3560" s="4" t="s">
        <v>66</v>
      </c>
      <c r="C3560" s="9" t="str">
        <f>_xlfn.XLOOKUP(Table1[[#This Row],[Genus]],'Flora of PA'!J:J,'Flora of PA'!D:D)</f>
        <v>Ericaceae</v>
      </c>
      <c r="D3560" s="4" t="s">
        <v>826</v>
      </c>
      <c r="E3560" s="4" t="s">
        <v>830</v>
      </c>
      <c r="F3560" s="9" t="str">
        <f>Table1[[#This Row],[Genus]]&amp;" "&amp;Table1[[#This Row],[Epithet]]</f>
        <v>Vaccinium corymbosum</v>
      </c>
      <c r="G3560" s="4" t="s">
        <v>105</v>
      </c>
      <c r="H3560" t="s">
        <v>757</v>
      </c>
      <c r="I3560" s="4" t="s">
        <v>746</v>
      </c>
      <c r="J3560" s="4" t="s">
        <v>747</v>
      </c>
      <c r="K3560" s="4" t="s">
        <v>748</v>
      </c>
      <c r="L3560" s="4" t="s">
        <v>749</v>
      </c>
      <c r="M3560" s="4" t="s">
        <v>248</v>
      </c>
      <c r="N3560" s="4" t="s">
        <v>719</v>
      </c>
      <c r="O3560" s="4" t="s">
        <v>248</v>
      </c>
      <c r="P3560" s="4" t="s">
        <v>1004</v>
      </c>
      <c r="Q3560" s="4" t="s">
        <v>750</v>
      </c>
    </row>
    <row r="3561" spans="1:17" x14ac:dyDescent="0.25">
      <c r="A3561" s="4" t="s">
        <v>624</v>
      </c>
      <c r="B3561" s="4" t="s">
        <v>65</v>
      </c>
      <c r="C3561" s="9" t="str">
        <f>_xlfn.XLOOKUP(Table1[[#This Row],[Genus]],'Flora of PA'!J:J,'Flora of PA'!D:D)</f>
        <v>Ericaceae</v>
      </c>
      <c r="D3561" s="4" t="s">
        <v>905</v>
      </c>
      <c r="E3561" s="4" t="s">
        <v>906</v>
      </c>
      <c r="F3561" s="9" t="str">
        <f>Table1[[#This Row],[Genus]]&amp;" "&amp;Table1[[#This Row],[Epithet]]</f>
        <v>Kalmia latifolia</v>
      </c>
      <c r="G3561" s="4" t="s">
        <v>92</v>
      </c>
      <c r="H3561" t="s">
        <v>316</v>
      </c>
      <c r="I3561" s="4" t="s">
        <v>746</v>
      </c>
      <c r="J3561" s="4" t="s">
        <v>747</v>
      </c>
      <c r="K3561" s="4" t="s">
        <v>748</v>
      </c>
      <c r="L3561" s="4" t="s">
        <v>749</v>
      </c>
      <c r="M3561" s="4" t="s">
        <v>248</v>
      </c>
      <c r="N3561" s="4" t="s">
        <v>719</v>
      </c>
      <c r="O3561" s="4" t="s">
        <v>248</v>
      </c>
      <c r="P3561" s="4" t="s">
        <v>1004</v>
      </c>
      <c r="Q3561" s="4" t="s">
        <v>750</v>
      </c>
    </row>
    <row r="3562" spans="1:17" x14ac:dyDescent="0.25">
      <c r="A3562" s="4" t="s">
        <v>624</v>
      </c>
      <c r="B3562" s="4" t="s">
        <v>65</v>
      </c>
      <c r="C3562" s="9" t="str">
        <f>_xlfn.XLOOKUP(Table1[[#This Row],[Genus]],'Flora of PA'!J:J,'Flora of PA'!D:D)</f>
        <v>Ericaceae</v>
      </c>
      <c r="D3562" s="4" t="s">
        <v>827</v>
      </c>
      <c r="E3562" s="4" t="s">
        <v>828</v>
      </c>
      <c r="F3562" s="9" t="str">
        <f>Table1[[#This Row],[Genus]]&amp;" "&amp;Table1[[#This Row],[Epithet]]</f>
        <v>Gaylussacia baccata</v>
      </c>
      <c r="G3562" s="4" t="s">
        <v>16</v>
      </c>
      <c r="H3562" t="s">
        <v>125</v>
      </c>
      <c r="I3562" s="4" t="s">
        <v>746</v>
      </c>
      <c r="J3562" s="4" t="s">
        <v>747</v>
      </c>
      <c r="K3562" s="4" t="s">
        <v>748</v>
      </c>
      <c r="L3562" s="4" t="s">
        <v>749</v>
      </c>
      <c r="M3562" s="4" t="s">
        <v>248</v>
      </c>
      <c r="N3562" s="4" t="s">
        <v>719</v>
      </c>
      <c r="O3562" s="4" t="s">
        <v>248</v>
      </c>
      <c r="P3562" s="4" t="s">
        <v>1004</v>
      </c>
      <c r="Q3562" s="4" t="s">
        <v>750</v>
      </c>
    </row>
    <row r="3563" spans="1:17" x14ac:dyDescent="0.25">
      <c r="A3563" s="4" t="s">
        <v>624</v>
      </c>
      <c r="B3563" s="4" t="s">
        <v>65</v>
      </c>
      <c r="C3563" s="9" t="str">
        <f>_xlfn.XLOOKUP(Table1[[#This Row],[Genus]],'Flora of PA'!J:J,'Flora of PA'!D:D)</f>
        <v>Poaceae</v>
      </c>
      <c r="D3563" s="4" t="s">
        <v>903</v>
      </c>
      <c r="E3563" s="4" t="s">
        <v>904</v>
      </c>
      <c r="F3563" s="9" t="str">
        <f>Table1[[#This Row],[Genus]]&amp;" "&amp;Table1[[#This Row],[Epithet]]</f>
        <v>Schizachyrium scoparium</v>
      </c>
      <c r="G3563" s="4" t="s">
        <v>17</v>
      </c>
      <c r="H3563" t="s">
        <v>22</v>
      </c>
      <c r="I3563" s="4" t="s">
        <v>746</v>
      </c>
      <c r="J3563" s="4" t="s">
        <v>747</v>
      </c>
      <c r="K3563" s="4" t="s">
        <v>748</v>
      </c>
      <c r="L3563" s="4" t="s">
        <v>749</v>
      </c>
      <c r="M3563" s="4" t="s">
        <v>248</v>
      </c>
      <c r="N3563" s="4" t="s">
        <v>719</v>
      </c>
      <c r="O3563" s="4" t="s">
        <v>248</v>
      </c>
      <c r="P3563" s="4" t="s">
        <v>1004</v>
      </c>
      <c r="Q3563" s="4" t="s">
        <v>750</v>
      </c>
    </row>
    <row r="3564" spans="1:17" x14ac:dyDescent="0.25">
      <c r="A3564" s="4" t="s">
        <v>624</v>
      </c>
      <c r="B3564" s="4" t="s">
        <v>65</v>
      </c>
      <c r="C3564" s="9" t="str">
        <f>_xlfn.XLOOKUP(Table1[[#This Row],[Genus]],'Flora of PA'!J:J,'Flora of PA'!D:D)</f>
        <v>Asteraceae</v>
      </c>
      <c r="D3564" s="4" t="s">
        <v>954</v>
      </c>
      <c r="E3564" s="4" t="s">
        <v>955</v>
      </c>
      <c r="F3564" s="9" t="str">
        <f>Table1[[#This Row],[Genus]]&amp;" "&amp;Table1[[#This Row],[Epithet]]</f>
        <v>Centaurea stoebe</v>
      </c>
      <c r="G3564" s="4" t="s">
        <v>591</v>
      </c>
      <c r="H3564" t="s">
        <v>494</v>
      </c>
      <c r="I3564" s="4" t="s">
        <v>746</v>
      </c>
      <c r="J3564" s="4" t="s">
        <v>747</v>
      </c>
      <c r="K3564" s="4" t="s">
        <v>748</v>
      </c>
      <c r="L3564" s="4" t="s">
        <v>749</v>
      </c>
      <c r="M3564" s="4" t="s">
        <v>248</v>
      </c>
      <c r="N3564" s="4" t="s">
        <v>719</v>
      </c>
      <c r="O3564" s="4" t="s">
        <v>248</v>
      </c>
      <c r="P3564" s="4" t="s">
        <v>1004</v>
      </c>
      <c r="Q3564" s="4" t="s">
        <v>750</v>
      </c>
    </row>
    <row r="3565" spans="1:17" x14ac:dyDescent="0.25">
      <c r="A3565" s="4" t="s">
        <v>624</v>
      </c>
      <c r="B3565" s="4" t="s">
        <v>65</v>
      </c>
      <c r="C3565" s="9" t="str">
        <f>_xlfn.XLOOKUP(Table1[[#This Row],[Genus]],'Flora of PA'!J:J,'Flora of PA'!D:D)</f>
        <v>Poaceae</v>
      </c>
      <c r="D3565" s="4" t="s">
        <v>935</v>
      </c>
      <c r="E3565" s="4" t="s">
        <v>936</v>
      </c>
      <c r="F3565" s="9" t="str">
        <f>Table1[[#This Row],[Genus]]&amp;" "&amp;Table1[[#This Row],[Epithet]]</f>
        <v>Danthonia spicata</v>
      </c>
      <c r="G3565" s="4" t="s">
        <v>36</v>
      </c>
      <c r="H3565" t="s">
        <v>290</v>
      </c>
      <c r="I3565" s="4" t="s">
        <v>746</v>
      </c>
      <c r="J3565" s="4" t="s">
        <v>747</v>
      </c>
      <c r="K3565" s="4" t="s">
        <v>748</v>
      </c>
      <c r="L3565" s="4" t="s">
        <v>749</v>
      </c>
      <c r="M3565" s="4" t="s">
        <v>248</v>
      </c>
      <c r="N3565" s="4" t="s">
        <v>719</v>
      </c>
      <c r="O3565" s="4" t="s">
        <v>248</v>
      </c>
      <c r="P3565" s="4" t="s">
        <v>1004</v>
      </c>
      <c r="Q3565" s="4" t="s">
        <v>750</v>
      </c>
    </row>
    <row r="3566" spans="1:17" x14ac:dyDescent="0.25">
      <c r="A3566" s="4" t="s">
        <v>624</v>
      </c>
      <c r="B3566" s="4" t="s">
        <v>65</v>
      </c>
      <c r="C3566" s="9" t="str">
        <f>_xlfn.XLOOKUP(Table1[[#This Row],[Genus]],'Flora of PA'!J:J,'Flora of PA'!D:D)</f>
        <v>Asteraceae</v>
      </c>
      <c r="D3566" s="4" t="s">
        <v>885</v>
      </c>
      <c r="E3566" s="4" t="s">
        <v>886</v>
      </c>
      <c r="F3566" s="9" t="str">
        <f>Table1[[#This Row],[Genus]]&amp;" "&amp;Table1[[#This Row],[Epithet]]</f>
        <v>Solidago nemoralis</v>
      </c>
      <c r="G3566" s="4" t="s">
        <v>226</v>
      </c>
      <c r="H3566" t="s">
        <v>196</v>
      </c>
      <c r="I3566" s="4" t="s">
        <v>746</v>
      </c>
      <c r="J3566" s="4" t="s">
        <v>747</v>
      </c>
      <c r="K3566" s="4" t="s">
        <v>748</v>
      </c>
      <c r="L3566" s="4" t="s">
        <v>749</v>
      </c>
      <c r="M3566" s="4" t="s">
        <v>248</v>
      </c>
      <c r="N3566" s="4" t="s">
        <v>719</v>
      </c>
      <c r="O3566" s="4" t="s">
        <v>248</v>
      </c>
      <c r="P3566" s="4" t="s">
        <v>1004</v>
      </c>
      <c r="Q3566" s="4" t="s">
        <v>750</v>
      </c>
    </row>
    <row r="3567" spans="1:17" x14ac:dyDescent="0.25">
      <c r="A3567" s="4" t="s">
        <v>624</v>
      </c>
      <c r="B3567" s="4" t="s">
        <v>65</v>
      </c>
      <c r="C3567" s="9" t="str">
        <f>_xlfn.XLOOKUP(Table1[[#This Row],[Genus]],'Flora of PA'!J:J,'Flora of PA'!D:D)</f>
        <v>Rosaceae</v>
      </c>
      <c r="D3567" s="4" t="s">
        <v>956</v>
      </c>
      <c r="E3567" s="4" t="s">
        <v>967</v>
      </c>
      <c r="F3567" s="9" t="str">
        <f>Table1[[#This Row],[Genus]]&amp;" "&amp;Table1[[#This Row],[Epithet]]</f>
        <v>Spiraea alba</v>
      </c>
      <c r="G3567" s="4" t="s">
        <v>808</v>
      </c>
      <c r="H3567" t="s">
        <v>758</v>
      </c>
      <c r="I3567" s="4" t="s">
        <v>746</v>
      </c>
      <c r="J3567" s="4" t="s">
        <v>747</v>
      </c>
      <c r="K3567" s="4" t="s">
        <v>748</v>
      </c>
      <c r="L3567" s="4" t="s">
        <v>749</v>
      </c>
      <c r="M3567" s="4" t="s">
        <v>248</v>
      </c>
      <c r="N3567" s="4" t="s">
        <v>719</v>
      </c>
      <c r="O3567" s="4" t="s">
        <v>248</v>
      </c>
      <c r="P3567" s="4" t="s">
        <v>1004</v>
      </c>
      <c r="Q3567" s="4" t="s">
        <v>750</v>
      </c>
    </row>
    <row r="3568" spans="1:17" x14ac:dyDescent="0.25">
      <c r="A3568" s="4" t="s">
        <v>624</v>
      </c>
      <c r="B3568" s="4" t="s">
        <v>65</v>
      </c>
      <c r="C3568" s="9" t="str">
        <f>_xlfn.XLOOKUP(Table1[[#This Row],[Genus]],'Flora of PA'!J:J,'Flora of PA'!D:D)</f>
        <v>Rosaceae</v>
      </c>
      <c r="D3568" s="4" t="s">
        <v>834</v>
      </c>
      <c r="E3568" s="4" t="s">
        <v>836</v>
      </c>
      <c r="F3568" s="9" t="str">
        <f>Table1[[#This Row],[Genus]]&amp;" "&amp;Table1[[#This Row],[Epithet]]</f>
        <v>Rubus flagellaris</v>
      </c>
      <c r="G3568" s="4" t="s">
        <v>227</v>
      </c>
      <c r="H3568" t="s">
        <v>201</v>
      </c>
      <c r="I3568" s="4" t="s">
        <v>746</v>
      </c>
      <c r="J3568" s="4" t="s">
        <v>747</v>
      </c>
      <c r="K3568" s="4" t="s">
        <v>748</v>
      </c>
      <c r="L3568" s="4" t="s">
        <v>749</v>
      </c>
      <c r="M3568" s="4" t="s">
        <v>248</v>
      </c>
      <c r="N3568" s="4" t="s">
        <v>719</v>
      </c>
      <c r="O3568" s="4" t="s">
        <v>248</v>
      </c>
      <c r="P3568" s="4" t="s">
        <v>1004</v>
      </c>
      <c r="Q3568" s="4" t="s">
        <v>750</v>
      </c>
    </row>
    <row r="3569" spans="1:17" x14ac:dyDescent="0.25">
      <c r="A3569" s="4" t="s">
        <v>624</v>
      </c>
      <c r="B3569" s="4" t="s">
        <v>65</v>
      </c>
      <c r="C3569" s="9" t="str">
        <f>_xlfn.XLOOKUP(Table1[[#This Row],[Genus]],'Flora of PA'!J:J,'Flora of PA'!D:D)</f>
        <v>Ericaceae</v>
      </c>
      <c r="D3569" s="4" t="s">
        <v>831</v>
      </c>
      <c r="E3569" s="4" t="s">
        <v>832</v>
      </c>
      <c r="F3569" s="9" t="str">
        <f>Table1[[#This Row],[Genus]]&amp;" "&amp;Table1[[#This Row],[Epithet]]</f>
        <v>Gaultheria procumbens</v>
      </c>
      <c r="G3569" s="4" t="s">
        <v>123</v>
      </c>
      <c r="H3569" t="s">
        <v>122</v>
      </c>
      <c r="I3569" s="4" t="s">
        <v>746</v>
      </c>
      <c r="J3569" s="4" t="s">
        <v>747</v>
      </c>
      <c r="K3569" s="4" t="s">
        <v>748</v>
      </c>
      <c r="L3569" s="4" t="s">
        <v>749</v>
      </c>
      <c r="M3569" s="4" t="s">
        <v>248</v>
      </c>
      <c r="N3569" s="4" t="s">
        <v>719</v>
      </c>
      <c r="O3569" s="4" t="s">
        <v>248</v>
      </c>
      <c r="P3569" s="4" t="s">
        <v>1004</v>
      </c>
      <c r="Q3569" s="4" t="s">
        <v>750</v>
      </c>
    </row>
    <row r="3570" spans="1:17" x14ac:dyDescent="0.25">
      <c r="A3570" s="4" t="s">
        <v>624</v>
      </c>
      <c r="B3570" s="4" t="s">
        <v>64</v>
      </c>
      <c r="C3570" s="9" t="str">
        <f>_xlfn.XLOOKUP(Table1[[#This Row],[Genus]],'Flora of PA'!J:J,'Flora of PA'!D:D)</f>
        <v>Asteraceae</v>
      </c>
      <c r="D3570" s="4" t="s">
        <v>954</v>
      </c>
      <c r="E3570" s="4" t="s">
        <v>955</v>
      </c>
      <c r="F3570" s="9" t="str">
        <f>Table1[[#This Row],[Genus]]&amp;" "&amp;Table1[[#This Row],[Epithet]]</f>
        <v>Centaurea stoebe</v>
      </c>
      <c r="G3570" s="4" t="s">
        <v>591</v>
      </c>
      <c r="H3570" t="s">
        <v>494</v>
      </c>
      <c r="I3570" s="4" t="s">
        <v>746</v>
      </c>
      <c r="J3570" s="4" t="s">
        <v>747</v>
      </c>
      <c r="K3570" s="4" t="s">
        <v>748</v>
      </c>
      <c r="L3570" s="4" t="s">
        <v>749</v>
      </c>
      <c r="M3570" s="4" t="s">
        <v>248</v>
      </c>
      <c r="N3570" s="4" t="s">
        <v>719</v>
      </c>
      <c r="O3570" s="4" t="s">
        <v>248</v>
      </c>
      <c r="P3570" s="4" t="s">
        <v>1004</v>
      </c>
      <c r="Q3570" s="4" t="s">
        <v>750</v>
      </c>
    </row>
    <row r="3571" spans="1:17" x14ac:dyDescent="0.25">
      <c r="A3571" s="4" t="s">
        <v>624</v>
      </c>
      <c r="B3571" s="4" t="s">
        <v>64</v>
      </c>
      <c r="C3571" s="9" t="str">
        <f>_xlfn.XLOOKUP(Table1[[#This Row],[Genus]],'Flora of PA'!J:J,'Flora of PA'!D:D)</f>
        <v>Poaceae</v>
      </c>
      <c r="D3571" s="4" t="s">
        <v>935</v>
      </c>
      <c r="E3571" s="4" t="s">
        <v>936</v>
      </c>
      <c r="F3571" s="9" t="str">
        <f>Table1[[#This Row],[Genus]]&amp;" "&amp;Table1[[#This Row],[Epithet]]</f>
        <v>Danthonia spicata</v>
      </c>
      <c r="G3571" s="4" t="s">
        <v>36</v>
      </c>
      <c r="H3571" t="s">
        <v>290</v>
      </c>
      <c r="I3571" s="4" t="s">
        <v>746</v>
      </c>
      <c r="J3571" s="4" t="s">
        <v>747</v>
      </c>
      <c r="K3571" s="4" t="s">
        <v>748</v>
      </c>
      <c r="L3571" s="4" t="s">
        <v>749</v>
      </c>
      <c r="M3571" s="4" t="s">
        <v>248</v>
      </c>
      <c r="N3571" s="4" t="s">
        <v>719</v>
      </c>
      <c r="O3571" s="4" t="s">
        <v>248</v>
      </c>
      <c r="P3571" s="4" t="s">
        <v>1004</v>
      </c>
      <c r="Q3571" s="4" t="s">
        <v>750</v>
      </c>
    </row>
    <row r="3572" spans="1:17" x14ac:dyDescent="0.25">
      <c r="A3572" s="4" t="s">
        <v>624</v>
      </c>
      <c r="B3572" s="4" t="s">
        <v>64</v>
      </c>
      <c r="C3572" s="9" t="str">
        <f>_xlfn.XLOOKUP(Table1[[#This Row],[Genus]],'Flora of PA'!J:J,'Flora of PA'!D:D)</f>
        <v>Rosaceae</v>
      </c>
      <c r="D3572" s="4" t="s">
        <v>834</v>
      </c>
      <c r="E3572" s="4" t="s">
        <v>836</v>
      </c>
      <c r="F3572" s="9" t="str">
        <f>Table1[[#This Row],[Genus]]&amp;" "&amp;Table1[[#This Row],[Epithet]]</f>
        <v>Rubus flagellaris</v>
      </c>
      <c r="G3572" s="4" t="s">
        <v>227</v>
      </c>
      <c r="H3572" t="s">
        <v>201</v>
      </c>
      <c r="I3572" s="4" t="s">
        <v>746</v>
      </c>
      <c r="J3572" s="4" t="s">
        <v>747</v>
      </c>
      <c r="K3572" s="4" t="s">
        <v>748</v>
      </c>
      <c r="L3572" s="4" t="s">
        <v>749</v>
      </c>
      <c r="M3572" s="4" t="s">
        <v>248</v>
      </c>
      <c r="N3572" s="4" t="s">
        <v>719</v>
      </c>
      <c r="O3572" s="4" t="s">
        <v>248</v>
      </c>
      <c r="P3572" s="4" t="s">
        <v>1004</v>
      </c>
      <c r="Q3572" s="4" t="s">
        <v>750</v>
      </c>
    </row>
    <row r="3573" spans="1:17" x14ac:dyDescent="0.25">
      <c r="A3573" s="4" t="s">
        <v>624</v>
      </c>
      <c r="B3573" s="4" t="s">
        <v>64</v>
      </c>
      <c r="C3573" s="9" t="s">
        <v>13193</v>
      </c>
      <c r="D3573" s="4" t="s">
        <v>994</v>
      </c>
      <c r="E3573" s="4" t="s">
        <v>995</v>
      </c>
      <c r="F3573" s="9" t="str">
        <f>Table1[[#This Row],[Genus]]&amp;" "&amp;Table1[[#This Row],[Epithet]]</f>
        <v>Leucobryum glaucum</v>
      </c>
      <c r="G3573" s="4" t="s">
        <v>225</v>
      </c>
      <c r="H3573" t="s">
        <v>180</v>
      </c>
      <c r="I3573" s="4" t="s">
        <v>746</v>
      </c>
      <c r="J3573" s="4" t="s">
        <v>747</v>
      </c>
      <c r="K3573" s="4" t="s">
        <v>748</v>
      </c>
      <c r="L3573" s="4" t="s">
        <v>749</v>
      </c>
      <c r="M3573" s="4" t="s">
        <v>248</v>
      </c>
      <c r="N3573" s="4" t="s">
        <v>719</v>
      </c>
      <c r="O3573" s="4" t="s">
        <v>248</v>
      </c>
      <c r="P3573" s="4" t="s">
        <v>1004</v>
      </c>
      <c r="Q3573" s="4" t="s">
        <v>750</v>
      </c>
    </row>
    <row r="3574" spans="1:17" x14ac:dyDescent="0.25">
      <c r="A3574" s="4" t="s">
        <v>624</v>
      </c>
      <c r="B3574" s="4" t="s">
        <v>64</v>
      </c>
      <c r="C3574" s="9" t="str">
        <f>_xlfn.XLOOKUP(Table1[[#This Row],[Genus]],'Flora of PA'!J:J,'Flora of PA'!D:D)</f>
        <v>Ericaceae</v>
      </c>
      <c r="D3574" s="4" t="s">
        <v>827</v>
      </c>
      <c r="E3574" s="4" t="s">
        <v>828</v>
      </c>
      <c r="F3574" s="9" t="str">
        <f>Table1[[#This Row],[Genus]]&amp;" "&amp;Table1[[#This Row],[Epithet]]</f>
        <v>Gaylussacia baccata</v>
      </c>
      <c r="G3574" s="4" t="s">
        <v>16</v>
      </c>
      <c r="H3574" t="s">
        <v>125</v>
      </c>
      <c r="I3574" s="4" t="s">
        <v>746</v>
      </c>
      <c r="J3574" s="4" t="s">
        <v>747</v>
      </c>
      <c r="K3574" s="4" t="s">
        <v>748</v>
      </c>
      <c r="L3574" s="4" t="s">
        <v>749</v>
      </c>
      <c r="M3574" s="4" t="s">
        <v>248</v>
      </c>
      <c r="N3574" s="4" t="s">
        <v>719</v>
      </c>
      <c r="O3574" s="4" t="s">
        <v>248</v>
      </c>
      <c r="P3574" s="4" t="s">
        <v>1004</v>
      </c>
      <c r="Q3574" s="4" t="s">
        <v>750</v>
      </c>
    </row>
    <row r="3575" spans="1:17" x14ac:dyDescent="0.25">
      <c r="A3575" s="4" t="s">
        <v>624</v>
      </c>
      <c r="B3575" s="4" t="s">
        <v>64</v>
      </c>
      <c r="C3575" s="9" t="str">
        <f>_xlfn.XLOOKUP(Table1[[#This Row],[Genus]],'Flora of PA'!J:J,'Flora of PA'!D:D)</f>
        <v>Ericaceae</v>
      </c>
      <c r="D3575" s="4" t="s">
        <v>905</v>
      </c>
      <c r="E3575" s="4" t="s">
        <v>906</v>
      </c>
      <c r="F3575" s="9" t="str">
        <f>Table1[[#This Row],[Genus]]&amp;" "&amp;Table1[[#This Row],[Epithet]]</f>
        <v>Kalmia latifolia</v>
      </c>
      <c r="G3575" s="4" t="s">
        <v>92</v>
      </c>
      <c r="H3575" t="s">
        <v>316</v>
      </c>
      <c r="I3575" s="4" t="s">
        <v>746</v>
      </c>
      <c r="J3575" s="4" t="s">
        <v>747</v>
      </c>
      <c r="K3575" s="4" t="s">
        <v>748</v>
      </c>
      <c r="L3575" s="4" t="s">
        <v>749</v>
      </c>
      <c r="M3575" s="4" t="s">
        <v>248</v>
      </c>
      <c r="N3575" s="4" t="s">
        <v>719</v>
      </c>
      <c r="O3575" s="4" t="s">
        <v>248</v>
      </c>
      <c r="P3575" s="4" t="s">
        <v>1004</v>
      </c>
      <c r="Q3575" s="4" t="s">
        <v>750</v>
      </c>
    </row>
    <row r="3576" spans="1:17" x14ac:dyDescent="0.25">
      <c r="A3576" s="4" t="s">
        <v>624</v>
      </c>
      <c r="B3576" s="4" t="s">
        <v>64</v>
      </c>
      <c r="C3576" s="9" t="str">
        <f>_xlfn.XLOOKUP(Table1[[#This Row],[Genus]],'Flora of PA'!J:J,'Flora of PA'!D:D)</f>
        <v>Asteraceae</v>
      </c>
      <c r="D3576" s="4" t="s">
        <v>885</v>
      </c>
      <c r="E3576" s="4" t="s">
        <v>983</v>
      </c>
      <c r="F3576" s="9" t="str">
        <f>Table1[[#This Row],[Genus]]&amp;" "&amp;Table1[[#This Row],[Epithet]]</f>
        <v>Solidago rugosa</v>
      </c>
      <c r="G3576" s="4" t="s">
        <v>19</v>
      </c>
      <c r="H3576" t="s">
        <v>751</v>
      </c>
      <c r="I3576" s="4" t="s">
        <v>746</v>
      </c>
      <c r="J3576" s="4" t="s">
        <v>747</v>
      </c>
      <c r="K3576" s="4" t="s">
        <v>748</v>
      </c>
      <c r="L3576" s="4" t="s">
        <v>749</v>
      </c>
      <c r="M3576" s="4" t="s">
        <v>248</v>
      </c>
      <c r="N3576" s="4" t="s">
        <v>719</v>
      </c>
      <c r="O3576" s="4" t="s">
        <v>248</v>
      </c>
      <c r="P3576" s="4" t="s">
        <v>1004</v>
      </c>
      <c r="Q3576" s="4" t="s">
        <v>750</v>
      </c>
    </row>
    <row r="3577" spans="1:17" x14ac:dyDescent="0.25">
      <c r="A3577" s="4" t="s">
        <v>624</v>
      </c>
      <c r="B3577" s="4" t="s">
        <v>64</v>
      </c>
      <c r="C3577" s="9" t="str">
        <f>_xlfn.XLOOKUP(Table1[[#This Row],[Genus]],'Flora of PA'!J:J,'Flora of PA'!D:D)</f>
        <v>Brassicaceae</v>
      </c>
      <c r="D3577" s="4" t="s">
        <v>909</v>
      </c>
      <c r="E3577" s="4" t="s">
        <v>891</v>
      </c>
      <c r="F3577" s="9" t="str">
        <f>Table1[[#This Row],[Genus]]&amp;" "&amp;Table1[[#This Row],[Epithet]]</f>
        <v>Brassica sp.</v>
      </c>
      <c r="G3577" s="4" t="s">
        <v>807</v>
      </c>
      <c r="H3577" t="s">
        <v>759</v>
      </c>
      <c r="I3577" s="4" t="s">
        <v>746</v>
      </c>
      <c r="J3577" s="4" t="s">
        <v>747</v>
      </c>
      <c r="K3577" s="4" t="s">
        <v>748</v>
      </c>
      <c r="L3577" s="4" t="s">
        <v>749</v>
      </c>
      <c r="M3577" s="4" t="s">
        <v>248</v>
      </c>
      <c r="N3577" s="4" t="s">
        <v>719</v>
      </c>
      <c r="O3577" s="4" t="s">
        <v>248</v>
      </c>
      <c r="P3577" s="4" t="s">
        <v>1004</v>
      </c>
      <c r="Q3577" s="4" t="s">
        <v>750</v>
      </c>
    </row>
    <row r="3578" spans="1:17" x14ac:dyDescent="0.25">
      <c r="A3578" s="4" t="s">
        <v>624</v>
      </c>
      <c r="B3578" s="4" t="s">
        <v>63</v>
      </c>
      <c r="C3578" s="9" t="str">
        <f>_xlfn.XLOOKUP(Table1[[#This Row],[Genus]],'Flora of PA'!J:J,'Flora of PA'!D:D)</f>
        <v>Asteraceae</v>
      </c>
      <c r="D3578" s="4" t="s">
        <v>954</v>
      </c>
      <c r="E3578" s="4" t="s">
        <v>955</v>
      </c>
      <c r="F3578" s="9" t="str">
        <f>Table1[[#This Row],[Genus]]&amp;" "&amp;Table1[[#This Row],[Epithet]]</f>
        <v>Centaurea stoebe</v>
      </c>
      <c r="G3578" s="4" t="s">
        <v>591</v>
      </c>
      <c r="H3578" t="s">
        <v>494</v>
      </c>
      <c r="I3578" s="4" t="s">
        <v>746</v>
      </c>
      <c r="J3578" s="4" t="s">
        <v>747</v>
      </c>
      <c r="K3578" s="4" t="s">
        <v>748</v>
      </c>
      <c r="L3578" s="4" t="s">
        <v>749</v>
      </c>
      <c r="M3578" s="4" t="s">
        <v>248</v>
      </c>
      <c r="N3578" s="4" t="s">
        <v>719</v>
      </c>
      <c r="O3578" s="4" t="s">
        <v>248</v>
      </c>
      <c r="P3578" s="4" t="s">
        <v>1004</v>
      </c>
      <c r="Q3578" s="4" t="s">
        <v>750</v>
      </c>
    </row>
    <row r="3579" spans="1:17" x14ac:dyDescent="0.25">
      <c r="A3579" s="4" t="s">
        <v>624</v>
      </c>
      <c r="B3579" s="4" t="s">
        <v>63</v>
      </c>
      <c r="C3579" s="9" t="str">
        <f>_xlfn.XLOOKUP(Table1[[#This Row],[Genus]],'Flora of PA'!J:J,'Flora of PA'!D:D)</f>
        <v>Poaceae</v>
      </c>
      <c r="D3579" s="4" t="s">
        <v>935</v>
      </c>
      <c r="E3579" s="4" t="s">
        <v>936</v>
      </c>
      <c r="F3579" s="9" t="str">
        <f>Table1[[#This Row],[Genus]]&amp;" "&amp;Table1[[#This Row],[Epithet]]</f>
        <v>Danthonia spicata</v>
      </c>
      <c r="G3579" s="4" t="s">
        <v>36</v>
      </c>
      <c r="H3579" t="s">
        <v>290</v>
      </c>
      <c r="I3579" s="4" t="s">
        <v>746</v>
      </c>
      <c r="J3579" s="4" t="s">
        <v>747</v>
      </c>
      <c r="K3579" s="4" t="s">
        <v>748</v>
      </c>
      <c r="L3579" s="4" t="s">
        <v>749</v>
      </c>
      <c r="M3579" s="4" t="s">
        <v>248</v>
      </c>
      <c r="N3579" s="4" t="s">
        <v>719</v>
      </c>
      <c r="O3579" s="4" t="s">
        <v>248</v>
      </c>
      <c r="P3579" s="4" t="s">
        <v>1004</v>
      </c>
      <c r="Q3579" s="4" t="s">
        <v>750</v>
      </c>
    </row>
    <row r="3580" spans="1:17" x14ac:dyDescent="0.25">
      <c r="A3580" s="4" t="s">
        <v>624</v>
      </c>
      <c r="B3580" s="4" t="s">
        <v>63</v>
      </c>
      <c r="C3580" s="9" t="str">
        <f>_xlfn.XLOOKUP(Table1[[#This Row],[Genus]],'Flora of PA'!J:J,'Flora of PA'!D:D)</f>
        <v>Rosaceae</v>
      </c>
      <c r="D3580" s="4" t="s">
        <v>834</v>
      </c>
      <c r="E3580" s="4" t="s">
        <v>836</v>
      </c>
      <c r="F3580" s="9" t="str">
        <f>Table1[[#This Row],[Genus]]&amp;" "&amp;Table1[[#This Row],[Epithet]]</f>
        <v>Rubus flagellaris</v>
      </c>
      <c r="G3580" s="4" t="s">
        <v>227</v>
      </c>
      <c r="H3580" t="s">
        <v>201</v>
      </c>
      <c r="I3580" s="4" t="s">
        <v>746</v>
      </c>
      <c r="J3580" s="4" t="s">
        <v>747</v>
      </c>
      <c r="K3580" s="4" t="s">
        <v>748</v>
      </c>
      <c r="L3580" s="4" t="s">
        <v>749</v>
      </c>
      <c r="M3580" s="4" t="s">
        <v>248</v>
      </c>
      <c r="N3580" s="4" t="s">
        <v>719</v>
      </c>
      <c r="O3580" s="4" t="s">
        <v>248</v>
      </c>
      <c r="P3580" s="4" t="s">
        <v>1004</v>
      </c>
      <c r="Q3580" s="4" t="s">
        <v>750</v>
      </c>
    </row>
    <row r="3581" spans="1:17" x14ac:dyDescent="0.25">
      <c r="A3581" s="4" t="s">
        <v>624</v>
      </c>
      <c r="B3581" s="4" t="s">
        <v>63</v>
      </c>
      <c r="C3581" s="9" t="s">
        <v>13193</v>
      </c>
      <c r="D3581" s="4" t="s">
        <v>994</v>
      </c>
      <c r="E3581" s="4" t="s">
        <v>995</v>
      </c>
      <c r="F3581" s="9" t="str">
        <f>Table1[[#This Row],[Genus]]&amp;" "&amp;Table1[[#This Row],[Epithet]]</f>
        <v>Leucobryum glaucum</v>
      </c>
      <c r="G3581" s="4" t="s">
        <v>225</v>
      </c>
      <c r="H3581" t="s">
        <v>180</v>
      </c>
      <c r="I3581" s="4" t="s">
        <v>746</v>
      </c>
      <c r="J3581" s="4" t="s">
        <v>747</v>
      </c>
      <c r="K3581" s="4" t="s">
        <v>748</v>
      </c>
      <c r="L3581" s="4" t="s">
        <v>749</v>
      </c>
      <c r="M3581" s="4" t="s">
        <v>248</v>
      </c>
      <c r="N3581" s="4" t="s">
        <v>719</v>
      </c>
      <c r="O3581" s="4" t="s">
        <v>248</v>
      </c>
      <c r="P3581" s="4" t="s">
        <v>1004</v>
      </c>
      <c r="Q3581" s="4" t="s">
        <v>750</v>
      </c>
    </row>
    <row r="3582" spans="1:17" x14ac:dyDescent="0.25">
      <c r="A3582" s="4" t="s">
        <v>624</v>
      </c>
      <c r="B3582" s="4" t="s">
        <v>63</v>
      </c>
      <c r="C3582" s="9" t="str">
        <f>_xlfn.XLOOKUP(Table1[[#This Row],[Genus]],'Flora of PA'!J:J,'Flora of PA'!D:D)</f>
        <v>Ericaceae</v>
      </c>
      <c r="D3582" s="4" t="s">
        <v>827</v>
      </c>
      <c r="E3582" s="4" t="s">
        <v>828</v>
      </c>
      <c r="F3582" s="9" t="str">
        <f>Table1[[#This Row],[Genus]]&amp;" "&amp;Table1[[#This Row],[Epithet]]</f>
        <v>Gaylussacia baccata</v>
      </c>
      <c r="G3582" s="4" t="s">
        <v>16</v>
      </c>
      <c r="H3582" t="s">
        <v>125</v>
      </c>
      <c r="I3582" s="4" t="s">
        <v>746</v>
      </c>
      <c r="J3582" s="4" t="s">
        <v>747</v>
      </c>
      <c r="K3582" s="4" t="s">
        <v>748</v>
      </c>
      <c r="L3582" s="4" t="s">
        <v>749</v>
      </c>
      <c r="M3582" s="4" t="s">
        <v>248</v>
      </c>
      <c r="N3582" s="4" t="s">
        <v>719</v>
      </c>
      <c r="O3582" s="4" t="s">
        <v>248</v>
      </c>
      <c r="P3582" s="4" t="s">
        <v>1004</v>
      </c>
      <c r="Q3582" s="4" t="s">
        <v>750</v>
      </c>
    </row>
    <row r="3583" spans="1:17" x14ac:dyDescent="0.25">
      <c r="A3583" s="4" t="s">
        <v>624</v>
      </c>
      <c r="B3583" s="4" t="s">
        <v>63</v>
      </c>
      <c r="C3583" s="9" t="str">
        <f>_xlfn.XLOOKUP(Table1[[#This Row],[Genus]],'Flora of PA'!J:J,'Flora of PA'!D:D)</f>
        <v>Ericaceae</v>
      </c>
      <c r="D3583" s="4" t="s">
        <v>905</v>
      </c>
      <c r="E3583" s="4" t="s">
        <v>906</v>
      </c>
      <c r="F3583" s="9" t="str">
        <f>Table1[[#This Row],[Genus]]&amp;" "&amp;Table1[[#This Row],[Epithet]]</f>
        <v>Kalmia latifolia</v>
      </c>
      <c r="G3583" s="4" t="s">
        <v>92</v>
      </c>
      <c r="H3583" t="s">
        <v>316</v>
      </c>
      <c r="I3583" s="4" t="s">
        <v>746</v>
      </c>
      <c r="J3583" s="4" t="s">
        <v>747</v>
      </c>
      <c r="K3583" s="4" t="s">
        <v>748</v>
      </c>
      <c r="L3583" s="4" t="s">
        <v>749</v>
      </c>
      <c r="M3583" s="4" t="s">
        <v>248</v>
      </c>
      <c r="N3583" s="4" t="s">
        <v>719</v>
      </c>
      <c r="O3583" s="4" t="s">
        <v>248</v>
      </c>
      <c r="P3583" s="4" t="s">
        <v>1004</v>
      </c>
      <c r="Q3583" s="4" t="s">
        <v>750</v>
      </c>
    </row>
    <row r="3584" spans="1:17" x14ac:dyDescent="0.25">
      <c r="A3584" s="4" t="s">
        <v>624</v>
      </c>
      <c r="B3584" s="4" t="s">
        <v>63</v>
      </c>
      <c r="C3584" s="9" t="str">
        <f>_xlfn.XLOOKUP(Table1[[#This Row],[Genus]],'Flora of PA'!J:J,'Flora of PA'!D:D)</f>
        <v>Ericaceae</v>
      </c>
      <c r="D3584" s="4" t="s">
        <v>826</v>
      </c>
      <c r="E3584" s="4" t="s">
        <v>830</v>
      </c>
      <c r="F3584" s="9" t="str">
        <f>Table1[[#This Row],[Genus]]&amp;" "&amp;Table1[[#This Row],[Epithet]]</f>
        <v>Vaccinium corymbosum</v>
      </c>
      <c r="G3584" s="4" t="s">
        <v>105</v>
      </c>
      <c r="H3584" t="s">
        <v>441</v>
      </c>
      <c r="I3584" s="4" t="s">
        <v>746</v>
      </c>
      <c r="J3584" s="4" t="s">
        <v>747</v>
      </c>
      <c r="K3584" s="4" t="s">
        <v>748</v>
      </c>
      <c r="L3584" s="4" t="s">
        <v>749</v>
      </c>
      <c r="M3584" s="4" t="s">
        <v>248</v>
      </c>
      <c r="N3584" s="4" t="s">
        <v>719</v>
      </c>
      <c r="O3584" s="4" t="s">
        <v>248</v>
      </c>
      <c r="P3584" s="4" t="s">
        <v>1004</v>
      </c>
      <c r="Q3584" s="4" t="s">
        <v>750</v>
      </c>
    </row>
    <row r="3585" spans="1:17" x14ac:dyDescent="0.25">
      <c r="A3585" s="4" t="s">
        <v>624</v>
      </c>
      <c r="B3585" s="4" t="s">
        <v>63</v>
      </c>
      <c r="C3585" s="9" t="str">
        <f>_xlfn.XLOOKUP(Table1[[#This Row],[Genus]],'Flora of PA'!J:J,'Flora of PA'!D:D)</f>
        <v>Asteraceae</v>
      </c>
      <c r="D3585" s="4" t="s">
        <v>885</v>
      </c>
      <c r="E3585" s="4" t="s">
        <v>886</v>
      </c>
      <c r="F3585" s="9" t="str">
        <f>Table1[[#This Row],[Genus]]&amp;" "&amp;Table1[[#This Row],[Epithet]]</f>
        <v>Solidago nemoralis</v>
      </c>
      <c r="G3585" s="4" t="s">
        <v>226</v>
      </c>
      <c r="H3585" t="s">
        <v>196</v>
      </c>
      <c r="I3585" s="4" t="s">
        <v>746</v>
      </c>
      <c r="J3585" s="4" t="s">
        <v>747</v>
      </c>
      <c r="K3585" s="4" t="s">
        <v>748</v>
      </c>
      <c r="L3585" s="4" t="s">
        <v>749</v>
      </c>
      <c r="M3585" s="4" t="s">
        <v>248</v>
      </c>
      <c r="N3585" s="4" t="s">
        <v>719</v>
      </c>
      <c r="O3585" s="4" t="s">
        <v>248</v>
      </c>
      <c r="P3585" s="4" t="s">
        <v>1004</v>
      </c>
      <c r="Q3585" s="4" t="s">
        <v>750</v>
      </c>
    </row>
    <row r="3586" spans="1:17" x14ac:dyDescent="0.25">
      <c r="A3586" s="4" t="s">
        <v>624</v>
      </c>
      <c r="B3586" s="4" t="s">
        <v>62</v>
      </c>
      <c r="C3586" s="9" t="str">
        <f>_xlfn.XLOOKUP(Table1[[#This Row],[Genus]],'Flora of PA'!J:J,'Flora of PA'!D:D)</f>
        <v>Asteraceae</v>
      </c>
      <c r="D3586" s="4" t="s">
        <v>885</v>
      </c>
      <c r="E3586" s="4" t="s">
        <v>886</v>
      </c>
      <c r="F3586" s="9" t="str">
        <f>Table1[[#This Row],[Genus]]&amp;" "&amp;Table1[[#This Row],[Epithet]]</f>
        <v>Solidago nemoralis</v>
      </c>
      <c r="G3586" s="4" t="s">
        <v>226</v>
      </c>
      <c r="H3586" t="s">
        <v>196</v>
      </c>
      <c r="I3586" s="4" t="s">
        <v>746</v>
      </c>
      <c r="J3586" s="4" t="s">
        <v>747</v>
      </c>
      <c r="K3586" s="4" t="s">
        <v>748</v>
      </c>
      <c r="L3586" s="4" t="s">
        <v>749</v>
      </c>
      <c r="M3586" s="4" t="s">
        <v>248</v>
      </c>
      <c r="N3586" s="4" t="s">
        <v>719</v>
      </c>
      <c r="O3586" s="4" t="s">
        <v>248</v>
      </c>
      <c r="P3586" s="4" t="s">
        <v>1004</v>
      </c>
      <c r="Q3586" s="4" t="s">
        <v>750</v>
      </c>
    </row>
    <row r="3587" spans="1:17" x14ac:dyDescent="0.25">
      <c r="A3587" s="4" t="s">
        <v>624</v>
      </c>
      <c r="B3587" s="4" t="s">
        <v>62</v>
      </c>
      <c r="C3587" s="9" t="str">
        <f>_xlfn.XLOOKUP(Table1[[#This Row],[Genus]],'Flora of PA'!J:J,'Flora of PA'!D:D)</f>
        <v>Ericaceae</v>
      </c>
      <c r="D3587" s="4" t="s">
        <v>827</v>
      </c>
      <c r="E3587" s="4" t="s">
        <v>828</v>
      </c>
      <c r="F3587" s="9" t="str">
        <f>Table1[[#This Row],[Genus]]&amp;" "&amp;Table1[[#This Row],[Epithet]]</f>
        <v>Gaylussacia baccata</v>
      </c>
      <c r="G3587" s="4" t="s">
        <v>16</v>
      </c>
      <c r="H3587" t="s">
        <v>125</v>
      </c>
      <c r="I3587" s="4" t="s">
        <v>746</v>
      </c>
      <c r="J3587" s="4" t="s">
        <v>747</v>
      </c>
      <c r="K3587" s="4" t="s">
        <v>748</v>
      </c>
      <c r="L3587" s="4" t="s">
        <v>749</v>
      </c>
      <c r="M3587" s="4" t="s">
        <v>248</v>
      </c>
      <c r="N3587" s="4" t="s">
        <v>719</v>
      </c>
      <c r="O3587" s="4" t="s">
        <v>248</v>
      </c>
      <c r="P3587" s="4" t="s">
        <v>1004</v>
      </c>
      <c r="Q3587" s="4" t="s">
        <v>750</v>
      </c>
    </row>
    <row r="3588" spans="1:17" x14ac:dyDescent="0.25">
      <c r="A3588" s="4" t="s">
        <v>624</v>
      </c>
      <c r="B3588" s="4" t="s">
        <v>62</v>
      </c>
      <c r="C3588" s="9" t="str">
        <f>_xlfn.XLOOKUP(Table1[[#This Row],[Genus]],'Flora of PA'!J:J,'Flora of PA'!D:D)</f>
        <v>Poaceae</v>
      </c>
      <c r="D3588" s="4" t="s">
        <v>935</v>
      </c>
      <c r="E3588" s="4" t="s">
        <v>936</v>
      </c>
      <c r="F3588" s="9" t="str">
        <f>Table1[[#This Row],[Genus]]&amp;" "&amp;Table1[[#This Row],[Epithet]]</f>
        <v>Danthonia spicata</v>
      </c>
      <c r="G3588" s="4" t="s">
        <v>36</v>
      </c>
      <c r="H3588" t="s">
        <v>290</v>
      </c>
      <c r="I3588" s="4" t="s">
        <v>746</v>
      </c>
      <c r="J3588" s="4" t="s">
        <v>747</v>
      </c>
      <c r="K3588" s="4" t="s">
        <v>748</v>
      </c>
      <c r="L3588" s="4" t="s">
        <v>749</v>
      </c>
      <c r="M3588" s="4" t="s">
        <v>248</v>
      </c>
      <c r="N3588" s="4" t="s">
        <v>719</v>
      </c>
      <c r="O3588" s="4" t="s">
        <v>248</v>
      </c>
      <c r="P3588" s="4" t="s">
        <v>1004</v>
      </c>
      <c r="Q3588" s="4" t="s">
        <v>750</v>
      </c>
    </row>
    <row r="3589" spans="1:17" x14ac:dyDescent="0.25">
      <c r="A3589" s="4" t="s">
        <v>624</v>
      </c>
      <c r="B3589" s="4" t="s">
        <v>62</v>
      </c>
      <c r="C3589" s="9" t="str">
        <f>_xlfn.XLOOKUP(Table1[[#This Row],[Genus]],'Flora of PA'!J:J,'Flora of PA'!D:D)</f>
        <v>Asteraceae</v>
      </c>
      <c r="D3589" s="4" t="s">
        <v>954</v>
      </c>
      <c r="E3589" s="4" t="s">
        <v>955</v>
      </c>
      <c r="F3589" s="9" t="str">
        <f>Table1[[#This Row],[Genus]]&amp;" "&amp;Table1[[#This Row],[Epithet]]</f>
        <v>Centaurea stoebe</v>
      </c>
      <c r="G3589" s="4" t="s">
        <v>591</v>
      </c>
      <c r="H3589" t="s">
        <v>494</v>
      </c>
      <c r="I3589" s="4" t="s">
        <v>746</v>
      </c>
      <c r="J3589" s="4" t="s">
        <v>747</v>
      </c>
      <c r="K3589" s="4" t="s">
        <v>748</v>
      </c>
      <c r="L3589" s="4" t="s">
        <v>749</v>
      </c>
      <c r="M3589" s="4" t="s">
        <v>248</v>
      </c>
      <c r="N3589" s="4" t="s">
        <v>719</v>
      </c>
      <c r="O3589" s="4" t="s">
        <v>248</v>
      </c>
      <c r="P3589" s="4" t="s">
        <v>1004</v>
      </c>
      <c r="Q3589" s="4" t="s">
        <v>750</v>
      </c>
    </row>
    <row r="3590" spans="1:17" x14ac:dyDescent="0.25">
      <c r="A3590" s="4" t="s">
        <v>624</v>
      </c>
      <c r="B3590" s="4" t="s">
        <v>62</v>
      </c>
      <c r="C3590" s="9" t="str">
        <f>_xlfn.XLOOKUP(Table1[[#This Row],[Genus]],'Flora of PA'!J:J,'Flora of PA'!D:D)</f>
        <v>Poaceae</v>
      </c>
      <c r="D3590" s="4" t="s">
        <v>903</v>
      </c>
      <c r="E3590" s="4" t="s">
        <v>904</v>
      </c>
      <c r="F3590" s="9" t="str">
        <f>Table1[[#This Row],[Genus]]&amp;" "&amp;Table1[[#This Row],[Epithet]]</f>
        <v>Schizachyrium scoparium</v>
      </c>
      <c r="G3590" s="4" t="s">
        <v>17</v>
      </c>
      <c r="H3590" t="s">
        <v>22</v>
      </c>
      <c r="I3590" s="4" t="s">
        <v>746</v>
      </c>
      <c r="J3590" s="4" t="s">
        <v>747</v>
      </c>
      <c r="K3590" s="4" t="s">
        <v>748</v>
      </c>
      <c r="L3590" s="4" t="s">
        <v>749</v>
      </c>
      <c r="M3590" s="4" t="s">
        <v>248</v>
      </c>
      <c r="N3590" s="4" t="s">
        <v>719</v>
      </c>
      <c r="O3590" s="4" t="s">
        <v>248</v>
      </c>
      <c r="P3590" s="4" t="s">
        <v>1004</v>
      </c>
      <c r="Q3590" s="4" t="s">
        <v>750</v>
      </c>
    </row>
    <row r="3591" spans="1:17" x14ac:dyDescent="0.25">
      <c r="A3591" s="4" t="s">
        <v>624</v>
      </c>
      <c r="B3591" s="4" t="s">
        <v>62</v>
      </c>
      <c r="C3591" s="9" t="s">
        <v>13193</v>
      </c>
      <c r="D3591" s="4" t="s">
        <v>994</v>
      </c>
      <c r="E3591" s="4" t="s">
        <v>995</v>
      </c>
      <c r="F3591" s="9" t="str">
        <f>Table1[[#This Row],[Genus]]&amp;" "&amp;Table1[[#This Row],[Epithet]]</f>
        <v>Leucobryum glaucum</v>
      </c>
      <c r="G3591" s="4" t="s">
        <v>225</v>
      </c>
      <c r="H3591" t="s">
        <v>180</v>
      </c>
      <c r="I3591" s="4" t="s">
        <v>746</v>
      </c>
      <c r="J3591" s="4" t="s">
        <v>747</v>
      </c>
      <c r="K3591" s="4" t="s">
        <v>748</v>
      </c>
      <c r="L3591" s="4" t="s">
        <v>749</v>
      </c>
      <c r="M3591" s="4" t="s">
        <v>248</v>
      </c>
      <c r="N3591" s="4" t="s">
        <v>719</v>
      </c>
      <c r="O3591" s="4" t="s">
        <v>248</v>
      </c>
      <c r="P3591" s="4" t="s">
        <v>1004</v>
      </c>
      <c r="Q3591" s="4" t="s">
        <v>750</v>
      </c>
    </row>
    <row r="3592" spans="1:17" x14ac:dyDescent="0.25">
      <c r="A3592" s="4" t="s">
        <v>624</v>
      </c>
      <c r="B3592" s="4" t="s">
        <v>62</v>
      </c>
      <c r="C3592" s="9" t="str">
        <f>_xlfn.XLOOKUP(Table1[[#This Row],[Genus]],'Flora of PA'!J:J,'Flora of PA'!D:D)</f>
        <v>Sapindaceae</v>
      </c>
      <c r="D3592" s="4" t="s">
        <v>941</v>
      </c>
      <c r="E3592" s="4" t="s">
        <v>942</v>
      </c>
      <c r="F3592" s="9" t="str">
        <f>Table1[[#This Row],[Genus]]&amp;" "&amp;Table1[[#This Row],[Epithet]]</f>
        <v>Acer rubrum</v>
      </c>
      <c r="G3592" s="4" t="s">
        <v>84</v>
      </c>
      <c r="H3592" t="s">
        <v>133</v>
      </c>
      <c r="I3592" s="4" t="s">
        <v>746</v>
      </c>
      <c r="J3592" s="4" t="s">
        <v>747</v>
      </c>
      <c r="K3592" s="4" t="s">
        <v>748</v>
      </c>
      <c r="L3592" s="4" t="s">
        <v>749</v>
      </c>
      <c r="M3592" s="4" t="s">
        <v>248</v>
      </c>
      <c r="N3592" s="4" t="s">
        <v>719</v>
      </c>
      <c r="O3592" s="4" t="s">
        <v>248</v>
      </c>
      <c r="P3592" s="4" t="s">
        <v>1004</v>
      </c>
      <c r="Q3592" s="4" t="s">
        <v>750</v>
      </c>
    </row>
    <row r="3593" spans="1:17" x14ac:dyDescent="0.25">
      <c r="A3593" s="4" t="s">
        <v>624</v>
      </c>
      <c r="B3593" s="4" t="s">
        <v>62</v>
      </c>
      <c r="C3593" s="9" t="str">
        <f>_xlfn.XLOOKUP(Table1[[#This Row],[Genus]],'Flora of PA'!J:J,'Flora of PA'!D:D)</f>
        <v>Rosaceae</v>
      </c>
      <c r="D3593" s="4" t="s">
        <v>897</v>
      </c>
      <c r="E3593" s="4" t="s">
        <v>898</v>
      </c>
      <c r="F3593" s="9" t="str">
        <f>Table1[[#This Row],[Genus]]&amp;" "&amp;Table1[[#This Row],[Epithet]]</f>
        <v>Potentilla indica</v>
      </c>
      <c r="G3593" s="4" t="s">
        <v>896</v>
      </c>
      <c r="H3593" t="s">
        <v>745</v>
      </c>
      <c r="I3593" s="4" t="s">
        <v>746</v>
      </c>
      <c r="J3593" s="4" t="s">
        <v>747</v>
      </c>
      <c r="K3593" s="4" t="s">
        <v>748</v>
      </c>
      <c r="L3593" s="4" t="s">
        <v>749</v>
      </c>
      <c r="M3593" s="4" t="s">
        <v>248</v>
      </c>
      <c r="N3593" s="4" t="s">
        <v>719</v>
      </c>
      <c r="O3593" s="4" t="s">
        <v>248</v>
      </c>
      <c r="P3593" s="4" t="s">
        <v>1004</v>
      </c>
      <c r="Q3593" s="4" t="s">
        <v>750</v>
      </c>
    </row>
    <row r="3594" spans="1:17" x14ac:dyDescent="0.25">
      <c r="A3594" s="4" t="s">
        <v>624</v>
      </c>
      <c r="B3594" s="4" t="s">
        <v>62</v>
      </c>
      <c r="C3594" s="9" t="s">
        <v>1181</v>
      </c>
      <c r="D3594" s="4" t="s">
        <v>965</v>
      </c>
      <c r="E3594" s="4" t="s">
        <v>966</v>
      </c>
      <c r="F3594" s="9" t="str">
        <f>Table1[[#This Row],[Genus]]&amp;" "&amp;Table1[[#This Row],[Epithet]]</f>
        <v>Avenella flexuosa</v>
      </c>
      <c r="G3594" s="4" t="s">
        <v>386</v>
      </c>
      <c r="H3594" t="s">
        <v>419</v>
      </c>
      <c r="I3594" s="4" t="s">
        <v>746</v>
      </c>
      <c r="J3594" s="4" t="s">
        <v>747</v>
      </c>
      <c r="K3594" s="4" t="s">
        <v>748</v>
      </c>
      <c r="L3594" s="4" t="s">
        <v>749</v>
      </c>
      <c r="M3594" s="4" t="s">
        <v>248</v>
      </c>
      <c r="N3594" s="4" t="s">
        <v>719</v>
      </c>
      <c r="O3594" s="4" t="s">
        <v>248</v>
      </c>
      <c r="P3594" s="4" t="s">
        <v>1004</v>
      </c>
      <c r="Q3594" s="4" t="s">
        <v>750</v>
      </c>
    </row>
    <row r="3595" spans="1:17" x14ac:dyDescent="0.25">
      <c r="A3595" s="4" t="s">
        <v>624</v>
      </c>
      <c r="B3595" s="4" t="s">
        <v>61</v>
      </c>
      <c r="C3595" s="9" t="s">
        <v>1181</v>
      </c>
      <c r="D3595" s="4" t="s">
        <v>965</v>
      </c>
      <c r="E3595" s="4" t="s">
        <v>966</v>
      </c>
      <c r="F3595" s="9" t="str">
        <f>Table1[[#This Row],[Genus]]&amp;" "&amp;Table1[[#This Row],[Epithet]]</f>
        <v>Avenella flexuosa</v>
      </c>
      <c r="G3595" s="4" t="s">
        <v>386</v>
      </c>
      <c r="H3595" t="s">
        <v>301</v>
      </c>
      <c r="I3595" s="4" t="s">
        <v>746</v>
      </c>
      <c r="J3595" s="4" t="s">
        <v>747</v>
      </c>
      <c r="K3595" s="4" t="s">
        <v>748</v>
      </c>
      <c r="L3595" s="4" t="s">
        <v>749</v>
      </c>
      <c r="M3595" s="4" t="s">
        <v>248</v>
      </c>
      <c r="N3595" s="4" t="s">
        <v>719</v>
      </c>
      <c r="O3595" s="4" t="s">
        <v>248</v>
      </c>
      <c r="P3595" s="4" t="s">
        <v>1004</v>
      </c>
      <c r="Q3595" s="4" t="s">
        <v>750</v>
      </c>
    </row>
    <row r="3596" spans="1:17" x14ac:dyDescent="0.25">
      <c r="A3596" s="4" t="s">
        <v>624</v>
      </c>
      <c r="B3596" s="4" t="s">
        <v>61</v>
      </c>
      <c r="C3596" s="9" t="str">
        <f>_xlfn.XLOOKUP(Table1[[#This Row],[Genus]],'Flora of PA'!J:J,'Flora of PA'!D:D)</f>
        <v>Asteraceae</v>
      </c>
      <c r="D3596" s="4" t="s">
        <v>954</v>
      </c>
      <c r="E3596" s="4" t="s">
        <v>955</v>
      </c>
      <c r="F3596" s="9" t="str">
        <f>Table1[[#This Row],[Genus]]&amp;" "&amp;Table1[[#This Row],[Epithet]]</f>
        <v>Centaurea stoebe</v>
      </c>
      <c r="G3596" s="4" t="s">
        <v>591</v>
      </c>
      <c r="H3596" t="s">
        <v>494</v>
      </c>
      <c r="I3596" s="4" t="s">
        <v>746</v>
      </c>
      <c r="J3596" s="4" t="s">
        <v>747</v>
      </c>
      <c r="K3596" s="4" t="s">
        <v>748</v>
      </c>
      <c r="L3596" s="4" t="s">
        <v>749</v>
      </c>
      <c r="M3596" s="4" t="s">
        <v>248</v>
      </c>
      <c r="N3596" s="4" t="s">
        <v>719</v>
      </c>
      <c r="O3596" s="4" t="s">
        <v>248</v>
      </c>
      <c r="P3596" s="4" t="s">
        <v>1004</v>
      </c>
      <c r="Q3596" s="4" t="s">
        <v>750</v>
      </c>
    </row>
    <row r="3597" spans="1:17" x14ac:dyDescent="0.25">
      <c r="A3597" s="4" t="s">
        <v>624</v>
      </c>
      <c r="B3597" s="4" t="s">
        <v>61</v>
      </c>
      <c r="C3597" s="9" t="str">
        <f>_xlfn.XLOOKUP(Table1[[#This Row],[Genus]],'Flora of PA'!J:J,'Flora of PA'!D:D)</f>
        <v>Poaceae</v>
      </c>
      <c r="D3597" s="4" t="s">
        <v>903</v>
      </c>
      <c r="E3597" s="4" t="s">
        <v>904</v>
      </c>
      <c r="F3597" s="9" t="str">
        <f>Table1[[#This Row],[Genus]]&amp;" "&amp;Table1[[#This Row],[Epithet]]</f>
        <v>Schizachyrium scoparium</v>
      </c>
      <c r="G3597" s="4" t="s">
        <v>17</v>
      </c>
      <c r="H3597" t="s">
        <v>22</v>
      </c>
      <c r="I3597" s="4" t="s">
        <v>746</v>
      </c>
      <c r="J3597" s="4" t="s">
        <v>747</v>
      </c>
      <c r="K3597" s="4" t="s">
        <v>748</v>
      </c>
      <c r="L3597" s="4" t="s">
        <v>749</v>
      </c>
      <c r="M3597" s="4" t="s">
        <v>248</v>
      </c>
      <c r="N3597" s="4" t="s">
        <v>719</v>
      </c>
      <c r="O3597" s="4" t="s">
        <v>248</v>
      </c>
      <c r="P3597" s="4" t="s">
        <v>1004</v>
      </c>
      <c r="Q3597" s="4" t="s">
        <v>750</v>
      </c>
    </row>
    <row r="3598" spans="1:17" x14ac:dyDescent="0.25">
      <c r="A3598" s="4" t="s">
        <v>624</v>
      </c>
      <c r="B3598" s="4" t="s">
        <v>61</v>
      </c>
      <c r="C3598" s="9" t="str">
        <f>_xlfn.XLOOKUP(Table1[[#This Row],[Genus]],'Flora of PA'!J:J,'Flora of PA'!D:D)</f>
        <v>Asteraceae</v>
      </c>
      <c r="D3598" s="4" t="s">
        <v>885</v>
      </c>
      <c r="E3598" s="4" t="s">
        <v>886</v>
      </c>
      <c r="F3598" s="9" t="str">
        <f>Table1[[#This Row],[Genus]]&amp;" "&amp;Table1[[#This Row],[Epithet]]</f>
        <v>Solidago nemoralis</v>
      </c>
      <c r="G3598" s="4" t="s">
        <v>226</v>
      </c>
      <c r="H3598" t="s">
        <v>196</v>
      </c>
      <c r="I3598" s="4" t="s">
        <v>746</v>
      </c>
      <c r="J3598" s="4" t="s">
        <v>747</v>
      </c>
      <c r="K3598" s="4" t="s">
        <v>748</v>
      </c>
      <c r="L3598" s="4" t="s">
        <v>749</v>
      </c>
      <c r="M3598" s="4" t="s">
        <v>248</v>
      </c>
      <c r="N3598" s="4" t="s">
        <v>719</v>
      </c>
      <c r="O3598" s="4" t="s">
        <v>248</v>
      </c>
      <c r="P3598" s="4" t="s">
        <v>1004</v>
      </c>
      <c r="Q3598" s="4" t="s">
        <v>750</v>
      </c>
    </row>
    <row r="3599" spans="1:17" x14ac:dyDescent="0.25">
      <c r="A3599" s="4" t="s">
        <v>624</v>
      </c>
      <c r="B3599" s="4" t="s">
        <v>61</v>
      </c>
      <c r="C3599" s="9" t="str">
        <f>_xlfn.XLOOKUP(Table1[[#This Row],[Genus]],'Flora of PA'!J:J,'Flora of PA'!D:D)</f>
        <v>Myricaceae</v>
      </c>
      <c r="D3599" s="4" t="s">
        <v>963</v>
      </c>
      <c r="E3599" s="4" t="s">
        <v>964</v>
      </c>
      <c r="F3599" s="9" t="str">
        <f>Table1[[#This Row],[Genus]]&amp;" "&amp;Table1[[#This Row],[Epithet]]</f>
        <v>Comptonia peregrina</v>
      </c>
      <c r="G3599" s="4" t="s">
        <v>228</v>
      </c>
      <c r="H3599" t="s">
        <v>202</v>
      </c>
      <c r="I3599" s="4" t="s">
        <v>746</v>
      </c>
      <c r="J3599" s="4" t="s">
        <v>747</v>
      </c>
      <c r="K3599" s="4" t="s">
        <v>748</v>
      </c>
      <c r="L3599" s="4" t="s">
        <v>749</v>
      </c>
      <c r="M3599" s="4" t="s">
        <v>248</v>
      </c>
      <c r="N3599" s="4" t="s">
        <v>719</v>
      </c>
      <c r="O3599" s="4" t="s">
        <v>248</v>
      </c>
      <c r="P3599" s="4" t="s">
        <v>1004</v>
      </c>
      <c r="Q3599" s="4" t="s">
        <v>750</v>
      </c>
    </row>
    <row r="3600" spans="1:17" x14ac:dyDescent="0.25">
      <c r="A3600" s="4" t="s">
        <v>624</v>
      </c>
      <c r="B3600" s="4" t="s">
        <v>61</v>
      </c>
      <c r="C3600" s="9" t="str">
        <f>_xlfn.XLOOKUP(Table1[[#This Row],[Genus]],'Flora of PA'!J:J,'Flora of PA'!D:D)</f>
        <v>Ericaceae</v>
      </c>
      <c r="D3600" s="4" t="s">
        <v>827</v>
      </c>
      <c r="E3600" s="4" t="s">
        <v>828</v>
      </c>
      <c r="F3600" s="9" t="str">
        <f>Table1[[#This Row],[Genus]]&amp;" "&amp;Table1[[#This Row],[Epithet]]</f>
        <v>Gaylussacia baccata</v>
      </c>
      <c r="G3600" s="4" t="s">
        <v>16</v>
      </c>
      <c r="H3600" t="s">
        <v>125</v>
      </c>
      <c r="I3600" s="4" t="s">
        <v>746</v>
      </c>
      <c r="J3600" s="4" t="s">
        <v>747</v>
      </c>
      <c r="K3600" s="4" t="s">
        <v>748</v>
      </c>
      <c r="L3600" s="4" t="s">
        <v>749</v>
      </c>
      <c r="M3600" s="4" t="s">
        <v>248</v>
      </c>
      <c r="N3600" s="4" t="s">
        <v>719</v>
      </c>
      <c r="O3600" s="4" t="s">
        <v>248</v>
      </c>
      <c r="P3600" s="4" t="s">
        <v>1004</v>
      </c>
      <c r="Q3600" s="4" t="s">
        <v>750</v>
      </c>
    </row>
    <row r="3601" spans="1:17" x14ac:dyDescent="0.25">
      <c r="A3601" s="4" t="s">
        <v>624</v>
      </c>
      <c r="B3601" s="4" t="s">
        <v>61</v>
      </c>
      <c r="C3601" s="9" t="str">
        <f>_xlfn.XLOOKUP(Table1[[#This Row],[Genus]],'Flora of PA'!J:J,'Flora of PA'!D:D)</f>
        <v>Sapindaceae</v>
      </c>
      <c r="D3601" s="4" t="s">
        <v>941</v>
      </c>
      <c r="E3601" s="4" t="s">
        <v>942</v>
      </c>
      <c r="F3601" s="9" t="str">
        <f>Table1[[#This Row],[Genus]]&amp;" "&amp;Table1[[#This Row],[Epithet]]</f>
        <v>Acer rubrum</v>
      </c>
      <c r="G3601" s="4" t="s">
        <v>84</v>
      </c>
      <c r="H3601" t="s">
        <v>133</v>
      </c>
      <c r="I3601" s="4" t="s">
        <v>746</v>
      </c>
      <c r="J3601" s="4" t="s">
        <v>747</v>
      </c>
      <c r="K3601" s="4" t="s">
        <v>748</v>
      </c>
      <c r="L3601" s="4" t="s">
        <v>749</v>
      </c>
      <c r="M3601" s="4" t="s">
        <v>248</v>
      </c>
      <c r="N3601" s="4" t="s">
        <v>719</v>
      </c>
      <c r="O3601" s="4" t="s">
        <v>248</v>
      </c>
      <c r="P3601" s="4" t="s">
        <v>1004</v>
      </c>
      <c r="Q3601" s="4" t="s">
        <v>750</v>
      </c>
    </row>
    <row r="3602" spans="1:17" x14ac:dyDescent="0.25">
      <c r="A3602" s="4" t="s">
        <v>624</v>
      </c>
      <c r="B3602" s="4" t="s">
        <v>42</v>
      </c>
      <c r="C3602" s="9" t="s">
        <v>1181</v>
      </c>
      <c r="D3602" s="4" t="s">
        <v>965</v>
      </c>
      <c r="E3602" s="4" t="s">
        <v>966</v>
      </c>
      <c r="F3602" s="9" t="str">
        <f>Table1[[#This Row],[Genus]]&amp;" "&amp;Table1[[#This Row],[Epithet]]</f>
        <v>Avenella flexuosa</v>
      </c>
      <c r="G3602" s="4" t="s">
        <v>386</v>
      </c>
      <c r="H3602" t="s">
        <v>760</v>
      </c>
      <c r="I3602" s="4" t="s">
        <v>746</v>
      </c>
      <c r="J3602" s="4" t="s">
        <v>747</v>
      </c>
      <c r="K3602" s="4" t="s">
        <v>748</v>
      </c>
      <c r="L3602" s="4" t="s">
        <v>749</v>
      </c>
      <c r="M3602" s="4" t="s">
        <v>248</v>
      </c>
      <c r="N3602" s="4" t="s">
        <v>719</v>
      </c>
      <c r="O3602" s="4" t="s">
        <v>248</v>
      </c>
      <c r="P3602" s="4" t="s">
        <v>1004</v>
      </c>
      <c r="Q3602" s="4" t="s">
        <v>750</v>
      </c>
    </row>
    <row r="3603" spans="1:17" x14ac:dyDescent="0.25">
      <c r="A3603" s="4" t="s">
        <v>624</v>
      </c>
      <c r="B3603" s="4" t="s">
        <v>42</v>
      </c>
      <c r="C3603" s="9" t="str">
        <f>_xlfn.XLOOKUP(Table1[[#This Row],[Genus]],'Flora of PA'!J:J,'Flora of PA'!D:D)</f>
        <v>Asteraceae</v>
      </c>
      <c r="D3603" s="4" t="s">
        <v>954</v>
      </c>
      <c r="E3603" s="4" t="s">
        <v>955</v>
      </c>
      <c r="F3603" s="9" t="str">
        <f>Table1[[#This Row],[Genus]]&amp;" "&amp;Table1[[#This Row],[Epithet]]</f>
        <v>Centaurea stoebe</v>
      </c>
      <c r="G3603" s="4" t="s">
        <v>591</v>
      </c>
      <c r="H3603" t="s">
        <v>494</v>
      </c>
      <c r="I3603" s="4" t="s">
        <v>746</v>
      </c>
      <c r="J3603" s="4" t="s">
        <v>747</v>
      </c>
      <c r="K3603" s="4" t="s">
        <v>748</v>
      </c>
      <c r="L3603" s="4" t="s">
        <v>749</v>
      </c>
      <c r="M3603" s="4" t="s">
        <v>248</v>
      </c>
      <c r="N3603" s="4" t="s">
        <v>719</v>
      </c>
      <c r="O3603" s="4" t="s">
        <v>248</v>
      </c>
      <c r="P3603" s="4" t="s">
        <v>1004</v>
      </c>
      <c r="Q3603" s="4" t="s">
        <v>750</v>
      </c>
    </row>
    <row r="3604" spans="1:17" x14ac:dyDescent="0.25">
      <c r="A3604" s="4" t="s">
        <v>624</v>
      </c>
      <c r="B3604" s="4" t="s">
        <v>42</v>
      </c>
      <c r="C3604" s="9" t="str">
        <f>_xlfn.XLOOKUP(Table1[[#This Row],[Genus]],'Flora of PA'!J:J,'Flora of PA'!D:D)</f>
        <v>Asteraceae</v>
      </c>
      <c r="D3604" s="4" t="s">
        <v>885</v>
      </c>
      <c r="E3604" s="4" t="s">
        <v>983</v>
      </c>
      <c r="F3604" s="9" t="str">
        <f>Table1[[#This Row],[Genus]]&amp;" "&amp;Table1[[#This Row],[Epithet]]</f>
        <v>Solidago rugosa</v>
      </c>
      <c r="G3604" s="4" t="s">
        <v>19</v>
      </c>
      <c r="H3604" t="s">
        <v>751</v>
      </c>
      <c r="I3604" s="4" t="s">
        <v>746</v>
      </c>
      <c r="J3604" s="4" t="s">
        <v>747</v>
      </c>
      <c r="K3604" s="4" t="s">
        <v>748</v>
      </c>
      <c r="L3604" s="4" t="s">
        <v>749</v>
      </c>
      <c r="M3604" s="4" t="s">
        <v>248</v>
      </c>
      <c r="N3604" s="4" t="s">
        <v>719</v>
      </c>
      <c r="O3604" s="4" t="s">
        <v>248</v>
      </c>
      <c r="P3604" s="4" t="s">
        <v>1004</v>
      </c>
      <c r="Q3604" s="4" t="s">
        <v>750</v>
      </c>
    </row>
    <row r="3605" spans="1:17" x14ac:dyDescent="0.25">
      <c r="A3605" s="4" t="s">
        <v>624</v>
      </c>
      <c r="B3605" s="4" t="s">
        <v>41</v>
      </c>
      <c r="C3605" s="9" t="s">
        <v>1181</v>
      </c>
      <c r="D3605" s="4" t="s">
        <v>965</v>
      </c>
      <c r="E3605" s="4" t="s">
        <v>966</v>
      </c>
      <c r="F3605" s="9" t="str">
        <f>Table1[[#This Row],[Genus]]&amp;" "&amp;Table1[[#This Row],[Epithet]]</f>
        <v>Avenella flexuosa</v>
      </c>
      <c r="G3605" s="4" t="s">
        <v>386</v>
      </c>
      <c r="H3605" t="s">
        <v>301</v>
      </c>
      <c r="I3605" s="4" t="s">
        <v>746</v>
      </c>
      <c r="J3605" s="4" t="s">
        <v>747</v>
      </c>
      <c r="K3605" s="4" t="s">
        <v>748</v>
      </c>
      <c r="L3605" s="4" t="s">
        <v>749</v>
      </c>
      <c r="M3605" s="4" t="s">
        <v>248</v>
      </c>
      <c r="N3605" s="4" t="s">
        <v>719</v>
      </c>
      <c r="O3605" s="4" t="s">
        <v>248</v>
      </c>
      <c r="P3605" s="4" t="s">
        <v>1004</v>
      </c>
      <c r="Q3605" s="4" t="s">
        <v>750</v>
      </c>
    </row>
    <row r="3606" spans="1:17" x14ac:dyDescent="0.25">
      <c r="A3606" s="4" t="s">
        <v>624</v>
      </c>
      <c r="B3606" s="4" t="s">
        <v>41</v>
      </c>
      <c r="C3606" s="9" t="str">
        <f>_xlfn.XLOOKUP(Table1[[#This Row],[Genus]],'Flora of PA'!J:J,'Flora of PA'!D:D)</f>
        <v>Myricaceae</v>
      </c>
      <c r="D3606" s="4" t="s">
        <v>963</v>
      </c>
      <c r="E3606" s="4" t="s">
        <v>964</v>
      </c>
      <c r="F3606" s="9" t="str">
        <f>Table1[[#This Row],[Genus]]&amp;" "&amp;Table1[[#This Row],[Epithet]]</f>
        <v>Comptonia peregrina</v>
      </c>
      <c r="G3606" s="4" t="s">
        <v>228</v>
      </c>
      <c r="H3606" t="s">
        <v>202</v>
      </c>
      <c r="I3606" s="4" t="s">
        <v>746</v>
      </c>
      <c r="J3606" s="4" t="s">
        <v>747</v>
      </c>
      <c r="K3606" s="4" t="s">
        <v>748</v>
      </c>
      <c r="L3606" s="4" t="s">
        <v>749</v>
      </c>
      <c r="M3606" s="4" t="s">
        <v>248</v>
      </c>
      <c r="N3606" s="4" t="s">
        <v>719</v>
      </c>
      <c r="O3606" s="4" t="s">
        <v>248</v>
      </c>
      <c r="P3606" s="4" t="s">
        <v>1004</v>
      </c>
      <c r="Q3606" s="4" t="s">
        <v>750</v>
      </c>
    </row>
    <row r="3607" spans="1:17" x14ac:dyDescent="0.25">
      <c r="A3607" s="4" t="s">
        <v>624</v>
      </c>
      <c r="B3607" s="4" t="s">
        <v>41</v>
      </c>
      <c r="C3607" s="9" t="str">
        <f>_xlfn.XLOOKUP(Table1[[#This Row],[Genus]],'Flora of PA'!J:J,'Flora of PA'!D:D)</f>
        <v>Rosaceae</v>
      </c>
      <c r="D3607" s="4" t="s">
        <v>834</v>
      </c>
      <c r="E3607" s="4" t="s">
        <v>836</v>
      </c>
      <c r="F3607" s="9" t="str">
        <f>Table1[[#This Row],[Genus]]&amp;" "&amp;Table1[[#This Row],[Epithet]]</f>
        <v>Rubus flagellaris</v>
      </c>
      <c r="G3607" s="4" t="s">
        <v>227</v>
      </c>
      <c r="H3607" t="s">
        <v>201</v>
      </c>
      <c r="I3607" s="4" t="s">
        <v>746</v>
      </c>
      <c r="J3607" s="4" t="s">
        <v>747</v>
      </c>
      <c r="K3607" s="4" t="s">
        <v>748</v>
      </c>
      <c r="L3607" s="4" t="s">
        <v>749</v>
      </c>
      <c r="M3607" s="4" t="s">
        <v>248</v>
      </c>
      <c r="N3607" s="4" t="s">
        <v>719</v>
      </c>
      <c r="O3607" s="4" t="s">
        <v>248</v>
      </c>
      <c r="P3607" s="4" t="s">
        <v>1004</v>
      </c>
      <c r="Q3607" s="4" t="s">
        <v>750</v>
      </c>
    </row>
    <row r="3608" spans="1:17" x14ac:dyDescent="0.25">
      <c r="A3608" s="4" t="s">
        <v>624</v>
      </c>
      <c r="B3608" s="4" t="s">
        <v>41</v>
      </c>
      <c r="C3608" s="9" t="str">
        <f>_xlfn.XLOOKUP(Table1[[#This Row],[Genus]],'Flora of PA'!J:J,'Flora of PA'!D:D)</f>
        <v>Poaceae</v>
      </c>
      <c r="D3608" s="4" t="s">
        <v>903</v>
      </c>
      <c r="E3608" s="4" t="s">
        <v>904</v>
      </c>
      <c r="F3608" s="9" t="str">
        <f>Table1[[#This Row],[Genus]]&amp;" "&amp;Table1[[#This Row],[Epithet]]</f>
        <v>Schizachyrium scoparium</v>
      </c>
      <c r="G3608" s="4" t="s">
        <v>17</v>
      </c>
      <c r="H3608" t="s">
        <v>22</v>
      </c>
      <c r="I3608" s="4" t="s">
        <v>746</v>
      </c>
      <c r="J3608" s="4" t="s">
        <v>747</v>
      </c>
      <c r="K3608" s="4" t="s">
        <v>748</v>
      </c>
      <c r="L3608" s="4" t="s">
        <v>749</v>
      </c>
      <c r="M3608" s="4" t="s">
        <v>248</v>
      </c>
      <c r="N3608" s="4" t="s">
        <v>719</v>
      </c>
      <c r="O3608" s="4" t="s">
        <v>248</v>
      </c>
      <c r="P3608" s="4" t="s">
        <v>1004</v>
      </c>
      <c r="Q3608" s="4" t="s">
        <v>750</v>
      </c>
    </row>
    <row r="3609" spans="1:17" x14ac:dyDescent="0.25">
      <c r="A3609" s="4" t="s">
        <v>624</v>
      </c>
      <c r="B3609" s="4" t="s">
        <v>41</v>
      </c>
      <c r="C3609" s="9" t="str">
        <f>_xlfn.XLOOKUP(Table1[[#This Row],[Genus]],'Flora of PA'!J:J,'Flora of PA'!D:D)</f>
        <v>Asteraceae</v>
      </c>
      <c r="D3609" s="4" t="s">
        <v>885</v>
      </c>
      <c r="E3609" s="4" t="s">
        <v>886</v>
      </c>
      <c r="F3609" s="9" t="str">
        <f>Table1[[#This Row],[Genus]]&amp;" "&amp;Table1[[#This Row],[Epithet]]</f>
        <v>Solidago nemoralis</v>
      </c>
      <c r="G3609" s="4" t="s">
        <v>226</v>
      </c>
      <c r="H3609" t="s">
        <v>196</v>
      </c>
      <c r="I3609" s="4" t="s">
        <v>746</v>
      </c>
      <c r="J3609" s="4" t="s">
        <v>747</v>
      </c>
      <c r="K3609" s="4" t="s">
        <v>748</v>
      </c>
      <c r="L3609" s="4" t="s">
        <v>749</v>
      </c>
      <c r="M3609" s="4" t="s">
        <v>248</v>
      </c>
      <c r="N3609" s="4" t="s">
        <v>719</v>
      </c>
      <c r="O3609" s="4" t="s">
        <v>248</v>
      </c>
      <c r="P3609" s="4" t="s">
        <v>1004</v>
      </c>
      <c r="Q3609" s="4" t="s">
        <v>750</v>
      </c>
    </row>
    <row r="3610" spans="1:17" x14ac:dyDescent="0.25">
      <c r="A3610" s="4" t="s">
        <v>624</v>
      </c>
      <c r="B3610" s="4" t="s">
        <v>41</v>
      </c>
      <c r="C3610" s="9" t="str">
        <f>_xlfn.XLOOKUP(Table1[[#This Row],[Genus]],'Flora of PA'!J:J,'Flora of PA'!D:D)</f>
        <v>Ericaceae</v>
      </c>
      <c r="D3610" s="4" t="s">
        <v>905</v>
      </c>
      <c r="E3610" s="4" t="s">
        <v>948</v>
      </c>
      <c r="F3610" s="9" t="str">
        <f>Table1[[#This Row],[Genus]]&amp;" "&amp;Table1[[#This Row],[Epithet]]</f>
        <v>Kalmia angustifolia</v>
      </c>
      <c r="G3610" s="4" t="s">
        <v>85</v>
      </c>
      <c r="H3610" t="s">
        <v>124</v>
      </c>
      <c r="I3610" s="4" t="s">
        <v>746</v>
      </c>
      <c r="J3610" s="4" t="s">
        <v>747</v>
      </c>
      <c r="K3610" s="4" t="s">
        <v>748</v>
      </c>
      <c r="L3610" s="4" t="s">
        <v>749</v>
      </c>
      <c r="M3610" s="4" t="s">
        <v>248</v>
      </c>
      <c r="N3610" s="4" t="s">
        <v>719</v>
      </c>
      <c r="O3610" s="4" t="s">
        <v>248</v>
      </c>
      <c r="P3610" s="4" t="s">
        <v>1004</v>
      </c>
      <c r="Q3610" s="4" t="s">
        <v>750</v>
      </c>
    </row>
    <row r="3611" spans="1:17" x14ac:dyDescent="0.25">
      <c r="A3611" s="4" t="s">
        <v>624</v>
      </c>
      <c r="B3611" s="4" t="s">
        <v>41</v>
      </c>
      <c r="C3611" s="9" t="str">
        <f>_xlfn.XLOOKUP(Table1[[#This Row],[Genus]],'Flora of PA'!J:J,'Flora of PA'!D:D)</f>
        <v>Ericaceae</v>
      </c>
      <c r="D3611" s="4" t="s">
        <v>826</v>
      </c>
      <c r="E3611" s="4" t="s">
        <v>830</v>
      </c>
      <c r="F3611" s="9" t="str">
        <f>Table1[[#This Row],[Genus]]&amp;" "&amp;Table1[[#This Row],[Epithet]]</f>
        <v>Vaccinium corymbosum</v>
      </c>
      <c r="G3611" s="4" t="s">
        <v>105</v>
      </c>
      <c r="H3611" t="s">
        <v>757</v>
      </c>
      <c r="I3611" s="4" t="s">
        <v>746</v>
      </c>
      <c r="J3611" s="4" t="s">
        <v>747</v>
      </c>
      <c r="K3611" s="4" t="s">
        <v>748</v>
      </c>
      <c r="L3611" s="4" t="s">
        <v>749</v>
      </c>
      <c r="M3611" s="4" t="s">
        <v>248</v>
      </c>
      <c r="N3611" s="4" t="s">
        <v>719</v>
      </c>
      <c r="O3611" s="4" t="s">
        <v>248</v>
      </c>
      <c r="P3611" s="4" t="s">
        <v>1004</v>
      </c>
      <c r="Q3611" s="4" t="s">
        <v>750</v>
      </c>
    </row>
    <row r="3612" spans="1:17" x14ac:dyDescent="0.25">
      <c r="A3612" s="4" t="s">
        <v>625</v>
      </c>
      <c r="B3612" s="4" t="s">
        <v>41</v>
      </c>
      <c r="C3612" s="9" t="str">
        <f>_xlfn.XLOOKUP(Table1[[#This Row],[Genus]],'Flora of PA'!J:J,'Flora of PA'!D:D)</f>
        <v>Ericaceae</v>
      </c>
      <c r="D3612" s="4" t="s">
        <v>827</v>
      </c>
      <c r="E3612" s="4" t="s">
        <v>828</v>
      </c>
      <c r="F3612" s="9" t="str">
        <f>Table1[[#This Row],[Genus]]&amp;" "&amp;Table1[[#This Row],[Epithet]]</f>
        <v>Gaylussacia baccata</v>
      </c>
      <c r="G3612" s="4" t="s">
        <v>16</v>
      </c>
      <c r="H3612" t="s">
        <v>125</v>
      </c>
      <c r="I3612" s="4" t="s">
        <v>761</v>
      </c>
      <c r="J3612" s="4" t="s">
        <v>641</v>
      </c>
      <c r="K3612" s="4" t="s">
        <v>762</v>
      </c>
      <c r="L3612" s="4" t="s">
        <v>763</v>
      </c>
      <c r="M3612" s="4" t="s">
        <v>324</v>
      </c>
      <c r="N3612" s="4" t="s">
        <v>783</v>
      </c>
      <c r="O3612" s="4" t="s">
        <v>336</v>
      </c>
      <c r="P3612" s="4" t="s">
        <v>1002</v>
      </c>
      <c r="Q3612" s="4" t="s">
        <v>334</v>
      </c>
    </row>
    <row r="3613" spans="1:17" x14ac:dyDescent="0.25">
      <c r="A3613" s="4" t="s">
        <v>625</v>
      </c>
      <c r="B3613" s="4" t="s">
        <v>41</v>
      </c>
      <c r="C3613" s="9" t="str">
        <f>_xlfn.XLOOKUP(Table1[[#This Row],[Genus]],'Flora of PA'!J:J,'Flora of PA'!D:D)</f>
        <v>Ericaceae</v>
      </c>
      <c r="D3613" s="4" t="s">
        <v>826</v>
      </c>
      <c r="E3613" s="4" t="s">
        <v>829</v>
      </c>
      <c r="F3613" s="9" t="str">
        <f>Table1[[#This Row],[Genus]]&amp;" "&amp;Table1[[#This Row],[Epithet]]</f>
        <v>Vaccinium angustifolium</v>
      </c>
      <c r="G3613" s="4" t="s">
        <v>69</v>
      </c>
      <c r="H3613" t="s">
        <v>174</v>
      </c>
      <c r="I3613" s="4" t="s">
        <v>761</v>
      </c>
      <c r="J3613" s="4" t="s">
        <v>641</v>
      </c>
      <c r="K3613" s="4" t="s">
        <v>762</v>
      </c>
      <c r="L3613" s="4" t="s">
        <v>763</v>
      </c>
      <c r="M3613" s="4" t="s">
        <v>324</v>
      </c>
      <c r="N3613" s="4" t="s">
        <v>783</v>
      </c>
      <c r="O3613" s="4" t="s">
        <v>336</v>
      </c>
      <c r="P3613" s="4" t="s">
        <v>1002</v>
      </c>
      <c r="Q3613" s="4" t="s">
        <v>334</v>
      </c>
    </row>
    <row r="3614" spans="1:17" x14ac:dyDescent="0.25">
      <c r="A3614" s="4" t="s">
        <v>625</v>
      </c>
      <c r="B3614" s="4" t="s">
        <v>41</v>
      </c>
      <c r="C3614" s="9" t="s">
        <v>13194</v>
      </c>
      <c r="D3614" s="4" t="s">
        <v>866</v>
      </c>
      <c r="E3614" s="4" t="s">
        <v>867</v>
      </c>
      <c r="F3614" s="9" t="str">
        <f>Table1[[#This Row],[Genus]]&amp;" "&amp;Table1[[#This Row],[Epithet]]</f>
        <v>Polytrichum commune</v>
      </c>
      <c r="G3614" s="4" t="s">
        <v>802</v>
      </c>
      <c r="H3614" t="s">
        <v>764</v>
      </c>
      <c r="I3614" s="4" t="s">
        <v>761</v>
      </c>
      <c r="J3614" s="4" t="s">
        <v>641</v>
      </c>
      <c r="K3614" s="4" t="s">
        <v>762</v>
      </c>
      <c r="L3614" s="4" t="s">
        <v>763</v>
      </c>
      <c r="M3614" s="4" t="s">
        <v>324</v>
      </c>
      <c r="N3614" s="4" t="s">
        <v>783</v>
      </c>
      <c r="O3614" s="4" t="s">
        <v>336</v>
      </c>
      <c r="P3614" s="4" t="s">
        <v>1002</v>
      </c>
      <c r="Q3614" s="4" t="s">
        <v>334</v>
      </c>
    </row>
    <row r="3615" spans="1:17" x14ac:dyDescent="0.25">
      <c r="A3615" s="4" t="s">
        <v>625</v>
      </c>
      <c r="B3615" s="4" t="s">
        <v>41</v>
      </c>
      <c r="C3615" s="9" t="str">
        <f>_xlfn.XLOOKUP(Table1[[#This Row],[Genus]],'Flora of PA'!J:J,'Flora of PA'!D:D)</f>
        <v>Ericaceae</v>
      </c>
      <c r="D3615" s="4" t="s">
        <v>831</v>
      </c>
      <c r="E3615" s="4" t="s">
        <v>832</v>
      </c>
      <c r="F3615" s="9" t="str">
        <f>Table1[[#This Row],[Genus]]&amp;" "&amp;Table1[[#This Row],[Epithet]]</f>
        <v>Gaultheria procumbens</v>
      </c>
      <c r="G3615" s="4" t="s">
        <v>123</v>
      </c>
      <c r="H3615" t="s">
        <v>122</v>
      </c>
      <c r="I3615" s="4" t="s">
        <v>761</v>
      </c>
      <c r="J3615" s="4" t="s">
        <v>641</v>
      </c>
      <c r="K3615" s="4" t="s">
        <v>762</v>
      </c>
      <c r="L3615" s="4" t="s">
        <v>763</v>
      </c>
      <c r="M3615" s="4" t="s">
        <v>324</v>
      </c>
      <c r="N3615" s="4" t="s">
        <v>783</v>
      </c>
      <c r="O3615" s="4" t="s">
        <v>336</v>
      </c>
      <c r="P3615" s="4" t="s">
        <v>1002</v>
      </c>
      <c r="Q3615" s="4" t="s">
        <v>334</v>
      </c>
    </row>
    <row r="3616" spans="1:17" x14ac:dyDescent="0.25">
      <c r="A3616" s="4" t="s">
        <v>625</v>
      </c>
      <c r="B3616" s="4" t="s">
        <v>41</v>
      </c>
      <c r="C3616" s="9" t="str">
        <f>_xlfn.XLOOKUP(Table1[[#This Row],[Genus]],'Flora of PA'!J:J,'Flora of PA'!D:D)</f>
        <v>Poaceae</v>
      </c>
      <c r="D3616" s="4" t="s">
        <v>935</v>
      </c>
      <c r="E3616" s="4" t="s">
        <v>936</v>
      </c>
      <c r="F3616" s="9" t="str">
        <f>Table1[[#This Row],[Genus]]&amp;" "&amp;Table1[[#This Row],[Epithet]]</f>
        <v>Danthonia spicata</v>
      </c>
      <c r="G3616" s="4" t="s">
        <v>36</v>
      </c>
      <c r="H3616" t="s">
        <v>290</v>
      </c>
      <c r="I3616" s="4" t="s">
        <v>761</v>
      </c>
      <c r="J3616" s="4" t="s">
        <v>641</v>
      </c>
      <c r="K3616" s="4" t="s">
        <v>762</v>
      </c>
      <c r="L3616" s="4" t="s">
        <v>763</v>
      </c>
      <c r="M3616" s="4" t="s">
        <v>324</v>
      </c>
      <c r="N3616" s="4" t="s">
        <v>783</v>
      </c>
      <c r="O3616" s="4" t="s">
        <v>336</v>
      </c>
      <c r="P3616" s="4" t="s">
        <v>1002</v>
      </c>
      <c r="Q3616" s="4" t="s">
        <v>334</v>
      </c>
    </row>
    <row r="3617" spans="1:17" x14ac:dyDescent="0.25">
      <c r="A3617" s="4" t="s">
        <v>625</v>
      </c>
      <c r="B3617" s="4" t="s">
        <v>41</v>
      </c>
      <c r="C3617" s="9" t="str">
        <f>_xlfn.XLOOKUP(Table1[[#This Row],[Genus]],'Flora of PA'!J:J,'Flora of PA'!D:D)</f>
        <v>Poaceae</v>
      </c>
      <c r="D3617" s="4" t="s">
        <v>901</v>
      </c>
      <c r="E3617" s="4" t="s">
        <v>902</v>
      </c>
      <c r="F3617" s="9" t="str">
        <f>Table1[[#This Row],[Genus]]&amp;" "&amp;Table1[[#This Row],[Epithet]]</f>
        <v>Poa pratensis</v>
      </c>
      <c r="G3617" s="4" t="s">
        <v>372</v>
      </c>
      <c r="H3617" t="s">
        <v>208</v>
      </c>
      <c r="I3617" s="4" t="s">
        <v>761</v>
      </c>
      <c r="J3617" s="4" t="s">
        <v>641</v>
      </c>
      <c r="K3617" s="4" t="s">
        <v>762</v>
      </c>
      <c r="L3617" s="4" t="s">
        <v>763</v>
      </c>
      <c r="M3617" s="4" t="s">
        <v>324</v>
      </c>
      <c r="N3617" s="4" t="s">
        <v>783</v>
      </c>
      <c r="O3617" s="4" t="s">
        <v>336</v>
      </c>
      <c r="P3617" s="4" t="s">
        <v>1002</v>
      </c>
      <c r="Q3617" s="4" t="s">
        <v>334</v>
      </c>
    </row>
    <row r="3618" spans="1:17" x14ac:dyDescent="0.25">
      <c r="A3618" s="4" t="s">
        <v>625</v>
      </c>
      <c r="B3618" s="4" t="s">
        <v>42</v>
      </c>
      <c r="C3618" s="9" t="str">
        <f>_xlfn.XLOOKUP(Table1[[#This Row],[Genus]],'Flora of PA'!J:J,'Flora of PA'!D:D)</f>
        <v>Poaceae</v>
      </c>
      <c r="D3618" s="4" t="s">
        <v>935</v>
      </c>
      <c r="E3618" s="4" t="s">
        <v>936</v>
      </c>
      <c r="F3618" s="9" t="str">
        <f>Table1[[#This Row],[Genus]]&amp;" "&amp;Table1[[#This Row],[Epithet]]</f>
        <v>Danthonia spicata</v>
      </c>
      <c r="G3618" s="4" t="s">
        <v>36</v>
      </c>
      <c r="H3618" t="s">
        <v>290</v>
      </c>
      <c r="I3618" s="4" t="s">
        <v>761</v>
      </c>
      <c r="J3618" s="4" t="s">
        <v>641</v>
      </c>
      <c r="K3618" s="4" t="s">
        <v>762</v>
      </c>
      <c r="L3618" s="4" t="s">
        <v>763</v>
      </c>
      <c r="M3618" s="4" t="s">
        <v>324</v>
      </c>
      <c r="N3618" s="4" t="s">
        <v>783</v>
      </c>
      <c r="O3618" s="4" t="s">
        <v>336</v>
      </c>
      <c r="P3618" s="4" t="s">
        <v>1002</v>
      </c>
      <c r="Q3618" s="4" t="s">
        <v>334</v>
      </c>
    </row>
    <row r="3619" spans="1:17" x14ac:dyDescent="0.25">
      <c r="A3619" s="4" t="s">
        <v>625</v>
      </c>
      <c r="B3619" s="4" t="s">
        <v>42</v>
      </c>
      <c r="C3619" s="9" t="str">
        <f>_xlfn.XLOOKUP(Table1[[#This Row],[Genus]],'Flora of PA'!J:J,'Flora of PA'!D:D)</f>
        <v>Ericaceae</v>
      </c>
      <c r="D3619" s="4" t="s">
        <v>827</v>
      </c>
      <c r="E3619" s="4" t="s">
        <v>828</v>
      </c>
      <c r="F3619" s="9" t="str">
        <f>Table1[[#This Row],[Genus]]&amp;" "&amp;Table1[[#This Row],[Epithet]]</f>
        <v>Gaylussacia baccata</v>
      </c>
      <c r="G3619" s="4" t="s">
        <v>16</v>
      </c>
      <c r="H3619" t="s">
        <v>125</v>
      </c>
      <c r="I3619" s="4" t="s">
        <v>761</v>
      </c>
      <c r="J3619" s="4" t="s">
        <v>641</v>
      </c>
      <c r="K3619" s="4" t="s">
        <v>762</v>
      </c>
      <c r="L3619" s="4" t="s">
        <v>763</v>
      </c>
      <c r="M3619" s="4" t="s">
        <v>324</v>
      </c>
      <c r="N3619" s="4" t="s">
        <v>783</v>
      </c>
      <c r="O3619" s="4" t="s">
        <v>336</v>
      </c>
      <c r="P3619" s="4" t="s">
        <v>1002</v>
      </c>
      <c r="Q3619" s="4" t="s">
        <v>334</v>
      </c>
    </row>
    <row r="3620" spans="1:17" x14ac:dyDescent="0.25">
      <c r="A3620" s="4" t="s">
        <v>625</v>
      </c>
      <c r="B3620" s="4" t="s">
        <v>42</v>
      </c>
      <c r="C3620" s="9" t="str">
        <f>_xlfn.XLOOKUP(Table1[[#This Row],[Genus]],'Flora of PA'!J:J,'Flora of PA'!D:D)</f>
        <v>Poaceae</v>
      </c>
      <c r="D3620" s="4" t="s">
        <v>901</v>
      </c>
      <c r="E3620" s="4" t="s">
        <v>902</v>
      </c>
      <c r="F3620" s="9" t="str">
        <f>Table1[[#This Row],[Genus]]&amp;" "&amp;Table1[[#This Row],[Epithet]]</f>
        <v>Poa pratensis</v>
      </c>
      <c r="G3620" s="4" t="s">
        <v>372</v>
      </c>
      <c r="H3620" t="s">
        <v>194</v>
      </c>
      <c r="I3620" s="4" t="s">
        <v>761</v>
      </c>
      <c r="J3620" s="4" t="s">
        <v>641</v>
      </c>
      <c r="K3620" s="4" t="s">
        <v>762</v>
      </c>
      <c r="L3620" s="4" t="s">
        <v>763</v>
      </c>
      <c r="M3620" s="4" t="s">
        <v>324</v>
      </c>
      <c r="N3620" s="4" t="s">
        <v>783</v>
      </c>
      <c r="O3620" s="4" t="s">
        <v>336</v>
      </c>
      <c r="P3620" s="4" t="s">
        <v>1002</v>
      </c>
      <c r="Q3620" s="4" t="s">
        <v>334</v>
      </c>
    </row>
    <row r="3621" spans="1:17" x14ac:dyDescent="0.25">
      <c r="A3621" s="4" t="s">
        <v>625</v>
      </c>
      <c r="B3621" s="4" t="s">
        <v>42</v>
      </c>
      <c r="C3621" s="4" t="s">
        <v>992</v>
      </c>
      <c r="D3621" s="4" t="s">
        <v>992</v>
      </c>
      <c r="E3621" s="4" t="s">
        <v>891</v>
      </c>
      <c r="F3621" s="9" t="str">
        <f>Table1[[#This Row],[Genus]]&amp;" "&amp;Table1[[#This Row],[Epithet]]</f>
        <v>Hylocomiaceae sp.</v>
      </c>
      <c r="G3621" s="4" t="s">
        <v>812</v>
      </c>
      <c r="H3621" t="s">
        <v>639</v>
      </c>
      <c r="I3621" s="4" t="s">
        <v>761</v>
      </c>
      <c r="J3621" s="4" t="s">
        <v>641</v>
      </c>
      <c r="K3621" s="4" t="s">
        <v>762</v>
      </c>
      <c r="L3621" s="4" t="s">
        <v>763</v>
      </c>
      <c r="M3621" s="4" t="s">
        <v>324</v>
      </c>
      <c r="N3621" s="4" t="s">
        <v>783</v>
      </c>
      <c r="O3621" s="4" t="s">
        <v>336</v>
      </c>
      <c r="P3621" s="4" t="s">
        <v>1002</v>
      </c>
      <c r="Q3621" s="4" t="s">
        <v>334</v>
      </c>
    </row>
    <row r="3622" spans="1:17" x14ac:dyDescent="0.25">
      <c r="A3622" s="4" t="s">
        <v>625</v>
      </c>
      <c r="B3622" s="4" t="s">
        <v>42</v>
      </c>
      <c r="C3622" s="9" t="str">
        <f>_xlfn.XLOOKUP(Table1[[#This Row],[Genus]],'Flora of PA'!J:J,'Flora of PA'!D:D)</f>
        <v>Ericaceae</v>
      </c>
      <c r="D3622" s="4" t="s">
        <v>826</v>
      </c>
      <c r="E3622" s="4" t="s">
        <v>829</v>
      </c>
      <c r="F3622" s="9" t="str">
        <f>Table1[[#This Row],[Genus]]&amp;" "&amp;Table1[[#This Row],[Epithet]]</f>
        <v>Vaccinium angustifolium</v>
      </c>
      <c r="G3622" s="4" t="s">
        <v>69</v>
      </c>
      <c r="H3622" t="s">
        <v>174</v>
      </c>
      <c r="I3622" s="4" t="s">
        <v>761</v>
      </c>
      <c r="J3622" s="4" t="s">
        <v>641</v>
      </c>
      <c r="K3622" s="4" t="s">
        <v>762</v>
      </c>
      <c r="L3622" s="4" t="s">
        <v>763</v>
      </c>
      <c r="M3622" s="4" t="s">
        <v>324</v>
      </c>
      <c r="N3622" s="4" t="s">
        <v>783</v>
      </c>
      <c r="O3622" s="4" t="s">
        <v>336</v>
      </c>
      <c r="P3622" s="4" t="s">
        <v>1002</v>
      </c>
      <c r="Q3622" s="4" t="s">
        <v>334</v>
      </c>
    </row>
    <row r="3623" spans="1:17" x14ac:dyDescent="0.25">
      <c r="A3623" s="4" t="s">
        <v>625</v>
      </c>
      <c r="B3623" s="4" t="s">
        <v>42</v>
      </c>
      <c r="C3623" s="9" t="str">
        <f>_xlfn.XLOOKUP(Table1[[#This Row],[Genus]],'Flora of PA'!J:J,'Flora of PA'!D:D)</f>
        <v>Fagaceae</v>
      </c>
      <c r="D3623" s="4" t="s">
        <v>860</v>
      </c>
      <c r="E3623" s="4" t="s">
        <v>947</v>
      </c>
      <c r="F3623" s="9" t="str">
        <f>Table1[[#This Row],[Genus]]&amp;" "&amp;Table1[[#This Row],[Epithet]]</f>
        <v>Quercus ilicifolia</v>
      </c>
      <c r="G3623" s="4" t="s">
        <v>75</v>
      </c>
      <c r="H3623" t="s">
        <v>72</v>
      </c>
      <c r="I3623" s="4" t="s">
        <v>761</v>
      </c>
      <c r="J3623" s="4" t="s">
        <v>641</v>
      </c>
      <c r="K3623" s="4" t="s">
        <v>762</v>
      </c>
      <c r="L3623" s="4" t="s">
        <v>763</v>
      </c>
      <c r="M3623" s="4" t="s">
        <v>324</v>
      </c>
      <c r="N3623" s="4" t="s">
        <v>783</v>
      </c>
      <c r="O3623" s="4" t="s">
        <v>336</v>
      </c>
      <c r="P3623" s="4" t="s">
        <v>1002</v>
      </c>
      <c r="Q3623" s="4" t="s">
        <v>334</v>
      </c>
    </row>
    <row r="3624" spans="1:17" x14ac:dyDescent="0.25">
      <c r="A3624" s="4" t="s">
        <v>625</v>
      </c>
      <c r="B3624" s="4" t="s">
        <v>61</v>
      </c>
      <c r="C3624" s="9" t="str">
        <f>_xlfn.XLOOKUP(Table1[[#This Row],[Genus]],'Flora of PA'!J:J,'Flora of PA'!D:D)</f>
        <v>Ericaceae</v>
      </c>
      <c r="D3624" s="4" t="s">
        <v>827</v>
      </c>
      <c r="E3624" s="4" t="s">
        <v>828</v>
      </c>
      <c r="F3624" s="9" t="str">
        <f>Table1[[#This Row],[Genus]]&amp;" "&amp;Table1[[#This Row],[Epithet]]</f>
        <v>Gaylussacia baccata</v>
      </c>
      <c r="G3624" s="4" t="s">
        <v>16</v>
      </c>
      <c r="H3624" t="s">
        <v>125</v>
      </c>
      <c r="I3624" s="4" t="s">
        <v>761</v>
      </c>
      <c r="J3624" s="4" t="s">
        <v>641</v>
      </c>
      <c r="K3624" s="4" t="s">
        <v>762</v>
      </c>
      <c r="L3624" s="4" t="s">
        <v>763</v>
      </c>
      <c r="M3624" s="4" t="s">
        <v>324</v>
      </c>
      <c r="N3624" s="4" t="s">
        <v>783</v>
      </c>
      <c r="O3624" s="4" t="s">
        <v>336</v>
      </c>
      <c r="P3624" s="4" t="s">
        <v>1002</v>
      </c>
      <c r="Q3624" s="4" t="s">
        <v>334</v>
      </c>
    </row>
    <row r="3625" spans="1:17" x14ac:dyDescent="0.25">
      <c r="A3625" s="4" t="s">
        <v>625</v>
      </c>
      <c r="B3625" s="4" t="s">
        <v>61</v>
      </c>
      <c r="C3625" s="9" t="str">
        <f>_xlfn.XLOOKUP(Table1[[#This Row],[Genus]],'Flora of PA'!J:J,'Flora of PA'!D:D)</f>
        <v>Fagaceae</v>
      </c>
      <c r="D3625" s="4" t="s">
        <v>860</v>
      </c>
      <c r="E3625" s="4" t="s">
        <v>947</v>
      </c>
      <c r="F3625" s="9" t="str">
        <f>Table1[[#This Row],[Genus]]&amp;" "&amp;Table1[[#This Row],[Epithet]]</f>
        <v>Quercus ilicifolia</v>
      </c>
      <c r="G3625" s="4" t="s">
        <v>75</v>
      </c>
      <c r="H3625" t="s">
        <v>214</v>
      </c>
      <c r="I3625" s="4" t="s">
        <v>761</v>
      </c>
      <c r="J3625" s="4" t="s">
        <v>641</v>
      </c>
      <c r="K3625" s="4" t="s">
        <v>762</v>
      </c>
      <c r="L3625" s="4" t="s">
        <v>763</v>
      </c>
      <c r="M3625" s="4" t="s">
        <v>324</v>
      </c>
      <c r="N3625" s="4" t="s">
        <v>783</v>
      </c>
      <c r="O3625" s="4" t="s">
        <v>336</v>
      </c>
      <c r="P3625" s="4" t="s">
        <v>1002</v>
      </c>
      <c r="Q3625" s="4" t="s">
        <v>334</v>
      </c>
    </row>
    <row r="3626" spans="1:17" x14ac:dyDescent="0.25">
      <c r="A3626" s="4" t="s">
        <v>625</v>
      </c>
      <c r="B3626" s="4" t="s">
        <v>61</v>
      </c>
      <c r="C3626" s="9" t="str">
        <f>_xlfn.XLOOKUP(Table1[[#This Row],[Genus]],'Flora of PA'!J:J,'Flora of PA'!D:D)</f>
        <v>Ericaceae</v>
      </c>
      <c r="D3626" s="4" t="s">
        <v>826</v>
      </c>
      <c r="E3626" s="4" t="s">
        <v>829</v>
      </c>
      <c r="F3626" s="9" t="str">
        <f>Table1[[#This Row],[Genus]]&amp;" "&amp;Table1[[#This Row],[Epithet]]</f>
        <v>Vaccinium angustifolium</v>
      </c>
      <c r="G3626" s="4" t="s">
        <v>69</v>
      </c>
      <c r="H3626" t="s">
        <v>174</v>
      </c>
      <c r="I3626" s="4" t="s">
        <v>761</v>
      </c>
      <c r="J3626" s="4" t="s">
        <v>641</v>
      </c>
      <c r="K3626" s="4" t="s">
        <v>762</v>
      </c>
      <c r="L3626" s="4" t="s">
        <v>763</v>
      </c>
      <c r="M3626" s="4" t="s">
        <v>324</v>
      </c>
      <c r="N3626" s="4" t="s">
        <v>783</v>
      </c>
      <c r="O3626" s="4" t="s">
        <v>336</v>
      </c>
      <c r="P3626" s="4" t="s">
        <v>1002</v>
      </c>
      <c r="Q3626" s="4" t="s">
        <v>334</v>
      </c>
    </row>
    <row r="3627" spans="1:17" x14ac:dyDescent="0.25">
      <c r="A3627" s="4" t="s">
        <v>625</v>
      </c>
      <c r="B3627" s="4" t="s">
        <v>61</v>
      </c>
      <c r="C3627" s="9" t="str">
        <f>_xlfn.XLOOKUP(Table1[[#This Row],[Genus]],'Flora of PA'!J:J,'Flora of PA'!D:D)</f>
        <v>Poaceae</v>
      </c>
      <c r="D3627" s="4" t="s">
        <v>901</v>
      </c>
      <c r="E3627" s="4" t="s">
        <v>902</v>
      </c>
      <c r="F3627" s="9" t="str">
        <f>Table1[[#This Row],[Genus]]&amp;" "&amp;Table1[[#This Row],[Epithet]]</f>
        <v>Poa pratensis</v>
      </c>
      <c r="G3627" s="4" t="s">
        <v>372</v>
      </c>
      <c r="H3627" t="s">
        <v>194</v>
      </c>
      <c r="I3627" s="4" t="s">
        <v>761</v>
      </c>
      <c r="J3627" s="4" t="s">
        <v>641</v>
      </c>
      <c r="K3627" s="4" t="s">
        <v>762</v>
      </c>
      <c r="L3627" s="4" t="s">
        <v>763</v>
      </c>
      <c r="M3627" s="4" t="s">
        <v>324</v>
      </c>
      <c r="N3627" s="4" t="s">
        <v>783</v>
      </c>
      <c r="O3627" s="4" t="s">
        <v>336</v>
      </c>
      <c r="P3627" s="4" t="s">
        <v>1002</v>
      </c>
      <c r="Q3627" s="4" t="s">
        <v>334</v>
      </c>
    </row>
    <row r="3628" spans="1:17" x14ac:dyDescent="0.25">
      <c r="A3628" s="4" t="s">
        <v>625</v>
      </c>
      <c r="B3628" s="4" t="s">
        <v>61</v>
      </c>
      <c r="C3628" s="9" t="str">
        <f>_xlfn.XLOOKUP(Table1[[#This Row],[Genus]],'Flora of PA'!J:J,'Flora of PA'!D:D)</f>
        <v>Poaceae</v>
      </c>
      <c r="D3628" s="4" t="s">
        <v>935</v>
      </c>
      <c r="E3628" s="4" t="s">
        <v>936</v>
      </c>
      <c r="F3628" s="9" t="str">
        <f>Table1[[#This Row],[Genus]]&amp;" "&amp;Table1[[#This Row],[Epithet]]</f>
        <v>Danthonia spicata</v>
      </c>
      <c r="G3628" s="4" t="s">
        <v>36</v>
      </c>
      <c r="H3628" t="s">
        <v>290</v>
      </c>
      <c r="I3628" s="4" t="s">
        <v>761</v>
      </c>
      <c r="J3628" s="4" t="s">
        <v>641</v>
      </c>
      <c r="K3628" s="4" t="s">
        <v>762</v>
      </c>
      <c r="L3628" s="4" t="s">
        <v>763</v>
      </c>
      <c r="M3628" s="4" t="s">
        <v>324</v>
      </c>
      <c r="N3628" s="4" t="s">
        <v>783</v>
      </c>
      <c r="O3628" s="4" t="s">
        <v>336</v>
      </c>
      <c r="P3628" s="4" t="s">
        <v>1002</v>
      </c>
      <c r="Q3628" s="4" t="s">
        <v>334</v>
      </c>
    </row>
    <row r="3629" spans="1:17" x14ac:dyDescent="0.25">
      <c r="A3629" s="4" t="s">
        <v>625</v>
      </c>
      <c r="B3629" s="4" t="s">
        <v>61</v>
      </c>
      <c r="C3629" s="9" t="str">
        <f>_xlfn.XLOOKUP(Table1[[#This Row],[Genus]],'Flora of PA'!J:J,'Flora of PA'!D:D)</f>
        <v>Ruscaceae</v>
      </c>
      <c r="D3629" s="4" t="s">
        <v>855</v>
      </c>
      <c r="E3629" s="4" t="s">
        <v>856</v>
      </c>
      <c r="F3629" s="9" t="str">
        <f>Table1[[#This Row],[Genus]]&amp;" "&amp;Table1[[#This Row],[Epithet]]</f>
        <v>Maianthemum canadense</v>
      </c>
      <c r="G3629" s="4" t="s">
        <v>373</v>
      </c>
      <c r="H3629" t="s">
        <v>262</v>
      </c>
      <c r="I3629" s="4" t="s">
        <v>761</v>
      </c>
      <c r="J3629" s="4" t="s">
        <v>641</v>
      </c>
      <c r="K3629" s="4" t="s">
        <v>762</v>
      </c>
      <c r="L3629" s="4" t="s">
        <v>763</v>
      </c>
      <c r="M3629" s="4" t="s">
        <v>324</v>
      </c>
      <c r="N3629" s="4" t="s">
        <v>783</v>
      </c>
      <c r="O3629" s="4" t="s">
        <v>336</v>
      </c>
      <c r="P3629" s="4" t="s">
        <v>1002</v>
      </c>
      <c r="Q3629" s="4" t="s">
        <v>334</v>
      </c>
    </row>
    <row r="3630" spans="1:17" x14ac:dyDescent="0.25">
      <c r="A3630" s="4" t="s">
        <v>625</v>
      </c>
      <c r="B3630" s="4" t="s">
        <v>62</v>
      </c>
      <c r="C3630" s="9" t="str">
        <f>_xlfn.XLOOKUP(Table1[[#This Row],[Genus]],'Flora of PA'!J:J,'Flora of PA'!D:D)</f>
        <v>Ericaceae</v>
      </c>
      <c r="D3630" s="4" t="s">
        <v>831</v>
      </c>
      <c r="E3630" s="4" t="s">
        <v>832</v>
      </c>
      <c r="F3630" s="9" t="str">
        <f>Table1[[#This Row],[Genus]]&amp;" "&amp;Table1[[#This Row],[Epithet]]</f>
        <v>Gaultheria procumbens</v>
      </c>
      <c r="G3630" s="4" t="s">
        <v>123</v>
      </c>
      <c r="H3630" t="s">
        <v>122</v>
      </c>
      <c r="I3630" s="4" t="s">
        <v>761</v>
      </c>
      <c r="J3630" s="4" t="s">
        <v>641</v>
      </c>
      <c r="K3630" s="4" t="s">
        <v>762</v>
      </c>
      <c r="L3630" s="4" t="s">
        <v>763</v>
      </c>
      <c r="M3630" s="4" t="s">
        <v>324</v>
      </c>
      <c r="N3630" s="4" t="s">
        <v>783</v>
      </c>
      <c r="O3630" s="4" t="s">
        <v>336</v>
      </c>
      <c r="P3630" s="4" t="s">
        <v>1002</v>
      </c>
      <c r="Q3630" s="4" t="s">
        <v>334</v>
      </c>
    </row>
    <row r="3631" spans="1:17" x14ac:dyDescent="0.25">
      <c r="A3631" s="4" t="s">
        <v>625</v>
      </c>
      <c r="B3631" s="4" t="s">
        <v>62</v>
      </c>
      <c r="C3631" s="9" t="str">
        <f>_xlfn.XLOOKUP(Table1[[#This Row],[Genus]],'Flora of PA'!J:J,'Flora of PA'!D:D)</f>
        <v>Fagaceae</v>
      </c>
      <c r="D3631" s="4" t="s">
        <v>860</v>
      </c>
      <c r="E3631" s="4" t="s">
        <v>947</v>
      </c>
      <c r="F3631" s="9" t="str">
        <f>Table1[[#This Row],[Genus]]&amp;" "&amp;Table1[[#This Row],[Epithet]]</f>
        <v>Quercus ilicifolia</v>
      </c>
      <c r="G3631" s="4" t="s">
        <v>75</v>
      </c>
      <c r="H3631" t="s">
        <v>157</v>
      </c>
      <c r="I3631" s="4" t="s">
        <v>761</v>
      </c>
      <c r="J3631" s="4" t="s">
        <v>641</v>
      </c>
      <c r="K3631" s="4" t="s">
        <v>762</v>
      </c>
      <c r="L3631" s="4" t="s">
        <v>763</v>
      </c>
      <c r="M3631" s="4" t="s">
        <v>324</v>
      </c>
      <c r="N3631" s="4" t="s">
        <v>783</v>
      </c>
      <c r="O3631" s="4" t="s">
        <v>336</v>
      </c>
      <c r="P3631" s="4" t="s">
        <v>1002</v>
      </c>
      <c r="Q3631" s="4" t="s">
        <v>334</v>
      </c>
    </row>
    <row r="3632" spans="1:17" x14ac:dyDescent="0.25">
      <c r="A3632" s="4" t="s">
        <v>625</v>
      </c>
      <c r="B3632" s="4" t="s">
        <v>62</v>
      </c>
      <c r="C3632" s="9" t="str">
        <f>_xlfn.XLOOKUP(Table1[[#This Row],[Genus]],'Flora of PA'!J:J,'Flora of PA'!D:D)</f>
        <v>Ericaceae</v>
      </c>
      <c r="D3632" s="4" t="s">
        <v>827</v>
      </c>
      <c r="E3632" s="4" t="s">
        <v>828</v>
      </c>
      <c r="F3632" s="9" t="str">
        <f>Table1[[#This Row],[Genus]]&amp;" "&amp;Table1[[#This Row],[Epithet]]</f>
        <v>Gaylussacia baccata</v>
      </c>
      <c r="G3632" s="4" t="s">
        <v>16</v>
      </c>
      <c r="H3632" t="s">
        <v>125</v>
      </c>
      <c r="I3632" s="4" t="s">
        <v>761</v>
      </c>
      <c r="J3632" s="4" t="s">
        <v>641</v>
      </c>
      <c r="K3632" s="4" t="s">
        <v>762</v>
      </c>
      <c r="L3632" s="4" t="s">
        <v>763</v>
      </c>
      <c r="M3632" s="4" t="s">
        <v>324</v>
      </c>
      <c r="N3632" s="4" t="s">
        <v>783</v>
      </c>
      <c r="O3632" s="4" t="s">
        <v>336</v>
      </c>
      <c r="P3632" s="4" t="s">
        <v>1002</v>
      </c>
      <c r="Q3632" s="4" t="s">
        <v>334</v>
      </c>
    </row>
    <row r="3633" spans="1:17" x14ac:dyDescent="0.25">
      <c r="A3633" s="4" t="s">
        <v>625</v>
      </c>
      <c r="B3633" s="4" t="s">
        <v>62</v>
      </c>
      <c r="C3633" s="9" t="str">
        <f>_xlfn.XLOOKUP(Table1[[#This Row],[Genus]],'Flora of PA'!J:J,'Flora of PA'!D:D)</f>
        <v>Ericaceae</v>
      </c>
      <c r="D3633" s="4" t="s">
        <v>826</v>
      </c>
      <c r="E3633" s="4" t="s">
        <v>829</v>
      </c>
      <c r="F3633" s="9" t="str">
        <f>Table1[[#This Row],[Genus]]&amp;" "&amp;Table1[[#This Row],[Epithet]]</f>
        <v>Vaccinium angustifolium</v>
      </c>
      <c r="G3633" s="4" t="s">
        <v>69</v>
      </c>
      <c r="H3633" t="s">
        <v>174</v>
      </c>
      <c r="I3633" s="4" t="s">
        <v>761</v>
      </c>
      <c r="J3633" s="4" t="s">
        <v>641</v>
      </c>
      <c r="K3633" s="4" t="s">
        <v>762</v>
      </c>
      <c r="L3633" s="4" t="s">
        <v>763</v>
      </c>
      <c r="M3633" s="4" t="s">
        <v>324</v>
      </c>
      <c r="N3633" s="4" t="s">
        <v>783</v>
      </c>
      <c r="O3633" s="4" t="s">
        <v>336</v>
      </c>
      <c r="P3633" s="4" t="s">
        <v>1002</v>
      </c>
      <c r="Q3633" s="4" t="s">
        <v>334</v>
      </c>
    </row>
    <row r="3634" spans="1:17" x14ac:dyDescent="0.25">
      <c r="A3634" s="4" t="s">
        <v>625</v>
      </c>
      <c r="B3634" s="4" t="s">
        <v>62</v>
      </c>
      <c r="C3634" s="9" t="str">
        <f>_xlfn.XLOOKUP(Table1[[#This Row],[Genus]],'Flora of PA'!J:J,'Flora of PA'!D:D)</f>
        <v>Ericaceae</v>
      </c>
      <c r="D3634" s="4" t="s">
        <v>905</v>
      </c>
      <c r="E3634" s="4" t="s">
        <v>948</v>
      </c>
      <c r="F3634" s="9" t="str">
        <f>Table1[[#This Row],[Genus]]&amp;" "&amp;Table1[[#This Row],[Epithet]]</f>
        <v>Kalmia angustifolia</v>
      </c>
      <c r="G3634" s="4" t="s">
        <v>85</v>
      </c>
      <c r="H3634" t="s">
        <v>81</v>
      </c>
      <c r="I3634" s="4" t="s">
        <v>761</v>
      </c>
      <c r="J3634" s="4" t="s">
        <v>641</v>
      </c>
      <c r="K3634" s="4" t="s">
        <v>762</v>
      </c>
      <c r="L3634" s="4" t="s">
        <v>763</v>
      </c>
      <c r="M3634" s="4" t="s">
        <v>324</v>
      </c>
      <c r="N3634" s="4" t="s">
        <v>783</v>
      </c>
      <c r="O3634" s="4" t="s">
        <v>336</v>
      </c>
      <c r="P3634" s="4" t="s">
        <v>1002</v>
      </c>
      <c r="Q3634" s="4" t="s">
        <v>334</v>
      </c>
    </row>
    <row r="3635" spans="1:17" x14ac:dyDescent="0.25">
      <c r="A3635" s="4" t="s">
        <v>625</v>
      </c>
      <c r="B3635" s="4" t="s">
        <v>63</v>
      </c>
      <c r="C3635" s="9" t="str">
        <f>_xlfn.XLOOKUP(Table1[[#This Row],[Genus]],'Flora of PA'!J:J,'Flora of PA'!D:D)</f>
        <v>Ericaceae</v>
      </c>
      <c r="D3635" s="4" t="s">
        <v>826</v>
      </c>
      <c r="E3635" s="4" t="s">
        <v>829</v>
      </c>
      <c r="F3635" s="9" t="str">
        <f>Table1[[#This Row],[Genus]]&amp;" "&amp;Table1[[#This Row],[Epithet]]</f>
        <v>Vaccinium angustifolium</v>
      </c>
      <c r="G3635" s="4" t="s">
        <v>69</v>
      </c>
      <c r="H3635" t="s">
        <v>174</v>
      </c>
      <c r="I3635" s="4" t="s">
        <v>761</v>
      </c>
      <c r="J3635" s="4" t="s">
        <v>641</v>
      </c>
      <c r="K3635" s="4" t="s">
        <v>762</v>
      </c>
      <c r="L3635" s="4" t="s">
        <v>763</v>
      </c>
      <c r="M3635" s="4" t="s">
        <v>324</v>
      </c>
      <c r="N3635" s="4" t="s">
        <v>783</v>
      </c>
      <c r="O3635" s="4" t="s">
        <v>336</v>
      </c>
      <c r="P3635" s="4" t="s">
        <v>1002</v>
      </c>
      <c r="Q3635" s="4" t="s">
        <v>334</v>
      </c>
    </row>
    <row r="3636" spans="1:17" x14ac:dyDescent="0.25">
      <c r="A3636" s="4" t="s">
        <v>625</v>
      </c>
      <c r="B3636" s="4" t="s">
        <v>63</v>
      </c>
      <c r="C3636" s="9" t="str">
        <f>_xlfn.XLOOKUP(Table1[[#This Row],[Genus]],'Flora of PA'!J:J,'Flora of PA'!D:D)</f>
        <v>Ericaceae</v>
      </c>
      <c r="D3636" s="4" t="s">
        <v>827</v>
      </c>
      <c r="E3636" s="4" t="s">
        <v>828</v>
      </c>
      <c r="F3636" s="9" t="str">
        <f>Table1[[#This Row],[Genus]]&amp;" "&amp;Table1[[#This Row],[Epithet]]</f>
        <v>Gaylussacia baccata</v>
      </c>
      <c r="G3636" s="4" t="s">
        <v>16</v>
      </c>
      <c r="H3636" t="s">
        <v>125</v>
      </c>
      <c r="I3636" s="4" t="s">
        <v>761</v>
      </c>
      <c r="J3636" s="4" t="s">
        <v>641</v>
      </c>
      <c r="K3636" s="4" t="s">
        <v>762</v>
      </c>
      <c r="L3636" s="4" t="s">
        <v>763</v>
      </c>
      <c r="M3636" s="4" t="s">
        <v>324</v>
      </c>
      <c r="N3636" s="4" t="s">
        <v>783</v>
      </c>
      <c r="O3636" s="4" t="s">
        <v>336</v>
      </c>
      <c r="P3636" s="4" t="s">
        <v>1002</v>
      </c>
      <c r="Q3636" s="4" t="s">
        <v>334</v>
      </c>
    </row>
    <row r="3637" spans="1:17" x14ac:dyDescent="0.25">
      <c r="A3637" s="4" t="s">
        <v>625</v>
      </c>
      <c r="B3637" s="4" t="s">
        <v>63</v>
      </c>
      <c r="C3637" s="9" t="str">
        <f>_xlfn.XLOOKUP(Table1[[#This Row],[Genus]],'Flora of PA'!J:J,'Flora of PA'!D:D)</f>
        <v>Fagaceae</v>
      </c>
      <c r="D3637" s="4" t="s">
        <v>860</v>
      </c>
      <c r="E3637" s="4" t="s">
        <v>947</v>
      </c>
      <c r="F3637" s="9" t="str">
        <f>Table1[[#This Row],[Genus]]&amp;" "&amp;Table1[[#This Row],[Epithet]]</f>
        <v>Quercus ilicifolia</v>
      </c>
      <c r="G3637" s="4" t="s">
        <v>75</v>
      </c>
      <c r="H3637" t="s">
        <v>214</v>
      </c>
      <c r="I3637" s="4" t="s">
        <v>761</v>
      </c>
      <c r="J3637" s="4" t="s">
        <v>641</v>
      </c>
      <c r="K3637" s="4" t="s">
        <v>762</v>
      </c>
      <c r="L3637" s="4" t="s">
        <v>763</v>
      </c>
      <c r="M3637" s="4" t="s">
        <v>324</v>
      </c>
      <c r="N3637" s="4" t="s">
        <v>783</v>
      </c>
      <c r="O3637" s="4" t="s">
        <v>336</v>
      </c>
      <c r="P3637" s="4" t="s">
        <v>1002</v>
      </c>
      <c r="Q3637" s="4" t="s">
        <v>334</v>
      </c>
    </row>
    <row r="3638" spans="1:17" x14ac:dyDescent="0.25">
      <c r="A3638" s="4" t="s">
        <v>625</v>
      </c>
      <c r="B3638" s="4" t="s">
        <v>63</v>
      </c>
      <c r="C3638" s="9" t="str">
        <f>_xlfn.XLOOKUP(Table1[[#This Row],[Genus]],'Flora of PA'!J:J,'Flora of PA'!D:D)</f>
        <v>Ericaceae</v>
      </c>
      <c r="D3638" s="4" t="s">
        <v>831</v>
      </c>
      <c r="E3638" s="4" t="s">
        <v>832</v>
      </c>
      <c r="F3638" s="9" t="str">
        <f>Table1[[#This Row],[Genus]]&amp;" "&amp;Table1[[#This Row],[Epithet]]</f>
        <v>Gaultheria procumbens</v>
      </c>
      <c r="G3638" s="4" t="s">
        <v>123</v>
      </c>
      <c r="H3638" t="s">
        <v>122</v>
      </c>
      <c r="I3638" s="4" t="s">
        <v>761</v>
      </c>
      <c r="J3638" s="4" t="s">
        <v>641</v>
      </c>
      <c r="K3638" s="4" t="s">
        <v>762</v>
      </c>
      <c r="L3638" s="4" t="s">
        <v>763</v>
      </c>
      <c r="M3638" s="4" t="s">
        <v>324</v>
      </c>
      <c r="N3638" s="4" t="s">
        <v>783</v>
      </c>
      <c r="O3638" s="4" t="s">
        <v>336</v>
      </c>
      <c r="P3638" s="4" t="s">
        <v>1002</v>
      </c>
      <c r="Q3638" s="4" t="s">
        <v>334</v>
      </c>
    </row>
    <row r="3639" spans="1:17" x14ac:dyDescent="0.25">
      <c r="A3639" s="4" t="s">
        <v>625</v>
      </c>
      <c r="B3639" s="4" t="s">
        <v>63</v>
      </c>
      <c r="C3639" s="9" t="str">
        <f>_xlfn.XLOOKUP(Table1[[#This Row],[Genus]],'Flora of PA'!J:J,'Flora of PA'!D:D)</f>
        <v>Orchidaceae</v>
      </c>
      <c r="D3639" s="4" t="s">
        <v>929</v>
      </c>
      <c r="E3639" s="4" t="s">
        <v>930</v>
      </c>
      <c r="F3639" s="9" t="str">
        <f>Table1[[#This Row],[Genus]]&amp;" "&amp;Table1[[#This Row],[Epithet]]</f>
        <v>Cypripedium acaule</v>
      </c>
      <c r="G3639" s="4" t="s">
        <v>588</v>
      </c>
      <c r="H3639" t="s">
        <v>765</v>
      </c>
      <c r="I3639" s="4" t="s">
        <v>761</v>
      </c>
      <c r="J3639" s="4" t="s">
        <v>641</v>
      </c>
      <c r="K3639" s="4" t="s">
        <v>762</v>
      </c>
      <c r="L3639" s="4" t="s">
        <v>763</v>
      </c>
      <c r="M3639" s="4" t="s">
        <v>324</v>
      </c>
      <c r="N3639" s="4" t="s">
        <v>783</v>
      </c>
      <c r="O3639" s="4" t="s">
        <v>336</v>
      </c>
      <c r="P3639" s="4" t="s">
        <v>1002</v>
      </c>
      <c r="Q3639" s="4" t="s">
        <v>334</v>
      </c>
    </row>
    <row r="3640" spans="1:17" x14ac:dyDescent="0.25">
      <c r="A3640" s="4" t="s">
        <v>625</v>
      </c>
      <c r="B3640" s="4" t="s">
        <v>64</v>
      </c>
      <c r="C3640" s="9" t="str">
        <f>_xlfn.XLOOKUP(Table1[[#This Row],[Genus]],'Flora of PA'!J:J,'Flora of PA'!D:D)</f>
        <v>Ericaceae</v>
      </c>
      <c r="D3640" s="4" t="s">
        <v>827</v>
      </c>
      <c r="E3640" s="4" t="s">
        <v>828</v>
      </c>
      <c r="F3640" s="9" t="str">
        <f>Table1[[#This Row],[Genus]]&amp;" "&amp;Table1[[#This Row],[Epithet]]</f>
        <v>Gaylussacia baccata</v>
      </c>
      <c r="G3640" s="4" t="s">
        <v>16</v>
      </c>
      <c r="H3640" t="s">
        <v>125</v>
      </c>
      <c r="I3640" s="4" t="s">
        <v>761</v>
      </c>
      <c r="J3640" s="4" t="s">
        <v>641</v>
      </c>
      <c r="K3640" s="4" t="s">
        <v>762</v>
      </c>
      <c r="L3640" s="4" t="s">
        <v>763</v>
      </c>
      <c r="M3640" s="4" t="s">
        <v>324</v>
      </c>
      <c r="N3640" s="4" t="s">
        <v>783</v>
      </c>
      <c r="O3640" s="4" t="s">
        <v>336</v>
      </c>
      <c r="P3640" s="4" t="s">
        <v>1002</v>
      </c>
      <c r="Q3640" s="4" t="s">
        <v>334</v>
      </c>
    </row>
    <row r="3641" spans="1:17" x14ac:dyDescent="0.25">
      <c r="A3641" s="4" t="s">
        <v>625</v>
      </c>
      <c r="B3641" s="4" t="s">
        <v>64</v>
      </c>
      <c r="C3641" s="9" t="str">
        <f>_xlfn.XLOOKUP(Table1[[#This Row],[Genus]],'Flora of PA'!J:J,'Flora of PA'!D:D)</f>
        <v>Ericaceae</v>
      </c>
      <c r="D3641" s="4" t="s">
        <v>826</v>
      </c>
      <c r="E3641" s="4" t="s">
        <v>829</v>
      </c>
      <c r="F3641" s="9" t="str">
        <f>Table1[[#This Row],[Genus]]&amp;" "&amp;Table1[[#This Row],[Epithet]]</f>
        <v>Vaccinium angustifolium</v>
      </c>
      <c r="G3641" s="4" t="s">
        <v>69</v>
      </c>
      <c r="H3641" t="s">
        <v>174</v>
      </c>
      <c r="I3641" s="4" t="s">
        <v>761</v>
      </c>
      <c r="J3641" s="4" t="s">
        <v>641</v>
      </c>
      <c r="K3641" s="4" t="s">
        <v>762</v>
      </c>
      <c r="L3641" s="4" t="s">
        <v>763</v>
      </c>
      <c r="M3641" s="4" t="s">
        <v>324</v>
      </c>
      <c r="N3641" s="4" t="s">
        <v>783</v>
      </c>
      <c r="O3641" s="4" t="s">
        <v>336</v>
      </c>
      <c r="P3641" s="4" t="s">
        <v>1002</v>
      </c>
      <c r="Q3641" s="4" t="s">
        <v>334</v>
      </c>
    </row>
    <row r="3642" spans="1:17" x14ac:dyDescent="0.25">
      <c r="A3642" s="4" t="s">
        <v>625</v>
      </c>
      <c r="B3642" s="4" t="s">
        <v>64</v>
      </c>
      <c r="C3642" s="9" t="str">
        <f>_xlfn.XLOOKUP(Table1[[#This Row],[Genus]],'Flora of PA'!J:J,'Flora of PA'!D:D)</f>
        <v>Ericaceae</v>
      </c>
      <c r="D3642" s="4" t="s">
        <v>831</v>
      </c>
      <c r="E3642" s="4" t="s">
        <v>832</v>
      </c>
      <c r="F3642" s="9" t="str">
        <f>Table1[[#This Row],[Genus]]&amp;" "&amp;Table1[[#This Row],[Epithet]]</f>
        <v>Gaultheria procumbens</v>
      </c>
      <c r="G3642" s="4" t="s">
        <v>123</v>
      </c>
      <c r="H3642" t="s">
        <v>122</v>
      </c>
      <c r="I3642" s="4" t="s">
        <v>761</v>
      </c>
      <c r="J3642" s="4" t="s">
        <v>641</v>
      </c>
      <c r="K3642" s="4" t="s">
        <v>762</v>
      </c>
      <c r="L3642" s="4" t="s">
        <v>763</v>
      </c>
      <c r="M3642" s="4" t="s">
        <v>324</v>
      </c>
      <c r="N3642" s="4" t="s">
        <v>783</v>
      </c>
      <c r="O3642" s="4" t="s">
        <v>336</v>
      </c>
      <c r="P3642" s="4" t="s">
        <v>1002</v>
      </c>
      <c r="Q3642" s="4" t="s">
        <v>334</v>
      </c>
    </row>
    <row r="3643" spans="1:17" x14ac:dyDescent="0.25">
      <c r="A3643" s="4" t="s">
        <v>625</v>
      </c>
      <c r="B3643" s="4" t="s">
        <v>64</v>
      </c>
      <c r="C3643" s="9" t="str">
        <f>_xlfn.XLOOKUP(Table1[[#This Row],[Genus]],'Flora of PA'!J:J,'Flora of PA'!D:D)</f>
        <v>Fagaceae</v>
      </c>
      <c r="D3643" s="4" t="s">
        <v>860</v>
      </c>
      <c r="E3643" s="4" t="s">
        <v>947</v>
      </c>
      <c r="F3643" s="9" t="str">
        <f>Table1[[#This Row],[Genus]]&amp;" "&amp;Table1[[#This Row],[Epithet]]</f>
        <v>Quercus ilicifolia</v>
      </c>
      <c r="G3643" s="4" t="s">
        <v>75</v>
      </c>
      <c r="H3643" t="s">
        <v>72</v>
      </c>
      <c r="I3643" s="4" t="s">
        <v>761</v>
      </c>
      <c r="J3643" s="4" t="s">
        <v>641</v>
      </c>
      <c r="K3643" s="4" t="s">
        <v>762</v>
      </c>
      <c r="L3643" s="4" t="s">
        <v>763</v>
      </c>
      <c r="M3643" s="4" t="s">
        <v>324</v>
      </c>
      <c r="N3643" s="4" t="s">
        <v>783</v>
      </c>
      <c r="O3643" s="4" t="s">
        <v>336</v>
      </c>
      <c r="P3643" s="4" t="s">
        <v>1002</v>
      </c>
      <c r="Q3643" s="4" t="s">
        <v>334</v>
      </c>
    </row>
    <row r="3644" spans="1:17" x14ac:dyDescent="0.25">
      <c r="A3644" s="4" t="s">
        <v>625</v>
      </c>
      <c r="B3644" s="4" t="s">
        <v>65</v>
      </c>
      <c r="C3644" s="9" t="str">
        <f>_xlfn.XLOOKUP(Table1[[#This Row],[Genus]],'Flora of PA'!J:J,'Flora of PA'!D:D)</f>
        <v>Ericaceae</v>
      </c>
      <c r="D3644" s="4" t="s">
        <v>905</v>
      </c>
      <c r="E3644" s="4" t="s">
        <v>948</v>
      </c>
      <c r="F3644" s="9" t="str">
        <f>Table1[[#This Row],[Genus]]&amp;" "&amp;Table1[[#This Row],[Epithet]]</f>
        <v>Kalmia angustifolia</v>
      </c>
      <c r="G3644" s="4" t="s">
        <v>85</v>
      </c>
      <c r="H3644" t="s">
        <v>124</v>
      </c>
      <c r="I3644" s="4" t="s">
        <v>761</v>
      </c>
      <c r="J3644" s="4" t="s">
        <v>641</v>
      </c>
      <c r="K3644" s="4" t="s">
        <v>762</v>
      </c>
      <c r="L3644" s="4" t="s">
        <v>763</v>
      </c>
      <c r="M3644" s="4" t="s">
        <v>324</v>
      </c>
      <c r="N3644" s="4" t="s">
        <v>783</v>
      </c>
      <c r="O3644" s="4" t="s">
        <v>336</v>
      </c>
      <c r="P3644" s="4" t="s">
        <v>1002</v>
      </c>
      <c r="Q3644" s="4" t="s">
        <v>334</v>
      </c>
    </row>
    <row r="3645" spans="1:17" x14ac:dyDescent="0.25">
      <c r="A3645" s="4" t="s">
        <v>625</v>
      </c>
      <c r="B3645" s="4" t="s">
        <v>65</v>
      </c>
      <c r="C3645" s="9" t="str">
        <f>_xlfn.XLOOKUP(Table1[[#This Row],[Genus]],'Flora of PA'!J:J,'Flora of PA'!D:D)</f>
        <v>Ericaceae</v>
      </c>
      <c r="D3645" s="4" t="s">
        <v>827</v>
      </c>
      <c r="E3645" s="4" t="s">
        <v>828</v>
      </c>
      <c r="F3645" s="9" t="str">
        <f>Table1[[#This Row],[Genus]]&amp;" "&amp;Table1[[#This Row],[Epithet]]</f>
        <v>Gaylussacia baccata</v>
      </c>
      <c r="G3645" s="4" t="s">
        <v>16</v>
      </c>
      <c r="H3645" t="s">
        <v>125</v>
      </c>
      <c r="I3645" s="4" t="s">
        <v>761</v>
      </c>
      <c r="J3645" s="4" t="s">
        <v>641</v>
      </c>
      <c r="K3645" s="4" t="s">
        <v>762</v>
      </c>
      <c r="L3645" s="4" t="s">
        <v>763</v>
      </c>
      <c r="M3645" s="4" t="s">
        <v>324</v>
      </c>
      <c r="N3645" s="4" t="s">
        <v>783</v>
      </c>
      <c r="O3645" s="4" t="s">
        <v>336</v>
      </c>
      <c r="P3645" s="4" t="s">
        <v>1002</v>
      </c>
      <c r="Q3645" s="4" t="s">
        <v>334</v>
      </c>
    </row>
    <row r="3646" spans="1:17" x14ac:dyDescent="0.25">
      <c r="A3646" s="4" t="s">
        <v>625</v>
      </c>
      <c r="B3646" s="4" t="s">
        <v>65</v>
      </c>
      <c r="C3646" s="4" t="s">
        <v>1266</v>
      </c>
      <c r="D3646" s="4" t="s">
        <v>137</v>
      </c>
      <c r="E3646" s="4" t="s">
        <v>846</v>
      </c>
      <c r="F3646" s="9" t="str">
        <f>Table1[[#This Row],[Genus]]&amp;" "&amp;Table1[[#This Row],[Epithet]]</f>
        <v>Aronia melanocarpa</v>
      </c>
      <c r="G3646" s="4" t="s">
        <v>138</v>
      </c>
      <c r="H3646" t="s">
        <v>222</v>
      </c>
      <c r="I3646" s="4" t="s">
        <v>761</v>
      </c>
      <c r="J3646" s="4" t="s">
        <v>641</v>
      </c>
      <c r="K3646" s="4" t="s">
        <v>762</v>
      </c>
      <c r="L3646" s="4" t="s">
        <v>763</v>
      </c>
      <c r="M3646" s="4" t="s">
        <v>324</v>
      </c>
      <c r="N3646" s="4" t="s">
        <v>783</v>
      </c>
      <c r="O3646" s="4" t="s">
        <v>336</v>
      </c>
      <c r="P3646" s="4" t="s">
        <v>1002</v>
      </c>
      <c r="Q3646" s="4" t="s">
        <v>334</v>
      </c>
    </row>
    <row r="3647" spans="1:17" x14ac:dyDescent="0.25">
      <c r="A3647" s="4" t="s">
        <v>625</v>
      </c>
      <c r="B3647" s="4" t="s">
        <v>65</v>
      </c>
      <c r="C3647" s="9" t="str">
        <f>_xlfn.XLOOKUP(Table1[[#This Row],[Genus]],'Flora of PA'!J:J,'Flora of PA'!D:D)</f>
        <v>Fagaceae</v>
      </c>
      <c r="D3647" s="4" t="s">
        <v>860</v>
      </c>
      <c r="E3647" s="4" t="s">
        <v>947</v>
      </c>
      <c r="F3647" s="9" t="str">
        <f>Table1[[#This Row],[Genus]]&amp;" "&amp;Table1[[#This Row],[Epithet]]</f>
        <v>Quercus ilicifolia</v>
      </c>
      <c r="G3647" s="4" t="s">
        <v>75</v>
      </c>
      <c r="H3647" t="s">
        <v>157</v>
      </c>
      <c r="I3647" s="4" t="s">
        <v>761</v>
      </c>
      <c r="J3647" s="4" t="s">
        <v>641</v>
      </c>
      <c r="K3647" s="4" t="s">
        <v>762</v>
      </c>
      <c r="L3647" s="4" t="s">
        <v>763</v>
      </c>
      <c r="M3647" s="4" t="s">
        <v>324</v>
      </c>
      <c r="N3647" s="4" t="s">
        <v>783</v>
      </c>
      <c r="O3647" s="4" t="s">
        <v>336</v>
      </c>
      <c r="P3647" s="4" t="s">
        <v>1002</v>
      </c>
      <c r="Q3647" s="4" t="s">
        <v>334</v>
      </c>
    </row>
    <row r="3648" spans="1:17" x14ac:dyDescent="0.25">
      <c r="A3648" s="4" t="s">
        <v>625</v>
      </c>
      <c r="B3648" s="4" t="s">
        <v>65</v>
      </c>
      <c r="C3648" s="9" t="str">
        <f>_xlfn.XLOOKUP(Table1[[#This Row],[Genus]],'Flora of PA'!J:J,'Flora of PA'!D:D)</f>
        <v>Ericaceae</v>
      </c>
      <c r="D3648" s="4" t="s">
        <v>826</v>
      </c>
      <c r="E3648" s="4" t="s">
        <v>829</v>
      </c>
      <c r="F3648" s="9" t="str">
        <f>Table1[[#This Row],[Genus]]&amp;" "&amp;Table1[[#This Row],[Epithet]]</f>
        <v>Vaccinium angustifolium</v>
      </c>
      <c r="G3648" s="4" t="s">
        <v>69</v>
      </c>
      <c r="H3648" t="s">
        <v>88</v>
      </c>
      <c r="I3648" s="4" t="s">
        <v>761</v>
      </c>
      <c r="J3648" s="4" t="s">
        <v>641</v>
      </c>
      <c r="K3648" s="4" t="s">
        <v>762</v>
      </c>
      <c r="L3648" s="4" t="s">
        <v>763</v>
      </c>
      <c r="M3648" s="4" t="s">
        <v>324</v>
      </c>
      <c r="N3648" s="4" t="s">
        <v>783</v>
      </c>
      <c r="O3648" s="4" t="s">
        <v>336</v>
      </c>
      <c r="P3648" s="4" t="s">
        <v>1002</v>
      </c>
      <c r="Q3648" s="4" t="s">
        <v>334</v>
      </c>
    </row>
    <row r="3649" spans="1:17" x14ac:dyDescent="0.25">
      <c r="A3649" s="4" t="s">
        <v>625</v>
      </c>
      <c r="B3649" s="4" t="s">
        <v>66</v>
      </c>
      <c r="C3649" s="9" t="str">
        <f>_xlfn.XLOOKUP(Table1[[#This Row],[Genus]],'Flora of PA'!J:J,'Flora of PA'!D:D)</f>
        <v>Ericaceae</v>
      </c>
      <c r="D3649" s="4" t="s">
        <v>827</v>
      </c>
      <c r="E3649" s="4" t="s">
        <v>828</v>
      </c>
      <c r="F3649" s="9" t="str">
        <f>Table1[[#This Row],[Genus]]&amp;" "&amp;Table1[[#This Row],[Epithet]]</f>
        <v>Gaylussacia baccata</v>
      </c>
      <c r="G3649" s="4" t="s">
        <v>16</v>
      </c>
      <c r="H3649" t="s">
        <v>125</v>
      </c>
      <c r="I3649" s="4" t="s">
        <v>761</v>
      </c>
      <c r="J3649" s="4" t="s">
        <v>641</v>
      </c>
      <c r="K3649" s="4" t="s">
        <v>762</v>
      </c>
      <c r="L3649" s="4" t="s">
        <v>763</v>
      </c>
      <c r="M3649" s="4" t="s">
        <v>324</v>
      </c>
      <c r="N3649" s="4" t="s">
        <v>783</v>
      </c>
      <c r="O3649" s="4" t="s">
        <v>336</v>
      </c>
      <c r="P3649" s="4" t="s">
        <v>1002</v>
      </c>
      <c r="Q3649" s="4" t="s">
        <v>334</v>
      </c>
    </row>
    <row r="3650" spans="1:17" x14ac:dyDescent="0.25">
      <c r="A3650" s="4" t="s">
        <v>625</v>
      </c>
      <c r="B3650" s="4" t="s">
        <v>66</v>
      </c>
      <c r="C3650" s="9" t="str">
        <f>_xlfn.XLOOKUP(Table1[[#This Row],[Genus]],'Flora of PA'!J:J,'Flora of PA'!D:D)</f>
        <v>Ericaceae</v>
      </c>
      <c r="D3650" s="4" t="s">
        <v>826</v>
      </c>
      <c r="E3650" s="4" t="s">
        <v>829</v>
      </c>
      <c r="F3650" s="9" t="str">
        <f>Table1[[#This Row],[Genus]]&amp;" "&amp;Table1[[#This Row],[Epithet]]</f>
        <v>Vaccinium angustifolium</v>
      </c>
      <c r="G3650" s="4" t="s">
        <v>69</v>
      </c>
      <c r="H3650" t="s">
        <v>174</v>
      </c>
      <c r="I3650" s="4" t="s">
        <v>761</v>
      </c>
      <c r="J3650" s="4" t="s">
        <v>641</v>
      </c>
      <c r="K3650" s="4" t="s">
        <v>762</v>
      </c>
      <c r="L3650" s="4" t="s">
        <v>763</v>
      </c>
      <c r="M3650" s="4" t="s">
        <v>324</v>
      </c>
      <c r="N3650" s="4" t="s">
        <v>783</v>
      </c>
      <c r="O3650" s="4" t="s">
        <v>336</v>
      </c>
      <c r="P3650" s="4" t="s">
        <v>1002</v>
      </c>
      <c r="Q3650" s="4" t="s">
        <v>334</v>
      </c>
    </row>
    <row r="3651" spans="1:17" x14ac:dyDescent="0.25">
      <c r="A3651" s="4" t="s">
        <v>625</v>
      </c>
      <c r="B3651" s="4" t="s">
        <v>66</v>
      </c>
      <c r="C3651" s="9" t="str">
        <f>_xlfn.XLOOKUP(Table1[[#This Row],[Genus]],'Flora of PA'!J:J,'Flora of PA'!D:D)</f>
        <v>Fagaceae</v>
      </c>
      <c r="D3651" s="4" t="s">
        <v>860</v>
      </c>
      <c r="E3651" s="4" t="s">
        <v>947</v>
      </c>
      <c r="F3651" s="9" t="str">
        <f>Table1[[#This Row],[Genus]]&amp;" "&amp;Table1[[#This Row],[Epithet]]</f>
        <v>Quercus ilicifolia</v>
      </c>
      <c r="G3651" s="4" t="s">
        <v>75</v>
      </c>
      <c r="H3651" t="s">
        <v>157</v>
      </c>
      <c r="I3651" s="4" t="s">
        <v>761</v>
      </c>
      <c r="J3651" s="4" t="s">
        <v>641</v>
      </c>
      <c r="K3651" s="4" t="s">
        <v>762</v>
      </c>
      <c r="L3651" s="4" t="s">
        <v>763</v>
      </c>
      <c r="M3651" s="4" t="s">
        <v>324</v>
      </c>
      <c r="N3651" s="4" t="s">
        <v>783</v>
      </c>
      <c r="O3651" s="4" t="s">
        <v>336</v>
      </c>
      <c r="P3651" s="4" t="s">
        <v>1002</v>
      </c>
      <c r="Q3651" s="4" t="s">
        <v>334</v>
      </c>
    </row>
    <row r="3652" spans="1:17" x14ac:dyDescent="0.25">
      <c r="A3652" s="4" t="s">
        <v>625</v>
      </c>
      <c r="B3652" s="4" t="s">
        <v>66</v>
      </c>
      <c r="C3652" s="9" t="str">
        <f>_xlfn.XLOOKUP(Table1[[#This Row],[Genus]],'Flora of PA'!J:J,'Flora of PA'!D:D)</f>
        <v>Ericaceae</v>
      </c>
      <c r="D3652" s="4" t="s">
        <v>831</v>
      </c>
      <c r="E3652" s="4" t="s">
        <v>832</v>
      </c>
      <c r="F3652" s="9" t="str">
        <f>Table1[[#This Row],[Genus]]&amp;" "&amp;Table1[[#This Row],[Epithet]]</f>
        <v>Gaultheria procumbens</v>
      </c>
      <c r="G3652" s="4" t="s">
        <v>123</v>
      </c>
      <c r="H3652" t="s">
        <v>122</v>
      </c>
      <c r="I3652" s="4" t="s">
        <v>761</v>
      </c>
      <c r="J3652" s="4" t="s">
        <v>641</v>
      </c>
      <c r="K3652" s="4" t="s">
        <v>762</v>
      </c>
      <c r="L3652" s="4" t="s">
        <v>763</v>
      </c>
      <c r="M3652" s="4" t="s">
        <v>324</v>
      </c>
      <c r="N3652" s="4" t="s">
        <v>783</v>
      </c>
      <c r="O3652" s="4" t="s">
        <v>336</v>
      </c>
      <c r="P3652" s="4" t="s">
        <v>1002</v>
      </c>
      <c r="Q3652" s="4" t="s">
        <v>334</v>
      </c>
    </row>
    <row r="3653" spans="1:17" x14ac:dyDescent="0.25">
      <c r="A3653" s="4" t="s">
        <v>625</v>
      </c>
      <c r="B3653" s="4" t="s">
        <v>66</v>
      </c>
      <c r="C3653" s="9" t="str">
        <f>_xlfn.XLOOKUP(Table1[[#This Row],[Genus]],'Flora of PA'!J:J,'Flora of PA'!D:D)</f>
        <v>Poaceae</v>
      </c>
      <c r="D3653" s="4" t="s">
        <v>935</v>
      </c>
      <c r="E3653" s="4" t="s">
        <v>936</v>
      </c>
      <c r="F3653" s="9" t="str">
        <f>Table1[[#This Row],[Genus]]&amp;" "&amp;Table1[[#This Row],[Epithet]]</f>
        <v>Danthonia spicata</v>
      </c>
      <c r="G3653" s="4" t="s">
        <v>36</v>
      </c>
      <c r="H3653" t="s">
        <v>290</v>
      </c>
      <c r="I3653" s="4" t="s">
        <v>761</v>
      </c>
      <c r="J3653" s="4" t="s">
        <v>641</v>
      </c>
      <c r="K3653" s="4" t="s">
        <v>762</v>
      </c>
      <c r="L3653" s="4" t="s">
        <v>763</v>
      </c>
      <c r="M3653" s="4" t="s">
        <v>324</v>
      </c>
      <c r="N3653" s="4" t="s">
        <v>783</v>
      </c>
      <c r="O3653" s="4" t="s">
        <v>336</v>
      </c>
      <c r="P3653" s="4" t="s">
        <v>1002</v>
      </c>
      <c r="Q3653" s="4" t="s">
        <v>334</v>
      </c>
    </row>
    <row r="3654" spans="1:17" x14ac:dyDescent="0.25">
      <c r="A3654" s="4" t="s">
        <v>625</v>
      </c>
      <c r="B3654" s="4" t="s">
        <v>66</v>
      </c>
      <c r="C3654" s="9" t="str">
        <f>_xlfn.XLOOKUP(Table1[[#This Row],[Genus]],'Flora of PA'!J:J,'Flora of PA'!D:D)</f>
        <v>Pinaceae</v>
      </c>
      <c r="D3654" s="4" t="s">
        <v>931</v>
      </c>
      <c r="E3654" s="4" t="s">
        <v>932</v>
      </c>
      <c r="F3654" s="9" t="str">
        <f>Table1[[#This Row],[Genus]]&amp;" "&amp;Table1[[#This Row],[Epithet]]</f>
        <v>Pinus rigida</v>
      </c>
      <c r="G3654" s="4" t="s">
        <v>37</v>
      </c>
      <c r="H3654" t="s">
        <v>48</v>
      </c>
      <c r="I3654" s="4" t="s">
        <v>761</v>
      </c>
      <c r="J3654" s="4" t="s">
        <v>641</v>
      </c>
      <c r="K3654" s="4" t="s">
        <v>762</v>
      </c>
      <c r="L3654" s="4" t="s">
        <v>763</v>
      </c>
      <c r="M3654" s="4" t="s">
        <v>324</v>
      </c>
      <c r="N3654" s="4" t="s">
        <v>783</v>
      </c>
      <c r="O3654" s="4" t="s">
        <v>336</v>
      </c>
      <c r="P3654" s="4" t="s">
        <v>1002</v>
      </c>
      <c r="Q3654" s="4" t="s">
        <v>334</v>
      </c>
    </row>
    <row r="3655" spans="1:17" x14ac:dyDescent="0.25">
      <c r="A3655" s="4" t="s">
        <v>625</v>
      </c>
      <c r="B3655" s="4" t="s">
        <v>66</v>
      </c>
      <c r="C3655" s="9" t="str">
        <f>_xlfn.XLOOKUP(Table1[[#This Row],[Genus]],'Flora of PA'!J:J,'Flora of PA'!D:D)</f>
        <v>Ericaceae</v>
      </c>
      <c r="D3655" s="4" t="s">
        <v>905</v>
      </c>
      <c r="E3655" s="4" t="s">
        <v>948</v>
      </c>
      <c r="F3655" s="9" t="str">
        <f>Table1[[#This Row],[Genus]]&amp;" "&amp;Table1[[#This Row],[Epithet]]</f>
        <v>Kalmia angustifolia</v>
      </c>
      <c r="G3655" s="4" t="s">
        <v>85</v>
      </c>
      <c r="H3655" t="s">
        <v>124</v>
      </c>
      <c r="I3655" s="4" t="s">
        <v>761</v>
      </c>
      <c r="J3655" s="4" t="s">
        <v>641</v>
      </c>
      <c r="K3655" s="4" t="s">
        <v>762</v>
      </c>
      <c r="L3655" s="4" t="s">
        <v>763</v>
      </c>
      <c r="M3655" s="4" t="s">
        <v>324</v>
      </c>
      <c r="N3655" s="4" t="s">
        <v>783</v>
      </c>
      <c r="O3655" s="4" t="s">
        <v>336</v>
      </c>
      <c r="P3655" s="4" t="s">
        <v>1002</v>
      </c>
      <c r="Q3655" s="4" t="s">
        <v>334</v>
      </c>
    </row>
    <row r="3656" spans="1:17" x14ac:dyDescent="0.25">
      <c r="A3656" s="4" t="s">
        <v>625</v>
      </c>
      <c r="B3656" s="4" t="s">
        <v>66</v>
      </c>
      <c r="C3656" s="4" t="s">
        <v>1266</v>
      </c>
      <c r="D3656" s="4" t="s">
        <v>137</v>
      </c>
      <c r="E3656" s="4" t="s">
        <v>846</v>
      </c>
      <c r="F3656" s="9" t="str">
        <f>Table1[[#This Row],[Genus]]&amp;" "&amp;Table1[[#This Row],[Epithet]]</f>
        <v>Aronia melanocarpa</v>
      </c>
      <c r="G3656" s="4" t="s">
        <v>138</v>
      </c>
      <c r="H3656" t="s">
        <v>137</v>
      </c>
      <c r="I3656" s="4" t="s">
        <v>761</v>
      </c>
      <c r="J3656" s="4" t="s">
        <v>641</v>
      </c>
      <c r="K3656" s="4" t="s">
        <v>762</v>
      </c>
      <c r="L3656" s="4" t="s">
        <v>763</v>
      </c>
      <c r="M3656" s="4" t="s">
        <v>324</v>
      </c>
      <c r="N3656" s="4" t="s">
        <v>783</v>
      </c>
      <c r="O3656" s="4" t="s">
        <v>336</v>
      </c>
      <c r="P3656" s="4" t="s">
        <v>1002</v>
      </c>
      <c r="Q3656" s="4" t="s">
        <v>334</v>
      </c>
    </row>
    <row r="3657" spans="1:17" x14ac:dyDescent="0.25">
      <c r="A3657" s="4" t="s">
        <v>625</v>
      </c>
      <c r="B3657" s="4" t="s">
        <v>67</v>
      </c>
      <c r="C3657" s="9" t="str">
        <f>_xlfn.XLOOKUP(Table1[[#This Row],[Genus]],'Flora of PA'!J:J,'Flora of PA'!D:D)</f>
        <v>Fagaceae</v>
      </c>
      <c r="D3657" s="4" t="s">
        <v>860</v>
      </c>
      <c r="E3657" s="4" t="s">
        <v>947</v>
      </c>
      <c r="F3657" s="9" t="str">
        <f>Table1[[#This Row],[Genus]]&amp;" "&amp;Table1[[#This Row],[Epithet]]</f>
        <v>Quercus ilicifolia</v>
      </c>
      <c r="G3657" s="4" t="s">
        <v>75</v>
      </c>
      <c r="H3657" t="s">
        <v>157</v>
      </c>
      <c r="I3657" s="4" t="s">
        <v>761</v>
      </c>
      <c r="J3657" s="4" t="s">
        <v>641</v>
      </c>
      <c r="K3657" s="4" t="s">
        <v>762</v>
      </c>
      <c r="L3657" s="4" t="s">
        <v>763</v>
      </c>
      <c r="M3657" s="4" t="s">
        <v>324</v>
      </c>
      <c r="N3657" s="4" t="s">
        <v>783</v>
      </c>
      <c r="O3657" s="4" t="s">
        <v>336</v>
      </c>
      <c r="P3657" s="4" t="s">
        <v>1002</v>
      </c>
      <c r="Q3657" s="4" t="s">
        <v>334</v>
      </c>
    </row>
    <row r="3658" spans="1:17" x14ac:dyDescent="0.25">
      <c r="A3658" s="4" t="s">
        <v>625</v>
      </c>
      <c r="B3658" s="4" t="s">
        <v>67</v>
      </c>
      <c r="C3658" s="9" t="str">
        <f>_xlfn.XLOOKUP(Table1[[#This Row],[Genus]],'Flora of PA'!J:J,'Flora of PA'!D:D)</f>
        <v>Ericaceae</v>
      </c>
      <c r="D3658" s="4" t="s">
        <v>827</v>
      </c>
      <c r="E3658" s="4" t="s">
        <v>828</v>
      </c>
      <c r="F3658" s="9" t="str">
        <f>Table1[[#This Row],[Genus]]&amp;" "&amp;Table1[[#This Row],[Epithet]]</f>
        <v>Gaylussacia baccata</v>
      </c>
      <c r="G3658" s="4" t="s">
        <v>16</v>
      </c>
      <c r="H3658" t="s">
        <v>125</v>
      </c>
      <c r="I3658" s="4" t="s">
        <v>761</v>
      </c>
      <c r="J3658" s="4" t="s">
        <v>641</v>
      </c>
      <c r="K3658" s="4" t="s">
        <v>762</v>
      </c>
      <c r="L3658" s="4" t="s">
        <v>763</v>
      </c>
      <c r="M3658" s="4" t="s">
        <v>324</v>
      </c>
      <c r="N3658" s="4" t="s">
        <v>783</v>
      </c>
      <c r="O3658" s="4" t="s">
        <v>336</v>
      </c>
      <c r="P3658" s="4" t="s">
        <v>1002</v>
      </c>
      <c r="Q3658" s="4" t="s">
        <v>334</v>
      </c>
    </row>
    <row r="3659" spans="1:17" x14ac:dyDescent="0.25">
      <c r="A3659" s="4" t="s">
        <v>625</v>
      </c>
      <c r="B3659" s="4" t="s">
        <v>67</v>
      </c>
      <c r="C3659" s="9" t="str">
        <f>_xlfn.XLOOKUP(Table1[[#This Row],[Genus]],'Flora of PA'!J:J,'Flora of PA'!D:D)</f>
        <v>Ericaceae</v>
      </c>
      <c r="D3659" s="4" t="s">
        <v>905</v>
      </c>
      <c r="E3659" s="4" t="s">
        <v>948</v>
      </c>
      <c r="F3659" s="9" t="str">
        <f>Table1[[#This Row],[Genus]]&amp;" "&amp;Table1[[#This Row],[Epithet]]</f>
        <v>Kalmia angustifolia</v>
      </c>
      <c r="G3659" s="4" t="s">
        <v>85</v>
      </c>
      <c r="H3659" t="s">
        <v>124</v>
      </c>
      <c r="I3659" s="4" t="s">
        <v>761</v>
      </c>
      <c r="J3659" s="4" t="s">
        <v>641</v>
      </c>
      <c r="K3659" s="4" t="s">
        <v>762</v>
      </c>
      <c r="L3659" s="4" t="s">
        <v>763</v>
      </c>
      <c r="M3659" s="4" t="s">
        <v>324</v>
      </c>
      <c r="N3659" s="4" t="s">
        <v>783</v>
      </c>
      <c r="O3659" s="4" t="s">
        <v>336</v>
      </c>
      <c r="P3659" s="4" t="s">
        <v>1002</v>
      </c>
      <c r="Q3659" s="4" t="s">
        <v>334</v>
      </c>
    </row>
    <row r="3660" spans="1:17" x14ac:dyDescent="0.25">
      <c r="A3660" s="4" t="s">
        <v>625</v>
      </c>
      <c r="B3660" s="4" t="s">
        <v>67</v>
      </c>
      <c r="C3660" s="9" t="str">
        <f>_xlfn.XLOOKUP(Table1[[#This Row],[Genus]],'Flora of PA'!J:J,'Flora of PA'!D:D)</f>
        <v>Ericaceae</v>
      </c>
      <c r="D3660" s="4" t="s">
        <v>826</v>
      </c>
      <c r="E3660" s="4" t="s">
        <v>829</v>
      </c>
      <c r="F3660" s="9" t="str">
        <f>Table1[[#This Row],[Genus]]&amp;" "&amp;Table1[[#This Row],[Epithet]]</f>
        <v>Vaccinium angustifolium</v>
      </c>
      <c r="G3660" s="4" t="s">
        <v>69</v>
      </c>
      <c r="H3660" t="s">
        <v>174</v>
      </c>
      <c r="I3660" s="4" t="s">
        <v>761</v>
      </c>
      <c r="J3660" s="4" t="s">
        <v>641</v>
      </c>
      <c r="K3660" s="4" t="s">
        <v>762</v>
      </c>
      <c r="L3660" s="4" t="s">
        <v>763</v>
      </c>
      <c r="M3660" s="4" t="s">
        <v>324</v>
      </c>
      <c r="N3660" s="4" t="s">
        <v>783</v>
      </c>
      <c r="O3660" s="4" t="s">
        <v>336</v>
      </c>
      <c r="P3660" s="4" t="s">
        <v>1002</v>
      </c>
      <c r="Q3660" s="4" t="s">
        <v>334</v>
      </c>
    </row>
    <row r="3661" spans="1:17" x14ac:dyDescent="0.25">
      <c r="A3661" s="4" t="s">
        <v>625</v>
      </c>
      <c r="B3661" s="4" t="s">
        <v>67</v>
      </c>
      <c r="C3661" s="9" t="str">
        <f>_xlfn.XLOOKUP(Table1[[#This Row],[Genus]],'Flora of PA'!J:J,'Flora of PA'!D:D)</f>
        <v>Ericaceae</v>
      </c>
      <c r="D3661" s="4" t="s">
        <v>831</v>
      </c>
      <c r="E3661" s="4" t="s">
        <v>832</v>
      </c>
      <c r="F3661" s="9" t="str">
        <f>Table1[[#This Row],[Genus]]&amp;" "&amp;Table1[[#This Row],[Epithet]]</f>
        <v>Gaultheria procumbens</v>
      </c>
      <c r="G3661" s="4" t="s">
        <v>123</v>
      </c>
      <c r="H3661" t="s">
        <v>122</v>
      </c>
      <c r="I3661" s="4" t="s">
        <v>761</v>
      </c>
      <c r="J3661" s="4" t="s">
        <v>641</v>
      </c>
      <c r="K3661" s="4" t="s">
        <v>762</v>
      </c>
      <c r="L3661" s="4" t="s">
        <v>763</v>
      </c>
      <c r="M3661" s="4" t="s">
        <v>324</v>
      </c>
      <c r="N3661" s="4" t="s">
        <v>783</v>
      </c>
      <c r="O3661" s="4" t="s">
        <v>336</v>
      </c>
      <c r="P3661" s="4" t="s">
        <v>1002</v>
      </c>
      <c r="Q3661" s="4" t="s">
        <v>334</v>
      </c>
    </row>
    <row r="3662" spans="1:17" x14ac:dyDescent="0.25">
      <c r="A3662" s="4" t="s">
        <v>625</v>
      </c>
      <c r="B3662" s="4" t="s">
        <v>68</v>
      </c>
      <c r="C3662" s="9" t="str">
        <f>_xlfn.XLOOKUP(Table1[[#This Row],[Genus]],'Flora of PA'!J:J,'Flora of PA'!D:D)</f>
        <v>Ericaceae</v>
      </c>
      <c r="D3662" s="4" t="s">
        <v>831</v>
      </c>
      <c r="E3662" s="4" t="s">
        <v>832</v>
      </c>
      <c r="F3662" s="9" t="str">
        <f>Table1[[#This Row],[Genus]]&amp;" "&amp;Table1[[#This Row],[Epithet]]</f>
        <v>Gaultheria procumbens</v>
      </c>
      <c r="G3662" s="4" t="s">
        <v>123</v>
      </c>
      <c r="H3662" t="s">
        <v>122</v>
      </c>
      <c r="I3662" s="4" t="s">
        <v>761</v>
      </c>
      <c r="J3662" s="4" t="s">
        <v>641</v>
      </c>
      <c r="K3662" s="4" t="s">
        <v>762</v>
      </c>
      <c r="L3662" s="4" t="s">
        <v>763</v>
      </c>
      <c r="M3662" s="4" t="s">
        <v>324</v>
      </c>
      <c r="N3662" s="4" t="s">
        <v>783</v>
      </c>
      <c r="O3662" s="4" t="s">
        <v>336</v>
      </c>
      <c r="P3662" s="4" t="s">
        <v>1002</v>
      </c>
      <c r="Q3662" s="4" t="s">
        <v>334</v>
      </c>
    </row>
    <row r="3663" spans="1:17" x14ac:dyDescent="0.25">
      <c r="A3663" s="4" t="s">
        <v>625</v>
      </c>
      <c r="B3663" s="4" t="s">
        <v>68</v>
      </c>
      <c r="C3663" s="9" t="str">
        <f>_xlfn.XLOOKUP(Table1[[#This Row],[Genus]],'Flora of PA'!J:J,'Flora of PA'!D:D)</f>
        <v>Ericaceae</v>
      </c>
      <c r="D3663" s="4" t="s">
        <v>827</v>
      </c>
      <c r="E3663" s="4" t="s">
        <v>828</v>
      </c>
      <c r="F3663" s="9" t="str">
        <f>Table1[[#This Row],[Genus]]&amp;" "&amp;Table1[[#This Row],[Epithet]]</f>
        <v>Gaylussacia baccata</v>
      </c>
      <c r="G3663" s="4" t="s">
        <v>16</v>
      </c>
      <c r="H3663" t="s">
        <v>125</v>
      </c>
      <c r="I3663" s="4" t="s">
        <v>761</v>
      </c>
      <c r="J3663" s="4" t="s">
        <v>641</v>
      </c>
      <c r="K3663" s="4" t="s">
        <v>762</v>
      </c>
      <c r="L3663" s="4" t="s">
        <v>763</v>
      </c>
      <c r="M3663" s="4" t="s">
        <v>324</v>
      </c>
      <c r="N3663" s="4" t="s">
        <v>783</v>
      </c>
      <c r="O3663" s="4" t="s">
        <v>336</v>
      </c>
      <c r="P3663" s="4" t="s">
        <v>1002</v>
      </c>
      <c r="Q3663" s="4" t="s">
        <v>334</v>
      </c>
    </row>
    <row r="3664" spans="1:17" x14ac:dyDescent="0.25">
      <c r="A3664" s="4" t="s">
        <v>625</v>
      </c>
      <c r="B3664" s="4" t="s">
        <v>68</v>
      </c>
      <c r="C3664" s="9" t="str">
        <f>_xlfn.XLOOKUP(Table1[[#This Row],[Genus]],'Flora of PA'!J:J,'Flora of PA'!D:D)</f>
        <v>Ericaceae</v>
      </c>
      <c r="D3664" s="4" t="s">
        <v>826</v>
      </c>
      <c r="E3664" s="4" t="s">
        <v>829</v>
      </c>
      <c r="F3664" s="9" t="str">
        <f>Table1[[#This Row],[Genus]]&amp;" "&amp;Table1[[#This Row],[Epithet]]</f>
        <v>Vaccinium angustifolium</v>
      </c>
      <c r="G3664" s="4" t="s">
        <v>69</v>
      </c>
      <c r="H3664" t="s">
        <v>174</v>
      </c>
      <c r="I3664" s="4" t="s">
        <v>761</v>
      </c>
      <c r="J3664" s="4" t="s">
        <v>641</v>
      </c>
      <c r="K3664" s="4" t="s">
        <v>762</v>
      </c>
      <c r="L3664" s="4" t="s">
        <v>763</v>
      </c>
      <c r="M3664" s="4" t="s">
        <v>324</v>
      </c>
      <c r="N3664" s="4" t="s">
        <v>783</v>
      </c>
      <c r="O3664" s="4" t="s">
        <v>336</v>
      </c>
      <c r="P3664" s="4" t="s">
        <v>1002</v>
      </c>
      <c r="Q3664" s="4" t="s">
        <v>334</v>
      </c>
    </row>
    <row r="3665" spans="1:17" x14ac:dyDescent="0.25">
      <c r="A3665" s="4" t="s">
        <v>625</v>
      </c>
      <c r="B3665" s="4" t="s">
        <v>68</v>
      </c>
      <c r="C3665" s="9" t="str">
        <f>_xlfn.XLOOKUP(Table1[[#This Row],[Genus]],'Flora of PA'!J:J,'Flora of PA'!D:D)</f>
        <v>Ericaceae</v>
      </c>
      <c r="D3665" s="4" t="s">
        <v>905</v>
      </c>
      <c r="E3665" s="4" t="s">
        <v>948</v>
      </c>
      <c r="F3665" s="9" t="str">
        <f>Table1[[#This Row],[Genus]]&amp;" "&amp;Table1[[#This Row],[Epithet]]</f>
        <v>Kalmia angustifolia</v>
      </c>
      <c r="G3665" s="4" t="s">
        <v>85</v>
      </c>
      <c r="H3665" t="s">
        <v>124</v>
      </c>
      <c r="I3665" s="4" t="s">
        <v>761</v>
      </c>
      <c r="J3665" s="4" t="s">
        <v>641</v>
      </c>
      <c r="K3665" s="4" t="s">
        <v>762</v>
      </c>
      <c r="L3665" s="4" t="s">
        <v>763</v>
      </c>
      <c r="M3665" s="4" t="s">
        <v>324</v>
      </c>
      <c r="N3665" s="4" t="s">
        <v>783</v>
      </c>
      <c r="O3665" s="4" t="s">
        <v>336</v>
      </c>
      <c r="P3665" s="4" t="s">
        <v>1002</v>
      </c>
      <c r="Q3665" s="4" t="s">
        <v>334</v>
      </c>
    </row>
    <row r="3666" spans="1:17" x14ac:dyDescent="0.25">
      <c r="A3666" s="4" t="s">
        <v>625</v>
      </c>
      <c r="B3666" s="4" t="s">
        <v>68</v>
      </c>
      <c r="C3666" s="9" t="str">
        <f>_xlfn.XLOOKUP(Table1[[#This Row],[Genus]],'Flora of PA'!J:J,'Flora of PA'!D:D)</f>
        <v>Lauraceae</v>
      </c>
      <c r="D3666" s="4" t="s">
        <v>134</v>
      </c>
      <c r="E3666" s="4" t="s">
        <v>946</v>
      </c>
      <c r="F3666" s="9" t="str">
        <f>Table1[[#This Row],[Genus]]&amp;" "&amp;Table1[[#This Row],[Epithet]]</f>
        <v>Sassafras albidum</v>
      </c>
      <c r="G3666" s="4" t="s">
        <v>224</v>
      </c>
      <c r="H3666" t="s">
        <v>179</v>
      </c>
      <c r="I3666" s="4" t="s">
        <v>761</v>
      </c>
      <c r="J3666" s="4" t="s">
        <v>641</v>
      </c>
      <c r="K3666" s="4" t="s">
        <v>762</v>
      </c>
      <c r="L3666" s="4" t="s">
        <v>763</v>
      </c>
      <c r="M3666" s="4" t="s">
        <v>324</v>
      </c>
      <c r="N3666" s="4" t="s">
        <v>783</v>
      </c>
      <c r="O3666" s="4" t="s">
        <v>336</v>
      </c>
      <c r="P3666" s="4" t="s">
        <v>1002</v>
      </c>
      <c r="Q3666" s="4" t="s">
        <v>334</v>
      </c>
    </row>
    <row r="3667" spans="1:17" x14ac:dyDescent="0.25">
      <c r="A3667" s="4" t="s">
        <v>625</v>
      </c>
      <c r="B3667" s="4" t="s">
        <v>68</v>
      </c>
      <c r="C3667" s="9" t="str">
        <f>_xlfn.XLOOKUP(Table1[[#This Row],[Genus]],'Flora of PA'!J:J,'Flora of PA'!D:D)</f>
        <v>Myricaceae</v>
      </c>
      <c r="D3667" s="4" t="s">
        <v>963</v>
      </c>
      <c r="E3667" s="4" t="s">
        <v>964</v>
      </c>
      <c r="F3667" s="9" t="str">
        <f>Table1[[#This Row],[Genus]]&amp;" "&amp;Table1[[#This Row],[Epithet]]</f>
        <v>Comptonia peregrina</v>
      </c>
      <c r="G3667" s="4" t="s">
        <v>228</v>
      </c>
      <c r="H3667" t="s">
        <v>576</v>
      </c>
      <c r="I3667" s="4" t="s">
        <v>761</v>
      </c>
      <c r="J3667" s="4" t="s">
        <v>641</v>
      </c>
      <c r="K3667" s="4" t="s">
        <v>762</v>
      </c>
      <c r="L3667" s="4" t="s">
        <v>763</v>
      </c>
      <c r="M3667" s="4" t="s">
        <v>324</v>
      </c>
      <c r="N3667" s="4" t="s">
        <v>783</v>
      </c>
      <c r="O3667" s="4" t="s">
        <v>336</v>
      </c>
      <c r="P3667" s="4" t="s">
        <v>1002</v>
      </c>
      <c r="Q3667" s="4" t="s">
        <v>334</v>
      </c>
    </row>
    <row r="3668" spans="1:17" x14ac:dyDescent="0.25">
      <c r="A3668" s="4" t="s">
        <v>626</v>
      </c>
      <c r="B3668" s="4" t="s">
        <v>41</v>
      </c>
      <c r="C3668" s="9" t="str">
        <f>_xlfn.XLOOKUP(Table1[[#This Row],[Genus]],'Flora of PA'!J:J,'Flora of PA'!D:D)</f>
        <v>Ericaceae</v>
      </c>
      <c r="D3668" s="4" t="s">
        <v>827</v>
      </c>
      <c r="E3668" s="4" t="s">
        <v>828</v>
      </c>
      <c r="F3668" s="9" t="str">
        <f>Table1[[#This Row],[Genus]]&amp;" "&amp;Table1[[#This Row],[Epithet]]</f>
        <v>Gaylussacia baccata</v>
      </c>
      <c r="G3668" s="4" t="s">
        <v>16</v>
      </c>
      <c r="H3668" t="s">
        <v>125</v>
      </c>
      <c r="I3668" s="4" t="s">
        <v>766</v>
      </c>
      <c r="J3668" s="4" t="s">
        <v>632</v>
      </c>
      <c r="K3668" s="4" t="s">
        <v>767</v>
      </c>
      <c r="L3668" s="4" t="s">
        <v>774</v>
      </c>
      <c r="M3668" s="4" t="s">
        <v>324</v>
      </c>
      <c r="N3668" s="4" t="s">
        <v>783</v>
      </c>
      <c r="O3668" s="4" t="s">
        <v>336</v>
      </c>
      <c r="P3668" s="4" t="s">
        <v>1002</v>
      </c>
      <c r="Q3668" s="4" t="s">
        <v>334</v>
      </c>
    </row>
    <row r="3669" spans="1:17" x14ac:dyDescent="0.25">
      <c r="A3669" s="4" t="s">
        <v>626</v>
      </c>
      <c r="B3669" s="4" t="s">
        <v>41</v>
      </c>
      <c r="C3669" s="9" t="str">
        <f>_xlfn.XLOOKUP(Table1[[#This Row],[Genus]],'Flora of PA'!J:J,'Flora of PA'!D:D)</f>
        <v>Ericaceae</v>
      </c>
      <c r="D3669" s="4" t="s">
        <v>826</v>
      </c>
      <c r="E3669" s="4" t="s">
        <v>829</v>
      </c>
      <c r="F3669" s="9" t="str">
        <f>Table1[[#This Row],[Genus]]&amp;" "&amp;Table1[[#This Row],[Epithet]]</f>
        <v>Vaccinium angustifolium</v>
      </c>
      <c r="G3669" s="4" t="s">
        <v>69</v>
      </c>
      <c r="H3669" t="s">
        <v>174</v>
      </c>
      <c r="I3669" s="4" t="s">
        <v>766</v>
      </c>
      <c r="J3669" s="4" t="s">
        <v>632</v>
      </c>
      <c r="K3669" s="4" t="s">
        <v>767</v>
      </c>
      <c r="L3669" s="4" t="s">
        <v>774</v>
      </c>
      <c r="M3669" s="4" t="s">
        <v>324</v>
      </c>
      <c r="N3669" s="4" t="s">
        <v>783</v>
      </c>
      <c r="O3669" s="4" t="s">
        <v>336</v>
      </c>
      <c r="P3669" s="4" t="s">
        <v>1002</v>
      </c>
      <c r="Q3669" s="4" t="s">
        <v>334</v>
      </c>
    </row>
    <row r="3670" spans="1:17" x14ac:dyDescent="0.25">
      <c r="A3670" s="4" t="s">
        <v>626</v>
      </c>
      <c r="B3670" s="4" t="s">
        <v>41</v>
      </c>
      <c r="C3670" s="9" t="str">
        <f>_xlfn.XLOOKUP(Table1[[#This Row],[Genus]],'Flora of PA'!J:J,'Flora of PA'!D:D)</f>
        <v>Ericaceae</v>
      </c>
      <c r="D3670" s="4" t="s">
        <v>831</v>
      </c>
      <c r="E3670" s="4" t="s">
        <v>832</v>
      </c>
      <c r="F3670" s="9" t="str">
        <f>Table1[[#This Row],[Genus]]&amp;" "&amp;Table1[[#This Row],[Epithet]]</f>
        <v>Gaultheria procumbens</v>
      </c>
      <c r="G3670" s="4" t="s">
        <v>123</v>
      </c>
      <c r="H3670" t="s">
        <v>122</v>
      </c>
      <c r="I3670" s="4" t="s">
        <v>766</v>
      </c>
      <c r="J3670" s="4" t="s">
        <v>632</v>
      </c>
      <c r="K3670" s="4" t="s">
        <v>767</v>
      </c>
      <c r="L3670" s="4" t="s">
        <v>774</v>
      </c>
      <c r="M3670" s="4" t="s">
        <v>324</v>
      </c>
      <c r="N3670" s="4" t="s">
        <v>783</v>
      </c>
      <c r="O3670" s="4" t="s">
        <v>336</v>
      </c>
      <c r="P3670" s="4" t="s">
        <v>1002</v>
      </c>
      <c r="Q3670" s="4" t="s">
        <v>334</v>
      </c>
    </row>
    <row r="3671" spans="1:17" x14ac:dyDescent="0.25">
      <c r="A3671" s="4" t="s">
        <v>626</v>
      </c>
      <c r="B3671" s="4" t="s">
        <v>41</v>
      </c>
      <c r="C3671" s="9" t="str">
        <f>_xlfn.XLOOKUP(Table1[[#This Row],[Genus]],'Flora of PA'!J:J,'Flora of PA'!D:D)</f>
        <v>Ericaceae</v>
      </c>
      <c r="D3671" s="4" t="s">
        <v>905</v>
      </c>
      <c r="E3671" s="4" t="s">
        <v>948</v>
      </c>
      <c r="F3671" s="9" t="str">
        <f>Table1[[#This Row],[Genus]]&amp;" "&amp;Table1[[#This Row],[Epithet]]</f>
        <v>Kalmia angustifolia</v>
      </c>
      <c r="G3671" s="4" t="s">
        <v>85</v>
      </c>
      <c r="H3671" t="s">
        <v>124</v>
      </c>
      <c r="I3671" s="4" t="s">
        <v>766</v>
      </c>
      <c r="J3671" s="4" t="s">
        <v>632</v>
      </c>
      <c r="K3671" s="4" t="s">
        <v>767</v>
      </c>
      <c r="L3671" s="4" t="s">
        <v>774</v>
      </c>
      <c r="M3671" s="4" t="s">
        <v>324</v>
      </c>
      <c r="N3671" s="4" t="s">
        <v>783</v>
      </c>
      <c r="O3671" s="4" t="s">
        <v>336</v>
      </c>
      <c r="P3671" s="4" t="s">
        <v>1002</v>
      </c>
      <c r="Q3671" s="4" t="s">
        <v>334</v>
      </c>
    </row>
    <row r="3672" spans="1:17" x14ac:dyDescent="0.25">
      <c r="A3672" s="4" t="s">
        <v>626</v>
      </c>
      <c r="B3672" s="4" t="s">
        <v>41</v>
      </c>
      <c r="C3672" s="9" t="str">
        <f>_xlfn.XLOOKUP(Table1[[#This Row],[Genus]],'Flora of PA'!J:J,'Flora of PA'!D:D)</f>
        <v>Adoxaceae</v>
      </c>
      <c r="D3672" s="4" t="s">
        <v>952</v>
      </c>
      <c r="E3672" s="4" t="s">
        <v>953</v>
      </c>
      <c r="F3672" s="9" t="str">
        <f>Table1[[#This Row],[Genus]]&amp;" "&amp;Table1[[#This Row],[Epithet]]</f>
        <v>Viburnum nudum</v>
      </c>
      <c r="G3672" s="4" t="s">
        <v>381</v>
      </c>
      <c r="H3672" t="s">
        <v>272</v>
      </c>
      <c r="I3672" s="4" t="s">
        <v>766</v>
      </c>
      <c r="J3672" s="4" t="s">
        <v>632</v>
      </c>
      <c r="K3672" s="4" t="s">
        <v>767</v>
      </c>
      <c r="L3672" s="4" t="s">
        <v>774</v>
      </c>
      <c r="M3672" s="4" t="s">
        <v>324</v>
      </c>
      <c r="N3672" s="4" t="s">
        <v>783</v>
      </c>
      <c r="O3672" s="4" t="s">
        <v>336</v>
      </c>
      <c r="P3672" s="4" t="s">
        <v>1002</v>
      </c>
      <c r="Q3672" s="4" t="s">
        <v>334</v>
      </c>
    </row>
    <row r="3673" spans="1:17" x14ac:dyDescent="0.25">
      <c r="A3673" s="4" t="s">
        <v>626</v>
      </c>
      <c r="B3673" s="4" t="s">
        <v>41</v>
      </c>
      <c r="C3673" s="9" t="str">
        <f>_xlfn.XLOOKUP(Table1[[#This Row],[Genus]],'Flora of PA'!J:J,'Flora of PA'!D:D)</f>
        <v>Pinaceae</v>
      </c>
      <c r="D3673" s="4" t="s">
        <v>931</v>
      </c>
      <c r="E3673" s="4" t="s">
        <v>932</v>
      </c>
      <c r="F3673" s="9" t="str">
        <f>Table1[[#This Row],[Genus]]&amp;" "&amp;Table1[[#This Row],[Epithet]]</f>
        <v>Pinus rigida</v>
      </c>
      <c r="G3673" s="4" t="s">
        <v>37</v>
      </c>
      <c r="H3673" t="s">
        <v>48</v>
      </c>
      <c r="I3673" s="4" t="s">
        <v>766</v>
      </c>
      <c r="J3673" s="4" t="s">
        <v>632</v>
      </c>
      <c r="K3673" s="4" t="s">
        <v>767</v>
      </c>
      <c r="L3673" s="4" t="s">
        <v>774</v>
      </c>
      <c r="M3673" s="4" t="s">
        <v>324</v>
      </c>
      <c r="N3673" s="4" t="s">
        <v>783</v>
      </c>
      <c r="O3673" s="4" t="s">
        <v>336</v>
      </c>
      <c r="P3673" s="4" t="s">
        <v>1002</v>
      </c>
      <c r="Q3673" s="4" t="s">
        <v>334</v>
      </c>
    </row>
    <row r="3674" spans="1:17" x14ac:dyDescent="0.25">
      <c r="A3674" s="4" t="s">
        <v>626</v>
      </c>
      <c r="B3674" s="4" t="s">
        <v>41</v>
      </c>
      <c r="C3674" s="9" t="s">
        <v>13194</v>
      </c>
      <c r="D3674" s="4" t="s">
        <v>866</v>
      </c>
      <c r="E3674" s="4" t="s">
        <v>867</v>
      </c>
      <c r="F3674" s="9" t="str">
        <f>Table1[[#This Row],[Genus]]&amp;" "&amp;Table1[[#This Row],[Epithet]]</f>
        <v>Polytrichum commune</v>
      </c>
      <c r="G3674" s="4" t="s">
        <v>802</v>
      </c>
      <c r="H3674" t="s">
        <v>768</v>
      </c>
      <c r="I3674" s="4" t="s">
        <v>766</v>
      </c>
      <c r="J3674" s="4" t="s">
        <v>632</v>
      </c>
      <c r="K3674" s="4" t="s">
        <v>767</v>
      </c>
      <c r="L3674" s="4" t="s">
        <v>774</v>
      </c>
      <c r="M3674" s="4" t="s">
        <v>324</v>
      </c>
      <c r="N3674" s="4" t="s">
        <v>783</v>
      </c>
      <c r="O3674" s="4" t="s">
        <v>336</v>
      </c>
      <c r="P3674" s="4" t="s">
        <v>1002</v>
      </c>
      <c r="Q3674" s="4" t="s">
        <v>334</v>
      </c>
    </row>
    <row r="3675" spans="1:17" x14ac:dyDescent="0.25">
      <c r="A3675" s="4" t="s">
        <v>626</v>
      </c>
      <c r="B3675" s="4" t="s">
        <v>41</v>
      </c>
      <c r="C3675" s="9" t="str">
        <f>_xlfn.XLOOKUP(Table1[[#This Row],[Genus]],'Flora of PA'!J:J,'Flora of PA'!D:D)</f>
        <v>Fagaceae</v>
      </c>
      <c r="D3675" s="4" t="s">
        <v>860</v>
      </c>
      <c r="E3675" s="4" t="s">
        <v>947</v>
      </c>
      <c r="F3675" s="9" t="str">
        <f>Table1[[#This Row],[Genus]]&amp;" "&amp;Table1[[#This Row],[Epithet]]</f>
        <v>Quercus ilicifolia</v>
      </c>
      <c r="G3675" s="4" t="s">
        <v>75</v>
      </c>
      <c r="H3675" t="s">
        <v>157</v>
      </c>
      <c r="I3675" s="4" t="s">
        <v>766</v>
      </c>
      <c r="J3675" s="4" t="s">
        <v>632</v>
      </c>
      <c r="K3675" s="4" t="s">
        <v>767</v>
      </c>
      <c r="L3675" s="4" t="s">
        <v>774</v>
      </c>
      <c r="M3675" s="4" t="s">
        <v>324</v>
      </c>
      <c r="N3675" s="4" t="s">
        <v>783</v>
      </c>
      <c r="O3675" s="4" t="s">
        <v>336</v>
      </c>
      <c r="P3675" s="4" t="s">
        <v>1002</v>
      </c>
      <c r="Q3675" s="4" t="s">
        <v>334</v>
      </c>
    </row>
    <row r="3676" spans="1:17" x14ac:dyDescent="0.25">
      <c r="A3676" s="4" t="s">
        <v>626</v>
      </c>
      <c r="B3676" s="4" t="s">
        <v>41</v>
      </c>
      <c r="C3676" s="4" t="s">
        <v>1266</v>
      </c>
      <c r="D3676" s="4" t="s">
        <v>137</v>
      </c>
      <c r="E3676" s="4" t="s">
        <v>846</v>
      </c>
      <c r="F3676" s="9" t="str">
        <f>Table1[[#This Row],[Genus]]&amp;" "&amp;Table1[[#This Row],[Epithet]]</f>
        <v>Aronia melanocarpa</v>
      </c>
      <c r="G3676" s="4" t="s">
        <v>138</v>
      </c>
      <c r="H3676" t="s">
        <v>222</v>
      </c>
      <c r="I3676" s="4" t="s">
        <v>766</v>
      </c>
      <c r="J3676" s="4" t="s">
        <v>632</v>
      </c>
      <c r="K3676" s="4" t="s">
        <v>767</v>
      </c>
      <c r="L3676" s="4" t="s">
        <v>774</v>
      </c>
      <c r="M3676" s="4" t="s">
        <v>324</v>
      </c>
      <c r="N3676" s="4" t="s">
        <v>783</v>
      </c>
      <c r="O3676" s="4" t="s">
        <v>336</v>
      </c>
      <c r="P3676" s="4" t="s">
        <v>1002</v>
      </c>
      <c r="Q3676" s="4" t="s">
        <v>334</v>
      </c>
    </row>
    <row r="3677" spans="1:17" x14ac:dyDescent="0.25">
      <c r="A3677" s="4" t="s">
        <v>626</v>
      </c>
      <c r="B3677" s="4" t="s">
        <v>41</v>
      </c>
      <c r="C3677" s="9" t="str">
        <f>_xlfn.XLOOKUP(Table1[[#This Row],[Genus]],'Flora of PA'!J:J,'Flora of PA'!D:D)</f>
        <v>Asteraceae</v>
      </c>
      <c r="D3677" s="4" t="s">
        <v>921</v>
      </c>
      <c r="E3677" s="4" t="s">
        <v>922</v>
      </c>
      <c r="F3677" s="9" t="str">
        <f>Table1[[#This Row],[Genus]]&amp;" "&amp;Table1[[#This Row],[Epithet]]</f>
        <v>Leucanthemum vulgare</v>
      </c>
      <c r="G3677" s="4" t="s">
        <v>54</v>
      </c>
      <c r="H3677" t="s">
        <v>44</v>
      </c>
      <c r="I3677" s="4" t="s">
        <v>766</v>
      </c>
      <c r="J3677" s="4" t="s">
        <v>632</v>
      </c>
      <c r="K3677" s="4" t="s">
        <v>767</v>
      </c>
      <c r="L3677" s="4" t="s">
        <v>774</v>
      </c>
      <c r="M3677" s="4" t="s">
        <v>324</v>
      </c>
      <c r="N3677" s="4" t="s">
        <v>783</v>
      </c>
      <c r="O3677" s="4" t="s">
        <v>336</v>
      </c>
      <c r="P3677" s="4" t="s">
        <v>1002</v>
      </c>
      <c r="Q3677" s="4" t="s">
        <v>334</v>
      </c>
    </row>
    <row r="3678" spans="1:17" x14ac:dyDescent="0.25">
      <c r="A3678" s="4" t="s">
        <v>626</v>
      </c>
      <c r="B3678" s="4" t="s">
        <v>41</v>
      </c>
      <c r="C3678" s="9" t="str">
        <f>_xlfn.XLOOKUP(Table1[[#This Row],[Genus]],'Flora of PA'!J:J,'Flora of PA'!D:D)</f>
        <v>Poaceae</v>
      </c>
      <c r="D3678" s="4" t="s">
        <v>935</v>
      </c>
      <c r="E3678" s="4" t="s">
        <v>936</v>
      </c>
      <c r="F3678" s="9" t="str">
        <f>Table1[[#This Row],[Genus]]&amp;" "&amp;Table1[[#This Row],[Epithet]]</f>
        <v>Danthonia spicata</v>
      </c>
      <c r="G3678" s="4" t="s">
        <v>36</v>
      </c>
      <c r="H3678" t="s">
        <v>290</v>
      </c>
      <c r="I3678" s="4" t="s">
        <v>766</v>
      </c>
      <c r="J3678" s="4" t="s">
        <v>632</v>
      </c>
      <c r="K3678" s="4" t="s">
        <v>767</v>
      </c>
      <c r="L3678" s="4" t="s">
        <v>774</v>
      </c>
      <c r="M3678" s="4" t="s">
        <v>324</v>
      </c>
      <c r="N3678" s="4" t="s">
        <v>783</v>
      </c>
      <c r="O3678" s="4" t="s">
        <v>336</v>
      </c>
      <c r="P3678" s="4" t="s">
        <v>1002</v>
      </c>
      <c r="Q3678" s="4" t="s">
        <v>334</v>
      </c>
    </row>
    <row r="3679" spans="1:17" x14ac:dyDescent="0.25">
      <c r="A3679" s="4" t="s">
        <v>626</v>
      </c>
      <c r="B3679" s="4" t="s">
        <v>41</v>
      </c>
      <c r="C3679" s="9" t="str">
        <f>_xlfn.XLOOKUP(Table1[[#This Row],[Genus]],'Flora of PA'!J:J,'Flora of PA'!D:D)</f>
        <v>Poaceae</v>
      </c>
      <c r="D3679" s="4" t="s">
        <v>901</v>
      </c>
      <c r="E3679" s="4" t="s">
        <v>902</v>
      </c>
      <c r="F3679" s="9" t="str">
        <f>Table1[[#This Row],[Genus]]&amp;" "&amp;Table1[[#This Row],[Epithet]]</f>
        <v>Poa pratensis</v>
      </c>
      <c r="G3679" s="4" t="s">
        <v>372</v>
      </c>
      <c r="H3679" t="s">
        <v>208</v>
      </c>
      <c r="I3679" s="4" t="s">
        <v>766</v>
      </c>
      <c r="J3679" s="4" t="s">
        <v>632</v>
      </c>
      <c r="K3679" s="4" t="s">
        <v>767</v>
      </c>
      <c r="L3679" s="4" t="s">
        <v>774</v>
      </c>
      <c r="M3679" s="4" t="s">
        <v>324</v>
      </c>
      <c r="N3679" s="4" t="s">
        <v>783</v>
      </c>
      <c r="O3679" s="4" t="s">
        <v>336</v>
      </c>
      <c r="P3679" s="4" t="s">
        <v>1002</v>
      </c>
      <c r="Q3679" s="4" t="s">
        <v>334</v>
      </c>
    </row>
    <row r="3680" spans="1:17" x14ac:dyDescent="0.25">
      <c r="A3680" s="4" t="s">
        <v>626</v>
      </c>
      <c r="B3680" s="4" t="s">
        <v>42</v>
      </c>
      <c r="C3680" s="9" t="str">
        <f>_xlfn.XLOOKUP(Table1[[#This Row],[Genus]],'Flora of PA'!J:J,'Flora of PA'!D:D)</f>
        <v>Ericaceae</v>
      </c>
      <c r="D3680" s="4" t="s">
        <v>827</v>
      </c>
      <c r="E3680" s="4" t="s">
        <v>828</v>
      </c>
      <c r="F3680" s="9" t="str">
        <f>Table1[[#This Row],[Genus]]&amp;" "&amp;Table1[[#This Row],[Epithet]]</f>
        <v>Gaylussacia baccata</v>
      </c>
      <c r="G3680" s="4" t="s">
        <v>16</v>
      </c>
      <c r="H3680" t="s">
        <v>125</v>
      </c>
      <c r="I3680" s="4" t="s">
        <v>766</v>
      </c>
      <c r="J3680" s="4" t="s">
        <v>632</v>
      </c>
      <c r="K3680" s="4" t="s">
        <v>767</v>
      </c>
      <c r="L3680" s="4" t="s">
        <v>774</v>
      </c>
      <c r="M3680" s="4" t="s">
        <v>324</v>
      </c>
      <c r="N3680" s="4" t="s">
        <v>783</v>
      </c>
      <c r="O3680" s="4" t="s">
        <v>336</v>
      </c>
      <c r="P3680" s="4" t="s">
        <v>1002</v>
      </c>
      <c r="Q3680" s="4" t="s">
        <v>334</v>
      </c>
    </row>
    <row r="3681" spans="1:17" x14ac:dyDescent="0.25">
      <c r="A3681" s="4" t="s">
        <v>626</v>
      </c>
      <c r="B3681" s="4" t="s">
        <v>42</v>
      </c>
      <c r="C3681" s="9" t="str">
        <f>_xlfn.XLOOKUP(Table1[[#This Row],[Genus]],'Flora of PA'!J:J,'Flora of PA'!D:D)</f>
        <v>Ericaceae</v>
      </c>
      <c r="D3681" s="4" t="s">
        <v>905</v>
      </c>
      <c r="E3681" s="4" t="s">
        <v>948</v>
      </c>
      <c r="F3681" s="9" t="str">
        <f>Table1[[#This Row],[Genus]]&amp;" "&amp;Table1[[#This Row],[Epithet]]</f>
        <v>Kalmia angustifolia</v>
      </c>
      <c r="G3681" s="4" t="s">
        <v>85</v>
      </c>
      <c r="H3681" t="s">
        <v>124</v>
      </c>
      <c r="I3681" s="4" t="s">
        <v>766</v>
      </c>
      <c r="J3681" s="4" t="s">
        <v>632</v>
      </c>
      <c r="K3681" s="4" t="s">
        <v>767</v>
      </c>
      <c r="L3681" s="4" t="s">
        <v>774</v>
      </c>
      <c r="M3681" s="4" t="s">
        <v>324</v>
      </c>
      <c r="N3681" s="4" t="s">
        <v>783</v>
      </c>
      <c r="O3681" s="4" t="s">
        <v>336</v>
      </c>
      <c r="P3681" s="4" t="s">
        <v>1002</v>
      </c>
      <c r="Q3681" s="4" t="s">
        <v>334</v>
      </c>
    </row>
    <row r="3682" spans="1:17" x14ac:dyDescent="0.25">
      <c r="A3682" s="4" t="s">
        <v>626</v>
      </c>
      <c r="B3682" s="4" t="s">
        <v>42</v>
      </c>
      <c r="C3682" s="9" t="str">
        <f>_xlfn.XLOOKUP(Table1[[#This Row],[Genus]],'Flora of PA'!J:J,'Flora of PA'!D:D)</f>
        <v>Fagaceae</v>
      </c>
      <c r="D3682" s="4" t="s">
        <v>860</v>
      </c>
      <c r="E3682" s="4" t="s">
        <v>947</v>
      </c>
      <c r="F3682" s="9" t="str">
        <f>Table1[[#This Row],[Genus]]&amp;" "&amp;Table1[[#This Row],[Epithet]]</f>
        <v>Quercus ilicifolia</v>
      </c>
      <c r="G3682" s="4" t="s">
        <v>75</v>
      </c>
      <c r="H3682" t="s">
        <v>157</v>
      </c>
      <c r="I3682" s="4" t="s">
        <v>766</v>
      </c>
      <c r="J3682" s="4" t="s">
        <v>632</v>
      </c>
      <c r="K3682" s="4" t="s">
        <v>767</v>
      </c>
      <c r="L3682" s="4" t="s">
        <v>774</v>
      </c>
      <c r="M3682" s="4" t="s">
        <v>324</v>
      </c>
      <c r="N3682" s="4" t="s">
        <v>783</v>
      </c>
      <c r="O3682" s="4" t="s">
        <v>336</v>
      </c>
      <c r="P3682" s="4" t="s">
        <v>1002</v>
      </c>
      <c r="Q3682" s="4" t="s">
        <v>334</v>
      </c>
    </row>
    <row r="3683" spans="1:17" x14ac:dyDescent="0.25">
      <c r="A3683" s="4" t="s">
        <v>626</v>
      </c>
      <c r="B3683" s="4" t="s">
        <v>42</v>
      </c>
      <c r="C3683" s="4" t="s">
        <v>1266</v>
      </c>
      <c r="D3683" s="4" t="s">
        <v>137</v>
      </c>
      <c r="E3683" s="4" t="s">
        <v>846</v>
      </c>
      <c r="F3683" s="9" t="str">
        <f>Table1[[#This Row],[Genus]]&amp;" "&amp;Table1[[#This Row],[Epithet]]</f>
        <v>Aronia melanocarpa</v>
      </c>
      <c r="G3683" s="4" t="s">
        <v>138</v>
      </c>
      <c r="H3683" t="s">
        <v>222</v>
      </c>
      <c r="I3683" s="4" t="s">
        <v>766</v>
      </c>
      <c r="J3683" s="4" t="s">
        <v>632</v>
      </c>
      <c r="K3683" s="4" t="s">
        <v>767</v>
      </c>
      <c r="L3683" s="4" t="s">
        <v>774</v>
      </c>
      <c r="M3683" s="4" t="s">
        <v>324</v>
      </c>
      <c r="N3683" s="4" t="s">
        <v>783</v>
      </c>
      <c r="O3683" s="4" t="s">
        <v>336</v>
      </c>
      <c r="P3683" s="4" t="s">
        <v>1002</v>
      </c>
      <c r="Q3683" s="4" t="s">
        <v>334</v>
      </c>
    </row>
    <row r="3684" spans="1:17" x14ac:dyDescent="0.25">
      <c r="A3684" s="4" t="s">
        <v>626</v>
      </c>
      <c r="B3684" s="4" t="s">
        <v>42</v>
      </c>
      <c r="C3684" s="9" t="str">
        <f>_xlfn.XLOOKUP(Table1[[#This Row],[Genus]],'Flora of PA'!J:J,'Flora of PA'!D:D)</f>
        <v>Ericaceae</v>
      </c>
      <c r="D3684" s="4" t="s">
        <v>826</v>
      </c>
      <c r="E3684" s="4" t="s">
        <v>829</v>
      </c>
      <c r="F3684" s="9" t="str">
        <f>Table1[[#This Row],[Genus]]&amp;" "&amp;Table1[[#This Row],[Epithet]]</f>
        <v>Vaccinium angustifolium</v>
      </c>
      <c r="G3684" s="4" t="s">
        <v>69</v>
      </c>
      <c r="H3684" t="s">
        <v>88</v>
      </c>
      <c r="I3684" s="4" t="s">
        <v>766</v>
      </c>
      <c r="J3684" s="4" t="s">
        <v>632</v>
      </c>
      <c r="K3684" s="4" t="s">
        <v>767</v>
      </c>
      <c r="L3684" s="4" t="s">
        <v>774</v>
      </c>
      <c r="M3684" s="4" t="s">
        <v>324</v>
      </c>
      <c r="N3684" s="4" t="s">
        <v>783</v>
      </c>
      <c r="O3684" s="4" t="s">
        <v>336</v>
      </c>
      <c r="P3684" s="4" t="s">
        <v>1002</v>
      </c>
      <c r="Q3684" s="4" t="s">
        <v>334</v>
      </c>
    </row>
    <row r="3685" spans="1:17" x14ac:dyDescent="0.25">
      <c r="A3685" s="4" t="s">
        <v>626</v>
      </c>
      <c r="B3685" s="4" t="s">
        <v>61</v>
      </c>
      <c r="C3685" s="9" t="str">
        <f>_xlfn.XLOOKUP(Table1[[#This Row],[Genus]],'Flora of PA'!J:J,'Flora of PA'!D:D)</f>
        <v>Ericaceae</v>
      </c>
      <c r="D3685" s="4" t="s">
        <v>827</v>
      </c>
      <c r="E3685" s="4" t="s">
        <v>828</v>
      </c>
      <c r="F3685" s="9" t="str">
        <f>Table1[[#This Row],[Genus]]&amp;" "&amp;Table1[[#This Row],[Epithet]]</f>
        <v>Gaylussacia baccata</v>
      </c>
      <c r="G3685" s="4" t="s">
        <v>16</v>
      </c>
      <c r="H3685" t="s">
        <v>125</v>
      </c>
      <c r="I3685" s="4" t="s">
        <v>766</v>
      </c>
      <c r="J3685" s="4" t="s">
        <v>632</v>
      </c>
      <c r="K3685" s="4" t="s">
        <v>767</v>
      </c>
      <c r="L3685" s="4" t="s">
        <v>774</v>
      </c>
      <c r="M3685" s="4" t="s">
        <v>324</v>
      </c>
      <c r="N3685" s="4" t="s">
        <v>783</v>
      </c>
      <c r="O3685" s="4" t="s">
        <v>336</v>
      </c>
      <c r="P3685" s="4" t="s">
        <v>1002</v>
      </c>
      <c r="Q3685" s="4" t="s">
        <v>334</v>
      </c>
    </row>
    <row r="3686" spans="1:17" x14ac:dyDescent="0.25">
      <c r="A3686" s="4" t="s">
        <v>626</v>
      </c>
      <c r="B3686" s="4" t="s">
        <v>61</v>
      </c>
      <c r="C3686" s="9" t="str">
        <f>_xlfn.XLOOKUP(Table1[[#This Row],[Genus]],'Flora of PA'!J:J,'Flora of PA'!D:D)</f>
        <v>Ericaceae</v>
      </c>
      <c r="D3686" s="4" t="s">
        <v>826</v>
      </c>
      <c r="E3686" s="4" t="s">
        <v>829</v>
      </c>
      <c r="F3686" s="9" t="str">
        <f>Table1[[#This Row],[Genus]]&amp;" "&amp;Table1[[#This Row],[Epithet]]</f>
        <v>Vaccinium angustifolium</v>
      </c>
      <c r="G3686" s="4" t="s">
        <v>69</v>
      </c>
      <c r="H3686" t="s">
        <v>174</v>
      </c>
      <c r="I3686" s="4" t="s">
        <v>766</v>
      </c>
      <c r="J3686" s="4" t="s">
        <v>632</v>
      </c>
      <c r="K3686" s="4" t="s">
        <v>767</v>
      </c>
      <c r="L3686" s="4" t="s">
        <v>774</v>
      </c>
      <c r="M3686" s="4" t="s">
        <v>324</v>
      </c>
      <c r="N3686" s="4" t="s">
        <v>783</v>
      </c>
      <c r="O3686" s="4" t="s">
        <v>336</v>
      </c>
      <c r="P3686" s="4" t="s">
        <v>1002</v>
      </c>
      <c r="Q3686" s="4" t="s">
        <v>334</v>
      </c>
    </row>
    <row r="3687" spans="1:17" x14ac:dyDescent="0.25">
      <c r="A3687" s="4" t="s">
        <v>626</v>
      </c>
      <c r="B3687" s="4" t="s">
        <v>61</v>
      </c>
      <c r="C3687" s="9" t="str">
        <f>_xlfn.XLOOKUP(Table1[[#This Row],[Genus]],'Flora of PA'!J:J,'Flora of PA'!D:D)</f>
        <v>Fagaceae</v>
      </c>
      <c r="D3687" s="4" t="s">
        <v>860</v>
      </c>
      <c r="E3687" s="4" t="s">
        <v>947</v>
      </c>
      <c r="F3687" s="9" t="str">
        <f>Table1[[#This Row],[Genus]]&amp;" "&amp;Table1[[#This Row],[Epithet]]</f>
        <v>Quercus ilicifolia</v>
      </c>
      <c r="G3687" s="4" t="s">
        <v>75</v>
      </c>
      <c r="H3687" t="s">
        <v>157</v>
      </c>
      <c r="I3687" s="4" t="s">
        <v>766</v>
      </c>
      <c r="J3687" s="4" t="s">
        <v>632</v>
      </c>
      <c r="K3687" s="4" t="s">
        <v>767</v>
      </c>
      <c r="L3687" s="4" t="s">
        <v>774</v>
      </c>
      <c r="M3687" s="4" t="s">
        <v>324</v>
      </c>
      <c r="N3687" s="4" t="s">
        <v>783</v>
      </c>
      <c r="O3687" s="4" t="s">
        <v>336</v>
      </c>
      <c r="P3687" s="4" t="s">
        <v>1002</v>
      </c>
      <c r="Q3687" s="4" t="s">
        <v>334</v>
      </c>
    </row>
    <row r="3688" spans="1:17" x14ac:dyDescent="0.25">
      <c r="A3688" s="4" t="s">
        <v>626</v>
      </c>
      <c r="B3688" s="4" t="s">
        <v>61</v>
      </c>
      <c r="C3688" s="9" t="str">
        <f>_xlfn.XLOOKUP(Table1[[#This Row],[Genus]],'Flora of PA'!J:J,'Flora of PA'!D:D)</f>
        <v>Ericaceae</v>
      </c>
      <c r="D3688" s="4" t="s">
        <v>905</v>
      </c>
      <c r="E3688" s="4" t="s">
        <v>948</v>
      </c>
      <c r="F3688" s="9" t="str">
        <f>Table1[[#This Row],[Genus]]&amp;" "&amp;Table1[[#This Row],[Epithet]]</f>
        <v>Kalmia angustifolia</v>
      </c>
      <c r="G3688" s="4" t="s">
        <v>85</v>
      </c>
      <c r="H3688" t="s">
        <v>124</v>
      </c>
      <c r="I3688" s="4" t="s">
        <v>766</v>
      </c>
      <c r="J3688" s="4" t="s">
        <v>632</v>
      </c>
      <c r="K3688" s="4" t="s">
        <v>767</v>
      </c>
      <c r="L3688" s="4" t="s">
        <v>774</v>
      </c>
      <c r="M3688" s="4" t="s">
        <v>324</v>
      </c>
      <c r="N3688" s="4" t="s">
        <v>783</v>
      </c>
      <c r="O3688" s="4" t="s">
        <v>336</v>
      </c>
      <c r="P3688" s="4" t="s">
        <v>1002</v>
      </c>
      <c r="Q3688" s="4" t="s">
        <v>334</v>
      </c>
    </row>
    <row r="3689" spans="1:17" x14ac:dyDescent="0.25">
      <c r="A3689" s="4" t="s">
        <v>626</v>
      </c>
      <c r="B3689" s="4" t="s">
        <v>61</v>
      </c>
      <c r="C3689" s="4" t="s">
        <v>1266</v>
      </c>
      <c r="D3689" s="4" t="s">
        <v>137</v>
      </c>
      <c r="E3689" s="4" t="s">
        <v>846</v>
      </c>
      <c r="F3689" s="9" t="str">
        <f>Table1[[#This Row],[Genus]]&amp;" "&amp;Table1[[#This Row],[Epithet]]</f>
        <v>Aronia melanocarpa</v>
      </c>
      <c r="G3689" s="4" t="s">
        <v>138</v>
      </c>
      <c r="H3689" t="s">
        <v>137</v>
      </c>
      <c r="I3689" s="4" t="s">
        <v>766</v>
      </c>
      <c r="J3689" s="4" t="s">
        <v>632</v>
      </c>
      <c r="K3689" s="4" t="s">
        <v>767</v>
      </c>
      <c r="L3689" s="4" t="s">
        <v>774</v>
      </c>
      <c r="M3689" s="4" t="s">
        <v>324</v>
      </c>
      <c r="N3689" s="4" t="s">
        <v>783</v>
      </c>
      <c r="O3689" s="4" t="s">
        <v>336</v>
      </c>
      <c r="P3689" s="4" t="s">
        <v>1002</v>
      </c>
      <c r="Q3689" s="4" t="s">
        <v>334</v>
      </c>
    </row>
    <row r="3690" spans="1:17" x14ac:dyDescent="0.25">
      <c r="A3690" s="4" t="s">
        <v>626</v>
      </c>
      <c r="B3690" s="4" t="s">
        <v>62</v>
      </c>
      <c r="C3690" s="9" t="str">
        <f>_xlfn.XLOOKUP(Table1[[#This Row],[Genus]],'Flora of PA'!J:J,'Flora of PA'!D:D)</f>
        <v>Ericaceae</v>
      </c>
      <c r="D3690" s="4" t="s">
        <v>827</v>
      </c>
      <c r="E3690" s="4" t="s">
        <v>828</v>
      </c>
      <c r="F3690" s="9" t="str">
        <f>Table1[[#This Row],[Genus]]&amp;" "&amp;Table1[[#This Row],[Epithet]]</f>
        <v>Gaylussacia baccata</v>
      </c>
      <c r="G3690" s="4" t="s">
        <v>16</v>
      </c>
      <c r="H3690" t="s">
        <v>125</v>
      </c>
      <c r="I3690" s="4" t="s">
        <v>766</v>
      </c>
      <c r="J3690" s="4" t="s">
        <v>632</v>
      </c>
      <c r="K3690" s="4" t="s">
        <v>767</v>
      </c>
      <c r="L3690" s="4" t="s">
        <v>774</v>
      </c>
      <c r="M3690" s="4" t="s">
        <v>324</v>
      </c>
      <c r="N3690" s="4" t="s">
        <v>783</v>
      </c>
      <c r="O3690" s="4" t="s">
        <v>336</v>
      </c>
      <c r="P3690" s="4" t="s">
        <v>1002</v>
      </c>
      <c r="Q3690" s="4" t="s">
        <v>334</v>
      </c>
    </row>
    <row r="3691" spans="1:17" x14ac:dyDescent="0.25">
      <c r="A3691" s="4" t="s">
        <v>626</v>
      </c>
      <c r="B3691" s="4" t="s">
        <v>62</v>
      </c>
      <c r="C3691" s="9" t="str">
        <f>_xlfn.XLOOKUP(Table1[[#This Row],[Genus]],'Flora of PA'!J:J,'Flora of PA'!D:D)</f>
        <v>Fagaceae</v>
      </c>
      <c r="D3691" s="4" t="s">
        <v>860</v>
      </c>
      <c r="E3691" s="4" t="s">
        <v>947</v>
      </c>
      <c r="F3691" s="9" t="str">
        <f>Table1[[#This Row],[Genus]]&amp;" "&amp;Table1[[#This Row],[Epithet]]</f>
        <v>Quercus ilicifolia</v>
      </c>
      <c r="G3691" s="4" t="s">
        <v>75</v>
      </c>
      <c r="H3691" t="s">
        <v>214</v>
      </c>
      <c r="I3691" s="4" t="s">
        <v>766</v>
      </c>
      <c r="J3691" s="4" t="s">
        <v>632</v>
      </c>
      <c r="K3691" s="4" t="s">
        <v>767</v>
      </c>
      <c r="L3691" s="4" t="s">
        <v>774</v>
      </c>
      <c r="M3691" s="4" t="s">
        <v>324</v>
      </c>
      <c r="N3691" s="4" t="s">
        <v>783</v>
      </c>
      <c r="O3691" s="4" t="s">
        <v>336</v>
      </c>
      <c r="P3691" s="4" t="s">
        <v>1002</v>
      </c>
      <c r="Q3691" s="4" t="s">
        <v>334</v>
      </c>
    </row>
    <row r="3692" spans="1:17" x14ac:dyDescent="0.25">
      <c r="A3692" s="4" t="s">
        <v>626</v>
      </c>
      <c r="B3692" s="4" t="s">
        <v>62</v>
      </c>
      <c r="C3692" s="9" t="str">
        <f>_xlfn.XLOOKUP(Table1[[#This Row],[Genus]],'Flora of PA'!J:J,'Flora of PA'!D:D)</f>
        <v>Ericaceae</v>
      </c>
      <c r="D3692" s="4" t="s">
        <v>905</v>
      </c>
      <c r="E3692" s="4" t="s">
        <v>948</v>
      </c>
      <c r="F3692" s="9" t="str">
        <f>Table1[[#This Row],[Genus]]&amp;" "&amp;Table1[[#This Row],[Epithet]]</f>
        <v>Kalmia angustifolia</v>
      </c>
      <c r="G3692" s="4" t="s">
        <v>85</v>
      </c>
      <c r="H3692" t="s">
        <v>124</v>
      </c>
      <c r="I3692" s="4" t="s">
        <v>766</v>
      </c>
      <c r="J3692" s="4" t="s">
        <v>632</v>
      </c>
      <c r="K3692" s="4" t="s">
        <v>767</v>
      </c>
      <c r="L3692" s="4" t="s">
        <v>774</v>
      </c>
      <c r="M3692" s="4" t="s">
        <v>324</v>
      </c>
      <c r="N3692" s="4" t="s">
        <v>783</v>
      </c>
      <c r="O3692" s="4" t="s">
        <v>336</v>
      </c>
      <c r="P3692" s="4" t="s">
        <v>1002</v>
      </c>
      <c r="Q3692" s="4" t="s">
        <v>334</v>
      </c>
    </row>
    <row r="3693" spans="1:17" x14ac:dyDescent="0.25">
      <c r="A3693" s="4" t="s">
        <v>626</v>
      </c>
      <c r="B3693" s="4" t="s">
        <v>62</v>
      </c>
      <c r="C3693" s="4" t="s">
        <v>1266</v>
      </c>
      <c r="D3693" s="4" t="s">
        <v>137</v>
      </c>
      <c r="E3693" s="4" t="s">
        <v>846</v>
      </c>
      <c r="F3693" s="9" t="str">
        <f>Table1[[#This Row],[Genus]]&amp;" "&amp;Table1[[#This Row],[Epithet]]</f>
        <v>Aronia melanocarpa</v>
      </c>
      <c r="G3693" s="4" t="s">
        <v>138</v>
      </c>
      <c r="H3693" t="s">
        <v>222</v>
      </c>
      <c r="I3693" s="4" t="s">
        <v>766</v>
      </c>
      <c r="J3693" s="4" t="s">
        <v>632</v>
      </c>
      <c r="K3693" s="4" t="s">
        <v>767</v>
      </c>
      <c r="L3693" s="4" t="s">
        <v>774</v>
      </c>
      <c r="M3693" s="4" t="s">
        <v>324</v>
      </c>
      <c r="N3693" s="4" t="s">
        <v>783</v>
      </c>
      <c r="O3693" s="4" t="s">
        <v>336</v>
      </c>
      <c r="P3693" s="4" t="s">
        <v>1002</v>
      </c>
      <c r="Q3693" s="4" t="s">
        <v>334</v>
      </c>
    </row>
    <row r="3694" spans="1:17" x14ac:dyDescent="0.25">
      <c r="A3694" s="4" t="s">
        <v>626</v>
      </c>
      <c r="B3694" s="4" t="s">
        <v>63</v>
      </c>
      <c r="C3694" s="9" t="str">
        <f>_xlfn.XLOOKUP(Table1[[#This Row],[Genus]],'Flora of PA'!J:J,'Flora of PA'!D:D)</f>
        <v>Ericaceae</v>
      </c>
      <c r="D3694" s="4" t="s">
        <v>827</v>
      </c>
      <c r="E3694" s="4" t="s">
        <v>828</v>
      </c>
      <c r="F3694" s="9" t="str">
        <f>Table1[[#This Row],[Genus]]&amp;" "&amp;Table1[[#This Row],[Epithet]]</f>
        <v>Gaylussacia baccata</v>
      </c>
      <c r="G3694" s="4" t="s">
        <v>16</v>
      </c>
      <c r="H3694" t="s">
        <v>125</v>
      </c>
      <c r="I3694" s="4" t="s">
        <v>766</v>
      </c>
      <c r="J3694" s="4" t="s">
        <v>632</v>
      </c>
      <c r="K3694" s="4" t="s">
        <v>767</v>
      </c>
      <c r="L3694" s="4" t="s">
        <v>774</v>
      </c>
      <c r="M3694" s="4" t="s">
        <v>324</v>
      </c>
      <c r="N3694" s="4" t="s">
        <v>783</v>
      </c>
      <c r="O3694" s="4" t="s">
        <v>336</v>
      </c>
      <c r="P3694" s="4" t="s">
        <v>1002</v>
      </c>
      <c r="Q3694" s="4" t="s">
        <v>334</v>
      </c>
    </row>
    <row r="3695" spans="1:17" x14ac:dyDescent="0.25">
      <c r="A3695" s="4" t="s">
        <v>626</v>
      </c>
      <c r="B3695" s="4" t="s">
        <v>63</v>
      </c>
      <c r="C3695" s="9" t="str">
        <f>_xlfn.XLOOKUP(Table1[[#This Row],[Genus]],'Flora of PA'!J:J,'Flora of PA'!D:D)</f>
        <v>Fagaceae</v>
      </c>
      <c r="D3695" s="4" t="s">
        <v>860</v>
      </c>
      <c r="E3695" s="4" t="s">
        <v>947</v>
      </c>
      <c r="F3695" s="9" t="str">
        <f>Table1[[#This Row],[Genus]]&amp;" "&amp;Table1[[#This Row],[Epithet]]</f>
        <v>Quercus ilicifolia</v>
      </c>
      <c r="G3695" s="4" t="s">
        <v>75</v>
      </c>
      <c r="H3695" t="s">
        <v>214</v>
      </c>
      <c r="I3695" s="4" t="s">
        <v>766</v>
      </c>
      <c r="J3695" s="4" t="s">
        <v>632</v>
      </c>
      <c r="K3695" s="4" t="s">
        <v>767</v>
      </c>
      <c r="L3695" s="4" t="s">
        <v>774</v>
      </c>
      <c r="M3695" s="4" t="s">
        <v>324</v>
      </c>
      <c r="N3695" s="4" t="s">
        <v>783</v>
      </c>
      <c r="O3695" s="4" t="s">
        <v>336</v>
      </c>
      <c r="P3695" s="4" t="s">
        <v>1002</v>
      </c>
      <c r="Q3695" s="4" t="s">
        <v>334</v>
      </c>
    </row>
    <row r="3696" spans="1:17" x14ac:dyDescent="0.25">
      <c r="A3696" s="4" t="s">
        <v>626</v>
      </c>
      <c r="B3696" s="4" t="s">
        <v>63</v>
      </c>
      <c r="C3696" s="9" t="str">
        <f>_xlfn.XLOOKUP(Table1[[#This Row],[Genus]],'Flora of PA'!J:J,'Flora of PA'!D:D)</f>
        <v>Polypodiaceae</v>
      </c>
      <c r="D3696" s="4" t="s">
        <v>851</v>
      </c>
      <c r="E3696" s="4" t="s">
        <v>852</v>
      </c>
      <c r="F3696" s="9" t="str">
        <f>Table1[[#This Row],[Genus]]&amp;" "&amp;Table1[[#This Row],[Epithet]]</f>
        <v>Pteridium aquilinum</v>
      </c>
      <c r="G3696" s="4" t="s">
        <v>58</v>
      </c>
      <c r="H3696" t="s">
        <v>288</v>
      </c>
      <c r="I3696" s="4" t="s">
        <v>766</v>
      </c>
      <c r="J3696" s="4" t="s">
        <v>632</v>
      </c>
      <c r="K3696" s="4" t="s">
        <v>767</v>
      </c>
      <c r="L3696" s="4" t="s">
        <v>774</v>
      </c>
      <c r="M3696" s="4" t="s">
        <v>324</v>
      </c>
      <c r="N3696" s="4" t="s">
        <v>783</v>
      </c>
      <c r="O3696" s="4" t="s">
        <v>336</v>
      </c>
      <c r="P3696" s="4" t="s">
        <v>1002</v>
      </c>
      <c r="Q3696" s="4" t="s">
        <v>334</v>
      </c>
    </row>
    <row r="3697" spans="1:17" x14ac:dyDescent="0.25">
      <c r="A3697" s="4" t="s">
        <v>626</v>
      </c>
      <c r="B3697" s="4" t="s">
        <v>63</v>
      </c>
      <c r="C3697" s="9" t="str">
        <f>_xlfn.XLOOKUP(Table1[[#This Row],[Genus]],'Flora of PA'!J:J,'Flora of PA'!D:D)</f>
        <v>Ericaceae</v>
      </c>
      <c r="D3697" s="4" t="s">
        <v>831</v>
      </c>
      <c r="E3697" s="4" t="s">
        <v>832</v>
      </c>
      <c r="F3697" s="9" t="str">
        <f>Table1[[#This Row],[Genus]]&amp;" "&amp;Table1[[#This Row],[Epithet]]</f>
        <v>Gaultheria procumbens</v>
      </c>
      <c r="G3697" s="4" t="s">
        <v>123</v>
      </c>
      <c r="H3697" t="s">
        <v>122</v>
      </c>
      <c r="I3697" s="4" t="s">
        <v>766</v>
      </c>
      <c r="J3697" s="4" t="s">
        <v>632</v>
      </c>
      <c r="K3697" s="4" t="s">
        <v>767</v>
      </c>
      <c r="L3697" s="4" t="s">
        <v>774</v>
      </c>
      <c r="M3697" s="4" t="s">
        <v>324</v>
      </c>
      <c r="N3697" s="4" t="s">
        <v>783</v>
      </c>
      <c r="O3697" s="4" t="s">
        <v>336</v>
      </c>
      <c r="P3697" s="4" t="s">
        <v>1002</v>
      </c>
      <c r="Q3697" s="4" t="s">
        <v>334</v>
      </c>
    </row>
    <row r="3698" spans="1:17" x14ac:dyDescent="0.25">
      <c r="A3698" s="4" t="s">
        <v>626</v>
      </c>
      <c r="B3698" s="4" t="s">
        <v>64</v>
      </c>
      <c r="C3698" s="9" t="str">
        <f>_xlfn.XLOOKUP(Table1[[#This Row],[Genus]],'Flora of PA'!J:J,'Flora of PA'!D:D)</f>
        <v>Ericaceae</v>
      </c>
      <c r="D3698" s="4" t="s">
        <v>827</v>
      </c>
      <c r="E3698" s="4" t="s">
        <v>828</v>
      </c>
      <c r="F3698" s="9" t="str">
        <f>Table1[[#This Row],[Genus]]&amp;" "&amp;Table1[[#This Row],[Epithet]]</f>
        <v>Gaylussacia baccata</v>
      </c>
      <c r="G3698" s="4" t="s">
        <v>16</v>
      </c>
      <c r="H3698" t="s">
        <v>125</v>
      </c>
      <c r="I3698" s="4" t="s">
        <v>766</v>
      </c>
      <c r="J3698" s="4" t="s">
        <v>632</v>
      </c>
      <c r="K3698" s="4" t="s">
        <v>767</v>
      </c>
      <c r="L3698" s="4" t="s">
        <v>774</v>
      </c>
      <c r="M3698" s="4" t="s">
        <v>324</v>
      </c>
      <c r="N3698" s="4" t="s">
        <v>783</v>
      </c>
      <c r="O3698" s="4" t="s">
        <v>336</v>
      </c>
      <c r="P3698" s="4" t="s">
        <v>1002</v>
      </c>
      <c r="Q3698" s="4" t="s">
        <v>334</v>
      </c>
    </row>
    <row r="3699" spans="1:17" x14ac:dyDescent="0.25">
      <c r="A3699" s="4" t="s">
        <v>626</v>
      </c>
      <c r="B3699" s="4" t="s">
        <v>64</v>
      </c>
      <c r="C3699" s="9" t="str">
        <f>_xlfn.XLOOKUP(Table1[[#This Row],[Genus]],'Flora of PA'!J:J,'Flora of PA'!D:D)</f>
        <v>Ericaceae</v>
      </c>
      <c r="D3699" s="4" t="s">
        <v>831</v>
      </c>
      <c r="E3699" s="4" t="s">
        <v>832</v>
      </c>
      <c r="F3699" s="9" t="str">
        <f>Table1[[#This Row],[Genus]]&amp;" "&amp;Table1[[#This Row],[Epithet]]</f>
        <v>Gaultheria procumbens</v>
      </c>
      <c r="G3699" s="4" t="s">
        <v>123</v>
      </c>
      <c r="H3699" t="s">
        <v>122</v>
      </c>
      <c r="I3699" s="4" t="s">
        <v>766</v>
      </c>
      <c r="J3699" s="4" t="s">
        <v>632</v>
      </c>
      <c r="K3699" s="4" t="s">
        <v>767</v>
      </c>
      <c r="L3699" s="4" t="s">
        <v>774</v>
      </c>
      <c r="M3699" s="4" t="s">
        <v>324</v>
      </c>
      <c r="N3699" s="4" t="s">
        <v>783</v>
      </c>
      <c r="O3699" s="4" t="s">
        <v>336</v>
      </c>
      <c r="P3699" s="4" t="s">
        <v>1002</v>
      </c>
      <c r="Q3699" s="4" t="s">
        <v>334</v>
      </c>
    </row>
    <row r="3700" spans="1:17" x14ac:dyDescent="0.25">
      <c r="A3700" s="4" t="s">
        <v>626</v>
      </c>
      <c r="B3700" s="4" t="s">
        <v>64</v>
      </c>
      <c r="C3700" s="9" t="str">
        <f>_xlfn.XLOOKUP(Table1[[#This Row],[Genus]],'Flora of PA'!J:J,'Flora of PA'!D:D)</f>
        <v>Ericaceae</v>
      </c>
      <c r="D3700" s="4" t="s">
        <v>826</v>
      </c>
      <c r="E3700" s="4" t="s">
        <v>829</v>
      </c>
      <c r="F3700" s="9" t="str">
        <f>Table1[[#This Row],[Genus]]&amp;" "&amp;Table1[[#This Row],[Epithet]]</f>
        <v>Vaccinium angustifolium</v>
      </c>
      <c r="G3700" s="4" t="s">
        <v>69</v>
      </c>
      <c r="H3700" t="s">
        <v>174</v>
      </c>
      <c r="I3700" s="4" t="s">
        <v>766</v>
      </c>
      <c r="J3700" s="4" t="s">
        <v>632</v>
      </c>
      <c r="K3700" s="4" t="s">
        <v>767</v>
      </c>
      <c r="L3700" s="4" t="s">
        <v>774</v>
      </c>
      <c r="M3700" s="4" t="s">
        <v>324</v>
      </c>
      <c r="N3700" s="4" t="s">
        <v>783</v>
      </c>
      <c r="O3700" s="4" t="s">
        <v>336</v>
      </c>
      <c r="P3700" s="4" t="s">
        <v>1002</v>
      </c>
      <c r="Q3700" s="4" t="s">
        <v>334</v>
      </c>
    </row>
    <row r="3701" spans="1:17" x14ac:dyDescent="0.25">
      <c r="A3701" s="4" t="s">
        <v>626</v>
      </c>
      <c r="B3701" s="4" t="s">
        <v>64</v>
      </c>
      <c r="C3701" s="9" t="str">
        <f>_xlfn.XLOOKUP(Table1[[#This Row],[Genus]],'Flora of PA'!J:J,'Flora of PA'!D:D)</f>
        <v>Ericaceae</v>
      </c>
      <c r="D3701" s="4" t="s">
        <v>905</v>
      </c>
      <c r="E3701" s="4" t="s">
        <v>948</v>
      </c>
      <c r="F3701" s="9" t="str">
        <f>Table1[[#This Row],[Genus]]&amp;" "&amp;Table1[[#This Row],[Epithet]]</f>
        <v>Kalmia angustifolia</v>
      </c>
      <c r="G3701" s="4" t="s">
        <v>85</v>
      </c>
      <c r="H3701" t="s">
        <v>81</v>
      </c>
      <c r="I3701" s="4" t="s">
        <v>766</v>
      </c>
      <c r="J3701" s="4" t="s">
        <v>632</v>
      </c>
      <c r="K3701" s="4" t="s">
        <v>767</v>
      </c>
      <c r="L3701" s="4" t="s">
        <v>774</v>
      </c>
      <c r="M3701" s="4" t="s">
        <v>324</v>
      </c>
      <c r="N3701" s="4" t="s">
        <v>783</v>
      </c>
      <c r="O3701" s="4" t="s">
        <v>336</v>
      </c>
      <c r="P3701" s="4" t="s">
        <v>1002</v>
      </c>
      <c r="Q3701" s="4" t="s">
        <v>334</v>
      </c>
    </row>
    <row r="3702" spans="1:17" x14ac:dyDescent="0.25">
      <c r="A3702" s="4" t="s">
        <v>626</v>
      </c>
      <c r="B3702" s="4" t="s">
        <v>65</v>
      </c>
      <c r="C3702" s="9" t="str">
        <f>_xlfn.XLOOKUP(Table1[[#This Row],[Genus]],'Flora of PA'!J:J,'Flora of PA'!D:D)</f>
        <v>Adoxaceae</v>
      </c>
      <c r="D3702" s="4" t="s">
        <v>952</v>
      </c>
      <c r="E3702" s="4" t="s">
        <v>953</v>
      </c>
      <c r="F3702" s="9" t="str">
        <f>Table1[[#This Row],[Genus]]&amp;" "&amp;Table1[[#This Row],[Epithet]]</f>
        <v>Viburnum nudum</v>
      </c>
      <c r="G3702" s="4" t="s">
        <v>381</v>
      </c>
      <c r="H3702" t="s">
        <v>272</v>
      </c>
      <c r="I3702" s="4" t="s">
        <v>766</v>
      </c>
      <c r="J3702" s="4" t="s">
        <v>632</v>
      </c>
      <c r="K3702" s="4" t="s">
        <v>767</v>
      </c>
      <c r="L3702" s="4" t="s">
        <v>774</v>
      </c>
      <c r="M3702" s="4" t="s">
        <v>324</v>
      </c>
      <c r="N3702" s="4" t="s">
        <v>783</v>
      </c>
      <c r="O3702" s="4" t="s">
        <v>336</v>
      </c>
      <c r="P3702" s="4" t="s">
        <v>1002</v>
      </c>
      <c r="Q3702" s="4" t="s">
        <v>334</v>
      </c>
    </row>
    <row r="3703" spans="1:17" x14ac:dyDescent="0.25">
      <c r="A3703" s="4" t="s">
        <v>626</v>
      </c>
      <c r="B3703" s="4" t="s">
        <v>65</v>
      </c>
      <c r="C3703" s="9" t="str">
        <f>_xlfn.XLOOKUP(Table1[[#This Row],[Genus]],'Flora of PA'!J:J,'Flora of PA'!D:D)</f>
        <v>Ericaceae</v>
      </c>
      <c r="D3703" s="4" t="s">
        <v>826</v>
      </c>
      <c r="E3703" s="4" t="s">
        <v>829</v>
      </c>
      <c r="F3703" s="9" t="str">
        <f>Table1[[#This Row],[Genus]]&amp;" "&amp;Table1[[#This Row],[Epithet]]</f>
        <v>Vaccinium angustifolium</v>
      </c>
      <c r="G3703" s="4" t="s">
        <v>69</v>
      </c>
      <c r="H3703" t="s">
        <v>174</v>
      </c>
      <c r="I3703" s="4" t="s">
        <v>766</v>
      </c>
      <c r="J3703" s="4" t="s">
        <v>632</v>
      </c>
      <c r="K3703" s="4" t="s">
        <v>767</v>
      </c>
      <c r="L3703" s="4" t="s">
        <v>774</v>
      </c>
      <c r="M3703" s="4" t="s">
        <v>324</v>
      </c>
      <c r="N3703" s="4" t="s">
        <v>783</v>
      </c>
      <c r="O3703" s="4" t="s">
        <v>336</v>
      </c>
      <c r="P3703" s="4" t="s">
        <v>1002</v>
      </c>
      <c r="Q3703" s="4" t="s">
        <v>334</v>
      </c>
    </row>
    <row r="3704" spans="1:17" x14ac:dyDescent="0.25">
      <c r="A3704" s="4" t="s">
        <v>626</v>
      </c>
      <c r="B3704" s="4" t="s">
        <v>65</v>
      </c>
      <c r="C3704" s="9" t="str">
        <f>_xlfn.XLOOKUP(Table1[[#This Row],[Genus]],'Flora of PA'!J:J,'Flora of PA'!D:D)</f>
        <v>Ericaceae</v>
      </c>
      <c r="D3704" s="4" t="s">
        <v>827</v>
      </c>
      <c r="E3704" s="4" t="s">
        <v>828</v>
      </c>
      <c r="F3704" s="9" t="str">
        <f>Table1[[#This Row],[Genus]]&amp;" "&amp;Table1[[#This Row],[Epithet]]</f>
        <v>Gaylussacia baccata</v>
      </c>
      <c r="G3704" s="4" t="s">
        <v>16</v>
      </c>
      <c r="H3704" t="s">
        <v>125</v>
      </c>
      <c r="I3704" s="4" t="s">
        <v>766</v>
      </c>
      <c r="J3704" s="4" t="s">
        <v>632</v>
      </c>
      <c r="K3704" s="4" t="s">
        <v>767</v>
      </c>
      <c r="L3704" s="4" t="s">
        <v>774</v>
      </c>
      <c r="M3704" s="4" t="s">
        <v>324</v>
      </c>
      <c r="N3704" s="4" t="s">
        <v>783</v>
      </c>
      <c r="O3704" s="4" t="s">
        <v>336</v>
      </c>
      <c r="P3704" s="4" t="s">
        <v>1002</v>
      </c>
      <c r="Q3704" s="4" t="s">
        <v>334</v>
      </c>
    </row>
    <row r="3705" spans="1:17" x14ac:dyDescent="0.25">
      <c r="A3705" s="4" t="s">
        <v>626</v>
      </c>
      <c r="B3705" s="4" t="s">
        <v>65</v>
      </c>
      <c r="C3705" s="9" t="str">
        <f>_xlfn.XLOOKUP(Table1[[#This Row],[Genus]],'Flora of PA'!J:J,'Flora of PA'!D:D)</f>
        <v>Fagaceae</v>
      </c>
      <c r="D3705" s="4" t="s">
        <v>860</v>
      </c>
      <c r="E3705" s="4" t="s">
        <v>947</v>
      </c>
      <c r="F3705" s="9" t="str">
        <f>Table1[[#This Row],[Genus]]&amp;" "&amp;Table1[[#This Row],[Epithet]]</f>
        <v>Quercus ilicifolia</v>
      </c>
      <c r="G3705" s="4" t="s">
        <v>75</v>
      </c>
      <c r="H3705" t="s">
        <v>214</v>
      </c>
      <c r="I3705" s="4" t="s">
        <v>766</v>
      </c>
      <c r="J3705" s="4" t="s">
        <v>632</v>
      </c>
      <c r="K3705" s="4" t="s">
        <v>767</v>
      </c>
      <c r="L3705" s="4" t="s">
        <v>774</v>
      </c>
      <c r="M3705" s="4" t="s">
        <v>324</v>
      </c>
      <c r="N3705" s="4" t="s">
        <v>783</v>
      </c>
      <c r="O3705" s="4" t="s">
        <v>336</v>
      </c>
      <c r="P3705" s="4" t="s">
        <v>1002</v>
      </c>
      <c r="Q3705" s="4" t="s">
        <v>334</v>
      </c>
    </row>
    <row r="3706" spans="1:17" x14ac:dyDescent="0.25">
      <c r="A3706" s="4" t="s">
        <v>626</v>
      </c>
      <c r="B3706" s="4" t="s">
        <v>65</v>
      </c>
      <c r="C3706" s="9" t="str">
        <f>_xlfn.XLOOKUP(Table1[[#This Row],[Genus]],'Flora of PA'!J:J,'Flora of PA'!D:D)</f>
        <v>Aquifoliaceae</v>
      </c>
      <c r="D3706" s="4" t="s">
        <v>978</v>
      </c>
      <c r="E3706" s="4" t="s">
        <v>979</v>
      </c>
      <c r="F3706" s="9" t="str">
        <f>Table1[[#This Row],[Genus]]&amp;" "&amp;Table1[[#This Row],[Epithet]]</f>
        <v>Ilex verticillata</v>
      </c>
      <c r="G3706" s="4" t="s">
        <v>806</v>
      </c>
      <c r="H3706" t="s">
        <v>769</v>
      </c>
      <c r="I3706" s="4" t="s">
        <v>766</v>
      </c>
      <c r="J3706" s="4" t="s">
        <v>632</v>
      </c>
      <c r="K3706" s="4" t="s">
        <v>767</v>
      </c>
      <c r="L3706" s="4" t="s">
        <v>774</v>
      </c>
      <c r="M3706" s="4" t="s">
        <v>324</v>
      </c>
      <c r="N3706" s="4" t="s">
        <v>783</v>
      </c>
      <c r="O3706" s="4" t="s">
        <v>336</v>
      </c>
      <c r="P3706" s="4" t="s">
        <v>1002</v>
      </c>
      <c r="Q3706" s="4" t="s">
        <v>334</v>
      </c>
    </row>
    <row r="3707" spans="1:17" x14ac:dyDescent="0.25">
      <c r="A3707" s="4" t="s">
        <v>626</v>
      </c>
      <c r="B3707" s="4" t="s">
        <v>66</v>
      </c>
      <c r="C3707" s="9" t="str">
        <f>_xlfn.XLOOKUP(Table1[[#This Row],[Genus]],'Flora of PA'!J:J,'Flora of PA'!D:D)</f>
        <v>Ericaceae</v>
      </c>
      <c r="D3707" s="4" t="s">
        <v>827</v>
      </c>
      <c r="E3707" s="4" t="s">
        <v>828</v>
      </c>
      <c r="F3707" s="9" t="str">
        <f>Table1[[#This Row],[Genus]]&amp;" "&amp;Table1[[#This Row],[Epithet]]</f>
        <v>Gaylussacia baccata</v>
      </c>
      <c r="G3707" s="4" t="s">
        <v>16</v>
      </c>
      <c r="H3707" t="s">
        <v>125</v>
      </c>
      <c r="I3707" s="4" t="s">
        <v>766</v>
      </c>
      <c r="J3707" s="4" t="s">
        <v>632</v>
      </c>
      <c r="K3707" s="4" t="s">
        <v>767</v>
      </c>
      <c r="L3707" s="4" t="s">
        <v>774</v>
      </c>
      <c r="M3707" s="4" t="s">
        <v>324</v>
      </c>
      <c r="N3707" s="4" t="s">
        <v>783</v>
      </c>
      <c r="O3707" s="4" t="s">
        <v>336</v>
      </c>
      <c r="P3707" s="4" t="s">
        <v>1002</v>
      </c>
      <c r="Q3707" s="4" t="s">
        <v>334</v>
      </c>
    </row>
    <row r="3708" spans="1:17" x14ac:dyDescent="0.25">
      <c r="A3708" s="4" t="s">
        <v>626</v>
      </c>
      <c r="B3708" s="4" t="s">
        <v>66</v>
      </c>
      <c r="C3708" s="9" t="str">
        <f>_xlfn.XLOOKUP(Table1[[#This Row],[Genus]],'Flora of PA'!J:J,'Flora of PA'!D:D)</f>
        <v>Aquifoliaceae</v>
      </c>
      <c r="D3708" s="4" t="s">
        <v>978</v>
      </c>
      <c r="E3708" s="4" t="s">
        <v>979</v>
      </c>
      <c r="F3708" s="9" t="str">
        <f>Table1[[#This Row],[Genus]]&amp;" "&amp;Table1[[#This Row],[Epithet]]</f>
        <v>Ilex verticillata</v>
      </c>
      <c r="G3708" s="4" t="s">
        <v>806</v>
      </c>
      <c r="H3708" t="s">
        <v>770</v>
      </c>
      <c r="I3708" s="4" t="s">
        <v>766</v>
      </c>
      <c r="J3708" s="4" t="s">
        <v>632</v>
      </c>
      <c r="K3708" s="4" t="s">
        <v>767</v>
      </c>
      <c r="L3708" s="4" t="s">
        <v>774</v>
      </c>
      <c r="M3708" s="4" t="s">
        <v>324</v>
      </c>
      <c r="N3708" s="4" t="s">
        <v>783</v>
      </c>
      <c r="O3708" s="4" t="s">
        <v>336</v>
      </c>
      <c r="P3708" s="4" t="s">
        <v>1002</v>
      </c>
      <c r="Q3708" s="4" t="s">
        <v>334</v>
      </c>
    </row>
    <row r="3709" spans="1:17" x14ac:dyDescent="0.25">
      <c r="A3709" s="4" t="s">
        <v>626</v>
      </c>
      <c r="B3709" s="4" t="s">
        <v>66</v>
      </c>
      <c r="C3709" s="9" t="str">
        <f>_xlfn.XLOOKUP(Table1[[#This Row],[Genus]],'Flora of PA'!J:J,'Flora of PA'!D:D)</f>
        <v>Ericaceae</v>
      </c>
      <c r="D3709" s="4" t="s">
        <v>826</v>
      </c>
      <c r="E3709" s="4" t="s">
        <v>829</v>
      </c>
      <c r="F3709" s="9" t="str">
        <f>Table1[[#This Row],[Genus]]&amp;" "&amp;Table1[[#This Row],[Epithet]]</f>
        <v>Vaccinium angustifolium</v>
      </c>
      <c r="G3709" s="4" t="s">
        <v>69</v>
      </c>
      <c r="H3709" t="s">
        <v>174</v>
      </c>
      <c r="I3709" s="4" t="s">
        <v>766</v>
      </c>
      <c r="J3709" s="4" t="s">
        <v>632</v>
      </c>
      <c r="K3709" s="4" t="s">
        <v>767</v>
      </c>
      <c r="L3709" s="4" t="s">
        <v>774</v>
      </c>
      <c r="M3709" s="4" t="s">
        <v>324</v>
      </c>
      <c r="N3709" s="4" t="s">
        <v>783</v>
      </c>
      <c r="O3709" s="4" t="s">
        <v>336</v>
      </c>
      <c r="P3709" s="4" t="s">
        <v>1002</v>
      </c>
      <c r="Q3709" s="4" t="s">
        <v>334</v>
      </c>
    </row>
    <row r="3710" spans="1:17" x14ac:dyDescent="0.25">
      <c r="A3710" s="4" t="s">
        <v>626</v>
      </c>
      <c r="B3710" s="4" t="s">
        <v>66</v>
      </c>
      <c r="C3710" s="9" t="str">
        <f>_xlfn.XLOOKUP(Table1[[#This Row],[Genus]],'Flora of PA'!J:J,'Flora of PA'!D:D)</f>
        <v>Ericaceae</v>
      </c>
      <c r="D3710" s="4" t="s">
        <v>831</v>
      </c>
      <c r="E3710" s="4" t="s">
        <v>832</v>
      </c>
      <c r="F3710" s="9" t="str">
        <f>Table1[[#This Row],[Genus]]&amp;" "&amp;Table1[[#This Row],[Epithet]]</f>
        <v>Gaultheria procumbens</v>
      </c>
      <c r="G3710" s="4" t="s">
        <v>123</v>
      </c>
      <c r="H3710" t="s">
        <v>122</v>
      </c>
      <c r="I3710" s="4" t="s">
        <v>766</v>
      </c>
      <c r="J3710" s="4" t="s">
        <v>632</v>
      </c>
      <c r="K3710" s="4" t="s">
        <v>767</v>
      </c>
      <c r="L3710" s="4" t="s">
        <v>774</v>
      </c>
      <c r="M3710" s="4" t="s">
        <v>324</v>
      </c>
      <c r="N3710" s="4" t="s">
        <v>783</v>
      </c>
      <c r="O3710" s="4" t="s">
        <v>336</v>
      </c>
      <c r="P3710" s="4" t="s">
        <v>1002</v>
      </c>
      <c r="Q3710" s="4" t="s">
        <v>334</v>
      </c>
    </row>
    <row r="3711" spans="1:17" x14ac:dyDescent="0.25">
      <c r="A3711" s="4" t="s">
        <v>626</v>
      </c>
      <c r="B3711" s="4" t="s">
        <v>66</v>
      </c>
      <c r="C3711" s="9" t="str">
        <f>_xlfn.XLOOKUP(Table1[[#This Row],[Genus]],'Flora of PA'!J:J,'Flora of PA'!D:D)</f>
        <v>Ericaceae</v>
      </c>
      <c r="D3711" s="4" t="s">
        <v>905</v>
      </c>
      <c r="E3711" s="4" t="s">
        <v>906</v>
      </c>
      <c r="F3711" s="9" t="str">
        <f>Table1[[#This Row],[Genus]]&amp;" "&amp;Table1[[#This Row],[Epithet]]</f>
        <v>Kalmia latifolia</v>
      </c>
      <c r="G3711" s="4" t="s">
        <v>92</v>
      </c>
      <c r="H3711" t="s">
        <v>108</v>
      </c>
      <c r="I3711" s="4" t="s">
        <v>766</v>
      </c>
      <c r="J3711" s="4" t="s">
        <v>632</v>
      </c>
      <c r="K3711" s="4" t="s">
        <v>767</v>
      </c>
      <c r="L3711" s="4" t="s">
        <v>774</v>
      </c>
      <c r="M3711" s="4" t="s">
        <v>324</v>
      </c>
      <c r="N3711" s="4" t="s">
        <v>783</v>
      </c>
      <c r="O3711" s="4" t="s">
        <v>336</v>
      </c>
      <c r="P3711" s="4" t="s">
        <v>1002</v>
      </c>
      <c r="Q3711" s="4" t="s">
        <v>334</v>
      </c>
    </row>
    <row r="3712" spans="1:17" x14ac:dyDescent="0.25">
      <c r="A3712" s="4" t="s">
        <v>626</v>
      </c>
      <c r="B3712" s="4" t="s">
        <v>67</v>
      </c>
      <c r="C3712" s="9" t="str">
        <f>_xlfn.XLOOKUP(Table1[[#This Row],[Genus]],'Flora of PA'!J:J,'Flora of PA'!D:D)</f>
        <v>Adoxaceae</v>
      </c>
      <c r="D3712" s="4" t="s">
        <v>952</v>
      </c>
      <c r="E3712" s="4" t="s">
        <v>953</v>
      </c>
      <c r="F3712" s="9" t="str">
        <f>Table1[[#This Row],[Genus]]&amp;" "&amp;Table1[[#This Row],[Epithet]]</f>
        <v>Viburnum nudum</v>
      </c>
      <c r="G3712" s="4" t="s">
        <v>381</v>
      </c>
      <c r="H3712" t="s">
        <v>272</v>
      </c>
      <c r="I3712" s="4" t="s">
        <v>766</v>
      </c>
      <c r="J3712" s="4" t="s">
        <v>632</v>
      </c>
      <c r="K3712" s="4" t="s">
        <v>767</v>
      </c>
      <c r="L3712" s="4" t="s">
        <v>774</v>
      </c>
      <c r="M3712" s="4" t="s">
        <v>324</v>
      </c>
      <c r="N3712" s="4" t="s">
        <v>783</v>
      </c>
      <c r="O3712" s="4" t="s">
        <v>336</v>
      </c>
      <c r="P3712" s="4" t="s">
        <v>1002</v>
      </c>
      <c r="Q3712" s="4" t="s">
        <v>334</v>
      </c>
    </row>
    <row r="3713" spans="1:17" x14ac:dyDescent="0.25">
      <c r="A3713" s="4" t="s">
        <v>626</v>
      </c>
      <c r="B3713" s="4" t="s">
        <v>67</v>
      </c>
      <c r="C3713" s="9" t="str">
        <f>_xlfn.XLOOKUP(Table1[[#This Row],[Genus]],'Flora of PA'!J:J,'Flora of PA'!D:D)</f>
        <v>Ericaceae</v>
      </c>
      <c r="D3713" s="4" t="s">
        <v>827</v>
      </c>
      <c r="E3713" s="4" t="s">
        <v>828</v>
      </c>
      <c r="F3713" s="9" t="str">
        <f>Table1[[#This Row],[Genus]]&amp;" "&amp;Table1[[#This Row],[Epithet]]</f>
        <v>Gaylussacia baccata</v>
      </c>
      <c r="G3713" s="4" t="s">
        <v>16</v>
      </c>
      <c r="H3713" t="s">
        <v>125</v>
      </c>
      <c r="I3713" s="4" t="s">
        <v>766</v>
      </c>
      <c r="J3713" s="4" t="s">
        <v>632</v>
      </c>
      <c r="K3713" s="4" t="s">
        <v>767</v>
      </c>
      <c r="L3713" s="4" t="s">
        <v>774</v>
      </c>
      <c r="M3713" s="4" t="s">
        <v>324</v>
      </c>
      <c r="N3713" s="4" t="s">
        <v>783</v>
      </c>
      <c r="O3713" s="4" t="s">
        <v>336</v>
      </c>
      <c r="P3713" s="4" t="s">
        <v>1002</v>
      </c>
      <c r="Q3713" s="4" t="s">
        <v>334</v>
      </c>
    </row>
    <row r="3714" spans="1:17" x14ac:dyDescent="0.25">
      <c r="A3714" s="4" t="s">
        <v>626</v>
      </c>
      <c r="B3714" s="4" t="s">
        <v>67</v>
      </c>
      <c r="C3714" s="9" t="str">
        <f>_xlfn.XLOOKUP(Table1[[#This Row],[Genus]],'Flora of PA'!J:J,'Flora of PA'!D:D)</f>
        <v>Fagaceae</v>
      </c>
      <c r="D3714" s="4" t="s">
        <v>860</v>
      </c>
      <c r="E3714" s="4" t="s">
        <v>947</v>
      </c>
      <c r="F3714" s="9" t="str">
        <f>Table1[[#This Row],[Genus]]&amp;" "&amp;Table1[[#This Row],[Epithet]]</f>
        <v>Quercus ilicifolia</v>
      </c>
      <c r="G3714" s="4" t="s">
        <v>75</v>
      </c>
      <c r="H3714" t="s">
        <v>214</v>
      </c>
      <c r="I3714" s="4" t="s">
        <v>766</v>
      </c>
      <c r="J3714" s="4" t="s">
        <v>632</v>
      </c>
      <c r="K3714" s="4" t="s">
        <v>767</v>
      </c>
      <c r="L3714" s="4" t="s">
        <v>774</v>
      </c>
      <c r="M3714" s="4" t="s">
        <v>324</v>
      </c>
      <c r="N3714" s="4" t="s">
        <v>783</v>
      </c>
      <c r="O3714" s="4" t="s">
        <v>336</v>
      </c>
      <c r="P3714" s="4" t="s">
        <v>1002</v>
      </c>
      <c r="Q3714" s="4" t="s">
        <v>334</v>
      </c>
    </row>
    <row r="3715" spans="1:17" x14ac:dyDescent="0.25">
      <c r="A3715" s="4" t="s">
        <v>626</v>
      </c>
      <c r="B3715" s="4" t="s">
        <v>67</v>
      </c>
      <c r="C3715" s="9" t="str">
        <f>_xlfn.XLOOKUP(Table1[[#This Row],[Genus]],'Flora of PA'!J:J,'Flora of PA'!D:D)</f>
        <v>Ericaceae</v>
      </c>
      <c r="D3715" s="4" t="s">
        <v>831</v>
      </c>
      <c r="E3715" s="4" t="s">
        <v>832</v>
      </c>
      <c r="F3715" s="9" t="str">
        <f>Table1[[#This Row],[Genus]]&amp;" "&amp;Table1[[#This Row],[Epithet]]</f>
        <v>Gaultheria procumbens</v>
      </c>
      <c r="G3715" s="4" t="s">
        <v>123</v>
      </c>
      <c r="H3715" t="s">
        <v>122</v>
      </c>
      <c r="I3715" s="4" t="s">
        <v>766</v>
      </c>
      <c r="J3715" s="4" t="s">
        <v>632</v>
      </c>
      <c r="K3715" s="4" t="s">
        <v>767</v>
      </c>
      <c r="L3715" s="4" t="s">
        <v>774</v>
      </c>
      <c r="M3715" s="4" t="s">
        <v>324</v>
      </c>
      <c r="N3715" s="4" t="s">
        <v>783</v>
      </c>
      <c r="O3715" s="4" t="s">
        <v>336</v>
      </c>
      <c r="P3715" s="4" t="s">
        <v>1002</v>
      </c>
      <c r="Q3715" s="4" t="s">
        <v>334</v>
      </c>
    </row>
    <row r="3716" spans="1:17" x14ac:dyDescent="0.25">
      <c r="A3716" s="4" t="s">
        <v>626</v>
      </c>
      <c r="B3716" s="4" t="s">
        <v>67</v>
      </c>
      <c r="C3716" s="9" t="str">
        <f>_xlfn.XLOOKUP(Table1[[#This Row],[Genus]],'Flora of PA'!J:J,'Flora of PA'!D:D)</f>
        <v>Sapindaceae</v>
      </c>
      <c r="D3716" s="4" t="s">
        <v>941</v>
      </c>
      <c r="E3716" s="4" t="s">
        <v>942</v>
      </c>
      <c r="F3716" s="9" t="str">
        <f>Table1[[#This Row],[Genus]]&amp;" "&amp;Table1[[#This Row],[Epithet]]</f>
        <v>Acer rubrum</v>
      </c>
      <c r="G3716" s="4" t="s">
        <v>84</v>
      </c>
      <c r="H3716" t="s">
        <v>133</v>
      </c>
      <c r="I3716" s="4" t="s">
        <v>766</v>
      </c>
      <c r="J3716" s="4" t="s">
        <v>632</v>
      </c>
      <c r="K3716" s="4" t="s">
        <v>767</v>
      </c>
      <c r="L3716" s="4" t="s">
        <v>774</v>
      </c>
      <c r="M3716" s="4" t="s">
        <v>324</v>
      </c>
      <c r="N3716" s="4" t="s">
        <v>783</v>
      </c>
      <c r="O3716" s="4" t="s">
        <v>336</v>
      </c>
      <c r="P3716" s="4" t="s">
        <v>1002</v>
      </c>
      <c r="Q3716" s="4" t="s">
        <v>334</v>
      </c>
    </row>
    <row r="3717" spans="1:17" x14ac:dyDescent="0.25">
      <c r="A3717" s="4" t="s">
        <v>626</v>
      </c>
      <c r="B3717" s="4" t="s">
        <v>67</v>
      </c>
      <c r="C3717" s="9" t="str">
        <f>_xlfn.XLOOKUP(Table1[[#This Row],[Genus]],'Flora of PA'!J:J,'Flora of PA'!D:D)</f>
        <v>Fagaceae</v>
      </c>
      <c r="D3717" s="4" t="s">
        <v>860</v>
      </c>
      <c r="E3717" s="4" t="s">
        <v>943</v>
      </c>
      <c r="F3717" s="9" t="str">
        <f>Table1[[#This Row],[Genus]]&amp;" "&amp;Table1[[#This Row],[Epithet]]</f>
        <v>Quercus rubra</v>
      </c>
      <c r="G3717" s="4" t="s">
        <v>165</v>
      </c>
      <c r="H3717" t="s">
        <v>159</v>
      </c>
      <c r="I3717" s="4" t="s">
        <v>766</v>
      </c>
      <c r="J3717" s="4" t="s">
        <v>632</v>
      </c>
      <c r="K3717" s="4" t="s">
        <v>767</v>
      </c>
      <c r="L3717" s="4" t="s">
        <v>774</v>
      </c>
      <c r="M3717" s="4" t="s">
        <v>324</v>
      </c>
      <c r="N3717" s="4" t="s">
        <v>783</v>
      </c>
      <c r="O3717" s="4" t="s">
        <v>336</v>
      </c>
      <c r="P3717" s="4" t="s">
        <v>1002</v>
      </c>
      <c r="Q3717" s="4" t="s">
        <v>334</v>
      </c>
    </row>
    <row r="3718" spans="1:17" x14ac:dyDescent="0.25">
      <c r="A3718" s="4" t="s">
        <v>626</v>
      </c>
      <c r="B3718" s="4" t="s">
        <v>68</v>
      </c>
      <c r="C3718" s="9" t="str">
        <f>_xlfn.XLOOKUP(Table1[[#This Row],[Genus]],'Flora of PA'!J:J,'Flora of PA'!D:D)</f>
        <v>Ericaceae</v>
      </c>
      <c r="D3718" s="4" t="s">
        <v>905</v>
      </c>
      <c r="E3718" s="4" t="s">
        <v>948</v>
      </c>
      <c r="F3718" s="9" t="str">
        <f>Table1[[#This Row],[Genus]]&amp;" "&amp;Table1[[#This Row],[Epithet]]</f>
        <v>Kalmia angustifolia</v>
      </c>
      <c r="G3718" s="4" t="s">
        <v>85</v>
      </c>
      <c r="H3718" t="s">
        <v>124</v>
      </c>
      <c r="I3718" s="4" t="s">
        <v>766</v>
      </c>
      <c r="J3718" s="4" t="s">
        <v>632</v>
      </c>
      <c r="K3718" s="4" t="s">
        <v>767</v>
      </c>
      <c r="L3718" s="4" t="s">
        <v>774</v>
      </c>
      <c r="M3718" s="4" t="s">
        <v>324</v>
      </c>
      <c r="N3718" s="4" t="s">
        <v>783</v>
      </c>
      <c r="O3718" s="4" t="s">
        <v>336</v>
      </c>
      <c r="P3718" s="4" t="s">
        <v>1002</v>
      </c>
      <c r="Q3718" s="4" t="s">
        <v>334</v>
      </c>
    </row>
    <row r="3719" spans="1:17" x14ac:dyDescent="0.25">
      <c r="A3719" s="4" t="s">
        <v>626</v>
      </c>
      <c r="B3719" s="4" t="s">
        <v>68</v>
      </c>
      <c r="C3719" s="9" t="str">
        <f>_xlfn.XLOOKUP(Table1[[#This Row],[Genus]],'Flora of PA'!J:J,'Flora of PA'!D:D)</f>
        <v>Ericaceae</v>
      </c>
      <c r="D3719" s="4" t="s">
        <v>826</v>
      </c>
      <c r="E3719" s="4" t="s">
        <v>829</v>
      </c>
      <c r="F3719" s="9" t="str">
        <f>Table1[[#This Row],[Genus]]&amp;" "&amp;Table1[[#This Row],[Epithet]]</f>
        <v>Vaccinium angustifolium</v>
      </c>
      <c r="G3719" s="4" t="s">
        <v>69</v>
      </c>
      <c r="H3719" t="s">
        <v>174</v>
      </c>
      <c r="I3719" s="4" t="s">
        <v>766</v>
      </c>
      <c r="J3719" s="4" t="s">
        <v>632</v>
      </c>
      <c r="K3719" s="4" t="s">
        <v>767</v>
      </c>
      <c r="L3719" s="4" t="s">
        <v>774</v>
      </c>
      <c r="M3719" s="4" t="s">
        <v>324</v>
      </c>
      <c r="N3719" s="4" t="s">
        <v>783</v>
      </c>
      <c r="O3719" s="4" t="s">
        <v>336</v>
      </c>
      <c r="P3719" s="4" t="s">
        <v>1002</v>
      </c>
      <c r="Q3719" s="4" t="s">
        <v>334</v>
      </c>
    </row>
    <row r="3720" spans="1:17" x14ac:dyDescent="0.25">
      <c r="A3720" s="4" t="s">
        <v>626</v>
      </c>
      <c r="B3720" s="4" t="s">
        <v>68</v>
      </c>
      <c r="C3720" s="9" t="str">
        <f>_xlfn.XLOOKUP(Table1[[#This Row],[Genus]],'Flora of PA'!J:J,'Flora of PA'!D:D)</f>
        <v>Fagaceae</v>
      </c>
      <c r="D3720" s="4" t="s">
        <v>860</v>
      </c>
      <c r="E3720" s="4" t="s">
        <v>947</v>
      </c>
      <c r="F3720" s="9" t="str">
        <f>Table1[[#This Row],[Genus]]&amp;" "&amp;Table1[[#This Row],[Epithet]]</f>
        <v>Quercus ilicifolia</v>
      </c>
      <c r="G3720" s="4" t="s">
        <v>75</v>
      </c>
      <c r="H3720" t="s">
        <v>157</v>
      </c>
      <c r="I3720" s="4" t="s">
        <v>766</v>
      </c>
      <c r="J3720" s="4" t="s">
        <v>632</v>
      </c>
      <c r="K3720" s="4" t="s">
        <v>767</v>
      </c>
      <c r="L3720" s="4" t="s">
        <v>774</v>
      </c>
      <c r="M3720" s="4" t="s">
        <v>324</v>
      </c>
      <c r="N3720" s="4" t="s">
        <v>783</v>
      </c>
      <c r="O3720" s="4" t="s">
        <v>336</v>
      </c>
      <c r="P3720" s="4" t="s">
        <v>1002</v>
      </c>
      <c r="Q3720" s="4" t="s">
        <v>334</v>
      </c>
    </row>
    <row r="3721" spans="1:17" x14ac:dyDescent="0.25">
      <c r="A3721" s="4" t="s">
        <v>626</v>
      </c>
      <c r="B3721" s="4" t="s">
        <v>68</v>
      </c>
      <c r="C3721" s="9" t="str">
        <f>_xlfn.XLOOKUP(Table1[[#This Row],[Genus]],'Flora of PA'!J:J,'Flora of PA'!D:D)</f>
        <v>Adoxaceae</v>
      </c>
      <c r="D3721" s="4" t="s">
        <v>952</v>
      </c>
      <c r="E3721" s="4" t="s">
        <v>953</v>
      </c>
      <c r="F3721" s="9" t="str">
        <f>Table1[[#This Row],[Genus]]&amp;" "&amp;Table1[[#This Row],[Epithet]]</f>
        <v>Viburnum nudum</v>
      </c>
      <c r="G3721" s="4" t="s">
        <v>381</v>
      </c>
      <c r="H3721" t="s">
        <v>272</v>
      </c>
      <c r="I3721" s="4" t="s">
        <v>766</v>
      </c>
      <c r="J3721" s="4" t="s">
        <v>632</v>
      </c>
      <c r="K3721" s="4" t="s">
        <v>767</v>
      </c>
      <c r="L3721" s="4" t="s">
        <v>774</v>
      </c>
      <c r="M3721" s="4" t="s">
        <v>324</v>
      </c>
      <c r="N3721" s="4" t="s">
        <v>783</v>
      </c>
      <c r="O3721" s="4" t="s">
        <v>336</v>
      </c>
      <c r="P3721" s="4" t="s">
        <v>1002</v>
      </c>
      <c r="Q3721" s="4" t="s">
        <v>334</v>
      </c>
    </row>
    <row r="3722" spans="1:17" x14ac:dyDescent="0.25">
      <c r="A3722" s="4" t="s">
        <v>626</v>
      </c>
      <c r="B3722" s="4" t="s">
        <v>68</v>
      </c>
      <c r="C3722" s="9" t="str">
        <f>_xlfn.XLOOKUP(Table1[[#This Row],[Genus]],'Flora of PA'!J:J,'Flora of PA'!D:D)</f>
        <v>Polypodiaceae</v>
      </c>
      <c r="D3722" s="4" t="s">
        <v>851</v>
      </c>
      <c r="E3722" s="4" t="s">
        <v>852</v>
      </c>
      <c r="F3722" s="9" t="str">
        <f>Table1[[#This Row],[Genus]]&amp;" "&amp;Table1[[#This Row],[Epithet]]</f>
        <v>Pteridium aquilinum</v>
      </c>
      <c r="G3722" s="4" t="s">
        <v>58</v>
      </c>
      <c r="H3722" t="s">
        <v>288</v>
      </c>
      <c r="I3722" s="4" t="s">
        <v>766</v>
      </c>
      <c r="J3722" s="4" t="s">
        <v>632</v>
      </c>
      <c r="K3722" s="4" t="s">
        <v>767</v>
      </c>
      <c r="L3722" s="4" t="s">
        <v>774</v>
      </c>
      <c r="M3722" s="4" t="s">
        <v>324</v>
      </c>
      <c r="N3722" s="4" t="s">
        <v>783</v>
      </c>
      <c r="O3722" s="4" t="s">
        <v>336</v>
      </c>
      <c r="P3722" s="4" t="s">
        <v>1002</v>
      </c>
      <c r="Q3722" s="4" t="s">
        <v>334</v>
      </c>
    </row>
    <row r="3723" spans="1:17" x14ac:dyDescent="0.25">
      <c r="A3723" s="4" t="s">
        <v>626</v>
      </c>
      <c r="B3723" s="4" t="s">
        <v>68</v>
      </c>
      <c r="C3723" s="9" t="str">
        <f>_xlfn.XLOOKUP(Table1[[#This Row],[Genus]],'Flora of PA'!J:J,'Flora of PA'!D:D)</f>
        <v>Sapindaceae</v>
      </c>
      <c r="D3723" s="4" t="s">
        <v>941</v>
      </c>
      <c r="E3723" s="4" t="s">
        <v>942</v>
      </c>
      <c r="F3723" s="9" t="str">
        <f>Table1[[#This Row],[Genus]]&amp;" "&amp;Table1[[#This Row],[Epithet]]</f>
        <v>Acer rubrum</v>
      </c>
      <c r="G3723" s="4" t="s">
        <v>84</v>
      </c>
      <c r="H3723" t="s">
        <v>133</v>
      </c>
      <c r="I3723" s="4" t="s">
        <v>766</v>
      </c>
      <c r="J3723" s="4" t="s">
        <v>632</v>
      </c>
      <c r="K3723" s="4" t="s">
        <v>767</v>
      </c>
      <c r="L3723" s="4" t="s">
        <v>774</v>
      </c>
      <c r="M3723" s="4" t="s">
        <v>324</v>
      </c>
      <c r="N3723" s="4" t="s">
        <v>783</v>
      </c>
      <c r="O3723" s="4" t="s">
        <v>336</v>
      </c>
      <c r="P3723" s="4" t="s">
        <v>1002</v>
      </c>
      <c r="Q3723" s="4" t="s">
        <v>334</v>
      </c>
    </row>
    <row r="3724" spans="1:17" x14ac:dyDescent="0.25">
      <c r="A3724" s="4" t="s">
        <v>626</v>
      </c>
      <c r="B3724" s="4" t="s">
        <v>68</v>
      </c>
      <c r="C3724" s="9" t="str">
        <f>_xlfn.XLOOKUP(Table1[[#This Row],[Genus]],'Flora of PA'!J:J,'Flora of PA'!D:D)</f>
        <v>Fagaceae</v>
      </c>
      <c r="D3724" s="4" t="s">
        <v>860</v>
      </c>
      <c r="E3724" s="4" t="s">
        <v>943</v>
      </c>
      <c r="F3724" s="9" t="str">
        <f>Table1[[#This Row],[Genus]]&amp;" "&amp;Table1[[#This Row],[Epithet]]</f>
        <v>Quercus rubra</v>
      </c>
      <c r="G3724" s="4" t="s">
        <v>165</v>
      </c>
      <c r="H3724" t="s">
        <v>261</v>
      </c>
      <c r="I3724" s="4" t="s">
        <v>766</v>
      </c>
      <c r="J3724" s="4" t="s">
        <v>632</v>
      </c>
      <c r="K3724" s="4" t="s">
        <v>767</v>
      </c>
      <c r="L3724" s="4" t="s">
        <v>774</v>
      </c>
      <c r="M3724" s="4" t="s">
        <v>324</v>
      </c>
      <c r="N3724" s="4" t="s">
        <v>783</v>
      </c>
      <c r="O3724" s="4" t="s">
        <v>336</v>
      </c>
      <c r="P3724" s="4" t="s">
        <v>1002</v>
      </c>
      <c r="Q3724" s="4" t="s">
        <v>334</v>
      </c>
    </row>
    <row r="3725" spans="1:17" x14ac:dyDescent="0.25">
      <c r="A3725" s="4" t="s">
        <v>627</v>
      </c>
      <c r="B3725" s="4" t="s">
        <v>41</v>
      </c>
      <c r="C3725" s="9" t="str">
        <f>_xlfn.XLOOKUP(Table1[[#This Row],[Genus]],'Flora of PA'!J:J,'Flora of PA'!D:D)</f>
        <v>Ericaceae</v>
      </c>
      <c r="D3725" s="4" t="s">
        <v>827</v>
      </c>
      <c r="E3725" s="4" t="s">
        <v>828</v>
      </c>
      <c r="F3725" s="9" t="str">
        <f>Table1[[#This Row],[Genus]]&amp;" "&amp;Table1[[#This Row],[Epithet]]</f>
        <v>Gaylussacia baccata</v>
      </c>
      <c r="G3725" s="4" t="s">
        <v>16</v>
      </c>
      <c r="H3725" t="s">
        <v>125</v>
      </c>
      <c r="I3725" s="4" t="s">
        <v>771</v>
      </c>
      <c r="J3725" s="4" t="s">
        <v>772</v>
      </c>
      <c r="K3725" s="4" t="s">
        <v>663</v>
      </c>
      <c r="L3725" s="4" t="s">
        <v>773</v>
      </c>
      <c r="M3725" s="4" t="s">
        <v>324</v>
      </c>
      <c r="N3725" s="4" t="s">
        <v>783</v>
      </c>
      <c r="O3725" s="4" t="s">
        <v>336</v>
      </c>
      <c r="P3725" s="4" t="s">
        <v>1002</v>
      </c>
      <c r="Q3725" s="4" t="s">
        <v>334</v>
      </c>
    </row>
    <row r="3726" spans="1:17" x14ac:dyDescent="0.25">
      <c r="A3726" s="4" t="s">
        <v>627</v>
      </c>
      <c r="B3726" s="4" t="s">
        <v>41</v>
      </c>
      <c r="C3726" s="9" t="str">
        <f>_xlfn.XLOOKUP(Table1[[#This Row],[Genus]],'Flora of PA'!J:J,'Flora of PA'!D:D)</f>
        <v>Ericaceae</v>
      </c>
      <c r="D3726" s="4" t="s">
        <v>826</v>
      </c>
      <c r="E3726" s="4" t="s">
        <v>829</v>
      </c>
      <c r="F3726" s="9" t="str">
        <f>Table1[[#This Row],[Genus]]&amp;" "&amp;Table1[[#This Row],[Epithet]]</f>
        <v>Vaccinium angustifolium</v>
      </c>
      <c r="G3726" s="4" t="s">
        <v>69</v>
      </c>
      <c r="H3726" t="s">
        <v>174</v>
      </c>
      <c r="I3726" s="4" t="s">
        <v>771</v>
      </c>
      <c r="J3726" s="4" t="s">
        <v>772</v>
      </c>
      <c r="K3726" s="4" t="s">
        <v>663</v>
      </c>
      <c r="L3726" s="4" t="s">
        <v>773</v>
      </c>
      <c r="M3726" s="4" t="s">
        <v>324</v>
      </c>
      <c r="N3726" s="4" t="s">
        <v>783</v>
      </c>
      <c r="O3726" s="4" t="s">
        <v>336</v>
      </c>
      <c r="P3726" s="4" t="s">
        <v>1002</v>
      </c>
      <c r="Q3726" s="4" t="s">
        <v>334</v>
      </c>
    </row>
    <row r="3727" spans="1:17" x14ac:dyDescent="0.25">
      <c r="A3727" s="4" t="s">
        <v>627</v>
      </c>
      <c r="B3727" s="4" t="s">
        <v>41</v>
      </c>
      <c r="C3727" s="9" t="str">
        <f>_xlfn.XLOOKUP(Table1[[#This Row],[Genus]],'Flora of PA'!J:J,'Flora of PA'!D:D)</f>
        <v>Ericaceae</v>
      </c>
      <c r="D3727" s="4" t="s">
        <v>831</v>
      </c>
      <c r="E3727" s="4" t="s">
        <v>832</v>
      </c>
      <c r="F3727" s="9" t="str">
        <f>Table1[[#This Row],[Genus]]&amp;" "&amp;Table1[[#This Row],[Epithet]]</f>
        <v>Gaultheria procumbens</v>
      </c>
      <c r="G3727" s="4" t="s">
        <v>123</v>
      </c>
      <c r="H3727" t="s">
        <v>122</v>
      </c>
      <c r="I3727" s="4" t="s">
        <v>771</v>
      </c>
      <c r="J3727" s="4" t="s">
        <v>772</v>
      </c>
      <c r="K3727" s="4" t="s">
        <v>663</v>
      </c>
      <c r="L3727" s="4" t="s">
        <v>773</v>
      </c>
      <c r="M3727" s="4" t="s">
        <v>324</v>
      </c>
      <c r="N3727" s="4" t="s">
        <v>783</v>
      </c>
      <c r="O3727" s="4" t="s">
        <v>336</v>
      </c>
      <c r="P3727" s="4" t="s">
        <v>1002</v>
      </c>
      <c r="Q3727" s="4" t="s">
        <v>334</v>
      </c>
    </row>
    <row r="3728" spans="1:17" x14ac:dyDescent="0.25">
      <c r="A3728" s="4" t="s">
        <v>627</v>
      </c>
      <c r="B3728" s="4" t="s">
        <v>41</v>
      </c>
      <c r="C3728" s="9" t="str">
        <f>_xlfn.XLOOKUP(Table1[[#This Row],[Genus]],'Flora of PA'!J:J,'Flora of PA'!D:D)</f>
        <v>Fagaceae</v>
      </c>
      <c r="D3728" s="4" t="s">
        <v>860</v>
      </c>
      <c r="E3728" s="4" t="s">
        <v>947</v>
      </c>
      <c r="F3728" s="9" t="str">
        <f>Table1[[#This Row],[Genus]]&amp;" "&amp;Table1[[#This Row],[Epithet]]</f>
        <v>Quercus ilicifolia</v>
      </c>
      <c r="G3728" s="4" t="s">
        <v>75</v>
      </c>
      <c r="H3728" t="s">
        <v>420</v>
      </c>
      <c r="I3728" s="4" t="s">
        <v>771</v>
      </c>
      <c r="J3728" s="4" t="s">
        <v>772</v>
      </c>
      <c r="K3728" s="4" t="s">
        <v>663</v>
      </c>
      <c r="L3728" s="4" t="s">
        <v>773</v>
      </c>
      <c r="M3728" s="4" t="s">
        <v>324</v>
      </c>
      <c r="N3728" s="4" t="s">
        <v>783</v>
      </c>
      <c r="O3728" s="4" t="s">
        <v>336</v>
      </c>
      <c r="P3728" s="4" t="s">
        <v>1002</v>
      </c>
      <c r="Q3728" s="4" t="s">
        <v>334</v>
      </c>
    </row>
    <row r="3729" spans="1:17" x14ac:dyDescent="0.25">
      <c r="A3729" s="4" t="s">
        <v>627</v>
      </c>
      <c r="B3729" s="4" t="s">
        <v>41</v>
      </c>
      <c r="C3729" s="9" t="str">
        <f>_xlfn.XLOOKUP(Table1[[#This Row],[Genus]],'Flora of PA'!J:J,'Flora of PA'!D:D)</f>
        <v>Betulaceae</v>
      </c>
      <c r="D3729" s="4" t="s">
        <v>883</v>
      </c>
      <c r="E3729" s="4" t="s">
        <v>884</v>
      </c>
      <c r="F3729" s="9" t="str">
        <f>Table1[[#This Row],[Genus]]&amp;" "&amp;Table1[[#This Row],[Epithet]]</f>
        <v>Betula populifolia</v>
      </c>
      <c r="G3729" s="4" t="s">
        <v>18</v>
      </c>
      <c r="H3729" t="s">
        <v>94</v>
      </c>
      <c r="I3729" s="4" t="s">
        <v>771</v>
      </c>
      <c r="J3729" s="4" t="s">
        <v>772</v>
      </c>
      <c r="K3729" s="4" t="s">
        <v>663</v>
      </c>
      <c r="L3729" s="4" t="s">
        <v>773</v>
      </c>
      <c r="M3729" s="4" t="s">
        <v>324</v>
      </c>
      <c r="N3729" s="4" t="s">
        <v>783</v>
      </c>
      <c r="O3729" s="4" t="s">
        <v>336</v>
      </c>
      <c r="P3729" s="4" t="s">
        <v>1002</v>
      </c>
      <c r="Q3729" s="4" t="s">
        <v>334</v>
      </c>
    </row>
    <row r="3730" spans="1:17" x14ac:dyDescent="0.25">
      <c r="A3730" s="4" t="s">
        <v>627</v>
      </c>
      <c r="B3730" s="4" t="s">
        <v>42</v>
      </c>
      <c r="C3730" s="9" t="str">
        <f>_xlfn.XLOOKUP(Table1[[#This Row],[Genus]],'Flora of PA'!J:J,'Flora of PA'!D:D)</f>
        <v>Polypodiaceae</v>
      </c>
      <c r="D3730" s="4" t="s">
        <v>851</v>
      </c>
      <c r="E3730" s="4" t="s">
        <v>852</v>
      </c>
      <c r="F3730" s="9" t="str">
        <f>Table1[[#This Row],[Genus]]&amp;" "&amp;Table1[[#This Row],[Epithet]]</f>
        <v>Pteridium aquilinum</v>
      </c>
      <c r="G3730" s="4" t="s">
        <v>58</v>
      </c>
      <c r="H3730" t="s">
        <v>129</v>
      </c>
      <c r="I3730" s="4" t="s">
        <v>771</v>
      </c>
      <c r="J3730" s="4" t="s">
        <v>772</v>
      </c>
      <c r="K3730" s="4" t="s">
        <v>663</v>
      </c>
      <c r="L3730" s="4" t="s">
        <v>773</v>
      </c>
      <c r="M3730" s="4" t="s">
        <v>324</v>
      </c>
      <c r="N3730" s="4" t="s">
        <v>783</v>
      </c>
      <c r="O3730" s="4" t="s">
        <v>336</v>
      </c>
      <c r="P3730" s="4" t="s">
        <v>1002</v>
      </c>
      <c r="Q3730" s="4" t="s">
        <v>334</v>
      </c>
    </row>
    <row r="3731" spans="1:17" x14ac:dyDescent="0.25">
      <c r="A3731" s="4" t="s">
        <v>627</v>
      </c>
      <c r="B3731" s="4" t="s">
        <v>42</v>
      </c>
      <c r="C3731" s="9" t="str">
        <f>_xlfn.XLOOKUP(Table1[[#This Row],[Genus]],'Flora of PA'!J:J,'Flora of PA'!D:D)</f>
        <v>Ericaceae</v>
      </c>
      <c r="D3731" s="4" t="s">
        <v>827</v>
      </c>
      <c r="E3731" s="4" t="s">
        <v>828</v>
      </c>
      <c r="F3731" s="9" t="str">
        <f>Table1[[#This Row],[Genus]]&amp;" "&amp;Table1[[#This Row],[Epithet]]</f>
        <v>Gaylussacia baccata</v>
      </c>
      <c r="G3731" s="4" t="s">
        <v>16</v>
      </c>
      <c r="H3731" t="s">
        <v>125</v>
      </c>
      <c r="I3731" s="4" t="s">
        <v>771</v>
      </c>
      <c r="J3731" s="4" t="s">
        <v>772</v>
      </c>
      <c r="K3731" s="4" t="s">
        <v>663</v>
      </c>
      <c r="L3731" s="4" t="s">
        <v>773</v>
      </c>
      <c r="M3731" s="4" t="s">
        <v>324</v>
      </c>
      <c r="N3731" s="4" t="s">
        <v>783</v>
      </c>
      <c r="O3731" s="4" t="s">
        <v>336</v>
      </c>
      <c r="P3731" s="4" t="s">
        <v>1002</v>
      </c>
      <c r="Q3731" s="4" t="s">
        <v>334</v>
      </c>
    </row>
    <row r="3732" spans="1:17" x14ac:dyDescent="0.25">
      <c r="A3732" s="4" t="s">
        <v>627</v>
      </c>
      <c r="B3732" s="4" t="s">
        <v>42</v>
      </c>
      <c r="C3732" s="4" t="s">
        <v>1266</v>
      </c>
      <c r="D3732" s="4" t="s">
        <v>137</v>
      </c>
      <c r="E3732" s="4" t="s">
        <v>846</v>
      </c>
      <c r="F3732" s="9" t="str">
        <f>Table1[[#This Row],[Genus]]&amp;" "&amp;Table1[[#This Row],[Epithet]]</f>
        <v>Aronia melanocarpa</v>
      </c>
      <c r="G3732" s="4" t="s">
        <v>138</v>
      </c>
      <c r="H3732" t="s">
        <v>222</v>
      </c>
      <c r="I3732" s="4" t="s">
        <v>771</v>
      </c>
      <c r="J3732" s="4" t="s">
        <v>772</v>
      </c>
      <c r="K3732" s="4" t="s">
        <v>663</v>
      </c>
      <c r="L3732" s="4" t="s">
        <v>773</v>
      </c>
      <c r="M3732" s="4" t="s">
        <v>324</v>
      </c>
      <c r="N3732" s="4" t="s">
        <v>783</v>
      </c>
      <c r="O3732" s="4" t="s">
        <v>336</v>
      </c>
      <c r="P3732" s="4" t="s">
        <v>1002</v>
      </c>
      <c r="Q3732" s="4" t="s">
        <v>334</v>
      </c>
    </row>
    <row r="3733" spans="1:17" x14ac:dyDescent="0.25">
      <c r="A3733" s="4" t="s">
        <v>627</v>
      </c>
      <c r="B3733" s="4" t="s">
        <v>42</v>
      </c>
      <c r="C3733" s="9" t="str">
        <f>_xlfn.XLOOKUP(Table1[[#This Row],[Genus]],'Flora of PA'!J:J,'Flora of PA'!D:D)</f>
        <v>Ericaceae</v>
      </c>
      <c r="D3733" s="4" t="s">
        <v>831</v>
      </c>
      <c r="E3733" s="4" t="s">
        <v>832</v>
      </c>
      <c r="F3733" s="9" t="str">
        <f>Table1[[#This Row],[Genus]]&amp;" "&amp;Table1[[#This Row],[Epithet]]</f>
        <v>Gaultheria procumbens</v>
      </c>
      <c r="G3733" s="4" t="s">
        <v>123</v>
      </c>
      <c r="H3733" t="s">
        <v>122</v>
      </c>
      <c r="I3733" s="4" t="s">
        <v>771</v>
      </c>
      <c r="J3733" s="4" t="s">
        <v>772</v>
      </c>
      <c r="K3733" s="4" t="s">
        <v>663</v>
      </c>
      <c r="L3733" s="4" t="s">
        <v>773</v>
      </c>
      <c r="M3733" s="4" t="s">
        <v>324</v>
      </c>
      <c r="N3733" s="4" t="s">
        <v>783</v>
      </c>
      <c r="O3733" s="4" t="s">
        <v>336</v>
      </c>
      <c r="P3733" s="4" t="s">
        <v>1002</v>
      </c>
      <c r="Q3733" s="4" t="s">
        <v>334</v>
      </c>
    </row>
    <row r="3734" spans="1:17" x14ac:dyDescent="0.25">
      <c r="A3734" s="4" t="s">
        <v>627</v>
      </c>
      <c r="B3734" s="4" t="s">
        <v>61</v>
      </c>
      <c r="C3734" s="9" t="str">
        <f>_xlfn.XLOOKUP(Table1[[#This Row],[Genus]],'Flora of PA'!J:J,'Flora of PA'!D:D)</f>
        <v>Fagaceae</v>
      </c>
      <c r="D3734" s="4" t="s">
        <v>860</v>
      </c>
      <c r="E3734" s="4" t="s">
        <v>947</v>
      </c>
      <c r="F3734" s="9" t="str">
        <f>Table1[[#This Row],[Genus]]&amp;" "&amp;Table1[[#This Row],[Epithet]]</f>
        <v>Quercus ilicifolia</v>
      </c>
      <c r="G3734" s="4" t="s">
        <v>75</v>
      </c>
      <c r="H3734" t="s">
        <v>214</v>
      </c>
      <c r="I3734" s="4" t="s">
        <v>771</v>
      </c>
      <c r="J3734" s="4" t="s">
        <v>772</v>
      </c>
      <c r="K3734" s="4" t="s">
        <v>663</v>
      </c>
      <c r="L3734" s="4" t="s">
        <v>773</v>
      </c>
      <c r="M3734" s="4" t="s">
        <v>324</v>
      </c>
      <c r="N3734" s="4" t="s">
        <v>783</v>
      </c>
      <c r="O3734" s="4" t="s">
        <v>336</v>
      </c>
      <c r="P3734" s="4" t="s">
        <v>1002</v>
      </c>
      <c r="Q3734" s="4" t="s">
        <v>334</v>
      </c>
    </row>
    <row r="3735" spans="1:17" x14ac:dyDescent="0.25">
      <c r="A3735" s="4" t="s">
        <v>627</v>
      </c>
      <c r="B3735" s="4" t="s">
        <v>61</v>
      </c>
      <c r="C3735" s="9" t="str">
        <f>_xlfn.XLOOKUP(Table1[[#This Row],[Genus]],'Flora of PA'!J:J,'Flora of PA'!D:D)</f>
        <v>Ericaceae</v>
      </c>
      <c r="D3735" s="4" t="s">
        <v>827</v>
      </c>
      <c r="E3735" s="4" t="s">
        <v>828</v>
      </c>
      <c r="F3735" s="9" t="str">
        <f>Table1[[#This Row],[Genus]]&amp;" "&amp;Table1[[#This Row],[Epithet]]</f>
        <v>Gaylussacia baccata</v>
      </c>
      <c r="G3735" s="4" t="s">
        <v>16</v>
      </c>
      <c r="H3735" t="s">
        <v>125</v>
      </c>
      <c r="I3735" s="4" t="s">
        <v>771</v>
      </c>
      <c r="J3735" s="4" t="s">
        <v>772</v>
      </c>
      <c r="K3735" s="4" t="s">
        <v>663</v>
      </c>
      <c r="L3735" s="4" t="s">
        <v>773</v>
      </c>
      <c r="M3735" s="4" t="s">
        <v>324</v>
      </c>
      <c r="N3735" s="4" t="s">
        <v>783</v>
      </c>
      <c r="O3735" s="4" t="s">
        <v>336</v>
      </c>
      <c r="P3735" s="4" t="s">
        <v>1002</v>
      </c>
      <c r="Q3735" s="4" t="s">
        <v>334</v>
      </c>
    </row>
    <row r="3736" spans="1:17" x14ac:dyDescent="0.25">
      <c r="A3736" s="4" t="s">
        <v>627</v>
      </c>
      <c r="B3736" s="4" t="s">
        <v>61</v>
      </c>
      <c r="C3736" s="9" t="str">
        <f>_xlfn.XLOOKUP(Table1[[#This Row],[Genus]],'Flora of PA'!J:J,'Flora of PA'!D:D)</f>
        <v>Ericaceae</v>
      </c>
      <c r="D3736" s="4" t="s">
        <v>831</v>
      </c>
      <c r="E3736" s="4" t="s">
        <v>832</v>
      </c>
      <c r="F3736" s="9" t="str">
        <f>Table1[[#This Row],[Genus]]&amp;" "&amp;Table1[[#This Row],[Epithet]]</f>
        <v>Gaultheria procumbens</v>
      </c>
      <c r="G3736" s="4" t="s">
        <v>123</v>
      </c>
      <c r="H3736" t="s">
        <v>122</v>
      </c>
      <c r="I3736" s="4" t="s">
        <v>771</v>
      </c>
      <c r="J3736" s="4" t="s">
        <v>772</v>
      </c>
      <c r="K3736" s="4" t="s">
        <v>663</v>
      </c>
      <c r="L3736" s="4" t="s">
        <v>773</v>
      </c>
      <c r="M3736" s="4" t="s">
        <v>324</v>
      </c>
      <c r="N3736" s="4" t="s">
        <v>783</v>
      </c>
      <c r="O3736" s="4" t="s">
        <v>336</v>
      </c>
      <c r="P3736" s="4" t="s">
        <v>1002</v>
      </c>
      <c r="Q3736" s="4" t="s">
        <v>334</v>
      </c>
    </row>
    <row r="3737" spans="1:17" x14ac:dyDescent="0.25">
      <c r="A3737" s="4" t="s">
        <v>627</v>
      </c>
      <c r="B3737" s="4" t="s">
        <v>61</v>
      </c>
      <c r="C3737" s="9" t="str">
        <f>_xlfn.XLOOKUP(Table1[[#This Row],[Genus]],'Flora of PA'!J:J,'Flora of PA'!D:D)</f>
        <v>Poaceae</v>
      </c>
      <c r="D3737" s="4" t="s">
        <v>935</v>
      </c>
      <c r="E3737" s="4" t="s">
        <v>936</v>
      </c>
      <c r="F3737" s="9" t="str">
        <f>Table1[[#This Row],[Genus]]&amp;" "&amp;Table1[[#This Row],[Epithet]]</f>
        <v>Danthonia spicata</v>
      </c>
      <c r="G3737" s="4" t="s">
        <v>36</v>
      </c>
      <c r="H3737" t="s">
        <v>111</v>
      </c>
      <c r="I3737" s="4" t="s">
        <v>771</v>
      </c>
      <c r="J3737" s="4" t="s">
        <v>772</v>
      </c>
      <c r="K3737" s="4" t="s">
        <v>663</v>
      </c>
      <c r="L3737" s="4" t="s">
        <v>773</v>
      </c>
      <c r="M3737" s="4" t="s">
        <v>324</v>
      </c>
      <c r="N3737" s="4" t="s">
        <v>783</v>
      </c>
      <c r="O3737" s="4" t="s">
        <v>336</v>
      </c>
      <c r="P3737" s="4" t="s">
        <v>1002</v>
      </c>
      <c r="Q3737" s="4" t="s">
        <v>334</v>
      </c>
    </row>
    <row r="3738" spans="1:17" x14ac:dyDescent="0.25">
      <c r="A3738" s="4" t="s">
        <v>627</v>
      </c>
      <c r="B3738" s="4" t="s">
        <v>62</v>
      </c>
      <c r="C3738" s="9" t="str">
        <f>_xlfn.XLOOKUP(Table1[[#This Row],[Genus]],'Flora of PA'!J:J,'Flora of PA'!D:D)</f>
        <v>Ericaceae</v>
      </c>
      <c r="D3738" s="4" t="s">
        <v>827</v>
      </c>
      <c r="E3738" s="4" t="s">
        <v>828</v>
      </c>
      <c r="F3738" s="9" t="str">
        <f>Table1[[#This Row],[Genus]]&amp;" "&amp;Table1[[#This Row],[Epithet]]</f>
        <v>Gaylussacia baccata</v>
      </c>
      <c r="G3738" s="4" t="s">
        <v>16</v>
      </c>
      <c r="H3738" t="s">
        <v>125</v>
      </c>
      <c r="I3738" s="4" t="s">
        <v>771</v>
      </c>
      <c r="J3738" s="4" t="s">
        <v>772</v>
      </c>
      <c r="K3738" s="4" t="s">
        <v>663</v>
      </c>
      <c r="L3738" s="4" t="s">
        <v>773</v>
      </c>
      <c r="M3738" s="4" t="s">
        <v>324</v>
      </c>
      <c r="N3738" s="4" t="s">
        <v>783</v>
      </c>
      <c r="O3738" s="4" t="s">
        <v>336</v>
      </c>
      <c r="P3738" s="4" t="s">
        <v>1002</v>
      </c>
      <c r="Q3738" s="4" t="s">
        <v>334</v>
      </c>
    </row>
    <row r="3739" spans="1:17" x14ac:dyDescent="0.25">
      <c r="A3739" s="4" t="s">
        <v>627</v>
      </c>
      <c r="B3739" s="4" t="s">
        <v>62</v>
      </c>
      <c r="C3739" s="9" t="str">
        <f>_xlfn.XLOOKUP(Table1[[#This Row],[Genus]],'Flora of PA'!J:J,'Flora of PA'!D:D)</f>
        <v>Fagaceae</v>
      </c>
      <c r="D3739" s="4" t="s">
        <v>860</v>
      </c>
      <c r="E3739" s="4" t="s">
        <v>947</v>
      </c>
      <c r="F3739" s="9" t="str">
        <f>Table1[[#This Row],[Genus]]&amp;" "&amp;Table1[[#This Row],[Epithet]]</f>
        <v>Quercus ilicifolia</v>
      </c>
      <c r="G3739" s="4" t="s">
        <v>75</v>
      </c>
      <c r="H3739" t="s">
        <v>214</v>
      </c>
      <c r="I3739" s="4" t="s">
        <v>771</v>
      </c>
      <c r="J3739" s="4" t="s">
        <v>772</v>
      </c>
      <c r="K3739" s="4" t="s">
        <v>663</v>
      </c>
      <c r="L3739" s="4" t="s">
        <v>773</v>
      </c>
      <c r="M3739" s="4" t="s">
        <v>324</v>
      </c>
      <c r="N3739" s="4" t="s">
        <v>783</v>
      </c>
      <c r="O3739" s="4" t="s">
        <v>336</v>
      </c>
      <c r="P3739" s="4" t="s">
        <v>1002</v>
      </c>
      <c r="Q3739" s="4" t="s">
        <v>334</v>
      </c>
    </row>
    <row r="3740" spans="1:17" x14ac:dyDescent="0.25">
      <c r="A3740" s="4" t="s">
        <v>627</v>
      </c>
      <c r="B3740" s="4" t="s">
        <v>62</v>
      </c>
      <c r="C3740" s="9" t="str">
        <f>_xlfn.XLOOKUP(Table1[[#This Row],[Genus]],'Flora of PA'!J:J,'Flora of PA'!D:D)</f>
        <v>Ericaceae</v>
      </c>
      <c r="D3740" s="4" t="s">
        <v>905</v>
      </c>
      <c r="E3740" s="4" t="s">
        <v>948</v>
      </c>
      <c r="F3740" s="9" t="str">
        <f>Table1[[#This Row],[Genus]]&amp;" "&amp;Table1[[#This Row],[Epithet]]</f>
        <v>Kalmia angustifolia</v>
      </c>
      <c r="G3740" s="4" t="s">
        <v>85</v>
      </c>
      <c r="H3740" t="s">
        <v>124</v>
      </c>
      <c r="I3740" s="4" t="s">
        <v>771</v>
      </c>
      <c r="J3740" s="4" t="s">
        <v>772</v>
      </c>
      <c r="K3740" s="4" t="s">
        <v>663</v>
      </c>
      <c r="L3740" s="4" t="s">
        <v>773</v>
      </c>
      <c r="M3740" s="4" t="s">
        <v>324</v>
      </c>
      <c r="N3740" s="4" t="s">
        <v>783</v>
      </c>
      <c r="O3740" s="4" t="s">
        <v>336</v>
      </c>
      <c r="P3740" s="4" t="s">
        <v>1002</v>
      </c>
      <c r="Q3740" s="4" t="s">
        <v>334</v>
      </c>
    </row>
    <row r="3741" spans="1:17" x14ac:dyDescent="0.25">
      <c r="A3741" s="4" t="s">
        <v>627</v>
      </c>
      <c r="B3741" s="4" t="s">
        <v>62</v>
      </c>
      <c r="C3741" s="9" t="str">
        <f>_xlfn.XLOOKUP(Table1[[#This Row],[Genus]],'Flora of PA'!J:J,'Flora of PA'!D:D)</f>
        <v>Ericaceae</v>
      </c>
      <c r="D3741" s="4" t="s">
        <v>831</v>
      </c>
      <c r="E3741" s="4" t="s">
        <v>832</v>
      </c>
      <c r="F3741" s="9" t="str">
        <f>Table1[[#This Row],[Genus]]&amp;" "&amp;Table1[[#This Row],[Epithet]]</f>
        <v>Gaultheria procumbens</v>
      </c>
      <c r="G3741" s="4" t="s">
        <v>123</v>
      </c>
      <c r="H3741" t="s">
        <v>122</v>
      </c>
      <c r="I3741" s="4" t="s">
        <v>771</v>
      </c>
      <c r="J3741" s="4" t="s">
        <v>772</v>
      </c>
      <c r="K3741" s="4" t="s">
        <v>663</v>
      </c>
      <c r="L3741" s="4" t="s">
        <v>773</v>
      </c>
      <c r="M3741" s="4" t="s">
        <v>324</v>
      </c>
      <c r="N3741" s="4" t="s">
        <v>783</v>
      </c>
      <c r="O3741" s="4" t="s">
        <v>336</v>
      </c>
      <c r="P3741" s="4" t="s">
        <v>1002</v>
      </c>
      <c r="Q3741" s="4" t="s">
        <v>334</v>
      </c>
    </row>
    <row r="3742" spans="1:17" x14ac:dyDescent="0.25">
      <c r="A3742" s="4" t="s">
        <v>627</v>
      </c>
      <c r="B3742" s="4" t="s">
        <v>63</v>
      </c>
      <c r="C3742" s="9" t="str">
        <f>_xlfn.XLOOKUP(Table1[[#This Row],[Genus]],'Flora of PA'!J:J,'Flora of PA'!D:D)</f>
        <v>Adoxaceae</v>
      </c>
      <c r="D3742" s="4" t="s">
        <v>952</v>
      </c>
      <c r="E3742" s="4" t="s">
        <v>953</v>
      </c>
      <c r="F3742" s="9" t="str">
        <f>Table1[[#This Row],[Genus]]&amp;" "&amp;Table1[[#This Row],[Epithet]]</f>
        <v>Viburnum nudum</v>
      </c>
      <c r="G3742" s="4" t="s">
        <v>381</v>
      </c>
      <c r="H3742" t="s">
        <v>272</v>
      </c>
      <c r="I3742" s="4" t="s">
        <v>771</v>
      </c>
      <c r="J3742" s="4" t="s">
        <v>772</v>
      </c>
      <c r="K3742" s="4" t="s">
        <v>663</v>
      </c>
      <c r="L3742" s="4" t="s">
        <v>773</v>
      </c>
      <c r="M3742" s="4" t="s">
        <v>324</v>
      </c>
      <c r="N3742" s="4" t="s">
        <v>783</v>
      </c>
      <c r="O3742" s="4" t="s">
        <v>336</v>
      </c>
      <c r="P3742" s="4" t="s">
        <v>1002</v>
      </c>
      <c r="Q3742" s="4" t="s">
        <v>334</v>
      </c>
    </row>
    <row r="3743" spans="1:17" x14ac:dyDescent="0.25">
      <c r="A3743" s="4" t="s">
        <v>627</v>
      </c>
      <c r="B3743" s="4" t="s">
        <v>63</v>
      </c>
      <c r="C3743" s="9" t="str">
        <f>_xlfn.XLOOKUP(Table1[[#This Row],[Genus]],'Flora of PA'!J:J,'Flora of PA'!D:D)</f>
        <v>Ericaceae</v>
      </c>
      <c r="D3743" s="4" t="s">
        <v>827</v>
      </c>
      <c r="E3743" s="4" t="s">
        <v>828</v>
      </c>
      <c r="F3743" s="9" t="str">
        <f>Table1[[#This Row],[Genus]]&amp;" "&amp;Table1[[#This Row],[Epithet]]</f>
        <v>Gaylussacia baccata</v>
      </c>
      <c r="G3743" s="4" t="s">
        <v>16</v>
      </c>
      <c r="H3743" t="s">
        <v>125</v>
      </c>
      <c r="I3743" s="4" t="s">
        <v>771</v>
      </c>
      <c r="J3743" s="4" t="s">
        <v>772</v>
      </c>
      <c r="K3743" s="4" t="s">
        <v>663</v>
      </c>
      <c r="L3743" s="4" t="s">
        <v>773</v>
      </c>
      <c r="M3743" s="4" t="s">
        <v>324</v>
      </c>
      <c r="N3743" s="4" t="s">
        <v>783</v>
      </c>
      <c r="O3743" s="4" t="s">
        <v>336</v>
      </c>
      <c r="P3743" s="4" t="s">
        <v>1002</v>
      </c>
      <c r="Q3743" s="4" t="s">
        <v>334</v>
      </c>
    </row>
    <row r="3744" spans="1:17" x14ac:dyDescent="0.25">
      <c r="A3744" s="4" t="s">
        <v>627</v>
      </c>
      <c r="B3744" s="4" t="s">
        <v>63</v>
      </c>
      <c r="C3744" s="9" t="str">
        <f>_xlfn.XLOOKUP(Table1[[#This Row],[Genus]],'Flora of PA'!J:J,'Flora of PA'!D:D)</f>
        <v>Ericaceae</v>
      </c>
      <c r="D3744" s="4" t="s">
        <v>905</v>
      </c>
      <c r="E3744" s="4" t="s">
        <v>948</v>
      </c>
      <c r="F3744" s="9" t="str">
        <f>Table1[[#This Row],[Genus]]&amp;" "&amp;Table1[[#This Row],[Epithet]]</f>
        <v>Kalmia angustifolia</v>
      </c>
      <c r="G3744" s="4" t="s">
        <v>85</v>
      </c>
      <c r="H3744" t="s">
        <v>124</v>
      </c>
      <c r="I3744" s="4" t="s">
        <v>771</v>
      </c>
      <c r="J3744" s="4" t="s">
        <v>772</v>
      </c>
      <c r="K3744" s="4" t="s">
        <v>663</v>
      </c>
      <c r="L3744" s="4" t="s">
        <v>773</v>
      </c>
      <c r="M3744" s="4" t="s">
        <v>324</v>
      </c>
      <c r="N3744" s="4" t="s">
        <v>783</v>
      </c>
      <c r="O3744" s="4" t="s">
        <v>336</v>
      </c>
      <c r="P3744" s="4" t="s">
        <v>1002</v>
      </c>
      <c r="Q3744" s="4" t="s">
        <v>334</v>
      </c>
    </row>
    <row r="3745" spans="1:17" x14ac:dyDescent="0.25">
      <c r="A3745" s="4" t="s">
        <v>627</v>
      </c>
      <c r="B3745" s="4" t="s">
        <v>63</v>
      </c>
      <c r="C3745" s="9" t="str">
        <f>_xlfn.XLOOKUP(Table1[[#This Row],[Genus]],'Flora of PA'!J:J,'Flora of PA'!D:D)</f>
        <v>Ericaceae</v>
      </c>
      <c r="D3745" s="4" t="s">
        <v>831</v>
      </c>
      <c r="E3745" s="4" t="s">
        <v>832</v>
      </c>
      <c r="F3745" s="9" t="str">
        <f>Table1[[#This Row],[Genus]]&amp;" "&amp;Table1[[#This Row],[Epithet]]</f>
        <v>Gaultheria procumbens</v>
      </c>
      <c r="G3745" s="4" t="s">
        <v>123</v>
      </c>
      <c r="H3745" t="s">
        <v>122</v>
      </c>
      <c r="I3745" s="4" t="s">
        <v>771</v>
      </c>
      <c r="J3745" s="4" t="s">
        <v>772</v>
      </c>
      <c r="K3745" s="4" t="s">
        <v>663</v>
      </c>
      <c r="L3745" s="4" t="s">
        <v>773</v>
      </c>
      <c r="M3745" s="4" t="s">
        <v>324</v>
      </c>
      <c r="N3745" s="4" t="s">
        <v>783</v>
      </c>
      <c r="O3745" s="4" t="s">
        <v>336</v>
      </c>
      <c r="P3745" s="4" t="s">
        <v>1002</v>
      </c>
      <c r="Q3745" s="4" t="s">
        <v>334</v>
      </c>
    </row>
    <row r="3746" spans="1:17" x14ac:dyDescent="0.25">
      <c r="A3746" s="4" t="s">
        <v>627</v>
      </c>
      <c r="B3746" s="4" t="s">
        <v>63</v>
      </c>
      <c r="C3746" s="9" t="str">
        <f>_xlfn.XLOOKUP(Table1[[#This Row],[Genus]],'Flora of PA'!J:J,'Flora of PA'!D:D)</f>
        <v>Polypodiaceae</v>
      </c>
      <c r="D3746" s="4" t="s">
        <v>851</v>
      </c>
      <c r="E3746" s="4" t="s">
        <v>852</v>
      </c>
      <c r="F3746" s="9" t="str">
        <f>Table1[[#This Row],[Genus]]&amp;" "&amp;Table1[[#This Row],[Epithet]]</f>
        <v>Pteridium aquilinum</v>
      </c>
      <c r="G3746" s="4" t="s">
        <v>58</v>
      </c>
      <c r="H3746" t="s">
        <v>49</v>
      </c>
      <c r="I3746" s="4" t="s">
        <v>771</v>
      </c>
      <c r="J3746" s="4" t="s">
        <v>772</v>
      </c>
      <c r="K3746" s="4" t="s">
        <v>663</v>
      </c>
      <c r="L3746" s="4" t="s">
        <v>773</v>
      </c>
      <c r="M3746" s="4" t="s">
        <v>324</v>
      </c>
      <c r="N3746" s="4" t="s">
        <v>783</v>
      </c>
      <c r="O3746" s="4" t="s">
        <v>336</v>
      </c>
      <c r="P3746" s="4" t="s">
        <v>1002</v>
      </c>
      <c r="Q3746" s="4" t="s">
        <v>334</v>
      </c>
    </row>
    <row r="3747" spans="1:17" x14ac:dyDescent="0.25">
      <c r="A3747" s="4" t="s">
        <v>627</v>
      </c>
      <c r="B3747" s="4" t="s">
        <v>64</v>
      </c>
      <c r="C3747" s="9" t="str">
        <f>_xlfn.XLOOKUP(Table1[[#This Row],[Genus]],'Flora of PA'!J:J,'Flora of PA'!D:D)</f>
        <v>Ericaceae</v>
      </c>
      <c r="D3747" s="4" t="s">
        <v>831</v>
      </c>
      <c r="E3747" s="4" t="s">
        <v>832</v>
      </c>
      <c r="F3747" s="9" t="str">
        <f>Table1[[#This Row],[Genus]]&amp;" "&amp;Table1[[#This Row],[Epithet]]</f>
        <v>Gaultheria procumbens</v>
      </c>
      <c r="G3747" s="4" t="s">
        <v>123</v>
      </c>
      <c r="H3747" t="s">
        <v>172</v>
      </c>
      <c r="I3747" s="4" t="s">
        <v>771</v>
      </c>
      <c r="J3747" s="4" t="s">
        <v>772</v>
      </c>
      <c r="K3747" s="4" t="s">
        <v>663</v>
      </c>
      <c r="L3747" s="4" t="s">
        <v>773</v>
      </c>
      <c r="M3747" s="4" t="s">
        <v>324</v>
      </c>
      <c r="N3747" s="4" t="s">
        <v>783</v>
      </c>
      <c r="O3747" s="4" t="s">
        <v>336</v>
      </c>
      <c r="P3747" s="4" t="s">
        <v>1002</v>
      </c>
      <c r="Q3747" s="4" t="s">
        <v>334</v>
      </c>
    </row>
    <row r="3748" spans="1:17" x14ac:dyDescent="0.25">
      <c r="A3748" s="4" t="s">
        <v>627</v>
      </c>
      <c r="B3748" s="4" t="s">
        <v>64</v>
      </c>
      <c r="C3748" s="9" t="str">
        <f>_xlfn.XLOOKUP(Table1[[#This Row],[Genus]],'Flora of PA'!J:J,'Flora of PA'!D:D)</f>
        <v>Adoxaceae</v>
      </c>
      <c r="D3748" s="4" t="s">
        <v>952</v>
      </c>
      <c r="E3748" s="4" t="s">
        <v>953</v>
      </c>
      <c r="F3748" s="9" t="str">
        <f>Table1[[#This Row],[Genus]]&amp;" "&amp;Table1[[#This Row],[Epithet]]</f>
        <v>Viburnum nudum</v>
      </c>
      <c r="G3748" s="4" t="s">
        <v>381</v>
      </c>
      <c r="H3748" t="s">
        <v>775</v>
      </c>
      <c r="I3748" s="4" t="s">
        <v>771</v>
      </c>
      <c r="J3748" s="4" t="s">
        <v>772</v>
      </c>
      <c r="K3748" s="4" t="s">
        <v>663</v>
      </c>
      <c r="L3748" s="4" t="s">
        <v>773</v>
      </c>
      <c r="M3748" s="4" t="s">
        <v>324</v>
      </c>
      <c r="N3748" s="4" t="s">
        <v>783</v>
      </c>
      <c r="O3748" s="4" t="s">
        <v>336</v>
      </c>
      <c r="P3748" s="4" t="s">
        <v>1002</v>
      </c>
      <c r="Q3748" s="4" t="s">
        <v>334</v>
      </c>
    </row>
    <row r="3749" spans="1:17" x14ac:dyDescent="0.25">
      <c r="A3749" s="4" t="s">
        <v>627</v>
      </c>
      <c r="B3749" s="4" t="s">
        <v>64</v>
      </c>
      <c r="C3749" s="9" t="str">
        <f>_xlfn.XLOOKUP(Table1[[#This Row],[Genus]],'Flora of PA'!J:J,'Flora of PA'!D:D)</f>
        <v>Fagaceae</v>
      </c>
      <c r="D3749" s="4" t="s">
        <v>860</v>
      </c>
      <c r="E3749" s="4" t="s">
        <v>947</v>
      </c>
      <c r="F3749" s="9" t="str">
        <f>Table1[[#This Row],[Genus]]&amp;" "&amp;Table1[[#This Row],[Epithet]]</f>
        <v>Quercus ilicifolia</v>
      </c>
      <c r="G3749" s="4" t="s">
        <v>75</v>
      </c>
      <c r="H3749" t="s">
        <v>214</v>
      </c>
      <c r="I3749" s="4" t="s">
        <v>771</v>
      </c>
      <c r="J3749" s="4" t="s">
        <v>772</v>
      </c>
      <c r="K3749" s="4" t="s">
        <v>663</v>
      </c>
      <c r="L3749" s="4" t="s">
        <v>773</v>
      </c>
      <c r="M3749" s="4" t="s">
        <v>324</v>
      </c>
      <c r="N3749" s="4" t="s">
        <v>783</v>
      </c>
      <c r="O3749" s="4" t="s">
        <v>336</v>
      </c>
      <c r="P3749" s="4" t="s">
        <v>1002</v>
      </c>
      <c r="Q3749" s="4" t="s">
        <v>334</v>
      </c>
    </row>
    <row r="3750" spans="1:17" x14ac:dyDescent="0.25">
      <c r="A3750" s="4" t="s">
        <v>627</v>
      </c>
      <c r="B3750" s="4" t="s">
        <v>64</v>
      </c>
      <c r="C3750" s="9" t="str">
        <f>_xlfn.XLOOKUP(Table1[[#This Row],[Genus]],'Flora of PA'!J:J,'Flora of PA'!D:D)</f>
        <v>Ericaceae</v>
      </c>
      <c r="D3750" s="4" t="s">
        <v>827</v>
      </c>
      <c r="E3750" s="4" t="s">
        <v>828</v>
      </c>
      <c r="F3750" s="9" t="str">
        <f>Table1[[#This Row],[Genus]]&amp;" "&amp;Table1[[#This Row],[Epithet]]</f>
        <v>Gaylussacia baccata</v>
      </c>
      <c r="G3750" s="4" t="s">
        <v>16</v>
      </c>
      <c r="H3750" t="s">
        <v>125</v>
      </c>
      <c r="I3750" s="4" t="s">
        <v>771</v>
      </c>
      <c r="J3750" s="4" t="s">
        <v>772</v>
      </c>
      <c r="K3750" s="4" t="s">
        <v>663</v>
      </c>
      <c r="L3750" s="4" t="s">
        <v>773</v>
      </c>
      <c r="M3750" s="4" t="s">
        <v>324</v>
      </c>
      <c r="N3750" s="4" t="s">
        <v>783</v>
      </c>
      <c r="O3750" s="4" t="s">
        <v>336</v>
      </c>
      <c r="P3750" s="4" t="s">
        <v>1002</v>
      </c>
      <c r="Q3750" s="4" t="s">
        <v>334</v>
      </c>
    </row>
    <row r="3751" spans="1:17" x14ac:dyDescent="0.25">
      <c r="A3751" s="4" t="s">
        <v>627</v>
      </c>
      <c r="B3751" s="4" t="s">
        <v>64</v>
      </c>
      <c r="C3751" s="9" t="str">
        <f>_xlfn.XLOOKUP(Table1[[#This Row],[Genus]],'Flora of PA'!J:J,'Flora of PA'!D:D)</f>
        <v>Ericaceae</v>
      </c>
      <c r="D3751" s="4" t="s">
        <v>905</v>
      </c>
      <c r="E3751" s="4" t="s">
        <v>948</v>
      </c>
      <c r="F3751" s="9" t="str">
        <f>Table1[[#This Row],[Genus]]&amp;" "&amp;Table1[[#This Row],[Epithet]]</f>
        <v>Kalmia angustifolia</v>
      </c>
      <c r="G3751" s="4" t="s">
        <v>85</v>
      </c>
      <c r="H3751" t="s">
        <v>81</v>
      </c>
      <c r="I3751" s="4" t="s">
        <v>771</v>
      </c>
      <c r="J3751" s="4" t="s">
        <v>772</v>
      </c>
      <c r="K3751" s="4" t="s">
        <v>663</v>
      </c>
      <c r="L3751" s="4" t="s">
        <v>773</v>
      </c>
      <c r="M3751" s="4" t="s">
        <v>324</v>
      </c>
      <c r="N3751" s="4" t="s">
        <v>783</v>
      </c>
      <c r="O3751" s="4" t="s">
        <v>336</v>
      </c>
      <c r="P3751" s="4" t="s">
        <v>1002</v>
      </c>
      <c r="Q3751" s="4" t="s">
        <v>334</v>
      </c>
    </row>
    <row r="3752" spans="1:17" x14ac:dyDescent="0.25">
      <c r="A3752" s="4" t="s">
        <v>627</v>
      </c>
      <c r="B3752" s="4" t="s">
        <v>65</v>
      </c>
      <c r="C3752" s="9" t="str">
        <f>_xlfn.XLOOKUP(Table1[[#This Row],[Genus]],'Flora of PA'!J:J,'Flora of PA'!D:D)</f>
        <v>Fagaceae</v>
      </c>
      <c r="D3752" s="4" t="s">
        <v>860</v>
      </c>
      <c r="E3752" s="4" t="s">
        <v>947</v>
      </c>
      <c r="F3752" s="9" t="str">
        <f>Table1[[#This Row],[Genus]]&amp;" "&amp;Table1[[#This Row],[Epithet]]</f>
        <v>Quercus ilicifolia</v>
      </c>
      <c r="G3752" s="4" t="s">
        <v>75</v>
      </c>
      <c r="H3752" t="s">
        <v>214</v>
      </c>
      <c r="I3752" s="4" t="s">
        <v>771</v>
      </c>
      <c r="J3752" s="4" t="s">
        <v>772</v>
      </c>
      <c r="K3752" s="4" t="s">
        <v>663</v>
      </c>
      <c r="L3752" s="4" t="s">
        <v>773</v>
      </c>
      <c r="M3752" s="4" t="s">
        <v>324</v>
      </c>
      <c r="N3752" s="4" t="s">
        <v>783</v>
      </c>
      <c r="O3752" s="4" t="s">
        <v>336</v>
      </c>
      <c r="P3752" s="4" t="s">
        <v>1002</v>
      </c>
      <c r="Q3752" s="4" t="s">
        <v>334</v>
      </c>
    </row>
    <row r="3753" spans="1:17" x14ac:dyDescent="0.25">
      <c r="A3753" s="4" t="s">
        <v>627</v>
      </c>
      <c r="B3753" s="4" t="s">
        <v>65</v>
      </c>
      <c r="C3753" s="9" t="str">
        <f>_xlfn.XLOOKUP(Table1[[#This Row],[Genus]],'Flora of PA'!J:J,'Flora of PA'!D:D)</f>
        <v>Ericaceae</v>
      </c>
      <c r="D3753" s="4" t="s">
        <v>827</v>
      </c>
      <c r="E3753" s="4" t="s">
        <v>828</v>
      </c>
      <c r="F3753" s="9" t="str">
        <f>Table1[[#This Row],[Genus]]&amp;" "&amp;Table1[[#This Row],[Epithet]]</f>
        <v>Gaylussacia baccata</v>
      </c>
      <c r="G3753" s="4" t="s">
        <v>16</v>
      </c>
      <c r="H3753" t="s">
        <v>125</v>
      </c>
      <c r="I3753" s="4" t="s">
        <v>771</v>
      </c>
      <c r="J3753" s="4" t="s">
        <v>772</v>
      </c>
      <c r="K3753" s="4" t="s">
        <v>663</v>
      </c>
      <c r="L3753" s="4" t="s">
        <v>773</v>
      </c>
      <c r="M3753" s="4" t="s">
        <v>324</v>
      </c>
      <c r="N3753" s="4" t="s">
        <v>783</v>
      </c>
      <c r="O3753" s="4" t="s">
        <v>336</v>
      </c>
      <c r="P3753" s="4" t="s">
        <v>1002</v>
      </c>
      <c r="Q3753" s="4" t="s">
        <v>334</v>
      </c>
    </row>
    <row r="3754" spans="1:17" x14ac:dyDescent="0.25">
      <c r="A3754" s="4" t="s">
        <v>627</v>
      </c>
      <c r="B3754" s="4" t="s">
        <v>65</v>
      </c>
      <c r="C3754" s="9" t="str">
        <f>_xlfn.XLOOKUP(Table1[[#This Row],[Genus]],'Flora of PA'!J:J,'Flora of PA'!D:D)</f>
        <v>Polypodiaceae</v>
      </c>
      <c r="D3754" s="4" t="s">
        <v>851</v>
      </c>
      <c r="E3754" s="4" t="s">
        <v>852</v>
      </c>
      <c r="F3754" s="9" t="str">
        <f>Table1[[#This Row],[Genus]]&amp;" "&amp;Table1[[#This Row],[Epithet]]</f>
        <v>Pteridium aquilinum</v>
      </c>
      <c r="G3754" s="4" t="s">
        <v>58</v>
      </c>
      <c r="H3754" t="s">
        <v>129</v>
      </c>
      <c r="I3754" s="4" t="s">
        <v>771</v>
      </c>
      <c r="J3754" s="4" t="s">
        <v>772</v>
      </c>
      <c r="K3754" s="4" t="s">
        <v>663</v>
      </c>
      <c r="L3754" s="4" t="s">
        <v>773</v>
      </c>
      <c r="M3754" s="4" t="s">
        <v>324</v>
      </c>
      <c r="N3754" s="4" t="s">
        <v>783</v>
      </c>
      <c r="O3754" s="4" t="s">
        <v>336</v>
      </c>
      <c r="P3754" s="4" t="s">
        <v>1002</v>
      </c>
      <c r="Q3754" s="4" t="s">
        <v>334</v>
      </c>
    </row>
    <row r="3755" spans="1:17" x14ac:dyDescent="0.25">
      <c r="A3755" s="4" t="s">
        <v>627</v>
      </c>
      <c r="B3755" s="4" t="s">
        <v>65</v>
      </c>
      <c r="C3755" s="9" t="str">
        <f>_xlfn.XLOOKUP(Table1[[#This Row],[Genus]],'Flora of PA'!J:J,'Flora of PA'!D:D)</f>
        <v>Ericaceae</v>
      </c>
      <c r="D3755" s="4" t="s">
        <v>831</v>
      </c>
      <c r="E3755" s="4" t="s">
        <v>832</v>
      </c>
      <c r="F3755" s="9" t="str">
        <f>Table1[[#This Row],[Genus]]&amp;" "&amp;Table1[[#This Row],[Epithet]]</f>
        <v>Gaultheria procumbens</v>
      </c>
      <c r="G3755" s="4" t="s">
        <v>123</v>
      </c>
      <c r="H3755" t="s">
        <v>122</v>
      </c>
      <c r="I3755" s="4" t="s">
        <v>771</v>
      </c>
      <c r="J3755" s="4" t="s">
        <v>772</v>
      </c>
      <c r="K3755" s="4" t="s">
        <v>663</v>
      </c>
      <c r="L3755" s="4" t="s">
        <v>773</v>
      </c>
      <c r="M3755" s="4" t="s">
        <v>324</v>
      </c>
      <c r="N3755" s="4" t="s">
        <v>783</v>
      </c>
      <c r="O3755" s="4" t="s">
        <v>336</v>
      </c>
      <c r="P3755" s="4" t="s">
        <v>1002</v>
      </c>
      <c r="Q3755" s="4" t="s">
        <v>334</v>
      </c>
    </row>
    <row r="3756" spans="1:17" x14ac:dyDescent="0.25">
      <c r="A3756" s="4" t="s">
        <v>627</v>
      </c>
      <c r="B3756" s="4" t="s">
        <v>65</v>
      </c>
      <c r="C3756" s="9" t="str">
        <f>_xlfn.XLOOKUP(Table1[[#This Row],[Genus]],'Flora of PA'!J:J,'Flora of PA'!D:D)</f>
        <v>Ericaceae</v>
      </c>
      <c r="D3756" s="4" t="s">
        <v>905</v>
      </c>
      <c r="E3756" s="4" t="s">
        <v>948</v>
      </c>
      <c r="F3756" s="9" t="str">
        <f>Table1[[#This Row],[Genus]]&amp;" "&amp;Table1[[#This Row],[Epithet]]</f>
        <v>Kalmia angustifolia</v>
      </c>
      <c r="G3756" s="4" t="s">
        <v>85</v>
      </c>
      <c r="H3756" t="s">
        <v>124</v>
      </c>
      <c r="I3756" s="4" t="s">
        <v>771</v>
      </c>
      <c r="J3756" s="4" t="s">
        <v>772</v>
      </c>
      <c r="K3756" s="4" t="s">
        <v>663</v>
      </c>
      <c r="L3756" s="4" t="s">
        <v>773</v>
      </c>
      <c r="M3756" s="4" t="s">
        <v>324</v>
      </c>
      <c r="N3756" s="4" t="s">
        <v>783</v>
      </c>
      <c r="O3756" s="4" t="s">
        <v>336</v>
      </c>
      <c r="P3756" s="4" t="s">
        <v>1002</v>
      </c>
      <c r="Q3756" s="4" t="s">
        <v>334</v>
      </c>
    </row>
    <row r="3757" spans="1:17" x14ac:dyDescent="0.25">
      <c r="A3757" s="4" t="s">
        <v>627</v>
      </c>
      <c r="B3757" s="4" t="s">
        <v>65</v>
      </c>
      <c r="C3757" s="9" t="str">
        <f>_xlfn.XLOOKUP(Table1[[#This Row],[Genus]],'Flora of PA'!J:J,'Flora of PA'!D:D)</f>
        <v>Betulaceae</v>
      </c>
      <c r="D3757" s="4" t="s">
        <v>883</v>
      </c>
      <c r="E3757" s="4" t="s">
        <v>884</v>
      </c>
      <c r="F3757" s="9" t="str">
        <f>Table1[[#This Row],[Genus]]&amp;" "&amp;Table1[[#This Row],[Epithet]]</f>
        <v>Betula populifolia</v>
      </c>
      <c r="G3757" s="4" t="s">
        <v>18</v>
      </c>
      <c r="H3757" t="s">
        <v>94</v>
      </c>
      <c r="I3757" s="4" t="s">
        <v>771</v>
      </c>
      <c r="J3757" s="4" t="s">
        <v>772</v>
      </c>
      <c r="K3757" s="4" t="s">
        <v>663</v>
      </c>
      <c r="L3757" s="4" t="s">
        <v>773</v>
      </c>
      <c r="M3757" s="4" t="s">
        <v>324</v>
      </c>
      <c r="N3757" s="4" t="s">
        <v>783</v>
      </c>
      <c r="O3757" s="4" t="s">
        <v>336</v>
      </c>
      <c r="P3757" s="4" t="s">
        <v>1002</v>
      </c>
      <c r="Q3757" s="4" t="s">
        <v>334</v>
      </c>
    </row>
    <row r="3758" spans="1:17" x14ac:dyDescent="0.25">
      <c r="A3758" s="4" t="s">
        <v>627</v>
      </c>
      <c r="B3758" s="4" t="s">
        <v>66</v>
      </c>
      <c r="C3758" s="9" t="str">
        <f>_xlfn.XLOOKUP(Table1[[#This Row],[Genus]],'Flora of PA'!J:J,'Flora of PA'!D:D)</f>
        <v>Fagaceae</v>
      </c>
      <c r="D3758" s="4" t="s">
        <v>860</v>
      </c>
      <c r="E3758" s="4" t="s">
        <v>947</v>
      </c>
      <c r="F3758" s="9" t="str">
        <f>Table1[[#This Row],[Genus]]&amp;" "&amp;Table1[[#This Row],[Epithet]]</f>
        <v>Quercus ilicifolia</v>
      </c>
      <c r="G3758" s="4" t="s">
        <v>75</v>
      </c>
      <c r="H3758" t="s">
        <v>214</v>
      </c>
      <c r="I3758" s="4" t="s">
        <v>771</v>
      </c>
      <c r="J3758" s="4" t="s">
        <v>772</v>
      </c>
      <c r="K3758" s="4" t="s">
        <v>663</v>
      </c>
      <c r="L3758" s="4" t="s">
        <v>773</v>
      </c>
      <c r="M3758" s="4" t="s">
        <v>324</v>
      </c>
      <c r="N3758" s="4" t="s">
        <v>783</v>
      </c>
      <c r="O3758" s="4" t="s">
        <v>336</v>
      </c>
      <c r="P3758" s="4" t="s">
        <v>1002</v>
      </c>
      <c r="Q3758" s="4" t="s">
        <v>334</v>
      </c>
    </row>
    <row r="3759" spans="1:17" x14ac:dyDescent="0.25">
      <c r="A3759" s="4" t="s">
        <v>627</v>
      </c>
      <c r="B3759" s="4" t="s">
        <v>66</v>
      </c>
      <c r="C3759" s="9" t="str">
        <f>_xlfn.XLOOKUP(Table1[[#This Row],[Genus]],'Flora of PA'!J:J,'Flora of PA'!D:D)</f>
        <v>Ericaceae</v>
      </c>
      <c r="D3759" s="4" t="s">
        <v>831</v>
      </c>
      <c r="E3759" s="4" t="s">
        <v>832</v>
      </c>
      <c r="F3759" s="9" t="str">
        <f>Table1[[#This Row],[Genus]]&amp;" "&amp;Table1[[#This Row],[Epithet]]</f>
        <v>Gaultheria procumbens</v>
      </c>
      <c r="G3759" s="4" t="s">
        <v>123</v>
      </c>
      <c r="H3759" t="s">
        <v>122</v>
      </c>
      <c r="I3759" s="4" t="s">
        <v>771</v>
      </c>
      <c r="J3759" s="4" t="s">
        <v>772</v>
      </c>
      <c r="K3759" s="4" t="s">
        <v>663</v>
      </c>
      <c r="L3759" s="4" t="s">
        <v>773</v>
      </c>
      <c r="M3759" s="4" t="s">
        <v>324</v>
      </c>
      <c r="N3759" s="4" t="s">
        <v>783</v>
      </c>
      <c r="O3759" s="4" t="s">
        <v>336</v>
      </c>
      <c r="P3759" s="4" t="s">
        <v>1002</v>
      </c>
      <c r="Q3759" s="4" t="s">
        <v>334</v>
      </c>
    </row>
    <row r="3760" spans="1:17" x14ac:dyDescent="0.25">
      <c r="A3760" s="4" t="s">
        <v>627</v>
      </c>
      <c r="B3760" s="4" t="s">
        <v>66</v>
      </c>
      <c r="C3760" s="9" t="str">
        <f>_xlfn.XLOOKUP(Table1[[#This Row],[Genus]],'Flora of PA'!J:J,'Flora of PA'!D:D)</f>
        <v>Ericaceae</v>
      </c>
      <c r="D3760" s="4" t="s">
        <v>827</v>
      </c>
      <c r="E3760" s="4" t="s">
        <v>828</v>
      </c>
      <c r="F3760" s="9" t="str">
        <f>Table1[[#This Row],[Genus]]&amp;" "&amp;Table1[[#This Row],[Epithet]]</f>
        <v>Gaylussacia baccata</v>
      </c>
      <c r="G3760" s="4" t="s">
        <v>16</v>
      </c>
      <c r="H3760" t="s">
        <v>125</v>
      </c>
      <c r="I3760" s="4" t="s">
        <v>771</v>
      </c>
      <c r="J3760" s="4" t="s">
        <v>772</v>
      </c>
      <c r="K3760" s="4" t="s">
        <v>663</v>
      </c>
      <c r="L3760" s="4" t="s">
        <v>773</v>
      </c>
      <c r="M3760" s="4" t="s">
        <v>324</v>
      </c>
      <c r="N3760" s="4" t="s">
        <v>783</v>
      </c>
      <c r="O3760" s="4" t="s">
        <v>336</v>
      </c>
      <c r="P3760" s="4" t="s">
        <v>1002</v>
      </c>
      <c r="Q3760" s="4" t="s">
        <v>334</v>
      </c>
    </row>
    <row r="3761" spans="1:17" x14ac:dyDescent="0.25">
      <c r="A3761" s="4" t="s">
        <v>627</v>
      </c>
      <c r="B3761" s="4" t="s">
        <v>66</v>
      </c>
      <c r="C3761" s="9" t="str">
        <f>_xlfn.XLOOKUP(Table1[[#This Row],[Genus]],'Flora of PA'!J:J,'Flora of PA'!D:D)</f>
        <v>Ericaceae</v>
      </c>
      <c r="D3761" s="4" t="s">
        <v>905</v>
      </c>
      <c r="E3761" s="4" t="s">
        <v>948</v>
      </c>
      <c r="F3761" s="9" t="str">
        <f>Table1[[#This Row],[Genus]]&amp;" "&amp;Table1[[#This Row],[Epithet]]</f>
        <v>Kalmia angustifolia</v>
      </c>
      <c r="G3761" s="4" t="s">
        <v>85</v>
      </c>
      <c r="H3761" t="s">
        <v>124</v>
      </c>
      <c r="I3761" s="4" t="s">
        <v>771</v>
      </c>
      <c r="J3761" s="4" t="s">
        <v>772</v>
      </c>
      <c r="K3761" s="4" t="s">
        <v>663</v>
      </c>
      <c r="L3761" s="4" t="s">
        <v>773</v>
      </c>
      <c r="M3761" s="4" t="s">
        <v>324</v>
      </c>
      <c r="N3761" s="4" t="s">
        <v>783</v>
      </c>
      <c r="O3761" s="4" t="s">
        <v>336</v>
      </c>
      <c r="P3761" s="4" t="s">
        <v>1002</v>
      </c>
      <c r="Q3761" s="4" t="s">
        <v>334</v>
      </c>
    </row>
    <row r="3762" spans="1:17" x14ac:dyDescent="0.25">
      <c r="A3762" s="4" t="s">
        <v>627</v>
      </c>
      <c r="B3762" s="4" t="s">
        <v>66</v>
      </c>
      <c r="C3762" s="9" t="str">
        <f>_xlfn.XLOOKUP(Table1[[#This Row],[Genus]],'Flora of PA'!J:J,'Flora of PA'!D:D)</f>
        <v>Polypodiaceae</v>
      </c>
      <c r="D3762" s="4" t="s">
        <v>851</v>
      </c>
      <c r="E3762" s="4" t="s">
        <v>852</v>
      </c>
      <c r="F3762" s="9" t="str">
        <f>Table1[[#This Row],[Genus]]&amp;" "&amp;Table1[[#This Row],[Epithet]]</f>
        <v>Pteridium aquilinum</v>
      </c>
      <c r="G3762" s="4" t="s">
        <v>58</v>
      </c>
      <c r="H3762" t="s">
        <v>129</v>
      </c>
      <c r="I3762" s="4" t="s">
        <v>771</v>
      </c>
      <c r="J3762" s="4" t="s">
        <v>772</v>
      </c>
      <c r="K3762" s="4" t="s">
        <v>663</v>
      </c>
      <c r="L3762" s="4" t="s">
        <v>773</v>
      </c>
      <c r="M3762" s="4" t="s">
        <v>324</v>
      </c>
      <c r="N3762" s="4" t="s">
        <v>783</v>
      </c>
      <c r="O3762" s="4" t="s">
        <v>336</v>
      </c>
      <c r="P3762" s="4" t="s">
        <v>1002</v>
      </c>
      <c r="Q3762" s="4" t="s">
        <v>334</v>
      </c>
    </row>
    <row r="3763" spans="1:17" x14ac:dyDescent="0.25">
      <c r="A3763" s="4" t="s">
        <v>627</v>
      </c>
      <c r="B3763" s="4" t="s">
        <v>66</v>
      </c>
      <c r="C3763" s="9" t="str">
        <f>_xlfn.XLOOKUP(Table1[[#This Row],[Genus]],'Flora of PA'!J:J,'Flora of PA'!D:D)</f>
        <v>Poaceae</v>
      </c>
      <c r="D3763" s="4" t="s">
        <v>935</v>
      </c>
      <c r="E3763" s="4" t="s">
        <v>936</v>
      </c>
      <c r="F3763" s="9" t="str">
        <f>Table1[[#This Row],[Genus]]&amp;" "&amp;Table1[[#This Row],[Epithet]]</f>
        <v>Danthonia spicata</v>
      </c>
      <c r="G3763" s="4" t="s">
        <v>36</v>
      </c>
      <c r="H3763" t="s">
        <v>497</v>
      </c>
      <c r="I3763" s="4" t="s">
        <v>771</v>
      </c>
      <c r="J3763" s="4" t="s">
        <v>772</v>
      </c>
      <c r="K3763" s="4" t="s">
        <v>663</v>
      </c>
      <c r="L3763" s="4" t="s">
        <v>773</v>
      </c>
      <c r="M3763" s="4" t="s">
        <v>324</v>
      </c>
      <c r="N3763" s="4" t="s">
        <v>783</v>
      </c>
      <c r="O3763" s="4" t="s">
        <v>336</v>
      </c>
      <c r="P3763" s="4" t="s">
        <v>1002</v>
      </c>
      <c r="Q3763" s="4" t="s">
        <v>334</v>
      </c>
    </row>
    <row r="3764" spans="1:17" x14ac:dyDescent="0.25">
      <c r="A3764" s="4" t="s">
        <v>627</v>
      </c>
      <c r="B3764" s="4" t="s">
        <v>67</v>
      </c>
      <c r="C3764" s="9" t="str">
        <f>_xlfn.XLOOKUP(Table1[[#This Row],[Genus]],'Flora of PA'!J:J,'Flora of PA'!D:D)</f>
        <v>Ericaceae</v>
      </c>
      <c r="D3764" s="4" t="s">
        <v>905</v>
      </c>
      <c r="E3764" s="4" t="s">
        <v>948</v>
      </c>
      <c r="F3764" s="9" t="str">
        <f>Table1[[#This Row],[Genus]]&amp;" "&amp;Table1[[#This Row],[Epithet]]</f>
        <v>Kalmia angustifolia</v>
      </c>
      <c r="G3764" s="4" t="s">
        <v>85</v>
      </c>
      <c r="H3764" t="s">
        <v>124</v>
      </c>
      <c r="I3764" s="4" t="s">
        <v>771</v>
      </c>
      <c r="J3764" s="4" t="s">
        <v>772</v>
      </c>
      <c r="K3764" s="4" t="s">
        <v>663</v>
      </c>
      <c r="L3764" s="4" t="s">
        <v>773</v>
      </c>
      <c r="M3764" s="4" t="s">
        <v>324</v>
      </c>
      <c r="N3764" s="4" t="s">
        <v>783</v>
      </c>
      <c r="O3764" s="4" t="s">
        <v>336</v>
      </c>
      <c r="P3764" s="4" t="s">
        <v>1002</v>
      </c>
      <c r="Q3764" s="4" t="s">
        <v>334</v>
      </c>
    </row>
    <row r="3765" spans="1:17" x14ac:dyDescent="0.25">
      <c r="A3765" s="4" t="s">
        <v>627</v>
      </c>
      <c r="B3765" s="4" t="s">
        <v>67</v>
      </c>
      <c r="C3765" s="4" t="s">
        <v>1266</v>
      </c>
      <c r="D3765" s="4" t="s">
        <v>137</v>
      </c>
      <c r="E3765" s="4" t="s">
        <v>846</v>
      </c>
      <c r="F3765" s="9" t="str">
        <f>Table1[[#This Row],[Genus]]&amp;" "&amp;Table1[[#This Row],[Epithet]]</f>
        <v>Aronia melanocarpa</v>
      </c>
      <c r="G3765" s="4" t="s">
        <v>138</v>
      </c>
      <c r="H3765" t="s">
        <v>222</v>
      </c>
      <c r="I3765" s="4" t="s">
        <v>771</v>
      </c>
      <c r="J3765" s="4" t="s">
        <v>772</v>
      </c>
      <c r="K3765" s="4" t="s">
        <v>663</v>
      </c>
      <c r="L3765" s="4" t="s">
        <v>773</v>
      </c>
      <c r="M3765" s="4" t="s">
        <v>324</v>
      </c>
      <c r="N3765" s="4" t="s">
        <v>783</v>
      </c>
      <c r="O3765" s="4" t="s">
        <v>336</v>
      </c>
      <c r="P3765" s="4" t="s">
        <v>1002</v>
      </c>
      <c r="Q3765" s="4" t="s">
        <v>334</v>
      </c>
    </row>
    <row r="3766" spans="1:17" x14ac:dyDescent="0.25">
      <c r="A3766" s="4" t="s">
        <v>627</v>
      </c>
      <c r="B3766" s="4" t="s">
        <v>67</v>
      </c>
      <c r="C3766" s="9" t="str">
        <f>_xlfn.XLOOKUP(Table1[[#This Row],[Genus]],'Flora of PA'!J:J,'Flora of PA'!D:D)</f>
        <v>Ericaceae</v>
      </c>
      <c r="D3766" s="4" t="s">
        <v>827</v>
      </c>
      <c r="E3766" s="4" t="s">
        <v>828</v>
      </c>
      <c r="F3766" s="9" t="str">
        <f>Table1[[#This Row],[Genus]]&amp;" "&amp;Table1[[#This Row],[Epithet]]</f>
        <v>Gaylussacia baccata</v>
      </c>
      <c r="G3766" s="4" t="s">
        <v>16</v>
      </c>
      <c r="H3766" t="s">
        <v>125</v>
      </c>
      <c r="I3766" s="4" t="s">
        <v>771</v>
      </c>
      <c r="J3766" s="4" t="s">
        <v>772</v>
      </c>
      <c r="K3766" s="4" t="s">
        <v>663</v>
      </c>
      <c r="L3766" s="4" t="s">
        <v>773</v>
      </c>
      <c r="M3766" s="4" t="s">
        <v>324</v>
      </c>
      <c r="N3766" s="4" t="s">
        <v>783</v>
      </c>
      <c r="O3766" s="4" t="s">
        <v>336</v>
      </c>
      <c r="P3766" s="4" t="s">
        <v>1002</v>
      </c>
      <c r="Q3766" s="4" t="s">
        <v>334</v>
      </c>
    </row>
    <row r="3767" spans="1:17" x14ac:dyDescent="0.25">
      <c r="A3767" s="4" t="s">
        <v>627</v>
      </c>
      <c r="B3767" s="4" t="s">
        <v>67</v>
      </c>
      <c r="C3767" s="9" t="str">
        <f>_xlfn.XLOOKUP(Table1[[#This Row],[Genus]],'Flora of PA'!J:J,'Flora of PA'!D:D)</f>
        <v>Polypodiaceae</v>
      </c>
      <c r="D3767" s="4" t="s">
        <v>851</v>
      </c>
      <c r="E3767" s="4" t="s">
        <v>852</v>
      </c>
      <c r="F3767" s="9" t="str">
        <f>Table1[[#This Row],[Genus]]&amp;" "&amp;Table1[[#This Row],[Epithet]]</f>
        <v>Pteridium aquilinum</v>
      </c>
      <c r="G3767" s="4" t="s">
        <v>58</v>
      </c>
      <c r="H3767" t="s">
        <v>129</v>
      </c>
      <c r="I3767" s="4" t="s">
        <v>771</v>
      </c>
      <c r="J3767" s="4" t="s">
        <v>772</v>
      </c>
      <c r="K3767" s="4" t="s">
        <v>663</v>
      </c>
      <c r="L3767" s="4" t="s">
        <v>773</v>
      </c>
      <c r="M3767" s="4" t="s">
        <v>324</v>
      </c>
      <c r="N3767" s="4" t="s">
        <v>783</v>
      </c>
      <c r="O3767" s="4" t="s">
        <v>336</v>
      </c>
      <c r="P3767" s="4" t="s">
        <v>1002</v>
      </c>
      <c r="Q3767" s="4" t="s">
        <v>334</v>
      </c>
    </row>
    <row r="3768" spans="1:17" x14ac:dyDescent="0.25">
      <c r="A3768" s="4" t="s">
        <v>627</v>
      </c>
      <c r="B3768" s="4" t="s">
        <v>67</v>
      </c>
      <c r="C3768" s="9" t="str">
        <f>_xlfn.XLOOKUP(Table1[[#This Row],[Genus]],'Flora of PA'!J:J,'Flora of PA'!D:D)</f>
        <v>Ericaceae</v>
      </c>
      <c r="D3768" s="4" t="s">
        <v>826</v>
      </c>
      <c r="E3768" s="4" t="s">
        <v>829</v>
      </c>
      <c r="F3768" s="9" t="str">
        <f>Table1[[#This Row],[Genus]]&amp;" "&amp;Table1[[#This Row],[Epithet]]</f>
        <v>Vaccinium angustifolium</v>
      </c>
      <c r="G3768" s="4" t="s">
        <v>69</v>
      </c>
      <c r="H3768" t="s">
        <v>174</v>
      </c>
      <c r="I3768" s="4" t="s">
        <v>771</v>
      </c>
      <c r="J3768" s="4" t="s">
        <v>772</v>
      </c>
      <c r="K3768" s="4" t="s">
        <v>663</v>
      </c>
      <c r="L3768" s="4" t="s">
        <v>773</v>
      </c>
      <c r="M3768" s="4" t="s">
        <v>324</v>
      </c>
      <c r="N3768" s="4" t="s">
        <v>783</v>
      </c>
      <c r="O3768" s="4" t="s">
        <v>336</v>
      </c>
      <c r="P3768" s="4" t="s">
        <v>1002</v>
      </c>
      <c r="Q3768" s="4" t="s">
        <v>334</v>
      </c>
    </row>
    <row r="3769" spans="1:17" x14ac:dyDescent="0.25">
      <c r="A3769" s="4" t="s">
        <v>627</v>
      </c>
      <c r="B3769" s="4" t="s">
        <v>67</v>
      </c>
      <c r="C3769" s="9" t="str">
        <f>_xlfn.XLOOKUP(Table1[[#This Row],[Genus]],'Flora of PA'!J:J,'Flora of PA'!D:D)</f>
        <v>Adoxaceae</v>
      </c>
      <c r="D3769" s="4" t="s">
        <v>952</v>
      </c>
      <c r="E3769" s="4" t="s">
        <v>953</v>
      </c>
      <c r="F3769" s="9" t="str">
        <f>Table1[[#This Row],[Genus]]&amp;" "&amp;Table1[[#This Row],[Epithet]]</f>
        <v>Viburnum nudum</v>
      </c>
      <c r="G3769" s="4" t="s">
        <v>381</v>
      </c>
      <c r="H3769" t="s">
        <v>272</v>
      </c>
      <c r="I3769" s="4" t="s">
        <v>771</v>
      </c>
      <c r="J3769" s="4" t="s">
        <v>772</v>
      </c>
      <c r="K3769" s="4" t="s">
        <v>663</v>
      </c>
      <c r="L3769" s="4" t="s">
        <v>773</v>
      </c>
      <c r="M3769" s="4" t="s">
        <v>324</v>
      </c>
      <c r="N3769" s="4" t="s">
        <v>783</v>
      </c>
      <c r="O3769" s="4" t="s">
        <v>336</v>
      </c>
      <c r="P3769" s="4" t="s">
        <v>1002</v>
      </c>
      <c r="Q3769" s="4" t="s">
        <v>334</v>
      </c>
    </row>
    <row r="3770" spans="1:17" x14ac:dyDescent="0.25">
      <c r="A3770" s="4" t="s">
        <v>627</v>
      </c>
      <c r="B3770" s="4" t="s">
        <v>67</v>
      </c>
      <c r="C3770" s="9" t="str">
        <f>_xlfn.XLOOKUP(Table1[[#This Row],[Genus]],'Flora of PA'!J:J,'Flora of PA'!D:D)</f>
        <v>Ericaceae</v>
      </c>
      <c r="D3770" s="4" t="s">
        <v>831</v>
      </c>
      <c r="E3770" s="4" t="s">
        <v>832</v>
      </c>
      <c r="F3770" s="9" t="str">
        <f>Table1[[#This Row],[Genus]]&amp;" "&amp;Table1[[#This Row],[Epithet]]</f>
        <v>Gaultheria procumbens</v>
      </c>
      <c r="G3770" s="4" t="s">
        <v>123</v>
      </c>
      <c r="H3770" t="s">
        <v>122</v>
      </c>
      <c r="I3770" s="4" t="s">
        <v>771</v>
      </c>
      <c r="J3770" s="4" t="s">
        <v>772</v>
      </c>
      <c r="K3770" s="4" t="s">
        <v>663</v>
      </c>
      <c r="L3770" s="4" t="s">
        <v>773</v>
      </c>
      <c r="M3770" s="4" t="s">
        <v>324</v>
      </c>
      <c r="N3770" s="4" t="s">
        <v>783</v>
      </c>
      <c r="O3770" s="4" t="s">
        <v>336</v>
      </c>
      <c r="P3770" s="4" t="s">
        <v>1002</v>
      </c>
      <c r="Q3770" s="4" t="s">
        <v>334</v>
      </c>
    </row>
    <row r="3771" spans="1:17" x14ac:dyDescent="0.25">
      <c r="A3771" s="4" t="s">
        <v>627</v>
      </c>
      <c r="B3771" s="4" t="s">
        <v>68</v>
      </c>
      <c r="C3771" s="9" t="str">
        <f>_xlfn.XLOOKUP(Table1[[#This Row],[Genus]],'Flora of PA'!J:J,'Flora of PA'!D:D)</f>
        <v>Fagaceae</v>
      </c>
      <c r="D3771" s="4" t="s">
        <v>860</v>
      </c>
      <c r="E3771" s="4" t="s">
        <v>947</v>
      </c>
      <c r="F3771" s="9" t="str">
        <f>Table1[[#This Row],[Genus]]&amp;" "&amp;Table1[[#This Row],[Epithet]]</f>
        <v>Quercus ilicifolia</v>
      </c>
      <c r="G3771" s="4" t="s">
        <v>75</v>
      </c>
      <c r="H3771" t="s">
        <v>157</v>
      </c>
      <c r="I3771" s="4" t="s">
        <v>771</v>
      </c>
      <c r="J3771" s="4" t="s">
        <v>772</v>
      </c>
      <c r="K3771" s="4" t="s">
        <v>663</v>
      </c>
      <c r="L3771" s="4" t="s">
        <v>773</v>
      </c>
      <c r="M3771" s="4" t="s">
        <v>324</v>
      </c>
      <c r="N3771" s="4" t="s">
        <v>783</v>
      </c>
      <c r="O3771" s="4" t="s">
        <v>336</v>
      </c>
      <c r="P3771" s="4" t="s">
        <v>1002</v>
      </c>
      <c r="Q3771" s="4" t="s">
        <v>334</v>
      </c>
    </row>
    <row r="3772" spans="1:17" x14ac:dyDescent="0.25">
      <c r="A3772" s="4" t="s">
        <v>627</v>
      </c>
      <c r="B3772" s="4" t="s">
        <v>68</v>
      </c>
      <c r="C3772" s="9" t="str">
        <f>_xlfn.XLOOKUP(Table1[[#This Row],[Genus]],'Flora of PA'!J:J,'Flora of PA'!D:D)</f>
        <v>Ericaceae</v>
      </c>
      <c r="D3772" s="4" t="s">
        <v>827</v>
      </c>
      <c r="E3772" s="4" t="s">
        <v>828</v>
      </c>
      <c r="F3772" s="9" t="str">
        <f>Table1[[#This Row],[Genus]]&amp;" "&amp;Table1[[#This Row],[Epithet]]</f>
        <v>Gaylussacia baccata</v>
      </c>
      <c r="G3772" s="4" t="s">
        <v>16</v>
      </c>
      <c r="H3772" t="s">
        <v>125</v>
      </c>
      <c r="I3772" s="4" t="s">
        <v>771</v>
      </c>
      <c r="J3772" s="4" t="s">
        <v>772</v>
      </c>
      <c r="K3772" s="4" t="s">
        <v>663</v>
      </c>
      <c r="L3772" s="4" t="s">
        <v>773</v>
      </c>
      <c r="M3772" s="4" t="s">
        <v>324</v>
      </c>
      <c r="N3772" s="4" t="s">
        <v>783</v>
      </c>
      <c r="O3772" s="4" t="s">
        <v>336</v>
      </c>
      <c r="P3772" s="4" t="s">
        <v>1002</v>
      </c>
      <c r="Q3772" s="4" t="s">
        <v>334</v>
      </c>
    </row>
    <row r="3773" spans="1:17" x14ac:dyDescent="0.25">
      <c r="A3773" s="4" t="s">
        <v>627</v>
      </c>
      <c r="B3773" s="4" t="s">
        <v>68</v>
      </c>
      <c r="C3773" s="9" t="str">
        <f>_xlfn.XLOOKUP(Table1[[#This Row],[Genus]],'Flora of PA'!J:J,'Flora of PA'!D:D)</f>
        <v>Polypodiaceae</v>
      </c>
      <c r="D3773" s="4" t="s">
        <v>851</v>
      </c>
      <c r="E3773" s="4" t="s">
        <v>852</v>
      </c>
      <c r="F3773" s="9" t="str">
        <f>Table1[[#This Row],[Genus]]&amp;" "&amp;Table1[[#This Row],[Epithet]]</f>
        <v>Pteridium aquilinum</v>
      </c>
      <c r="G3773" s="4" t="s">
        <v>58</v>
      </c>
      <c r="H3773" t="s">
        <v>129</v>
      </c>
      <c r="I3773" s="4" t="s">
        <v>771</v>
      </c>
      <c r="J3773" s="4" t="s">
        <v>772</v>
      </c>
      <c r="K3773" s="4" t="s">
        <v>663</v>
      </c>
      <c r="L3773" s="4" t="s">
        <v>773</v>
      </c>
      <c r="M3773" s="4" t="s">
        <v>324</v>
      </c>
      <c r="N3773" s="4" t="s">
        <v>783</v>
      </c>
      <c r="O3773" s="4" t="s">
        <v>336</v>
      </c>
      <c r="P3773" s="4" t="s">
        <v>1002</v>
      </c>
      <c r="Q3773" s="4" t="s">
        <v>334</v>
      </c>
    </row>
    <row r="3774" spans="1:17" x14ac:dyDescent="0.25">
      <c r="A3774" s="4" t="s">
        <v>627</v>
      </c>
      <c r="B3774" s="4" t="s">
        <v>68</v>
      </c>
      <c r="C3774" s="9" t="str">
        <f>_xlfn.XLOOKUP(Table1[[#This Row],[Genus]],'Flora of PA'!J:J,'Flora of PA'!D:D)</f>
        <v>Ericaceae</v>
      </c>
      <c r="D3774" s="4" t="s">
        <v>831</v>
      </c>
      <c r="E3774" s="4" t="s">
        <v>832</v>
      </c>
      <c r="F3774" s="9" t="str">
        <f>Table1[[#This Row],[Genus]]&amp;" "&amp;Table1[[#This Row],[Epithet]]</f>
        <v>Gaultheria procumbens</v>
      </c>
      <c r="G3774" s="4" t="s">
        <v>123</v>
      </c>
      <c r="H3774" t="s">
        <v>122</v>
      </c>
      <c r="I3774" s="4" t="s">
        <v>771</v>
      </c>
      <c r="J3774" s="4" t="s">
        <v>772</v>
      </c>
      <c r="K3774" s="4" t="s">
        <v>663</v>
      </c>
      <c r="L3774" s="4" t="s">
        <v>773</v>
      </c>
      <c r="M3774" s="4" t="s">
        <v>324</v>
      </c>
      <c r="N3774" s="4" t="s">
        <v>783</v>
      </c>
      <c r="O3774" s="4" t="s">
        <v>336</v>
      </c>
      <c r="P3774" s="4" t="s">
        <v>1002</v>
      </c>
      <c r="Q3774" s="4" t="s">
        <v>334</v>
      </c>
    </row>
    <row r="3775" spans="1:17" x14ac:dyDescent="0.25">
      <c r="A3775" s="4" t="s">
        <v>627</v>
      </c>
      <c r="B3775" s="4" t="s">
        <v>68</v>
      </c>
      <c r="C3775" s="9" t="str">
        <f>_xlfn.XLOOKUP(Table1[[#This Row],[Genus]],'Flora of PA'!J:J,'Flora of PA'!D:D)</f>
        <v>Ericaceae</v>
      </c>
      <c r="D3775" s="4" t="s">
        <v>905</v>
      </c>
      <c r="E3775" s="4" t="s">
        <v>948</v>
      </c>
      <c r="F3775" s="9" t="str">
        <f>Table1[[#This Row],[Genus]]&amp;" "&amp;Table1[[#This Row],[Epithet]]</f>
        <v>Kalmia angustifolia</v>
      </c>
      <c r="G3775" s="4" t="s">
        <v>85</v>
      </c>
      <c r="H3775" t="s">
        <v>124</v>
      </c>
      <c r="I3775" s="4" t="s">
        <v>771</v>
      </c>
      <c r="J3775" s="4" t="s">
        <v>772</v>
      </c>
      <c r="K3775" s="4" t="s">
        <v>663</v>
      </c>
      <c r="L3775" s="4" t="s">
        <v>773</v>
      </c>
      <c r="M3775" s="4" t="s">
        <v>324</v>
      </c>
      <c r="N3775" s="4" t="s">
        <v>783</v>
      </c>
      <c r="O3775" s="4" t="s">
        <v>336</v>
      </c>
      <c r="P3775" s="4" t="s">
        <v>1002</v>
      </c>
      <c r="Q3775" s="4" t="s">
        <v>334</v>
      </c>
    </row>
    <row r="3776" spans="1:17" x14ac:dyDescent="0.25">
      <c r="A3776" s="4" t="s">
        <v>627</v>
      </c>
      <c r="B3776" s="4" t="s">
        <v>68</v>
      </c>
      <c r="C3776" s="9" t="str">
        <f>_xlfn.XLOOKUP(Table1[[#This Row],[Genus]],'Flora of PA'!J:J,'Flora of PA'!D:D)</f>
        <v>Adoxaceae</v>
      </c>
      <c r="D3776" s="4" t="s">
        <v>952</v>
      </c>
      <c r="E3776" s="4" t="s">
        <v>953</v>
      </c>
      <c r="F3776" s="9" t="str">
        <f>Table1[[#This Row],[Genus]]&amp;" "&amp;Table1[[#This Row],[Epithet]]</f>
        <v>Viburnum nudum</v>
      </c>
      <c r="G3776" s="4" t="s">
        <v>381</v>
      </c>
      <c r="H3776" t="s">
        <v>304</v>
      </c>
      <c r="I3776" s="4" t="s">
        <v>771</v>
      </c>
      <c r="J3776" s="4" t="s">
        <v>772</v>
      </c>
      <c r="K3776" s="4" t="s">
        <v>663</v>
      </c>
      <c r="L3776" s="4" t="s">
        <v>773</v>
      </c>
      <c r="M3776" s="4" t="s">
        <v>324</v>
      </c>
      <c r="N3776" s="4" t="s">
        <v>783</v>
      </c>
      <c r="O3776" s="4" t="s">
        <v>336</v>
      </c>
      <c r="P3776" s="4" t="s">
        <v>1002</v>
      </c>
      <c r="Q3776" s="4" t="s">
        <v>334</v>
      </c>
    </row>
    <row r="3777" spans="1:17" x14ac:dyDescent="0.25">
      <c r="A3777" s="4" t="s">
        <v>628</v>
      </c>
      <c r="B3777" s="4" t="s">
        <v>41</v>
      </c>
      <c r="C3777" s="9" t="str">
        <f>_xlfn.XLOOKUP(Table1[[#This Row],[Genus]],'Flora of PA'!J:J,'Flora of PA'!D:D)</f>
        <v>Rosaceae</v>
      </c>
      <c r="D3777" s="4" t="s">
        <v>834</v>
      </c>
      <c r="E3777" s="4" t="s">
        <v>835</v>
      </c>
      <c r="F3777" s="9" t="str">
        <f>Table1[[#This Row],[Genus]]&amp;" "&amp;Table1[[#This Row],[Epithet]]</f>
        <v>Rubus hispidus</v>
      </c>
      <c r="G3777" s="4" t="s">
        <v>833</v>
      </c>
      <c r="H3777" t="s">
        <v>26</v>
      </c>
      <c r="I3777" s="4" t="s">
        <v>708</v>
      </c>
      <c r="J3777" s="4" t="s">
        <v>778</v>
      </c>
      <c r="K3777" s="4" t="s">
        <v>710</v>
      </c>
      <c r="L3777" s="4" t="s">
        <v>779</v>
      </c>
      <c r="M3777" s="4" t="s">
        <v>671</v>
      </c>
      <c r="N3777" s="4" t="s">
        <v>783</v>
      </c>
      <c r="O3777" s="4" t="s">
        <v>672</v>
      </c>
      <c r="P3777" s="4" t="s">
        <v>1000</v>
      </c>
      <c r="Q3777" s="4" t="s">
        <v>673</v>
      </c>
    </row>
    <row r="3778" spans="1:17" x14ac:dyDescent="0.25">
      <c r="A3778" s="4" t="s">
        <v>628</v>
      </c>
      <c r="B3778" s="4" t="s">
        <v>41</v>
      </c>
      <c r="C3778" s="9" t="str">
        <f>_xlfn.XLOOKUP(Table1[[#This Row],[Genus]],'Flora of PA'!J:J,'Flora of PA'!D:D)</f>
        <v>Asteraceae</v>
      </c>
      <c r="D3778" s="4" t="s">
        <v>885</v>
      </c>
      <c r="E3778" s="4" t="s">
        <v>983</v>
      </c>
      <c r="F3778" s="9" t="str">
        <f>Table1[[#This Row],[Genus]]&amp;" "&amp;Table1[[#This Row],[Epithet]]</f>
        <v>Solidago rugosa</v>
      </c>
      <c r="G3778" s="4" t="s">
        <v>19</v>
      </c>
      <c r="H3778" t="s">
        <v>754</v>
      </c>
      <c r="I3778" s="4" t="s">
        <v>708</v>
      </c>
      <c r="J3778" s="4" t="s">
        <v>778</v>
      </c>
      <c r="K3778" s="4" t="s">
        <v>710</v>
      </c>
      <c r="L3778" s="4" t="s">
        <v>779</v>
      </c>
      <c r="M3778" s="4" t="s">
        <v>671</v>
      </c>
      <c r="N3778" s="4" t="s">
        <v>783</v>
      </c>
      <c r="O3778" s="4" t="s">
        <v>672</v>
      </c>
      <c r="P3778" s="4" t="s">
        <v>1000</v>
      </c>
      <c r="Q3778" s="4" t="s">
        <v>673</v>
      </c>
    </row>
    <row r="3779" spans="1:17" x14ac:dyDescent="0.25">
      <c r="A3779" s="4" t="s">
        <v>628</v>
      </c>
      <c r="B3779" s="4" t="s">
        <v>41</v>
      </c>
      <c r="C3779" s="9" t="str">
        <f>_xlfn.XLOOKUP(Table1[[#This Row],[Genus]],'Flora of PA'!J:J,'Flora of PA'!D:D)</f>
        <v>Rosaceae</v>
      </c>
      <c r="D3779" s="4" t="s">
        <v>897</v>
      </c>
      <c r="E3779" s="4" t="s">
        <v>898</v>
      </c>
      <c r="F3779" s="9" t="str">
        <f>Table1[[#This Row],[Genus]]&amp;" "&amp;Table1[[#This Row],[Epithet]]</f>
        <v>Potentilla indica</v>
      </c>
      <c r="G3779" s="4" t="s">
        <v>896</v>
      </c>
      <c r="H3779" t="s">
        <v>776</v>
      </c>
      <c r="I3779" s="4" t="s">
        <v>708</v>
      </c>
      <c r="J3779" s="4" t="s">
        <v>778</v>
      </c>
      <c r="K3779" s="4" t="s">
        <v>710</v>
      </c>
      <c r="L3779" s="4" t="s">
        <v>779</v>
      </c>
      <c r="M3779" s="4" t="s">
        <v>671</v>
      </c>
      <c r="N3779" s="4" t="s">
        <v>783</v>
      </c>
      <c r="O3779" s="4" t="s">
        <v>672</v>
      </c>
      <c r="P3779" s="4" t="s">
        <v>1000</v>
      </c>
      <c r="Q3779" s="4" t="s">
        <v>673</v>
      </c>
    </row>
    <row r="3780" spans="1:17" x14ac:dyDescent="0.25">
      <c r="A3780" s="4" t="s">
        <v>628</v>
      </c>
      <c r="B3780" s="4" t="s">
        <v>41</v>
      </c>
      <c r="C3780" s="9" t="s">
        <v>1181</v>
      </c>
      <c r="D3780" s="4" t="s">
        <v>965</v>
      </c>
      <c r="E3780" s="4" t="s">
        <v>966</v>
      </c>
      <c r="F3780" s="9" t="str">
        <f>Table1[[#This Row],[Genus]]&amp;" "&amp;Table1[[#This Row],[Epithet]]</f>
        <v>Avenella flexuosa</v>
      </c>
      <c r="G3780" s="4" t="s">
        <v>386</v>
      </c>
      <c r="H3780" t="s">
        <v>301</v>
      </c>
      <c r="I3780" s="4" t="s">
        <v>708</v>
      </c>
      <c r="J3780" s="4" t="s">
        <v>778</v>
      </c>
      <c r="K3780" s="4" t="s">
        <v>710</v>
      </c>
      <c r="L3780" s="4" t="s">
        <v>779</v>
      </c>
      <c r="M3780" s="4" t="s">
        <v>671</v>
      </c>
      <c r="N3780" s="4" t="s">
        <v>783</v>
      </c>
      <c r="O3780" s="4" t="s">
        <v>672</v>
      </c>
      <c r="P3780" s="4" t="s">
        <v>1000</v>
      </c>
      <c r="Q3780" s="4" t="s">
        <v>673</v>
      </c>
    </row>
    <row r="3781" spans="1:17" x14ac:dyDescent="0.25">
      <c r="A3781" s="4" t="s">
        <v>628</v>
      </c>
      <c r="B3781" s="4" t="s">
        <v>41</v>
      </c>
      <c r="C3781" s="9" t="s">
        <v>991</v>
      </c>
      <c r="D3781" s="4" t="s">
        <v>991</v>
      </c>
      <c r="E3781" s="4" t="s">
        <v>891</v>
      </c>
      <c r="F3781" s="9" t="str">
        <f>Table1[[#This Row],[Genus]]&amp;" "&amp;Table1[[#This Row],[Epithet]]</f>
        <v>Poacea sp.</v>
      </c>
      <c r="G3781" s="4" t="s">
        <v>801</v>
      </c>
      <c r="H3781" t="s">
        <v>777</v>
      </c>
      <c r="I3781" s="4" t="s">
        <v>708</v>
      </c>
      <c r="J3781" s="4" t="s">
        <v>778</v>
      </c>
      <c r="K3781" s="4" t="s">
        <v>710</v>
      </c>
      <c r="L3781" s="4" t="s">
        <v>779</v>
      </c>
      <c r="M3781" s="4" t="s">
        <v>671</v>
      </c>
      <c r="N3781" s="4" t="s">
        <v>783</v>
      </c>
      <c r="O3781" s="4" t="s">
        <v>672</v>
      </c>
      <c r="P3781" s="4" t="s">
        <v>1000</v>
      </c>
      <c r="Q3781" s="4" t="s">
        <v>673</v>
      </c>
    </row>
    <row r="3782" spans="1:17" x14ac:dyDescent="0.25">
      <c r="A3782" s="4" t="s">
        <v>628</v>
      </c>
      <c r="B3782" s="4" t="s">
        <v>41</v>
      </c>
      <c r="C3782" s="9" t="str">
        <f>_xlfn.XLOOKUP(Table1[[#This Row],[Genus]],'Flora of PA'!J:J,'Flora of PA'!D:D)</f>
        <v>Pinaceae</v>
      </c>
      <c r="D3782" s="4" t="s">
        <v>931</v>
      </c>
      <c r="E3782" s="4" t="s">
        <v>932</v>
      </c>
      <c r="F3782" s="9" t="str">
        <f>Table1[[#This Row],[Genus]]&amp;" "&amp;Table1[[#This Row],[Epithet]]</f>
        <v>Pinus rigida</v>
      </c>
      <c r="G3782" s="4" t="s">
        <v>37</v>
      </c>
      <c r="H3782" t="s">
        <v>48</v>
      </c>
      <c r="I3782" s="4" t="s">
        <v>708</v>
      </c>
      <c r="J3782" s="4" t="s">
        <v>778</v>
      </c>
      <c r="K3782" s="4" t="s">
        <v>710</v>
      </c>
      <c r="L3782" s="4" t="s">
        <v>779</v>
      </c>
      <c r="M3782" s="4" t="s">
        <v>671</v>
      </c>
      <c r="N3782" s="4" t="s">
        <v>783</v>
      </c>
      <c r="O3782" s="4" t="s">
        <v>672</v>
      </c>
      <c r="P3782" s="4" t="s">
        <v>1000</v>
      </c>
      <c r="Q3782" s="4" t="s">
        <v>673</v>
      </c>
    </row>
    <row r="3783" spans="1:17" x14ac:dyDescent="0.25">
      <c r="A3783" s="4" t="s">
        <v>628</v>
      </c>
      <c r="B3783" s="4" t="s">
        <v>42</v>
      </c>
      <c r="C3783" s="9" t="s">
        <v>13194</v>
      </c>
      <c r="D3783" s="4" t="s">
        <v>866</v>
      </c>
      <c r="E3783" s="4" t="s">
        <v>867</v>
      </c>
      <c r="F3783" s="9" t="str">
        <f>Table1[[#This Row],[Genus]]&amp;" "&amp;Table1[[#This Row],[Epithet]]</f>
        <v>Polytrichum commune</v>
      </c>
      <c r="G3783" s="4" t="s">
        <v>802</v>
      </c>
      <c r="H3783" t="s">
        <v>764</v>
      </c>
      <c r="I3783" s="4" t="s">
        <v>708</v>
      </c>
      <c r="J3783" s="4" t="s">
        <v>778</v>
      </c>
      <c r="K3783" s="4" t="s">
        <v>710</v>
      </c>
      <c r="L3783" s="4" t="s">
        <v>779</v>
      </c>
      <c r="M3783" s="4" t="s">
        <v>671</v>
      </c>
      <c r="N3783" s="4" t="s">
        <v>783</v>
      </c>
      <c r="O3783" s="4" t="s">
        <v>672</v>
      </c>
      <c r="P3783" s="4" t="s">
        <v>1000</v>
      </c>
      <c r="Q3783" s="4" t="s">
        <v>673</v>
      </c>
    </row>
    <row r="3784" spans="1:17" x14ac:dyDescent="0.25">
      <c r="A3784" s="4" t="s">
        <v>628</v>
      </c>
      <c r="B3784" s="4" t="s">
        <v>42</v>
      </c>
      <c r="C3784" s="9" t="str">
        <f>_xlfn.XLOOKUP(Table1[[#This Row],[Genus]],'Flora of PA'!J:J,'Flora of PA'!D:D)</f>
        <v>Ericaceae</v>
      </c>
      <c r="D3784" s="4" t="s">
        <v>827</v>
      </c>
      <c r="E3784" s="4" t="s">
        <v>828</v>
      </c>
      <c r="F3784" s="9" t="str">
        <f>Table1[[#This Row],[Genus]]&amp;" "&amp;Table1[[#This Row],[Epithet]]</f>
        <v>Gaylussacia baccata</v>
      </c>
      <c r="G3784" s="4" t="s">
        <v>16</v>
      </c>
      <c r="H3784" t="s">
        <v>125</v>
      </c>
      <c r="I3784" s="4" t="s">
        <v>708</v>
      </c>
      <c r="J3784" s="4" t="s">
        <v>778</v>
      </c>
      <c r="K3784" s="4" t="s">
        <v>710</v>
      </c>
      <c r="L3784" s="4" t="s">
        <v>779</v>
      </c>
      <c r="M3784" s="4" t="s">
        <v>671</v>
      </c>
      <c r="N3784" s="4" t="s">
        <v>783</v>
      </c>
      <c r="O3784" s="4" t="s">
        <v>672</v>
      </c>
      <c r="P3784" s="4" t="s">
        <v>1000</v>
      </c>
      <c r="Q3784" s="4" t="s">
        <v>673</v>
      </c>
    </row>
    <row r="3785" spans="1:17" x14ac:dyDescent="0.25">
      <c r="A3785" s="4" t="s">
        <v>628</v>
      </c>
      <c r="B3785" s="4" t="s">
        <v>42</v>
      </c>
      <c r="C3785" s="9" t="str">
        <f>_xlfn.XLOOKUP(Table1[[#This Row],[Genus]],'Flora of PA'!J:J,'Flora of PA'!D:D)</f>
        <v>Fagaceae</v>
      </c>
      <c r="D3785" s="4" t="s">
        <v>860</v>
      </c>
      <c r="E3785" s="4" t="s">
        <v>947</v>
      </c>
      <c r="F3785" s="9" t="str">
        <f>Table1[[#This Row],[Genus]]&amp;" "&amp;Table1[[#This Row],[Epithet]]</f>
        <v>Quercus ilicifolia</v>
      </c>
      <c r="G3785" s="4" t="s">
        <v>75</v>
      </c>
      <c r="H3785" t="s">
        <v>214</v>
      </c>
      <c r="I3785" s="4" t="s">
        <v>708</v>
      </c>
      <c r="J3785" s="4" t="s">
        <v>778</v>
      </c>
      <c r="K3785" s="4" t="s">
        <v>710</v>
      </c>
      <c r="L3785" s="4" t="s">
        <v>779</v>
      </c>
      <c r="M3785" s="4" t="s">
        <v>671</v>
      </c>
      <c r="N3785" s="4" t="s">
        <v>783</v>
      </c>
      <c r="O3785" s="4" t="s">
        <v>672</v>
      </c>
      <c r="P3785" s="4" t="s">
        <v>1000</v>
      </c>
      <c r="Q3785" s="4" t="s">
        <v>673</v>
      </c>
    </row>
    <row r="3786" spans="1:17" x14ac:dyDescent="0.25">
      <c r="A3786" s="4" t="s">
        <v>628</v>
      </c>
      <c r="B3786" s="4" t="s">
        <v>42</v>
      </c>
      <c r="C3786" s="4" t="s">
        <v>1266</v>
      </c>
      <c r="D3786" s="4" t="s">
        <v>137</v>
      </c>
      <c r="E3786" s="4" t="s">
        <v>846</v>
      </c>
      <c r="F3786" s="9" t="str">
        <f>Table1[[#This Row],[Genus]]&amp;" "&amp;Table1[[#This Row],[Epithet]]</f>
        <v>Aronia melanocarpa</v>
      </c>
      <c r="G3786" s="4" t="s">
        <v>138</v>
      </c>
      <c r="H3786" t="s">
        <v>137</v>
      </c>
      <c r="I3786" s="4" t="s">
        <v>708</v>
      </c>
      <c r="J3786" s="4" t="s">
        <v>778</v>
      </c>
      <c r="K3786" s="4" t="s">
        <v>710</v>
      </c>
      <c r="L3786" s="4" t="s">
        <v>779</v>
      </c>
      <c r="M3786" s="4" t="s">
        <v>671</v>
      </c>
      <c r="N3786" s="4" t="s">
        <v>783</v>
      </c>
      <c r="O3786" s="4" t="s">
        <v>672</v>
      </c>
      <c r="P3786" s="4" t="s">
        <v>1000</v>
      </c>
      <c r="Q3786" s="4" t="s">
        <v>673</v>
      </c>
    </row>
    <row r="3787" spans="1:17" x14ac:dyDescent="0.25">
      <c r="A3787" s="4" t="s">
        <v>628</v>
      </c>
      <c r="B3787" s="4" t="s">
        <v>61</v>
      </c>
      <c r="C3787" s="9" t="str">
        <f>_xlfn.XLOOKUP(Table1[[#This Row],[Genus]],'Flora of PA'!J:J,'Flora of PA'!D:D)</f>
        <v>Fagaceae</v>
      </c>
      <c r="D3787" s="4" t="s">
        <v>860</v>
      </c>
      <c r="E3787" s="4" t="s">
        <v>947</v>
      </c>
      <c r="F3787" s="9" t="str">
        <f>Table1[[#This Row],[Genus]]&amp;" "&amp;Table1[[#This Row],[Epithet]]</f>
        <v>Quercus ilicifolia</v>
      </c>
      <c r="G3787" s="4" t="s">
        <v>75</v>
      </c>
      <c r="H3787" t="s">
        <v>214</v>
      </c>
      <c r="I3787" s="4" t="s">
        <v>708</v>
      </c>
      <c r="J3787" s="4" t="s">
        <v>778</v>
      </c>
      <c r="K3787" s="4" t="s">
        <v>710</v>
      </c>
      <c r="L3787" s="4" t="s">
        <v>779</v>
      </c>
      <c r="M3787" s="4" t="s">
        <v>671</v>
      </c>
      <c r="N3787" s="4" t="s">
        <v>783</v>
      </c>
      <c r="O3787" s="4" t="s">
        <v>672</v>
      </c>
      <c r="P3787" s="4" t="s">
        <v>1000</v>
      </c>
      <c r="Q3787" s="4" t="s">
        <v>673</v>
      </c>
    </row>
    <row r="3788" spans="1:17" x14ac:dyDescent="0.25">
      <c r="A3788" s="4" t="s">
        <v>628</v>
      </c>
      <c r="B3788" s="4" t="s">
        <v>61</v>
      </c>
      <c r="C3788" s="9" t="str">
        <f>_xlfn.XLOOKUP(Table1[[#This Row],[Genus]],'Flora of PA'!J:J,'Flora of PA'!D:D)</f>
        <v>Ericaceae</v>
      </c>
      <c r="D3788" s="4" t="s">
        <v>827</v>
      </c>
      <c r="E3788" s="4" t="s">
        <v>828</v>
      </c>
      <c r="F3788" s="9" t="str">
        <f>Table1[[#This Row],[Genus]]&amp;" "&amp;Table1[[#This Row],[Epithet]]</f>
        <v>Gaylussacia baccata</v>
      </c>
      <c r="G3788" s="4" t="s">
        <v>16</v>
      </c>
      <c r="H3788" t="s">
        <v>125</v>
      </c>
      <c r="I3788" s="4" t="s">
        <v>708</v>
      </c>
      <c r="J3788" s="4" t="s">
        <v>778</v>
      </c>
      <c r="K3788" s="4" t="s">
        <v>710</v>
      </c>
      <c r="L3788" s="4" t="s">
        <v>779</v>
      </c>
      <c r="M3788" s="4" t="s">
        <v>671</v>
      </c>
      <c r="N3788" s="4" t="s">
        <v>783</v>
      </c>
      <c r="O3788" s="4" t="s">
        <v>672</v>
      </c>
      <c r="P3788" s="4" t="s">
        <v>1000</v>
      </c>
      <c r="Q3788" s="4" t="s">
        <v>673</v>
      </c>
    </row>
    <row r="3789" spans="1:17" x14ac:dyDescent="0.25">
      <c r="A3789" s="4" t="s">
        <v>628</v>
      </c>
      <c r="B3789" s="4" t="s">
        <v>61</v>
      </c>
      <c r="C3789" s="4" t="s">
        <v>1266</v>
      </c>
      <c r="D3789" s="4" t="s">
        <v>137</v>
      </c>
      <c r="E3789" s="4" t="s">
        <v>846</v>
      </c>
      <c r="F3789" s="9" t="str">
        <f>Table1[[#This Row],[Genus]]&amp;" "&amp;Table1[[#This Row],[Epithet]]</f>
        <v>Aronia melanocarpa</v>
      </c>
      <c r="G3789" s="4" t="s">
        <v>138</v>
      </c>
      <c r="H3789" t="s">
        <v>222</v>
      </c>
      <c r="I3789" s="4" t="s">
        <v>708</v>
      </c>
      <c r="J3789" s="4" t="s">
        <v>778</v>
      </c>
      <c r="K3789" s="4" t="s">
        <v>710</v>
      </c>
      <c r="L3789" s="4" t="s">
        <v>779</v>
      </c>
      <c r="M3789" s="4" t="s">
        <v>671</v>
      </c>
      <c r="N3789" s="4" t="s">
        <v>783</v>
      </c>
      <c r="O3789" s="4" t="s">
        <v>672</v>
      </c>
      <c r="P3789" s="4" t="s">
        <v>1000</v>
      </c>
      <c r="Q3789" s="4" t="s">
        <v>673</v>
      </c>
    </row>
    <row r="3790" spans="1:17" x14ac:dyDescent="0.25">
      <c r="A3790" s="4" t="s">
        <v>628</v>
      </c>
      <c r="B3790" s="4" t="s">
        <v>61</v>
      </c>
      <c r="C3790" s="9" t="str">
        <f>_xlfn.XLOOKUP(Table1[[#This Row],[Genus]],'Flora of PA'!J:J,'Flora of PA'!D:D)</f>
        <v>Ericaceae</v>
      </c>
      <c r="D3790" s="4" t="s">
        <v>831</v>
      </c>
      <c r="E3790" s="4" t="s">
        <v>832</v>
      </c>
      <c r="F3790" s="9" t="str">
        <f>Table1[[#This Row],[Genus]]&amp;" "&amp;Table1[[#This Row],[Epithet]]</f>
        <v>Gaultheria procumbens</v>
      </c>
      <c r="G3790" s="4" t="s">
        <v>123</v>
      </c>
      <c r="H3790" t="s">
        <v>122</v>
      </c>
      <c r="I3790" s="4" t="s">
        <v>708</v>
      </c>
      <c r="J3790" s="4" t="s">
        <v>778</v>
      </c>
      <c r="K3790" s="4" t="s">
        <v>710</v>
      </c>
      <c r="L3790" s="4" t="s">
        <v>779</v>
      </c>
      <c r="M3790" s="4" t="s">
        <v>671</v>
      </c>
      <c r="N3790" s="4" t="s">
        <v>783</v>
      </c>
      <c r="O3790" s="4" t="s">
        <v>672</v>
      </c>
      <c r="P3790" s="4" t="s">
        <v>1000</v>
      </c>
      <c r="Q3790" s="4" t="s">
        <v>673</v>
      </c>
    </row>
    <row r="3791" spans="1:17" x14ac:dyDescent="0.25">
      <c r="A3791" s="4" t="s">
        <v>628</v>
      </c>
      <c r="B3791" s="4" t="s">
        <v>62</v>
      </c>
      <c r="C3791" s="9" t="str">
        <f>_xlfn.XLOOKUP(Table1[[#This Row],[Genus]],'Flora of PA'!J:J,'Flora of PA'!D:D)</f>
        <v>Ericaceae</v>
      </c>
      <c r="D3791" s="4" t="s">
        <v>827</v>
      </c>
      <c r="E3791" s="4" t="s">
        <v>828</v>
      </c>
      <c r="F3791" s="9" t="str">
        <f>Table1[[#This Row],[Genus]]&amp;" "&amp;Table1[[#This Row],[Epithet]]</f>
        <v>Gaylussacia baccata</v>
      </c>
      <c r="G3791" s="4" t="s">
        <v>16</v>
      </c>
      <c r="H3791" t="s">
        <v>125</v>
      </c>
      <c r="I3791" s="4" t="s">
        <v>708</v>
      </c>
      <c r="J3791" s="4" t="s">
        <v>778</v>
      </c>
      <c r="K3791" s="4" t="s">
        <v>710</v>
      </c>
      <c r="L3791" s="4" t="s">
        <v>779</v>
      </c>
      <c r="M3791" s="4" t="s">
        <v>671</v>
      </c>
      <c r="N3791" s="4" t="s">
        <v>783</v>
      </c>
      <c r="O3791" s="4" t="s">
        <v>672</v>
      </c>
      <c r="P3791" s="4" t="s">
        <v>1000</v>
      </c>
      <c r="Q3791" s="4" t="s">
        <v>673</v>
      </c>
    </row>
    <row r="3792" spans="1:17" x14ac:dyDescent="0.25">
      <c r="A3792" s="4" t="s">
        <v>628</v>
      </c>
      <c r="B3792" s="4" t="s">
        <v>62</v>
      </c>
      <c r="C3792" s="9" t="str">
        <f>_xlfn.XLOOKUP(Table1[[#This Row],[Genus]],'Flora of PA'!J:J,'Flora of PA'!D:D)</f>
        <v>Ericaceae</v>
      </c>
      <c r="D3792" s="4" t="s">
        <v>905</v>
      </c>
      <c r="E3792" s="4" t="s">
        <v>948</v>
      </c>
      <c r="F3792" s="9" t="str">
        <f>Table1[[#This Row],[Genus]]&amp;" "&amp;Table1[[#This Row],[Epithet]]</f>
        <v>Kalmia angustifolia</v>
      </c>
      <c r="G3792" s="4" t="s">
        <v>85</v>
      </c>
      <c r="H3792" t="s">
        <v>574</v>
      </c>
      <c r="I3792" s="4" t="s">
        <v>708</v>
      </c>
      <c r="J3792" s="4" t="s">
        <v>778</v>
      </c>
      <c r="K3792" s="4" t="s">
        <v>710</v>
      </c>
      <c r="L3792" s="4" t="s">
        <v>779</v>
      </c>
      <c r="M3792" s="4" t="s">
        <v>671</v>
      </c>
      <c r="N3792" s="4" t="s">
        <v>783</v>
      </c>
      <c r="O3792" s="4" t="s">
        <v>672</v>
      </c>
      <c r="P3792" s="4" t="s">
        <v>1000</v>
      </c>
      <c r="Q3792" s="4" t="s">
        <v>673</v>
      </c>
    </row>
    <row r="3793" spans="1:17" x14ac:dyDescent="0.25">
      <c r="A3793" s="4" t="s">
        <v>628</v>
      </c>
      <c r="B3793" s="4" t="s">
        <v>62</v>
      </c>
      <c r="C3793" s="9" t="str">
        <f>_xlfn.XLOOKUP(Table1[[#This Row],[Genus]],'Flora of PA'!J:J,'Flora of PA'!D:D)</f>
        <v>Rosaceae</v>
      </c>
      <c r="D3793" s="4" t="s">
        <v>870</v>
      </c>
      <c r="E3793" s="4" t="s">
        <v>871</v>
      </c>
      <c r="F3793" s="9" t="str">
        <f>Table1[[#This Row],[Genus]]&amp;" "&amp;Table1[[#This Row],[Epithet]]</f>
        <v>Amelanchier arborea</v>
      </c>
      <c r="G3793" s="4" t="s">
        <v>804</v>
      </c>
      <c r="H3793" t="s">
        <v>468</v>
      </c>
      <c r="I3793" s="4" t="s">
        <v>708</v>
      </c>
      <c r="J3793" s="4" t="s">
        <v>778</v>
      </c>
      <c r="K3793" s="4" t="s">
        <v>710</v>
      </c>
      <c r="L3793" s="4" t="s">
        <v>779</v>
      </c>
      <c r="M3793" s="4" t="s">
        <v>671</v>
      </c>
      <c r="N3793" s="4" t="s">
        <v>783</v>
      </c>
      <c r="O3793" s="4" t="s">
        <v>672</v>
      </c>
      <c r="P3793" s="4" t="s">
        <v>1000</v>
      </c>
      <c r="Q3793" s="4" t="s">
        <v>673</v>
      </c>
    </row>
    <row r="3794" spans="1:17" x14ac:dyDescent="0.25">
      <c r="A3794" s="4" t="s">
        <v>628</v>
      </c>
      <c r="B3794" s="4" t="s">
        <v>62</v>
      </c>
      <c r="C3794" s="9" t="str">
        <f>_xlfn.XLOOKUP(Table1[[#This Row],[Genus]],'Flora of PA'!J:J,'Flora of PA'!D:D)</f>
        <v>Ericaceae</v>
      </c>
      <c r="D3794" s="4" t="s">
        <v>831</v>
      </c>
      <c r="E3794" s="4" t="s">
        <v>832</v>
      </c>
      <c r="F3794" s="9" t="str">
        <f>Table1[[#This Row],[Genus]]&amp;" "&amp;Table1[[#This Row],[Epithet]]</f>
        <v>Gaultheria procumbens</v>
      </c>
      <c r="G3794" s="4" t="s">
        <v>123</v>
      </c>
      <c r="H3794" t="s">
        <v>122</v>
      </c>
      <c r="I3794" s="4" t="s">
        <v>708</v>
      </c>
      <c r="J3794" s="4" t="s">
        <v>778</v>
      </c>
      <c r="K3794" s="4" t="s">
        <v>710</v>
      </c>
      <c r="L3794" s="4" t="s">
        <v>779</v>
      </c>
      <c r="M3794" s="4" t="s">
        <v>671</v>
      </c>
      <c r="N3794" s="4" t="s">
        <v>783</v>
      </c>
      <c r="O3794" s="4" t="s">
        <v>672</v>
      </c>
      <c r="P3794" s="4" t="s">
        <v>1000</v>
      </c>
      <c r="Q3794" s="4" t="s">
        <v>673</v>
      </c>
    </row>
    <row r="3795" spans="1:17" x14ac:dyDescent="0.25">
      <c r="A3795" s="4" t="s">
        <v>628</v>
      </c>
      <c r="B3795" s="4" t="s">
        <v>62</v>
      </c>
      <c r="C3795" s="4" t="s">
        <v>1266</v>
      </c>
      <c r="D3795" s="4" t="s">
        <v>137</v>
      </c>
      <c r="E3795" s="4" t="s">
        <v>846</v>
      </c>
      <c r="F3795" s="9" t="str">
        <f>Table1[[#This Row],[Genus]]&amp;" "&amp;Table1[[#This Row],[Epithet]]</f>
        <v>Aronia melanocarpa</v>
      </c>
      <c r="G3795" s="4" t="s">
        <v>138</v>
      </c>
      <c r="H3795" t="s">
        <v>222</v>
      </c>
      <c r="I3795" s="4" t="s">
        <v>708</v>
      </c>
      <c r="J3795" s="4" t="s">
        <v>778</v>
      </c>
      <c r="K3795" s="4" t="s">
        <v>710</v>
      </c>
      <c r="L3795" s="4" t="s">
        <v>779</v>
      </c>
      <c r="M3795" s="4" t="s">
        <v>671</v>
      </c>
      <c r="N3795" s="4" t="s">
        <v>783</v>
      </c>
      <c r="O3795" s="4" t="s">
        <v>672</v>
      </c>
      <c r="P3795" s="4" t="s">
        <v>1000</v>
      </c>
      <c r="Q3795" s="4" t="s">
        <v>673</v>
      </c>
    </row>
    <row r="3796" spans="1:17" x14ac:dyDescent="0.25">
      <c r="A3796" s="4" t="s">
        <v>628</v>
      </c>
      <c r="B3796" s="4" t="s">
        <v>63</v>
      </c>
      <c r="C3796" s="9" t="str">
        <f>_xlfn.XLOOKUP(Table1[[#This Row],[Genus]],'Flora of PA'!J:J,'Flora of PA'!D:D)</f>
        <v>Ericaceae</v>
      </c>
      <c r="D3796" s="4" t="s">
        <v>827</v>
      </c>
      <c r="E3796" s="4" t="s">
        <v>828</v>
      </c>
      <c r="F3796" s="9" t="str">
        <f>Table1[[#This Row],[Genus]]&amp;" "&amp;Table1[[#This Row],[Epithet]]</f>
        <v>Gaylussacia baccata</v>
      </c>
      <c r="G3796" s="4" t="s">
        <v>16</v>
      </c>
      <c r="H3796" t="s">
        <v>125</v>
      </c>
      <c r="I3796" s="4" t="s">
        <v>708</v>
      </c>
      <c r="J3796" s="4" t="s">
        <v>778</v>
      </c>
      <c r="K3796" s="4" t="s">
        <v>710</v>
      </c>
      <c r="L3796" s="4" t="s">
        <v>779</v>
      </c>
      <c r="M3796" s="4" t="s">
        <v>671</v>
      </c>
      <c r="N3796" s="4" t="s">
        <v>783</v>
      </c>
      <c r="O3796" s="4" t="s">
        <v>672</v>
      </c>
      <c r="P3796" s="4" t="s">
        <v>1000</v>
      </c>
      <c r="Q3796" s="4" t="s">
        <v>673</v>
      </c>
    </row>
    <row r="3797" spans="1:17" x14ac:dyDescent="0.25">
      <c r="A3797" s="4" t="s">
        <v>628</v>
      </c>
      <c r="B3797" s="4" t="s">
        <v>63</v>
      </c>
      <c r="C3797" s="4" t="s">
        <v>1266</v>
      </c>
      <c r="D3797" s="4" t="s">
        <v>137</v>
      </c>
      <c r="E3797" s="4" t="s">
        <v>846</v>
      </c>
      <c r="F3797" s="9" t="str">
        <f>Table1[[#This Row],[Genus]]&amp;" "&amp;Table1[[#This Row],[Epithet]]</f>
        <v>Aronia melanocarpa</v>
      </c>
      <c r="G3797" s="4" t="s">
        <v>138</v>
      </c>
      <c r="H3797" t="s">
        <v>222</v>
      </c>
      <c r="I3797" s="4" t="s">
        <v>708</v>
      </c>
      <c r="J3797" s="4" t="s">
        <v>778</v>
      </c>
      <c r="K3797" s="4" t="s">
        <v>710</v>
      </c>
      <c r="L3797" s="4" t="s">
        <v>779</v>
      </c>
      <c r="M3797" s="4" t="s">
        <v>671</v>
      </c>
      <c r="N3797" s="4" t="s">
        <v>783</v>
      </c>
      <c r="O3797" s="4" t="s">
        <v>672</v>
      </c>
      <c r="P3797" s="4" t="s">
        <v>1000</v>
      </c>
      <c r="Q3797" s="4" t="s">
        <v>673</v>
      </c>
    </row>
    <row r="3798" spans="1:17" x14ac:dyDescent="0.25">
      <c r="A3798" s="4" t="s">
        <v>628</v>
      </c>
      <c r="B3798" s="4" t="s">
        <v>63</v>
      </c>
      <c r="C3798" s="9" t="str">
        <f>_xlfn.XLOOKUP(Table1[[#This Row],[Genus]],'Flora of PA'!J:J,'Flora of PA'!D:D)</f>
        <v>Fagaceae</v>
      </c>
      <c r="D3798" s="4" t="s">
        <v>860</v>
      </c>
      <c r="E3798" s="4" t="s">
        <v>947</v>
      </c>
      <c r="F3798" s="9" t="str">
        <f>Table1[[#This Row],[Genus]]&amp;" "&amp;Table1[[#This Row],[Epithet]]</f>
        <v>Quercus ilicifolia</v>
      </c>
      <c r="G3798" s="4" t="s">
        <v>75</v>
      </c>
      <c r="H3798" t="s">
        <v>214</v>
      </c>
      <c r="I3798" s="4" t="s">
        <v>708</v>
      </c>
      <c r="J3798" s="4" t="s">
        <v>778</v>
      </c>
      <c r="K3798" s="4" t="s">
        <v>710</v>
      </c>
      <c r="L3798" s="4" t="s">
        <v>779</v>
      </c>
      <c r="M3798" s="4" t="s">
        <v>671</v>
      </c>
      <c r="N3798" s="4" t="s">
        <v>783</v>
      </c>
      <c r="O3798" s="4" t="s">
        <v>672</v>
      </c>
      <c r="P3798" s="4" t="s">
        <v>1000</v>
      </c>
      <c r="Q3798" s="4" t="s">
        <v>673</v>
      </c>
    </row>
    <row r="3799" spans="1:17" x14ac:dyDescent="0.25">
      <c r="A3799" s="4" t="s">
        <v>628</v>
      </c>
      <c r="B3799" s="4" t="s">
        <v>63</v>
      </c>
      <c r="C3799" s="9" t="str">
        <f>_xlfn.XLOOKUP(Table1[[#This Row],[Genus]],'Flora of PA'!J:J,'Flora of PA'!D:D)</f>
        <v>Ericaceae</v>
      </c>
      <c r="D3799" s="4" t="s">
        <v>831</v>
      </c>
      <c r="E3799" s="4" t="s">
        <v>832</v>
      </c>
      <c r="F3799" s="9" t="str">
        <f>Table1[[#This Row],[Genus]]&amp;" "&amp;Table1[[#This Row],[Epithet]]</f>
        <v>Gaultheria procumbens</v>
      </c>
      <c r="G3799" s="4" t="s">
        <v>123</v>
      </c>
      <c r="H3799" t="s">
        <v>122</v>
      </c>
      <c r="I3799" s="4" t="s">
        <v>708</v>
      </c>
      <c r="J3799" s="4" t="s">
        <v>778</v>
      </c>
      <c r="K3799" s="4" t="s">
        <v>710</v>
      </c>
      <c r="L3799" s="4" t="s">
        <v>779</v>
      </c>
      <c r="M3799" s="4" t="s">
        <v>671</v>
      </c>
      <c r="N3799" s="4" t="s">
        <v>783</v>
      </c>
      <c r="O3799" s="4" t="s">
        <v>672</v>
      </c>
      <c r="P3799" s="4" t="s">
        <v>1000</v>
      </c>
      <c r="Q3799" s="4" t="s">
        <v>673</v>
      </c>
    </row>
    <row r="3800" spans="1:17" x14ac:dyDescent="0.25">
      <c r="A3800" s="4" t="s">
        <v>628</v>
      </c>
      <c r="B3800" s="4" t="s">
        <v>64</v>
      </c>
      <c r="C3800" s="9" t="str">
        <f>_xlfn.XLOOKUP(Table1[[#This Row],[Genus]],'Flora of PA'!J:J,'Flora of PA'!D:D)</f>
        <v>Ericaceae</v>
      </c>
      <c r="D3800" s="4" t="s">
        <v>827</v>
      </c>
      <c r="E3800" s="4" t="s">
        <v>828</v>
      </c>
      <c r="F3800" s="9" t="str">
        <f>Table1[[#This Row],[Genus]]&amp;" "&amp;Table1[[#This Row],[Epithet]]</f>
        <v>Gaylussacia baccata</v>
      </c>
      <c r="G3800" s="4" t="s">
        <v>16</v>
      </c>
      <c r="H3800" t="s">
        <v>125</v>
      </c>
      <c r="I3800" s="4" t="s">
        <v>708</v>
      </c>
      <c r="J3800" s="4" t="s">
        <v>778</v>
      </c>
      <c r="K3800" s="4" t="s">
        <v>710</v>
      </c>
      <c r="L3800" s="4" t="s">
        <v>779</v>
      </c>
      <c r="M3800" s="4" t="s">
        <v>671</v>
      </c>
      <c r="N3800" s="4" t="s">
        <v>783</v>
      </c>
      <c r="O3800" s="4" t="s">
        <v>672</v>
      </c>
      <c r="P3800" s="4" t="s">
        <v>1000</v>
      </c>
      <c r="Q3800" s="4" t="s">
        <v>673</v>
      </c>
    </row>
    <row r="3801" spans="1:17" x14ac:dyDescent="0.25">
      <c r="A3801" s="4" t="s">
        <v>628</v>
      </c>
      <c r="B3801" s="4" t="s">
        <v>64</v>
      </c>
      <c r="C3801" s="4" t="s">
        <v>1266</v>
      </c>
      <c r="D3801" s="4" t="s">
        <v>137</v>
      </c>
      <c r="E3801" s="4" t="s">
        <v>846</v>
      </c>
      <c r="F3801" s="9" t="str">
        <f>Table1[[#This Row],[Genus]]&amp;" "&amp;Table1[[#This Row],[Epithet]]</f>
        <v>Aronia melanocarpa</v>
      </c>
      <c r="G3801" s="4" t="s">
        <v>138</v>
      </c>
      <c r="H3801" t="s">
        <v>222</v>
      </c>
      <c r="I3801" s="4" t="s">
        <v>708</v>
      </c>
      <c r="J3801" s="4" t="s">
        <v>778</v>
      </c>
      <c r="K3801" s="4" t="s">
        <v>710</v>
      </c>
      <c r="L3801" s="4" t="s">
        <v>779</v>
      </c>
      <c r="M3801" s="4" t="s">
        <v>671</v>
      </c>
      <c r="N3801" s="4" t="s">
        <v>783</v>
      </c>
      <c r="O3801" s="4" t="s">
        <v>672</v>
      </c>
      <c r="P3801" s="4" t="s">
        <v>1000</v>
      </c>
      <c r="Q3801" s="4" t="s">
        <v>673</v>
      </c>
    </row>
    <row r="3802" spans="1:17" x14ac:dyDescent="0.25">
      <c r="A3802" s="4" t="s">
        <v>628</v>
      </c>
      <c r="B3802" s="4" t="s">
        <v>64</v>
      </c>
      <c r="C3802" s="9" t="str">
        <f>_xlfn.XLOOKUP(Table1[[#This Row],[Genus]],'Flora of PA'!J:J,'Flora of PA'!D:D)</f>
        <v>Fagaceae</v>
      </c>
      <c r="D3802" s="4" t="s">
        <v>860</v>
      </c>
      <c r="E3802" s="4" t="s">
        <v>947</v>
      </c>
      <c r="F3802" s="9" t="str">
        <f>Table1[[#This Row],[Genus]]&amp;" "&amp;Table1[[#This Row],[Epithet]]</f>
        <v>Quercus ilicifolia</v>
      </c>
      <c r="G3802" s="4" t="s">
        <v>75</v>
      </c>
      <c r="H3802" t="s">
        <v>214</v>
      </c>
      <c r="I3802" s="4" t="s">
        <v>708</v>
      </c>
      <c r="J3802" s="4" t="s">
        <v>778</v>
      </c>
      <c r="K3802" s="4" t="s">
        <v>710</v>
      </c>
      <c r="L3802" s="4" t="s">
        <v>779</v>
      </c>
      <c r="M3802" s="4" t="s">
        <v>671</v>
      </c>
      <c r="N3802" s="4" t="s">
        <v>783</v>
      </c>
      <c r="O3802" s="4" t="s">
        <v>672</v>
      </c>
      <c r="P3802" s="4" t="s">
        <v>1000</v>
      </c>
      <c r="Q3802" s="4" t="s">
        <v>673</v>
      </c>
    </row>
    <row r="3803" spans="1:17" x14ac:dyDescent="0.25">
      <c r="A3803" s="4" t="s">
        <v>628</v>
      </c>
      <c r="B3803" s="4" t="s">
        <v>65</v>
      </c>
      <c r="C3803" s="9" t="str">
        <f>_xlfn.XLOOKUP(Table1[[#This Row],[Genus]],'Flora of PA'!J:J,'Flora of PA'!D:D)</f>
        <v>Ericaceae</v>
      </c>
      <c r="D3803" s="4" t="s">
        <v>827</v>
      </c>
      <c r="E3803" s="4" t="s">
        <v>828</v>
      </c>
      <c r="F3803" s="9" t="str">
        <f>Table1[[#This Row],[Genus]]&amp;" "&amp;Table1[[#This Row],[Epithet]]</f>
        <v>Gaylussacia baccata</v>
      </c>
      <c r="G3803" s="4" t="s">
        <v>16</v>
      </c>
      <c r="H3803" t="s">
        <v>125</v>
      </c>
      <c r="I3803" s="4" t="s">
        <v>708</v>
      </c>
      <c r="J3803" s="4" t="s">
        <v>778</v>
      </c>
      <c r="K3803" s="4" t="s">
        <v>710</v>
      </c>
      <c r="L3803" s="4" t="s">
        <v>779</v>
      </c>
      <c r="M3803" s="4" t="s">
        <v>671</v>
      </c>
      <c r="N3803" s="4" t="s">
        <v>783</v>
      </c>
      <c r="O3803" s="4" t="s">
        <v>672</v>
      </c>
      <c r="P3803" s="4" t="s">
        <v>1000</v>
      </c>
      <c r="Q3803" s="4" t="s">
        <v>673</v>
      </c>
    </row>
    <row r="3804" spans="1:17" x14ac:dyDescent="0.25">
      <c r="A3804" s="4" t="s">
        <v>628</v>
      </c>
      <c r="B3804" s="4" t="s">
        <v>65</v>
      </c>
      <c r="C3804" s="9" t="str">
        <f>_xlfn.XLOOKUP(Table1[[#This Row],[Genus]],'Flora of PA'!J:J,'Flora of PA'!D:D)</f>
        <v>Fagaceae</v>
      </c>
      <c r="D3804" s="4" t="s">
        <v>860</v>
      </c>
      <c r="E3804" s="4" t="s">
        <v>947</v>
      </c>
      <c r="F3804" s="9" t="str">
        <f>Table1[[#This Row],[Genus]]&amp;" "&amp;Table1[[#This Row],[Epithet]]</f>
        <v>Quercus ilicifolia</v>
      </c>
      <c r="G3804" s="4" t="s">
        <v>75</v>
      </c>
      <c r="H3804" t="s">
        <v>214</v>
      </c>
      <c r="I3804" s="4" t="s">
        <v>708</v>
      </c>
      <c r="J3804" s="4" t="s">
        <v>778</v>
      </c>
      <c r="K3804" s="4" t="s">
        <v>710</v>
      </c>
      <c r="L3804" s="4" t="s">
        <v>779</v>
      </c>
      <c r="M3804" s="4" t="s">
        <v>671</v>
      </c>
      <c r="N3804" s="4" t="s">
        <v>783</v>
      </c>
      <c r="O3804" s="4" t="s">
        <v>672</v>
      </c>
      <c r="P3804" s="4" t="s">
        <v>1000</v>
      </c>
      <c r="Q3804" s="4" t="s">
        <v>673</v>
      </c>
    </row>
    <row r="3805" spans="1:17" x14ac:dyDescent="0.25">
      <c r="A3805" s="4" t="s">
        <v>628</v>
      </c>
      <c r="B3805" s="4" t="s">
        <v>65</v>
      </c>
      <c r="C3805" s="9" t="str">
        <f>_xlfn.XLOOKUP(Table1[[#This Row],[Genus]],'Flora of PA'!J:J,'Flora of PA'!D:D)</f>
        <v>Lauraceae</v>
      </c>
      <c r="D3805" s="4" t="s">
        <v>134</v>
      </c>
      <c r="E3805" s="4" t="s">
        <v>946</v>
      </c>
      <c r="F3805" s="9" t="str">
        <f>Table1[[#This Row],[Genus]]&amp;" "&amp;Table1[[#This Row],[Epithet]]</f>
        <v>Sassafras albidum</v>
      </c>
      <c r="G3805" s="4" t="s">
        <v>224</v>
      </c>
      <c r="H3805" t="s">
        <v>179</v>
      </c>
      <c r="I3805" s="4" t="s">
        <v>708</v>
      </c>
      <c r="J3805" s="4" t="s">
        <v>778</v>
      </c>
      <c r="K3805" s="4" t="s">
        <v>710</v>
      </c>
      <c r="L3805" s="4" t="s">
        <v>779</v>
      </c>
      <c r="M3805" s="4" t="s">
        <v>671</v>
      </c>
      <c r="N3805" s="4" t="s">
        <v>783</v>
      </c>
      <c r="O3805" s="4" t="s">
        <v>672</v>
      </c>
      <c r="P3805" s="4" t="s">
        <v>1000</v>
      </c>
      <c r="Q3805" s="4" t="s">
        <v>673</v>
      </c>
    </row>
    <row r="3806" spans="1:17" x14ac:dyDescent="0.25">
      <c r="A3806" s="4" t="s">
        <v>628</v>
      </c>
      <c r="B3806" s="4" t="s">
        <v>65</v>
      </c>
      <c r="C3806" s="9" t="str">
        <f>_xlfn.XLOOKUP(Table1[[#This Row],[Genus]],'Flora of PA'!J:J,'Flora of PA'!D:D)</f>
        <v>Ericaceae</v>
      </c>
      <c r="D3806" s="4" t="s">
        <v>831</v>
      </c>
      <c r="E3806" s="4" t="s">
        <v>832</v>
      </c>
      <c r="F3806" s="9" t="str">
        <f>Table1[[#This Row],[Genus]]&amp;" "&amp;Table1[[#This Row],[Epithet]]</f>
        <v>Gaultheria procumbens</v>
      </c>
      <c r="G3806" s="4" t="s">
        <v>123</v>
      </c>
      <c r="H3806" t="s">
        <v>122</v>
      </c>
      <c r="I3806" s="4" t="s">
        <v>708</v>
      </c>
      <c r="J3806" s="4" t="s">
        <v>778</v>
      </c>
      <c r="K3806" s="4" t="s">
        <v>710</v>
      </c>
      <c r="L3806" s="4" t="s">
        <v>779</v>
      </c>
      <c r="M3806" s="4" t="s">
        <v>671</v>
      </c>
      <c r="N3806" s="4" t="s">
        <v>783</v>
      </c>
      <c r="O3806" s="4" t="s">
        <v>672</v>
      </c>
      <c r="P3806" s="4" t="s">
        <v>1000</v>
      </c>
      <c r="Q3806" s="4" t="s">
        <v>673</v>
      </c>
    </row>
    <row r="3807" spans="1:17" x14ac:dyDescent="0.25">
      <c r="A3807" s="4" t="s">
        <v>628</v>
      </c>
      <c r="B3807" s="4" t="s">
        <v>66</v>
      </c>
      <c r="C3807" s="9" t="str">
        <f>_xlfn.XLOOKUP(Table1[[#This Row],[Genus]],'Flora of PA'!J:J,'Flora of PA'!D:D)</f>
        <v>Polypodiaceae</v>
      </c>
      <c r="D3807" s="4" t="s">
        <v>851</v>
      </c>
      <c r="E3807" s="4" t="s">
        <v>852</v>
      </c>
      <c r="F3807" s="9" t="str">
        <f>Table1[[#This Row],[Genus]]&amp;" "&amp;Table1[[#This Row],[Epithet]]</f>
        <v>Pteridium aquilinum</v>
      </c>
      <c r="G3807" s="4" t="s">
        <v>58</v>
      </c>
      <c r="H3807" t="s">
        <v>288</v>
      </c>
      <c r="I3807" s="4" t="s">
        <v>708</v>
      </c>
      <c r="J3807" s="4" t="s">
        <v>778</v>
      </c>
      <c r="K3807" s="4" t="s">
        <v>710</v>
      </c>
      <c r="L3807" s="4" t="s">
        <v>779</v>
      </c>
      <c r="M3807" s="4" t="s">
        <v>671</v>
      </c>
      <c r="N3807" s="4" t="s">
        <v>783</v>
      </c>
      <c r="O3807" s="4" t="s">
        <v>672</v>
      </c>
      <c r="P3807" s="4" t="s">
        <v>1000</v>
      </c>
      <c r="Q3807" s="4" t="s">
        <v>673</v>
      </c>
    </row>
    <row r="3808" spans="1:17" x14ac:dyDescent="0.25">
      <c r="A3808" s="4" t="s">
        <v>628</v>
      </c>
      <c r="B3808" s="4" t="s">
        <v>66</v>
      </c>
      <c r="C3808" s="9" t="str">
        <f>_xlfn.XLOOKUP(Table1[[#This Row],[Genus]],'Flora of PA'!J:J,'Flora of PA'!D:D)</f>
        <v>Ericaceae</v>
      </c>
      <c r="D3808" s="4" t="s">
        <v>831</v>
      </c>
      <c r="E3808" s="4" t="s">
        <v>832</v>
      </c>
      <c r="F3808" s="9" t="str">
        <f>Table1[[#This Row],[Genus]]&amp;" "&amp;Table1[[#This Row],[Epithet]]</f>
        <v>Gaultheria procumbens</v>
      </c>
      <c r="G3808" s="4" t="s">
        <v>123</v>
      </c>
      <c r="H3808" t="s">
        <v>122</v>
      </c>
      <c r="I3808" s="4" t="s">
        <v>708</v>
      </c>
      <c r="J3808" s="4" t="s">
        <v>778</v>
      </c>
      <c r="K3808" s="4" t="s">
        <v>710</v>
      </c>
      <c r="L3808" s="4" t="s">
        <v>779</v>
      </c>
      <c r="M3808" s="4" t="s">
        <v>671</v>
      </c>
      <c r="N3808" s="4" t="s">
        <v>783</v>
      </c>
      <c r="O3808" s="4" t="s">
        <v>672</v>
      </c>
      <c r="P3808" s="4" t="s">
        <v>1000</v>
      </c>
      <c r="Q3808" s="4" t="s">
        <v>673</v>
      </c>
    </row>
    <row r="3809" spans="1:17" x14ac:dyDescent="0.25">
      <c r="A3809" s="4" t="s">
        <v>628</v>
      </c>
      <c r="B3809" s="4" t="s">
        <v>66</v>
      </c>
      <c r="C3809" s="9" t="str">
        <f>_xlfn.XLOOKUP(Table1[[#This Row],[Genus]],'Flora of PA'!J:J,'Flora of PA'!D:D)</f>
        <v>Ericaceae</v>
      </c>
      <c r="D3809" s="4" t="s">
        <v>905</v>
      </c>
      <c r="E3809" s="4" t="s">
        <v>948</v>
      </c>
      <c r="F3809" s="9" t="str">
        <f>Table1[[#This Row],[Genus]]&amp;" "&amp;Table1[[#This Row],[Epithet]]</f>
        <v>Kalmia angustifolia</v>
      </c>
      <c r="G3809" s="4" t="s">
        <v>85</v>
      </c>
      <c r="H3809" t="s">
        <v>124</v>
      </c>
      <c r="I3809" s="4" t="s">
        <v>708</v>
      </c>
      <c r="J3809" s="4" t="s">
        <v>778</v>
      </c>
      <c r="K3809" s="4" t="s">
        <v>710</v>
      </c>
      <c r="L3809" s="4" t="s">
        <v>779</v>
      </c>
      <c r="M3809" s="4" t="s">
        <v>671</v>
      </c>
      <c r="N3809" s="4" t="s">
        <v>783</v>
      </c>
      <c r="O3809" s="4" t="s">
        <v>672</v>
      </c>
      <c r="P3809" s="4" t="s">
        <v>1000</v>
      </c>
      <c r="Q3809" s="4" t="s">
        <v>673</v>
      </c>
    </row>
    <row r="3810" spans="1:17" x14ac:dyDescent="0.25">
      <c r="A3810" s="4" t="s">
        <v>628</v>
      </c>
      <c r="B3810" s="4" t="s">
        <v>66</v>
      </c>
      <c r="C3810" s="9" t="str">
        <f>_xlfn.XLOOKUP(Table1[[#This Row],[Genus]],'Flora of PA'!J:J,'Flora of PA'!D:D)</f>
        <v>Lauraceae</v>
      </c>
      <c r="D3810" s="4" t="s">
        <v>134</v>
      </c>
      <c r="E3810" s="4" t="s">
        <v>946</v>
      </c>
      <c r="F3810" s="9" t="str">
        <f>Table1[[#This Row],[Genus]]&amp;" "&amp;Table1[[#This Row],[Epithet]]</f>
        <v>Sassafras albidum</v>
      </c>
      <c r="G3810" s="4" t="s">
        <v>224</v>
      </c>
      <c r="H3810" t="s">
        <v>179</v>
      </c>
      <c r="I3810" s="4" t="s">
        <v>708</v>
      </c>
      <c r="J3810" s="4" t="s">
        <v>778</v>
      </c>
      <c r="K3810" s="4" t="s">
        <v>710</v>
      </c>
      <c r="L3810" s="4" t="s">
        <v>779</v>
      </c>
      <c r="M3810" s="4" t="s">
        <v>671</v>
      </c>
      <c r="N3810" s="4" t="s">
        <v>783</v>
      </c>
      <c r="O3810" s="4" t="s">
        <v>672</v>
      </c>
      <c r="P3810" s="4" t="s">
        <v>1000</v>
      </c>
      <c r="Q3810" s="4" t="s">
        <v>673</v>
      </c>
    </row>
    <row r="3811" spans="1:17" x14ac:dyDescent="0.25">
      <c r="A3811" s="4" t="s">
        <v>628</v>
      </c>
      <c r="B3811" s="4" t="s">
        <v>66</v>
      </c>
      <c r="C3811" s="9" t="str">
        <f>_xlfn.XLOOKUP(Table1[[#This Row],[Genus]],'Flora of PA'!J:J,'Flora of PA'!D:D)</f>
        <v>Ericaceae</v>
      </c>
      <c r="D3811" s="4" t="s">
        <v>827</v>
      </c>
      <c r="E3811" s="4" t="s">
        <v>828</v>
      </c>
      <c r="F3811" s="9" t="str">
        <f>Table1[[#This Row],[Genus]]&amp;" "&amp;Table1[[#This Row],[Epithet]]</f>
        <v>Gaylussacia baccata</v>
      </c>
      <c r="G3811" s="4" t="s">
        <v>16</v>
      </c>
      <c r="H3811" t="s">
        <v>21</v>
      </c>
      <c r="I3811" s="4" t="s">
        <v>708</v>
      </c>
      <c r="J3811" s="4" t="s">
        <v>778</v>
      </c>
      <c r="K3811" s="4" t="s">
        <v>710</v>
      </c>
      <c r="L3811" s="4" t="s">
        <v>779</v>
      </c>
      <c r="M3811" s="4" t="s">
        <v>671</v>
      </c>
      <c r="N3811" s="4" t="s">
        <v>783</v>
      </c>
      <c r="O3811" s="4" t="s">
        <v>672</v>
      </c>
      <c r="P3811" s="4" t="s">
        <v>1000</v>
      </c>
      <c r="Q3811" s="4" t="s">
        <v>673</v>
      </c>
    </row>
    <row r="3812" spans="1:17" x14ac:dyDescent="0.25">
      <c r="A3812" s="4" t="s">
        <v>628</v>
      </c>
      <c r="B3812" s="4" t="s">
        <v>67</v>
      </c>
      <c r="C3812" s="9" t="str">
        <f>_xlfn.XLOOKUP(Table1[[#This Row],[Genus]],'Flora of PA'!J:J,'Flora of PA'!D:D)</f>
        <v>Polypodiaceae</v>
      </c>
      <c r="D3812" s="4" t="s">
        <v>851</v>
      </c>
      <c r="E3812" s="4" t="s">
        <v>852</v>
      </c>
      <c r="F3812" s="9" t="str">
        <f>Table1[[#This Row],[Genus]]&amp;" "&amp;Table1[[#This Row],[Epithet]]</f>
        <v>Pteridium aquilinum</v>
      </c>
      <c r="G3812" s="4" t="s">
        <v>58</v>
      </c>
      <c r="H3812" t="s">
        <v>129</v>
      </c>
      <c r="I3812" s="4" t="s">
        <v>708</v>
      </c>
      <c r="J3812" s="4" t="s">
        <v>778</v>
      </c>
      <c r="K3812" s="4" t="s">
        <v>710</v>
      </c>
      <c r="L3812" s="4" t="s">
        <v>779</v>
      </c>
      <c r="M3812" s="4" t="s">
        <v>671</v>
      </c>
      <c r="N3812" s="4" t="s">
        <v>783</v>
      </c>
      <c r="O3812" s="4" t="s">
        <v>672</v>
      </c>
      <c r="P3812" s="4" t="s">
        <v>1000</v>
      </c>
      <c r="Q3812" s="4" t="s">
        <v>673</v>
      </c>
    </row>
    <row r="3813" spans="1:17" x14ac:dyDescent="0.25">
      <c r="A3813" s="4" t="s">
        <v>628</v>
      </c>
      <c r="B3813" s="4" t="s">
        <v>67</v>
      </c>
      <c r="C3813" s="9" t="str">
        <f>_xlfn.XLOOKUP(Table1[[#This Row],[Genus]],'Flora of PA'!J:J,'Flora of PA'!D:D)</f>
        <v>Ericaceae</v>
      </c>
      <c r="D3813" s="4" t="s">
        <v>831</v>
      </c>
      <c r="E3813" s="4" t="s">
        <v>832</v>
      </c>
      <c r="F3813" s="9" t="str">
        <f>Table1[[#This Row],[Genus]]&amp;" "&amp;Table1[[#This Row],[Epithet]]</f>
        <v>Gaultheria procumbens</v>
      </c>
      <c r="G3813" s="4" t="s">
        <v>123</v>
      </c>
      <c r="H3813" t="s">
        <v>122</v>
      </c>
      <c r="I3813" s="4" t="s">
        <v>708</v>
      </c>
      <c r="J3813" s="4" t="s">
        <v>778</v>
      </c>
      <c r="K3813" s="4" t="s">
        <v>710</v>
      </c>
      <c r="L3813" s="4" t="s">
        <v>779</v>
      </c>
      <c r="M3813" s="4" t="s">
        <v>671</v>
      </c>
      <c r="N3813" s="4" t="s">
        <v>783</v>
      </c>
      <c r="O3813" s="4" t="s">
        <v>672</v>
      </c>
      <c r="P3813" s="4" t="s">
        <v>1000</v>
      </c>
      <c r="Q3813" s="4" t="s">
        <v>673</v>
      </c>
    </row>
    <row r="3814" spans="1:17" x14ac:dyDescent="0.25">
      <c r="A3814" s="4" t="s">
        <v>628</v>
      </c>
      <c r="B3814" s="4" t="s">
        <v>67</v>
      </c>
      <c r="C3814" s="9" t="str">
        <f>_xlfn.XLOOKUP(Table1[[#This Row],[Genus]],'Flora of PA'!J:J,'Flora of PA'!D:D)</f>
        <v>Poaceae</v>
      </c>
      <c r="D3814" s="4" t="s">
        <v>935</v>
      </c>
      <c r="E3814" s="4" t="s">
        <v>936</v>
      </c>
      <c r="F3814" s="9" t="str">
        <f>Table1[[#This Row],[Genus]]&amp;" "&amp;Table1[[#This Row],[Epithet]]</f>
        <v>Danthonia spicata</v>
      </c>
      <c r="G3814" s="4" t="s">
        <v>36</v>
      </c>
      <c r="H3814" t="s">
        <v>290</v>
      </c>
      <c r="I3814" s="4" t="s">
        <v>708</v>
      </c>
      <c r="J3814" s="4" t="s">
        <v>778</v>
      </c>
      <c r="K3814" s="4" t="s">
        <v>710</v>
      </c>
      <c r="L3814" s="4" t="s">
        <v>779</v>
      </c>
      <c r="M3814" s="4" t="s">
        <v>671</v>
      </c>
      <c r="N3814" s="4" t="s">
        <v>783</v>
      </c>
      <c r="O3814" s="4" t="s">
        <v>672</v>
      </c>
      <c r="P3814" s="4" t="s">
        <v>1000</v>
      </c>
      <c r="Q3814" s="4" t="s">
        <v>673</v>
      </c>
    </row>
    <row r="3815" spans="1:17" x14ac:dyDescent="0.25">
      <c r="A3815" s="4" t="s">
        <v>628</v>
      </c>
      <c r="B3815" s="4" t="s">
        <v>67</v>
      </c>
      <c r="C3815" s="9" t="str">
        <f>_xlfn.XLOOKUP(Table1[[#This Row],[Genus]],'Flora of PA'!J:J,'Flora of PA'!D:D)</f>
        <v>Ericaceae</v>
      </c>
      <c r="D3815" s="4" t="s">
        <v>905</v>
      </c>
      <c r="E3815" s="4" t="s">
        <v>948</v>
      </c>
      <c r="F3815" s="9" t="str">
        <f>Table1[[#This Row],[Genus]]&amp;" "&amp;Table1[[#This Row],[Epithet]]</f>
        <v>Kalmia angustifolia</v>
      </c>
      <c r="G3815" s="4" t="s">
        <v>85</v>
      </c>
      <c r="H3815" t="s">
        <v>124</v>
      </c>
      <c r="I3815" s="4" t="s">
        <v>708</v>
      </c>
      <c r="J3815" s="4" t="s">
        <v>778</v>
      </c>
      <c r="K3815" s="4" t="s">
        <v>710</v>
      </c>
      <c r="L3815" s="4" t="s">
        <v>779</v>
      </c>
      <c r="M3815" s="4" t="s">
        <v>671</v>
      </c>
      <c r="N3815" s="4" t="s">
        <v>783</v>
      </c>
      <c r="O3815" s="4" t="s">
        <v>672</v>
      </c>
      <c r="P3815" s="4" t="s">
        <v>1000</v>
      </c>
      <c r="Q3815" s="4" t="s">
        <v>673</v>
      </c>
    </row>
    <row r="3816" spans="1:17" x14ac:dyDescent="0.25">
      <c r="A3816" s="4" t="s">
        <v>628</v>
      </c>
      <c r="B3816" s="4" t="s">
        <v>67</v>
      </c>
      <c r="C3816" s="9" t="str">
        <f>_xlfn.XLOOKUP(Table1[[#This Row],[Genus]],'Flora of PA'!J:J,'Flora of PA'!D:D)</f>
        <v>Fagaceae</v>
      </c>
      <c r="D3816" s="4" t="s">
        <v>860</v>
      </c>
      <c r="E3816" s="4" t="s">
        <v>947</v>
      </c>
      <c r="F3816" s="9" t="str">
        <f>Table1[[#This Row],[Genus]]&amp;" "&amp;Table1[[#This Row],[Epithet]]</f>
        <v>Quercus ilicifolia</v>
      </c>
      <c r="G3816" s="4" t="s">
        <v>75</v>
      </c>
      <c r="H3816" t="s">
        <v>157</v>
      </c>
      <c r="I3816" s="4" t="s">
        <v>708</v>
      </c>
      <c r="J3816" s="4" t="s">
        <v>778</v>
      </c>
      <c r="K3816" s="4" t="s">
        <v>710</v>
      </c>
      <c r="L3816" s="4" t="s">
        <v>779</v>
      </c>
      <c r="M3816" s="4" t="s">
        <v>671</v>
      </c>
      <c r="N3816" s="4" t="s">
        <v>783</v>
      </c>
      <c r="O3816" s="4" t="s">
        <v>672</v>
      </c>
      <c r="P3816" s="4" t="s">
        <v>1000</v>
      </c>
      <c r="Q3816" s="4" t="s">
        <v>673</v>
      </c>
    </row>
    <row r="3817" spans="1:17" x14ac:dyDescent="0.25">
      <c r="A3817" s="4" t="s">
        <v>628</v>
      </c>
      <c r="B3817" s="4" t="s">
        <v>68</v>
      </c>
      <c r="C3817" s="9" t="str">
        <f>_xlfn.XLOOKUP(Table1[[#This Row],[Genus]],'Flora of PA'!J:J,'Flora of PA'!D:D)</f>
        <v>Ericaceae</v>
      </c>
      <c r="D3817" s="4" t="s">
        <v>827</v>
      </c>
      <c r="E3817" s="4" t="s">
        <v>828</v>
      </c>
      <c r="F3817" s="9" t="str">
        <f>Table1[[#This Row],[Genus]]&amp;" "&amp;Table1[[#This Row],[Epithet]]</f>
        <v>Gaylussacia baccata</v>
      </c>
      <c r="G3817" s="4" t="s">
        <v>16</v>
      </c>
      <c r="H3817" t="s">
        <v>125</v>
      </c>
      <c r="I3817" s="4" t="s">
        <v>708</v>
      </c>
      <c r="J3817" s="4" t="s">
        <v>778</v>
      </c>
      <c r="K3817" s="4" t="s">
        <v>710</v>
      </c>
      <c r="L3817" s="4" t="s">
        <v>779</v>
      </c>
      <c r="M3817" s="4" t="s">
        <v>671</v>
      </c>
      <c r="N3817" s="4" t="s">
        <v>783</v>
      </c>
      <c r="O3817" s="4" t="s">
        <v>672</v>
      </c>
      <c r="P3817" s="4" t="s">
        <v>1000</v>
      </c>
      <c r="Q3817" s="4" t="s">
        <v>673</v>
      </c>
    </row>
    <row r="3818" spans="1:17" x14ac:dyDescent="0.25">
      <c r="A3818" s="4" t="s">
        <v>628</v>
      </c>
      <c r="B3818" s="4" t="s">
        <v>68</v>
      </c>
      <c r="C3818" s="9" t="str">
        <f>_xlfn.XLOOKUP(Table1[[#This Row],[Genus]],'Flora of PA'!J:J,'Flora of PA'!D:D)</f>
        <v>Ericaceae</v>
      </c>
      <c r="D3818" s="4" t="s">
        <v>905</v>
      </c>
      <c r="E3818" s="4" t="s">
        <v>906</v>
      </c>
      <c r="F3818" s="9" t="str">
        <f>Table1[[#This Row],[Genus]]&amp;" "&amp;Table1[[#This Row],[Epithet]]</f>
        <v>Kalmia latifolia</v>
      </c>
      <c r="G3818" s="4" t="s">
        <v>92</v>
      </c>
      <c r="H3818" t="s">
        <v>176</v>
      </c>
      <c r="I3818" s="4" t="s">
        <v>708</v>
      </c>
      <c r="J3818" s="4" t="s">
        <v>778</v>
      </c>
      <c r="K3818" s="4" t="s">
        <v>710</v>
      </c>
      <c r="L3818" s="4" t="s">
        <v>779</v>
      </c>
      <c r="M3818" s="4" t="s">
        <v>671</v>
      </c>
      <c r="N3818" s="4" t="s">
        <v>783</v>
      </c>
      <c r="O3818" s="4" t="s">
        <v>672</v>
      </c>
      <c r="P3818" s="4" t="s">
        <v>1000</v>
      </c>
      <c r="Q3818" s="4" t="s">
        <v>673</v>
      </c>
    </row>
    <row r="3819" spans="1:17" x14ac:dyDescent="0.25">
      <c r="A3819" s="4" t="s">
        <v>628</v>
      </c>
      <c r="B3819" s="4" t="s">
        <v>68</v>
      </c>
      <c r="C3819" s="9" t="str">
        <f>_xlfn.XLOOKUP(Table1[[#This Row],[Genus]],'Flora of PA'!J:J,'Flora of PA'!D:D)</f>
        <v>Polypodiaceae</v>
      </c>
      <c r="D3819" s="4" t="s">
        <v>851</v>
      </c>
      <c r="E3819" s="4" t="s">
        <v>852</v>
      </c>
      <c r="F3819" s="9" t="str">
        <f>Table1[[#This Row],[Genus]]&amp;" "&amp;Table1[[#This Row],[Epithet]]</f>
        <v>Pteridium aquilinum</v>
      </c>
      <c r="G3819" s="4" t="s">
        <v>58</v>
      </c>
      <c r="H3819" t="s">
        <v>288</v>
      </c>
      <c r="I3819" s="4" t="s">
        <v>708</v>
      </c>
      <c r="J3819" s="4" t="s">
        <v>778</v>
      </c>
      <c r="K3819" s="4" t="s">
        <v>710</v>
      </c>
      <c r="L3819" s="4" t="s">
        <v>779</v>
      </c>
      <c r="M3819" s="4" t="s">
        <v>671</v>
      </c>
      <c r="N3819" s="4" t="s">
        <v>783</v>
      </c>
      <c r="O3819" s="4" t="s">
        <v>672</v>
      </c>
      <c r="P3819" s="4" t="s">
        <v>1000</v>
      </c>
      <c r="Q3819" s="4" t="s">
        <v>673</v>
      </c>
    </row>
    <row r="3820" spans="1:17" x14ac:dyDescent="0.25">
      <c r="A3820" s="4" t="s">
        <v>628</v>
      </c>
      <c r="B3820" s="4" t="s">
        <v>68</v>
      </c>
      <c r="C3820" s="9" t="str">
        <f>_xlfn.XLOOKUP(Table1[[#This Row],[Genus]],'Flora of PA'!J:J,'Flora of PA'!D:D)</f>
        <v>Ericaceae</v>
      </c>
      <c r="D3820" s="4" t="s">
        <v>905</v>
      </c>
      <c r="E3820" s="4" t="s">
        <v>948</v>
      </c>
      <c r="F3820" s="9" t="str">
        <f>Table1[[#This Row],[Genus]]&amp;" "&amp;Table1[[#This Row],[Epithet]]</f>
        <v>Kalmia angustifolia</v>
      </c>
      <c r="G3820" s="4" t="s">
        <v>85</v>
      </c>
      <c r="H3820" t="s">
        <v>124</v>
      </c>
      <c r="I3820" s="4" t="s">
        <v>708</v>
      </c>
      <c r="J3820" s="4" t="s">
        <v>778</v>
      </c>
      <c r="K3820" s="4" t="s">
        <v>710</v>
      </c>
      <c r="L3820" s="4" t="s">
        <v>779</v>
      </c>
      <c r="M3820" s="4" t="s">
        <v>671</v>
      </c>
      <c r="N3820" s="4" t="s">
        <v>783</v>
      </c>
      <c r="O3820" s="4" t="s">
        <v>672</v>
      </c>
      <c r="P3820" s="4" t="s">
        <v>1000</v>
      </c>
      <c r="Q3820" s="4" t="s">
        <v>673</v>
      </c>
    </row>
    <row r="3821" spans="1:17" x14ac:dyDescent="0.25">
      <c r="A3821" s="4" t="s">
        <v>628</v>
      </c>
      <c r="B3821" s="4" t="s">
        <v>68</v>
      </c>
      <c r="C3821" s="9" t="s">
        <v>13194</v>
      </c>
      <c r="D3821" s="4" t="s">
        <v>866</v>
      </c>
      <c r="E3821" s="4" t="s">
        <v>867</v>
      </c>
      <c r="F3821" s="9" t="str">
        <f>Table1[[#This Row],[Genus]]&amp;" "&amp;Table1[[#This Row],[Epithet]]</f>
        <v>Polytrichum commune</v>
      </c>
      <c r="G3821" s="4" t="s">
        <v>802</v>
      </c>
      <c r="H3821" t="s">
        <v>764</v>
      </c>
      <c r="I3821" s="4" t="s">
        <v>708</v>
      </c>
      <c r="J3821" s="4" t="s">
        <v>778</v>
      </c>
      <c r="K3821" s="4" t="s">
        <v>710</v>
      </c>
      <c r="L3821" s="4" t="s">
        <v>779</v>
      </c>
      <c r="M3821" s="4" t="s">
        <v>671</v>
      </c>
      <c r="N3821" s="4" t="s">
        <v>783</v>
      </c>
      <c r="O3821" s="4" t="s">
        <v>672</v>
      </c>
      <c r="P3821" s="4" t="s">
        <v>1000</v>
      </c>
      <c r="Q3821" s="4" t="s">
        <v>673</v>
      </c>
    </row>
    <row r="3822" spans="1:17" x14ac:dyDescent="0.25">
      <c r="A3822" s="4" t="s">
        <v>628</v>
      </c>
      <c r="B3822" s="4" t="s">
        <v>68</v>
      </c>
      <c r="C3822" s="9" t="str">
        <f>_xlfn.XLOOKUP(Table1[[#This Row],[Genus]],'Flora of PA'!J:J,'Flora of PA'!D:D)</f>
        <v>Fagaceae</v>
      </c>
      <c r="D3822" s="4" t="s">
        <v>860</v>
      </c>
      <c r="E3822" s="4" t="s">
        <v>943</v>
      </c>
      <c r="F3822" s="9" t="str">
        <f>Table1[[#This Row],[Genus]]&amp;" "&amp;Table1[[#This Row],[Epithet]]</f>
        <v>Quercus rubra</v>
      </c>
      <c r="G3822" s="4" t="s">
        <v>165</v>
      </c>
      <c r="H3822" t="s">
        <v>261</v>
      </c>
      <c r="I3822" s="4" t="s">
        <v>708</v>
      </c>
      <c r="J3822" s="4" t="s">
        <v>778</v>
      </c>
      <c r="K3822" s="4" t="s">
        <v>710</v>
      </c>
      <c r="L3822" s="4" t="s">
        <v>779</v>
      </c>
      <c r="M3822" s="4" t="s">
        <v>671</v>
      </c>
      <c r="N3822" s="4" t="s">
        <v>783</v>
      </c>
      <c r="O3822" s="4" t="s">
        <v>672</v>
      </c>
      <c r="P3822" s="4" t="s">
        <v>1000</v>
      </c>
      <c r="Q3822" s="4" t="s">
        <v>673</v>
      </c>
    </row>
    <row r="3823" spans="1:17" x14ac:dyDescent="0.25">
      <c r="A3823" s="4" t="s">
        <v>629</v>
      </c>
      <c r="B3823" s="4" t="s">
        <v>41</v>
      </c>
      <c r="C3823" s="9" t="str">
        <f>_xlfn.XLOOKUP(Table1[[#This Row],[Genus]],'Flora of PA'!J:J,'Flora of PA'!D:D)</f>
        <v>Polypodiaceae</v>
      </c>
      <c r="D3823" s="4" t="s">
        <v>851</v>
      </c>
      <c r="E3823" s="4" t="s">
        <v>852</v>
      </c>
      <c r="F3823" s="9" t="str">
        <f>Table1[[#This Row],[Genus]]&amp;" "&amp;Table1[[#This Row],[Epithet]]</f>
        <v>Pteridium aquilinum</v>
      </c>
      <c r="G3823" s="4" t="s">
        <v>58</v>
      </c>
      <c r="H3823" t="s">
        <v>129</v>
      </c>
      <c r="I3823" s="4" t="s">
        <v>685</v>
      </c>
      <c r="J3823" s="4" t="s">
        <v>780</v>
      </c>
      <c r="K3823" s="4" t="s">
        <v>696</v>
      </c>
      <c r="L3823" s="4" t="s">
        <v>781</v>
      </c>
      <c r="M3823" s="4" t="s">
        <v>671</v>
      </c>
      <c r="N3823" s="4" t="s">
        <v>783</v>
      </c>
      <c r="O3823" s="4" t="s">
        <v>672</v>
      </c>
      <c r="P3823" s="4" t="s">
        <v>1000</v>
      </c>
      <c r="Q3823" s="4" t="s">
        <v>673</v>
      </c>
    </row>
    <row r="3824" spans="1:17" x14ac:dyDescent="0.25">
      <c r="A3824" s="4" t="s">
        <v>629</v>
      </c>
      <c r="B3824" s="4" t="s">
        <v>41</v>
      </c>
      <c r="C3824" s="9" t="str">
        <f>_xlfn.XLOOKUP(Table1[[#This Row],[Genus]],'Flora of PA'!J:J,'Flora of PA'!D:D)</f>
        <v>Ericaceae</v>
      </c>
      <c r="D3824" s="4" t="s">
        <v>827</v>
      </c>
      <c r="E3824" s="4" t="s">
        <v>828</v>
      </c>
      <c r="F3824" s="9" t="str">
        <f>Table1[[#This Row],[Genus]]&amp;" "&amp;Table1[[#This Row],[Epithet]]</f>
        <v>Gaylussacia baccata</v>
      </c>
      <c r="G3824" s="4" t="s">
        <v>16</v>
      </c>
      <c r="H3824" t="s">
        <v>125</v>
      </c>
      <c r="I3824" s="4" t="s">
        <v>685</v>
      </c>
      <c r="J3824" s="4" t="s">
        <v>780</v>
      </c>
      <c r="K3824" s="4" t="s">
        <v>696</v>
      </c>
      <c r="L3824" s="4" t="s">
        <v>781</v>
      </c>
      <c r="M3824" s="4" t="s">
        <v>671</v>
      </c>
      <c r="N3824" s="4" t="s">
        <v>783</v>
      </c>
      <c r="O3824" s="4" t="s">
        <v>672</v>
      </c>
      <c r="P3824" s="4" t="s">
        <v>1000</v>
      </c>
      <c r="Q3824" s="4" t="s">
        <v>673</v>
      </c>
    </row>
    <row r="3825" spans="1:17" x14ac:dyDescent="0.25">
      <c r="A3825" s="4" t="s">
        <v>629</v>
      </c>
      <c r="B3825" s="4" t="s">
        <v>41</v>
      </c>
      <c r="C3825" s="9" t="str">
        <f>_xlfn.XLOOKUP(Table1[[#This Row],[Genus]],'Flora of PA'!J:J,'Flora of PA'!D:D)</f>
        <v>Lauraceae</v>
      </c>
      <c r="D3825" s="4" t="s">
        <v>134</v>
      </c>
      <c r="E3825" s="4" t="s">
        <v>946</v>
      </c>
      <c r="F3825" s="9" t="str">
        <f>Table1[[#This Row],[Genus]]&amp;" "&amp;Table1[[#This Row],[Epithet]]</f>
        <v>Sassafras albidum</v>
      </c>
      <c r="G3825" s="4" t="s">
        <v>224</v>
      </c>
      <c r="H3825" t="s">
        <v>179</v>
      </c>
      <c r="I3825" s="4" t="s">
        <v>685</v>
      </c>
      <c r="J3825" s="4" t="s">
        <v>780</v>
      </c>
      <c r="K3825" s="4" t="s">
        <v>696</v>
      </c>
      <c r="L3825" s="4" t="s">
        <v>781</v>
      </c>
      <c r="M3825" s="4" t="s">
        <v>671</v>
      </c>
      <c r="N3825" s="4" t="s">
        <v>783</v>
      </c>
      <c r="O3825" s="4" t="s">
        <v>672</v>
      </c>
      <c r="P3825" s="4" t="s">
        <v>1000</v>
      </c>
      <c r="Q3825" s="4" t="s">
        <v>673</v>
      </c>
    </row>
    <row r="3826" spans="1:17" x14ac:dyDescent="0.25">
      <c r="A3826" s="4" t="s">
        <v>629</v>
      </c>
      <c r="B3826" s="4" t="s">
        <v>41</v>
      </c>
      <c r="C3826" s="9" t="str">
        <f>_xlfn.XLOOKUP(Table1[[#This Row],[Genus]],'Flora of PA'!J:J,'Flora of PA'!D:D)</f>
        <v>Ericaceae</v>
      </c>
      <c r="D3826" s="4" t="s">
        <v>831</v>
      </c>
      <c r="E3826" s="4" t="s">
        <v>832</v>
      </c>
      <c r="F3826" s="9" t="str">
        <f>Table1[[#This Row],[Genus]]&amp;" "&amp;Table1[[#This Row],[Epithet]]</f>
        <v>Gaultheria procumbens</v>
      </c>
      <c r="G3826" s="4" t="s">
        <v>123</v>
      </c>
      <c r="H3826" t="s">
        <v>122</v>
      </c>
      <c r="I3826" s="4" t="s">
        <v>685</v>
      </c>
      <c r="J3826" s="4" t="s">
        <v>780</v>
      </c>
      <c r="K3826" s="4" t="s">
        <v>696</v>
      </c>
      <c r="L3826" s="4" t="s">
        <v>781</v>
      </c>
      <c r="M3826" s="4" t="s">
        <v>671</v>
      </c>
      <c r="N3826" s="4" t="s">
        <v>783</v>
      </c>
      <c r="O3826" s="4" t="s">
        <v>672</v>
      </c>
      <c r="P3826" s="4" t="s">
        <v>1000</v>
      </c>
      <c r="Q3826" s="4" t="s">
        <v>673</v>
      </c>
    </row>
    <row r="3827" spans="1:17" x14ac:dyDescent="0.25">
      <c r="A3827" s="4" t="s">
        <v>629</v>
      </c>
      <c r="B3827" s="4" t="s">
        <v>42</v>
      </c>
      <c r="C3827" s="9" t="str">
        <f>_xlfn.XLOOKUP(Table1[[#This Row],[Genus]],'Flora of PA'!J:J,'Flora of PA'!D:D)</f>
        <v>Ericaceae</v>
      </c>
      <c r="D3827" s="4" t="s">
        <v>831</v>
      </c>
      <c r="E3827" s="4" t="s">
        <v>832</v>
      </c>
      <c r="F3827" s="9" t="str">
        <f>Table1[[#This Row],[Genus]]&amp;" "&amp;Table1[[#This Row],[Epithet]]</f>
        <v>Gaultheria procumbens</v>
      </c>
      <c r="G3827" s="4" t="s">
        <v>123</v>
      </c>
      <c r="H3827" t="s">
        <v>122</v>
      </c>
      <c r="I3827" s="4" t="s">
        <v>685</v>
      </c>
      <c r="J3827" s="4" t="s">
        <v>780</v>
      </c>
      <c r="K3827" s="4" t="s">
        <v>696</v>
      </c>
      <c r="L3827" s="4" t="s">
        <v>781</v>
      </c>
      <c r="M3827" s="4" t="s">
        <v>671</v>
      </c>
      <c r="N3827" s="4" t="s">
        <v>783</v>
      </c>
      <c r="O3827" s="4" t="s">
        <v>672</v>
      </c>
      <c r="P3827" s="4" t="s">
        <v>1000</v>
      </c>
      <c r="Q3827" s="4" t="s">
        <v>673</v>
      </c>
    </row>
    <row r="3828" spans="1:17" x14ac:dyDescent="0.25">
      <c r="A3828" s="4" t="s">
        <v>629</v>
      </c>
      <c r="B3828" s="4" t="s">
        <v>42</v>
      </c>
      <c r="C3828" s="9" t="str">
        <f>_xlfn.XLOOKUP(Table1[[#This Row],[Genus]],'Flora of PA'!J:J,'Flora of PA'!D:D)</f>
        <v>Polypodiaceae</v>
      </c>
      <c r="D3828" s="4" t="s">
        <v>851</v>
      </c>
      <c r="E3828" s="4" t="s">
        <v>852</v>
      </c>
      <c r="F3828" s="9" t="str">
        <f>Table1[[#This Row],[Genus]]&amp;" "&amp;Table1[[#This Row],[Epithet]]</f>
        <v>Pteridium aquilinum</v>
      </c>
      <c r="G3828" s="4" t="s">
        <v>58</v>
      </c>
      <c r="H3828" t="s">
        <v>129</v>
      </c>
      <c r="I3828" s="4" t="s">
        <v>685</v>
      </c>
      <c r="J3828" s="4" t="s">
        <v>780</v>
      </c>
      <c r="K3828" s="4" t="s">
        <v>696</v>
      </c>
      <c r="L3828" s="4" t="s">
        <v>781</v>
      </c>
      <c r="M3828" s="4" t="s">
        <v>671</v>
      </c>
      <c r="N3828" s="4" t="s">
        <v>783</v>
      </c>
      <c r="O3828" s="4" t="s">
        <v>672</v>
      </c>
      <c r="P3828" s="4" t="s">
        <v>1000</v>
      </c>
      <c r="Q3828" s="4" t="s">
        <v>673</v>
      </c>
    </row>
    <row r="3829" spans="1:17" x14ac:dyDescent="0.25">
      <c r="A3829" s="4" t="s">
        <v>629</v>
      </c>
      <c r="B3829" s="4" t="s">
        <v>42</v>
      </c>
      <c r="C3829" s="9" t="str">
        <f>_xlfn.XLOOKUP(Table1[[#This Row],[Genus]],'Flora of PA'!J:J,'Flora of PA'!D:D)</f>
        <v>Fagaceae</v>
      </c>
      <c r="D3829" s="4" t="s">
        <v>860</v>
      </c>
      <c r="E3829" s="4" t="s">
        <v>947</v>
      </c>
      <c r="F3829" s="9" t="str">
        <f>Table1[[#This Row],[Genus]]&amp;" "&amp;Table1[[#This Row],[Epithet]]</f>
        <v>Quercus ilicifolia</v>
      </c>
      <c r="G3829" s="4" t="s">
        <v>75</v>
      </c>
      <c r="H3829" t="s">
        <v>214</v>
      </c>
      <c r="I3829" s="4" t="s">
        <v>685</v>
      </c>
      <c r="J3829" s="4" t="s">
        <v>780</v>
      </c>
      <c r="K3829" s="4" t="s">
        <v>696</v>
      </c>
      <c r="L3829" s="4" t="s">
        <v>781</v>
      </c>
      <c r="M3829" s="4" t="s">
        <v>671</v>
      </c>
      <c r="N3829" s="4" t="s">
        <v>783</v>
      </c>
      <c r="O3829" s="4" t="s">
        <v>672</v>
      </c>
      <c r="P3829" s="4" t="s">
        <v>1000</v>
      </c>
      <c r="Q3829" s="4" t="s">
        <v>673</v>
      </c>
    </row>
    <row r="3830" spans="1:17" x14ac:dyDescent="0.25">
      <c r="A3830" s="4" t="s">
        <v>629</v>
      </c>
      <c r="B3830" s="4" t="s">
        <v>42</v>
      </c>
      <c r="C3830" s="9" t="str">
        <f>_xlfn.XLOOKUP(Table1[[#This Row],[Genus]],'Flora of PA'!J:J,'Flora of PA'!D:D)</f>
        <v>Ericaceae</v>
      </c>
      <c r="D3830" s="4" t="s">
        <v>905</v>
      </c>
      <c r="E3830" s="4" t="s">
        <v>948</v>
      </c>
      <c r="F3830" s="9" t="str">
        <f>Table1[[#This Row],[Genus]]&amp;" "&amp;Table1[[#This Row],[Epithet]]</f>
        <v>Kalmia angustifolia</v>
      </c>
      <c r="G3830" s="4" t="s">
        <v>85</v>
      </c>
      <c r="H3830" t="s">
        <v>574</v>
      </c>
      <c r="I3830" s="4" t="s">
        <v>685</v>
      </c>
      <c r="J3830" s="4" t="s">
        <v>780</v>
      </c>
      <c r="K3830" s="4" t="s">
        <v>696</v>
      </c>
      <c r="L3830" s="4" t="s">
        <v>781</v>
      </c>
      <c r="M3830" s="4" t="s">
        <v>671</v>
      </c>
      <c r="N3830" s="4" t="s">
        <v>783</v>
      </c>
      <c r="O3830" s="4" t="s">
        <v>672</v>
      </c>
      <c r="P3830" s="4" t="s">
        <v>1000</v>
      </c>
      <c r="Q3830" s="4" t="s">
        <v>673</v>
      </c>
    </row>
    <row r="3831" spans="1:17" x14ac:dyDescent="0.25">
      <c r="A3831" s="4" t="s">
        <v>629</v>
      </c>
      <c r="B3831" s="4" t="s">
        <v>42</v>
      </c>
      <c r="C3831" s="9" t="str">
        <f>_xlfn.XLOOKUP(Table1[[#This Row],[Genus]],'Flora of PA'!J:J,'Flora of PA'!D:D)</f>
        <v>Ericaceae</v>
      </c>
      <c r="D3831" s="4" t="s">
        <v>831</v>
      </c>
      <c r="E3831" s="4" t="s">
        <v>832</v>
      </c>
      <c r="F3831" s="9" t="str">
        <f>Table1[[#This Row],[Genus]]&amp;" "&amp;Table1[[#This Row],[Epithet]]</f>
        <v>Gaultheria procumbens</v>
      </c>
      <c r="G3831" s="4" t="s">
        <v>123</v>
      </c>
      <c r="H3831" t="s">
        <v>122</v>
      </c>
      <c r="I3831" s="4" t="s">
        <v>685</v>
      </c>
      <c r="J3831" s="4" t="s">
        <v>780</v>
      </c>
      <c r="K3831" s="4" t="s">
        <v>696</v>
      </c>
      <c r="L3831" s="4" t="s">
        <v>781</v>
      </c>
      <c r="M3831" s="4" t="s">
        <v>671</v>
      </c>
      <c r="N3831" s="4" t="s">
        <v>783</v>
      </c>
      <c r="O3831" s="4" t="s">
        <v>672</v>
      </c>
      <c r="P3831" s="4" t="s">
        <v>1000</v>
      </c>
      <c r="Q3831" s="4" t="s">
        <v>673</v>
      </c>
    </row>
    <row r="3832" spans="1:17" x14ac:dyDescent="0.25">
      <c r="A3832" s="4" t="s">
        <v>629</v>
      </c>
      <c r="B3832" s="4" t="s">
        <v>61</v>
      </c>
      <c r="C3832" s="9" t="str">
        <f>_xlfn.XLOOKUP(Table1[[#This Row],[Genus]],'Flora of PA'!J:J,'Flora of PA'!D:D)</f>
        <v>Ericaceae</v>
      </c>
      <c r="D3832" s="4" t="s">
        <v>831</v>
      </c>
      <c r="E3832" s="4" t="s">
        <v>832</v>
      </c>
      <c r="F3832" s="9" t="str">
        <f>Table1[[#This Row],[Genus]]&amp;" "&amp;Table1[[#This Row],[Epithet]]</f>
        <v>Gaultheria procumbens</v>
      </c>
      <c r="G3832" s="4" t="s">
        <v>123</v>
      </c>
      <c r="H3832" t="s">
        <v>122</v>
      </c>
      <c r="I3832" s="4" t="s">
        <v>685</v>
      </c>
      <c r="J3832" s="4" t="s">
        <v>780</v>
      </c>
      <c r="K3832" s="4" t="s">
        <v>696</v>
      </c>
      <c r="L3832" s="4" t="s">
        <v>781</v>
      </c>
      <c r="M3832" s="4" t="s">
        <v>671</v>
      </c>
      <c r="N3832" s="4" t="s">
        <v>783</v>
      </c>
      <c r="O3832" s="4" t="s">
        <v>672</v>
      </c>
      <c r="P3832" s="4" t="s">
        <v>1000</v>
      </c>
      <c r="Q3832" s="4" t="s">
        <v>673</v>
      </c>
    </row>
    <row r="3833" spans="1:17" x14ac:dyDescent="0.25">
      <c r="A3833" s="4" t="s">
        <v>629</v>
      </c>
      <c r="B3833" s="4" t="s">
        <v>61</v>
      </c>
      <c r="C3833" s="4" t="s">
        <v>1266</v>
      </c>
      <c r="D3833" s="4" t="s">
        <v>137</v>
      </c>
      <c r="E3833" s="4" t="s">
        <v>846</v>
      </c>
      <c r="F3833" s="9" t="str">
        <f>Table1[[#This Row],[Genus]]&amp;" "&amp;Table1[[#This Row],[Epithet]]</f>
        <v>Aronia melanocarpa</v>
      </c>
      <c r="G3833" s="4" t="s">
        <v>138</v>
      </c>
      <c r="H3833" t="s">
        <v>341</v>
      </c>
      <c r="I3833" s="4" t="s">
        <v>685</v>
      </c>
      <c r="J3833" s="4" t="s">
        <v>780</v>
      </c>
      <c r="K3833" s="4" t="s">
        <v>696</v>
      </c>
      <c r="L3833" s="4" t="s">
        <v>781</v>
      </c>
      <c r="M3833" s="4" t="s">
        <v>671</v>
      </c>
      <c r="N3833" s="4" t="s">
        <v>783</v>
      </c>
      <c r="O3833" s="4" t="s">
        <v>672</v>
      </c>
      <c r="P3833" s="4" t="s">
        <v>1000</v>
      </c>
      <c r="Q3833" s="4" t="s">
        <v>673</v>
      </c>
    </row>
    <row r="3834" spans="1:17" x14ac:dyDescent="0.25">
      <c r="A3834" s="4" t="s">
        <v>629</v>
      </c>
      <c r="B3834" s="4" t="s">
        <v>61</v>
      </c>
      <c r="C3834" s="9" t="str">
        <f>_xlfn.XLOOKUP(Table1[[#This Row],[Genus]],'Flora of PA'!J:J,'Flora of PA'!D:D)</f>
        <v>Ericaceae</v>
      </c>
      <c r="D3834" s="4" t="s">
        <v>827</v>
      </c>
      <c r="E3834" s="4" t="s">
        <v>828</v>
      </c>
      <c r="F3834" s="9" t="str">
        <f>Table1[[#This Row],[Genus]]&amp;" "&amp;Table1[[#This Row],[Epithet]]</f>
        <v>Gaylussacia baccata</v>
      </c>
      <c r="G3834" s="4" t="s">
        <v>16</v>
      </c>
      <c r="H3834" t="s">
        <v>125</v>
      </c>
      <c r="I3834" s="4" t="s">
        <v>685</v>
      </c>
      <c r="J3834" s="4" t="s">
        <v>780</v>
      </c>
      <c r="K3834" s="4" t="s">
        <v>696</v>
      </c>
      <c r="L3834" s="4" t="s">
        <v>781</v>
      </c>
      <c r="M3834" s="4" t="s">
        <v>671</v>
      </c>
      <c r="N3834" s="4" t="s">
        <v>783</v>
      </c>
      <c r="O3834" s="4" t="s">
        <v>672</v>
      </c>
      <c r="P3834" s="4" t="s">
        <v>1000</v>
      </c>
      <c r="Q3834" s="4" t="s">
        <v>673</v>
      </c>
    </row>
    <row r="3835" spans="1:17" x14ac:dyDescent="0.25">
      <c r="A3835" s="4" t="s">
        <v>629</v>
      </c>
      <c r="B3835" s="4" t="s">
        <v>61</v>
      </c>
      <c r="C3835" s="9" t="str">
        <f>_xlfn.XLOOKUP(Table1[[#This Row],[Genus]],'Flora of PA'!J:J,'Flora of PA'!D:D)</f>
        <v>Ericaceae</v>
      </c>
      <c r="D3835" s="4" t="s">
        <v>905</v>
      </c>
      <c r="E3835" s="4" t="s">
        <v>948</v>
      </c>
      <c r="F3835" s="9" t="str">
        <f>Table1[[#This Row],[Genus]]&amp;" "&amp;Table1[[#This Row],[Epithet]]</f>
        <v>Kalmia angustifolia</v>
      </c>
      <c r="G3835" s="4" t="s">
        <v>85</v>
      </c>
      <c r="H3835" t="s">
        <v>124</v>
      </c>
      <c r="I3835" s="4" t="s">
        <v>685</v>
      </c>
      <c r="J3835" s="4" t="s">
        <v>780</v>
      </c>
      <c r="K3835" s="4" t="s">
        <v>696</v>
      </c>
      <c r="L3835" s="4" t="s">
        <v>781</v>
      </c>
      <c r="M3835" s="4" t="s">
        <v>671</v>
      </c>
      <c r="N3835" s="4" t="s">
        <v>783</v>
      </c>
      <c r="O3835" s="4" t="s">
        <v>672</v>
      </c>
      <c r="P3835" s="4" t="s">
        <v>1000</v>
      </c>
      <c r="Q3835" s="4" t="s">
        <v>673</v>
      </c>
    </row>
    <row r="3836" spans="1:17" x14ac:dyDescent="0.25">
      <c r="A3836" s="4" t="s">
        <v>629</v>
      </c>
      <c r="B3836" s="4" t="s">
        <v>61</v>
      </c>
      <c r="C3836" s="9" t="str">
        <f>_xlfn.XLOOKUP(Table1[[#This Row],[Genus]],'Flora of PA'!J:J,'Flora of PA'!D:D)</f>
        <v>Ericaceae</v>
      </c>
      <c r="D3836" s="4" t="s">
        <v>826</v>
      </c>
      <c r="E3836" s="4" t="s">
        <v>829</v>
      </c>
      <c r="F3836" s="9" t="str">
        <f>Table1[[#This Row],[Genus]]&amp;" "&amp;Table1[[#This Row],[Epithet]]</f>
        <v>Vaccinium angustifolium</v>
      </c>
      <c r="G3836" s="4" t="s">
        <v>69</v>
      </c>
      <c r="H3836" t="s">
        <v>174</v>
      </c>
      <c r="I3836" s="4" t="s">
        <v>685</v>
      </c>
      <c r="J3836" s="4" t="s">
        <v>780</v>
      </c>
      <c r="K3836" s="4" t="s">
        <v>696</v>
      </c>
      <c r="L3836" s="4" t="s">
        <v>781</v>
      </c>
      <c r="M3836" s="4" t="s">
        <v>671</v>
      </c>
      <c r="N3836" s="4" t="s">
        <v>783</v>
      </c>
      <c r="O3836" s="4" t="s">
        <v>672</v>
      </c>
      <c r="P3836" s="4" t="s">
        <v>1000</v>
      </c>
      <c r="Q3836" s="4" t="s">
        <v>673</v>
      </c>
    </row>
    <row r="3837" spans="1:17" x14ac:dyDescent="0.25">
      <c r="A3837" s="4" t="s">
        <v>629</v>
      </c>
      <c r="B3837" s="4" t="s">
        <v>61</v>
      </c>
      <c r="C3837" s="9" t="str">
        <f>_xlfn.XLOOKUP(Table1[[#This Row],[Genus]],'Flora of PA'!J:J,'Flora of PA'!D:D)</f>
        <v>Polypodiaceae</v>
      </c>
      <c r="D3837" s="4" t="s">
        <v>851</v>
      </c>
      <c r="E3837" s="4" t="s">
        <v>852</v>
      </c>
      <c r="F3837" s="9" t="str">
        <f>Table1[[#This Row],[Genus]]&amp;" "&amp;Table1[[#This Row],[Epithet]]</f>
        <v>Pteridium aquilinum</v>
      </c>
      <c r="G3837" s="4" t="s">
        <v>58</v>
      </c>
      <c r="H3837" t="s">
        <v>288</v>
      </c>
      <c r="I3837" s="4" t="s">
        <v>685</v>
      </c>
      <c r="J3837" s="4" t="s">
        <v>780</v>
      </c>
      <c r="K3837" s="4" t="s">
        <v>696</v>
      </c>
      <c r="L3837" s="4" t="s">
        <v>781</v>
      </c>
      <c r="M3837" s="4" t="s">
        <v>671</v>
      </c>
      <c r="N3837" s="4" t="s">
        <v>783</v>
      </c>
      <c r="O3837" s="4" t="s">
        <v>672</v>
      </c>
      <c r="P3837" s="4" t="s">
        <v>1000</v>
      </c>
      <c r="Q3837" s="4" t="s">
        <v>673</v>
      </c>
    </row>
    <row r="3838" spans="1:17" x14ac:dyDescent="0.25">
      <c r="A3838" s="4" t="s">
        <v>629</v>
      </c>
      <c r="B3838" s="4" t="s">
        <v>62</v>
      </c>
      <c r="C3838" s="9" t="str">
        <f>_xlfn.XLOOKUP(Table1[[#This Row],[Genus]],'Flora of PA'!J:J,'Flora of PA'!D:D)</f>
        <v>Poaceae</v>
      </c>
      <c r="D3838" s="4" t="s">
        <v>935</v>
      </c>
      <c r="E3838" s="4" t="s">
        <v>936</v>
      </c>
      <c r="F3838" s="9" t="str">
        <f>Table1[[#This Row],[Genus]]&amp;" "&amp;Table1[[#This Row],[Epithet]]</f>
        <v>Danthonia spicata</v>
      </c>
      <c r="G3838" s="4" t="s">
        <v>36</v>
      </c>
      <c r="H3838" t="s">
        <v>290</v>
      </c>
      <c r="I3838" s="4" t="s">
        <v>685</v>
      </c>
      <c r="J3838" s="4" t="s">
        <v>780</v>
      </c>
      <c r="K3838" s="4" t="s">
        <v>696</v>
      </c>
      <c r="L3838" s="4" t="s">
        <v>781</v>
      </c>
      <c r="M3838" s="4" t="s">
        <v>671</v>
      </c>
      <c r="N3838" s="4" t="s">
        <v>783</v>
      </c>
      <c r="O3838" s="4" t="s">
        <v>672</v>
      </c>
      <c r="P3838" s="4" t="s">
        <v>1000</v>
      </c>
      <c r="Q3838" s="4" t="s">
        <v>673</v>
      </c>
    </row>
    <row r="3839" spans="1:17" x14ac:dyDescent="0.25">
      <c r="A3839" s="4" t="s">
        <v>629</v>
      </c>
      <c r="B3839" s="4" t="s">
        <v>62</v>
      </c>
      <c r="C3839" s="9" t="str">
        <f>_xlfn.XLOOKUP(Table1[[#This Row],[Genus]],'Flora of PA'!J:J,'Flora of PA'!D:D)</f>
        <v>Ericaceae</v>
      </c>
      <c r="D3839" s="4" t="s">
        <v>826</v>
      </c>
      <c r="E3839" s="4" t="s">
        <v>829</v>
      </c>
      <c r="F3839" s="9" t="str">
        <f>Table1[[#This Row],[Genus]]&amp;" "&amp;Table1[[#This Row],[Epithet]]</f>
        <v>Vaccinium angustifolium</v>
      </c>
      <c r="G3839" s="4" t="s">
        <v>69</v>
      </c>
      <c r="H3839" t="s">
        <v>174</v>
      </c>
      <c r="I3839" s="4" t="s">
        <v>685</v>
      </c>
      <c r="J3839" s="4" t="s">
        <v>780</v>
      </c>
      <c r="K3839" s="4" t="s">
        <v>696</v>
      </c>
      <c r="L3839" s="4" t="s">
        <v>781</v>
      </c>
      <c r="M3839" s="4" t="s">
        <v>671</v>
      </c>
      <c r="N3839" s="4" t="s">
        <v>783</v>
      </c>
      <c r="O3839" s="4" t="s">
        <v>672</v>
      </c>
      <c r="P3839" s="4" t="s">
        <v>1000</v>
      </c>
      <c r="Q3839" s="4" t="s">
        <v>673</v>
      </c>
    </row>
    <row r="3840" spans="1:17" x14ac:dyDescent="0.25">
      <c r="A3840" s="4" t="s">
        <v>629</v>
      </c>
      <c r="B3840" s="4" t="s">
        <v>62</v>
      </c>
      <c r="C3840" s="9" t="str">
        <f>_xlfn.XLOOKUP(Table1[[#This Row],[Genus]],'Flora of PA'!J:J,'Flora of PA'!D:D)</f>
        <v>Ericaceae</v>
      </c>
      <c r="D3840" s="4" t="s">
        <v>827</v>
      </c>
      <c r="E3840" s="4" t="s">
        <v>828</v>
      </c>
      <c r="F3840" s="9" t="str">
        <f>Table1[[#This Row],[Genus]]&amp;" "&amp;Table1[[#This Row],[Epithet]]</f>
        <v>Gaylussacia baccata</v>
      </c>
      <c r="G3840" s="4" t="s">
        <v>16</v>
      </c>
      <c r="H3840" t="s">
        <v>125</v>
      </c>
      <c r="I3840" s="4" t="s">
        <v>685</v>
      </c>
      <c r="J3840" s="4" t="s">
        <v>780</v>
      </c>
      <c r="K3840" s="4" t="s">
        <v>696</v>
      </c>
      <c r="L3840" s="4" t="s">
        <v>781</v>
      </c>
      <c r="M3840" s="4" t="s">
        <v>671</v>
      </c>
      <c r="N3840" s="4" t="s">
        <v>783</v>
      </c>
      <c r="O3840" s="4" t="s">
        <v>672</v>
      </c>
      <c r="P3840" s="4" t="s">
        <v>1000</v>
      </c>
      <c r="Q3840" s="4" t="s">
        <v>673</v>
      </c>
    </row>
    <row r="3841" spans="1:17" x14ac:dyDescent="0.25">
      <c r="A3841" s="4" t="s">
        <v>629</v>
      </c>
      <c r="B3841" s="4" t="s">
        <v>62</v>
      </c>
      <c r="C3841" s="9" t="str">
        <f>_xlfn.XLOOKUP(Table1[[#This Row],[Genus]],'Flora of PA'!J:J,'Flora of PA'!D:D)</f>
        <v>Fagaceae</v>
      </c>
      <c r="D3841" s="4" t="s">
        <v>860</v>
      </c>
      <c r="E3841" s="4" t="s">
        <v>947</v>
      </c>
      <c r="F3841" s="9" t="str">
        <f>Table1[[#This Row],[Genus]]&amp;" "&amp;Table1[[#This Row],[Epithet]]</f>
        <v>Quercus ilicifolia</v>
      </c>
      <c r="G3841" s="4" t="s">
        <v>75</v>
      </c>
      <c r="H3841" t="s">
        <v>148</v>
      </c>
      <c r="I3841" s="4" t="s">
        <v>685</v>
      </c>
      <c r="J3841" s="4" t="s">
        <v>780</v>
      </c>
      <c r="K3841" s="4" t="s">
        <v>696</v>
      </c>
      <c r="L3841" s="4" t="s">
        <v>781</v>
      </c>
      <c r="M3841" s="4" t="s">
        <v>671</v>
      </c>
      <c r="N3841" s="4" t="s">
        <v>783</v>
      </c>
      <c r="O3841" s="4" t="s">
        <v>672</v>
      </c>
      <c r="P3841" s="4" t="s">
        <v>1000</v>
      </c>
      <c r="Q3841" s="4" t="s">
        <v>673</v>
      </c>
    </row>
    <row r="3842" spans="1:17" x14ac:dyDescent="0.25">
      <c r="A3842" s="4" t="s">
        <v>629</v>
      </c>
      <c r="B3842" s="4" t="s">
        <v>63</v>
      </c>
      <c r="C3842" s="9" t="str">
        <f>_xlfn.XLOOKUP(Table1[[#This Row],[Genus]],'Flora of PA'!J:J,'Flora of PA'!D:D)</f>
        <v>Polypodiaceae</v>
      </c>
      <c r="D3842" s="4" t="s">
        <v>851</v>
      </c>
      <c r="E3842" s="4" t="s">
        <v>852</v>
      </c>
      <c r="F3842" s="9" t="str">
        <f>Table1[[#This Row],[Genus]]&amp;" "&amp;Table1[[#This Row],[Epithet]]</f>
        <v>Pteridium aquilinum</v>
      </c>
      <c r="G3842" s="4" t="s">
        <v>58</v>
      </c>
      <c r="H3842" t="s">
        <v>129</v>
      </c>
      <c r="I3842" s="4" t="s">
        <v>685</v>
      </c>
      <c r="J3842" s="4" t="s">
        <v>780</v>
      </c>
      <c r="K3842" s="4" t="s">
        <v>696</v>
      </c>
      <c r="L3842" s="4" t="s">
        <v>781</v>
      </c>
      <c r="M3842" s="4" t="s">
        <v>671</v>
      </c>
      <c r="N3842" s="4" t="s">
        <v>783</v>
      </c>
      <c r="O3842" s="4" t="s">
        <v>672</v>
      </c>
      <c r="P3842" s="4" t="s">
        <v>1000</v>
      </c>
      <c r="Q3842" s="4" t="s">
        <v>673</v>
      </c>
    </row>
    <row r="3843" spans="1:17" x14ac:dyDescent="0.25">
      <c r="A3843" s="4" t="s">
        <v>629</v>
      </c>
      <c r="B3843" s="4" t="s">
        <v>63</v>
      </c>
      <c r="C3843" s="9" t="str">
        <f>_xlfn.XLOOKUP(Table1[[#This Row],[Genus]],'Flora of PA'!J:J,'Flora of PA'!D:D)</f>
        <v>Ericaceae</v>
      </c>
      <c r="D3843" s="4" t="s">
        <v>827</v>
      </c>
      <c r="E3843" s="4" t="s">
        <v>828</v>
      </c>
      <c r="F3843" s="9" t="str">
        <f>Table1[[#This Row],[Genus]]&amp;" "&amp;Table1[[#This Row],[Epithet]]</f>
        <v>Gaylussacia baccata</v>
      </c>
      <c r="G3843" s="4" t="s">
        <v>16</v>
      </c>
      <c r="H3843" t="s">
        <v>125</v>
      </c>
      <c r="I3843" s="4" t="s">
        <v>685</v>
      </c>
      <c r="J3843" s="4" t="s">
        <v>780</v>
      </c>
      <c r="K3843" s="4" t="s">
        <v>696</v>
      </c>
      <c r="L3843" s="4" t="s">
        <v>781</v>
      </c>
      <c r="M3843" s="4" t="s">
        <v>671</v>
      </c>
      <c r="N3843" s="4" t="s">
        <v>783</v>
      </c>
      <c r="O3843" s="4" t="s">
        <v>672</v>
      </c>
      <c r="P3843" s="4" t="s">
        <v>1000</v>
      </c>
      <c r="Q3843" s="4" t="s">
        <v>673</v>
      </c>
    </row>
    <row r="3844" spans="1:17" x14ac:dyDescent="0.25">
      <c r="A3844" s="4" t="s">
        <v>629</v>
      </c>
      <c r="B3844" s="4" t="s">
        <v>63</v>
      </c>
      <c r="C3844" s="4" t="s">
        <v>1266</v>
      </c>
      <c r="D3844" s="4" t="s">
        <v>137</v>
      </c>
      <c r="E3844" s="4" t="s">
        <v>846</v>
      </c>
      <c r="F3844" s="9" t="str">
        <f>Table1[[#This Row],[Genus]]&amp;" "&amp;Table1[[#This Row],[Epithet]]</f>
        <v>Aronia melanocarpa</v>
      </c>
      <c r="G3844" s="4" t="s">
        <v>138</v>
      </c>
      <c r="H3844" t="s">
        <v>222</v>
      </c>
      <c r="I3844" s="4" t="s">
        <v>685</v>
      </c>
      <c r="J3844" s="4" t="s">
        <v>780</v>
      </c>
      <c r="K3844" s="4" t="s">
        <v>696</v>
      </c>
      <c r="L3844" s="4" t="s">
        <v>781</v>
      </c>
      <c r="M3844" s="4" t="s">
        <v>671</v>
      </c>
      <c r="N3844" s="4" t="s">
        <v>783</v>
      </c>
      <c r="O3844" s="4" t="s">
        <v>672</v>
      </c>
      <c r="P3844" s="4" t="s">
        <v>1000</v>
      </c>
      <c r="Q3844" s="4" t="s">
        <v>673</v>
      </c>
    </row>
    <row r="3845" spans="1:17" x14ac:dyDescent="0.25">
      <c r="A3845" s="4" t="s">
        <v>629</v>
      </c>
      <c r="B3845" s="4" t="s">
        <v>63</v>
      </c>
      <c r="C3845" s="9" t="str">
        <f>_xlfn.XLOOKUP(Table1[[#This Row],[Genus]],'Flora of PA'!J:J,'Flora of PA'!D:D)</f>
        <v>Ericaceae</v>
      </c>
      <c r="D3845" s="4" t="s">
        <v>905</v>
      </c>
      <c r="E3845" s="4" t="s">
        <v>948</v>
      </c>
      <c r="F3845" s="9" t="str">
        <f>Table1[[#This Row],[Genus]]&amp;" "&amp;Table1[[#This Row],[Epithet]]</f>
        <v>Kalmia angustifolia</v>
      </c>
      <c r="G3845" s="4" t="s">
        <v>85</v>
      </c>
      <c r="H3845" t="s">
        <v>81</v>
      </c>
      <c r="I3845" s="4" t="s">
        <v>685</v>
      </c>
      <c r="J3845" s="4" t="s">
        <v>780</v>
      </c>
      <c r="K3845" s="4" t="s">
        <v>696</v>
      </c>
      <c r="L3845" s="4" t="s">
        <v>781</v>
      </c>
      <c r="M3845" s="4" t="s">
        <v>671</v>
      </c>
      <c r="N3845" s="4" t="s">
        <v>783</v>
      </c>
      <c r="O3845" s="4" t="s">
        <v>672</v>
      </c>
      <c r="P3845" s="4" t="s">
        <v>1000</v>
      </c>
      <c r="Q3845" s="4" t="s">
        <v>673</v>
      </c>
    </row>
    <row r="3846" spans="1:17" x14ac:dyDescent="0.25">
      <c r="A3846" s="4" t="s">
        <v>629</v>
      </c>
      <c r="B3846" s="4" t="s">
        <v>64</v>
      </c>
      <c r="C3846" s="9" t="str">
        <f>_xlfn.XLOOKUP(Table1[[#This Row],[Genus]],'Flora of PA'!J:J,'Flora of PA'!D:D)</f>
        <v>Polypodiaceae</v>
      </c>
      <c r="D3846" s="4" t="s">
        <v>851</v>
      </c>
      <c r="E3846" s="4" t="s">
        <v>852</v>
      </c>
      <c r="F3846" s="9" t="str">
        <f>Table1[[#This Row],[Genus]]&amp;" "&amp;Table1[[#This Row],[Epithet]]</f>
        <v>Pteridium aquilinum</v>
      </c>
      <c r="G3846" s="4" t="s">
        <v>58</v>
      </c>
      <c r="H3846" t="s">
        <v>129</v>
      </c>
      <c r="I3846" s="4" t="s">
        <v>685</v>
      </c>
      <c r="J3846" s="4" t="s">
        <v>780</v>
      </c>
      <c r="K3846" s="4" t="s">
        <v>696</v>
      </c>
      <c r="L3846" s="4" t="s">
        <v>781</v>
      </c>
      <c r="M3846" s="4" t="s">
        <v>671</v>
      </c>
      <c r="N3846" s="4" t="s">
        <v>783</v>
      </c>
      <c r="O3846" s="4" t="s">
        <v>672</v>
      </c>
      <c r="P3846" s="4" t="s">
        <v>1000</v>
      </c>
      <c r="Q3846" s="4" t="s">
        <v>673</v>
      </c>
    </row>
    <row r="3847" spans="1:17" x14ac:dyDescent="0.25">
      <c r="A3847" s="4" t="s">
        <v>629</v>
      </c>
      <c r="B3847" s="4" t="s">
        <v>64</v>
      </c>
      <c r="C3847" s="9" t="str">
        <f>_xlfn.XLOOKUP(Table1[[#This Row],[Genus]],'Flora of PA'!J:J,'Flora of PA'!D:D)</f>
        <v>Ericaceae</v>
      </c>
      <c r="D3847" s="4" t="s">
        <v>827</v>
      </c>
      <c r="E3847" s="4" t="s">
        <v>828</v>
      </c>
      <c r="F3847" s="9" t="str">
        <f>Table1[[#This Row],[Genus]]&amp;" "&amp;Table1[[#This Row],[Epithet]]</f>
        <v>Gaylussacia baccata</v>
      </c>
      <c r="G3847" s="4" t="s">
        <v>16</v>
      </c>
      <c r="H3847" t="s">
        <v>125</v>
      </c>
      <c r="I3847" s="4" t="s">
        <v>685</v>
      </c>
      <c r="J3847" s="4" t="s">
        <v>780</v>
      </c>
      <c r="K3847" s="4" t="s">
        <v>696</v>
      </c>
      <c r="L3847" s="4" t="s">
        <v>781</v>
      </c>
      <c r="M3847" s="4" t="s">
        <v>671</v>
      </c>
      <c r="N3847" s="4" t="s">
        <v>783</v>
      </c>
      <c r="O3847" s="4" t="s">
        <v>672</v>
      </c>
      <c r="P3847" s="4" t="s">
        <v>1000</v>
      </c>
      <c r="Q3847" s="4" t="s">
        <v>673</v>
      </c>
    </row>
    <row r="3848" spans="1:17" x14ac:dyDescent="0.25">
      <c r="A3848" s="4" t="s">
        <v>629</v>
      </c>
      <c r="B3848" s="4" t="s">
        <v>64</v>
      </c>
      <c r="C3848" s="9" t="str">
        <f>_xlfn.XLOOKUP(Table1[[#This Row],[Genus]],'Flora of PA'!J:J,'Flora of PA'!D:D)</f>
        <v>Ericaceae</v>
      </c>
      <c r="D3848" s="4" t="s">
        <v>905</v>
      </c>
      <c r="E3848" s="4" t="s">
        <v>948</v>
      </c>
      <c r="F3848" s="9" t="str">
        <f>Table1[[#This Row],[Genus]]&amp;" "&amp;Table1[[#This Row],[Epithet]]</f>
        <v>Kalmia angustifolia</v>
      </c>
      <c r="G3848" s="4" t="s">
        <v>85</v>
      </c>
      <c r="H3848" t="s">
        <v>124</v>
      </c>
      <c r="I3848" s="4" t="s">
        <v>685</v>
      </c>
      <c r="J3848" s="4" t="s">
        <v>780</v>
      </c>
      <c r="K3848" s="4" t="s">
        <v>696</v>
      </c>
      <c r="L3848" s="4" t="s">
        <v>781</v>
      </c>
      <c r="M3848" s="4" t="s">
        <v>671</v>
      </c>
      <c r="N3848" s="4" t="s">
        <v>783</v>
      </c>
      <c r="O3848" s="4" t="s">
        <v>672</v>
      </c>
      <c r="P3848" s="4" t="s">
        <v>1000</v>
      </c>
      <c r="Q3848" s="4" t="s">
        <v>673</v>
      </c>
    </row>
    <row r="3849" spans="1:17" x14ac:dyDescent="0.25">
      <c r="A3849" s="4" t="s">
        <v>629</v>
      </c>
      <c r="B3849" s="4" t="s">
        <v>64</v>
      </c>
      <c r="C3849" s="9" t="str">
        <f>_xlfn.XLOOKUP(Table1[[#This Row],[Genus]],'Flora of PA'!J:J,'Flora of PA'!D:D)</f>
        <v>Fagaceae</v>
      </c>
      <c r="D3849" s="4" t="s">
        <v>860</v>
      </c>
      <c r="E3849" s="4" t="s">
        <v>947</v>
      </c>
      <c r="F3849" s="9" t="str">
        <f>Table1[[#This Row],[Genus]]&amp;" "&amp;Table1[[#This Row],[Epithet]]</f>
        <v>Quercus ilicifolia</v>
      </c>
      <c r="G3849" s="4" t="s">
        <v>75</v>
      </c>
      <c r="H3849" t="s">
        <v>148</v>
      </c>
      <c r="I3849" s="4" t="s">
        <v>685</v>
      </c>
      <c r="J3849" s="4" t="s">
        <v>780</v>
      </c>
      <c r="K3849" s="4" t="s">
        <v>696</v>
      </c>
      <c r="L3849" s="4" t="s">
        <v>781</v>
      </c>
      <c r="M3849" s="4" t="s">
        <v>671</v>
      </c>
      <c r="N3849" s="4" t="s">
        <v>783</v>
      </c>
      <c r="O3849" s="4" t="s">
        <v>672</v>
      </c>
      <c r="P3849" s="4" t="s">
        <v>1000</v>
      </c>
      <c r="Q3849" s="4" t="s">
        <v>673</v>
      </c>
    </row>
    <row r="3850" spans="1:17" x14ac:dyDescent="0.25">
      <c r="A3850" s="4" t="s">
        <v>629</v>
      </c>
      <c r="B3850" s="4" t="s">
        <v>65</v>
      </c>
      <c r="C3850" s="9" t="str">
        <f>_xlfn.XLOOKUP(Table1[[#This Row],[Genus]],'Flora of PA'!J:J,'Flora of PA'!D:D)</f>
        <v>Lauraceae</v>
      </c>
      <c r="D3850" s="4" t="s">
        <v>134</v>
      </c>
      <c r="E3850" s="4" t="s">
        <v>946</v>
      </c>
      <c r="F3850" s="9" t="str">
        <f>Table1[[#This Row],[Genus]]&amp;" "&amp;Table1[[#This Row],[Epithet]]</f>
        <v>Sassafras albidum</v>
      </c>
      <c r="G3850" s="4" t="s">
        <v>224</v>
      </c>
      <c r="H3850" t="s">
        <v>179</v>
      </c>
      <c r="I3850" s="4" t="s">
        <v>685</v>
      </c>
      <c r="J3850" s="4" t="s">
        <v>780</v>
      </c>
      <c r="K3850" s="4" t="s">
        <v>696</v>
      </c>
      <c r="L3850" s="4" t="s">
        <v>781</v>
      </c>
      <c r="M3850" s="4" t="s">
        <v>671</v>
      </c>
      <c r="N3850" s="4" t="s">
        <v>783</v>
      </c>
      <c r="O3850" s="4" t="s">
        <v>672</v>
      </c>
      <c r="P3850" s="4" t="s">
        <v>1000</v>
      </c>
      <c r="Q3850" s="4" t="s">
        <v>673</v>
      </c>
    </row>
    <row r="3851" spans="1:17" x14ac:dyDescent="0.25">
      <c r="A3851" s="4" t="s">
        <v>629</v>
      </c>
      <c r="B3851" s="4" t="s">
        <v>65</v>
      </c>
      <c r="C3851" s="9" t="str">
        <f>_xlfn.XLOOKUP(Table1[[#This Row],[Genus]],'Flora of PA'!J:J,'Flora of PA'!D:D)</f>
        <v>Polypodiaceae</v>
      </c>
      <c r="D3851" s="4" t="s">
        <v>851</v>
      </c>
      <c r="E3851" s="4" t="s">
        <v>852</v>
      </c>
      <c r="F3851" s="9" t="str">
        <f>Table1[[#This Row],[Genus]]&amp;" "&amp;Table1[[#This Row],[Epithet]]</f>
        <v>Pteridium aquilinum</v>
      </c>
      <c r="G3851" s="4" t="s">
        <v>58</v>
      </c>
      <c r="H3851" t="s">
        <v>129</v>
      </c>
      <c r="I3851" s="4" t="s">
        <v>685</v>
      </c>
      <c r="J3851" s="4" t="s">
        <v>780</v>
      </c>
      <c r="K3851" s="4" t="s">
        <v>696</v>
      </c>
      <c r="L3851" s="4" t="s">
        <v>781</v>
      </c>
      <c r="M3851" s="4" t="s">
        <v>671</v>
      </c>
      <c r="N3851" s="4" t="s">
        <v>783</v>
      </c>
      <c r="O3851" s="4" t="s">
        <v>672</v>
      </c>
      <c r="P3851" s="4" t="s">
        <v>1000</v>
      </c>
      <c r="Q3851" s="4" t="s">
        <v>673</v>
      </c>
    </row>
    <row r="3852" spans="1:17" x14ac:dyDescent="0.25">
      <c r="A3852" s="4" t="s">
        <v>629</v>
      </c>
      <c r="B3852" s="4" t="s">
        <v>65</v>
      </c>
      <c r="C3852" s="9" t="str">
        <f>_xlfn.XLOOKUP(Table1[[#This Row],[Genus]],'Flora of PA'!J:J,'Flora of PA'!D:D)</f>
        <v>Ericaceae</v>
      </c>
      <c r="D3852" s="4" t="s">
        <v>827</v>
      </c>
      <c r="E3852" s="4" t="s">
        <v>828</v>
      </c>
      <c r="F3852" s="9" t="str">
        <f>Table1[[#This Row],[Genus]]&amp;" "&amp;Table1[[#This Row],[Epithet]]</f>
        <v>Gaylussacia baccata</v>
      </c>
      <c r="G3852" s="4" t="s">
        <v>16</v>
      </c>
      <c r="H3852" t="s">
        <v>125</v>
      </c>
      <c r="I3852" s="4" t="s">
        <v>685</v>
      </c>
      <c r="J3852" s="4" t="s">
        <v>780</v>
      </c>
      <c r="K3852" s="4" t="s">
        <v>696</v>
      </c>
      <c r="L3852" s="4" t="s">
        <v>781</v>
      </c>
      <c r="M3852" s="4" t="s">
        <v>671</v>
      </c>
      <c r="N3852" s="4" t="s">
        <v>783</v>
      </c>
      <c r="O3852" s="4" t="s">
        <v>672</v>
      </c>
      <c r="P3852" s="4" t="s">
        <v>1000</v>
      </c>
      <c r="Q3852" s="4" t="s">
        <v>673</v>
      </c>
    </row>
    <row r="3853" spans="1:17" x14ac:dyDescent="0.25">
      <c r="A3853" s="4" t="s">
        <v>629</v>
      </c>
      <c r="B3853" s="4" t="s">
        <v>65</v>
      </c>
      <c r="C3853" s="9" t="str">
        <f>_xlfn.XLOOKUP(Table1[[#This Row],[Genus]],'Flora of PA'!J:J,'Flora of PA'!D:D)</f>
        <v>Ericaceae</v>
      </c>
      <c r="D3853" s="4" t="s">
        <v>831</v>
      </c>
      <c r="E3853" s="4" t="s">
        <v>832</v>
      </c>
      <c r="F3853" s="9" t="str">
        <f>Table1[[#This Row],[Genus]]&amp;" "&amp;Table1[[#This Row],[Epithet]]</f>
        <v>Gaultheria procumbens</v>
      </c>
      <c r="G3853" s="4" t="s">
        <v>123</v>
      </c>
      <c r="H3853" t="s">
        <v>122</v>
      </c>
      <c r="I3853" s="4" t="s">
        <v>685</v>
      </c>
      <c r="J3853" s="4" t="s">
        <v>780</v>
      </c>
      <c r="K3853" s="4" t="s">
        <v>696</v>
      </c>
      <c r="L3853" s="4" t="s">
        <v>781</v>
      </c>
      <c r="M3853" s="4" t="s">
        <v>671</v>
      </c>
      <c r="N3853" s="4" t="s">
        <v>783</v>
      </c>
      <c r="O3853" s="4" t="s">
        <v>672</v>
      </c>
      <c r="P3853" s="4" t="s">
        <v>1000</v>
      </c>
      <c r="Q3853" s="4" t="s">
        <v>673</v>
      </c>
    </row>
    <row r="3854" spans="1:17" x14ac:dyDescent="0.25">
      <c r="A3854" s="4" t="s">
        <v>629</v>
      </c>
      <c r="B3854" s="4" t="s">
        <v>65</v>
      </c>
      <c r="C3854" s="9" t="s">
        <v>13194</v>
      </c>
      <c r="D3854" s="4" t="s">
        <v>866</v>
      </c>
      <c r="E3854" s="4" t="s">
        <v>867</v>
      </c>
      <c r="F3854" s="9" t="str">
        <f>Table1[[#This Row],[Genus]]&amp;" "&amp;Table1[[#This Row],[Epithet]]</f>
        <v>Polytrichum commune</v>
      </c>
      <c r="G3854" s="4" t="s">
        <v>802</v>
      </c>
      <c r="H3854" t="s">
        <v>784</v>
      </c>
      <c r="I3854" s="4" t="s">
        <v>685</v>
      </c>
      <c r="J3854" s="4" t="s">
        <v>780</v>
      </c>
      <c r="K3854" s="4" t="s">
        <v>696</v>
      </c>
      <c r="L3854" s="4" t="s">
        <v>781</v>
      </c>
      <c r="M3854" s="4" t="s">
        <v>671</v>
      </c>
      <c r="N3854" s="4" t="s">
        <v>783</v>
      </c>
      <c r="O3854" s="4" t="s">
        <v>672</v>
      </c>
      <c r="P3854" s="4" t="s">
        <v>1000</v>
      </c>
      <c r="Q3854" s="4" t="s">
        <v>673</v>
      </c>
    </row>
    <row r="3855" spans="1:17" x14ac:dyDescent="0.25">
      <c r="A3855" s="4" t="s">
        <v>629</v>
      </c>
      <c r="B3855" s="2">
        <v>8</v>
      </c>
      <c r="C3855" t="str">
        <f>_xlfn.XLOOKUP(Table1[[#This Row],[Genus]],'Flora of PA'!J:J,'Flora of PA'!D:D)</f>
        <v>Polypodiaceae</v>
      </c>
      <c r="D3855" s="4" t="s">
        <v>851</v>
      </c>
      <c r="E3855" s="4" t="s">
        <v>852</v>
      </c>
      <c r="F3855" s="9" t="str">
        <f>Table1[[#This Row],[Genus]]&amp;" "&amp;Table1[[#This Row],[Epithet]]</f>
        <v>Pteridium aquilinum</v>
      </c>
      <c r="G3855" s="4" t="s">
        <v>58</v>
      </c>
      <c r="H3855" t="s">
        <v>129</v>
      </c>
      <c r="I3855" s="4" t="s">
        <v>685</v>
      </c>
      <c r="J3855" s="4" t="s">
        <v>780</v>
      </c>
      <c r="K3855" s="4" t="s">
        <v>696</v>
      </c>
      <c r="L3855" s="4" t="s">
        <v>781</v>
      </c>
      <c r="M3855" s="4" t="s">
        <v>671</v>
      </c>
      <c r="N3855" s="4" t="s">
        <v>783</v>
      </c>
      <c r="O3855" s="4" t="s">
        <v>672</v>
      </c>
      <c r="P3855" s="4" t="s">
        <v>1000</v>
      </c>
      <c r="Q3855" s="4" t="s">
        <v>673</v>
      </c>
    </row>
    <row r="3856" spans="1:17" x14ac:dyDescent="0.25">
      <c r="A3856" s="4" t="s">
        <v>629</v>
      </c>
      <c r="B3856" s="2">
        <v>8</v>
      </c>
      <c r="C3856" t="str">
        <f>_xlfn.XLOOKUP(Table1[[#This Row],[Genus]],'Flora of PA'!J:J,'Flora of PA'!D:D)</f>
        <v>Ericaceae</v>
      </c>
      <c r="D3856" s="4" t="s">
        <v>831</v>
      </c>
      <c r="E3856" s="4" t="s">
        <v>832</v>
      </c>
      <c r="F3856" s="9" t="str">
        <f>Table1[[#This Row],[Genus]]&amp;" "&amp;Table1[[#This Row],[Epithet]]</f>
        <v>Gaultheria procumbens</v>
      </c>
      <c r="G3856" s="4" t="s">
        <v>123</v>
      </c>
      <c r="H3856" t="s">
        <v>122</v>
      </c>
      <c r="I3856" s="4" t="s">
        <v>685</v>
      </c>
      <c r="J3856" s="4" t="s">
        <v>780</v>
      </c>
      <c r="K3856" s="4" t="s">
        <v>696</v>
      </c>
      <c r="L3856" s="4" t="s">
        <v>781</v>
      </c>
      <c r="M3856" s="4" t="s">
        <v>671</v>
      </c>
      <c r="N3856" s="4" t="s">
        <v>783</v>
      </c>
      <c r="O3856" s="4" t="s">
        <v>672</v>
      </c>
      <c r="P3856" s="4" t="s">
        <v>1000</v>
      </c>
      <c r="Q3856" s="4" t="s">
        <v>673</v>
      </c>
    </row>
    <row r="3857" spans="1:17" x14ac:dyDescent="0.25">
      <c r="A3857" s="4" t="s">
        <v>629</v>
      </c>
      <c r="B3857" s="2">
        <v>8</v>
      </c>
      <c r="C3857" t="str">
        <f>_xlfn.XLOOKUP(Table1[[#This Row],[Genus]],'Flora of PA'!J:J,'Flora of PA'!D:D)</f>
        <v>Lauraceae</v>
      </c>
      <c r="D3857" s="4" t="s">
        <v>134</v>
      </c>
      <c r="E3857" s="4" t="s">
        <v>946</v>
      </c>
      <c r="F3857" s="9" t="str">
        <f>Table1[[#This Row],[Genus]]&amp;" "&amp;Table1[[#This Row],[Epithet]]</f>
        <v>Sassafras albidum</v>
      </c>
      <c r="G3857" s="4" t="s">
        <v>224</v>
      </c>
      <c r="H3857" t="s">
        <v>179</v>
      </c>
      <c r="I3857" s="4" t="s">
        <v>685</v>
      </c>
      <c r="J3857" s="4" t="s">
        <v>780</v>
      </c>
      <c r="K3857" s="4" t="s">
        <v>696</v>
      </c>
      <c r="L3857" s="4" t="s">
        <v>781</v>
      </c>
      <c r="M3857" s="4" t="s">
        <v>671</v>
      </c>
      <c r="N3857" s="4" t="s">
        <v>783</v>
      </c>
      <c r="O3857" s="4" t="s">
        <v>672</v>
      </c>
      <c r="P3857" s="4" t="s">
        <v>1000</v>
      </c>
      <c r="Q3857" s="4" t="s">
        <v>673</v>
      </c>
    </row>
    <row r="3858" spans="1:17" x14ac:dyDescent="0.25">
      <c r="A3858" s="4" t="s">
        <v>629</v>
      </c>
      <c r="B3858" s="2">
        <v>8</v>
      </c>
      <c r="C3858" t="str">
        <f>_xlfn.XLOOKUP(Table1[[#This Row],[Genus]],'Flora of PA'!J:J,'Flora of PA'!D:D)</f>
        <v>Fagaceae</v>
      </c>
      <c r="D3858" s="4" t="s">
        <v>860</v>
      </c>
      <c r="E3858" s="4" t="s">
        <v>947</v>
      </c>
      <c r="F3858" s="9" t="str">
        <f>Table1[[#This Row],[Genus]]&amp;" "&amp;Table1[[#This Row],[Epithet]]</f>
        <v>Quercus ilicifolia</v>
      </c>
      <c r="G3858" s="4" t="s">
        <v>75</v>
      </c>
      <c r="H3858" t="s">
        <v>214</v>
      </c>
      <c r="I3858" s="4" t="s">
        <v>685</v>
      </c>
      <c r="J3858" s="4" t="s">
        <v>780</v>
      </c>
      <c r="K3858" s="4" t="s">
        <v>696</v>
      </c>
      <c r="L3858" s="4" t="s">
        <v>781</v>
      </c>
      <c r="M3858" s="4" t="s">
        <v>671</v>
      </c>
      <c r="N3858" s="4" t="s">
        <v>783</v>
      </c>
      <c r="O3858" s="4" t="s">
        <v>672</v>
      </c>
      <c r="P3858" s="4" t="s">
        <v>1000</v>
      </c>
      <c r="Q3858" s="4" t="s">
        <v>673</v>
      </c>
    </row>
    <row r="3859" spans="1:17" x14ac:dyDescent="0.25">
      <c r="A3859" s="4" t="s">
        <v>629</v>
      </c>
      <c r="B3859" s="2">
        <v>8</v>
      </c>
      <c r="C3859" t="str">
        <f>_xlfn.XLOOKUP(Table1[[#This Row],[Genus]],'Flora of PA'!J:J,'Flora of PA'!D:D)</f>
        <v>Ericaceae</v>
      </c>
      <c r="D3859" s="4" t="s">
        <v>827</v>
      </c>
      <c r="E3859" s="4" t="s">
        <v>828</v>
      </c>
      <c r="F3859" s="9" t="str">
        <f>Table1[[#This Row],[Genus]]&amp;" "&amp;Table1[[#This Row],[Epithet]]</f>
        <v>Gaylussacia baccata</v>
      </c>
      <c r="G3859" s="4" t="s">
        <v>16</v>
      </c>
      <c r="H3859" t="s">
        <v>21</v>
      </c>
      <c r="I3859" s="4" t="s">
        <v>685</v>
      </c>
      <c r="J3859" s="4" t="s">
        <v>780</v>
      </c>
      <c r="K3859" s="4" t="s">
        <v>696</v>
      </c>
      <c r="L3859" s="4" t="s">
        <v>781</v>
      </c>
      <c r="M3859" s="4" t="s">
        <v>671</v>
      </c>
      <c r="N3859" s="4" t="s">
        <v>783</v>
      </c>
      <c r="O3859" s="4" t="s">
        <v>672</v>
      </c>
      <c r="P3859" s="4" t="s">
        <v>1000</v>
      </c>
      <c r="Q3859" s="4" t="s">
        <v>673</v>
      </c>
    </row>
    <row r="3860" spans="1:17" x14ac:dyDescent="0.25">
      <c r="A3860" s="4" t="s">
        <v>629</v>
      </c>
      <c r="B3860" s="4" t="s">
        <v>67</v>
      </c>
      <c r="C3860" s="9" t="str">
        <f>_xlfn.XLOOKUP(Table1[[#This Row],[Genus]],'Flora of PA'!J:J,'Flora of PA'!D:D)</f>
        <v>Fagaceae</v>
      </c>
      <c r="D3860" s="4" t="s">
        <v>860</v>
      </c>
      <c r="E3860" s="4" t="s">
        <v>947</v>
      </c>
      <c r="F3860" s="9" t="str">
        <f>Table1[[#This Row],[Genus]]&amp;" "&amp;Table1[[#This Row],[Epithet]]</f>
        <v>Quercus ilicifolia</v>
      </c>
      <c r="G3860" s="4" t="s">
        <v>75</v>
      </c>
      <c r="H3860" t="s">
        <v>214</v>
      </c>
      <c r="I3860" s="4" t="s">
        <v>685</v>
      </c>
      <c r="J3860" s="4" t="s">
        <v>780</v>
      </c>
      <c r="K3860" s="4" t="s">
        <v>696</v>
      </c>
      <c r="L3860" s="4" t="s">
        <v>781</v>
      </c>
      <c r="M3860" s="4" t="s">
        <v>671</v>
      </c>
      <c r="N3860" s="4" t="s">
        <v>783</v>
      </c>
      <c r="O3860" s="4" t="s">
        <v>672</v>
      </c>
      <c r="P3860" s="4" t="s">
        <v>1000</v>
      </c>
      <c r="Q3860" s="4" t="s">
        <v>673</v>
      </c>
    </row>
    <row r="3861" spans="1:17" x14ac:dyDescent="0.25">
      <c r="A3861" s="4" t="s">
        <v>629</v>
      </c>
      <c r="B3861" s="4" t="s">
        <v>67</v>
      </c>
      <c r="C3861" s="9" t="str">
        <f>_xlfn.XLOOKUP(Table1[[#This Row],[Genus]],'Flora of PA'!J:J,'Flora of PA'!D:D)</f>
        <v>Lauraceae</v>
      </c>
      <c r="D3861" s="4" t="s">
        <v>134</v>
      </c>
      <c r="E3861" s="4" t="s">
        <v>946</v>
      </c>
      <c r="F3861" s="9" t="str">
        <f>Table1[[#This Row],[Genus]]&amp;" "&amp;Table1[[#This Row],[Epithet]]</f>
        <v>Sassafras albidum</v>
      </c>
      <c r="G3861" s="4" t="s">
        <v>224</v>
      </c>
      <c r="H3861" t="s">
        <v>179</v>
      </c>
      <c r="I3861" s="4" t="s">
        <v>685</v>
      </c>
      <c r="J3861" s="4" t="s">
        <v>780</v>
      </c>
      <c r="K3861" s="4" t="s">
        <v>696</v>
      </c>
      <c r="L3861" s="4" t="s">
        <v>781</v>
      </c>
      <c r="M3861" s="4" t="s">
        <v>671</v>
      </c>
      <c r="N3861" s="4" t="s">
        <v>783</v>
      </c>
      <c r="O3861" s="4" t="s">
        <v>672</v>
      </c>
      <c r="P3861" s="4" t="s">
        <v>1000</v>
      </c>
      <c r="Q3861" s="4" t="s">
        <v>673</v>
      </c>
    </row>
    <row r="3862" spans="1:17" x14ac:dyDescent="0.25">
      <c r="A3862" s="4" t="s">
        <v>629</v>
      </c>
      <c r="B3862" s="4" t="s">
        <v>67</v>
      </c>
      <c r="C3862" s="9" t="str">
        <f>_xlfn.XLOOKUP(Table1[[#This Row],[Genus]],'Flora of PA'!J:J,'Flora of PA'!D:D)</f>
        <v>Ericaceae</v>
      </c>
      <c r="D3862" s="4" t="s">
        <v>831</v>
      </c>
      <c r="E3862" s="4" t="s">
        <v>832</v>
      </c>
      <c r="F3862" s="9" t="str">
        <f>Table1[[#This Row],[Genus]]&amp;" "&amp;Table1[[#This Row],[Epithet]]</f>
        <v>Gaultheria procumbens</v>
      </c>
      <c r="G3862" s="4" t="s">
        <v>123</v>
      </c>
      <c r="H3862" t="s">
        <v>122</v>
      </c>
      <c r="I3862" s="4" t="s">
        <v>685</v>
      </c>
      <c r="J3862" s="4" t="s">
        <v>780</v>
      </c>
      <c r="K3862" s="4" t="s">
        <v>696</v>
      </c>
      <c r="L3862" s="4" t="s">
        <v>781</v>
      </c>
      <c r="M3862" s="4" t="s">
        <v>671</v>
      </c>
      <c r="N3862" s="4" t="s">
        <v>783</v>
      </c>
      <c r="O3862" s="4" t="s">
        <v>672</v>
      </c>
      <c r="P3862" s="4" t="s">
        <v>1000</v>
      </c>
      <c r="Q3862" s="4" t="s">
        <v>673</v>
      </c>
    </row>
    <row r="3863" spans="1:17" x14ac:dyDescent="0.25">
      <c r="A3863" s="4" t="s">
        <v>629</v>
      </c>
      <c r="B3863" s="4" t="s">
        <v>67</v>
      </c>
      <c r="C3863" s="9" t="str">
        <f>_xlfn.XLOOKUP(Table1[[#This Row],[Genus]],'Flora of PA'!J:J,'Flora of PA'!D:D)</f>
        <v>Ericaceae</v>
      </c>
      <c r="D3863" s="4" t="s">
        <v>827</v>
      </c>
      <c r="E3863" s="4" t="s">
        <v>828</v>
      </c>
      <c r="F3863" s="9" t="str">
        <f>Table1[[#This Row],[Genus]]&amp;" "&amp;Table1[[#This Row],[Epithet]]</f>
        <v>Gaylussacia baccata</v>
      </c>
      <c r="G3863" s="4" t="s">
        <v>16</v>
      </c>
      <c r="H3863" t="s">
        <v>125</v>
      </c>
      <c r="I3863" s="4" t="s">
        <v>685</v>
      </c>
      <c r="J3863" s="4" t="s">
        <v>780</v>
      </c>
      <c r="K3863" s="4" t="s">
        <v>696</v>
      </c>
      <c r="L3863" s="4" t="s">
        <v>781</v>
      </c>
      <c r="M3863" s="4" t="s">
        <v>671</v>
      </c>
      <c r="N3863" s="4" t="s">
        <v>783</v>
      </c>
      <c r="O3863" s="4" t="s">
        <v>672</v>
      </c>
      <c r="P3863" s="4" t="s">
        <v>1000</v>
      </c>
      <c r="Q3863" s="4" t="s">
        <v>673</v>
      </c>
    </row>
    <row r="3864" spans="1:17" x14ac:dyDescent="0.25">
      <c r="A3864" s="4" t="s">
        <v>629</v>
      </c>
      <c r="B3864" s="4" t="s">
        <v>67</v>
      </c>
      <c r="C3864" s="9" t="str">
        <f>_xlfn.XLOOKUP(Table1[[#This Row],[Genus]],'Flora of PA'!J:J,'Flora of PA'!D:D)</f>
        <v>Poaceae</v>
      </c>
      <c r="D3864" s="4" t="s">
        <v>935</v>
      </c>
      <c r="E3864" s="4" t="s">
        <v>936</v>
      </c>
      <c r="F3864" s="9" t="str">
        <f>Table1[[#This Row],[Genus]]&amp;" "&amp;Table1[[#This Row],[Epithet]]</f>
        <v>Danthonia spicata</v>
      </c>
      <c r="G3864" s="4" t="s">
        <v>36</v>
      </c>
      <c r="H3864" t="s">
        <v>290</v>
      </c>
      <c r="I3864" s="4" t="s">
        <v>685</v>
      </c>
      <c r="J3864" s="4" t="s">
        <v>780</v>
      </c>
      <c r="K3864" s="4" t="s">
        <v>696</v>
      </c>
      <c r="L3864" s="4" t="s">
        <v>781</v>
      </c>
      <c r="M3864" s="4" t="s">
        <v>671</v>
      </c>
      <c r="N3864" s="4" t="s">
        <v>783</v>
      </c>
      <c r="O3864" s="4" t="s">
        <v>672</v>
      </c>
      <c r="P3864" s="4" t="s">
        <v>1000</v>
      </c>
      <c r="Q3864" s="4" t="s">
        <v>673</v>
      </c>
    </row>
    <row r="3865" spans="1:17" x14ac:dyDescent="0.25">
      <c r="A3865" s="4" t="s">
        <v>629</v>
      </c>
      <c r="B3865" s="4" t="s">
        <v>67</v>
      </c>
      <c r="C3865" s="9" t="str">
        <f>_xlfn.XLOOKUP(Table1[[#This Row],[Genus]],'Flora of PA'!J:J,'Flora of PA'!D:D)</f>
        <v>Polypodiaceae</v>
      </c>
      <c r="D3865" s="4" t="s">
        <v>851</v>
      </c>
      <c r="E3865" s="4" t="s">
        <v>852</v>
      </c>
      <c r="F3865" s="9" t="str">
        <f>Table1[[#This Row],[Genus]]&amp;" "&amp;Table1[[#This Row],[Epithet]]</f>
        <v>Pteridium aquilinum</v>
      </c>
      <c r="G3865" s="4" t="s">
        <v>58</v>
      </c>
      <c r="H3865" t="s">
        <v>129</v>
      </c>
      <c r="I3865" s="4" t="s">
        <v>685</v>
      </c>
      <c r="J3865" s="4" t="s">
        <v>780</v>
      </c>
      <c r="K3865" s="4" t="s">
        <v>696</v>
      </c>
      <c r="L3865" s="4" t="s">
        <v>781</v>
      </c>
      <c r="M3865" s="4" t="s">
        <v>671</v>
      </c>
      <c r="N3865" s="4" t="s">
        <v>783</v>
      </c>
      <c r="O3865" s="4" t="s">
        <v>672</v>
      </c>
      <c r="P3865" s="4" t="s">
        <v>1000</v>
      </c>
      <c r="Q3865" s="4" t="s">
        <v>673</v>
      </c>
    </row>
    <row r="3866" spans="1:17" x14ac:dyDescent="0.25">
      <c r="A3866" s="4" t="s">
        <v>629</v>
      </c>
      <c r="B3866" s="4" t="s">
        <v>68</v>
      </c>
      <c r="C3866" s="9" t="str">
        <f>_xlfn.XLOOKUP(Table1[[#This Row],[Genus]],'Flora of PA'!J:J,'Flora of PA'!D:D)</f>
        <v>Ericaceae</v>
      </c>
      <c r="D3866" s="4" t="s">
        <v>831</v>
      </c>
      <c r="E3866" s="4" t="s">
        <v>832</v>
      </c>
      <c r="F3866" s="9" t="str">
        <f>Table1[[#This Row],[Genus]]&amp;" "&amp;Table1[[#This Row],[Epithet]]</f>
        <v>Gaultheria procumbens</v>
      </c>
      <c r="G3866" s="4" t="s">
        <v>123</v>
      </c>
      <c r="H3866" t="s">
        <v>122</v>
      </c>
      <c r="I3866" s="4" t="s">
        <v>685</v>
      </c>
      <c r="J3866" s="4" t="s">
        <v>780</v>
      </c>
      <c r="K3866" s="4" t="s">
        <v>696</v>
      </c>
      <c r="L3866" s="4" t="s">
        <v>781</v>
      </c>
      <c r="M3866" s="4" t="s">
        <v>671</v>
      </c>
      <c r="N3866" s="4" t="s">
        <v>783</v>
      </c>
      <c r="O3866" s="4" t="s">
        <v>672</v>
      </c>
      <c r="P3866" s="4" t="s">
        <v>1000</v>
      </c>
      <c r="Q3866" s="4" t="s">
        <v>673</v>
      </c>
    </row>
    <row r="3867" spans="1:17" x14ac:dyDescent="0.25">
      <c r="A3867" s="4" t="s">
        <v>629</v>
      </c>
      <c r="B3867" s="4" t="s">
        <v>68</v>
      </c>
      <c r="C3867" s="9" t="str">
        <f>_xlfn.XLOOKUP(Table1[[#This Row],[Genus]],'Flora of PA'!J:J,'Flora of PA'!D:D)</f>
        <v>Ericaceae</v>
      </c>
      <c r="D3867" s="4" t="s">
        <v>905</v>
      </c>
      <c r="E3867" s="4" t="s">
        <v>948</v>
      </c>
      <c r="F3867" s="9" t="str">
        <f>Table1[[#This Row],[Genus]]&amp;" "&amp;Table1[[#This Row],[Epithet]]</f>
        <v>Kalmia angustifolia</v>
      </c>
      <c r="G3867" s="4" t="s">
        <v>85</v>
      </c>
      <c r="H3867" t="s">
        <v>124</v>
      </c>
      <c r="I3867" s="4" t="s">
        <v>685</v>
      </c>
      <c r="J3867" s="4" t="s">
        <v>780</v>
      </c>
      <c r="K3867" s="4" t="s">
        <v>696</v>
      </c>
      <c r="L3867" s="4" t="s">
        <v>781</v>
      </c>
      <c r="M3867" s="4" t="s">
        <v>671</v>
      </c>
      <c r="N3867" s="4" t="s">
        <v>783</v>
      </c>
      <c r="O3867" s="4" t="s">
        <v>672</v>
      </c>
      <c r="P3867" s="4" t="s">
        <v>1000</v>
      </c>
      <c r="Q3867" s="4" t="s">
        <v>673</v>
      </c>
    </row>
    <row r="3868" spans="1:17" x14ac:dyDescent="0.25">
      <c r="A3868" s="4" t="s">
        <v>629</v>
      </c>
      <c r="B3868" s="4" t="s">
        <v>68</v>
      </c>
      <c r="C3868" s="9" t="str">
        <f>_xlfn.XLOOKUP(Table1[[#This Row],[Genus]],'Flora of PA'!J:J,'Flora of PA'!D:D)</f>
        <v>Lauraceae</v>
      </c>
      <c r="D3868" s="4" t="s">
        <v>134</v>
      </c>
      <c r="E3868" s="4" t="s">
        <v>946</v>
      </c>
      <c r="F3868" s="9" t="str">
        <f>Table1[[#This Row],[Genus]]&amp;" "&amp;Table1[[#This Row],[Epithet]]</f>
        <v>Sassafras albidum</v>
      </c>
      <c r="G3868" s="4" t="s">
        <v>224</v>
      </c>
      <c r="H3868" t="s">
        <v>179</v>
      </c>
      <c r="I3868" s="4" t="s">
        <v>685</v>
      </c>
      <c r="J3868" s="4" t="s">
        <v>780</v>
      </c>
      <c r="K3868" s="4" t="s">
        <v>696</v>
      </c>
      <c r="L3868" s="4" t="s">
        <v>781</v>
      </c>
      <c r="M3868" s="4" t="s">
        <v>671</v>
      </c>
      <c r="N3868" s="4" t="s">
        <v>783</v>
      </c>
      <c r="O3868" s="4" t="s">
        <v>672</v>
      </c>
      <c r="P3868" s="4" t="s">
        <v>1000</v>
      </c>
      <c r="Q3868" s="4" t="s">
        <v>673</v>
      </c>
    </row>
    <row r="3869" spans="1:17" x14ac:dyDescent="0.25">
      <c r="A3869" s="4" t="s">
        <v>629</v>
      </c>
      <c r="B3869" s="4" t="s">
        <v>68</v>
      </c>
      <c r="C3869" s="9" t="s">
        <v>13194</v>
      </c>
      <c r="D3869" s="4" t="s">
        <v>866</v>
      </c>
      <c r="E3869" s="4" t="s">
        <v>867</v>
      </c>
      <c r="F3869" s="9" t="str">
        <f>Table1[[#This Row],[Genus]]&amp;" "&amp;Table1[[#This Row],[Epithet]]</f>
        <v>Polytrichum commune</v>
      </c>
      <c r="G3869" s="4" t="s">
        <v>802</v>
      </c>
      <c r="H3869" t="s">
        <v>764</v>
      </c>
      <c r="I3869" s="4" t="s">
        <v>685</v>
      </c>
      <c r="J3869" s="4" t="s">
        <v>780</v>
      </c>
      <c r="K3869" s="4" t="s">
        <v>696</v>
      </c>
      <c r="L3869" s="4" t="s">
        <v>781</v>
      </c>
      <c r="M3869" s="4" t="s">
        <v>671</v>
      </c>
      <c r="N3869" s="4" t="s">
        <v>783</v>
      </c>
      <c r="O3869" s="4" t="s">
        <v>672</v>
      </c>
      <c r="P3869" s="4" t="s">
        <v>1000</v>
      </c>
      <c r="Q3869" s="4" t="s">
        <v>673</v>
      </c>
    </row>
    <row r="3870" spans="1:17" x14ac:dyDescent="0.25">
      <c r="A3870" s="4" t="s">
        <v>629</v>
      </c>
      <c r="B3870" s="4" t="s">
        <v>68</v>
      </c>
      <c r="C3870" s="9" t="str">
        <f>_xlfn.XLOOKUP(Table1[[#This Row],[Genus]],'Flora of PA'!J:J,'Flora of PA'!D:D)</f>
        <v>Fagaceae</v>
      </c>
      <c r="D3870" s="4" t="s">
        <v>860</v>
      </c>
      <c r="E3870" s="4" t="s">
        <v>947</v>
      </c>
      <c r="F3870" s="9" t="str">
        <f>Table1[[#This Row],[Genus]]&amp;" "&amp;Table1[[#This Row],[Epithet]]</f>
        <v>Quercus ilicifolia</v>
      </c>
      <c r="G3870" s="4" t="s">
        <v>75</v>
      </c>
      <c r="H3870" t="s">
        <v>214</v>
      </c>
      <c r="I3870" s="4" t="s">
        <v>685</v>
      </c>
      <c r="J3870" s="4" t="s">
        <v>780</v>
      </c>
      <c r="K3870" s="4" t="s">
        <v>696</v>
      </c>
      <c r="L3870" s="4" t="s">
        <v>781</v>
      </c>
      <c r="M3870" s="4" t="s">
        <v>671</v>
      </c>
      <c r="N3870" s="4" t="s">
        <v>783</v>
      </c>
      <c r="O3870" s="4" t="s">
        <v>672</v>
      </c>
      <c r="P3870" s="4" t="s">
        <v>1000</v>
      </c>
      <c r="Q3870" s="4" t="s">
        <v>673</v>
      </c>
    </row>
    <row r="3871" spans="1:17" x14ac:dyDescent="0.25">
      <c r="A3871" s="4" t="s">
        <v>630</v>
      </c>
      <c r="B3871" s="4" t="s">
        <v>41</v>
      </c>
      <c r="C3871" s="9" t="str">
        <f>_xlfn.XLOOKUP(Table1[[#This Row],[Genus]],'Flora of PA'!J:J,'Flora of PA'!D:D)</f>
        <v>Ericaceae</v>
      </c>
      <c r="D3871" s="4" t="s">
        <v>831</v>
      </c>
      <c r="E3871" s="4" t="s">
        <v>832</v>
      </c>
      <c r="F3871" s="9" t="str">
        <f>Table1[[#This Row],[Genus]]&amp;" "&amp;Table1[[#This Row],[Epithet]]</f>
        <v>Gaultheria procumbens</v>
      </c>
      <c r="G3871" s="4" t="s">
        <v>123</v>
      </c>
      <c r="H3871" t="s">
        <v>122</v>
      </c>
      <c r="I3871" s="4" t="s">
        <v>697</v>
      </c>
      <c r="J3871" s="4" t="s">
        <v>785</v>
      </c>
      <c r="K3871" s="4" t="s">
        <v>786</v>
      </c>
      <c r="L3871" s="4" t="s">
        <v>782</v>
      </c>
      <c r="M3871" s="4" t="s">
        <v>671</v>
      </c>
      <c r="N3871" s="4" t="s">
        <v>783</v>
      </c>
      <c r="O3871" s="4" t="s">
        <v>672</v>
      </c>
      <c r="P3871" s="4" t="s">
        <v>1000</v>
      </c>
      <c r="Q3871" s="4" t="s">
        <v>673</v>
      </c>
    </row>
    <row r="3872" spans="1:17" x14ac:dyDescent="0.25">
      <c r="A3872" s="4" t="s">
        <v>630</v>
      </c>
      <c r="B3872" s="4" t="s">
        <v>41</v>
      </c>
      <c r="C3872" s="9" t="str">
        <f>_xlfn.XLOOKUP(Table1[[#This Row],[Genus]],'Flora of PA'!J:J,'Flora of PA'!D:D)</f>
        <v>Ericaceae</v>
      </c>
      <c r="D3872" s="4" t="s">
        <v>826</v>
      </c>
      <c r="E3872" s="4" t="s">
        <v>829</v>
      </c>
      <c r="F3872" s="9" t="str">
        <f>Table1[[#This Row],[Genus]]&amp;" "&amp;Table1[[#This Row],[Epithet]]</f>
        <v>Vaccinium angustifolium</v>
      </c>
      <c r="G3872" s="4" t="s">
        <v>69</v>
      </c>
      <c r="H3872" t="s">
        <v>174</v>
      </c>
      <c r="I3872" s="4" t="s">
        <v>697</v>
      </c>
      <c r="J3872" s="4" t="s">
        <v>785</v>
      </c>
      <c r="K3872" s="4" t="s">
        <v>786</v>
      </c>
      <c r="L3872" s="4" t="s">
        <v>782</v>
      </c>
      <c r="M3872" s="4" t="s">
        <v>671</v>
      </c>
      <c r="N3872" s="4" t="s">
        <v>783</v>
      </c>
      <c r="O3872" s="4" t="s">
        <v>672</v>
      </c>
      <c r="P3872" s="4" t="s">
        <v>1000</v>
      </c>
      <c r="Q3872" s="4" t="s">
        <v>673</v>
      </c>
    </row>
    <row r="3873" spans="1:17" x14ac:dyDescent="0.25">
      <c r="A3873" s="4" t="s">
        <v>630</v>
      </c>
      <c r="B3873" s="4" t="s">
        <v>41</v>
      </c>
      <c r="C3873" s="9" t="str">
        <f>_xlfn.XLOOKUP(Table1[[#This Row],[Genus]],'Flora of PA'!J:J,'Flora of PA'!D:D)</f>
        <v>Polypodiaceae</v>
      </c>
      <c r="D3873" s="4" t="s">
        <v>851</v>
      </c>
      <c r="E3873" s="4" t="s">
        <v>852</v>
      </c>
      <c r="F3873" s="9" t="str">
        <f>Table1[[#This Row],[Genus]]&amp;" "&amp;Table1[[#This Row],[Epithet]]</f>
        <v>Pteridium aquilinum</v>
      </c>
      <c r="G3873" s="4" t="s">
        <v>58</v>
      </c>
      <c r="H3873" t="s">
        <v>129</v>
      </c>
      <c r="I3873" s="4" t="s">
        <v>697</v>
      </c>
      <c r="J3873" s="4" t="s">
        <v>785</v>
      </c>
      <c r="K3873" s="4" t="s">
        <v>786</v>
      </c>
      <c r="L3873" s="4" t="s">
        <v>782</v>
      </c>
      <c r="M3873" s="4" t="s">
        <v>671</v>
      </c>
      <c r="N3873" s="4" t="s">
        <v>783</v>
      </c>
      <c r="O3873" s="4" t="s">
        <v>672</v>
      </c>
      <c r="P3873" s="4" t="s">
        <v>1000</v>
      </c>
      <c r="Q3873" s="4" t="s">
        <v>673</v>
      </c>
    </row>
    <row r="3874" spans="1:17" x14ac:dyDescent="0.25">
      <c r="A3874" s="4" t="s">
        <v>630</v>
      </c>
      <c r="B3874" s="4" t="s">
        <v>41</v>
      </c>
      <c r="C3874" s="9" t="str">
        <f>_xlfn.XLOOKUP(Table1[[#This Row],[Genus]],'Flora of PA'!J:J,'Flora of PA'!D:D)</f>
        <v>Lauraceae</v>
      </c>
      <c r="D3874" s="4" t="s">
        <v>134</v>
      </c>
      <c r="E3874" s="4" t="s">
        <v>946</v>
      </c>
      <c r="F3874" s="9" t="str">
        <f>Table1[[#This Row],[Genus]]&amp;" "&amp;Table1[[#This Row],[Epithet]]</f>
        <v>Sassafras albidum</v>
      </c>
      <c r="G3874" s="4" t="s">
        <v>224</v>
      </c>
      <c r="H3874" t="s">
        <v>179</v>
      </c>
      <c r="I3874" s="4" t="s">
        <v>697</v>
      </c>
      <c r="J3874" s="4" t="s">
        <v>785</v>
      </c>
      <c r="K3874" s="4" t="s">
        <v>786</v>
      </c>
      <c r="L3874" s="4" t="s">
        <v>782</v>
      </c>
      <c r="M3874" s="4" t="s">
        <v>671</v>
      </c>
      <c r="N3874" s="4" t="s">
        <v>783</v>
      </c>
      <c r="O3874" s="4" t="s">
        <v>672</v>
      </c>
      <c r="P3874" s="4" t="s">
        <v>1000</v>
      </c>
      <c r="Q3874" s="4" t="s">
        <v>673</v>
      </c>
    </row>
    <row r="3875" spans="1:17" x14ac:dyDescent="0.25">
      <c r="A3875" s="4" t="s">
        <v>630</v>
      </c>
      <c r="B3875" s="4" t="s">
        <v>41</v>
      </c>
      <c r="C3875" s="9" t="s">
        <v>991</v>
      </c>
      <c r="D3875" s="4" t="s">
        <v>991</v>
      </c>
      <c r="E3875" s="4" t="s">
        <v>891</v>
      </c>
      <c r="F3875" s="9" t="str">
        <f>Table1[[#This Row],[Genus]]&amp;" "&amp;Table1[[#This Row],[Epithet]]</f>
        <v>Poacea sp.</v>
      </c>
      <c r="G3875" s="4" t="s">
        <v>801</v>
      </c>
      <c r="H3875" t="s">
        <v>777</v>
      </c>
      <c r="I3875" s="4" t="s">
        <v>697</v>
      </c>
      <c r="J3875" s="4" t="s">
        <v>785</v>
      </c>
      <c r="K3875" s="4" t="s">
        <v>786</v>
      </c>
      <c r="L3875" s="4" t="s">
        <v>782</v>
      </c>
      <c r="M3875" s="4" t="s">
        <v>671</v>
      </c>
      <c r="N3875" s="4" t="s">
        <v>783</v>
      </c>
      <c r="O3875" s="4" t="s">
        <v>672</v>
      </c>
      <c r="P3875" s="4" t="s">
        <v>1000</v>
      </c>
      <c r="Q3875" s="4" t="s">
        <v>673</v>
      </c>
    </row>
    <row r="3876" spans="1:17" x14ac:dyDescent="0.25">
      <c r="A3876" s="4" t="s">
        <v>630</v>
      </c>
      <c r="B3876" s="4" t="s">
        <v>41</v>
      </c>
      <c r="C3876" s="9" t="str">
        <f>_xlfn.XLOOKUP(Table1[[#This Row],[Genus]],'Flora of PA'!J:J,'Flora of PA'!D:D)</f>
        <v>Fagaceae</v>
      </c>
      <c r="D3876" s="4" t="s">
        <v>860</v>
      </c>
      <c r="E3876" s="4" t="s">
        <v>943</v>
      </c>
      <c r="F3876" s="9" t="str">
        <f>Table1[[#This Row],[Genus]]&amp;" "&amp;Table1[[#This Row],[Epithet]]</f>
        <v>Quercus rubra</v>
      </c>
      <c r="G3876" s="4" t="s">
        <v>165</v>
      </c>
      <c r="H3876" t="s">
        <v>159</v>
      </c>
      <c r="I3876" s="4" t="s">
        <v>697</v>
      </c>
      <c r="J3876" s="4" t="s">
        <v>785</v>
      </c>
      <c r="K3876" s="4" t="s">
        <v>786</v>
      </c>
      <c r="L3876" s="4" t="s">
        <v>782</v>
      </c>
      <c r="M3876" s="4" t="s">
        <v>671</v>
      </c>
      <c r="N3876" s="4" t="s">
        <v>783</v>
      </c>
      <c r="O3876" s="4" t="s">
        <v>672</v>
      </c>
      <c r="P3876" s="4" t="s">
        <v>1000</v>
      </c>
      <c r="Q3876" s="4" t="s">
        <v>673</v>
      </c>
    </row>
    <row r="3877" spans="1:17" x14ac:dyDescent="0.25">
      <c r="A3877" s="4" t="s">
        <v>630</v>
      </c>
      <c r="B3877" s="4" t="s">
        <v>42</v>
      </c>
      <c r="C3877" s="9" t="str">
        <f>_xlfn.XLOOKUP(Table1[[#This Row],[Genus]],'Flora of PA'!J:J,'Flora of PA'!D:D)</f>
        <v>Adoxaceae</v>
      </c>
      <c r="D3877" s="4" t="s">
        <v>952</v>
      </c>
      <c r="E3877" s="4" t="s">
        <v>953</v>
      </c>
      <c r="F3877" s="9" t="str">
        <f>Table1[[#This Row],[Genus]]&amp;" "&amp;Table1[[#This Row],[Epithet]]</f>
        <v>Viburnum nudum</v>
      </c>
      <c r="G3877" s="4" t="s">
        <v>381</v>
      </c>
      <c r="H3877" t="s">
        <v>272</v>
      </c>
      <c r="I3877" s="4" t="s">
        <v>697</v>
      </c>
      <c r="J3877" s="4" t="s">
        <v>785</v>
      </c>
      <c r="K3877" s="4" t="s">
        <v>786</v>
      </c>
      <c r="L3877" s="4" t="s">
        <v>782</v>
      </c>
      <c r="M3877" s="4" t="s">
        <v>671</v>
      </c>
      <c r="N3877" s="4" t="s">
        <v>783</v>
      </c>
      <c r="O3877" s="4" t="s">
        <v>672</v>
      </c>
      <c r="P3877" s="4" t="s">
        <v>1000</v>
      </c>
      <c r="Q3877" s="4" t="s">
        <v>673</v>
      </c>
    </row>
    <row r="3878" spans="1:17" x14ac:dyDescent="0.25">
      <c r="A3878" s="4" t="s">
        <v>630</v>
      </c>
      <c r="B3878" s="4" t="s">
        <v>42</v>
      </c>
      <c r="C3878" s="9" t="str">
        <f>_xlfn.XLOOKUP(Table1[[#This Row],[Genus]],'Flora of PA'!J:J,'Flora of PA'!D:D)</f>
        <v>Polypodiaceae</v>
      </c>
      <c r="D3878" s="4" t="s">
        <v>851</v>
      </c>
      <c r="E3878" s="4" t="s">
        <v>852</v>
      </c>
      <c r="F3878" s="9" t="str">
        <f>Table1[[#This Row],[Genus]]&amp;" "&amp;Table1[[#This Row],[Epithet]]</f>
        <v>Pteridium aquilinum</v>
      </c>
      <c r="G3878" s="4" t="s">
        <v>58</v>
      </c>
      <c r="H3878" t="s">
        <v>288</v>
      </c>
      <c r="I3878" s="4" t="s">
        <v>697</v>
      </c>
      <c r="J3878" s="4" t="s">
        <v>785</v>
      </c>
      <c r="K3878" s="4" t="s">
        <v>786</v>
      </c>
      <c r="L3878" s="4" t="s">
        <v>782</v>
      </c>
      <c r="M3878" s="4" t="s">
        <v>671</v>
      </c>
      <c r="N3878" s="4" t="s">
        <v>783</v>
      </c>
      <c r="O3878" s="4" t="s">
        <v>672</v>
      </c>
      <c r="P3878" s="4" t="s">
        <v>1000</v>
      </c>
      <c r="Q3878" s="4" t="s">
        <v>673</v>
      </c>
    </row>
    <row r="3879" spans="1:17" x14ac:dyDescent="0.25">
      <c r="A3879" s="4" t="s">
        <v>630</v>
      </c>
      <c r="B3879" s="4" t="s">
        <v>42</v>
      </c>
      <c r="C3879" s="9" t="s">
        <v>991</v>
      </c>
      <c r="D3879" s="4" t="s">
        <v>991</v>
      </c>
      <c r="E3879" s="4" t="s">
        <v>891</v>
      </c>
      <c r="F3879" s="9" t="str">
        <f>Table1[[#This Row],[Genus]]&amp;" "&amp;Table1[[#This Row],[Epithet]]</f>
        <v>Poacea sp.</v>
      </c>
      <c r="G3879" s="4" t="s">
        <v>801</v>
      </c>
      <c r="H3879" t="s">
        <v>787</v>
      </c>
      <c r="I3879" s="4" t="s">
        <v>697</v>
      </c>
      <c r="J3879" s="4" t="s">
        <v>785</v>
      </c>
      <c r="K3879" s="4" t="s">
        <v>786</v>
      </c>
      <c r="L3879" s="4" t="s">
        <v>782</v>
      </c>
      <c r="M3879" s="4" t="s">
        <v>671</v>
      </c>
      <c r="N3879" s="4" t="s">
        <v>783</v>
      </c>
      <c r="O3879" s="4" t="s">
        <v>672</v>
      </c>
      <c r="P3879" s="4" t="s">
        <v>1000</v>
      </c>
      <c r="Q3879" s="4" t="s">
        <v>673</v>
      </c>
    </row>
    <row r="3880" spans="1:17" x14ac:dyDescent="0.25">
      <c r="A3880" s="4" t="s">
        <v>630</v>
      </c>
      <c r="B3880" s="4" t="s">
        <v>42</v>
      </c>
      <c r="C3880" s="9" t="str">
        <f>_xlfn.XLOOKUP(Table1[[#This Row],[Genus]],'Flora of PA'!J:J,'Flora of PA'!D:D)</f>
        <v>Hamamelidaceae</v>
      </c>
      <c r="D3880" s="4" t="s">
        <v>980</v>
      </c>
      <c r="E3880" s="4" t="s">
        <v>895</v>
      </c>
      <c r="F3880" s="9" t="str">
        <f>Table1[[#This Row],[Genus]]&amp;" "&amp;Table1[[#This Row],[Epithet]]</f>
        <v>Hamamelis virginiana</v>
      </c>
      <c r="G3880" s="4" t="s">
        <v>147</v>
      </c>
      <c r="H3880" t="s">
        <v>190</v>
      </c>
      <c r="I3880" s="4" t="s">
        <v>697</v>
      </c>
      <c r="J3880" s="4" t="s">
        <v>785</v>
      </c>
      <c r="K3880" s="4" t="s">
        <v>786</v>
      </c>
      <c r="L3880" s="4" t="s">
        <v>782</v>
      </c>
      <c r="M3880" s="4" t="s">
        <v>671</v>
      </c>
      <c r="N3880" s="4" t="s">
        <v>783</v>
      </c>
      <c r="O3880" s="4" t="s">
        <v>672</v>
      </c>
      <c r="P3880" s="4" t="s">
        <v>1000</v>
      </c>
      <c r="Q3880" s="4" t="s">
        <v>673</v>
      </c>
    </row>
    <row r="3881" spans="1:17" x14ac:dyDescent="0.25">
      <c r="A3881" s="4" t="s">
        <v>630</v>
      </c>
      <c r="B3881" s="4" t="s">
        <v>42</v>
      </c>
      <c r="C3881" s="9" t="str">
        <f>_xlfn.XLOOKUP(Table1[[#This Row],[Genus]],'Flora of PA'!J:J,'Flora of PA'!D:D)</f>
        <v>Lauraceae</v>
      </c>
      <c r="D3881" s="4" t="s">
        <v>134</v>
      </c>
      <c r="E3881" s="4" t="s">
        <v>946</v>
      </c>
      <c r="F3881" s="9" t="str">
        <f>Table1[[#This Row],[Genus]]&amp;" "&amp;Table1[[#This Row],[Epithet]]</f>
        <v>Sassafras albidum</v>
      </c>
      <c r="G3881" s="4" t="s">
        <v>224</v>
      </c>
      <c r="H3881" t="s">
        <v>135</v>
      </c>
      <c r="I3881" s="4" t="s">
        <v>697</v>
      </c>
      <c r="J3881" s="4" t="s">
        <v>785</v>
      </c>
      <c r="K3881" s="4" t="s">
        <v>786</v>
      </c>
      <c r="L3881" s="4" t="s">
        <v>782</v>
      </c>
      <c r="M3881" s="4" t="s">
        <v>671</v>
      </c>
      <c r="N3881" s="4" t="s">
        <v>783</v>
      </c>
      <c r="O3881" s="4" t="s">
        <v>672</v>
      </c>
      <c r="P3881" s="4" t="s">
        <v>1000</v>
      </c>
      <c r="Q3881" s="4" t="s">
        <v>673</v>
      </c>
    </row>
    <row r="3882" spans="1:17" x14ac:dyDescent="0.25">
      <c r="A3882" s="4" t="s">
        <v>630</v>
      </c>
      <c r="B3882" s="4" t="s">
        <v>61</v>
      </c>
      <c r="C3882" s="9" t="s">
        <v>991</v>
      </c>
      <c r="D3882" s="4" t="s">
        <v>991</v>
      </c>
      <c r="E3882" s="4" t="s">
        <v>891</v>
      </c>
      <c r="F3882" s="9" t="str">
        <f>Table1[[#This Row],[Genus]]&amp;" "&amp;Table1[[#This Row],[Epithet]]</f>
        <v>Poacea sp.</v>
      </c>
      <c r="G3882" s="4" t="s">
        <v>801</v>
      </c>
      <c r="H3882" t="s">
        <v>788</v>
      </c>
      <c r="I3882" s="4" t="s">
        <v>697</v>
      </c>
      <c r="J3882" s="4" t="s">
        <v>785</v>
      </c>
      <c r="K3882" s="4" t="s">
        <v>786</v>
      </c>
      <c r="L3882" s="4" t="s">
        <v>782</v>
      </c>
      <c r="M3882" s="4" t="s">
        <v>671</v>
      </c>
      <c r="N3882" s="4" t="s">
        <v>783</v>
      </c>
      <c r="O3882" s="4" t="s">
        <v>672</v>
      </c>
      <c r="P3882" s="4" t="s">
        <v>1000</v>
      </c>
      <c r="Q3882" s="4" t="s">
        <v>673</v>
      </c>
    </row>
    <row r="3883" spans="1:17" x14ac:dyDescent="0.25">
      <c r="A3883" s="4" t="s">
        <v>630</v>
      </c>
      <c r="B3883" s="4" t="s">
        <v>61</v>
      </c>
      <c r="C3883" s="9" t="s">
        <v>13194</v>
      </c>
      <c r="D3883" s="4" t="s">
        <v>866</v>
      </c>
      <c r="E3883" s="4" t="s">
        <v>867</v>
      </c>
      <c r="F3883" s="9" t="str">
        <f>Table1[[#This Row],[Genus]]&amp;" "&amp;Table1[[#This Row],[Epithet]]</f>
        <v>Polytrichum commune</v>
      </c>
      <c r="G3883" s="4" t="s">
        <v>802</v>
      </c>
      <c r="H3883" t="s">
        <v>768</v>
      </c>
      <c r="I3883" s="4" t="s">
        <v>697</v>
      </c>
      <c r="J3883" s="4" t="s">
        <v>785</v>
      </c>
      <c r="K3883" s="4" t="s">
        <v>786</v>
      </c>
      <c r="L3883" s="4" t="s">
        <v>782</v>
      </c>
      <c r="M3883" s="4" t="s">
        <v>671</v>
      </c>
      <c r="N3883" s="4" t="s">
        <v>783</v>
      </c>
      <c r="O3883" s="4" t="s">
        <v>672</v>
      </c>
      <c r="P3883" s="4" t="s">
        <v>1000</v>
      </c>
      <c r="Q3883" s="4" t="s">
        <v>673</v>
      </c>
    </row>
    <row r="3884" spans="1:17" x14ac:dyDescent="0.25">
      <c r="A3884" s="4" t="s">
        <v>630</v>
      </c>
      <c r="B3884" s="4" t="s">
        <v>61</v>
      </c>
      <c r="C3884" s="9" t="str">
        <f>_xlfn.XLOOKUP(Table1[[#This Row],[Genus]],'Flora of PA'!J:J,'Flora of PA'!D:D)</f>
        <v>Polypodiaceae</v>
      </c>
      <c r="D3884" s="4" t="s">
        <v>851</v>
      </c>
      <c r="E3884" s="4" t="s">
        <v>852</v>
      </c>
      <c r="F3884" s="9" t="str">
        <f>Table1[[#This Row],[Genus]]&amp;" "&amp;Table1[[#This Row],[Epithet]]</f>
        <v>Pteridium aquilinum</v>
      </c>
      <c r="G3884" s="4" t="s">
        <v>58</v>
      </c>
      <c r="H3884" t="s">
        <v>129</v>
      </c>
      <c r="I3884" s="4" t="s">
        <v>697</v>
      </c>
      <c r="J3884" s="4" t="s">
        <v>785</v>
      </c>
      <c r="K3884" s="4" t="s">
        <v>786</v>
      </c>
      <c r="L3884" s="4" t="s">
        <v>782</v>
      </c>
      <c r="M3884" s="4" t="s">
        <v>671</v>
      </c>
      <c r="N3884" s="4" t="s">
        <v>783</v>
      </c>
      <c r="O3884" s="4" t="s">
        <v>672</v>
      </c>
      <c r="P3884" s="4" t="s">
        <v>1000</v>
      </c>
      <c r="Q3884" s="4" t="s">
        <v>673</v>
      </c>
    </row>
    <row r="3885" spans="1:17" x14ac:dyDescent="0.25">
      <c r="A3885" s="4" t="s">
        <v>630</v>
      </c>
      <c r="B3885" s="4" t="s">
        <v>61</v>
      </c>
      <c r="C3885" s="9" t="str">
        <f>_xlfn.XLOOKUP(Table1[[#This Row],[Genus]],'Flora of PA'!J:J,'Flora of PA'!D:D)</f>
        <v>Ericaceae</v>
      </c>
      <c r="D3885" s="4" t="s">
        <v>905</v>
      </c>
      <c r="E3885" s="4" t="s">
        <v>948</v>
      </c>
      <c r="F3885" s="9" t="str">
        <f>Table1[[#This Row],[Genus]]&amp;" "&amp;Table1[[#This Row],[Epithet]]</f>
        <v>Kalmia angustifolia</v>
      </c>
      <c r="G3885" s="4" t="s">
        <v>85</v>
      </c>
      <c r="H3885" t="s">
        <v>124</v>
      </c>
      <c r="I3885" s="4" t="s">
        <v>697</v>
      </c>
      <c r="J3885" s="4" t="s">
        <v>785</v>
      </c>
      <c r="K3885" s="4" t="s">
        <v>786</v>
      </c>
      <c r="L3885" s="4" t="s">
        <v>782</v>
      </c>
      <c r="M3885" s="4" t="s">
        <v>671</v>
      </c>
      <c r="N3885" s="4" t="s">
        <v>783</v>
      </c>
      <c r="O3885" s="4" t="s">
        <v>672</v>
      </c>
      <c r="P3885" s="4" t="s">
        <v>1000</v>
      </c>
      <c r="Q3885" s="4" t="s">
        <v>673</v>
      </c>
    </row>
    <row r="3886" spans="1:17" x14ac:dyDescent="0.25">
      <c r="A3886" s="4" t="s">
        <v>630</v>
      </c>
      <c r="B3886" s="4" t="s">
        <v>61</v>
      </c>
      <c r="C3886" s="9" t="str">
        <f>_xlfn.XLOOKUP(Table1[[#This Row],[Genus]],'Flora of PA'!J:J,'Flora of PA'!D:D)</f>
        <v>Ericaceae</v>
      </c>
      <c r="D3886" s="4" t="s">
        <v>826</v>
      </c>
      <c r="E3886" s="4" t="s">
        <v>829</v>
      </c>
      <c r="F3886" s="9" t="str">
        <f>Table1[[#This Row],[Genus]]&amp;" "&amp;Table1[[#This Row],[Epithet]]</f>
        <v>Vaccinium angustifolium</v>
      </c>
      <c r="G3886" s="4" t="s">
        <v>69</v>
      </c>
      <c r="H3886" t="s">
        <v>174</v>
      </c>
      <c r="I3886" s="4" t="s">
        <v>697</v>
      </c>
      <c r="J3886" s="4" t="s">
        <v>785</v>
      </c>
      <c r="K3886" s="4" t="s">
        <v>786</v>
      </c>
      <c r="L3886" s="4" t="s">
        <v>782</v>
      </c>
      <c r="M3886" s="4" t="s">
        <v>671</v>
      </c>
      <c r="N3886" s="4" t="s">
        <v>783</v>
      </c>
      <c r="O3886" s="4" t="s">
        <v>672</v>
      </c>
      <c r="P3886" s="4" t="s">
        <v>1000</v>
      </c>
      <c r="Q3886" s="4" t="s">
        <v>673</v>
      </c>
    </row>
    <row r="3887" spans="1:17" x14ac:dyDescent="0.25">
      <c r="A3887" s="4" t="s">
        <v>630</v>
      </c>
      <c r="B3887" s="4" t="s">
        <v>61</v>
      </c>
      <c r="C3887" s="9" t="str">
        <f>_xlfn.XLOOKUP(Table1[[#This Row],[Genus]],'Flora of PA'!J:J,'Flora of PA'!D:D)</f>
        <v>Ericaceae</v>
      </c>
      <c r="D3887" s="4" t="s">
        <v>831</v>
      </c>
      <c r="E3887" s="4" t="s">
        <v>832</v>
      </c>
      <c r="F3887" s="9" t="str">
        <f>Table1[[#This Row],[Genus]]&amp;" "&amp;Table1[[#This Row],[Epithet]]</f>
        <v>Gaultheria procumbens</v>
      </c>
      <c r="G3887" s="4" t="s">
        <v>123</v>
      </c>
      <c r="H3887" t="s">
        <v>122</v>
      </c>
      <c r="I3887" s="4" t="s">
        <v>697</v>
      </c>
      <c r="J3887" s="4" t="s">
        <v>785</v>
      </c>
      <c r="K3887" s="4" t="s">
        <v>786</v>
      </c>
      <c r="L3887" s="4" t="s">
        <v>782</v>
      </c>
      <c r="M3887" s="4" t="s">
        <v>671</v>
      </c>
      <c r="N3887" s="4" t="s">
        <v>783</v>
      </c>
      <c r="O3887" s="4" t="s">
        <v>672</v>
      </c>
      <c r="P3887" s="4" t="s">
        <v>1000</v>
      </c>
      <c r="Q3887" s="4" t="s">
        <v>673</v>
      </c>
    </row>
    <row r="3888" spans="1:17" x14ac:dyDescent="0.25">
      <c r="A3888" s="4" t="s">
        <v>630</v>
      </c>
      <c r="B3888" s="4" t="s">
        <v>62</v>
      </c>
      <c r="C3888" s="9" t="str">
        <f>_xlfn.XLOOKUP(Table1[[#This Row],[Genus]],'Flora of PA'!J:J,'Flora of PA'!D:D)</f>
        <v>Ericaceae</v>
      </c>
      <c r="D3888" s="4" t="s">
        <v>905</v>
      </c>
      <c r="E3888" s="4" t="s">
        <v>948</v>
      </c>
      <c r="F3888" s="9" t="str">
        <f>Table1[[#This Row],[Genus]]&amp;" "&amp;Table1[[#This Row],[Epithet]]</f>
        <v>Kalmia angustifolia</v>
      </c>
      <c r="G3888" s="4" t="s">
        <v>85</v>
      </c>
      <c r="H3888" t="s">
        <v>124</v>
      </c>
      <c r="I3888" s="4" t="s">
        <v>697</v>
      </c>
      <c r="J3888" s="4" t="s">
        <v>785</v>
      </c>
      <c r="K3888" s="4" t="s">
        <v>786</v>
      </c>
      <c r="L3888" s="4" t="s">
        <v>782</v>
      </c>
      <c r="M3888" s="4" t="s">
        <v>671</v>
      </c>
      <c r="N3888" s="4" t="s">
        <v>783</v>
      </c>
      <c r="O3888" s="4" t="s">
        <v>672</v>
      </c>
      <c r="P3888" s="4" t="s">
        <v>1000</v>
      </c>
      <c r="Q3888" s="4" t="s">
        <v>673</v>
      </c>
    </row>
    <row r="3889" spans="1:17" x14ac:dyDescent="0.25">
      <c r="A3889" s="4" t="s">
        <v>630</v>
      </c>
      <c r="B3889" s="4" t="s">
        <v>62</v>
      </c>
      <c r="C3889" s="9" t="str">
        <f>_xlfn.XLOOKUP(Table1[[#This Row],[Genus]],'Flora of PA'!J:J,'Flora of PA'!D:D)</f>
        <v>Ericaceae</v>
      </c>
      <c r="D3889" s="4" t="s">
        <v>826</v>
      </c>
      <c r="E3889" s="4" t="s">
        <v>829</v>
      </c>
      <c r="F3889" s="9" t="str">
        <f>Table1[[#This Row],[Genus]]&amp;" "&amp;Table1[[#This Row],[Epithet]]</f>
        <v>Vaccinium angustifolium</v>
      </c>
      <c r="G3889" s="4" t="s">
        <v>69</v>
      </c>
      <c r="H3889" t="s">
        <v>174</v>
      </c>
      <c r="I3889" s="4" t="s">
        <v>697</v>
      </c>
      <c r="J3889" s="4" t="s">
        <v>785</v>
      </c>
      <c r="K3889" s="4" t="s">
        <v>786</v>
      </c>
      <c r="L3889" s="4" t="s">
        <v>782</v>
      </c>
      <c r="M3889" s="4" t="s">
        <v>671</v>
      </c>
      <c r="N3889" s="4" t="s">
        <v>783</v>
      </c>
      <c r="O3889" s="4" t="s">
        <v>672</v>
      </c>
      <c r="P3889" s="4" t="s">
        <v>1000</v>
      </c>
      <c r="Q3889" s="4" t="s">
        <v>673</v>
      </c>
    </row>
    <row r="3890" spans="1:17" x14ac:dyDescent="0.25">
      <c r="A3890" s="4" t="s">
        <v>630</v>
      </c>
      <c r="B3890" s="4" t="s">
        <v>62</v>
      </c>
      <c r="C3890" s="9" t="s">
        <v>13194</v>
      </c>
      <c r="D3890" s="4" t="s">
        <v>866</v>
      </c>
      <c r="E3890" s="4" t="s">
        <v>867</v>
      </c>
      <c r="F3890" s="9" t="str">
        <f>Table1[[#This Row],[Genus]]&amp;" "&amp;Table1[[#This Row],[Epithet]]</f>
        <v>Polytrichum commune</v>
      </c>
      <c r="G3890" s="4" t="s">
        <v>802</v>
      </c>
      <c r="H3890" t="s">
        <v>764</v>
      </c>
      <c r="I3890" s="4" t="s">
        <v>697</v>
      </c>
      <c r="J3890" s="4" t="s">
        <v>785</v>
      </c>
      <c r="K3890" s="4" t="s">
        <v>786</v>
      </c>
      <c r="L3890" s="4" t="s">
        <v>782</v>
      </c>
      <c r="M3890" s="4" t="s">
        <v>671</v>
      </c>
      <c r="N3890" s="4" t="s">
        <v>783</v>
      </c>
      <c r="O3890" s="4" t="s">
        <v>672</v>
      </c>
      <c r="P3890" s="4" t="s">
        <v>1000</v>
      </c>
      <c r="Q3890" s="4" t="s">
        <v>673</v>
      </c>
    </row>
    <row r="3891" spans="1:17" x14ac:dyDescent="0.25">
      <c r="A3891" s="4" t="s">
        <v>630</v>
      </c>
      <c r="B3891" s="4" t="s">
        <v>62</v>
      </c>
      <c r="C3891" s="9" t="s">
        <v>991</v>
      </c>
      <c r="D3891" s="4" t="s">
        <v>991</v>
      </c>
      <c r="E3891" s="4" t="s">
        <v>891</v>
      </c>
      <c r="F3891" s="9" t="str">
        <f>Table1[[#This Row],[Genus]]&amp;" "&amp;Table1[[#This Row],[Epithet]]</f>
        <v>Poacea sp.</v>
      </c>
      <c r="G3891" s="4" t="s">
        <v>801</v>
      </c>
      <c r="H3891" t="s">
        <v>777</v>
      </c>
      <c r="I3891" s="4" t="s">
        <v>697</v>
      </c>
      <c r="J3891" s="4" t="s">
        <v>785</v>
      </c>
      <c r="K3891" s="4" t="s">
        <v>786</v>
      </c>
      <c r="L3891" s="4" t="s">
        <v>782</v>
      </c>
      <c r="M3891" s="4" t="s">
        <v>671</v>
      </c>
      <c r="N3891" s="4" t="s">
        <v>783</v>
      </c>
      <c r="O3891" s="4" t="s">
        <v>672</v>
      </c>
      <c r="P3891" s="4" t="s">
        <v>1000</v>
      </c>
      <c r="Q3891" s="4" t="s">
        <v>673</v>
      </c>
    </row>
    <row r="3892" spans="1:17" x14ac:dyDescent="0.25">
      <c r="A3892" s="4" t="s">
        <v>630</v>
      </c>
      <c r="B3892" s="4" t="s">
        <v>62</v>
      </c>
      <c r="C3892" s="9" t="s">
        <v>13195</v>
      </c>
      <c r="D3892" s="4" t="s">
        <v>892</v>
      </c>
      <c r="E3892" s="4" t="s">
        <v>893</v>
      </c>
      <c r="F3892" s="9" t="str">
        <f>Table1[[#This Row],[Genus]]&amp;" "&amp;Table1[[#This Row],[Epithet]]</f>
        <v>Sitobolium punctilobulum</v>
      </c>
      <c r="G3892" s="4" t="s">
        <v>384</v>
      </c>
      <c r="H3892" t="s">
        <v>443</v>
      </c>
      <c r="I3892" s="4" t="s">
        <v>697</v>
      </c>
      <c r="J3892" s="4" t="s">
        <v>785</v>
      </c>
      <c r="K3892" s="4" t="s">
        <v>786</v>
      </c>
      <c r="L3892" s="4" t="s">
        <v>782</v>
      </c>
      <c r="M3892" s="4" t="s">
        <v>671</v>
      </c>
      <c r="N3892" s="4" t="s">
        <v>783</v>
      </c>
      <c r="O3892" s="4" t="s">
        <v>672</v>
      </c>
      <c r="P3892" s="4" t="s">
        <v>1000</v>
      </c>
      <c r="Q3892" s="4" t="s">
        <v>673</v>
      </c>
    </row>
    <row r="3893" spans="1:17" x14ac:dyDescent="0.25">
      <c r="A3893" s="4" t="s">
        <v>630</v>
      </c>
      <c r="B3893" s="4" t="s">
        <v>63</v>
      </c>
      <c r="C3893" s="9" t="s">
        <v>13195</v>
      </c>
      <c r="D3893" s="4" t="s">
        <v>892</v>
      </c>
      <c r="E3893" s="4" t="s">
        <v>893</v>
      </c>
      <c r="F3893" s="9" t="str">
        <f>Table1[[#This Row],[Genus]]&amp;" "&amp;Table1[[#This Row],[Epithet]]</f>
        <v>Sitobolium punctilobulum</v>
      </c>
      <c r="G3893" s="4" t="s">
        <v>384</v>
      </c>
      <c r="H3893" t="s">
        <v>291</v>
      </c>
      <c r="I3893" s="4" t="s">
        <v>697</v>
      </c>
      <c r="J3893" s="4" t="s">
        <v>785</v>
      </c>
      <c r="K3893" s="4" t="s">
        <v>786</v>
      </c>
      <c r="L3893" s="4" t="s">
        <v>782</v>
      </c>
      <c r="M3893" s="4" t="s">
        <v>671</v>
      </c>
      <c r="N3893" s="4" t="s">
        <v>783</v>
      </c>
      <c r="O3893" s="4" t="s">
        <v>672</v>
      </c>
      <c r="P3893" s="4" t="s">
        <v>1000</v>
      </c>
      <c r="Q3893" s="4" t="s">
        <v>673</v>
      </c>
    </row>
    <row r="3894" spans="1:17" x14ac:dyDescent="0.25">
      <c r="A3894" s="4" t="s">
        <v>630</v>
      </c>
      <c r="B3894" s="4" t="s">
        <v>63</v>
      </c>
      <c r="C3894" s="9" t="str">
        <f>_xlfn.XLOOKUP(Table1[[#This Row],[Genus]],'Flora of PA'!J:J,'Flora of PA'!D:D)</f>
        <v>Polypodiaceae</v>
      </c>
      <c r="D3894" s="4" t="s">
        <v>851</v>
      </c>
      <c r="E3894" s="4" t="s">
        <v>852</v>
      </c>
      <c r="F3894" s="9" t="str">
        <f>Table1[[#This Row],[Genus]]&amp;" "&amp;Table1[[#This Row],[Epithet]]</f>
        <v>Pteridium aquilinum</v>
      </c>
      <c r="G3894" s="4" t="s">
        <v>58</v>
      </c>
      <c r="H3894" t="s">
        <v>129</v>
      </c>
      <c r="I3894" s="4" t="s">
        <v>697</v>
      </c>
      <c r="J3894" s="4" t="s">
        <v>785</v>
      </c>
      <c r="K3894" s="4" t="s">
        <v>786</v>
      </c>
      <c r="L3894" s="4" t="s">
        <v>782</v>
      </c>
      <c r="M3894" s="4" t="s">
        <v>671</v>
      </c>
      <c r="N3894" s="4" t="s">
        <v>783</v>
      </c>
      <c r="O3894" s="4" t="s">
        <v>672</v>
      </c>
      <c r="P3894" s="4" t="s">
        <v>1000</v>
      </c>
      <c r="Q3894" s="4" t="s">
        <v>673</v>
      </c>
    </row>
    <row r="3895" spans="1:17" x14ac:dyDescent="0.25">
      <c r="A3895" s="4" t="s">
        <v>630</v>
      </c>
      <c r="B3895" s="4" t="s">
        <v>63</v>
      </c>
      <c r="C3895" s="9" t="str">
        <f>_xlfn.XLOOKUP(Table1[[#This Row],[Genus]],'Flora of PA'!J:J,'Flora of PA'!D:D)</f>
        <v>Ericaceae</v>
      </c>
      <c r="D3895" s="4" t="s">
        <v>831</v>
      </c>
      <c r="E3895" s="4" t="s">
        <v>832</v>
      </c>
      <c r="F3895" s="9" t="str">
        <f>Table1[[#This Row],[Genus]]&amp;" "&amp;Table1[[#This Row],[Epithet]]</f>
        <v>Gaultheria procumbens</v>
      </c>
      <c r="G3895" s="4" t="s">
        <v>123</v>
      </c>
      <c r="H3895" t="s">
        <v>122</v>
      </c>
      <c r="I3895" s="4" t="s">
        <v>697</v>
      </c>
      <c r="J3895" s="4" t="s">
        <v>785</v>
      </c>
      <c r="K3895" s="4" t="s">
        <v>786</v>
      </c>
      <c r="L3895" s="4" t="s">
        <v>782</v>
      </c>
      <c r="M3895" s="4" t="s">
        <v>671</v>
      </c>
      <c r="N3895" s="4" t="s">
        <v>783</v>
      </c>
      <c r="O3895" s="4" t="s">
        <v>672</v>
      </c>
      <c r="P3895" s="4" t="s">
        <v>1000</v>
      </c>
      <c r="Q3895" s="4" t="s">
        <v>673</v>
      </c>
    </row>
    <row r="3896" spans="1:17" x14ac:dyDescent="0.25">
      <c r="A3896" s="4" t="s">
        <v>630</v>
      </c>
      <c r="B3896" s="4" t="s">
        <v>63</v>
      </c>
      <c r="C3896" s="9" t="str">
        <f>_xlfn.XLOOKUP(Table1[[#This Row],[Genus]],'Flora of PA'!J:J,'Flora of PA'!D:D)</f>
        <v>Ericaceae</v>
      </c>
      <c r="D3896" s="4" t="s">
        <v>826</v>
      </c>
      <c r="E3896" s="4" t="s">
        <v>829</v>
      </c>
      <c r="F3896" s="9" t="str">
        <f>Table1[[#This Row],[Genus]]&amp;" "&amp;Table1[[#This Row],[Epithet]]</f>
        <v>Vaccinium angustifolium</v>
      </c>
      <c r="G3896" s="4" t="s">
        <v>69</v>
      </c>
      <c r="H3896" t="s">
        <v>174</v>
      </c>
      <c r="I3896" s="4" t="s">
        <v>697</v>
      </c>
      <c r="J3896" s="4" t="s">
        <v>785</v>
      </c>
      <c r="K3896" s="4" t="s">
        <v>786</v>
      </c>
      <c r="L3896" s="4" t="s">
        <v>782</v>
      </c>
      <c r="M3896" s="4" t="s">
        <v>671</v>
      </c>
      <c r="N3896" s="4" t="s">
        <v>783</v>
      </c>
      <c r="O3896" s="4" t="s">
        <v>672</v>
      </c>
      <c r="P3896" s="4" t="s">
        <v>1000</v>
      </c>
      <c r="Q3896" s="4" t="s">
        <v>673</v>
      </c>
    </row>
    <row r="3897" spans="1:17" x14ac:dyDescent="0.25">
      <c r="A3897" s="4" t="s">
        <v>630</v>
      </c>
      <c r="B3897" s="4" t="s">
        <v>63</v>
      </c>
      <c r="C3897" s="9" t="s">
        <v>991</v>
      </c>
      <c r="D3897" s="4" t="s">
        <v>991</v>
      </c>
      <c r="E3897" s="4" t="s">
        <v>891</v>
      </c>
      <c r="F3897" s="9" t="str">
        <f>Table1[[#This Row],[Genus]]&amp;" "&amp;Table1[[#This Row],[Epithet]]</f>
        <v>Poacea sp.</v>
      </c>
      <c r="G3897" s="4" t="s">
        <v>801</v>
      </c>
      <c r="H3897" t="s">
        <v>777</v>
      </c>
      <c r="I3897" s="4" t="s">
        <v>697</v>
      </c>
      <c r="J3897" s="4" t="s">
        <v>785</v>
      </c>
      <c r="K3897" s="4" t="s">
        <v>786</v>
      </c>
      <c r="L3897" s="4" t="s">
        <v>782</v>
      </c>
      <c r="M3897" s="4" t="s">
        <v>671</v>
      </c>
      <c r="N3897" s="4" t="s">
        <v>783</v>
      </c>
      <c r="O3897" s="4" t="s">
        <v>672</v>
      </c>
      <c r="P3897" s="4" t="s">
        <v>1000</v>
      </c>
      <c r="Q3897" s="4" t="s">
        <v>673</v>
      </c>
    </row>
    <row r="3898" spans="1:17" x14ac:dyDescent="0.25">
      <c r="A3898" s="4" t="s">
        <v>630</v>
      </c>
      <c r="B3898" s="4" t="s">
        <v>63</v>
      </c>
      <c r="C3898" s="9" t="str">
        <f>_xlfn.XLOOKUP(Table1[[#This Row],[Genus]],'Flora of PA'!J:J,'Flora of PA'!D:D)</f>
        <v>Fagaceae</v>
      </c>
      <c r="D3898" s="4" t="s">
        <v>860</v>
      </c>
      <c r="E3898" s="4" t="s">
        <v>943</v>
      </c>
      <c r="F3898" s="9" t="str">
        <f>Table1[[#This Row],[Genus]]&amp;" "&amp;Table1[[#This Row],[Epithet]]</f>
        <v>Quercus rubra</v>
      </c>
      <c r="G3898" s="4" t="s">
        <v>165</v>
      </c>
      <c r="H3898" t="s">
        <v>261</v>
      </c>
      <c r="I3898" s="4" t="s">
        <v>697</v>
      </c>
      <c r="J3898" s="4" t="s">
        <v>785</v>
      </c>
      <c r="K3898" s="4" t="s">
        <v>786</v>
      </c>
      <c r="L3898" s="4" t="s">
        <v>782</v>
      </c>
      <c r="M3898" s="4" t="s">
        <v>671</v>
      </c>
      <c r="N3898" s="4" t="s">
        <v>783</v>
      </c>
      <c r="O3898" s="4" t="s">
        <v>672</v>
      </c>
      <c r="P3898" s="4" t="s">
        <v>1000</v>
      </c>
      <c r="Q3898" s="4" t="s">
        <v>673</v>
      </c>
    </row>
    <row r="3899" spans="1:17" x14ac:dyDescent="0.25">
      <c r="A3899" s="4" t="s">
        <v>630</v>
      </c>
      <c r="B3899" s="4" t="s">
        <v>63</v>
      </c>
      <c r="C3899" s="9" t="str">
        <f>_xlfn.XLOOKUP(Table1[[#This Row],[Genus]],'Flora of PA'!J:J,'Flora of PA'!D:D)</f>
        <v>Rosaceae</v>
      </c>
      <c r="D3899" s="4" t="s">
        <v>870</v>
      </c>
      <c r="E3899" s="4" t="s">
        <v>871</v>
      </c>
      <c r="F3899" s="9" t="str">
        <f>Table1[[#This Row],[Genus]]&amp;" "&amp;Table1[[#This Row],[Epithet]]</f>
        <v>Amelanchier arborea</v>
      </c>
      <c r="G3899" s="4" t="s">
        <v>804</v>
      </c>
      <c r="H3899" t="s">
        <v>789</v>
      </c>
      <c r="I3899" s="4" t="s">
        <v>697</v>
      </c>
      <c r="J3899" s="4" t="s">
        <v>785</v>
      </c>
      <c r="K3899" s="4" t="s">
        <v>786</v>
      </c>
      <c r="L3899" s="4" t="s">
        <v>782</v>
      </c>
      <c r="M3899" s="4" t="s">
        <v>671</v>
      </c>
      <c r="N3899" s="4" t="s">
        <v>783</v>
      </c>
      <c r="O3899" s="4" t="s">
        <v>672</v>
      </c>
      <c r="P3899" s="4" t="s">
        <v>1000</v>
      </c>
      <c r="Q3899" s="4" t="s">
        <v>673</v>
      </c>
    </row>
    <row r="3900" spans="1:17" x14ac:dyDescent="0.25">
      <c r="A3900" s="4" t="s">
        <v>630</v>
      </c>
      <c r="B3900" s="4" t="s">
        <v>64</v>
      </c>
      <c r="C3900" s="9" t="s">
        <v>13194</v>
      </c>
      <c r="D3900" s="4" t="s">
        <v>866</v>
      </c>
      <c r="E3900" s="4" t="s">
        <v>867</v>
      </c>
      <c r="F3900" s="9" t="str">
        <f>Table1[[#This Row],[Genus]]&amp;" "&amp;Table1[[#This Row],[Epithet]]</f>
        <v>Polytrichum commune</v>
      </c>
      <c r="G3900" s="4" t="s">
        <v>802</v>
      </c>
      <c r="H3900" t="s">
        <v>764</v>
      </c>
      <c r="I3900" s="4" t="s">
        <v>697</v>
      </c>
      <c r="J3900" s="4" t="s">
        <v>785</v>
      </c>
      <c r="K3900" s="4" t="s">
        <v>786</v>
      </c>
      <c r="L3900" s="4" t="s">
        <v>782</v>
      </c>
      <c r="M3900" s="4" t="s">
        <v>671</v>
      </c>
      <c r="N3900" s="4" t="s">
        <v>783</v>
      </c>
      <c r="O3900" s="4" t="s">
        <v>672</v>
      </c>
      <c r="P3900" s="4" t="s">
        <v>1000</v>
      </c>
      <c r="Q3900" s="4" t="s">
        <v>673</v>
      </c>
    </row>
    <row r="3901" spans="1:17" x14ac:dyDescent="0.25">
      <c r="A3901" s="4" t="s">
        <v>630</v>
      </c>
      <c r="B3901" s="4" t="s">
        <v>64</v>
      </c>
      <c r="C3901" s="9" t="str">
        <f>_xlfn.XLOOKUP(Table1[[#This Row],[Genus]],'Flora of PA'!J:J,'Flora of PA'!D:D)</f>
        <v>Ericaceae</v>
      </c>
      <c r="D3901" s="4" t="s">
        <v>831</v>
      </c>
      <c r="E3901" s="4" t="s">
        <v>832</v>
      </c>
      <c r="F3901" s="9" t="str">
        <f>Table1[[#This Row],[Genus]]&amp;" "&amp;Table1[[#This Row],[Epithet]]</f>
        <v>Gaultheria procumbens</v>
      </c>
      <c r="G3901" s="4" t="s">
        <v>123</v>
      </c>
      <c r="H3901" t="s">
        <v>122</v>
      </c>
      <c r="I3901" s="4" t="s">
        <v>697</v>
      </c>
      <c r="J3901" s="4" t="s">
        <v>785</v>
      </c>
      <c r="K3901" s="4" t="s">
        <v>786</v>
      </c>
      <c r="L3901" s="4" t="s">
        <v>782</v>
      </c>
      <c r="M3901" s="4" t="s">
        <v>671</v>
      </c>
      <c r="N3901" s="4" t="s">
        <v>783</v>
      </c>
      <c r="O3901" s="4" t="s">
        <v>672</v>
      </c>
      <c r="P3901" s="4" t="s">
        <v>1000</v>
      </c>
      <c r="Q3901" s="4" t="s">
        <v>673</v>
      </c>
    </row>
    <row r="3902" spans="1:17" x14ac:dyDescent="0.25">
      <c r="A3902" s="4" t="s">
        <v>630</v>
      </c>
      <c r="B3902" s="4" t="s">
        <v>64</v>
      </c>
      <c r="C3902" s="9" t="str">
        <f>_xlfn.XLOOKUP(Table1[[#This Row],[Genus]],'Flora of PA'!J:J,'Flora of PA'!D:D)</f>
        <v>Polypodiaceae</v>
      </c>
      <c r="D3902" s="4" t="s">
        <v>851</v>
      </c>
      <c r="E3902" s="4" t="s">
        <v>852</v>
      </c>
      <c r="F3902" s="9" t="str">
        <f>Table1[[#This Row],[Genus]]&amp;" "&amp;Table1[[#This Row],[Epithet]]</f>
        <v>Pteridium aquilinum</v>
      </c>
      <c r="G3902" s="4" t="s">
        <v>58</v>
      </c>
      <c r="H3902" t="s">
        <v>288</v>
      </c>
      <c r="I3902" s="4" t="s">
        <v>697</v>
      </c>
      <c r="J3902" s="4" t="s">
        <v>785</v>
      </c>
      <c r="K3902" s="4" t="s">
        <v>786</v>
      </c>
      <c r="L3902" s="4" t="s">
        <v>782</v>
      </c>
      <c r="M3902" s="4" t="s">
        <v>671</v>
      </c>
      <c r="N3902" s="4" t="s">
        <v>783</v>
      </c>
      <c r="O3902" s="4" t="s">
        <v>672</v>
      </c>
      <c r="P3902" s="4" t="s">
        <v>1000</v>
      </c>
      <c r="Q3902" s="4" t="s">
        <v>673</v>
      </c>
    </row>
    <row r="3903" spans="1:17" x14ac:dyDescent="0.25">
      <c r="A3903" s="4" t="s">
        <v>630</v>
      </c>
      <c r="B3903" s="4" t="s">
        <v>64</v>
      </c>
      <c r="C3903" s="9" t="s">
        <v>13195</v>
      </c>
      <c r="D3903" s="4" t="s">
        <v>892</v>
      </c>
      <c r="E3903" s="4" t="s">
        <v>893</v>
      </c>
      <c r="F3903" s="9" t="str">
        <f>Table1[[#This Row],[Genus]]&amp;" "&amp;Table1[[#This Row],[Epithet]]</f>
        <v>Sitobolium punctilobulum</v>
      </c>
      <c r="G3903" s="4" t="s">
        <v>384</v>
      </c>
      <c r="H3903" t="s">
        <v>447</v>
      </c>
      <c r="I3903" s="4" t="s">
        <v>697</v>
      </c>
      <c r="J3903" s="4" t="s">
        <v>785</v>
      </c>
      <c r="K3903" s="4" t="s">
        <v>786</v>
      </c>
      <c r="L3903" s="4" t="s">
        <v>782</v>
      </c>
      <c r="M3903" s="4" t="s">
        <v>671</v>
      </c>
      <c r="N3903" s="4" t="s">
        <v>783</v>
      </c>
      <c r="O3903" s="4" t="s">
        <v>672</v>
      </c>
      <c r="P3903" s="4" t="s">
        <v>1000</v>
      </c>
      <c r="Q3903" s="4" t="s">
        <v>673</v>
      </c>
    </row>
    <row r="3904" spans="1:17" x14ac:dyDescent="0.25">
      <c r="A3904" s="4" t="s">
        <v>630</v>
      </c>
      <c r="B3904" s="4" t="s">
        <v>64</v>
      </c>
      <c r="C3904" s="9" t="str">
        <f>_xlfn.XLOOKUP(Table1[[#This Row],[Genus]],'Flora of PA'!J:J,'Flora of PA'!D:D)</f>
        <v>Fagaceae</v>
      </c>
      <c r="D3904" s="4" t="s">
        <v>860</v>
      </c>
      <c r="E3904" s="4" t="s">
        <v>947</v>
      </c>
      <c r="F3904" s="9" t="str">
        <f>Table1[[#This Row],[Genus]]&amp;" "&amp;Table1[[#This Row],[Epithet]]</f>
        <v>Quercus ilicifolia</v>
      </c>
      <c r="G3904" s="4" t="s">
        <v>75</v>
      </c>
      <c r="H3904" t="s">
        <v>72</v>
      </c>
      <c r="I3904" s="4" t="s">
        <v>697</v>
      </c>
      <c r="J3904" s="4" t="s">
        <v>785</v>
      </c>
      <c r="K3904" s="4" t="s">
        <v>786</v>
      </c>
      <c r="L3904" s="4" t="s">
        <v>782</v>
      </c>
      <c r="M3904" s="4" t="s">
        <v>671</v>
      </c>
      <c r="N3904" s="4" t="s">
        <v>783</v>
      </c>
      <c r="O3904" s="4" t="s">
        <v>672</v>
      </c>
      <c r="P3904" s="4" t="s">
        <v>1000</v>
      </c>
      <c r="Q3904" s="4" t="s">
        <v>673</v>
      </c>
    </row>
    <row r="3905" spans="1:17" x14ac:dyDescent="0.25">
      <c r="A3905" s="4" t="s">
        <v>630</v>
      </c>
      <c r="B3905" s="4" t="s">
        <v>65</v>
      </c>
      <c r="C3905" s="9" t="s">
        <v>13195</v>
      </c>
      <c r="D3905" s="4" t="s">
        <v>892</v>
      </c>
      <c r="E3905" s="4" t="s">
        <v>893</v>
      </c>
      <c r="F3905" s="9" t="str">
        <f>Table1[[#This Row],[Genus]]&amp;" "&amp;Table1[[#This Row],[Epithet]]</f>
        <v>Sitobolium punctilobulum</v>
      </c>
      <c r="G3905" s="4" t="s">
        <v>384</v>
      </c>
      <c r="H3905" t="s">
        <v>291</v>
      </c>
      <c r="I3905" s="4" t="s">
        <v>697</v>
      </c>
      <c r="J3905" s="4" t="s">
        <v>785</v>
      </c>
      <c r="K3905" s="4" t="s">
        <v>786</v>
      </c>
      <c r="L3905" s="4" t="s">
        <v>782</v>
      </c>
      <c r="M3905" s="4" t="s">
        <v>671</v>
      </c>
      <c r="N3905" s="4" t="s">
        <v>783</v>
      </c>
      <c r="O3905" s="4" t="s">
        <v>672</v>
      </c>
      <c r="P3905" s="4" t="s">
        <v>1000</v>
      </c>
      <c r="Q3905" s="4" t="s">
        <v>673</v>
      </c>
    </row>
    <row r="3906" spans="1:17" x14ac:dyDescent="0.25">
      <c r="A3906" s="4" t="s">
        <v>630</v>
      </c>
      <c r="B3906" s="4" t="s">
        <v>65</v>
      </c>
      <c r="C3906" s="9" t="str">
        <f>_xlfn.XLOOKUP(Table1[[#This Row],[Genus]],'Flora of PA'!J:J,'Flora of PA'!D:D)</f>
        <v>Ericaceae</v>
      </c>
      <c r="D3906" s="4" t="s">
        <v>831</v>
      </c>
      <c r="E3906" s="4" t="s">
        <v>832</v>
      </c>
      <c r="F3906" s="9" t="str">
        <f>Table1[[#This Row],[Genus]]&amp;" "&amp;Table1[[#This Row],[Epithet]]</f>
        <v>Gaultheria procumbens</v>
      </c>
      <c r="G3906" s="4" t="s">
        <v>123</v>
      </c>
      <c r="H3906" t="s">
        <v>122</v>
      </c>
      <c r="I3906" s="4" t="s">
        <v>697</v>
      </c>
      <c r="J3906" s="4" t="s">
        <v>785</v>
      </c>
      <c r="K3906" s="4" t="s">
        <v>786</v>
      </c>
      <c r="L3906" s="4" t="s">
        <v>782</v>
      </c>
      <c r="M3906" s="4" t="s">
        <v>671</v>
      </c>
      <c r="N3906" s="4" t="s">
        <v>783</v>
      </c>
      <c r="O3906" s="4" t="s">
        <v>672</v>
      </c>
      <c r="P3906" s="4" t="s">
        <v>1000</v>
      </c>
      <c r="Q3906" s="4" t="s">
        <v>673</v>
      </c>
    </row>
    <row r="3907" spans="1:17" x14ac:dyDescent="0.25">
      <c r="A3907" s="4" t="s">
        <v>630</v>
      </c>
      <c r="B3907" s="4" t="s">
        <v>65</v>
      </c>
      <c r="C3907" s="9" t="s">
        <v>991</v>
      </c>
      <c r="D3907" s="4" t="s">
        <v>991</v>
      </c>
      <c r="E3907" s="4" t="s">
        <v>891</v>
      </c>
      <c r="F3907" s="9" t="str">
        <f>Table1[[#This Row],[Genus]]&amp;" "&amp;Table1[[#This Row],[Epithet]]</f>
        <v>Poacea sp.</v>
      </c>
      <c r="G3907" s="4" t="s">
        <v>801</v>
      </c>
      <c r="H3907" t="s">
        <v>777</v>
      </c>
      <c r="I3907" s="4" t="s">
        <v>697</v>
      </c>
      <c r="J3907" s="4" t="s">
        <v>785</v>
      </c>
      <c r="K3907" s="4" t="s">
        <v>786</v>
      </c>
      <c r="L3907" s="4" t="s">
        <v>782</v>
      </c>
      <c r="M3907" s="4" t="s">
        <v>671</v>
      </c>
      <c r="N3907" s="4" t="s">
        <v>783</v>
      </c>
      <c r="O3907" s="4" t="s">
        <v>672</v>
      </c>
      <c r="P3907" s="4" t="s">
        <v>1000</v>
      </c>
      <c r="Q3907" s="4" t="s">
        <v>673</v>
      </c>
    </row>
    <row r="3908" spans="1:17" x14ac:dyDescent="0.25">
      <c r="A3908" s="4" t="s">
        <v>630</v>
      </c>
      <c r="B3908" s="4" t="s">
        <v>65</v>
      </c>
      <c r="C3908" s="9" t="str">
        <f>_xlfn.XLOOKUP(Table1[[#This Row],[Genus]],'Flora of PA'!J:J,'Flora of PA'!D:D)</f>
        <v>Ericaceae</v>
      </c>
      <c r="D3908" s="4" t="s">
        <v>826</v>
      </c>
      <c r="E3908" s="4" t="s">
        <v>829</v>
      </c>
      <c r="F3908" s="9" t="str">
        <f>Table1[[#This Row],[Genus]]&amp;" "&amp;Table1[[#This Row],[Epithet]]</f>
        <v>Vaccinium angustifolium</v>
      </c>
      <c r="G3908" s="4" t="s">
        <v>69</v>
      </c>
      <c r="H3908" t="s">
        <v>174</v>
      </c>
      <c r="I3908" s="4" t="s">
        <v>697</v>
      </c>
      <c r="J3908" s="4" t="s">
        <v>785</v>
      </c>
      <c r="K3908" s="4" t="s">
        <v>786</v>
      </c>
      <c r="L3908" s="4" t="s">
        <v>782</v>
      </c>
      <c r="M3908" s="4" t="s">
        <v>671</v>
      </c>
      <c r="N3908" s="4" t="s">
        <v>783</v>
      </c>
      <c r="O3908" s="4" t="s">
        <v>672</v>
      </c>
      <c r="P3908" s="4" t="s">
        <v>1000</v>
      </c>
      <c r="Q3908" s="4" t="s">
        <v>673</v>
      </c>
    </row>
    <row r="3909" spans="1:17" x14ac:dyDescent="0.25">
      <c r="A3909" s="4" t="s">
        <v>630</v>
      </c>
      <c r="B3909" s="4" t="s">
        <v>65</v>
      </c>
      <c r="C3909" s="9" t="str">
        <f>_xlfn.XLOOKUP(Table1[[#This Row],[Genus]],'Flora of PA'!J:J,'Flora of PA'!D:D)</f>
        <v>Ericaceae</v>
      </c>
      <c r="D3909" s="4" t="s">
        <v>905</v>
      </c>
      <c r="E3909" s="4" t="s">
        <v>948</v>
      </c>
      <c r="F3909" s="9" t="str">
        <f>Table1[[#This Row],[Genus]]&amp;" "&amp;Table1[[#This Row],[Epithet]]</f>
        <v>Kalmia angustifolia</v>
      </c>
      <c r="G3909" s="4" t="s">
        <v>85</v>
      </c>
      <c r="H3909" t="s">
        <v>81</v>
      </c>
      <c r="I3909" s="4" t="s">
        <v>697</v>
      </c>
      <c r="J3909" s="4" t="s">
        <v>785</v>
      </c>
      <c r="K3909" s="4" t="s">
        <v>786</v>
      </c>
      <c r="L3909" s="4" t="s">
        <v>782</v>
      </c>
      <c r="M3909" s="4" t="s">
        <v>671</v>
      </c>
      <c r="N3909" s="4" t="s">
        <v>783</v>
      </c>
      <c r="O3909" s="4" t="s">
        <v>672</v>
      </c>
      <c r="P3909" s="4" t="s">
        <v>1000</v>
      </c>
      <c r="Q3909" s="4" t="s">
        <v>673</v>
      </c>
    </row>
    <row r="3910" spans="1:17" x14ac:dyDescent="0.25">
      <c r="A3910" s="4" t="s">
        <v>630</v>
      </c>
      <c r="B3910" s="4" t="s">
        <v>66</v>
      </c>
      <c r="C3910" s="9" t="s">
        <v>13195</v>
      </c>
      <c r="D3910" s="4" t="s">
        <v>892</v>
      </c>
      <c r="E3910" s="4" t="s">
        <v>893</v>
      </c>
      <c r="F3910" s="9" t="str">
        <f>Table1[[#This Row],[Genus]]&amp;" "&amp;Table1[[#This Row],[Epithet]]</f>
        <v>Sitobolium punctilobulum</v>
      </c>
      <c r="G3910" s="4" t="s">
        <v>384</v>
      </c>
      <c r="H3910" t="s">
        <v>291</v>
      </c>
      <c r="I3910" s="4" t="s">
        <v>697</v>
      </c>
      <c r="J3910" s="4" t="s">
        <v>785</v>
      </c>
      <c r="K3910" s="4" t="s">
        <v>786</v>
      </c>
      <c r="L3910" s="4" t="s">
        <v>782</v>
      </c>
      <c r="M3910" s="4" t="s">
        <v>671</v>
      </c>
      <c r="N3910" s="4" t="s">
        <v>783</v>
      </c>
      <c r="O3910" s="4" t="s">
        <v>672</v>
      </c>
      <c r="P3910" s="4" t="s">
        <v>1000</v>
      </c>
      <c r="Q3910" s="4" t="s">
        <v>673</v>
      </c>
    </row>
    <row r="3911" spans="1:17" x14ac:dyDescent="0.25">
      <c r="A3911" s="4" t="s">
        <v>630</v>
      </c>
      <c r="B3911" s="4" t="s">
        <v>66</v>
      </c>
      <c r="C3911" s="9" t="str">
        <f>_xlfn.XLOOKUP(Table1[[#This Row],[Genus]],'Flora of PA'!J:J,'Flora of PA'!D:D)</f>
        <v>Ericaceae</v>
      </c>
      <c r="D3911" s="4" t="s">
        <v>905</v>
      </c>
      <c r="E3911" s="4" t="s">
        <v>948</v>
      </c>
      <c r="F3911" s="9" t="str">
        <f>Table1[[#This Row],[Genus]]&amp;" "&amp;Table1[[#This Row],[Epithet]]</f>
        <v>Kalmia angustifolia</v>
      </c>
      <c r="G3911" s="4" t="s">
        <v>85</v>
      </c>
      <c r="H3911" t="s">
        <v>124</v>
      </c>
      <c r="I3911" s="4" t="s">
        <v>697</v>
      </c>
      <c r="J3911" s="4" t="s">
        <v>785</v>
      </c>
      <c r="K3911" s="4" t="s">
        <v>786</v>
      </c>
      <c r="L3911" s="4" t="s">
        <v>782</v>
      </c>
      <c r="M3911" s="4" t="s">
        <v>671</v>
      </c>
      <c r="N3911" s="4" t="s">
        <v>783</v>
      </c>
      <c r="O3911" s="4" t="s">
        <v>672</v>
      </c>
      <c r="P3911" s="4" t="s">
        <v>1000</v>
      </c>
      <c r="Q3911" s="4" t="s">
        <v>673</v>
      </c>
    </row>
    <row r="3912" spans="1:17" x14ac:dyDescent="0.25">
      <c r="A3912" s="4" t="s">
        <v>630</v>
      </c>
      <c r="B3912" s="4" t="s">
        <v>66</v>
      </c>
      <c r="C3912" s="9" t="str">
        <f>_xlfn.XLOOKUP(Table1[[#This Row],[Genus]],'Flora of PA'!J:J,'Flora of PA'!D:D)</f>
        <v>Lauraceae</v>
      </c>
      <c r="D3912" s="4" t="s">
        <v>134</v>
      </c>
      <c r="E3912" s="4" t="s">
        <v>946</v>
      </c>
      <c r="F3912" s="9" t="str">
        <f>Table1[[#This Row],[Genus]]&amp;" "&amp;Table1[[#This Row],[Epithet]]</f>
        <v>Sassafras albidum</v>
      </c>
      <c r="G3912" s="4" t="s">
        <v>224</v>
      </c>
      <c r="H3912" t="s">
        <v>179</v>
      </c>
      <c r="I3912" s="4" t="s">
        <v>697</v>
      </c>
      <c r="J3912" s="4" t="s">
        <v>785</v>
      </c>
      <c r="K3912" s="4" t="s">
        <v>786</v>
      </c>
      <c r="L3912" s="4" t="s">
        <v>782</v>
      </c>
      <c r="M3912" s="4" t="s">
        <v>671</v>
      </c>
      <c r="N3912" s="4" t="s">
        <v>783</v>
      </c>
      <c r="O3912" s="4" t="s">
        <v>672</v>
      </c>
      <c r="P3912" s="4" t="s">
        <v>1000</v>
      </c>
      <c r="Q3912" s="4" t="s">
        <v>673</v>
      </c>
    </row>
    <row r="3913" spans="1:17" x14ac:dyDescent="0.25">
      <c r="A3913" s="4" t="s">
        <v>630</v>
      </c>
      <c r="B3913" s="4" t="s">
        <v>66</v>
      </c>
      <c r="C3913" s="9" t="str">
        <f>_xlfn.XLOOKUP(Table1[[#This Row],[Genus]],'Flora of PA'!J:J,'Flora of PA'!D:D)</f>
        <v>Ericaceae</v>
      </c>
      <c r="D3913" s="4" t="s">
        <v>831</v>
      </c>
      <c r="E3913" s="4" t="s">
        <v>832</v>
      </c>
      <c r="F3913" s="9" t="str">
        <f>Table1[[#This Row],[Genus]]&amp;" "&amp;Table1[[#This Row],[Epithet]]</f>
        <v>Gaultheria procumbens</v>
      </c>
      <c r="G3913" s="4" t="s">
        <v>123</v>
      </c>
      <c r="H3913" t="s">
        <v>122</v>
      </c>
      <c r="I3913" s="4" t="s">
        <v>697</v>
      </c>
      <c r="J3913" s="4" t="s">
        <v>785</v>
      </c>
      <c r="K3913" s="4" t="s">
        <v>786</v>
      </c>
      <c r="L3913" s="4" t="s">
        <v>782</v>
      </c>
      <c r="M3913" s="4" t="s">
        <v>671</v>
      </c>
      <c r="N3913" s="4" t="s">
        <v>783</v>
      </c>
      <c r="O3913" s="4" t="s">
        <v>672</v>
      </c>
      <c r="P3913" s="4" t="s">
        <v>1000</v>
      </c>
      <c r="Q3913" s="4" t="s">
        <v>673</v>
      </c>
    </row>
    <row r="3914" spans="1:17" x14ac:dyDescent="0.25">
      <c r="A3914" s="4" t="s">
        <v>630</v>
      </c>
      <c r="B3914" s="4" t="s">
        <v>66</v>
      </c>
      <c r="C3914" s="9" t="str">
        <f>_xlfn.XLOOKUP(Table1[[#This Row],[Genus]],'Flora of PA'!J:J,'Flora of PA'!D:D)</f>
        <v>Ericaceae</v>
      </c>
      <c r="D3914" s="4" t="s">
        <v>826</v>
      </c>
      <c r="E3914" s="4" t="s">
        <v>829</v>
      </c>
      <c r="F3914" s="9" t="str">
        <f>Table1[[#This Row],[Genus]]&amp;" "&amp;Table1[[#This Row],[Epithet]]</f>
        <v>Vaccinium angustifolium</v>
      </c>
      <c r="G3914" s="4" t="s">
        <v>69</v>
      </c>
      <c r="H3914" t="s">
        <v>174</v>
      </c>
      <c r="I3914" s="4" t="s">
        <v>697</v>
      </c>
      <c r="J3914" s="4" t="s">
        <v>785</v>
      </c>
      <c r="K3914" s="4" t="s">
        <v>786</v>
      </c>
      <c r="L3914" s="4" t="s">
        <v>782</v>
      </c>
      <c r="M3914" s="4" t="s">
        <v>671</v>
      </c>
      <c r="N3914" s="4" t="s">
        <v>783</v>
      </c>
      <c r="O3914" s="4" t="s">
        <v>672</v>
      </c>
      <c r="P3914" s="4" t="s">
        <v>1000</v>
      </c>
      <c r="Q3914" s="4" t="s">
        <v>673</v>
      </c>
    </row>
    <row r="3915" spans="1:17" x14ac:dyDescent="0.25">
      <c r="A3915" s="4" t="s">
        <v>630</v>
      </c>
      <c r="B3915" s="4" t="s">
        <v>66</v>
      </c>
      <c r="C3915" s="9" t="s">
        <v>13194</v>
      </c>
      <c r="D3915" s="4" t="s">
        <v>866</v>
      </c>
      <c r="E3915" s="4" t="s">
        <v>867</v>
      </c>
      <c r="F3915" s="9" t="str">
        <f>Table1[[#This Row],[Genus]]&amp;" "&amp;Table1[[#This Row],[Epithet]]</f>
        <v>Polytrichum commune</v>
      </c>
      <c r="G3915" s="4" t="s">
        <v>802</v>
      </c>
      <c r="H3915" t="s">
        <v>764</v>
      </c>
      <c r="I3915" s="4" t="s">
        <v>697</v>
      </c>
      <c r="J3915" s="4" t="s">
        <v>785</v>
      </c>
      <c r="K3915" s="4" t="s">
        <v>786</v>
      </c>
      <c r="L3915" s="4" t="s">
        <v>782</v>
      </c>
      <c r="M3915" s="4" t="s">
        <v>671</v>
      </c>
      <c r="N3915" s="4" t="s">
        <v>783</v>
      </c>
      <c r="O3915" s="4" t="s">
        <v>672</v>
      </c>
      <c r="P3915" s="4" t="s">
        <v>1000</v>
      </c>
      <c r="Q3915" s="4" t="s">
        <v>673</v>
      </c>
    </row>
    <row r="3916" spans="1:17" x14ac:dyDescent="0.25">
      <c r="A3916" s="4" t="s">
        <v>630</v>
      </c>
      <c r="B3916" s="4" t="s">
        <v>66</v>
      </c>
      <c r="C3916" s="9" t="str">
        <f>_xlfn.XLOOKUP(Table1[[#This Row],[Genus]],'Flora of PA'!J:J,'Flora of PA'!D:D)</f>
        <v>Polypodiaceae</v>
      </c>
      <c r="D3916" s="4" t="s">
        <v>851</v>
      </c>
      <c r="E3916" s="4" t="s">
        <v>852</v>
      </c>
      <c r="F3916" s="9" t="str">
        <f>Table1[[#This Row],[Genus]]&amp;" "&amp;Table1[[#This Row],[Epithet]]</f>
        <v>Pteridium aquilinum</v>
      </c>
      <c r="G3916" s="4" t="s">
        <v>58</v>
      </c>
      <c r="H3916" t="s">
        <v>129</v>
      </c>
      <c r="I3916" s="4" t="s">
        <v>697</v>
      </c>
      <c r="J3916" s="4" t="s">
        <v>785</v>
      </c>
      <c r="K3916" s="4" t="s">
        <v>786</v>
      </c>
      <c r="L3916" s="4" t="s">
        <v>782</v>
      </c>
      <c r="M3916" s="4" t="s">
        <v>671</v>
      </c>
      <c r="N3916" s="4" t="s">
        <v>783</v>
      </c>
      <c r="O3916" s="4" t="s">
        <v>672</v>
      </c>
      <c r="P3916" s="4" t="s">
        <v>1000</v>
      </c>
      <c r="Q3916" s="4" t="s">
        <v>673</v>
      </c>
    </row>
    <row r="3917" spans="1:17" x14ac:dyDescent="0.25">
      <c r="A3917" s="4" t="s">
        <v>630</v>
      </c>
      <c r="B3917" s="4" t="s">
        <v>67</v>
      </c>
      <c r="C3917" s="9" t="s">
        <v>13195</v>
      </c>
      <c r="D3917" s="4" t="s">
        <v>892</v>
      </c>
      <c r="E3917" s="4" t="s">
        <v>893</v>
      </c>
      <c r="F3917" s="9" t="str">
        <f>Table1[[#This Row],[Genus]]&amp;" "&amp;Table1[[#This Row],[Epithet]]</f>
        <v>Sitobolium punctilobulum</v>
      </c>
      <c r="G3917" s="4" t="s">
        <v>384</v>
      </c>
      <c r="H3917" t="s">
        <v>291</v>
      </c>
      <c r="I3917" s="4" t="s">
        <v>697</v>
      </c>
      <c r="J3917" s="4" t="s">
        <v>785</v>
      </c>
      <c r="K3917" s="4" t="s">
        <v>786</v>
      </c>
      <c r="L3917" s="4" t="s">
        <v>782</v>
      </c>
      <c r="M3917" s="4" t="s">
        <v>671</v>
      </c>
      <c r="N3917" s="4" t="s">
        <v>783</v>
      </c>
      <c r="O3917" s="4" t="s">
        <v>672</v>
      </c>
      <c r="P3917" s="4" t="s">
        <v>1000</v>
      </c>
      <c r="Q3917" s="4" t="s">
        <v>673</v>
      </c>
    </row>
    <row r="3918" spans="1:17" x14ac:dyDescent="0.25">
      <c r="A3918" s="4" t="s">
        <v>630</v>
      </c>
      <c r="B3918" s="4" t="s">
        <v>67</v>
      </c>
      <c r="C3918" s="9" t="str">
        <f>_xlfn.XLOOKUP(Table1[[#This Row],[Genus]],'Flora of PA'!J:J,'Flora of PA'!D:D)</f>
        <v>Ericaceae</v>
      </c>
      <c r="D3918" s="4" t="s">
        <v>831</v>
      </c>
      <c r="E3918" s="4" t="s">
        <v>832</v>
      </c>
      <c r="F3918" s="9" t="str">
        <f>Table1[[#This Row],[Genus]]&amp;" "&amp;Table1[[#This Row],[Epithet]]</f>
        <v>Gaultheria procumbens</v>
      </c>
      <c r="G3918" s="4" t="s">
        <v>123</v>
      </c>
      <c r="H3918" t="s">
        <v>122</v>
      </c>
      <c r="I3918" s="4" t="s">
        <v>697</v>
      </c>
      <c r="J3918" s="4" t="s">
        <v>785</v>
      </c>
      <c r="K3918" s="4" t="s">
        <v>786</v>
      </c>
      <c r="L3918" s="4" t="s">
        <v>782</v>
      </c>
      <c r="M3918" s="4" t="s">
        <v>671</v>
      </c>
      <c r="N3918" s="4" t="s">
        <v>783</v>
      </c>
      <c r="O3918" s="4" t="s">
        <v>672</v>
      </c>
      <c r="P3918" s="4" t="s">
        <v>1000</v>
      </c>
      <c r="Q3918" s="4" t="s">
        <v>673</v>
      </c>
    </row>
    <row r="3919" spans="1:17" x14ac:dyDescent="0.25">
      <c r="A3919" s="4" t="s">
        <v>630</v>
      </c>
      <c r="B3919" s="4" t="s">
        <v>67</v>
      </c>
      <c r="C3919" s="9" t="s">
        <v>13194</v>
      </c>
      <c r="D3919" s="4" t="s">
        <v>866</v>
      </c>
      <c r="E3919" s="4" t="s">
        <v>867</v>
      </c>
      <c r="F3919" s="9" t="str">
        <f>Table1[[#This Row],[Genus]]&amp;" "&amp;Table1[[#This Row],[Epithet]]</f>
        <v>Polytrichum commune</v>
      </c>
      <c r="G3919" s="4" t="s">
        <v>802</v>
      </c>
      <c r="H3919" t="s">
        <v>764</v>
      </c>
      <c r="I3919" s="4" t="s">
        <v>697</v>
      </c>
      <c r="J3919" s="4" t="s">
        <v>785</v>
      </c>
      <c r="K3919" s="4" t="s">
        <v>786</v>
      </c>
      <c r="L3919" s="4" t="s">
        <v>782</v>
      </c>
      <c r="M3919" s="4" t="s">
        <v>671</v>
      </c>
      <c r="N3919" s="4" t="s">
        <v>783</v>
      </c>
      <c r="O3919" s="4" t="s">
        <v>672</v>
      </c>
      <c r="P3919" s="4" t="s">
        <v>1000</v>
      </c>
      <c r="Q3919" s="4" t="s">
        <v>673</v>
      </c>
    </row>
    <row r="3920" spans="1:17" x14ac:dyDescent="0.25">
      <c r="A3920" s="4" t="s">
        <v>630</v>
      </c>
      <c r="B3920" s="4" t="s">
        <v>67</v>
      </c>
      <c r="C3920" s="9" t="str">
        <f>_xlfn.XLOOKUP(Table1[[#This Row],[Genus]],'Flora of PA'!J:J,'Flora of PA'!D:D)</f>
        <v>Ericaceae</v>
      </c>
      <c r="D3920" s="4" t="s">
        <v>826</v>
      </c>
      <c r="E3920" s="4" t="s">
        <v>829</v>
      </c>
      <c r="F3920" s="9" t="str">
        <f>Table1[[#This Row],[Genus]]&amp;" "&amp;Table1[[#This Row],[Epithet]]</f>
        <v>Vaccinium angustifolium</v>
      </c>
      <c r="G3920" s="4" t="s">
        <v>69</v>
      </c>
      <c r="H3920" t="s">
        <v>174</v>
      </c>
      <c r="I3920" s="4" t="s">
        <v>697</v>
      </c>
      <c r="J3920" s="4" t="s">
        <v>785</v>
      </c>
      <c r="K3920" s="4" t="s">
        <v>786</v>
      </c>
      <c r="L3920" s="4" t="s">
        <v>782</v>
      </c>
      <c r="M3920" s="4" t="s">
        <v>671</v>
      </c>
      <c r="N3920" s="4" t="s">
        <v>783</v>
      </c>
      <c r="O3920" s="4" t="s">
        <v>672</v>
      </c>
      <c r="P3920" s="4" t="s">
        <v>1000</v>
      </c>
      <c r="Q3920" s="4" t="s">
        <v>673</v>
      </c>
    </row>
    <row r="3921" spans="1:17" x14ac:dyDescent="0.25">
      <c r="A3921" s="4" t="s">
        <v>630</v>
      </c>
      <c r="B3921" s="4" t="s">
        <v>67</v>
      </c>
      <c r="C3921" s="9" t="s">
        <v>8618</v>
      </c>
      <c r="D3921" s="4" t="s">
        <v>862</v>
      </c>
      <c r="E3921" s="4" t="s">
        <v>863</v>
      </c>
      <c r="F3921" s="9" t="str">
        <f>Table1[[#This Row],[Genus]]&amp;" "&amp;Table1[[#This Row],[Epithet]]</f>
        <v>Osmundastrum cinnamomeum</v>
      </c>
      <c r="G3921" s="4" t="s">
        <v>233</v>
      </c>
      <c r="H3921" t="s">
        <v>240</v>
      </c>
      <c r="I3921" s="4" t="s">
        <v>697</v>
      </c>
      <c r="J3921" s="4" t="s">
        <v>785</v>
      </c>
      <c r="K3921" s="4" t="s">
        <v>786</v>
      </c>
      <c r="L3921" s="4" t="s">
        <v>782</v>
      </c>
      <c r="M3921" s="4" t="s">
        <v>671</v>
      </c>
      <c r="N3921" s="4" t="s">
        <v>783</v>
      </c>
      <c r="O3921" s="4" t="s">
        <v>672</v>
      </c>
      <c r="P3921" s="4" t="s">
        <v>1000</v>
      </c>
      <c r="Q3921" s="4" t="s">
        <v>673</v>
      </c>
    </row>
    <row r="3922" spans="1:17" x14ac:dyDescent="0.25">
      <c r="A3922" s="4" t="s">
        <v>630</v>
      </c>
      <c r="B3922" s="4" t="s">
        <v>68</v>
      </c>
      <c r="C3922" s="9" t="str">
        <f>_xlfn.XLOOKUP(Table1[[#This Row],[Genus]],'Flora of PA'!J:J,'Flora of PA'!D:D)</f>
        <v>Ericaceae</v>
      </c>
      <c r="D3922" s="4" t="s">
        <v>831</v>
      </c>
      <c r="E3922" s="4" t="s">
        <v>832</v>
      </c>
      <c r="F3922" s="9" t="str">
        <f>Table1[[#This Row],[Genus]]&amp;" "&amp;Table1[[#This Row],[Epithet]]</f>
        <v>Gaultheria procumbens</v>
      </c>
      <c r="G3922" s="4" t="s">
        <v>123</v>
      </c>
      <c r="H3922" t="s">
        <v>122</v>
      </c>
      <c r="I3922" s="4" t="s">
        <v>697</v>
      </c>
      <c r="J3922" s="4" t="s">
        <v>785</v>
      </c>
      <c r="K3922" s="4" t="s">
        <v>786</v>
      </c>
      <c r="L3922" s="4" t="s">
        <v>782</v>
      </c>
      <c r="M3922" s="4" t="s">
        <v>671</v>
      </c>
      <c r="N3922" s="4" t="s">
        <v>783</v>
      </c>
      <c r="O3922" s="4" t="s">
        <v>672</v>
      </c>
      <c r="P3922" s="4" t="s">
        <v>1000</v>
      </c>
      <c r="Q3922" s="4" t="s">
        <v>673</v>
      </c>
    </row>
    <row r="3923" spans="1:17" x14ac:dyDescent="0.25">
      <c r="A3923" s="4" t="s">
        <v>630</v>
      </c>
      <c r="B3923" s="4" t="s">
        <v>68</v>
      </c>
      <c r="C3923" s="9" t="str">
        <f>_xlfn.XLOOKUP(Table1[[#This Row],[Genus]],'Flora of PA'!J:J,'Flora of PA'!D:D)</f>
        <v>Ericaceae</v>
      </c>
      <c r="D3923" s="4" t="s">
        <v>905</v>
      </c>
      <c r="E3923" s="4" t="s">
        <v>948</v>
      </c>
      <c r="F3923" s="9" t="str">
        <f>Table1[[#This Row],[Genus]]&amp;" "&amp;Table1[[#This Row],[Epithet]]</f>
        <v>Kalmia angustifolia</v>
      </c>
      <c r="G3923" s="4" t="s">
        <v>85</v>
      </c>
      <c r="H3923" t="s">
        <v>124</v>
      </c>
      <c r="I3923" s="4" t="s">
        <v>697</v>
      </c>
      <c r="J3923" s="4" t="s">
        <v>785</v>
      </c>
      <c r="K3923" s="4" t="s">
        <v>786</v>
      </c>
      <c r="L3923" s="4" t="s">
        <v>782</v>
      </c>
      <c r="M3923" s="4" t="s">
        <v>671</v>
      </c>
      <c r="N3923" s="4" t="s">
        <v>783</v>
      </c>
      <c r="O3923" s="4" t="s">
        <v>672</v>
      </c>
      <c r="P3923" s="4" t="s">
        <v>1000</v>
      </c>
      <c r="Q3923" s="4" t="s">
        <v>673</v>
      </c>
    </row>
    <row r="3924" spans="1:17" x14ac:dyDescent="0.25">
      <c r="A3924" s="4" t="s">
        <v>630</v>
      </c>
      <c r="B3924" s="4" t="s">
        <v>68</v>
      </c>
      <c r="C3924" s="9" t="s">
        <v>991</v>
      </c>
      <c r="D3924" s="4" t="s">
        <v>991</v>
      </c>
      <c r="E3924" s="4" t="s">
        <v>891</v>
      </c>
      <c r="F3924" s="9" t="str">
        <f>Table1[[#This Row],[Genus]]&amp;" "&amp;Table1[[#This Row],[Epithet]]</f>
        <v>Poacea sp.</v>
      </c>
      <c r="G3924" s="4" t="s">
        <v>801</v>
      </c>
      <c r="H3924" t="s">
        <v>777</v>
      </c>
      <c r="I3924" s="4" t="s">
        <v>697</v>
      </c>
      <c r="J3924" s="4" t="s">
        <v>785</v>
      </c>
      <c r="K3924" s="4" t="s">
        <v>786</v>
      </c>
      <c r="L3924" s="4" t="s">
        <v>782</v>
      </c>
      <c r="M3924" s="4" t="s">
        <v>671</v>
      </c>
      <c r="N3924" s="4" t="s">
        <v>783</v>
      </c>
      <c r="O3924" s="4" t="s">
        <v>672</v>
      </c>
      <c r="P3924" s="4" t="s">
        <v>1000</v>
      </c>
      <c r="Q3924" s="4" t="s">
        <v>673</v>
      </c>
    </row>
    <row r="3925" spans="1:17" x14ac:dyDescent="0.25">
      <c r="A3925" s="4" t="s">
        <v>630</v>
      </c>
      <c r="B3925" s="4" t="s">
        <v>68</v>
      </c>
      <c r="C3925" s="9" t="str">
        <f>_xlfn.XLOOKUP(Table1[[#This Row],[Genus]],'Flora of PA'!J:J,'Flora of PA'!D:D)</f>
        <v>Polypodiaceae</v>
      </c>
      <c r="D3925" s="4" t="s">
        <v>851</v>
      </c>
      <c r="E3925" s="4" t="s">
        <v>852</v>
      </c>
      <c r="F3925" s="9" t="str">
        <f>Table1[[#This Row],[Genus]]&amp;" "&amp;Table1[[#This Row],[Epithet]]</f>
        <v>Pteridium aquilinum</v>
      </c>
      <c r="G3925" s="4" t="s">
        <v>58</v>
      </c>
      <c r="H3925" t="s">
        <v>288</v>
      </c>
      <c r="I3925" s="4" t="s">
        <v>697</v>
      </c>
      <c r="J3925" s="4" t="s">
        <v>785</v>
      </c>
      <c r="K3925" s="4" t="s">
        <v>786</v>
      </c>
      <c r="L3925" s="4" t="s">
        <v>782</v>
      </c>
      <c r="M3925" s="4" t="s">
        <v>671</v>
      </c>
      <c r="N3925" s="4" t="s">
        <v>783</v>
      </c>
      <c r="O3925" s="4" t="s">
        <v>672</v>
      </c>
      <c r="P3925" s="4" t="s">
        <v>1000</v>
      </c>
      <c r="Q3925" s="4" t="s">
        <v>673</v>
      </c>
    </row>
    <row r="3926" spans="1:17" x14ac:dyDescent="0.25">
      <c r="A3926" s="4" t="s">
        <v>630</v>
      </c>
      <c r="B3926" s="4" t="s">
        <v>68</v>
      </c>
      <c r="C3926" s="9" t="str">
        <f>_xlfn.XLOOKUP(Table1[[#This Row],[Genus]],'Flora of PA'!J:J,'Flora of PA'!D:D)</f>
        <v>Lauraceae</v>
      </c>
      <c r="D3926" s="4" t="s">
        <v>134</v>
      </c>
      <c r="E3926" s="4" t="s">
        <v>946</v>
      </c>
      <c r="F3926" s="9" t="str">
        <f>Table1[[#This Row],[Genus]]&amp;" "&amp;Table1[[#This Row],[Epithet]]</f>
        <v>Sassafras albidum</v>
      </c>
      <c r="G3926" s="4" t="s">
        <v>224</v>
      </c>
      <c r="H3926" t="s">
        <v>135</v>
      </c>
      <c r="I3926" s="4" t="s">
        <v>697</v>
      </c>
      <c r="J3926" s="4" t="s">
        <v>785</v>
      </c>
      <c r="K3926" s="4" t="s">
        <v>786</v>
      </c>
      <c r="L3926" s="4" t="s">
        <v>782</v>
      </c>
      <c r="M3926" s="4" t="s">
        <v>671</v>
      </c>
      <c r="N3926" s="4" t="s">
        <v>783</v>
      </c>
      <c r="O3926" s="4" t="s">
        <v>672</v>
      </c>
      <c r="P3926" s="4" t="s">
        <v>1000</v>
      </c>
      <c r="Q3926" s="4" t="s">
        <v>673</v>
      </c>
    </row>
    <row r="3927" spans="1:17" x14ac:dyDescent="0.25">
      <c r="A3927" s="4" t="s">
        <v>631</v>
      </c>
      <c r="B3927" s="4" t="s">
        <v>41</v>
      </c>
      <c r="C3927" s="9" t="s">
        <v>3498</v>
      </c>
      <c r="D3927" s="4" t="s">
        <v>3500</v>
      </c>
      <c r="E3927" s="4" t="s">
        <v>839</v>
      </c>
      <c r="F3927" s="9" t="str">
        <f>Table1[[#This Row],[Genus]]&amp;" "&amp;Table1[[#This Row],[Epithet]]</f>
        <v>Castanea dentata</v>
      </c>
      <c r="G3927" s="4" t="s">
        <v>800</v>
      </c>
      <c r="H3927" t="s">
        <v>286</v>
      </c>
      <c r="I3927" s="4" t="s">
        <v>790</v>
      </c>
      <c r="J3927" s="4" t="s">
        <v>791</v>
      </c>
      <c r="K3927" s="4" t="s">
        <v>792</v>
      </c>
      <c r="L3927" s="4" t="s">
        <v>793</v>
      </c>
      <c r="M3927" s="4" t="s">
        <v>248</v>
      </c>
      <c r="N3927" s="4" t="s">
        <v>783</v>
      </c>
      <c r="O3927" s="4" t="s">
        <v>248</v>
      </c>
      <c r="P3927" s="4" t="s">
        <v>1004</v>
      </c>
      <c r="Q3927" s="4" t="s">
        <v>750</v>
      </c>
    </row>
    <row r="3928" spans="1:17" x14ac:dyDescent="0.25">
      <c r="A3928" s="4" t="s">
        <v>631</v>
      </c>
      <c r="B3928" s="4" t="s">
        <v>41</v>
      </c>
      <c r="C3928" s="9" t="str">
        <f>_xlfn.XLOOKUP(Table1[[#This Row],[Genus]],'Flora of PA'!J:J,'Flora of PA'!D:D)</f>
        <v>Hamamelidaceae</v>
      </c>
      <c r="D3928" s="4" t="s">
        <v>980</v>
      </c>
      <c r="E3928" s="4" t="s">
        <v>895</v>
      </c>
      <c r="F3928" s="9" t="str">
        <f>Table1[[#This Row],[Genus]]&amp;" "&amp;Table1[[#This Row],[Epithet]]</f>
        <v>Hamamelis virginiana</v>
      </c>
      <c r="G3928" s="4" t="s">
        <v>147</v>
      </c>
      <c r="H3928" t="s">
        <v>190</v>
      </c>
      <c r="I3928" s="4" t="s">
        <v>790</v>
      </c>
      <c r="J3928" s="4" t="s">
        <v>791</v>
      </c>
      <c r="K3928" s="4" t="s">
        <v>792</v>
      </c>
      <c r="L3928" s="4" t="s">
        <v>793</v>
      </c>
      <c r="M3928" s="4" t="s">
        <v>248</v>
      </c>
      <c r="N3928" s="4" t="s">
        <v>783</v>
      </c>
      <c r="O3928" s="4" t="s">
        <v>248</v>
      </c>
      <c r="P3928" s="4" t="s">
        <v>1004</v>
      </c>
      <c r="Q3928" s="4" t="s">
        <v>750</v>
      </c>
    </row>
    <row r="3929" spans="1:17" x14ac:dyDescent="0.25">
      <c r="A3929" s="4" t="s">
        <v>631</v>
      </c>
      <c r="B3929" s="4" t="s">
        <v>41</v>
      </c>
      <c r="C3929" s="9" t="str">
        <f>_xlfn.XLOOKUP(Table1[[#This Row],[Genus]],'Flora of PA'!J:J,'Flora of PA'!D:D)</f>
        <v>Lauraceae</v>
      </c>
      <c r="D3929" s="4" t="s">
        <v>134</v>
      </c>
      <c r="E3929" s="4" t="s">
        <v>946</v>
      </c>
      <c r="F3929" s="9" t="str">
        <f>Table1[[#This Row],[Genus]]&amp;" "&amp;Table1[[#This Row],[Epithet]]</f>
        <v>Sassafras albidum</v>
      </c>
      <c r="G3929" s="4" t="s">
        <v>224</v>
      </c>
      <c r="H3929" t="s">
        <v>179</v>
      </c>
      <c r="I3929" s="4" t="s">
        <v>790</v>
      </c>
      <c r="J3929" s="4" t="s">
        <v>791</v>
      </c>
      <c r="K3929" s="4" t="s">
        <v>792</v>
      </c>
      <c r="L3929" s="4" t="s">
        <v>793</v>
      </c>
      <c r="M3929" s="4" t="s">
        <v>248</v>
      </c>
      <c r="N3929" s="4" t="s">
        <v>783</v>
      </c>
      <c r="O3929" s="4" t="s">
        <v>248</v>
      </c>
      <c r="P3929" s="4" t="s">
        <v>1004</v>
      </c>
      <c r="Q3929" s="4" t="s">
        <v>750</v>
      </c>
    </row>
    <row r="3930" spans="1:17" x14ac:dyDescent="0.25">
      <c r="A3930" s="4" t="s">
        <v>631</v>
      </c>
      <c r="B3930" s="4" t="s">
        <v>41</v>
      </c>
      <c r="C3930" s="9" t="str">
        <f>_xlfn.XLOOKUP(Table1[[#This Row],[Genus]],'Flora of PA'!J:J,'Flora of PA'!D:D)</f>
        <v>Ericaceae</v>
      </c>
      <c r="D3930" s="4" t="s">
        <v>831</v>
      </c>
      <c r="E3930" s="4" t="s">
        <v>832</v>
      </c>
      <c r="F3930" s="9" t="str">
        <f>Table1[[#This Row],[Genus]]&amp;" "&amp;Table1[[#This Row],[Epithet]]</f>
        <v>Gaultheria procumbens</v>
      </c>
      <c r="G3930" s="4" t="s">
        <v>123</v>
      </c>
      <c r="H3930" t="s">
        <v>122</v>
      </c>
      <c r="I3930" s="4" t="s">
        <v>790</v>
      </c>
      <c r="J3930" s="4" t="s">
        <v>791</v>
      </c>
      <c r="K3930" s="4" t="s">
        <v>792</v>
      </c>
      <c r="L3930" s="4" t="s">
        <v>793</v>
      </c>
      <c r="M3930" s="4" t="s">
        <v>248</v>
      </c>
      <c r="N3930" s="4" t="s">
        <v>783</v>
      </c>
      <c r="O3930" s="4" t="s">
        <v>248</v>
      </c>
      <c r="P3930" s="4" t="s">
        <v>1004</v>
      </c>
      <c r="Q3930" s="4" t="s">
        <v>750</v>
      </c>
    </row>
    <row r="3931" spans="1:17" x14ac:dyDescent="0.25">
      <c r="A3931" s="4" t="s">
        <v>631</v>
      </c>
      <c r="B3931" s="4" t="s">
        <v>41</v>
      </c>
      <c r="C3931" s="9" t="str">
        <f>_xlfn.XLOOKUP(Table1[[#This Row],[Genus]],'Flora of PA'!J:J,'Flora of PA'!D:D)</f>
        <v>Fagaceae</v>
      </c>
      <c r="D3931" s="4" t="s">
        <v>860</v>
      </c>
      <c r="E3931" s="4" t="s">
        <v>943</v>
      </c>
      <c r="F3931" s="9" t="str">
        <f>Table1[[#This Row],[Genus]]&amp;" "&amp;Table1[[#This Row],[Epithet]]</f>
        <v>Quercus rubra</v>
      </c>
      <c r="G3931" s="4" t="s">
        <v>165</v>
      </c>
      <c r="H3931" t="s">
        <v>261</v>
      </c>
      <c r="I3931" s="4" t="s">
        <v>790</v>
      </c>
      <c r="J3931" s="4" t="s">
        <v>791</v>
      </c>
      <c r="K3931" s="4" t="s">
        <v>792</v>
      </c>
      <c r="L3931" s="4" t="s">
        <v>793</v>
      </c>
      <c r="M3931" s="4" t="s">
        <v>248</v>
      </c>
      <c r="N3931" s="4" t="s">
        <v>783</v>
      </c>
      <c r="O3931" s="4" t="s">
        <v>248</v>
      </c>
      <c r="P3931" s="4" t="s">
        <v>1004</v>
      </c>
      <c r="Q3931" s="4" t="s">
        <v>750</v>
      </c>
    </row>
    <row r="3932" spans="1:17" x14ac:dyDescent="0.25">
      <c r="A3932" s="4" t="s">
        <v>631</v>
      </c>
      <c r="B3932" s="4" t="s">
        <v>41</v>
      </c>
      <c r="C3932" s="9" t="str">
        <f>_xlfn.XLOOKUP(Table1[[#This Row],[Genus]],'Flora of PA'!J:J,'Flora of PA'!D:D)</f>
        <v>Ericaceae</v>
      </c>
      <c r="D3932" s="4" t="s">
        <v>905</v>
      </c>
      <c r="E3932" s="4" t="s">
        <v>948</v>
      </c>
      <c r="F3932" s="9" t="str">
        <f>Table1[[#This Row],[Genus]]&amp;" "&amp;Table1[[#This Row],[Epithet]]</f>
        <v>Kalmia angustifolia</v>
      </c>
      <c r="G3932" s="4" t="s">
        <v>85</v>
      </c>
      <c r="H3932" t="s">
        <v>124</v>
      </c>
      <c r="I3932" s="4" t="s">
        <v>790</v>
      </c>
      <c r="J3932" s="4" t="s">
        <v>791</v>
      </c>
      <c r="K3932" s="4" t="s">
        <v>792</v>
      </c>
      <c r="L3932" s="4" t="s">
        <v>793</v>
      </c>
      <c r="M3932" s="4" t="s">
        <v>248</v>
      </c>
      <c r="N3932" s="4" t="s">
        <v>783</v>
      </c>
      <c r="O3932" s="4" t="s">
        <v>248</v>
      </c>
      <c r="P3932" s="4" t="s">
        <v>1004</v>
      </c>
      <c r="Q3932" s="4" t="s">
        <v>750</v>
      </c>
    </row>
    <row r="3933" spans="1:17" x14ac:dyDescent="0.25">
      <c r="A3933" s="4" t="s">
        <v>631</v>
      </c>
      <c r="B3933" s="4" t="s">
        <v>41</v>
      </c>
      <c r="C3933" s="9" t="str">
        <f>_xlfn.XLOOKUP(Table1[[#This Row],[Genus]],'Flora of PA'!J:J,'Flora of PA'!D:D)</f>
        <v>Sapindaceae</v>
      </c>
      <c r="D3933" s="4" t="s">
        <v>941</v>
      </c>
      <c r="E3933" s="4" t="s">
        <v>942</v>
      </c>
      <c r="F3933" s="9" t="str">
        <f>Table1[[#This Row],[Genus]]&amp;" "&amp;Table1[[#This Row],[Epithet]]</f>
        <v>Acer rubrum</v>
      </c>
      <c r="G3933" s="4" t="s">
        <v>84</v>
      </c>
      <c r="H3933" t="s">
        <v>133</v>
      </c>
      <c r="I3933" s="4" t="s">
        <v>790</v>
      </c>
      <c r="J3933" s="4" t="s">
        <v>791</v>
      </c>
      <c r="K3933" s="4" t="s">
        <v>792</v>
      </c>
      <c r="L3933" s="4" t="s">
        <v>793</v>
      </c>
      <c r="M3933" s="4" t="s">
        <v>248</v>
      </c>
      <c r="N3933" s="4" t="s">
        <v>783</v>
      </c>
      <c r="O3933" s="4" t="s">
        <v>248</v>
      </c>
      <c r="P3933" s="4" t="s">
        <v>1004</v>
      </c>
      <c r="Q3933" s="4" t="s">
        <v>750</v>
      </c>
    </row>
    <row r="3934" spans="1:17" x14ac:dyDescent="0.25">
      <c r="A3934" s="4" t="s">
        <v>631</v>
      </c>
      <c r="B3934" s="4" t="s">
        <v>42</v>
      </c>
      <c r="C3934" s="9" t="str">
        <f>_xlfn.XLOOKUP(Table1[[#This Row],[Genus]],'Flora of PA'!J:J,'Flora of PA'!D:D)</f>
        <v>Ruscaceae</v>
      </c>
      <c r="D3934" s="4" t="s">
        <v>855</v>
      </c>
      <c r="E3934" s="4" t="s">
        <v>873</v>
      </c>
      <c r="F3934" s="9" t="str">
        <f>Table1[[#This Row],[Genus]]&amp;" "&amp;Table1[[#This Row],[Epithet]]</f>
        <v>Maianthemum racemosum</v>
      </c>
      <c r="G3934" s="4" t="s">
        <v>242</v>
      </c>
      <c r="H3934" t="s">
        <v>220</v>
      </c>
      <c r="I3934" s="4" t="s">
        <v>790</v>
      </c>
      <c r="J3934" s="4" t="s">
        <v>791</v>
      </c>
      <c r="K3934" s="4" t="s">
        <v>792</v>
      </c>
      <c r="L3934" s="4" t="s">
        <v>793</v>
      </c>
      <c r="M3934" s="4" t="s">
        <v>248</v>
      </c>
      <c r="N3934" s="4" t="s">
        <v>783</v>
      </c>
      <c r="O3934" s="4" t="s">
        <v>248</v>
      </c>
      <c r="P3934" s="4" t="s">
        <v>1004</v>
      </c>
      <c r="Q3934" s="4" t="s">
        <v>750</v>
      </c>
    </row>
    <row r="3935" spans="1:17" x14ac:dyDescent="0.25">
      <c r="A3935" s="4" t="s">
        <v>631</v>
      </c>
      <c r="B3935" s="4" t="s">
        <v>42</v>
      </c>
      <c r="C3935" s="9" t="str">
        <f>_xlfn.XLOOKUP(Table1[[#This Row],[Genus]],'Flora of PA'!J:J,'Flora of PA'!D:D)</f>
        <v>Ericaceae</v>
      </c>
      <c r="D3935" s="4" t="s">
        <v>831</v>
      </c>
      <c r="E3935" s="4" t="s">
        <v>832</v>
      </c>
      <c r="F3935" s="9" t="str">
        <f>Table1[[#This Row],[Genus]]&amp;" "&amp;Table1[[#This Row],[Epithet]]</f>
        <v>Gaultheria procumbens</v>
      </c>
      <c r="G3935" s="4" t="s">
        <v>123</v>
      </c>
      <c r="H3935" t="s">
        <v>122</v>
      </c>
      <c r="I3935" s="4" t="s">
        <v>790</v>
      </c>
      <c r="J3935" s="4" t="s">
        <v>791</v>
      </c>
      <c r="K3935" s="4" t="s">
        <v>792</v>
      </c>
      <c r="L3935" s="4" t="s">
        <v>793</v>
      </c>
      <c r="M3935" s="4" t="s">
        <v>248</v>
      </c>
      <c r="N3935" s="4" t="s">
        <v>783</v>
      </c>
      <c r="O3935" s="4" t="s">
        <v>248</v>
      </c>
      <c r="P3935" s="4" t="s">
        <v>1004</v>
      </c>
      <c r="Q3935" s="4" t="s">
        <v>750</v>
      </c>
    </row>
    <row r="3936" spans="1:17" x14ac:dyDescent="0.25">
      <c r="A3936" s="4" t="s">
        <v>631</v>
      </c>
      <c r="B3936" s="4" t="s">
        <v>42</v>
      </c>
      <c r="C3936" s="9" t="str">
        <f>_xlfn.XLOOKUP(Table1[[#This Row],[Genus]],'Flora of PA'!J:J,'Flora of PA'!D:D)</f>
        <v>Hamamelidaceae</v>
      </c>
      <c r="D3936" s="4" t="s">
        <v>980</v>
      </c>
      <c r="E3936" s="4" t="s">
        <v>895</v>
      </c>
      <c r="F3936" s="9" t="str">
        <f>Table1[[#This Row],[Genus]]&amp;" "&amp;Table1[[#This Row],[Epithet]]</f>
        <v>Hamamelis virginiana</v>
      </c>
      <c r="G3936" s="4" t="s">
        <v>147</v>
      </c>
      <c r="H3936" t="s">
        <v>190</v>
      </c>
      <c r="I3936" s="4" t="s">
        <v>790</v>
      </c>
      <c r="J3936" s="4" t="s">
        <v>791</v>
      </c>
      <c r="K3936" s="4" t="s">
        <v>792</v>
      </c>
      <c r="L3936" s="4" t="s">
        <v>793</v>
      </c>
      <c r="M3936" s="4" t="s">
        <v>248</v>
      </c>
      <c r="N3936" s="4" t="s">
        <v>783</v>
      </c>
      <c r="O3936" s="4" t="s">
        <v>248</v>
      </c>
      <c r="P3936" s="4" t="s">
        <v>1004</v>
      </c>
      <c r="Q3936" s="4" t="s">
        <v>750</v>
      </c>
    </row>
    <row r="3937" spans="1:17" x14ac:dyDescent="0.25">
      <c r="A3937" s="4" t="s">
        <v>631</v>
      </c>
      <c r="B3937" s="4" t="s">
        <v>42</v>
      </c>
      <c r="C3937" s="9" t="str">
        <f>_xlfn.XLOOKUP(Table1[[#This Row],[Genus]],'Flora of PA'!J:J,'Flora of PA'!D:D)</f>
        <v>Fagaceae</v>
      </c>
      <c r="D3937" s="4" t="s">
        <v>860</v>
      </c>
      <c r="E3937" s="4" t="s">
        <v>943</v>
      </c>
      <c r="F3937" s="9" t="str">
        <f>Table1[[#This Row],[Genus]]&amp;" "&amp;Table1[[#This Row],[Epithet]]</f>
        <v>Quercus rubra</v>
      </c>
      <c r="G3937" s="4" t="s">
        <v>165</v>
      </c>
      <c r="H3937" t="s">
        <v>261</v>
      </c>
      <c r="I3937" s="4" t="s">
        <v>790</v>
      </c>
      <c r="J3937" s="4" t="s">
        <v>791</v>
      </c>
      <c r="K3937" s="4" t="s">
        <v>792</v>
      </c>
      <c r="L3937" s="4" t="s">
        <v>793</v>
      </c>
      <c r="M3937" s="4" t="s">
        <v>248</v>
      </c>
      <c r="N3937" s="4" t="s">
        <v>783</v>
      </c>
      <c r="O3937" s="4" t="s">
        <v>248</v>
      </c>
      <c r="P3937" s="4" t="s">
        <v>1004</v>
      </c>
      <c r="Q3937" s="4" t="s">
        <v>750</v>
      </c>
    </row>
    <row r="3938" spans="1:17" x14ac:dyDescent="0.25">
      <c r="A3938" s="4" t="s">
        <v>631</v>
      </c>
      <c r="B3938" s="4" t="s">
        <v>42</v>
      </c>
      <c r="C3938" s="9" t="str">
        <f>_xlfn.XLOOKUP(Table1[[#This Row],[Genus]],'Flora of PA'!J:J,'Flora of PA'!D:D)</f>
        <v>Ericaceae</v>
      </c>
      <c r="D3938" s="4" t="s">
        <v>827</v>
      </c>
      <c r="E3938" s="4" t="s">
        <v>828</v>
      </c>
      <c r="F3938" s="9" t="str">
        <f>Table1[[#This Row],[Genus]]&amp;" "&amp;Table1[[#This Row],[Epithet]]</f>
        <v>Gaylussacia baccata</v>
      </c>
      <c r="G3938" s="4" t="s">
        <v>16</v>
      </c>
      <c r="H3938" t="s">
        <v>125</v>
      </c>
      <c r="I3938" s="4" t="s">
        <v>790</v>
      </c>
      <c r="J3938" s="4" t="s">
        <v>791</v>
      </c>
      <c r="K3938" s="4" t="s">
        <v>792</v>
      </c>
      <c r="L3938" s="4" t="s">
        <v>793</v>
      </c>
      <c r="M3938" s="4" t="s">
        <v>248</v>
      </c>
      <c r="N3938" s="4" t="s">
        <v>783</v>
      </c>
      <c r="O3938" s="4" t="s">
        <v>248</v>
      </c>
      <c r="P3938" s="4" t="s">
        <v>1004</v>
      </c>
      <c r="Q3938" s="4" t="s">
        <v>750</v>
      </c>
    </row>
    <row r="3939" spans="1:17" x14ac:dyDescent="0.25">
      <c r="A3939" s="4" t="s">
        <v>631</v>
      </c>
      <c r="B3939" s="4" t="s">
        <v>42</v>
      </c>
      <c r="C3939" s="9" t="str">
        <f>_xlfn.XLOOKUP(Table1[[#This Row],[Genus]],'Flora of PA'!J:J,'Flora of PA'!D:D)</f>
        <v>Ericaceae</v>
      </c>
      <c r="D3939" s="4" t="s">
        <v>905</v>
      </c>
      <c r="E3939" s="4" t="s">
        <v>948</v>
      </c>
      <c r="F3939" s="9" t="str">
        <f>Table1[[#This Row],[Genus]]&amp;" "&amp;Table1[[#This Row],[Epithet]]</f>
        <v>Kalmia angustifolia</v>
      </c>
      <c r="G3939" s="4" t="s">
        <v>85</v>
      </c>
      <c r="H3939" t="s">
        <v>712</v>
      </c>
      <c r="I3939" s="4" t="s">
        <v>790</v>
      </c>
      <c r="J3939" s="4" t="s">
        <v>791</v>
      </c>
      <c r="K3939" s="4" t="s">
        <v>792</v>
      </c>
      <c r="L3939" s="4" t="s">
        <v>793</v>
      </c>
      <c r="M3939" s="4" t="s">
        <v>248</v>
      </c>
      <c r="N3939" s="4" t="s">
        <v>783</v>
      </c>
      <c r="O3939" s="4" t="s">
        <v>248</v>
      </c>
      <c r="P3939" s="4" t="s">
        <v>1004</v>
      </c>
      <c r="Q3939" s="4" t="s">
        <v>750</v>
      </c>
    </row>
    <row r="3940" spans="1:17" x14ac:dyDescent="0.25">
      <c r="A3940" s="4" t="s">
        <v>631</v>
      </c>
      <c r="B3940" s="4" t="s">
        <v>42</v>
      </c>
      <c r="C3940" s="9" t="str">
        <f>_xlfn.XLOOKUP(Table1[[#This Row],[Genus]],'Flora of PA'!J:J,'Flora of PA'!D:D)</f>
        <v>Sapindaceae</v>
      </c>
      <c r="D3940" s="4" t="s">
        <v>941</v>
      </c>
      <c r="E3940" s="4" t="s">
        <v>942</v>
      </c>
      <c r="F3940" s="9" t="str">
        <f>Table1[[#This Row],[Genus]]&amp;" "&amp;Table1[[#This Row],[Epithet]]</f>
        <v>Acer rubrum</v>
      </c>
      <c r="G3940" s="4" t="s">
        <v>84</v>
      </c>
      <c r="H3940" t="s">
        <v>133</v>
      </c>
      <c r="I3940" s="4" t="s">
        <v>790</v>
      </c>
      <c r="J3940" s="4" t="s">
        <v>791</v>
      </c>
      <c r="K3940" s="4" t="s">
        <v>792</v>
      </c>
      <c r="L3940" s="4" t="s">
        <v>793</v>
      </c>
      <c r="M3940" s="4" t="s">
        <v>248</v>
      </c>
      <c r="N3940" s="4" t="s">
        <v>783</v>
      </c>
      <c r="O3940" s="4" t="s">
        <v>248</v>
      </c>
      <c r="P3940" s="4" t="s">
        <v>1004</v>
      </c>
      <c r="Q3940" s="4" t="s">
        <v>750</v>
      </c>
    </row>
    <row r="3941" spans="1:17" x14ac:dyDescent="0.25">
      <c r="A3941" s="4" t="s">
        <v>631</v>
      </c>
      <c r="B3941" s="4" t="s">
        <v>42</v>
      </c>
      <c r="C3941" s="9" t="str">
        <f>_xlfn.XLOOKUP(Table1[[#This Row],[Genus]],'Flora of PA'!J:J,'Flora of PA'!D:D)</f>
        <v>Lauraceae</v>
      </c>
      <c r="D3941" s="4" t="s">
        <v>134</v>
      </c>
      <c r="E3941" s="4" t="s">
        <v>946</v>
      </c>
      <c r="F3941" s="9" t="str">
        <f>Table1[[#This Row],[Genus]]&amp;" "&amp;Table1[[#This Row],[Epithet]]</f>
        <v>Sassafras albidum</v>
      </c>
      <c r="G3941" s="4" t="s">
        <v>224</v>
      </c>
      <c r="H3941" t="s">
        <v>179</v>
      </c>
      <c r="I3941" s="4" t="s">
        <v>790</v>
      </c>
      <c r="J3941" s="4" t="s">
        <v>791</v>
      </c>
      <c r="K3941" s="4" t="s">
        <v>792</v>
      </c>
      <c r="L3941" s="4" t="s">
        <v>793</v>
      </c>
      <c r="M3941" s="4" t="s">
        <v>248</v>
      </c>
      <c r="N3941" s="4" t="s">
        <v>783</v>
      </c>
      <c r="O3941" s="4" t="s">
        <v>248</v>
      </c>
      <c r="P3941" s="4" t="s">
        <v>1004</v>
      </c>
      <c r="Q3941" s="4" t="s">
        <v>750</v>
      </c>
    </row>
    <row r="3942" spans="1:17" x14ac:dyDescent="0.25">
      <c r="A3942" s="4" t="s">
        <v>631</v>
      </c>
      <c r="B3942" s="4" t="s">
        <v>42</v>
      </c>
      <c r="C3942" s="9" t="str">
        <f>_xlfn.XLOOKUP(Table1[[#This Row],[Genus]],'Flora of PA'!J:J,'Flora of PA'!D:D)</f>
        <v>Polypodiaceae</v>
      </c>
      <c r="D3942" s="4" t="s">
        <v>851</v>
      </c>
      <c r="E3942" s="4" t="s">
        <v>852</v>
      </c>
      <c r="F3942" s="9" t="str">
        <f>Table1[[#This Row],[Genus]]&amp;" "&amp;Table1[[#This Row],[Epithet]]</f>
        <v>Pteridium aquilinum</v>
      </c>
      <c r="G3942" s="4" t="s">
        <v>58</v>
      </c>
      <c r="H3942" t="s">
        <v>288</v>
      </c>
      <c r="I3942" s="4" t="s">
        <v>790</v>
      </c>
      <c r="J3942" s="4" t="s">
        <v>791</v>
      </c>
      <c r="K3942" s="4" t="s">
        <v>792</v>
      </c>
      <c r="L3942" s="4" t="s">
        <v>793</v>
      </c>
      <c r="M3942" s="4" t="s">
        <v>248</v>
      </c>
      <c r="N3942" s="4" t="s">
        <v>783</v>
      </c>
      <c r="O3942" s="4" t="s">
        <v>248</v>
      </c>
      <c r="P3942" s="4" t="s">
        <v>1004</v>
      </c>
      <c r="Q3942" s="4" t="s">
        <v>750</v>
      </c>
    </row>
    <row r="3943" spans="1:17" x14ac:dyDescent="0.25">
      <c r="A3943" s="4" t="s">
        <v>631</v>
      </c>
      <c r="B3943" s="4" t="s">
        <v>42</v>
      </c>
      <c r="C3943" s="9" t="str">
        <f>_xlfn.XLOOKUP(Table1[[#This Row],[Genus]],'Flora of PA'!J:J,'Flora of PA'!D:D)</f>
        <v>Ericaceae</v>
      </c>
      <c r="D3943" s="4" t="s">
        <v>826</v>
      </c>
      <c r="E3943" s="4" t="s">
        <v>829</v>
      </c>
      <c r="F3943" s="9" t="str">
        <f>Table1[[#This Row],[Genus]]&amp;" "&amp;Table1[[#This Row],[Epithet]]</f>
        <v>Vaccinium angustifolium</v>
      </c>
      <c r="G3943" s="4" t="s">
        <v>69</v>
      </c>
      <c r="H3943" t="s">
        <v>88</v>
      </c>
      <c r="I3943" s="4" t="s">
        <v>790</v>
      </c>
      <c r="J3943" s="4" t="s">
        <v>791</v>
      </c>
      <c r="K3943" s="4" t="s">
        <v>792</v>
      </c>
      <c r="L3943" s="4" t="s">
        <v>793</v>
      </c>
      <c r="M3943" s="4" t="s">
        <v>248</v>
      </c>
      <c r="N3943" s="4" t="s">
        <v>783</v>
      </c>
      <c r="O3943" s="4" t="s">
        <v>248</v>
      </c>
      <c r="P3943" s="4" t="s">
        <v>1004</v>
      </c>
      <c r="Q3943" s="4" t="s">
        <v>750</v>
      </c>
    </row>
    <row r="3944" spans="1:17" x14ac:dyDescent="0.25">
      <c r="A3944" s="4" t="s">
        <v>631</v>
      </c>
      <c r="B3944" s="4" t="s">
        <v>61</v>
      </c>
      <c r="C3944" s="9" t="str">
        <f>_xlfn.XLOOKUP(Table1[[#This Row],[Genus]],'Flora of PA'!J:J,'Flora of PA'!D:D)</f>
        <v>Lauraceae</v>
      </c>
      <c r="D3944" s="4" t="s">
        <v>134</v>
      </c>
      <c r="E3944" s="4" t="s">
        <v>946</v>
      </c>
      <c r="F3944" s="9" t="str">
        <f>Table1[[#This Row],[Genus]]&amp;" "&amp;Table1[[#This Row],[Epithet]]</f>
        <v>Sassafras albidum</v>
      </c>
      <c r="G3944" s="4" t="s">
        <v>224</v>
      </c>
      <c r="H3944" t="s">
        <v>179</v>
      </c>
      <c r="I3944" s="4" t="s">
        <v>790</v>
      </c>
      <c r="J3944" s="4" t="s">
        <v>791</v>
      </c>
      <c r="K3944" s="4" t="s">
        <v>792</v>
      </c>
      <c r="L3944" s="4" t="s">
        <v>793</v>
      </c>
      <c r="M3944" s="4" t="s">
        <v>248</v>
      </c>
      <c r="N3944" s="4" t="s">
        <v>783</v>
      </c>
      <c r="O3944" s="4" t="s">
        <v>248</v>
      </c>
      <c r="P3944" s="4" t="s">
        <v>1004</v>
      </c>
      <c r="Q3944" s="4" t="s">
        <v>750</v>
      </c>
    </row>
    <row r="3945" spans="1:17" x14ac:dyDescent="0.25">
      <c r="A3945" s="4" t="s">
        <v>631</v>
      </c>
      <c r="B3945" s="4" t="s">
        <v>61</v>
      </c>
      <c r="C3945" s="9" t="str">
        <f>_xlfn.XLOOKUP(Table1[[#This Row],[Genus]],'Flora of PA'!J:J,'Flora of PA'!D:D)</f>
        <v>Sapindaceae</v>
      </c>
      <c r="D3945" s="4" t="s">
        <v>941</v>
      </c>
      <c r="E3945" s="4" t="s">
        <v>942</v>
      </c>
      <c r="F3945" s="9" t="str">
        <f>Table1[[#This Row],[Genus]]&amp;" "&amp;Table1[[#This Row],[Epithet]]</f>
        <v>Acer rubrum</v>
      </c>
      <c r="G3945" s="4" t="s">
        <v>84</v>
      </c>
      <c r="H3945" t="s">
        <v>133</v>
      </c>
      <c r="I3945" s="4" t="s">
        <v>790</v>
      </c>
      <c r="J3945" s="4" t="s">
        <v>791</v>
      </c>
      <c r="K3945" s="4" t="s">
        <v>792</v>
      </c>
      <c r="L3945" s="4" t="s">
        <v>793</v>
      </c>
      <c r="M3945" s="4" t="s">
        <v>248</v>
      </c>
      <c r="N3945" s="4" t="s">
        <v>783</v>
      </c>
      <c r="O3945" s="4" t="s">
        <v>248</v>
      </c>
      <c r="P3945" s="4" t="s">
        <v>1004</v>
      </c>
      <c r="Q3945" s="4" t="s">
        <v>750</v>
      </c>
    </row>
    <row r="3946" spans="1:17" x14ac:dyDescent="0.25">
      <c r="A3946" s="4" t="s">
        <v>631</v>
      </c>
      <c r="B3946" s="4" t="s">
        <v>61</v>
      </c>
      <c r="C3946" s="9" t="str">
        <f>_xlfn.XLOOKUP(Table1[[#This Row],[Genus]],'Flora of PA'!J:J,'Flora of PA'!D:D)</f>
        <v>Fagaceae</v>
      </c>
      <c r="D3946" s="4" t="s">
        <v>860</v>
      </c>
      <c r="E3946" s="4" t="s">
        <v>943</v>
      </c>
      <c r="F3946" s="9" t="str">
        <f>Table1[[#This Row],[Genus]]&amp;" "&amp;Table1[[#This Row],[Epithet]]</f>
        <v>Quercus rubra</v>
      </c>
      <c r="G3946" s="4" t="s">
        <v>165</v>
      </c>
      <c r="H3946" t="s">
        <v>261</v>
      </c>
      <c r="I3946" s="4" t="s">
        <v>790</v>
      </c>
      <c r="J3946" s="4" t="s">
        <v>791</v>
      </c>
      <c r="K3946" s="4" t="s">
        <v>792</v>
      </c>
      <c r="L3946" s="4" t="s">
        <v>793</v>
      </c>
      <c r="M3946" s="4" t="s">
        <v>248</v>
      </c>
      <c r="N3946" s="4" t="s">
        <v>783</v>
      </c>
      <c r="O3946" s="4" t="s">
        <v>248</v>
      </c>
      <c r="P3946" s="4" t="s">
        <v>1004</v>
      </c>
      <c r="Q3946" s="4" t="s">
        <v>750</v>
      </c>
    </row>
    <row r="3947" spans="1:17" x14ac:dyDescent="0.25">
      <c r="A3947" s="4" t="s">
        <v>631</v>
      </c>
      <c r="B3947" s="4" t="s">
        <v>61</v>
      </c>
      <c r="C3947" s="9" t="str">
        <f>_xlfn.XLOOKUP(Table1[[#This Row],[Genus]],'Flora of PA'!J:J,'Flora of PA'!D:D)</f>
        <v>Ericaceae</v>
      </c>
      <c r="D3947" s="4" t="s">
        <v>831</v>
      </c>
      <c r="E3947" s="4" t="s">
        <v>832</v>
      </c>
      <c r="F3947" s="9" t="str">
        <f>Table1[[#This Row],[Genus]]&amp;" "&amp;Table1[[#This Row],[Epithet]]</f>
        <v>Gaultheria procumbens</v>
      </c>
      <c r="G3947" s="4" t="s">
        <v>123</v>
      </c>
      <c r="H3947" t="s">
        <v>122</v>
      </c>
      <c r="I3947" s="4" t="s">
        <v>790</v>
      </c>
      <c r="J3947" s="4" t="s">
        <v>791</v>
      </c>
      <c r="K3947" s="4" t="s">
        <v>792</v>
      </c>
      <c r="L3947" s="4" t="s">
        <v>793</v>
      </c>
      <c r="M3947" s="4" t="s">
        <v>248</v>
      </c>
      <c r="N3947" s="4" t="s">
        <v>783</v>
      </c>
      <c r="O3947" s="4" t="s">
        <v>248</v>
      </c>
      <c r="P3947" s="4" t="s">
        <v>1004</v>
      </c>
      <c r="Q3947" s="4" t="s">
        <v>750</v>
      </c>
    </row>
    <row r="3948" spans="1:17" x14ac:dyDescent="0.25">
      <c r="A3948" s="4" t="s">
        <v>631</v>
      </c>
      <c r="B3948" s="4" t="s">
        <v>61</v>
      </c>
      <c r="C3948" s="9" t="str">
        <f>_xlfn.XLOOKUP(Table1[[#This Row],[Genus]],'Flora of PA'!J:J,'Flora of PA'!D:D)</f>
        <v>Ericaceae</v>
      </c>
      <c r="D3948" s="4" t="s">
        <v>905</v>
      </c>
      <c r="E3948" s="4" t="s">
        <v>948</v>
      </c>
      <c r="F3948" s="9" t="str">
        <f>Table1[[#This Row],[Genus]]&amp;" "&amp;Table1[[#This Row],[Epithet]]</f>
        <v>Kalmia angustifolia</v>
      </c>
      <c r="G3948" s="4" t="s">
        <v>85</v>
      </c>
      <c r="H3948" t="s">
        <v>124</v>
      </c>
      <c r="I3948" s="4" t="s">
        <v>790</v>
      </c>
      <c r="J3948" s="4" t="s">
        <v>791</v>
      </c>
      <c r="K3948" s="4" t="s">
        <v>792</v>
      </c>
      <c r="L3948" s="4" t="s">
        <v>793</v>
      </c>
      <c r="M3948" s="4" t="s">
        <v>248</v>
      </c>
      <c r="N3948" s="4" t="s">
        <v>783</v>
      </c>
      <c r="O3948" s="4" t="s">
        <v>248</v>
      </c>
      <c r="P3948" s="4" t="s">
        <v>1004</v>
      </c>
      <c r="Q3948" s="4" t="s">
        <v>750</v>
      </c>
    </row>
    <row r="3949" spans="1:17" x14ac:dyDescent="0.25">
      <c r="A3949" s="4" t="s">
        <v>631</v>
      </c>
      <c r="B3949" s="4" t="s">
        <v>61</v>
      </c>
      <c r="C3949" s="9" t="str">
        <f>_xlfn.XLOOKUP(Table1[[#This Row],[Genus]],'Flora of PA'!J:J,'Flora of PA'!D:D)</f>
        <v>Ericaceae</v>
      </c>
      <c r="D3949" s="4" t="s">
        <v>826</v>
      </c>
      <c r="E3949" s="4" t="s">
        <v>829</v>
      </c>
      <c r="F3949" s="9" t="str">
        <f>Table1[[#This Row],[Genus]]&amp;" "&amp;Table1[[#This Row],[Epithet]]</f>
        <v>Vaccinium angustifolium</v>
      </c>
      <c r="G3949" s="4" t="s">
        <v>69</v>
      </c>
      <c r="H3949" t="s">
        <v>174</v>
      </c>
      <c r="I3949" s="4" t="s">
        <v>790</v>
      </c>
      <c r="J3949" s="4" t="s">
        <v>791</v>
      </c>
      <c r="K3949" s="4" t="s">
        <v>792</v>
      </c>
      <c r="L3949" s="4" t="s">
        <v>793</v>
      </c>
      <c r="M3949" s="4" t="s">
        <v>248</v>
      </c>
      <c r="N3949" s="4" t="s">
        <v>783</v>
      </c>
      <c r="O3949" s="4" t="s">
        <v>248</v>
      </c>
      <c r="P3949" s="4" t="s">
        <v>1004</v>
      </c>
      <c r="Q3949" s="4" t="s">
        <v>750</v>
      </c>
    </row>
    <row r="3950" spans="1:17" x14ac:dyDescent="0.25">
      <c r="A3950" s="4" t="s">
        <v>631</v>
      </c>
      <c r="B3950" s="4" t="s">
        <v>61</v>
      </c>
      <c r="C3950" s="9" t="str">
        <f>_xlfn.XLOOKUP(Table1[[#This Row],[Genus]],'Flora of PA'!J:J,'Flora of PA'!D:D)</f>
        <v>Polypodiaceae</v>
      </c>
      <c r="D3950" s="4" t="s">
        <v>851</v>
      </c>
      <c r="E3950" s="4" t="s">
        <v>852</v>
      </c>
      <c r="F3950" s="9" t="str">
        <f>Table1[[#This Row],[Genus]]&amp;" "&amp;Table1[[#This Row],[Epithet]]</f>
        <v>Pteridium aquilinum</v>
      </c>
      <c r="G3950" s="4" t="s">
        <v>58</v>
      </c>
      <c r="H3950" t="s">
        <v>129</v>
      </c>
      <c r="I3950" s="4" t="s">
        <v>790</v>
      </c>
      <c r="J3950" s="4" t="s">
        <v>791</v>
      </c>
      <c r="K3950" s="4" t="s">
        <v>792</v>
      </c>
      <c r="L3950" s="4" t="s">
        <v>793</v>
      </c>
      <c r="M3950" s="4" t="s">
        <v>248</v>
      </c>
      <c r="N3950" s="4" t="s">
        <v>783</v>
      </c>
      <c r="O3950" s="4" t="s">
        <v>248</v>
      </c>
      <c r="P3950" s="4" t="s">
        <v>1004</v>
      </c>
      <c r="Q3950" s="4" t="s">
        <v>750</v>
      </c>
    </row>
    <row r="3951" spans="1:17" x14ac:dyDescent="0.25">
      <c r="A3951" s="4" t="s">
        <v>631</v>
      </c>
      <c r="B3951" s="4" t="s">
        <v>61</v>
      </c>
      <c r="C3951" s="9" t="str">
        <f>_xlfn.XLOOKUP(Table1[[#This Row],[Genus]],'Flora of PA'!J:J,'Flora of PA'!D:D)</f>
        <v>Hamamelidaceae</v>
      </c>
      <c r="D3951" s="4" t="s">
        <v>980</v>
      </c>
      <c r="E3951" s="4" t="s">
        <v>895</v>
      </c>
      <c r="F3951" s="9" t="str">
        <f>Table1[[#This Row],[Genus]]&amp;" "&amp;Table1[[#This Row],[Epithet]]</f>
        <v>Hamamelis virginiana</v>
      </c>
      <c r="G3951" s="4" t="s">
        <v>147</v>
      </c>
      <c r="H3951" t="s">
        <v>190</v>
      </c>
      <c r="I3951" s="4" t="s">
        <v>790</v>
      </c>
      <c r="J3951" s="4" t="s">
        <v>791</v>
      </c>
      <c r="K3951" s="4" t="s">
        <v>792</v>
      </c>
      <c r="L3951" s="4" t="s">
        <v>793</v>
      </c>
      <c r="M3951" s="4" t="s">
        <v>248</v>
      </c>
      <c r="N3951" s="4" t="s">
        <v>783</v>
      </c>
      <c r="O3951" s="4" t="s">
        <v>248</v>
      </c>
      <c r="P3951" s="4" t="s">
        <v>1004</v>
      </c>
      <c r="Q3951" s="4" t="s">
        <v>750</v>
      </c>
    </row>
    <row r="3952" spans="1:17" x14ac:dyDescent="0.25">
      <c r="A3952" s="4" t="s">
        <v>631</v>
      </c>
      <c r="B3952" s="4" t="s">
        <v>62</v>
      </c>
      <c r="C3952" s="9" t="str">
        <f>_xlfn.XLOOKUP(Table1[[#This Row],[Genus]],'Flora of PA'!J:J,'Flora of PA'!D:D)</f>
        <v>Lauraceae</v>
      </c>
      <c r="D3952" s="4" t="s">
        <v>134</v>
      </c>
      <c r="E3952" s="4" t="s">
        <v>946</v>
      </c>
      <c r="F3952" s="9" t="str">
        <f>Table1[[#This Row],[Genus]]&amp;" "&amp;Table1[[#This Row],[Epithet]]</f>
        <v>Sassafras albidum</v>
      </c>
      <c r="G3952" s="4" t="s">
        <v>224</v>
      </c>
      <c r="H3952" t="s">
        <v>179</v>
      </c>
      <c r="I3952" s="4" t="s">
        <v>790</v>
      </c>
      <c r="J3952" s="4" t="s">
        <v>791</v>
      </c>
      <c r="K3952" s="4" t="s">
        <v>792</v>
      </c>
      <c r="L3952" s="4" t="s">
        <v>793</v>
      </c>
      <c r="M3952" s="4" t="s">
        <v>248</v>
      </c>
      <c r="N3952" s="4" t="s">
        <v>783</v>
      </c>
      <c r="O3952" s="4" t="s">
        <v>248</v>
      </c>
      <c r="P3952" s="4" t="s">
        <v>1004</v>
      </c>
      <c r="Q3952" s="4" t="s">
        <v>750</v>
      </c>
    </row>
    <row r="3953" spans="1:17" x14ac:dyDescent="0.25">
      <c r="A3953" s="4" t="s">
        <v>631</v>
      </c>
      <c r="B3953" s="4" t="s">
        <v>62</v>
      </c>
      <c r="C3953" s="9" t="str">
        <f>_xlfn.XLOOKUP(Table1[[#This Row],[Genus]],'Flora of PA'!J:J,'Flora of PA'!D:D)</f>
        <v>Ericaceae</v>
      </c>
      <c r="D3953" s="4" t="s">
        <v>831</v>
      </c>
      <c r="E3953" s="4" t="s">
        <v>832</v>
      </c>
      <c r="F3953" s="9" t="str">
        <f>Table1[[#This Row],[Genus]]&amp;" "&amp;Table1[[#This Row],[Epithet]]</f>
        <v>Gaultheria procumbens</v>
      </c>
      <c r="G3953" s="4" t="s">
        <v>123</v>
      </c>
      <c r="H3953" t="s">
        <v>122</v>
      </c>
      <c r="I3953" s="4" t="s">
        <v>790</v>
      </c>
      <c r="J3953" s="4" t="s">
        <v>791</v>
      </c>
      <c r="K3953" s="4" t="s">
        <v>792</v>
      </c>
      <c r="L3953" s="4" t="s">
        <v>793</v>
      </c>
      <c r="M3953" s="4" t="s">
        <v>248</v>
      </c>
      <c r="N3953" s="4" t="s">
        <v>783</v>
      </c>
      <c r="O3953" s="4" t="s">
        <v>248</v>
      </c>
      <c r="P3953" s="4" t="s">
        <v>1004</v>
      </c>
      <c r="Q3953" s="4" t="s">
        <v>750</v>
      </c>
    </row>
    <row r="3954" spans="1:17" x14ac:dyDescent="0.25">
      <c r="A3954" s="4" t="s">
        <v>631</v>
      </c>
      <c r="B3954" s="4" t="s">
        <v>62</v>
      </c>
      <c r="C3954" s="9" t="str">
        <f>_xlfn.XLOOKUP(Table1[[#This Row],[Genus]],'Flora of PA'!J:J,'Flora of PA'!D:D)</f>
        <v>Ericaceae</v>
      </c>
      <c r="D3954" s="4" t="s">
        <v>826</v>
      </c>
      <c r="E3954" s="4" t="s">
        <v>829</v>
      </c>
      <c r="F3954" s="9" t="str">
        <f>Table1[[#This Row],[Genus]]&amp;" "&amp;Table1[[#This Row],[Epithet]]</f>
        <v>Vaccinium angustifolium</v>
      </c>
      <c r="G3954" s="4" t="s">
        <v>69</v>
      </c>
      <c r="H3954" t="s">
        <v>174</v>
      </c>
      <c r="I3954" s="4" t="s">
        <v>790</v>
      </c>
      <c r="J3954" s="4" t="s">
        <v>791</v>
      </c>
      <c r="K3954" s="4" t="s">
        <v>792</v>
      </c>
      <c r="L3954" s="4" t="s">
        <v>793</v>
      </c>
      <c r="M3954" s="4" t="s">
        <v>248</v>
      </c>
      <c r="N3954" s="4" t="s">
        <v>783</v>
      </c>
      <c r="O3954" s="4" t="s">
        <v>248</v>
      </c>
      <c r="P3954" s="4" t="s">
        <v>1004</v>
      </c>
      <c r="Q3954" s="4" t="s">
        <v>750</v>
      </c>
    </row>
    <row r="3955" spans="1:17" x14ac:dyDescent="0.25">
      <c r="A3955" s="4" t="s">
        <v>631</v>
      </c>
      <c r="B3955" s="4" t="s">
        <v>62</v>
      </c>
      <c r="C3955" s="9" t="str">
        <f>_xlfn.XLOOKUP(Table1[[#This Row],[Genus]],'Flora of PA'!J:J,'Flora of PA'!D:D)</f>
        <v>Ericaceae</v>
      </c>
      <c r="D3955" s="4" t="s">
        <v>905</v>
      </c>
      <c r="E3955" s="4" t="s">
        <v>948</v>
      </c>
      <c r="F3955" s="9" t="str">
        <f>Table1[[#This Row],[Genus]]&amp;" "&amp;Table1[[#This Row],[Epithet]]</f>
        <v>Kalmia angustifolia</v>
      </c>
      <c r="G3955" s="4" t="s">
        <v>85</v>
      </c>
      <c r="H3955" t="s">
        <v>124</v>
      </c>
      <c r="I3955" s="4" t="s">
        <v>790</v>
      </c>
      <c r="J3955" s="4" t="s">
        <v>791</v>
      </c>
      <c r="K3955" s="4" t="s">
        <v>792</v>
      </c>
      <c r="L3955" s="4" t="s">
        <v>793</v>
      </c>
      <c r="M3955" s="4" t="s">
        <v>248</v>
      </c>
      <c r="N3955" s="4" t="s">
        <v>783</v>
      </c>
      <c r="O3955" s="4" t="s">
        <v>248</v>
      </c>
      <c r="P3955" s="4" t="s">
        <v>1004</v>
      </c>
      <c r="Q3955" s="4" t="s">
        <v>750</v>
      </c>
    </row>
    <row r="3956" spans="1:17" x14ac:dyDescent="0.25">
      <c r="A3956" s="4" t="s">
        <v>631</v>
      </c>
      <c r="B3956" s="4" t="s">
        <v>62</v>
      </c>
      <c r="C3956" s="9" t="str">
        <f>_xlfn.XLOOKUP(Table1[[#This Row],[Genus]],'Flora of PA'!J:J,'Flora of PA'!D:D)</f>
        <v>Fagaceae</v>
      </c>
      <c r="D3956" s="4" t="s">
        <v>860</v>
      </c>
      <c r="E3956" s="4" t="s">
        <v>943</v>
      </c>
      <c r="F3956" s="9" t="str">
        <f>Table1[[#This Row],[Genus]]&amp;" "&amp;Table1[[#This Row],[Epithet]]</f>
        <v>Quercus rubra</v>
      </c>
      <c r="G3956" s="4" t="s">
        <v>165</v>
      </c>
      <c r="H3956" t="s">
        <v>261</v>
      </c>
      <c r="I3956" s="4" t="s">
        <v>790</v>
      </c>
      <c r="J3956" s="4" t="s">
        <v>791</v>
      </c>
      <c r="K3956" s="4" t="s">
        <v>792</v>
      </c>
      <c r="L3956" s="4" t="s">
        <v>793</v>
      </c>
      <c r="M3956" s="4" t="s">
        <v>248</v>
      </c>
      <c r="N3956" s="4" t="s">
        <v>783</v>
      </c>
      <c r="O3956" s="4" t="s">
        <v>248</v>
      </c>
      <c r="P3956" s="4" t="s">
        <v>1004</v>
      </c>
      <c r="Q3956" s="4" t="s">
        <v>750</v>
      </c>
    </row>
    <row r="3957" spans="1:17" x14ac:dyDescent="0.25">
      <c r="A3957" s="4" t="s">
        <v>631</v>
      </c>
      <c r="B3957" s="4" t="s">
        <v>62</v>
      </c>
      <c r="C3957" s="9" t="str">
        <f>_xlfn.XLOOKUP(Table1[[#This Row],[Genus]],'Flora of PA'!J:J,'Flora of PA'!D:D)</f>
        <v>Hamamelidaceae</v>
      </c>
      <c r="D3957" s="4" t="s">
        <v>980</v>
      </c>
      <c r="E3957" s="4" t="s">
        <v>895</v>
      </c>
      <c r="F3957" s="9" t="str">
        <f>Table1[[#This Row],[Genus]]&amp;" "&amp;Table1[[#This Row],[Epithet]]</f>
        <v>Hamamelis virginiana</v>
      </c>
      <c r="G3957" s="4" t="s">
        <v>147</v>
      </c>
      <c r="H3957" t="s">
        <v>190</v>
      </c>
      <c r="I3957" s="4" t="s">
        <v>790</v>
      </c>
      <c r="J3957" s="4" t="s">
        <v>791</v>
      </c>
      <c r="K3957" s="4" t="s">
        <v>792</v>
      </c>
      <c r="L3957" s="4" t="s">
        <v>793</v>
      </c>
      <c r="M3957" s="4" t="s">
        <v>248</v>
      </c>
      <c r="N3957" s="4" t="s">
        <v>783</v>
      </c>
      <c r="O3957" s="4" t="s">
        <v>248</v>
      </c>
      <c r="P3957" s="4" t="s">
        <v>1004</v>
      </c>
      <c r="Q3957" s="4" t="s">
        <v>750</v>
      </c>
    </row>
    <row r="3958" spans="1:17" x14ac:dyDescent="0.25">
      <c r="A3958" s="4" t="s">
        <v>631</v>
      </c>
      <c r="B3958" s="4" t="s">
        <v>62</v>
      </c>
      <c r="C3958" s="9" t="str">
        <f>_xlfn.XLOOKUP(Table1[[#This Row],[Genus]],'Flora of PA'!J:J,'Flora of PA'!D:D)</f>
        <v>Sapindaceae</v>
      </c>
      <c r="D3958" s="4" t="s">
        <v>941</v>
      </c>
      <c r="E3958" s="4" t="s">
        <v>942</v>
      </c>
      <c r="F3958" s="9" t="str">
        <f>Table1[[#This Row],[Genus]]&amp;" "&amp;Table1[[#This Row],[Epithet]]</f>
        <v>Acer rubrum</v>
      </c>
      <c r="G3958" s="4" t="s">
        <v>84</v>
      </c>
      <c r="H3958" t="s">
        <v>133</v>
      </c>
      <c r="I3958" s="4" t="s">
        <v>790</v>
      </c>
      <c r="J3958" s="4" t="s">
        <v>791</v>
      </c>
      <c r="K3958" s="4" t="s">
        <v>792</v>
      </c>
      <c r="L3958" s="4" t="s">
        <v>793</v>
      </c>
      <c r="M3958" s="4" t="s">
        <v>248</v>
      </c>
      <c r="N3958" s="4" t="s">
        <v>783</v>
      </c>
      <c r="O3958" s="4" t="s">
        <v>248</v>
      </c>
      <c r="P3958" s="4" t="s">
        <v>1004</v>
      </c>
      <c r="Q3958" s="4" t="s">
        <v>750</v>
      </c>
    </row>
    <row r="3959" spans="1:17" x14ac:dyDescent="0.25">
      <c r="A3959" s="4" t="s">
        <v>631</v>
      </c>
      <c r="B3959" s="4" t="s">
        <v>62</v>
      </c>
      <c r="C3959" s="9" t="str">
        <f>_xlfn.XLOOKUP(Table1[[#This Row],[Genus]],'Flora of PA'!J:J,'Flora of PA'!D:D)</f>
        <v>Poaceae</v>
      </c>
      <c r="D3959" s="4" t="s">
        <v>935</v>
      </c>
      <c r="E3959" s="4" t="s">
        <v>936</v>
      </c>
      <c r="F3959" s="9" t="str">
        <f>Table1[[#This Row],[Genus]]&amp;" "&amp;Table1[[#This Row],[Epithet]]</f>
        <v>Danthonia spicata</v>
      </c>
      <c r="G3959" s="4" t="s">
        <v>36</v>
      </c>
      <c r="H3959" t="s">
        <v>497</v>
      </c>
      <c r="I3959" s="4" t="s">
        <v>790</v>
      </c>
      <c r="J3959" s="4" t="s">
        <v>791</v>
      </c>
      <c r="K3959" s="4" t="s">
        <v>792</v>
      </c>
      <c r="L3959" s="4" t="s">
        <v>793</v>
      </c>
      <c r="M3959" s="4" t="s">
        <v>248</v>
      </c>
      <c r="N3959" s="4" t="s">
        <v>783</v>
      </c>
      <c r="O3959" s="4" t="s">
        <v>248</v>
      </c>
      <c r="P3959" s="4" t="s">
        <v>1004</v>
      </c>
      <c r="Q3959" s="4" t="s">
        <v>750</v>
      </c>
    </row>
    <row r="3960" spans="1:17" x14ac:dyDescent="0.25">
      <c r="A3960" s="4" t="s">
        <v>631</v>
      </c>
      <c r="B3960" s="4" t="s">
        <v>63</v>
      </c>
      <c r="C3960" s="9" t="str">
        <f>_xlfn.XLOOKUP(Table1[[#This Row],[Genus]],'Flora of PA'!J:J,'Flora of PA'!D:D)</f>
        <v>Fagaceae</v>
      </c>
      <c r="D3960" s="4" t="s">
        <v>860</v>
      </c>
      <c r="E3960" s="4" t="s">
        <v>943</v>
      </c>
      <c r="F3960" s="9" t="str">
        <f>Table1[[#This Row],[Genus]]&amp;" "&amp;Table1[[#This Row],[Epithet]]</f>
        <v>Quercus rubra</v>
      </c>
      <c r="G3960" s="4" t="s">
        <v>165</v>
      </c>
      <c r="H3960" t="s">
        <v>261</v>
      </c>
      <c r="I3960" s="4" t="s">
        <v>790</v>
      </c>
      <c r="J3960" s="4" t="s">
        <v>791</v>
      </c>
      <c r="K3960" s="4" t="s">
        <v>792</v>
      </c>
      <c r="L3960" s="4" t="s">
        <v>793</v>
      </c>
      <c r="M3960" s="4" t="s">
        <v>248</v>
      </c>
      <c r="N3960" s="4" t="s">
        <v>783</v>
      </c>
      <c r="O3960" s="4" t="s">
        <v>248</v>
      </c>
      <c r="P3960" s="4" t="s">
        <v>1004</v>
      </c>
      <c r="Q3960" s="4" t="s">
        <v>750</v>
      </c>
    </row>
    <row r="3961" spans="1:17" x14ac:dyDescent="0.25">
      <c r="A3961" s="4" t="s">
        <v>631</v>
      </c>
      <c r="B3961" s="4" t="s">
        <v>63</v>
      </c>
      <c r="C3961" s="9" t="str">
        <f>_xlfn.XLOOKUP(Table1[[#This Row],[Genus]],'Flora of PA'!J:J,'Flora of PA'!D:D)</f>
        <v>Ericaceae</v>
      </c>
      <c r="D3961" s="4" t="s">
        <v>831</v>
      </c>
      <c r="E3961" s="4" t="s">
        <v>832</v>
      </c>
      <c r="F3961" s="9" t="str">
        <f>Table1[[#This Row],[Genus]]&amp;" "&amp;Table1[[#This Row],[Epithet]]</f>
        <v>Gaultheria procumbens</v>
      </c>
      <c r="G3961" s="4" t="s">
        <v>123</v>
      </c>
      <c r="H3961" t="s">
        <v>122</v>
      </c>
      <c r="I3961" s="4" t="s">
        <v>790</v>
      </c>
      <c r="J3961" s="4" t="s">
        <v>791</v>
      </c>
      <c r="K3961" s="4" t="s">
        <v>792</v>
      </c>
      <c r="L3961" s="4" t="s">
        <v>793</v>
      </c>
      <c r="M3961" s="4" t="s">
        <v>248</v>
      </c>
      <c r="N3961" s="4" t="s">
        <v>783</v>
      </c>
      <c r="O3961" s="4" t="s">
        <v>248</v>
      </c>
      <c r="P3961" s="4" t="s">
        <v>1004</v>
      </c>
      <c r="Q3961" s="4" t="s">
        <v>750</v>
      </c>
    </row>
    <row r="3962" spans="1:17" x14ac:dyDescent="0.25">
      <c r="A3962" s="4" t="s">
        <v>631</v>
      </c>
      <c r="B3962" s="4" t="s">
        <v>63</v>
      </c>
      <c r="C3962" s="9" t="str">
        <f>_xlfn.XLOOKUP(Table1[[#This Row],[Genus]],'Flora of PA'!J:J,'Flora of PA'!D:D)</f>
        <v>Ericaceae</v>
      </c>
      <c r="D3962" s="4" t="s">
        <v>826</v>
      </c>
      <c r="E3962" s="4" t="s">
        <v>829</v>
      </c>
      <c r="F3962" s="9" t="str">
        <f>Table1[[#This Row],[Genus]]&amp;" "&amp;Table1[[#This Row],[Epithet]]</f>
        <v>Vaccinium angustifolium</v>
      </c>
      <c r="G3962" s="4" t="s">
        <v>69</v>
      </c>
      <c r="H3962" t="s">
        <v>174</v>
      </c>
      <c r="I3962" s="4" t="s">
        <v>790</v>
      </c>
      <c r="J3962" s="4" t="s">
        <v>791</v>
      </c>
      <c r="K3962" s="4" t="s">
        <v>792</v>
      </c>
      <c r="L3962" s="4" t="s">
        <v>793</v>
      </c>
      <c r="M3962" s="4" t="s">
        <v>248</v>
      </c>
      <c r="N3962" s="4" t="s">
        <v>783</v>
      </c>
      <c r="O3962" s="4" t="s">
        <v>248</v>
      </c>
      <c r="P3962" s="4" t="s">
        <v>1004</v>
      </c>
      <c r="Q3962" s="4" t="s">
        <v>750</v>
      </c>
    </row>
    <row r="3963" spans="1:17" x14ac:dyDescent="0.25">
      <c r="A3963" s="4" t="s">
        <v>631</v>
      </c>
      <c r="B3963" s="4" t="s">
        <v>63</v>
      </c>
      <c r="C3963" s="9" t="str">
        <f>_xlfn.XLOOKUP(Table1[[#This Row],[Genus]],'Flora of PA'!J:J,'Flora of PA'!D:D)</f>
        <v>Ericaceae</v>
      </c>
      <c r="D3963" s="4" t="s">
        <v>905</v>
      </c>
      <c r="E3963" s="4" t="s">
        <v>948</v>
      </c>
      <c r="F3963" s="9" t="str">
        <f>Table1[[#This Row],[Genus]]&amp;" "&amp;Table1[[#This Row],[Epithet]]</f>
        <v>Kalmia angustifolia</v>
      </c>
      <c r="G3963" s="4" t="s">
        <v>85</v>
      </c>
      <c r="H3963" t="s">
        <v>124</v>
      </c>
      <c r="I3963" s="4" t="s">
        <v>790</v>
      </c>
      <c r="J3963" s="4" t="s">
        <v>791</v>
      </c>
      <c r="K3963" s="4" t="s">
        <v>792</v>
      </c>
      <c r="L3963" s="4" t="s">
        <v>793</v>
      </c>
      <c r="M3963" s="4" t="s">
        <v>248</v>
      </c>
      <c r="N3963" s="4" t="s">
        <v>783</v>
      </c>
      <c r="O3963" s="4" t="s">
        <v>248</v>
      </c>
      <c r="P3963" s="4" t="s">
        <v>1004</v>
      </c>
      <c r="Q3963" s="4" t="s">
        <v>750</v>
      </c>
    </row>
    <row r="3964" spans="1:17" x14ac:dyDescent="0.25">
      <c r="A3964" s="4" t="s">
        <v>631</v>
      </c>
      <c r="B3964" s="4" t="s">
        <v>63</v>
      </c>
      <c r="C3964" s="9" t="str">
        <f>_xlfn.XLOOKUP(Table1[[#This Row],[Genus]],'Flora of PA'!J:J,'Flora of PA'!D:D)</f>
        <v>Lauraceae</v>
      </c>
      <c r="D3964" s="4" t="s">
        <v>134</v>
      </c>
      <c r="E3964" s="4" t="s">
        <v>946</v>
      </c>
      <c r="F3964" s="9" t="str">
        <f>Table1[[#This Row],[Genus]]&amp;" "&amp;Table1[[#This Row],[Epithet]]</f>
        <v>Sassafras albidum</v>
      </c>
      <c r="G3964" s="4" t="s">
        <v>224</v>
      </c>
      <c r="H3964" t="s">
        <v>179</v>
      </c>
      <c r="I3964" s="4" t="s">
        <v>790</v>
      </c>
      <c r="J3964" s="4" t="s">
        <v>791</v>
      </c>
      <c r="K3964" s="4" t="s">
        <v>792</v>
      </c>
      <c r="L3964" s="4" t="s">
        <v>793</v>
      </c>
      <c r="M3964" s="4" t="s">
        <v>248</v>
      </c>
      <c r="N3964" s="4" t="s">
        <v>783</v>
      </c>
      <c r="O3964" s="4" t="s">
        <v>248</v>
      </c>
      <c r="P3964" s="4" t="s">
        <v>1004</v>
      </c>
      <c r="Q3964" s="4" t="s">
        <v>750</v>
      </c>
    </row>
    <row r="3965" spans="1:17" x14ac:dyDescent="0.25">
      <c r="A3965" s="4" t="s">
        <v>631</v>
      </c>
      <c r="B3965" s="4" t="s">
        <v>63</v>
      </c>
      <c r="C3965" s="9" t="str">
        <f>_xlfn.XLOOKUP(Table1[[#This Row],[Genus]],'Flora of PA'!J:J,'Flora of PA'!D:D)</f>
        <v>Hamamelidaceae</v>
      </c>
      <c r="D3965" s="4" t="s">
        <v>980</v>
      </c>
      <c r="E3965" s="4" t="s">
        <v>895</v>
      </c>
      <c r="F3965" s="9" t="str">
        <f>Table1[[#This Row],[Genus]]&amp;" "&amp;Table1[[#This Row],[Epithet]]</f>
        <v>Hamamelis virginiana</v>
      </c>
      <c r="G3965" s="4" t="s">
        <v>147</v>
      </c>
      <c r="H3965" t="s">
        <v>190</v>
      </c>
      <c r="I3965" s="4" t="s">
        <v>790</v>
      </c>
      <c r="J3965" s="4" t="s">
        <v>791</v>
      </c>
      <c r="K3965" s="4" t="s">
        <v>792</v>
      </c>
      <c r="L3965" s="4" t="s">
        <v>793</v>
      </c>
      <c r="M3965" s="4" t="s">
        <v>248</v>
      </c>
      <c r="N3965" s="4" t="s">
        <v>783</v>
      </c>
      <c r="O3965" s="4" t="s">
        <v>248</v>
      </c>
      <c r="P3965" s="4" t="s">
        <v>1004</v>
      </c>
      <c r="Q3965" s="4" t="s">
        <v>750</v>
      </c>
    </row>
    <row r="3966" spans="1:17" x14ac:dyDescent="0.25">
      <c r="A3966" s="4" t="s">
        <v>631</v>
      </c>
      <c r="B3966" s="4" t="s">
        <v>63</v>
      </c>
      <c r="C3966" s="9" t="str">
        <f>_xlfn.XLOOKUP(Table1[[#This Row],[Genus]],'Flora of PA'!J:J,'Flora of PA'!D:D)</f>
        <v>Polypodiaceae</v>
      </c>
      <c r="D3966" s="4" t="s">
        <v>851</v>
      </c>
      <c r="E3966" s="4" t="s">
        <v>852</v>
      </c>
      <c r="F3966" s="9" t="str">
        <f>Table1[[#This Row],[Genus]]&amp;" "&amp;Table1[[#This Row],[Epithet]]</f>
        <v>Pteridium aquilinum</v>
      </c>
      <c r="G3966" s="4" t="s">
        <v>58</v>
      </c>
      <c r="H3966" t="s">
        <v>288</v>
      </c>
      <c r="I3966" s="4" t="s">
        <v>790</v>
      </c>
      <c r="J3966" s="4" t="s">
        <v>791</v>
      </c>
      <c r="K3966" s="4" t="s">
        <v>792</v>
      </c>
      <c r="L3966" s="4" t="s">
        <v>793</v>
      </c>
      <c r="M3966" s="4" t="s">
        <v>248</v>
      </c>
      <c r="N3966" s="4" t="s">
        <v>783</v>
      </c>
      <c r="O3966" s="4" t="s">
        <v>248</v>
      </c>
      <c r="P3966" s="4" t="s">
        <v>1004</v>
      </c>
      <c r="Q3966" s="4" t="s">
        <v>750</v>
      </c>
    </row>
    <row r="3967" spans="1:17" x14ac:dyDescent="0.25">
      <c r="A3967" s="4" t="s">
        <v>631</v>
      </c>
      <c r="B3967" s="4" t="s">
        <v>63</v>
      </c>
      <c r="C3967" s="4" t="s">
        <v>1266</v>
      </c>
      <c r="D3967" s="4" t="s">
        <v>137</v>
      </c>
      <c r="E3967" s="4" t="s">
        <v>846</v>
      </c>
      <c r="F3967" s="9" t="str">
        <f>Table1[[#This Row],[Genus]]&amp;" "&amp;Table1[[#This Row],[Epithet]]</f>
        <v>Aronia melanocarpa</v>
      </c>
      <c r="G3967" s="4" t="s">
        <v>138</v>
      </c>
      <c r="H3967" t="s">
        <v>341</v>
      </c>
      <c r="I3967" s="4" t="s">
        <v>790</v>
      </c>
      <c r="J3967" s="4" t="s">
        <v>791</v>
      </c>
      <c r="K3967" s="4" t="s">
        <v>792</v>
      </c>
      <c r="L3967" s="4" t="s">
        <v>793</v>
      </c>
      <c r="M3967" s="4" t="s">
        <v>248</v>
      </c>
      <c r="N3967" s="4" t="s">
        <v>783</v>
      </c>
      <c r="O3967" s="4" t="s">
        <v>248</v>
      </c>
      <c r="P3967" s="4" t="s">
        <v>1004</v>
      </c>
      <c r="Q3967" s="4" t="s">
        <v>750</v>
      </c>
    </row>
    <row r="3968" spans="1:17" x14ac:dyDescent="0.25">
      <c r="A3968" s="4" t="s">
        <v>631</v>
      </c>
      <c r="B3968" s="4" t="s">
        <v>63</v>
      </c>
      <c r="C3968" s="9" t="str">
        <f>_xlfn.XLOOKUP(Table1[[#This Row],[Genus]],'Flora of PA'!J:J,'Flora of PA'!D:D)</f>
        <v>Liliaceae</v>
      </c>
      <c r="D3968" s="4" t="s">
        <v>894</v>
      </c>
      <c r="E3968" s="4" t="s">
        <v>895</v>
      </c>
      <c r="F3968" s="9" t="str">
        <f>Table1[[#This Row],[Genus]]&amp;" "&amp;Table1[[#This Row],[Epithet]]</f>
        <v>Medeola virginiana</v>
      </c>
      <c r="G3968" s="4" t="s">
        <v>239</v>
      </c>
      <c r="H3968" t="s">
        <v>140</v>
      </c>
      <c r="I3968" s="4" t="s">
        <v>790</v>
      </c>
      <c r="J3968" s="4" t="s">
        <v>791</v>
      </c>
      <c r="K3968" s="4" t="s">
        <v>792</v>
      </c>
      <c r="L3968" s="4" t="s">
        <v>793</v>
      </c>
      <c r="M3968" s="4" t="s">
        <v>248</v>
      </c>
      <c r="N3968" s="4" t="s">
        <v>783</v>
      </c>
      <c r="O3968" s="4" t="s">
        <v>248</v>
      </c>
      <c r="P3968" s="4" t="s">
        <v>1004</v>
      </c>
      <c r="Q3968" s="4" t="s">
        <v>750</v>
      </c>
    </row>
    <row r="3969" spans="1:17" x14ac:dyDescent="0.25">
      <c r="A3969" s="4" t="s">
        <v>631</v>
      </c>
      <c r="B3969" s="4" t="s">
        <v>64</v>
      </c>
      <c r="C3969" s="9" t="str">
        <f>_xlfn.XLOOKUP(Table1[[#This Row],[Genus]],'Flora of PA'!J:J,'Flora of PA'!D:D)</f>
        <v>Lauraceae</v>
      </c>
      <c r="D3969" s="4" t="s">
        <v>134</v>
      </c>
      <c r="E3969" s="4" t="s">
        <v>946</v>
      </c>
      <c r="F3969" s="9" t="str">
        <f>Table1[[#This Row],[Genus]]&amp;" "&amp;Table1[[#This Row],[Epithet]]</f>
        <v>Sassafras albidum</v>
      </c>
      <c r="G3969" s="4" t="s">
        <v>224</v>
      </c>
      <c r="H3969" t="s">
        <v>179</v>
      </c>
      <c r="I3969" s="4" t="s">
        <v>790</v>
      </c>
      <c r="J3969" s="4" t="s">
        <v>791</v>
      </c>
      <c r="K3969" s="4" t="s">
        <v>792</v>
      </c>
      <c r="L3969" s="4" t="s">
        <v>793</v>
      </c>
      <c r="M3969" s="4" t="s">
        <v>248</v>
      </c>
      <c r="N3969" s="4" t="s">
        <v>783</v>
      </c>
      <c r="O3969" s="4" t="s">
        <v>248</v>
      </c>
      <c r="P3969" s="4" t="s">
        <v>1004</v>
      </c>
      <c r="Q3969" s="4" t="s">
        <v>750</v>
      </c>
    </row>
    <row r="3970" spans="1:17" x14ac:dyDescent="0.25">
      <c r="A3970" s="4" t="s">
        <v>631</v>
      </c>
      <c r="B3970" s="4" t="s">
        <v>64</v>
      </c>
      <c r="C3970" s="9" t="str">
        <f>_xlfn.XLOOKUP(Table1[[#This Row],[Genus]],'Flora of PA'!J:J,'Flora of PA'!D:D)</f>
        <v>Ericaceae</v>
      </c>
      <c r="D3970" s="4" t="s">
        <v>905</v>
      </c>
      <c r="E3970" s="4" t="s">
        <v>948</v>
      </c>
      <c r="F3970" s="9" t="str">
        <f>Table1[[#This Row],[Genus]]&amp;" "&amp;Table1[[#This Row],[Epithet]]</f>
        <v>Kalmia angustifolia</v>
      </c>
      <c r="G3970" s="4" t="s">
        <v>85</v>
      </c>
      <c r="H3970" t="s">
        <v>124</v>
      </c>
      <c r="I3970" s="4" t="s">
        <v>790</v>
      </c>
      <c r="J3970" s="4" t="s">
        <v>791</v>
      </c>
      <c r="K3970" s="4" t="s">
        <v>792</v>
      </c>
      <c r="L3970" s="4" t="s">
        <v>793</v>
      </c>
      <c r="M3970" s="4" t="s">
        <v>248</v>
      </c>
      <c r="N3970" s="4" t="s">
        <v>783</v>
      </c>
      <c r="O3970" s="4" t="s">
        <v>248</v>
      </c>
      <c r="P3970" s="4" t="s">
        <v>1004</v>
      </c>
      <c r="Q3970" s="4" t="s">
        <v>750</v>
      </c>
    </row>
    <row r="3971" spans="1:17" x14ac:dyDescent="0.25">
      <c r="A3971" s="4" t="s">
        <v>631</v>
      </c>
      <c r="B3971" s="4" t="s">
        <v>64</v>
      </c>
      <c r="C3971" s="9" t="str">
        <f>_xlfn.XLOOKUP(Table1[[#This Row],[Genus]],'Flora of PA'!J:J,'Flora of PA'!D:D)</f>
        <v>Ericaceae</v>
      </c>
      <c r="D3971" s="4" t="s">
        <v>826</v>
      </c>
      <c r="E3971" s="4" t="s">
        <v>829</v>
      </c>
      <c r="F3971" s="9" t="str">
        <f>Table1[[#This Row],[Genus]]&amp;" "&amp;Table1[[#This Row],[Epithet]]</f>
        <v>Vaccinium angustifolium</v>
      </c>
      <c r="G3971" s="4" t="s">
        <v>69</v>
      </c>
      <c r="H3971" t="s">
        <v>174</v>
      </c>
      <c r="I3971" s="4" t="s">
        <v>790</v>
      </c>
      <c r="J3971" s="4" t="s">
        <v>791</v>
      </c>
      <c r="K3971" s="4" t="s">
        <v>792</v>
      </c>
      <c r="L3971" s="4" t="s">
        <v>793</v>
      </c>
      <c r="M3971" s="4" t="s">
        <v>248</v>
      </c>
      <c r="N3971" s="4" t="s">
        <v>783</v>
      </c>
      <c r="O3971" s="4" t="s">
        <v>248</v>
      </c>
      <c r="P3971" s="4" t="s">
        <v>1004</v>
      </c>
      <c r="Q3971" s="4" t="s">
        <v>750</v>
      </c>
    </row>
    <row r="3972" spans="1:17" x14ac:dyDescent="0.25">
      <c r="A3972" s="4" t="s">
        <v>631</v>
      </c>
      <c r="B3972" s="4" t="s">
        <v>64</v>
      </c>
      <c r="C3972" s="9" t="str">
        <f>_xlfn.XLOOKUP(Table1[[#This Row],[Genus]],'Flora of PA'!J:J,'Flora of PA'!D:D)</f>
        <v>Ericaceae</v>
      </c>
      <c r="D3972" s="4" t="s">
        <v>831</v>
      </c>
      <c r="E3972" s="4" t="s">
        <v>832</v>
      </c>
      <c r="F3972" s="9" t="str">
        <f>Table1[[#This Row],[Genus]]&amp;" "&amp;Table1[[#This Row],[Epithet]]</f>
        <v>Gaultheria procumbens</v>
      </c>
      <c r="G3972" s="4" t="s">
        <v>123</v>
      </c>
      <c r="H3972" t="s">
        <v>122</v>
      </c>
      <c r="I3972" s="4" t="s">
        <v>790</v>
      </c>
      <c r="J3972" s="4" t="s">
        <v>791</v>
      </c>
      <c r="K3972" s="4" t="s">
        <v>792</v>
      </c>
      <c r="L3972" s="4" t="s">
        <v>793</v>
      </c>
      <c r="M3972" s="4" t="s">
        <v>248</v>
      </c>
      <c r="N3972" s="4" t="s">
        <v>783</v>
      </c>
      <c r="O3972" s="4" t="s">
        <v>248</v>
      </c>
      <c r="P3972" s="4" t="s">
        <v>1004</v>
      </c>
      <c r="Q3972" s="4" t="s">
        <v>750</v>
      </c>
    </row>
    <row r="3973" spans="1:17" x14ac:dyDescent="0.25">
      <c r="A3973" s="4" t="s">
        <v>631</v>
      </c>
      <c r="B3973" s="4" t="s">
        <v>64</v>
      </c>
      <c r="C3973" s="9" t="str">
        <f>_xlfn.XLOOKUP(Table1[[#This Row],[Genus]],'Flora of PA'!J:J,'Flora of PA'!D:D)</f>
        <v>Polypodiaceae</v>
      </c>
      <c r="D3973" s="4" t="s">
        <v>851</v>
      </c>
      <c r="E3973" s="4" t="s">
        <v>852</v>
      </c>
      <c r="F3973" s="9" t="str">
        <f>Table1[[#This Row],[Genus]]&amp;" "&amp;Table1[[#This Row],[Epithet]]</f>
        <v>Pteridium aquilinum</v>
      </c>
      <c r="G3973" s="4" t="s">
        <v>58</v>
      </c>
      <c r="H3973" t="s">
        <v>288</v>
      </c>
      <c r="I3973" s="4" t="s">
        <v>790</v>
      </c>
      <c r="J3973" s="4" t="s">
        <v>791</v>
      </c>
      <c r="K3973" s="4" t="s">
        <v>792</v>
      </c>
      <c r="L3973" s="4" t="s">
        <v>793</v>
      </c>
      <c r="M3973" s="4" t="s">
        <v>248</v>
      </c>
      <c r="N3973" s="4" t="s">
        <v>783</v>
      </c>
      <c r="O3973" s="4" t="s">
        <v>248</v>
      </c>
      <c r="P3973" s="4" t="s">
        <v>1004</v>
      </c>
      <c r="Q3973" s="4" t="s">
        <v>750</v>
      </c>
    </row>
    <row r="3974" spans="1:17" x14ac:dyDescent="0.25">
      <c r="A3974" s="4" t="s">
        <v>631</v>
      </c>
      <c r="B3974" s="4" t="s">
        <v>64</v>
      </c>
      <c r="C3974" s="9" t="str">
        <f>_xlfn.XLOOKUP(Table1[[#This Row],[Genus]],'Flora of PA'!J:J,'Flora of PA'!D:D)</f>
        <v>Sapindaceae</v>
      </c>
      <c r="D3974" s="4" t="s">
        <v>941</v>
      </c>
      <c r="E3974" s="4" t="s">
        <v>942</v>
      </c>
      <c r="F3974" s="9" t="str">
        <f>Table1[[#This Row],[Genus]]&amp;" "&amp;Table1[[#This Row],[Epithet]]</f>
        <v>Acer rubrum</v>
      </c>
      <c r="G3974" s="4" t="s">
        <v>84</v>
      </c>
      <c r="H3974" t="s">
        <v>133</v>
      </c>
      <c r="I3974" s="4" t="s">
        <v>790</v>
      </c>
      <c r="J3974" s="4" t="s">
        <v>791</v>
      </c>
      <c r="K3974" s="4" t="s">
        <v>792</v>
      </c>
      <c r="L3974" s="4" t="s">
        <v>793</v>
      </c>
      <c r="M3974" s="4" t="s">
        <v>248</v>
      </c>
      <c r="N3974" s="4" t="s">
        <v>783</v>
      </c>
      <c r="O3974" s="4" t="s">
        <v>248</v>
      </c>
      <c r="P3974" s="4" t="s">
        <v>1004</v>
      </c>
      <c r="Q3974" s="4" t="s">
        <v>750</v>
      </c>
    </row>
    <row r="3975" spans="1:17" x14ac:dyDescent="0.25">
      <c r="A3975" s="4" t="s">
        <v>631</v>
      </c>
      <c r="B3975" s="4" t="s">
        <v>64</v>
      </c>
      <c r="C3975" s="9" t="str">
        <f>_xlfn.XLOOKUP(Table1[[#This Row],[Genus]],'Flora of PA'!J:J,'Flora of PA'!D:D)</f>
        <v>Ruscaceae</v>
      </c>
      <c r="D3975" s="4" t="s">
        <v>855</v>
      </c>
      <c r="E3975" s="4" t="s">
        <v>873</v>
      </c>
      <c r="F3975" s="9" t="str">
        <f>Table1[[#This Row],[Genus]]&amp;" "&amp;Table1[[#This Row],[Epithet]]</f>
        <v>Maianthemum racemosum</v>
      </c>
      <c r="G3975" s="4" t="s">
        <v>242</v>
      </c>
      <c r="H3975" t="s">
        <v>220</v>
      </c>
      <c r="I3975" s="4" t="s">
        <v>790</v>
      </c>
      <c r="J3975" s="4" t="s">
        <v>791</v>
      </c>
      <c r="K3975" s="4" t="s">
        <v>792</v>
      </c>
      <c r="L3975" s="4" t="s">
        <v>793</v>
      </c>
      <c r="M3975" s="4" t="s">
        <v>248</v>
      </c>
      <c r="N3975" s="4" t="s">
        <v>783</v>
      </c>
      <c r="O3975" s="4" t="s">
        <v>248</v>
      </c>
      <c r="P3975" s="4" t="s">
        <v>1004</v>
      </c>
      <c r="Q3975" s="4" t="s">
        <v>750</v>
      </c>
    </row>
    <row r="3976" spans="1:17" x14ac:dyDescent="0.25">
      <c r="A3976" s="4" t="s">
        <v>631</v>
      </c>
      <c r="B3976" s="4" t="s">
        <v>64</v>
      </c>
      <c r="C3976" s="9" t="str">
        <f>_xlfn.XLOOKUP(Table1[[#This Row],[Genus]],'Flora of PA'!J:J,'Flora of PA'!D:D)</f>
        <v>Fagaceae</v>
      </c>
      <c r="D3976" s="4" t="s">
        <v>860</v>
      </c>
      <c r="E3976" s="4" t="s">
        <v>943</v>
      </c>
      <c r="F3976" s="9" t="str">
        <f>Table1[[#This Row],[Genus]]&amp;" "&amp;Table1[[#This Row],[Epithet]]</f>
        <v>Quercus rubra</v>
      </c>
      <c r="G3976" s="4" t="s">
        <v>165</v>
      </c>
      <c r="H3976" t="s">
        <v>261</v>
      </c>
      <c r="I3976" s="4" t="s">
        <v>790</v>
      </c>
      <c r="J3976" s="4" t="s">
        <v>791</v>
      </c>
      <c r="K3976" s="4" t="s">
        <v>792</v>
      </c>
      <c r="L3976" s="4" t="s">
        <v>793</v>
      </c>
      <c r="M3976" s="4" t="s">
        <v>248</v>
      </c>
      <c r="N3976" s="4" t="s">
        <v>783</v>
      </c>
      <c r="O3976" s="4" t="s">
        <v>248</v>
      </c>
      <c r="P3976" s="4" t="s">
        <v>1004</v>
      </c>
      <c r="Q3976" s="4" t="s">
        <v>750</v>
      </c>
    </row>
    <row r="3977" spans="1:17" x14ac:dyDescent="0.25">
      <c r="A3977" s="4" t="s">
        <v>631</v>
      </c>
      <c r="B3977" s="4" t="s">
        <v>64</v>
      </c>
      <c r="C3977" s="4" t="s">
        <v>1266</v>
      </c>
      <c r="D3977" s="4" t="s">
        <v>137</v>
      </c>
      <c r="E3977" s="4" t="s">
        <v>846</v>
      </c>
      <c r="F3977" s="9" t="str">
        <f>Table1[[#This Row],[Genus]]&amp;" "&amp;Table1[[#This Row],[Epithet]]</f>
        <v>Aronia melanocarpa</v>
      </c>
      <c r="G3977" s="4" t="s">
        <v>138</v>
      </c>
      <c r="H3977" t="s">
        <v>341</v>
      </c>
      <c r="I3977" s="4" t="s">
        <v>790</v>
      </c>
      <c r="J3977" s="4" t="s">
        <v>791</v>
      </c>
      <c r="K3977" s="4" t="s">
        <v>792</v>
      </c>
      <c r="L3977" s="4" t="s">
        <v>793</v>
      </c>
      <c r="M3977" s="4" t="s">
        <v>248</v>
      </c>
      <c r="N3977" s="4" t="s">
        <v>783</v>
      </c>
      <c r="O3977" s="4" t="s">
        <v>248</v>
      </c>
      <c r="P3977" s="4" t="s">
        <v>1004</v>
      </c>
      <c r="Q3977" s="4" t="s">
        <v>750</v>
      </c>
    </row>
    <row r="3978" spans="1:17" x14ac:dyDescent="0.25">
      <c r="A3978" s="4" t="s">
        <v>631</v>
      </c>
      <c r="B3978" s="4" t="s">
        <v>65</v>
      </c>
      <c r="C3978" s="9" t="str">
        <f>_xlfn.XLOOKUP(Table1[[#This Row],[Genus]],'Flora of PA'!J:J,'Flora of PA'!D:D)</f>
        <v>Ericaceae</v>
      </c>
      <c r="D3978" s="4" t="s">
        <v>831</v>
      </c>
      <c r="E3978" s="4" t="s">
        <v>832</v>
      </c>
      <c r="F3978" s="9" t="str">
        <f>Table1[[#This Row],[Genus]]&amp;" "&amp;Table1[[#This Row],[Epithet]]</f>
        <v>Gaultheria procumbens</v>
      </c>
      <c r="G3978" s="4" t="s">
        <v>123</v>
      </c>
      <c r="H3978" t="s">
        <v>122</v>
      </c>
      <c r="I3978" s="4" t="s">
        <v>790</v>
      </c>
      <c r="J3978" s="4" t="s">
        <v>791</v>
      </c>
      <c r="K3978" s="4" t="s">
        <v>792</v>
      </c>
      <c r="L3978" s="4" t="s">
        <v>793</v>
      </c>
      <c r="M3978" s="4" t="s">
        <v>248</v>
      </c>
      <c r="N3978" s="4" t="s">
        <v>783</v>
      </c>
      <c r="O3978" s="4" t="s">
        <v>248</v>
      </c>
      <c r="P3978" s="4" t="s">
        <v>1004</v>
      </c>
      <c r="Q3978" s="4" t="s">
        <v>750</v>
      </c>
    </row>
    <row r="3979" spans="1:17" x14ac:dyDescent="0.25">
      <c r="A3979" s="4" t="s">
        <v>631</v>
      </c>
      <c r="B3979" s="4" t="s">
        <v>65</v>
      </c>
      <c r="C3979" s="9" t="str">
        <f>_xlfn.XLOOKUP(Table1[[#This Row],[Genus]],'Flora of PA'!J:J,'Flora of PA'!D:D)</f>
        <v>Ericaceae</v>
      </c>
      <c r="D3979" s="4" t="s">
        <v>827</v>
      </c>
      <c r="E3979" s="4" t="s">
        <v>828</v>
      </c>
      <c r="F3979" s="9" t="str">
        <f>Table1[[#This Row],[Genus]]&amp;" "&amp;Table1[[#This Row],[Epithet]]</f>
        <v>Gaylussacia baccata</v>
      </c>
      <c r="G3979" s="4" t="s">
        <v>16</v>
      </c>
      <c r="H3979" t="s">
        <v>125</v>
      </c>
      <c r="I3979" s="4" t="s">
        <v>790</v>
      </c>
      <c r="J3979" s="4" t="s">
        <v>791</v>
      </c>
      <c r="K3979" s="4" t="s">
        <v>792</v>
      </c>
      <c r="L3979" s="4" t="s">
        <v>793</v>
      </c>
      <c r="M3979" s="4" t="s">
        <v>248</v>
      </c>
      <c r="N3979" s="4" t="s">
        <v>783</v>
      </c>
      <c r="O3979" s="4" t="s">
        <v>248</v>
      </c>
      <c r="P3979" s="4" t="s">
        <v>1004</v>
      </c>
      <c r="Q3979" s="4" t="s">
        <v>750</v>
      </c>
    </row>
    <row r="3980" spans="1:17" x14ac:dyDescent="0.25">
      <c r="A3980" s="4" t="s">
        <v>631</v>
      </c>
      <c r="B3980" s="4" t="s">
        <v>65</v>
      </c>
      <c r="C3980" s="9" t="str">
        <f>_xlfn.XLOOKUP(Table1[[#This Row],[Genus]],'Flora of PA'!J:J,'Flora of PA'!D:D)</f>
        <v>Ericaceae</v>
      </c>
      <c r="D3980" s="4" t="s">
        <v>826</v>
      </c>
      <c r="E3980" s="4" t="s">
        <v>829</v>
      </c>
      <c r="F3980" s="9" t="str">
        <f>Table1[[#This Row],[Genus]]&amp;" "&amp;Table1[[#This Row],[Epithet]]</f>
        <v>Vaccinium angustifolium</v>
      </c>
      <c r="G3980" s="4" t="s">
        <v>69</v>
      </c>
      <c r="H3980" t="s">
        <v>174</v>
      </c>
      <c r="I3980" s="4" t="s">
        <v>790</v>
      </c>
      <c r="J3980" s="4" t="s">
        <v>791</v>
      </c>
      <c r="K3980" s="4" t="s">
        <v>792</v>
      </c>
      <c r="L3980" s="4" t="s">
        <v>793</v>
      </c>
      <c r="M3980" s="4" t="s">
        <v>248</v>
      </c>
      <c r="N3980" s="4" t="s">
        <v>783</v>
      </c>
      <c r="O3980" s="4" t="s">
        <v>248</v>
      </c>
      <c r="P3980" s="4" t="s">
        <v>1004</v>
      </c>
      <c r="Q3980" s="4" t="s">
        <v>750</v>
      </c>
    </row>
    <row r="3981" spans="1:17" x14ac:dyDescent="0.25">
      <c r="A3981" s="4" t="s">
        <v>631</v>
      </c>
      <c r="B3981" s="4" t="s">
        <v>65</v>
      </c>
      <c r="C3981" s="9" t="str">
        <f>_xlfn.XLOOKUP(Table1[[#This Row],[Genus]],'Flora of PA'!J:J,'Flora of PA'!D:D)</f>
        <v>Ruscaceae</v>
      </c>
      <c r="D3981" s="4" t="s">
        <v>855</v>
      </c>
      <c r="E3981" s="4" t="s">
        <v>873</v>
      </c>
      <c r="F3981" s="9" t="str">
        <f>Table1[[#This Row],[Genus]]&amp;" "&amp;Table1[[#This Row],[Epithet]]</f>
        <v>Maianthemum racemosum</v>
      </c>
      <c r="G3981" s="4" t="s">
        <v>242</v>
      </c>
      <c r="H3981" t="s">
        <v>220</v>
      </c>
      <c r="I3981" s="4" t="s">
        <v>790</v>
      </c>
      <c r="J3981" s="4" t="s">
        <v>791</v>
      </c>
      <c r="K3981" s="4" t="s">
        <v>792</v>
      </c>
      <c r="L3981" s="4" t="s">
        <v>793</v>
      </c>
      <c r="M3981" s="4" t="s">
        <v>248</v>
      </c>
      <c r="N3981" s="4" t="s">
        <v>783</v>
      </c>
      <c r="O3981" s="4" t="s">
        <v>248</v>
      </c>
      <c r="P3981" s="4" t="s">
        <v>1004</v>
      </c>
      <c r="Q3981" s="4" t="s">
        <v>750</v>
      </c>
    </row>
    <row r="3982" spans="1:17" x14ac:dyDescent="0.25">
      <c r="A3982" s="4" t="s">
        <v>631</v>
      </c>
      <c r="B3982" s="4" t="s">
        <v>65</v>
      </c>
      <c r="C3982" s="9" t="str">
        <f>_xlfn.XLOOKUP(Table1[[#This Row],[Genus]],'Flora of PA'!J:J,'Flora of PA'!D:D)</f>
        <v>Liliaceae</v>
      </c>
      <c r="D3982" s="4" t="s">
        <v>894</v>
      </c>
      <c r="E3982" s="4" t="s">
        <v>895</v>
      </c>
      <c r="F3982" s="9" t="str">
        <f>Table1[[#This Row],[Genus]]&amp;" "&amp;Table1[[#This Row],[Epithet]]</f>
        <v>Medeola virginiana</v>
      </c>
      <c r="G3982" s="4" t="s">
        <v>239</v>
      </c>
      <c r="H3982" t="s">
        <v>274</v>
      </c>
      <c r="I3982" s="4" t="s">
        <v>790</v>
      </c>
      <c r="J3982" s="4" t="s">
        <v>791</v>
      </c>
      <c r="K3982" s="4" t="s">
        <v>792</v>
      </c>
      <c r="L3982" s="4" t="s">
        <v>793</v>
      </c>
      <c r="M3982" s="4" t="s">
        <v>248</v>
      </c>
      <c r="N3982" s="4" t="s">
        <v>783</v>
      </c>
      <c r="O3982" s="4" t="s">
        <v>248</v>
      </c>
      <c r="P3982" s="4" t="s">
        <v>1004</v>
      </c>
      <c r="Q3982" s="4" t="s">
        <v>750</v>
      </c>
    </row>
    <row r="3983" spans="1:17" x14ac:dyDescent="0.25">
      <c r="A3983" s="4" t="s">
        <v>631</v>
      </c>
      <c r="B3983" s="4" t="s">
        <v>65</v>
      </c>
      <c r="C3983" s="9" t="str">
        <f>_xlfn.XLOOKUP(Table1[[#This Row],[Genus]],'Flora of PA'!J:J,'Flora of PA'!D:D)</f>
        <v>Polypodiaceae</v>
      </c>
      <c r="D3983" s="4" t="s">
        <v>851</v>
      </c>
      <c r="E3983" s="4" t="s">
        <v>852</v>
      </c>
      <c r="F3983" s="9" t="str">
        <f>Table1[[#This Row],[Genus]]&amp;" "&amp;Table1[[#This Row],[Epithet]]</f>
        <v>Pteridium aquilinum</v>
      </c>
      <c r="G3983" s="4" t="s">
        <v>58</v>
      </c>
      <c r="H3983" t="s">
        <v>288</v>
      </c>
      <c r="I3983" s="4" t="s">
        <v>790</v>
      </c>
      <c r="J3983" s="4" t="s">
        <v>791</v>
      </c>
      <c r="K3983" s="4" t="s">
        <v>792</v>
      </c>
      <c r="L3983" s="4" t="s">
        <v>793</v>
      </c>
      <c r="M3983" s="4" t="s">
        <v>248</v>
      </c>
      <c r="N3983" s="4" t="s">
        <v>783</v>
      </c>
      <c r="O3983" s="4" t="s">
        <v>248</v>
      </c>
      <c r="P3983" s="4" t="s">
        <v>1004</v>
      </c>
      <c r="Q3983" s="4" t="s">
        <v>750</v>
      </c>
    </row>
    <row r="3984" spans="1:17" x14ac:dyDescent="0.25">
      <c r="A3984" s="4" t="s">
        <v>631</v>
      </c>
      <c r="B3984" s="4" t="s">
        <v>65</v>
      </c>
      <c r="C3984" s="9" t="str">
        <f>_xlfn.XLOOKUP(Table1[[#This Row],[Genus]],'Flora of PA'!J:J,'Flora of PA'!D:D)</f>
        <v>Fagaceae</v>
      </c>
      <c r="D3984" s="4" t="s">
        <v>860</v>
      </c>
      <c r="E3984" s="4" t="s">
        <v>943</v>
      </c>
      <c r="F3984" s="9" t="str">
        <f>Table1[[#This Row],[Genus]]&amp;" "&amp;Table1[[#This Row],[Epithet]]</f>
        <v>Quercus rubra</v>
      </c>
      <c r="G3984" s="4" t="s">
        <v>165</v>
      </c>
      <c r="H3984" t="s">
        <v>261</v>
      </c>
      <c r="I3984" s="4" t="s">
        <v>790</v>
      </c>
      <c r="J3984" s="4" t="s">
        <v>791</v>
      </c>
      <c r="K3984" s="4" t="s">
        <v>792</v>
      </c>
      <c r="L3984" s="4" t="s">
        <v>793</v>
      </c>
      <c r="M3984" s="4" t="s">
        <v>248</v>
      </c>
      <c r="N3984" s="4" t="s">
        <v>783</v>
      </c>
      <c r="O3984" s="4" t="s">
        <v>248</v>
      </c>
      <c r="P3984" s="4" t="s">
        <v>1004</v>
      </c>
      <c r="Q3984" s="4" t="s">
        <v>750</v>
      </c>
    </row>
    <row r="3985" spans="1:17" x14ac:dyDescent="0.25">
      <c r="A3985" s="4" t="s">
        <v>631</v>
      </c>
      <c r="B3985" s="4" t="s">
        <v>65</v>
      </c>
      <c r="C3985" s="9" t="str">
        <f>_xlfn.XLOOKUP(Table1[[#This Row],[Genus]],'Flora of PA'!J:J,'Flora of PA'!D:D)</f>
        <v>Sapindaceae</v>
      </c>
      <c r="D3985" s="4" t="s">
        <v>941</v>
      </c>
      <c r="E3985" s="4" t="s">
        <v>942</v>
      </c>
      <c r="F3985" s="9" t="str">
        <f>Table1[[#This Row],[Genus]]&amp;" "&amp;Table1[[#This Row],[Epithet]]</f>
        <v>Acer rubrum</v>
      </c>
      <c r="G3985" s="4" t="s">
        <v>84</v>
      </c>
      <c r="H3985" t="s">
        <v>133</v>
      </c>
      <c r="I3985" s="4" t="s">
        <v>790</v>
      </c>
      <c r="J3985" s="4" t="s">
        <v>791</v>
      </c>
      <c r="K3985" s="4" t="s">
        <v>792</v>
      </c>
      <c r="L3985" s="4" t="s">
        <v>793</v>
      </c>
      <c r="M3985" s="4" t="s">
        <v>248</v>
      </c>
      <c r="N3985" s="4" t="s">
        <v>783</v>
      </c>
      <c r="O3985" s="4" t="s">
        <v>248</v>
      </c>
      <c r="P3985" s="4" t="s">
        <v>1004</v>
      </c>
      <c r="Q3985" s="4" t="s">
        <v>750</v>
      </c>
    </row>
    <row r="3986" spans="1:17" x14ac:dyDescent="0.25">
      <c r="A3986" s="4" t="s">
        <v>631</v>
      </c>
      <c r="B3986" s="4" t="s">
        <v>65</v>
      </c>
      <c r="C3986" s="9" t="str">
        <f>_xlfn.XLOOKUP(Table1[[#This Row],[Genus]],'Flora of PA'!J:J,'Flora of PA'!D:D)</f>
        <v>Adoxaceae</v>
      </c>
      <c r="D3986" s="4" t="s">
        <v>952</v>
      </c>
      <c r="E3986" s="4" t="s">
        <v>953</v>
      </c>
      <c r="F3986" s="9" t="str">
        <f>Table1[[#This Row],[Genus]]&amp;" "&amp;Table1[[#This Row],[Epithet]]</f>
        <v>Viburnum nudum</v>
      </c>
      <c r="G3986" s="4" t="s">
        <v>381</v>
      </c>
      <c r="H3986" t="s">
        <v>272</v>
      </c>
      <c r="I3986" s="4" t="s">
        <v>790</v>
      </c>
      <c r="J3986" s="4" t="s">
        <v>791</v>
      </c>
      <c r="K3986" s="4" t="s">
        <v>792</v>
      </c>
      <c r="L3986" s="4" t="s">
        <v>793</v>
      </c>
      <c r="M3986" s="4" t="s">
        <v>248</v>
      </c>
      <c r="N3986" s="4" t="s">
        <v>783</v>
      </c>
      <c r="O3986" s="4" t="s">
        <v>248</v>
      </c>
      <c r="P3986" s="4" t="s">
        <v>1004</v>
      </c>
      <c r="Q3986" s="4" t="s">
        <v>750</v>
      </c>
    </row>
    <row r="3987" spans="1:17" x14ac:dyDescent="0.25">
      <c r="A3987" s="4" t="s">
        <v>631</v>
      </c>
      <c r="B3987" s="4" t="s">
        <v>66</v>
      </c>
      <c r="C3987" s="9" t="str">
        <f>_xlfn.XLOOKUP(Table1[[#This Row],[Genus]],'Flora of PA'!J:J,'Flora of PA'!D:D)</f>
        <v>Ericaceae</v>
      </c>
      <c r="D3987" s="4" t="s">
        <v>831</v>
      </c>
      <c r="E3987" s="4" t="s">
        <v>832</v>
      </c>
      <c r="F3987" s="9" t="str">
        <f>Table1[[#This Row],[Genus]]&amp;" "&amp;Table1[[#This Row],[Epithet]]</f>
        <v>Gaultheria procumbens</v>
      </c>
      <c r="G3987" s="4" t="s">
        <v>123</v>
      </c>
      <c r="H3987" t="s">
        <v>122</v>
      </c>
      <c r="I3987" s="4" t="s">
        <v>790</v>
      </c>
      <c r="J3987" s="4" t="s">
        <v>791</v>
      </c>
      <c r="K3987" s="4" t="s">
        <v>792</v>
      </c>
      <c r="L3987" s="4" t="s">
        <v>793</v>
      </c>
      <c r="M3987" s="4" t="s">
        <v>248</v>
      </c>
      <c r="N3987" s="4" t="s">
        <v>783</v>
      </c>
      <c r="O3987" s="4" t="s">
        <v>248</v>
      </c>
      <c r="P3987" s="4" t="s">
        <v>1004</v>
      </c>
      <c r="Q3987" s="4" t="s">
        <v>750</v>
      </c>
    </row>
    <row r="3988" spans="1:17" x14ac:dyDescent="0.25">
      <c r="A3988" s="4" t="s">
        <v>631</v>
      </c>
      <c r="B3988" s="4" t="s">
        <v>66</v>
      </c>
      <c r="C3988" s="9" t="str">
        <f>_xlfn.XLOOKUP(Table1[[#This Row],[Genus]],'Flora of PA'!J:J,'Flora of PA'!D:D)</f>
        <v>Ericaceae</v>
      </c>
      <c r="D3988" s="4" t="s">
        <v>827</v>
      </c>
      <c r="E3988" s="4" t="s">
        <v>828</v>
      </c>
      <c r="F3988" s="9" t="str">
        <f>Table1[[#This Row],[Genus]]&amp;" "&amp;Table1[[#This Row],[Epithet]]</f>
        <v>Gaylussacia baccata</v>
      </c>
      <c r="G3988" s="4" t="s">
        <v>16</v>
      </c>
      <c r="H3988" t="s">
        <v>125</v>
      </c>
      <c r="I3988" s="4" t="s">
        <v>790</v>
      </c>
      <c r="J3988" s="4" t="s">
        <v>791</v>
      </c>
      <c r="K3988" s="4" t="s">
        <v>792</v>
      </c>
      <c r="L3988" s="4" t="s">
        <v>793</v>
      </c>
      <c r="M3988" s="4" t="s">
        <v>248</v>
      </c>
      <c r="N3988" s="4" t="s">
        <v>783</v>
      </c>
      <c r="O3988" s="4" t="s">
        <v>248</v>
      </c>
      <c r="P3988" s="4" t="s">
        <v>1004</v>
      </c>
      <c r="Q3988" s="4" t="s">
        <v>750</v>
      </c>
    </row>
    <row r="3989" spans="1:17" x14ac:dyDescent="0.25">
      <c r="A3989" s="4" t="s">
        <v>631</v>
      </c>
      <c r="B3989" s="4" t="s">
        <v>66</v>
      </c>
      <c r="C3989" s="9" t="str">
        <f>_xlfn.XLOOKUP(Table1[[#This Row],[Genus]],'Flora of PA'!J:J,'Flora of PA'!D:D)</f>
        <v>Polypodiaceae</v>
      </c>
      <c r="D3989" s="4" t="s">
        <v>851</v>
      </c>
      <c r="E3989" s="4" t="s">
        <v>852</v>
      </c>
      <c r="F3989" s="9" t="str">
        <f>Table1[[#This Row],[Genus]]&amp;" "&amp;Table1[[#This Row],[Epithet]]</f>
        <v>Pteridium aquilinum</v>
      </c>
      <c r="G3989" s="4" t="s">
        <v>58</v>
      </c>
      <c r="H3989" t="s">
        <v>129</v>
      </c>
      <c r="I3989" s="4" t="s">
        <v>790</v>
      </c>
      <c r="J3989" s="4" t="s">
        <v>791</v>
      </c>
      <c r="K3989" s="4" t="s">
        <v>792</v>
      </c>
      <c r="L3989" s="4" t="s">
        <v>793</v>
      </c>
      <c r="M3989" s="4" t="s">
        <v>248</v>
      </c>
      <c r="N3989" s="4" t="s">
        <v>783</v>
      </c>
      <c r="O3989" s="4" t="s">
        <v>248</v>
      </c>
      <c r="P3989" s="4" t="s">
        <v>1004</v>
      </c>
      <c r="Q3989" s="4" t="s">
        <v>750</v>
      </c>
    </row>
    <row r="3990" spans="1:17" x14ac:dyDescent="0.25">
      <c r="A3990" s="4" t="s">
        <v>631</v>
      </c>
      <c r="B3990" s="4" t="s">
        <v>66</v>
      </c>
      <c r="C3990" s="9" t="str">
        <f>_xlfn.XLOOKUP(Table1[[#This Row],[Genus]],'Flora of PA'!J:J,'Flora of PA'!D:D)</f>
        <v>Ericaceae</v>
      </c>
      <c r="D3990" s="4" t="s">
        <v>826</v>
      </c>
      <c r="E3990" s="4" t="s">
        <v>829</v>
      </c>
      <c r="F3990" s="9" t="str">
        <f>Table1[[#This Row],[Genus]]&amp;" "&amp;Table1[[#This Row],[Epithet]]</f>
        <v>Vaccinium angustifolium</v>
      </c>
      <c r="G3990" s="4" t="s">
        <v>69</v>
      </c>
      <c r="H3990" t="s">
        <v>174</v>
      </c>
      <c r="I3990" s="4" t="s">
        <v>790</v>
      </c>
      <c r="J3990" s="4" t="s">
        <v>791</v>
      </c>
      <c r="K3990" s="4" t="s">
        <v>792</v>
      </c>
      <c r="L3990" s="4" t="s">
        <v>793</v>
      </c>
      <c r="M3990" s="4" t="s">
        <v>248</v>
      </c>
      <c r="N3990" s="4" t="s">
        <v>783</v>
      </c>
      <c r="O3990" s="4" t="s">
        <v>248</v>
      </c>
      <c r="P3990" s="4" t="s">
        <v>1004</v>
      </c>
      <c r="Q3990" s="4" t="s">
        <v>750</v>
      </c>
    </row>
    <row r="3991" spans="1:17" x14ac:dyDescent="0.25">
      <c r="A3991" s="4" t="s">
        <v>631</v>
      </c>
      <c r="B3991" s="4" t="s">
        <v>66</v>
      </c>
      <c r="C3991" s="9" t="str">
        <f>_xlfn.XLOOKUP(Table1[[#This Row],[Genus]],'Flora of PA'!J:J,'Flora of PA'!D:D)</f>
        <v>Adoxaceae</v>
      </c>
      <c r="D3991" s="4" t="s">
        <v>952</v>
      </c>
      <c r="E3991" s="4" t="s">
        <v>953</v>
      </c>
      <c r="F3991" s="9" t="str">
        <f>Table1[[#This Row],[Genus]]&amp;" "&amp;Table1[[#This Row],[Epithet]]</f>
        <v>Viburnum nudum</v>
      </c>
      <c r="G3991" s="4" t="s">
        <v>381</v>
      </c>
      <c r="H3991" t="s">
        <v>272</v>
      </c>
      <c r="I3991" s="4" t="s">
        <v>790</v>
      </c>
      <c r="J3991" s="4" t="s">
        <v>791</v>
      </c>
      <c r="K3991" s="4" t="s">
        <v>792</v>
      </c>
      <c r="L3991" s="4" t="s">
        <v>793</v>
      </c>
      <c r="M3991" s="4" t="s">
        <v>248</v>
      </c>
      <c r="N3991" s="4" t="s">
        <v>783</v>
      </c>
      <c r="O3991" s="4" t="s">
        <v>248</v>
      </c>
      <c r="P3991" s="4" t="s">
        <v>1004</v>
      </c>
      <c r="Q3991" s="4" t="s">
        <v>750</v>
      </c>
    </row>
    <row r="3992" spans="1:17" x14ac:dyDescent="0.25">
      <c r="A3992" s="4" t="s">
        <v>631</v>
      </c>
      <c r="B3992" s="4" t="s">
        <v>66</v>
      </c>
      <c r="C3992" s="9" t="str">
        <f>_xlfn.XLOOKUP(Table1[[#This Row],[Genus]],'Flora of PA'!J:J,'Flora of PA'!D:D)</f>
        <v>Hamamelidaceae</v>
      </c>
      <c r="D3992" s="4" t="s">
        <v>980</v>
      </c>
      <c r="E3992" s="4" t="s">
        <v>895</v>
      </c>
      <c r="F3992" s="9" t="str">
        <f>Table1[[#This Row],[Genus]]&amp;" "&amp;Table1[[#This Row],[Epithet]]</f>
        <v>Hamamelis virginiana</v>
      </c>
      <c r="G3992" s="4" t="s">
        <v>147</v>
      </c>
      <c r="H3992" t="s">
        <v>190</v>
      </c>
      <c r="I3992" s="4" t="s">
        <v>790</v>
      </c>
      <c r="J3992" s="4" t="s">
        <v>791</v>
      </c>
      <c r="K3992" s="4" t="s">
        <v>792</v>
      </c>
      <c r="L3992" s="4" t="s">
        <v>793</v>
      </c>
      <c r="M3992" s="4" t="s">
        <v>248</v>
      </c>
      <c r="N3992" s="4" t="s">
        <v>783</v>
      </c>
      <c r="O3992" s="4" t="s">
        <v>248</v>
      </c>
      <c r="P3992" s="4" t="s">
        <v>1004</v>
      </c>
      <c r="Q3992" s="4" t="s">
        <v>750</v>
      </c>
    </row>
    <row r="3993" spans="1:17" x14ac:dyDescent="0.25">
      <c r="A3993" s="4" t="s">
        <v>631</v>
      </c>
      <c r="B3993" s="4" t="s">
        <v>66</v>
      </c>
      <c r="C3993" s="9" t="str">
        <f>_xlfn.XLOOKUP(Table1[[#This Row],[Genus]],'Flora of PA'!J:J,'Flora of PA'!D:D)</f>
        <v>Fagaceae</v>
      </c>
      <c r="D3993" s="4" t="s">
        <v>860</v>
      </c>
      <c r="E3993" s="4" t="s">
        <v>943</v>
      </c>
      <c r="F3993" s="9" t="str">
        <f>Table1[[#This Row],[Genus]]&amp;" "&amp;Table1[[#This Row],[Epithet]]</f>
        <v>Quercus rubra</v>
      </c>
      <c r="G3993" s="4" t="s">
        <v>165</v>
      </c>
      <c r="H3993" t="s">
        <v>261</v>
      </c>
      <c r="I3993" s="4" t="s">
        <v>790</v>
      </c>
      <c r="J3993" s="4" t="s">
        <v>791</v>
      </c>
      <c r="K3993" s="4" t="s">
        <v>792</v>
      </c>
      <c r="L3993" s="4" t="s">
        <v>793</v>
      </c>
      <c r="M3993" s="4" t="s">
        <v>248</v>
      </c>
      <c r="N3993" s="4" t="s">
        <v>783</v>
      </c>
      <c r="O3993" s="4" t="s">
        <v>248</v>
      </c>
      <c r="P3993" s="4" t="s">
        <v>1004</v>
      </c>
      <c r="Q3993" s="4" t="s">
        <v>750</v>
      </c>
    </row>
    <row r="3994" spans="1:17" x14ac:dyDescent="0.25">
      <c r="A3994" s="4" t="s">
        <v>631</v>
      </c>
      <c r="B3994" s="4" t="s">
        <v>67</v>
      </c>
      <c r="C3994" s="9" t="str">
        <f>_xlfn.XLOOKUP(Table1[[#This Row],[Genus]],'Flora of PA'!J:J,'Flora of PA'!D:D)</f>
        <v>Ericaceae</v>
      </c>
      <c r="D3994" s="4" t="s">
        <v>826</v>
      </c>
      <c r="E3994" s="4" t="s">
        <v>829</v>
      </c>
      <c r="F3994" s="9" t="str">
        <f>Table1[[#This Row],[Genus]]&amp;" "&amp;Table1[[#This Row],[Epithet]]</f>
        <v>Vaccinium angustifolium</v>
      </c>
      <c r="G3994" s="4" t="s">
        <v>69</v>
      </c>
      <c r="H3994" t="s">
        <v>174</v>
      </c>
      <c r="I3994" s="4" t="s">
        <v>790</v>
      </c>
      <c r="J3994" s="4" t="s">
        <v>791</v>
      </c>
      <c r="K3994" s="4" t="s">
        <v>792</v>
      </c>
      <c r="L3994" s="4" t="s">
        <v>793</v>
      </c>
      <c r="M3994" s="4" t="s">
        <v>248</v>
      </c>
      <c r="N3994" s="4" t="s">
        <v>783</v>
      </c>
      <c r="O3994" s="4" t="s">
        <v>248</v>
      </c>
      <c r="P3994" s="4" t="s">
        <v>1004</v>
      </c>
      <c r="Q3994" s="4" t="s">
        <v>750</v>
      </c>
    </row>
    <row r="3995" spans="1:17" x14ac:dyDescent="0.25">
      <c r="A3995" s="4" t="s">
        <v>631</v>
      </c>
      <c r="B3995" s="4" t="s">
        <v>67</v>
      </c>
      <c r="C3995" s="9" t="str">
        <f>_xlfn.XLOOKUP(Table1[[#This Row],[Genus]],'Flora of PA'!J:J,'Flora of PA'!D:D)</f>
        <v>Ericaceae</v>
      </c>
      <c r="D3995" s="4" t="s">
        <v>827</v>
      </c>
      <c r="E3995" s="4" t="s">
        <v>828</v>
      </c>
      <c r="F3995" s="9" t="str">
        <f>Table1[[#This Row],[Genus]]&amp;" "&amp;Table1[[#This Row],[Epithet]]</f>
        <v>Gaylussacia baccata</v>
      </c>
      <c r="G3995" s="4" t="s">
        <v>16</v>
      </c>
      <c r="H3995" t="s">
        <v>45</v>
      </c>
      <c r="I3995" s="4" t="s">
        <v>790</v>
      </c>
      <c r="J3995" s="4" t="s">
        <v>791</v>
      </c>
      <c r="K3995" s="4" t="s">
        <v>792</v>
      </c>
      <c r="L3995" s="4" t="s">
        <v>793</v>
      </c>
      <c r="M3995" s="4" t="s">
        <v>248</v>
      </c>
      <c r="N3995" s="4" t="s">
        <v>783</v>
      </c>
      <c r="O3995" s="4" t="s">
        <v>248</v>
      </c>
      <c r="P3995" s="4" t="s">
        <v>1004</v>
      </c>
      <c r="Q3995" s="4" t="s">
        <v>750</v>
      </c>
    </row>
    <row r="3996" spans="1:17" x14ac:dyDescent="0.25">
      <c r="A3996" s="4" t="s">
        <v>631</v>
      </c>
      <c r="B3996" s="4" t="s">
        <v>67</v>
      </c>
      <c r="C3996" s="9" t="str">
        <f>_xlfn.XLOOKUP(Table1[[#This Row],[Genus]],'Flora of PA'!J:J,'Flora of PA'!D:D)</f>
        <v>Ericaceae</v>
      </c>
      <c r="D3996" s="4" t="s">
        <v>831</v>
      </c>
      <c r="E3996" s="4" t="s">
        <v>832</v>
      </c>
      <c r="F3996" s="9" t="str">
        <f>Table1[[#This Row],[Genus]]&amp;" "&amp;Table1[[#This Row],[Epithet]]</f>
        <v>Gaultheria procumbens</v>
      </c>
      <c r="G3996" s="4" t="s">
        <v>123</v>
      </c>
      <c r="H3996" t="s">
        <v>122</v>
      </c>
      <c r="I3996" s="4" t="s">
        <v>790</v>
      </c>
      <c r="J3996" s="4" t="s">
        <v>791</v>
      </c>
      <c r="K3996" s="4" t="s">
        <v>792</v>
      </c>
      <c r="L3996" s="4" t="s">
        <v>793</v>
      </c>
      <c r="M3996" s="4" t="s">
        <v>248</v>
      </c>
      <c r="N3996" s="4" t="s">
        <v>783</v>
      </c>
      <c r="O3996" s="4" t="s">
        <v>248</v>
      </c>
      <c r="P3996" s="4" t="s">
        <v>1004</v>
      </c>
      <c r="Q3996" s="4" t="s">
        <v>750</v>
      </c>
    </row>
    <row r="3997" spans="1:17" x14ac:dyDescent="0.25">
      <c r="A3997" s="4" t="s">
        <v>631</v>
      </c>
      <c r="B3997" s="4" t="s">
        <v>67</v>
      </c>
      <c r="C3997" s="9" t="str">
        <f>_xlfn.XLOOKUP(Table1[[#This Row],[Genus]],'Flora of PA'!J:J,'Flora of PA'!D:D)</f>
        <v>Adoxaceae</v>
      </c>
      <c r="D3997" s="4" t="s">
        <v>952</v>
      </c>
      <c r="E3997" s="4" t="s">
        <v>953</v>
      </c>
      <c r="F3997" s="9" t="str">
        <f>Table1[[#This Row],[Genus]]&amp;" "&amp;Table1[[#This Row],[Epithet]]</f>
        <v>Viburnum nudum</v>
      </c>
      <c r="G3997" s="4" t="s">
        <v>381</v>
      </c>
      <c r="H3997" t="s">
        <v>794</v>
      </c>
      <c r="I3997" s="4" t="s">
        <v>790</v>
      </c>
      <c r="J3997" s="4" t="s">
        <v>791</v>
      </c>
      <c r="K3997" s="4" t="s">
        <v>792</v>
      </c>
      <c r="L3997" s="4" t="s">
        <v>793</v>
      </c>
      <c r="M3997" s="4" t="s">
        <v>248</v>
      </c>
      <c r="N3997" s="4" t="s">
        <v>783</v>
      </c>
      <c r="O3997" s="4" t="s">
        <v>248</v>
      </c>
      <c r="P3997" s="4" t="s">
        <v>1004</v>
      </c>
      <c r="Q3997" s="4" t="s">
        <v>750</v>
      </c>
    </row>
    <row r="3998" spans="1:17" x14ac:dyDescent="0.25">
      <c r="A3998" s="4" t="s">
        <v>631</v>
      </c>
      <c r="B3998" s="4" t="s">
        <v>67</v>
      </c>
      <c r="C3998" s="9" t="str">
        <f>_xlfn.XLOOKUP(Table1[[#This Row],[Genus]],'Flora of PA'!J:J,'Flora of PA'!D:D)</f>
        <v>Sapindaceae</v>
      </c>
      <c r="D3998" s="4" t="s">
        <v>941</v>
      </c>
      <c r="E3998" s="4" t="s">
        <v>942</v>
      </c>
      <c r="F3998" s="9" t="str">
        <f>Table1[[#This Row],[Genus]]&amp;" "&amp;Table1[[#This Row],[Epithet]]</f>
        <v>Acer rubrum</v>
      </c>
      <c r="G3998" s="4" t="s">
        <v>84</v>
      </c>
      <c r="H3998" t="s">
        <v>80</v>
      </c>
      <c r="I3998" s="4" t="s">
        <v>790</v>
      </c>
      <c r="J3998" s="4" t="s">
        <v>791</v>
      </c>
      <c r="K3998" s="4" t="s">
        <v>792</v>
      </c>
      <c r="L3998" s="4" t="s">
        <v>793</v>
      </c>
      <c r="M3998" s="4" t="s">
        <v>248</v>
      </c>
      <c r="N3998" s="4" t="s">
        <v>783</v>
      </c>
      <c r="O3998" s="4" t="s">
        <v>248</v>
      </c>
      <c r="P3998" s="4" t="s">
        <v>1004</v>
      </c>
      <c r="Q3998" s="4" t="s">
        <v>750</v>
      </c>
    </row>
    <row r="3999" spans="1:17" x14ac:dyDescent="0.25">
      <c r="A3999" s="4" t="s">
        <v>631</v>
      </c>
      <c r="B3999" s="4" t="s">
        <v>68</v>
      </c>
      <c r="C3999" s="9" t="str">
        <f>_xlfn.XLOOKUP(Table1[[#This Row],[Genus]],'Flora of PA'!J:J,'Flora of PA'!D:D)</f>
        <v>Ericaceae</v>
      </c>
      <c r="D3999" s="4" t="s">
        <v>827</v>
      </c>
      <c r="E3999" s="4" t="s">
        <v>828</v>
      </c>
      <c r="F3999" s="9" t="str">
        <f>Table1[[#This Row],[Genus]]&amp;" "&amp;Table1[[#This Row],[Epithet]]</f>
        <v>Gaylussacia baccata</v>
      </c>
      <c r="G3999" s="4" t="s">
        <v>16</v>
      </c>
      <c r="H3999" t="s">
        <v>125</v>
      </c>
      <c r="I3999" s="4" t="s">
        <v>790</v>
      </c>
      <c r="J3999" s="4" t="s">
        <v>791</v>
      </c>
      <c r="K3999" s="4" t="s">
        <v>792</v>
      </c>
      <c r="L3999" s="4" t="s">
        <v>793</v>
      </c>
      <c r="M3999" s="4" t="s">
        <v>248</v>
      </c>
      <c r="N3999" s="4" t="s">
        <v>783</v>
      </c>
      <c r="O3999" s="4" t="s">
        <v>248</v>
      </c>
      <c r="P3999" s="4" t="s">
        <v>1004</v>
      </c>
      <c r="Q3999" s="4" t="s">
        <v>750</v>
      </c>
    </row>
    <row r="4000" spans="1:17" x14ac:dyDescent="0.25">
      <c r="A4000" s="4" t="s">
        <v>631</v>
      </c>
      <c r="B4000" s="4" t="s">
        <v>68</v>
      </c>
      <c r="C4000" s="9" t="str">
        <f>_xlfn.XLOOKUP(Table1[[#This Row],[Genus]],'Flora of PA'!J:J,'Flora of PA'!D:D)</f>
        <v>Ericaceae</v>
      </c>
      <c r="D4000" s="4" t="s">
        <v>831</v>
      </c>
      <c r="E4000" s="4" t="s">
        <v>832</v>
      </c>
      <c r="F4000" s="9" t="str">
        <f>Table1[[#This Row],[Genus]]&amp;" "&amp;Table1[[#This Row],[Epithet]]</f>
        <v>Gaultheria procumbens</v>
      </c>
      <c r="G4000" s="4" t="s">
        <v>123</v>
      </c>
      <c r="H4000" t="s">
        <v>122</v>
      </c>
      <c r="I4000" s="4" t="s">
        <v>790</v>
      </c>
      <c r="J4000" s="4" t="s">
        <v>791</v>
      </c>
      <c r="K4000" s="4" t="s">
        <v>792</v>
      </c>
      <c r="L4000" s="4" t="s">
        <v>793</v>
      </c>
      <c r="M4000" s="4" t="s">
        <v>248</v>
      </c>
      <c r="N4000" s="4" t="s">
        <v>783</v>
      </c>
      <c r="O4000" s="4" t="s">
        <v>248</v>
      </c>
      <c r="P4000" s="4" t="s">
        <v>1004</v>
      </c>
      <c r="Q4000" s="4" t="s">
        <v>750</v>
      </c>
    </row>
    <row r="4001" spans="1:17" x14ac:dyDescent="0.25">
      <c r="A4001" s="4" t="s">
        <v>631</v>
      </c>
      <c r="B4001" s="4" t="s">
        <v>68</v>
      </c>
      <c r="C4001" s="9" t="str">
        <f>_xlfn.XLOOKUP(Table1[[#This Row],[Genus]],'Flora of PA'!J:J,'Flora of PA'!D:D)</f>
        <v>Lauraceae</v>
      </c>
      <c r="D4001" s="4" t="s">
        <v>134</v>
      </c>
      <c r="E4001" s="4" t="s">
        <v>946</v>
      </c>
      <c r="F4001" s="9" t="str">
        <f>Table1[[#This Row],[Genus]]&amp;" "&amp;Table1[[#This Row],[Epithet]]</f>
        <v>Sassafras albidum</v>
      </c>
      <c r="G4001" s="4" t="s">
        <v>224</v>
      </c>
      <c r="H4001" t="s">
        <v>179</v>
      </c>
      <c r="I4001" s="4" t="s">
        <v>790</v>
      </c>
      <c r="J4001" s="4" t="s">
        <v>791</v>
      </c>
      <c r="K4001" s="4" t="s">
        <v>792</v>
      </c>
      <c r="L4001" s="4" t="s">
        <v>793</v>
      </c>
      <c r="M4001" s="4" t="s">
        <v>248</v>
      </c>
      <c r="N4001" s="4" t="s">
        <v>783</v>
      </c>
      <c r="O4001" s="4" t="s">
        <v>248</v>
      </c>
      <c r="P4001" s="4" t="s">
        <v>1004</v>
      </c>
      <c r="Q4001" s="4" t="s">
        <v>750</v>
      </c>
    </row>
    <row r="4002" spans="1:17" x14ac:dyDescent="0.25">
      <c r="A4002" s="4" t="s">
        <v>631</v>
      </c>
      <c r="B4002" s="4" t="s">
        <v>68</v>
      </c>
      <c r="C4002" s="9" t="s">
        <v>8618</v>
      </c>
      <c r="D4002" s="4" t="s">
        <v>862</v>
      </c>
      <c r="E4002" s="4" t="s">
        <v>863</v>
      </c>
      <c r="F4002" s="9" t="str">
        <f>Table1[[#This Row],[Genus]]&amp;" "&amp;Table1[[#This Row],[Epithet]]</f>
        <v>Osmundastrum cinnamomeum</v>
      </c>
      <c r="G4002" s="4" t="s">
        <v>233</v>
      </c>
      <c r="H4002" t="s">
        <v>217</v>
      </c>
      <c r="I4002" s="4" t="s">
        <v>790</v>
      </c>
      <c r="J4002" s="4" t="s">
        <v>791</v>
      </c>
      <c r="K4002" s="4" t="s">
        <v>792</v>
      </c>
      <c r="L4002" s="4" t="s">
        <v>793</v>
      </c>
      <c r="M4002" s="4" t="s">
        <v>248</v>
      </c>
      <c r="N4002" s="4" t="s">
        <v>783</v>
      </c>
      <c r="O4002" s="4" t="s">
        <v>248</v>
      </c>
      <c r="P4002" s="4" t="s">
        <v>1004</v>
      </c>
      <c r="Q4002" s="4" t="s">
        <v>750</v>
      </c>
    </row>
    <row r="4003" spans="1:17" x14ac:dyDescent="0.25">
      <c r="A4003" s="4" t="s">
        <v>631</v>
      </c>
      <c r="B4003" s="4" t="s">
        <v>68</v>
      </c>
      <c r="C4003" s="9" t="str">
        <f>_xlfn.XLOOKUP(Table1[[#This Row],[Genus]],'Flora of PA'!J:J,'Flora of PA'!D:D)</f>
        <v>Ericaceae</v>
      </c>
      <c r="D4003" s="4" t="s">
        <v>826</v>
      </c>
      <c r="E4003" s="4" t="s">
        <v>829</v>
      </c>
      <c r="F4003" s="9" t="str">
        <f>Table1[[#This Row],[Genus]]&amp;" "&amp;Table1[[#This Row],[Epithet]]</f>
        <v>Vaccinium angustifolium</v>
      </c>
      <c r="G4003" s="4" t="s">
        <v>69</v>
      </c>
      <c r="H4003" t="s">
        <v>174</v>
      </c>
      <c r="I4003" s="4" t="s">
        <v>790</v>
      </c>
      <c r="J4003" s="4" t="s">
        <v>791</v>
      </c>
      <c r="K4003" s="4" t="s">
        <v>792</v>
      </c>
      <c r="L4003" s="4" t="s">
        <v>793</v>
      </c>
      <c r="M4003" s="4" t="s">
        <v>248</v>
      </c>
      <c r="N4003" s="4" t="s">
        <v>783</v>
      </c>
      <c r="O4003" s="4" t="s">
        <v>248</v>
      </c>
      <c r="P4003" s="4" t="s">
        <v>1004</v>
      </c>
      <c r="Q4003" s="4" t="s">
        <v>750</v>
      </c>
    </row>
    <row r="4004" spans="1:17" x14ac:dyDescent="0.25">
      <c r="A4004" s="4" t="s">
        <v>631</v>
      </c>
      <c r="B4004" s="4" t="s">
        <v>68</v>
      </c>
      <c r="C4004" s="9" t="str">
        <f>_xlfn.XLOOKUP(Table1[[#This Row],[Genus]],'Flora of PA'!J:J,'Flora of PA'!D:D)</f>
        <v>Sapindaceae</v>
      </c>
      <c r="D4004" s="4" t="s">
        <v>941</v>
      </c>
      <c r="E4004" s="4" t="s">
        <v>942</v>
      </c>
      <c r="F4004" s="9" t="str">
        <f>Table1[[#This Row],[Genus]]&amp;" "&amp;Table1[[#This Row],[Epithet]]</f>
        <v>Acer rubrum</v>
      </c>
      <c r="G4004" s="4" t="s">
        <v>84</v>
      </c>
      <c r="H4004" t="s">
        <v>133</v>
      </c>
      <c r="I4004" s="4" t="s">
        <v>790</v>
      </c>
      <c r="J4004" s="4" t="s">
        <v>791</v>
      </c>
      <c r="K4004" s="4" t="s">
        <v>792</v>
      </c>
      <c r="L4004" s="4" t="s">
        <v>793</v>
      </c>
      <c r="M4004" s="4" t="s">
        <v>248</v>
      </c>
      <c r="N4004" s="4" t="s">
        <v>783</v>
      </c>
      <c r="O4004" s="4" t="s">
        <v>248</v>
      </c>
      <c r="P4004" s="4" t="s">
        <v>1004</v>
      </c>
      <c r="Q4004" s="4" t="s">
        <v>750</v>
      </c>
    </row>
    <row r="4005" spans="1:17" x14ac:dyDescent="0.25">
      <c r="A4005" s="4" t="s">
        <v>631</v>
      </c>
      <c r="B4005" s="4" t="s">
        <v>68</v>
      </c>
      <c r="C4005" s="9" t="s">
        <v>13192</v>
      </c>
      <c r="D4005" s="4" t="s">
        <v>910</v>
      </c>
      <c r="E4005" s="4" t="s">
        <v>911</v>
      </c>
      <c r="F4005" s="9" t="str">
        <f>Table1[[#This Row],[Genus]]&amp;" "&amp;Table1[[#This Row],[Epithet]]</f>
        <v>Amauropelta noveboracensis</v>
      </c>
      <c r="G4005" s="4" t="s">
        <v>376</v>
      </c>
      <c r="H4005" t="s">
        <v>795</v>
      </c>
      <c r="I4005" s="4" t="s">
        <v>790</v>
      </c>
      <c r="J4005" s="4" t="s">
        <v>791</v>
      </c>
      <c r="K4005" s="4" t="s">
        <v>792</v>
      </c>
      <c r="L4005" s="4" t="s">
        <v>793</v>
      </c>
      <c r="M4005" s="4" t="s">
        <v>248</v>
      </c>
      <c r="N4005" s="4" t="s">
        <v>783</v>
      </c>
      <c r="O4005" s="4" t="s">
        <v>248</v>
      </c>
      <c r="P4005" s="4" t="s">
        <v>1004</v>
      </c>
      <c r="Q4005" s="4" t="s">
        <v>750</v>
      </c>
    </row>
    <row r="4006" spans="1:17" x14ac:dyDescent="0.25">
      <c r="A4006" s="4" t="s">
        <v>631</v>
      </c>
      <c r="B4006" s="4" t="s">
        <v>68</v>
      </c>
      <c r="C4006" s="9" t="str">
        <f>_xlfn.XLOOKUP(Table1[[#This Row],[Genus]],'Flora of PA'!J:J,'Flora of PA'!D:D)</f>
        <v>Ericaceae</v>
      </c>
      <c r="D4006" s="4" t="s">
        <v>905</v>
      </c>
      <c r="E4006" s="4" t="s">
        <v>948</v>
      </c>
      <c r="F4006" s="9" t="str">
        <f>Table1[[#This Row],[Genus]]&amp;" "&amp;Table1[[#This Row],[Epithet]]</f>
        <v>Kalmia angustifolia</v>
      </c>
      <c r="G4006" s="4" t="s">
        <v>85</v>
      </c>
      <c r="H4006" t="s">
        <v>124</v>
      </c>
      <c r="I4006" s="4" t="s">
        <v>790</v>
      </c>
      <c r="J4006" s="4" t="s">
        <v>791</v>
      </c>
      <c r="K4006" s="4" t="s">
        <v>792</v>
      </c>
      <c r="L4006" s="4" t="s">
        <v>793</v>
      </c>
      <c r="M4006" s="4" t="s">
        <v>248</v>
      </c>
      <c r="N4006" s="4" t="s">
        <v>783</v>
      </c>
      <c r="O4006" s="4" t="s">
        <v>248</v>
      </c>
      <c r="P4006" s="4" t="s">
        <v>1004</v>
      </c>
      <c r="Q4006" s="4" t="s">
        <v>750</v>
      </c>
    </row>
    <row r="4007" spans="1:17" x14ac:dyDescent="0.25">
      <c r="A4007" s="4" t="s">
        <v>631</v>
      </c>
      <c r="B4007" s="4" t="s">
        <v>68</v>
      </c>
      <c r="C4007" s="9" t="str">
        <f>_xlfn.XLOOKUP(Table1[[#This Row],[Genus]],'Flora of PA'!J:J,'Flora of PA'!D:D)</f>
        <v>Poaceae</v>
      </c>
      <c r="D4007" s="4" t="s">
        <v>958</v>
      </c>
      <c r="E4007" s="4" t="s">
        <v>959</v>
      </c>
      <c r="F4007" s="9" t="str">
        <f>Table1[[#This Row],[Genus]]&amp;" "&amp;Table1[[#This Row],[Epithet]]</f>
        <v>Cinna arundinacea</v>
      </c>
      <c r="G4007" s="4" t="s">
        <v>799</v>
      </c>
      <c r="H4007" t="s">
        <v>796</v>
      </c>
      <c r="I4007" s="4" t="s">
        <v>790</v>
      </c>
      <c r="J4007" s="4" t="s">
        <v>791</v>
      </c>
      <c r="K4007" s="4" t="s">
        <v>792</v>
      </c>
      <c r="L4007" s="4" t="s">
        <v>793</v>
      </c>
      <c r="M4007" s="4" t="s">
        <v>248</v>
      </c>
      <c r="N4007" s="4" t="s">
        <v>783</v>
      </c>
      <c r="O4007" s="4" t="s">
        <v>248</v>
      </c>
      <c r="P4007" s="4" t="s">
        <v>1004</v>
      </c>
      <c r="Q4007" s="4" t="s">
        <v>750</v>
      </c>
    </row>
    <row r="4008" spans="1:17" x14ac:dyDescent="0.25">
      <c r="C4008" s="11"/>
      <c r="F4008" s="11" t="str">
        <f>Table1[[#This Row],[Genus]]&amp;" "&amp;Table1[[#This Row],[Epithet]]</f>
        <v xml:space="preserve"> 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110-468A-4B10-9F71-A162821A33CE}">
  <dimension ref="A1:D15"/>
  <sheetViews>
    <sheetView workbookViewId="0">
      <selection activeCell="L23" sqref="L23"/>
    </sheetView>
  </sheetViews>
  <sheetFormatPr defaultRowHeight="15" x14ac:dyDescent="0.25"/>
  <cols>
    <col min="1" max="1" width="18.7109375" style="2" customWidth="1"/>
    <col min="2" max="16384" width="9.140625" style="2"/>
  </cols>
  <sheetData>
    <row r="1" spans="1:4" x14ac:dyDescent="0.25">
      <c r="A1" s="2" t="s">
        <v>30</v>
      </c>
    </row>
    <row r="2" spans="1:4" x14ac:dyDescent="0.25">
      <c r="A2" s="2" t="s">
        <v>31</v>
      </c>
      <c r="B2" s="2" t="s">
        <v>32</v>
      </c>
      <c r="C2" s="2" t="s">
        <v>33</v>
      </c>
      <c r="D2" s="2" t="s">
        <v>34</v>
      </c>
    </row>
    <row r="3" spans="1:4" x14ac:dyDescent="0.25">
      <c r="A3" s="2" t="s">
        <v>655</v>
      </c>
      <c r="B3" s="2" t="s">
        <v>656</v>
      </c>
    </row>
    <row r="4" spans="1:4" x14ac:dyDescent="0.25">
      <c r="A4" s="2" t="s">
        <v>999</v>
      </c>
      <c r="B4" s="2" t="s">
        <v>672</v>
      </c>
      <c r="C4" s="2" t="s">
        <v>1000</v>
      </c>
    </row>
    <row r="5" spans="1:4" x14ac:dyDescent="0.25">
      <c r="B5" s="2" t="s">
        <v>182</v>
      </c>
      <c r="C5" s="2" t="s">
        <v>1001</v>
      </c>
    </row>
    <row r="6" spans="1:4" x14ac:dyDescent="0.25">
      <c r="B6" s="2" t="s">
        <v>336</v>
      </c>
      <c r="C6" s="2" t="s">
        <v>1002</v>
      </c>
    </row>
    <row r="7" spans="1:4" x14ac:dyDescent="0.25">
      <c r="B7" s="2" t="s">
        <v>38</v>
      </c>
      <c r="C7" s="2" t="s">
        <v>1003</v>
      </c>
    </row>
    <row r="8" spans="1:4" x14ac:dyDescent="0.25">
      <c r="B8" s="2" t="s">
        <v>248</v>
      </c>
      <c r="C8" s="2" t="s">
        <v>1004</v>
      </c>
    </row>
    <row r="12" spans="1:4" x14ac:dyDescent="0.25">
      <c r="A12" s="2" t="s">
        <v>797</v>
      </c>
      <c r="B12" s="2" t="s">
        <v>798</v>
      </c>
    </row>
    <row r="13" spans="1:4" x14ac:dyDescent="0.25">
      <c r="B13" s="2" t="s">
        <v>990</v>
      </c>
    </row>
    <row r="14" spans="1:4" x14ac:dyDescent="0.25">
      <c r="B14" s="2" t="s">
        <v>13197</v>
      </c>
    </row>
    <row r="15" spans="1:4" x14ac:dyDescent="0.25">
      <c r="B15" s="2" t="s">
        <v>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E235-16C6-44D8-9107-B9A92A2419C1}">
  <dimension ref="A1:Q492"/>
  <sheetViews>
    <sheetView workbookViewId="0">
      <selection activeCell="Q287" sqref="Q287"/>
    </sheetView>
  </sheetViews>
  <sheetFormatPr defaultRowHeight="15" x14ac:dyDescent="0.25"/>
  <sheetData>
    <row r="1" spans="1:17" x14ac:dyDescent="0.25">
      <c r="A1" s="4" t="s">
        <v>62</v>
      </c>
      <c r="B1" s="4" t="s">
        <v>68</v>
      </c>
      <c r="C1" s="4"/>
      <c r="D1" s="4"/>
      <c r="E1" s="4" t="s">
        <v>163</v>
      </c>
      <c r="F1" s="4" t="s">
        <v>163</v>
      </c>
      <c r="G1" s="4" t="s">
        <v>149</v>
      </c>
      <c r="H1" s="4" t="s">
        <v>150</v>
      </c>
      <c r="I1" s="4" t="s">
        <v>57</v>
      </c>
      <c r="J1" s="4" t="s">
        <v>57</v>
      </c>
      <c r="K1" s="4" t="s">
        <v>184</v>
      </c>
      <c r="L1" s="4" t="s">
        <v>183</v>
      </c>
      <c r="M1" s="4" t="s">
        <v>38</v>
      </c>
      <c r="N1" s="4" t="s">
        <v>40</v>
      </c>
      <c r="O1" s="2"/>
      <c r="P1" s="2" t="s">
        <v>166</v>
      </c>
      <c r="Q1" s="2" t="s">
        <v>820</v>
      </c>
    </row>
    <row r="6" spans="1:17" x14ac:dyDescent="0.25">
      <c r="A6" s="3" t="s">
        <v>0</v>
      </c>
      <c r="B6" s="3" t="s">
        <v>29</v>
      </c>
      <c r="C6" s="3" t="s">
        <v>1</v>
      </c>
      <c r="D6" s="3" t="s">
        <v>2</v>
      </c>
      <c r="E6" s="3" t="s">
        <v>3</v>
      </c>
      <c r="F6" s="3" t="s">
        <v>15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4</v>
      </c>
      <c r="L6" s="3" t="s">
        <v>5</v>
      </c>
      <c r="M6" s="3" t="s">
        <v>6</v>
      </c>
      <c r="N6" s="3" t="s">
        <v>7</v>
      </c>
      <c r="O6" s="1" t="s">
        <v>8</v>
      </c>
      <c r="P6" s="1" t="s">
        <v>9</v>
      </c>
      <c r="Q6" s="1" t="s">
        <v>10</v>
      </c>
    </row>
    <row r="7" spans="1:17" x14ac:dyDescent="0.25">
      <c r="A7" s="4" t="s">
        <v>388</v>
      </c>
      <c r="B7" s="4" t="s">
        <v>41</v>
      </c>
      <c r="C7" s="4"/>
      <c r="D7" s="4"/>
      <c r="E7" s="4" t="s">
        <v>16</v>
      </c>
      <c r="F7" t="s">
        <v>125</v>
      </c>
      <c r="G7" s="4" t="s">
        <v>389</v>
      </c>
      <c r="H7" s="4" t="s">
        <v>390</v>
      </c>
      <c r="I7" s="4" t="s">
        <v>391</v>
      </c>
      <c r="J7" s="4" t="s">
        <v>392</v>
      </c>
      <c r="K7" s="4" t="s">
        <v>393</v>
      </c>
      <c r="L7" s="4" t="s">
        <v>346</v>
      </c>
      <c r="M7" s="4" t="s">
        <v>417</v>
      </c>
      <c r="N7" s="4" t="s">
        <v>394</v>
      </c>
      <c r="O7" s="2"/>
      <c r="P7" s="2" t="s">
        <v>415</v>
      </c>
      <c r="Q7" s="2" t="s">
        <v>821</v>
      </c>
    </row>
    <row r="8" spans="1:17" x14ac:dyDescent="0.25">
      <c r="A8" s="4" t="s">
        <v>388</v>
      </c>
      <c r="B8" s="4" t="s">
        <v>41</v>
      </c>
      <c r="C8" s="4"/>
      <c r="D8" s="4"/>
      <c r="E8" s="4" t="s">
        <v>75</v>
      </c>
      <c r="F8" t="s">
        <v>153</v>
      </c>
      <c r="G8" s="4" t="s">
        <v>389</v>
      </c>
      <c r="H8" s="4" t="s">
        <v>390</v>
      </c>
      <c r="I8" s="4" t="s">
        <v>391</v>
      </c>
      <c r="J8" s="4" t="s">
        <v>392</v>
      </c>
      <c r="K8" s="4" t="s">
        <v>393</v>
      </c>
      <c r="L8" s="4" t="s">
        <v>346</v>
      </c>
      <c r="M8" s="4" t="s">
        <v>417</v>
      </c>
      <c r="N8" s="4" t="s">
        <v>394</v>
      </c>
      <c r="O8" s="2"/>
      <c r="P8" s="2"/>
      <c r="Q8" s="2" t="s">
        <v>821</v>
      </c>
    </row>
    <row r="9" spans="1:17" x14ac:dyDescent="0.25">
      <c r="A9" s="4" t="s">
        <v>388</v>
      </c>
      <c r="B9" s="4" t="s">
        <v>41</v>
      </c>
      <c r="C9" s="4"/>
      <c r="D9" s="4"/>
      <c r="E9" s="4" t="s">
        <v>58</v>
      </c>
      <c r="F9" t="s">
        <v>288</v>
      </c>
      <c r="G9" s="4" t="s">
        <v>389</v>
      </c>
      <c r="H9" s="4" t="s">
        <v>390</v>
      </c>
      <c r="I9" s="4" t="s">
        <v>391</v>
      </c>
      <c r="J9" s="4" t="s">
        <v>392</v>
      </c>
      <c r="K9" s="4" t="s">
        <v>393</v>
      </c>
      <c r="L9" s="4" t="s">
        <v>346</v>
      </c>
      <c r="M9" s="4" t="s">
        <v>417</v>
      </c>
      <c r="N9" s="4" t="s">
        <v>394</v>
      </c>
      <c r="O9" s="2"/>
      <c r="P9" s="2"/>
      <c r="Q9" s="2" t="s">
        <v>821</v>
      </c>
    </row>
    <row r="10" spans="1:17" x14ac:dyDescent="0.25">
      <c r="A10" s="4" t="s">
        <v>388</v>
      </c>
      <c r="B10" s="4" t="s">
        <v>41</v>
      </c>
      <c r="C10" s="4"/>
      <c r="D10" s="4"/>
      <c r="E10" s="4" t="s">
        <v>138</v>
      </c>
      <c r="F10" t="s">
        <v>395</v>
      </c>
      <c r="G10" s="4" t="s">
        <v>389</v>
      </c>
      <c r="H10" s="4" t="s">
        <v>390</v>
      </c>
      <c r="I10" s="4" t="s">
        <v>391</v>
      </c>
      <c r="J10" s="4" t="s">
        <v>392</v>
      </c>
      <c r="K10" s="4" t="s">
        <v>393</v>
      </c>
      <c r="L10" s="4" t="s">
        <v>346</v>
      </c>
      <c r="M10" s="4" t="s">
        <v>417</v>
      </c>
      <c r="N10" s="4" t="s">
        <v>394</v>
      </c>
      <c r="O10" s="2"/>
      <c r="P10" s="2"/>
      <c r="Q10" s="2" t="s">
        <v>821</v>
      </c>
    </row>
    <row r="11" spans="1:17" x14ac:dyDescent="0.25">
      <c r="A11" s="4" t="s">
        <v>388</v>
      </c>
      <c r="B11" s="4" t="s">
        <v>41</v>
      </c>
      <c r="C11" s="4"/>
      <c r="D11" s="4"/>
      <c r="E11" s="4" t="s">
        <v>381</v>
      </c>
      <c r="F11" t="s">
        <v>396</v>
      </c>
      <c r="G11" s="4" t="s">
        <v>389</v>
      </c>
      <c r="H11" s="4" t="s">
        <v>390</v>
      </c>
      <c r="I11" s="4" t="s">
        <v>391</v>
      </c>
      <c r="J11" s="4" t="s">
        <v>392</v>
      </c>
      <c r="K11" s="4" t="s">
        <v>393</v>
      </c>
      <c r="L11" s="4" t="s">
        <v>346</v>
      </c>
      <c r="M11" s="4" t="s">
        <v>417</v>
      </c>
      <c r="N11" s="4" t="s">
        <v>394</v>
      </c>
      <c r="O11" s="2"/>
      <c r="P11" s="2"/>
      <c r="Q11" s="2" t="s">
        <v>821</v>
      </c>
    </row>
    <row r="12" spans="1:17" x14ac:dyDescent="0.25">
      <c r="A12" s="4" t="s">
        <v>388</v>
      </c>
      <c r="B12" s="4" t="s">
        <v>42</v>
      </c>
      <c r="C12" s="4"/>
      <c r="D12" s="4"/>
      <c r="E12" s="4" t="s">
        <v>58</v>
      </c>
      <c r="F12" t="s">
        <v>129</v>
      </c>
      <c r="G12" s="4" t="s">
        <v>389</v>
      </c>
      <c r="H12" s="4" t="s">
        <v>390</v>
      </c>
      <c r="I12" s="4" t="s">
        <v>391</v>
      </c>
      <c r="J12" s="4" t="s">
        <v>392</v>
      </c>
      <c r="K12" s="4" t="s">
        <v>393</v>
      </c>
      <c r="L12" s="4" t="s">
        <v>346</v>
      </c>
      <c r="M12" s="4" t="s">
        <v>417</v>
      </c>
      <c r="N12" s="4" t="s">
        <v>394</v>
      </c>
      <c r="O12" s="2"/>
      <c r="P12" s="2"/>
      <c r="Q12" s="2" t="s">
        <v>821</v>
      </c>
    </row>
    <row r="13" spans="1:17" x14ac:dyDescent="0.25">
      <c r="A13" s="4" t="s">
        <v>388</v>
      </c>
      <c r="B13" s="4" t="s">
        <v>42</v>
      </c>
      <c r="C13" s="4"/>
      <c r="D13" s="4"/>
      <c r="E13" s="4" t="s">
        <v>16</v>
      </c>
      <c r="F13" t="s">
        <v>125</v>
      </c>
      <c r="G13" s="4" t="s">
        <v>389</v>
      </c>
      <c r="H13" s="4" t="s">
        <v>390</v>
      </c>
      <c r="I13" s="4" t="s">
        <v>391</v>
      </c>
      <c r="J13" s="4" t="s">
        <v>392</v>
      </c>
      <c r="K13" s="4" t="s">
        <v>393</v>
      </c>
      <c r="L13" s="4" t="s">
        <v>346</v>
      </c>
      <c r="M13" s="4" t="s">
        <v>417</v>
      </c>
      <c r="N13" s="4" t="s">
        <v>394</v>
      </c>
      <c r="O13" s="2"/>
      <c r="P13" s="2"/>
      <c r="Q13" s="2" t="s">
        <v>821</v>
      </c>
    </row>
    <row r="14" spans="1:17" x14ac:dyDescent="0.25">
      <c r="A14" s="4" t="s">
        <v>388</v>
      </c>
      <c r="B14" s="4" t="s">
        <v>42</v>
      </c>
      <c r="C14" s="4"/>
      <c r="D14" s="4"/>
      <c r="E14" s="4" t="s">
        <v>75</v>
      </c>
      <c r="F14" t="s">
        <v>157</v>
      </c>
      <c r="G14" s="4" t="s">
        <v>389</v>
      </c>
      <c r="H14" s="4" t="s">
        <v>390</v>
      </c>
      <c r="I14" s="4" t="s">
        <v>391</v>
      </c>
      <c r="J14" s="4" t="s">
        <v>392</v>
      </c>
      <c r="K14" s="4" t="s">
        <v>393</v>
      </c>
      <c r="L14" s="4" t="s">
        <v>346</v>
      </c>
      <c r="M14" s="4" t="s">
        <v>417</v>
      </c>
      <c r="N14" s="4" t="s">
        <v>394</v>
      </c>
      <c r="O14" s="2"/>
      <c r="P14" s="2"/>
      <c r="Q14" s="2" t="s">
        <v>821</v>
      </c>
    </row>
    <row r="15" spans="1:17" x14ac:dyDescent="0.25">
      <c r="A15" s="4" t="s">
        <v>388</v>
      </c>
      <c r="B15" s="4" t="s">
        <v>61</v>
      </c>
      <c r="C15" s="4"/>
      <c r="D15" s="4"/>
      <c r="E15" s="4" t="s">
        <v>58</v>
      </c>
      <c r="F15" t="s">
        <v>129</v>
      </c>
      <c r="G15" s="4" t="s">
        <v>389</v>
      </c>
      <c r="H15" s="4" t="s">
        <v>390</v>
      </c>
      <c r="I15" s="4" t="s">
        <v>391</v>
      </c>
      <c r="J15" s="4" t="s">
        <v>392</v>
      </c>
      <c r="K15" s="4" t="s">
        <v>393</v>
      </c>
      <c r="L15" s="4" t="s">
        <v>346</v>
      </c>
      <c r="M15" s="4" t="s">
        <v>417</v>
      </c>
      <c r="N15" s="4" t="s">
        <v>394</v>
      </c>
      <c r="O15" s="2"/>
      <c r="P15" s="2"/>
      <c r="Q15" s="2" t="s">
        <v>821</v>
      </c>
    </row>
    <row r="16" spans="1:17" x14ac:dyDescent="0.25">
      <c r="A16" s="4" t="s">
        <v>388</v>
      </c>
      <c r="B16" s="4" t="s">
        <v>61</v>
      </c>
      <c r="C16" s="4"/>
      <c r="D16" s="4"/>
      <c r="E16" s="4" t="s">
        <v>16</v>
      </c>
      <c r="F16" t="s">
        <v>125</v>
      </c>
      <c r="G16" s="4" t="s">
        <v>389</v>
      </c>
      <c r="H16" s="4" t="s">
        <v>390</v>
      </c>
      <c r="I16" s="4" t="s">
        <v>391</v>
      </c>
      <c r="J16" s="4" t="s">
        <v>392</v>
      </c>
      <c r="K16" s="4" t="s">
        <v>393</v>
      </c>
      <c r="L16" s="4" t="s">
        <v>346</v>
      </c>
      <c r="M16" s="4" t="s">
        <v>417</v>
      </c>
      <c r="N16" s="4" t="s">
        <v>394</v>
      </c>
      <c r="O16" s="2"/>
      <c r="P16" s="2"/>
      <c r="Q16" s="2" t="s">
        <v>821</v>
      </c>
    </row>
    <row r="17" spans="1:17" x14ac:dyDescent="0.25">
      <c r="A17" s="4" t="s">
        <v>388</v>
      </c>
      <c r="B17" s="4" t="s">
        <v>61</v>
      </c>
      <c r="C17" s="4"/>
      <c r="D17" s="4"/>
      <c r="E17" s="4" t="s">
        <v>75</v>
      </c>
      <c r="F17" t="s">
        <v>157</v>
      </c>
      <c r="G17" s="4" t="s">
        <v>389</v>
      </c>
      <c r="H17" s="4" t="s">
        <v>390</v>
      </c>
      <c r="I17" s="4" t="s">
        <v>391</v>
      </c>
      <c r="J17" s="4" t="s">
        <v>392</v>
      </c>
      <c r="K17" s="4" t="s">
        <v>393</v>
      </c>
      <c r="L17" s="4" t="s">
        <v>346</v>
      </c>
      <c r="M17" s="4" t="s">
        <v>417</v>
      </c>
      <c r="N17" s="4" t="s">
        <v>394</v>
      </c>
      <c r="O17" s="2"/>
      <c r="P17" s="2"/>
      <c r="Q17" s="2" t="s">
        <v>821</v>
      </c>
    </row>
    <row r="18" spans="1:17" x14ac:dyDescent="0.25">
      <c r="A18" s="4" t="s">
        <v>388</v>
      </c>
      <c r="B18" s="4" t="s">
        <v>61</v>
      </c>
      <c r="C18" s="4"/>
      <c r="D18" s="4"/>
      <c r="E18" s="4" t="s">
        <v>801</v>
      </c>
      <c r="F18" t="s">
        <v>339</v>
      </c>
      <c r="G18" s="4" t="s">
        <v>389</v>
      </c>
      <c r="H18" s="4" t="s">
        <v>390</v>
      </c>
      <c r="I18" s="4" t="s">
        <v>391</v>
      </c>
      <c r="J18" s="4" t="s">
        <v>392</v>
      </c>
      <c r="K18" s="4" t="s">
        <v>393</v>
      </c>
      <c r="L18" s="4" t="s">
        <v>346</v>
      </c>
      <c r="M18" s="4" t="s">
        <v>417</v>
      </c>
      <c r="N18" s="4" t="s">
        <v>394</v>
      </c>
      <c r="O18" s="2"/>
      <c r="P18" s="2" t="s">
        <v>363</v>
      </c>
      <c r="Q18" s="2" t="s">
        <v>821</v>
      </c>
    </row>
    <row r="19" spans="1:17" x14ac:dyDescent="0.25">
      <c r="A19" s="4" t="s">
        <v>388</v>
      </c>
      <c r="B19" s="4" t="s">
        <v>62</v>
      </c>
      <c r="C19" s="4"/>
      <c r="D19" s="4"/>
      <c r="E19" s="4" t="s">
        <v>58</v>
      </c>
      <c r="F19" t="s">
        <v>129</v>
      </c>
      <c r="G19" s="4" t="s">
        <v>389</v>
      </c>
      <c r="H19" s="4" t="s">
        <v>390</v>
      </c>
      <c r="I19" s="4" t="s">
        <v>391</v>
      </c>
      <c r="J19" s="4" t="s">
        <v>392</v>
      </c>
      <c r="K19" s="4" t="s">
        <v>393</v>
      </c>
      <c r="L19" s="4" t="s">
        <v>346</v>
      </c>
      <c r="M19" s="4" t="s">
        <v>417</v>
      </c>
      <c r="N19" s="4" t="s">
        <v>394</v>
      </c>
      <c r="O19" s="2"/>
      <c r="P19" s="2"/>
      <c r="Q19" s="2" t="s">
        <v>821</v>
      </c>
    </row>
    <row r="20" spans="1:17" x14ac:dyDescent="0.25">
      <c r="A20" s="4" t="s">
        <v>388</v>
      </c>
      <c r="B20" s="4" t="s">
        <v>62</v>
      </c>
      <c r="C20" s="4"/>
      <c r="D20" s="4"/>
      <c r="E20" s="4" t="s">
        <v>16</v>
      </c>
      <c r="F20" t="s">
        <v>125</v>
      </c>
      <c r="G20" s="4" t="s">
        <v>389</v>
      </c>
      <c r="H20" s="4" t="s">
        <v>390</v>
      </c>
      <c r="I20" s="4" t="s">
        <v>391</v>
      </c>
      <c r="J20" s="4" t="s">
        <v>392</v>
      </c>
      <c r="K20" s="4" t="s">
        <v>393</v>
      </c>
      <c r="L20" s="4" t="s">
        <v>346</v>
      </c>
      <c r="M20" s="4" t="s">
        <v>417</v>
      </c>
      <c r="N20" s="4" t="s">
        <v>394</v>
      </c>
      <c r="O20" s="2"/>
      <c r="P20" s="2"/>
      <c r="Q20" s="2" t="s">
        <v>821</v>
      </c>
    </row>
    <row r="21" spans="1:17" x14ac:dyDescent="0.25">
      <c r="A21" s="4" t="s">
        <v>388</v>
      </c>
      <c r="B21" s="4" t="s">
        <v>62</v>
      </c>
      <c r="C21" s="4"/>
      <c r="D21" s="4"/>
      <c r="E21" s="4" t="s">
        <v>75</v>
      </c>
      <c r="F21" t="s">
        <v>157</v>
      </c>
      <c r="G21" s="4" t="s">
        <v>389</v>
      </c>
      <c r="H21" s="4" t="s">
        <v>390</v>
      </c>
      <c r="I21" s="4" t="s">
        <v>391</v>
      </c>
      <c r="J21" s="4" t="s">
        <v>392</v>
      </c>
      <c r="K21" s="4" t="s">
        <v>393</v>
      </c>
      <c r="L21" s="4" t="s">
        <v>346</v>
      </c>
      <c r="M21" s="4" t="s">
        <v>417</v>
      </c>
      <c r="N21" s="4" t="s">
        <v>394</v>
      </c>
      <c r="O21" s="2"/>
      <c r="P21" s="2"/>
      <c r="Q21" s="2" t="s">
        <v>821</v>
      </c>
    </row>
    <row r="22" spans="1:17" x14ac:dyDescent="0.25">
      <c r="A22" s="4" t="s">
        <v>388</v>
      </c>
      <c r="B22" s="4" t="s">
        <v>62</v>
      </c>
      <c r="C22" s="4"/>
      <c r="D22" s="4"/>
      <c r="E22" s="4" t="s">
        <v>69</v>
      </c>
      <c r="F22" t="s">
        <v>174</v>
      </c>
      <c r="G22" s="4" t="s">
        <v>389</v>
      </c>
      <c r="H22" s="4" t="s">
        <v>390</v>
      </c>
      <c r="I22" s="4" t="s">
        <v>391</v>
      </c>
      <c r="J22" s="4" t="s">
        <v>392</v>
      </c>
      <c r="K22" s="4" t="s">
        <v>393</v>
      </c>
      <c r="L22" s="4" t="s">
        <v>346</v>
      </c>
      <c r="M22" s="4" t="s">
        <v>417</v>
      </c>
      <c r="N22" s="4" t="s">
        <v>394</v>
      </c>
      <c r="O22" s="2"/>
      <c r="P22" s="2"/>
      <c r="Q22" s="2" t="s">
        <v>821</v>
      </c>
    </row>
    <row r="23" spans="1:17" x14ac:dyDescent="0.25">
      <c r="A23" s="4" t="s">
        <v>388</v>
      </c>
      <c r="B23" s="4" t="s">
        <v>62</v>
      </c>
      <c r="C23" s="4"/>
      <c r="D23" s="4"/>
      <c r="E23" s="4" t="s">
        <v>801</v>
      </c>
      <c r="F23" t="s">
        <v>339</v>
      </c>
      <c r="G23" s="4" t="s">
        <v>389</v>
      </c>
      <c r="H23" s="4" t="s">
        <v>390</v>
      </c>
      <c r="I23" s="4" t="s">
        <v>391</v>
      </c>
      <c r="J23" s="4" t="s">
        <v>392</v>
      </c>
      <c r="K23" s="4" t="s">
        <v>393</v>
      </c>
      <c r="L23" s="4" t="s">
        <v>346</v>
      </c>
      <c r="M23" s="4" t="s">
        <v>417</v>
      </c>
      <c r="N23" s="4" t="s">
        <v>394</v>
      </c>
      <c r="O23" s="2"/>
      <c r="P23" s="2" t="s">
        <v>363</v>
      </c>
      <c r="Q23" s="2" t="s">
        <v>821</v>
      </c>
    </row>
    <row r="24" spans="1:17" x14ac:dyDescent="0.25">
      <c r="A24" s="4" t="s">
        <v>388</v>
      </c>
      <c r="B24" s="4" t="s">
        <v>63</v>
      </c>
      <c r="C24" s="4"/>
      <c r="D24" s="4"/>
      <c r="E24" s="4" t="s">
        <v>58</v>
      </c>
      <c r="F24" t="s">
        <v>129</v>
      </c>
      <c r="G24" s="4" t="s">
        <v>389</v>
      </c>
      <c r="H24" s="4" t="s">
        <v>390</v>
      </c>
      <c r="I24" s="4" t="s">
        <v>391</v>
      </c>
      <c r="J24" s="4" t="s">
        <v>392</v>
      </c>
      <c r="K24" s="4" t="s">
        <v>393</v>
      </c>
      <c r="L24" s="4" t="s">
        <v>346</v>
      </c>
      <c r="M24" s="4" t="s">
        <v>417</v>
      </c>
      <c r="N24" s="4" t="s">
        <v>394</v>
      </c>
      <c r="O24" s="2"/>
      <c r="P24" s="2"/>
      <c r="Q24" s="2" t="s">
        <v>821</v>
      </c>
    </row>
    <row r="25" spans="1:17" x14ac:dyDescent="0.25">
      <c r="A25" s="4" t="s">
        <v>388</v>
      </c>
      <c r="B25" s="4" t="s">
        <v>63</v>
      </c>
      <c r="C25" s="4"/>
      <c r="D25" s="4"/>
      <c r="E25" s="4" t="s">
        <v>16</v>
      </c>
      <c r="F25" t="s">
        <v>125</v>
      </c>
      <c r="G25" s="4" t="s">
        <v>389</v>
      </c>
      <c r="H25" s="4" t="s">
        <v>390</v>
      </c>
      <c r="I25" s="4" t="s">
        <v>391</v>
      </c>
      <c r="J25" s="4" t="s">
        <v>392</v>
      </c>
      <c r="K25" s="4" t="s">
        <v>393</v>
      </c>
      <c r="L25" s="4" t="s">
        <v>346</v>
      </c>
      <c r="M25" s="4" t="s">
        <v>417</v>
      </c>
      <c r="N25" s="4" t="s">
        <v>394</v>
      </c>
      <c r="O25" s="2"/>
      <c r="P25" s="2"/>
      <c r="Q25" s="2" t="s">
        <v>821</v>
      </c>
    </row>
    <row r="26" spans="1:17" x14ac:dyDescent="0.25">
      <c r="A26" s="4" t="s">
        <v>388</v>
      </c>
      <c r="B26" s="4" t="s">
        <v>63</v>
      </c>
      <c r="C26" s="4"/>
      <c r="D26" s="4"/>
      <c r="E26" s="4" t="s">
        <v>75</v>
      </c>
      <c r="F26" t="s">
        <v>157</v>
      </c>
      <c r="G26" s="4" t="s">
        <v>389</v>
      </c>
      <c r="H26" s="4" t="s">
        <v>390</v>
      </c>
      <c r="I26" s="4" t="s">
        <v>391</v>
      </c>
      <c r="J26" s="4" t="s">
        <v>392</v>
      </c>
      <c r="K26" s="4" t="s">
        <v>393</v>
      </c>
      <c r="L26" s="4" t="s">
        <v>346</v>
      </c>
      <c r="M26" s="4" t="s">
        <v>417</v>
      </c>
      <c r="N26" s="4" t="s">
        <v>394</v>
      </c>
      <c r="O26" s="2"/>
      <c r="P26" s="2"/>
      <c r="Q26" s="2" t="s">
        <v>821</v>
      </c>
    </row>
    <row r="27" spans="1:17" x14ac:dyDescent="0.25">
      <c r="A27" s="4" t="s">
        <v>388</v>
      </c>
      <c r="B27" s="4" t="s">
        <v>63</v>
      </c>
      <c r="C27" s="4"/>
      <c r="D27" s="4"/>
      <c r="E27" s="4" t="s">
        <v>224</v>
      </c>
      <c r="F27" t="s">
        <v>179</v>
      </c>
      <c r="G27" s="4" t="s">
        <v>389</v>
      </c>
      <c r="H27" s="4" t="s">
        <v>390</v>
      </c>
      <c r="I27" s="4" t="s">
        <v>391</v>
      </c>
      <c r="J27" s="4" t="s">
        <v>392</v>
      </c>
      <c r="K27" s="4" t="s">
        <v>393</v>
      </c>
      <c r="L27" s="4" t="s">
        <v>346</v>
      </c>
      <c r="M27" s="4" t="s">
        <v>417</v>
      </c>
      <c r="N27" s="4" t="s">
        <v>394</v>
      </c>
      <c r="O27" s="2"/>
      <c r="P27" s="2"/>
      <c r="Q27" s="2" t="s">
        <v>821</v>
      </c>
    </row>
    <row r="28" spans="1:17" x14ac:dyDescent="0.25">
      <c r="A28" s="4" t="s">
        <v>388</v>
      </c>
      <c r="B28" s="4" t="s">
        <v>63</v>
      </c>
      <c r="C28" s="4"/>
      <c r="D28" s="4"/>
      <c r="E28" s="4" t="s">
        <v>69</v>
      </c>
      <c r="F28" t="s">
        <v>174</v>
      </c>
      <c r="G28" s="4" t="s">
        <v>389</v>
      </c>
      <c r="H28" s="4" t="s">
        <v>390</v>
      </c>
      <c r="I28" s="4" t="s">
        <v>391</v>
      </c>
      <c r="J28" s="4" t="s">
        <v>392</v>
      </c>
      <c r="K28" s="4" t="s">
        <v>393</v>
      </c>
      <c r="L28" s="4" t="s">
        <v>346</v>
      </c>
      <c r="M28" s="4" t="s">
        <v>417</v>
      </c>
      <c r="N28" s="4" t="s">
        <v>394</v>
      </c>
      <c r="O28" s="2"/>
      <c r="P28" s="2"/>
      <c r="Q28" s="2" t="s">
        <v>821</v>
      </c>
    </row>
    <row r="29" spans="1:17" x14ac:dyDescent="0.25">
      <c r="A29" s="4" t="s">
        <v>388</v>
      </c>
      <c r="B29" s="4" t="s">
        <v>63</v>
      </c>
      <c r="C29" s="4"/>
      <c r="D29" s="4"/>
      <c r="E29" s="4" t="s">
        <v>138</v>
      </c>
      <c r="F29" t="s">
        <v>341</v>
      </c>
      <c r="G29" s="4" t="s">
        <v>389</v>
      </c>
      <c r="H29" s="4" t="s">
        <v>390</v>
      </c>
      <c r="I29" s="4" t="s">
        <v>391</v>
      </c>
      <c r="J29" s="4" t="s">
        <v>392</v>
      </c>
      <c r="K29" s="4" t="s">
        <v>393</v>
      </c>
      <c r="L29" s="4" t="s">
        <v>346</v>
      </c>
      <c r="M29" s="4" t="s">
        <v>417</v>
      </c>
      <c r="N29" s="4" t="s">
        <v>394</v>
      </c>
      <c r="O29" s="2"/>
      <c r="P29" s="2"/>
      <c r="Q29" s="2" t="s">
        <v>821</v>
      </c>
    </row>
    <row r="30" spans="1:17" x14ac:dyDescent="0.25">
      <c r="A30" s="4" t="s">
        <v>388</v>
      </c>
      <c r="B30" s="4" t="s">
        <v>64</v>
      </c>
      <c r="C30" s="4"/>
      <c r="D30" s="4"/>
      <c r="E30" s="4" t="s">
        <v>123</v>
      </c>
      <c r="F30" t="s">
        <v>122</v>
      </c>
      <c r="G30" s="4" t="s">
        <v>389</v>
      </c>
      <c r="H30" s="4" t="s">
        <v>390</v>
      </c>
      <c r="I30" s="4" t="s">
        <v>391</v>
      </c>
      <c r="J30" s="4" t="s">
        <v>392</v>
      </c>
      <c r="K30" s="4" t="s">
        <v>393</v>
      </c>
      <c r="L30" s="4" t="s">
        <v>346</v>
      </c>
      <c r="M30" s="4" t="s">
        <v>417</v>
      </c>
      <c r="N30" s="4" t="s">
        <v>394</v>
      </c>
      <c r="O30" s="2"/>
      <c r="P30" s="2"/>
      <c r="Q30" s="2" t="s">
        <v>821</v>
      </c>
    </row>
    <row r="31" spans="1:17" x14ac:dyDescent="0.25">
      <c r="A31" s="4" t="s">
        <v>388</v>
      </c>
      <c r="B31" s="4" t="s">
        <v>64</v>
      </c>
      <c r="C31" s="4"/>
      <c r="D31" s="4"/>
      <c r="E31" s="4" t="s">
        <v>58</v>
      </c>
      <c r="F31" t="s">
        <v>129</v>
      </c>
      <c r="G31" s="4" t="s">
        <v>389</v>
      </c>
      <c r="H31" s="4" t="s">
        <v>390</v>
      </c>
      <c r="I31" s="4" t="s">
        <v>391</v>
      </c>
      <c r="J31" s="4" t="s">
        <v>392</v>
      </c>
      <c r="K31" s="4" t="s">
        <v>393</v>
      </c>
      <c r="L31" s="4" t="s">
        <v>346</v>
      </c>
      <c r="M31" s="4" t="s">
        <v>417</v>
      </c>
      <c r="N31" s="4" t="s">
        <v>394</v>
      </c>
      <c r="O31" s="2"/>
      <c r="P31" s="2"/>
      <c r="Q31" s="2" t="s">
        <v>821</v>
      </c>
    </row>
    <row r="32" spans="1:17" x14ac:dyDescent="0.25">
      <c r="A32" s="4" t="s">
        <v>388</v>
      </c>
      <c r="B32" s="4" t="s">
        <v>64</v>
      </c>
      <c r="C32" s="4"/>
      <c r="D32" s="4"/>
      <c r="E32" s="4" t="s">
        <v>16</v>
      </c>
      <c r="F32" t="s">
        <v>125</v>
      </c>
      <c r="G32" s="4" t="s">
        <v>389</v>
      </c>
      <c r="H32" s="4" t="s">
        <v>390</v>
      </c>
      <c r="I32" s="4" t="s">
        <v>391</v>
      </c>
      <c r="J32" s="4" t="s">
        <v>392</v>
      </c>
      <c r="K32" s="4" t="s">
        <v>393</v>
      </c>
      <c r="L32" s="4" t="s">
        <v>346</v>
      </c>
      <c r="M32" s="4" t="s">
        <v>417</v>
      </c>
      <c r="N32" s="4" t="s">
        <v>394</v>
      </c>
      <c r="O32" s="2"/>
      <c r="P32" s="2"/>
      <c r="Q32" s="2" t="s">
        <v>821</v>
      </c>
    </row>
    <row r="33" spans="1:17" x14ac:dyDescent="0.25">
      <c r="A33" s="4" t="s">
        <v>388</v>
      </c>
      <c r="B33" s="4" t="s">
        <v>64</v>
      </c>
      <c r="C33" s="4"/>
      <c r="D33" s="4"/>
      <c r="E33" s="4" t="s">
        <v>75</v>
      </c>
      <c r="F33" t="s">
        <v>157</v>
      </c>
      <c r="G33" s="4" t="s">
        <v>389</v>
      </c>
      <c r="H33" s="4" t="s">
        <v>390</v>
      </c>
      <c r="I33" s="4" t="s">
        <v>391</v>
      </c>
      <c r="J33" s="4" t="s">
        <v>392</v>
      </c>
      <c r="K33" s="4" t="s">
        <v>393</v>
      </c>
      <c r="L33" s="4" t="s">
        <v>346</v>
      </c>
      <c r="M33" s="4" t="s">
        <v>417</v>
      </c>
      <c r="N33" s="4" t="s">
        <v>394</v>
      </c>
      <c r="O33" s="2"/>
      <c r="P33" s="2"/>
      <c r="Q33" s="2" t="s">
        <v>821</v>
      </c>
    </row>
    <row r="34" spans="1:17" x14ac:dyDescent="0.25">
      <c r="A34" s="4" t="s">
        <v>388</v>
      </c>
      <c r="B34" s="4" t="s">
        <v>64</v>
      </c>
      <c r="C34" s="4"/>
      <c r="D34" s="4"/>
      <c r="E34" s="4" t="s">
        <v>224</v>
      </c>
      <c r="F34" t="s">
        <v>135</v>
      </c>
      <c r="G34" s="4" t="s">
        <v>389</v>
      </c>
      <c r="H34" s="4" t="s">
        <v>390</v>
      </c>
      <c r="I34" s="4" t="s">
        <v>391</v>
      </c>
      <c r="J34" s="4" t="s">
        <v>392</v>
      </c>
      <c r="K34" s="4" t="s">
        <v>393</v>
      </c>
      <c r="L34" s="4" t="s">
        <v>346</v>
      </c>
      <c r="M34" s="4" t="s">
        <v>417</v>
      </c>
      <c r="N34" s="4" t="s">
        <v>394</v>
      </c>
      <c r="O34" s="2"/>
      <c r="P34" s="2"/>
      <c r="Q34" s="2" t="s">
        <v>821</v>
      </c>
    </row>
    <row r="35" spans="1:17" x14ac:dyDescent="0.25">
      <c r="A35" s="4" t="s">
        <v>388</v>
      </c>
      <c r="B35" s="4" t="s">
        <v>65</v>
      </c>
      <c r="C35" s="4"/>
      <c r="D35" s="4"/>
      <c r="E35" s="4" t="s">
        <v>123</v>
      </c>
      <c r="F35" t="s">
        <v>122</v>
      </c>
      <c r="G35" s="4" t="s">
        <v>389</v>
      </c>
      <c r="H35" s="4" t="s">
        <v>390</v>
      </c>
      <c r="I35" s="4" t="s">
        <v>391</v>
      </c>
      <c r="J35" s="4" t="s">
        <v>392</v>
      </c>
      <c r="K35" s="4" t="s">
        <v>393</v>
      </c>
      <c r="L35" s="4" t="s">
        <v>346</v>
      </c>
      <c r="M35" s="4" t="s">
        <v>417</v>
      </c>
      <c r="N35" s="4" t="s">
        <v>394</v>
      </c>
      <c r="O35" s="2"/>
      <c r="P35" s="2"/>
      <c r="Q35" s="2" t="s">
        <v>821</v>
      </c>
    </row>
    <row r="36" spans="1:17" x14ac:dyDescent="0.25">
      <c r="A36" s="4" t="s">
        <v>388</v>
      </c>
      <c r="B36" s="4" t="s">
        <v>65</v>
      </c>
      <c r="C36" s="4"/>
      <c r="D36" s="4"/>
      <c r="E36" s="4" t="s">
        <v>58</v>
      </c>
      <c r="F36" t="s">
        <v>129</v>
      </c>
      <c r="G36" s="4" t="s">
        <v>389</v>
      </c>
      <c r="H36" s="4" t="s">
        <v>390</v>
      </c>
      <c r="I36" s="4" t="s">
        <v>391</v>
      </c>
      <c r="J36" s="4" t="s">
        <v>392</v>
      </c>
      <c r="K36" s="4" t="s">
        <v>393</v>
      </c>
      <c r="L36" s="4" t="s">
        <v>346</v>
      </c>
      <c r="M36" s="4" t="s">
        <v>417</v>
      </c>
      <c r="N36" s="4" t="s">
        <v>394</v>
      </c>
      <c r="O36" s="2"/>
      <c r="P36" s="2"/>
      <c r="Q36" s="2" t="s">
        <v>821</v>
      </c>
    </row>
    <row r="37" spans="1:17" x14ac:dyDescent="0.25">
      <c r="A37" s="4" t="s">
        <v>388</v>
      </c>
      <c r="B37" s="4" t="s">
        <v>65</v>
      </c>
      <c r="C37" s="4"/>
      <c r="D37" s="4"/>
      <c r="E37" s="4" t="s">
        <v>16</v>
      </c>
      <c r="F37" t="s">
        <v>125</v>
      </c>
      <c r="G37" s="4" t="s">
        <v>389</v>
      </c>
      <c r="H37" s="4" t="s">
        <v>390</v>
      </c>
      <c r="I37" s="4" t="s">
        <v>391</v>
      </c>
      <c r="J37" s="4" t="s">
        <v>392</v>
      </c>
      <c r="K37" s="4" t="s">
        <v>393</v>
      </c>
      <c r="L37" s="4" t="s">
        <v>346</v>
      </c>
      <c r="M37" s="4" t="s">
        <v>417</v>
      </c>
      <c r="N37" s="4" t="s">
        <v>394</v>
      </c>
      <c r="O37" s="2"/>
      <c r="P37" s="2"/>
      <c r="Q37" s="2" t="s">
        <v>821</v>
      </c>
    </row>
    <row r="38" spans="1:17" x14ac:dyDescent="0.25">
      <c r="A38" s="4" t="s">
        <v>388</v>
      </c>
      <c r="B38" s="4" t="s">
        <v>65</v>
      </c>
      <c r="C38" s="4"/>
      <c r="D38" s="4"/>
      <c r="E38" s="4" t="s">
        <v>75</v>
      </c>
      <c r="F38" t="s">
        <v>157</v>
      </c>
      <c r="G38" s="4" t="s">
        <v>389</v>
      </c>
      <c r="H38" s="4" t="s">
        <v>390</v>
      </c>
      <c r="I38" s="4" t="s">
        <v>391</v>
      </c>
      <c r="J38" s="4" t="s">
        <v>392</v>
      </c>
      <c r="K38" s="4" t="s">
        <v>393</v>
      </c>
      <c r="L38" s="4" t="s">
        <v>346</v>
      </c>
      <c r="M38" s="4" t="s">
        <v>417</v>
      </c>
      <c r="N38" s="4" t="s">
        <v>394</v>
      </c>
      <c r="O38" s="2"/>
      <c r="P38" s="2"/>
      <c r="Q38" s="2" t="s">
        <v>821</v>
      </c>
    </row>
    <row r="39" spans="1:17" x14ac:dyDescent="0.25">
      <c r="A39" s="4" t="s">
        <v>388</v>
      </c>
      <c r="B39" s="4" t="s">
        <v>65</v>
      </c>
      <c r="C39" s="4"/>
      <c r="D39" s="4"/>
      <c r="E39" s="4" t="s">
        <v>138</v>
      </c>
      <c r="F39" t="s">
        <v>341</v>
      </c>
      <c r="G39" s="4" t="s">
        <v>389</v>
      </c>
      <c r="H39" s="4" t="s">
        <v>390</v>
      </c>
      <c r="I39" s="4" t="s">
        <v>391</v>
      </c>
      <c r="J39" s="4" t="s">
        <v>392</v>
      </c>
      <c r="K39" s="4" t="s">
        <v>393</v>
      </c>
      <c r="L39" s="4" t="s">
        <v>346</v>
      </c>
      <c r="M39" s="4" t="s">
        <v>417</v>
      </c>
      <c r="N39" s="4" t="s">
        <v>394</v>
      </c>
      <c r="O39" s="2"/>
      <c r="P39" s="2"/>
      <c r="Q39" s="2" t="s">
        <v>821</v>
      </c>
    </row>
    <row r="40" spans="1:17" x14ac:dyDescent="0.25">
      <c r="A40" s="4" t="s">
        <v>388</v>
      </c>
      <c r="B40" s="4" t="s">
        <v>65</v>
      </c>
      <c r="C40" s="4"/>
      <c r="D40" s="4"/>
      <c r="E40" s="4" t="s">
        <v>224</v>
      </c>
      <c r="F40" t="s">
        <v>275</v>
      </c>
      <c r="G40" s="4" t="s">
        <v>389</v>
      </c>
      <c r="H40" s="4" t="s">
        <v>390</v>
      </c>
      <c r="I40" s="4" t="s">
        <v>391</v>
      </c>
      <c r="J40" s="4" t="s">
        <v>392</v>
      </c>
      <c r="K40" s="4" t="s">
        <v>393</v>
      </c>
      <c r="L40" s="4" t="s">
        <v>346</v>
      </c>
      <c r="M40" s="4" t="s">
        <v>417</v>
      </c>
      <c r="N40" s="4" t="s">
        <v>394</v>
      </c>
      <c r="O40" s="2"/>
      <c r="P40" s="2"/>
      <c r="Q40" s="2" t="s">
        <v>821</v>
      </c>
    </row>
    <row r="41" spans="1:17" x14ac:dyDescent="0.25">
      <c r="A41" s="4" t="s">
        <v>388</v>
      </c>
      <c r="B41" s="4" t="s">
        <v>65</v>
      </c>
      <c r="C41" s="4"/>
      <c r="D41" s="4"/>
      <c r="E41" s="4" t="s">
        <v>381</v>
      </c>
      <c r="F41" t="s">
        <v>397</v>
      </c>
      <c r="G41" s="4" t="s">
        <v>389</v>
      </c>
      <c r="H41" s="4" t="s">
        <v>390</v>
      </c>
      <c r="I41" s="4" t="s">
        <v>391</v>
      </c>
      <c r="J41" s="4" t="s">
        <v>392</v>
      </c>
      <c r="K41" s="4" t="s">
        <v>393</v>
      </c>
      <c r="L41" s="4" t="s">
        <v>346</v>
      </c>
      <c r="M41" s="4" t="s">
        <v>417</v>
      </c>
      <c r="N41" s="4" t="s">
        <v>394</v>
      </c>
      <c r="O41" s="2"/>
      <c r="P41" s="2"/>
      <c r="Q41" s="2" t="s">
        <v>821</v>
      </c>
    </row>
    <row r="42" spans="1:17" x14ac:dyDescent="0.25">
      <c r="A42" s="4" t="s">
        <v>388</v>
      </c>
      <c r="B42" s="4" t="s">
        <v>65</v>
      </c>
      <c r="C42" s="4"/>
      <c r="D42" s="4"/>
      <c r="E42" s="4" t="s">
        <v>69</v>
      </c>
      <c r="F42" t="s">
        <v>88</v>
      </c>
      <c r="G42" s="4" t="s">
        <v>389</v>
      </c>
      <c r="H42" s="4" t="s">
        <v>390</v>
      </c>
      <c r="I42" s="4" t="s">
        <v>391</v>
      </c>
      <c r="J42" s="4" t="s">
        <v>392</v>
      </c>
      <c r="K42" s="4" t="s">
        <v>393</v>
      </c>
      <c r="L42" s="4" t="s">
        <v>346</v>
      </c>
      <c r="M42" s="4" t="s">
        <v>417</v>
      </c>
      <c r="N42" s="4" t="s">
        <v>394</v>
      </c>
      <c r="O42" s="2"/>
      <c r="P42" s="2"/>
      <c r="Q42" s="2" t="s">
        <v>821</v>
      </c>
    </row>
    <row r="43" spans="1:17" x14ac:dyDescent="0.25">
      <c r="A43" s="4" t="s">
        <v>388</v>
      </c>
      <c r="B43" s="4" t="s">
        <v>66</v>
      </c>
      <c r="C43" s="4"/>
      <c r="D43" s="4"/>
      <c r="E43" s="4" t="s">
        <v>58</v>
      </c>
      <c r="F43" t="s">
        <v>129</v>
      </c>
      <c r="G43" s="4" t="s">
        <v>389</v>
      </c>
      <c r="H43" s="4" t="s">
        <v>390</v>
      </c>
      <c r="I43" s="4" t="s">
        <v>391</v>
      </c>
      <c r="J43" s="4" t="s">
        <v>392</v>
      </c>
      <c r="K43" s="4" t="s">
        <v>393</v>
      </c>
      <c r="L43" s="4" t="s">
        <v>346</v>
      </c>
      <c r="M43" s="4" t="s">
        <v>417</v>
      </c>
      <c r="N43" s="4" t="s">
        <v>394</v>
      </c>
      <c r="O43" s="2"/>
      <c r="P43" s="2"/>
      <c r="Q43" s="2" t="s">
        <v>821</v>
      </c>
    </row>
    <row r="44" spans="1:17" x14ac:dyDescent="0.25">
      <c r="A44" s="4" t="s">
        <v>388</v>
      </c>
      <c r="B44" s="4" t="s">
        <v>66</v>
      </c>
      <c r="C44" s="4"/>
      <c r="D44" s="4"/>
      <c r="E44" s="4" t="s">
        <v>16</v>
      </c>
      <c r="F44" t="s">
        <v>125</v>
      </c>
      <c r="G44" s="4" t="s">
        <v>389</v>
      </c>
      <c r="H44" s="4" t="s">
        <v>390</v>
      </c>
      <c r="I44" s="4" t="s">
        <v>391</v>
      </c>
      <c r="J44" s="4" t="s">
        <v>392</v>
      </c>
      <c r="K44" s="4" t="s">
        <v>393</v>
      </c>
      <c r="L44" s="4" t="s">
        <v>346</v>
      </c>
      <c r="M44" s="4" t="s">
        <v>417</v>
      </c>
      <c r="N44" s="4" t="s">
        <v>394</v>
      </c>
      <c r="O44" s="2"/>
      <c r="P44" s="2"/>
      <c r="Q44" s="2" t="s">
        <v>821</v>
      </c>
    </row>
    <row r="45" spans="1:17" x14ac:dyDescent="0.25">
      <c r="A45" s="4" t="s">
        <v>388</v>
      </c>
      <c r="B45" s="4" t="s">
        <v>66</v>
      </c>
      <c r="C45" s="4"/>
      <c r="D45" s="4"/>
      <c r="E45" s="4" t="s">
        <v>75</v>
      </c>
      <c r="F45" t="s">
        <v>157</v>
      </c>
      <c r="G45" s="4" t="s">
        <v>389</v>
      </c>
      <c r="H45" s="4" t="s">
        <v>390</v>
      </c>
      <c r="I45" s="4" t="s">
        <v>391</v>
      </c>
      <c r="J45" s="4" t="s">
        <v>392</v>
      </c>
      <c r="K45" s="4" t="s">
        <v>393</v>
      </c>
      <c r="L45" s="4" t="s">
        <v>346</v>
      </c>
      <c r="M45" s="4" t="s">
        <v>417</v>
      </c>
      <c r="N45" s="4" t="s">
        <v>394</v>
      </c>
      <c r="O45" s="2"/>
      <c r="P45" s="2"/>
      <c r="Q45" s="2" t="s">
        <v>821</v>
      </c>
    </row>
    <row r="46" spans="1:17" x14ac:dyDescent="0.25">
      <c r="A46" s="4" t="s">
        <v>388</v>
      </c>
      <c r="B46" s="4" t="s">
        <v>66</v>
      </c>
      <c r="C46" s="4"/>
      <c r="D46" s="4"/>
      <c r="E46" s="4" t="s">
        <v>138</v>
      </c>
      <c r="F46" t="s">
        <v>341</v>
      </c>
      <c r="G46" s="4" t="s">
        <v>389</v>
      </c>
      <c r="H46" s="4" t="s">
        <v>390</v>
      </c>
      <c r="I46" s="4" t="s">
        <v>391</v>
      </c>
      <c r="J46" s="4" t="s">
        <v>392</v>
      </c>
      <c r="K46" s="4" t="s">
        <v>393</v>
      </c>
      <c r="L46" s="4" t="s">
        <v>346</v>
      </c>
      <c r="M46" s="4" t="s">
        <v>417</v>
      </c>
      <c r="N46" s="4" t="s">
        <v>394</v>
      </c>
      <c r="O46" s="2"/>
      <c r="P46" s="2"/>
      <c r="Q46" s="2" t="s">
        <v>821</v>
      </c>
    </row>
    <row r="47" spans="1:17" x14ac:dyDescent="0.25">
      <c r="A47" s="4" t="s">
        <v>388</v>
      </c>
      <c r="B47" s="4" t="s">
        <v>66</v>
      </c>
      <c r="C47" s="4"/>
      <c r="D47" s="4"/>
      <c r="E47" s="4" t="s">
        <v>228</v>
      </c>
      <c r="F47" t="s">
        <v>202</v>
      </c>
      <c r="G47" s="4" t="s">
        <v>389</v>
      </c>
      <c r="H47" s="4" t="s">
        <v>390</v>
      </c>
      <c r="I47" s="4" t="s">
        <v>391</v>
      </c>
      <c r="J47" s="4" t="s">
        <v>392</v>
      </c>
      <c r="K47" s="4" t="s">
        <v>393</v>
      </c>
      <c r="L47" s="4" t="s">
        <v>346</v>
      </c>
      <c r="M47" s="4" t="s">
        <v>417</v>
      </c>
      <c r="N47" s="4" t="s">
        <v>394</v>
      </c>
      <c r="O47" s="2"/>
      <c r="P47" s="2"/>
      <c r="Q47" s="2" t="s">
        <v>821</v>
      </c>
    </row>
    <row r="48" spans="1:17" x14ac:dyDescent="0.25">
      <c r="A48" s="4" t="s">
        <v>388</v>
      </c>
      <c r="B48" s="4" t="s">
        <v>66</v>
      </c>
      <c r="C48" s="4"/>
      <c r="D48" s="4"/>
      <c r="E48" s="4" t="s">
        <v>801</v>
      </c>
      <c r="F48" t="s">
        <v>339</v>
      </c>
      <c r="G48" s="4" t="s">
        <v>389</v>
      </c>
      <c r="H48" s="4" t="s">
        <v>390</v>
      </c>
      <c r="I48" s="4" t="s">
        <v>391</v>
      </c>
      <c r="J48" s="4" t="s">
        <v>392</v>
      </c>
      <c r="K48" s="4" t="s">
        <v>393</v>
      </c>
      <c r="L48" s="4" t="s">
        <v>346</v>
      </c>
      <c r="M48" s="4" t="s">
        <v>417</v>
      </c>
      <c r="N48" s="4" t="s">
        <v>394</v>
      </c>
      <c r="O48" s="2"/>
      <c r="P48" s="2" t="s">
        <v>363</v>
      </c>
      <c r="Q48" s="2" t="s">
        <v>821</v>
      </c>
    </row>
    <row r="49" spans="1:17" x14ac:dyDescent="0.25">
      <c r="A49" s="4" t="s">
        <v>388</v>
      </c>
      <c r="B49" s="4" t="s">
        <v>67</v>
      </c>
      <c r="C49" s="4"/>
      <c r="D49" s="4"/>
      <c r="E49" s="4" t="s">
        <v>58</v>
      </c>
      <c r="F49" t="s">
        <v>129</v>
      </c>
      <c r="G49" s="4" t="s">
        <v>389</v>
      </c>
      <c r="H49" s="4" t="s">
        <v>390</v>
      </c>
      <c r="I49" s="4" t="s">
        <v>391</v>
      </c>
      <c r="J49" s="4" t="s">
        <v>392</v>
      </c>
      <c r="K49" s="4" t="s">
        <v>393</v>
      </c>
      <c r="L49" s="4" t="s">
        <v>346</v>
      </c>
      <c r="M49" s="4" t="s">
        <v>417</v>
      </c>
      <c r="N49" s="4" t="s">
        <v>394</v>
      </c>
      <c r="O49" s="2"/>
      <c r="P49" s="2"/>
      <c r="Q49" s="2" t="s">
        <v>821</v>
      </c>
    </row>
    <row r="50" spans="1:17" x14ac:dyDescent="0.25">
      <c r="A50" s="4" t="s">
        <v>388</v>
      </c>
      <c r="B50" s="4" t="s">
        <v>67</v>
      </c>
      <c r="C50" s="4"/>
      <c r="D50" s="4"/>
      <c r="E50" s="4" t="s">
        <v>16</v>
      </c>
      <c r="F50" t="s">
        <v>125</v>
      </c>
      <c r="G50" s="4" t="s">
        <v>389</v>
      </c>
      <c r="H50" s="4" t="s">
        <v>390</v>
      </c>
      <c r="I50" s="4" t="s">
        <v>391</v>
      </c>
      <c r="J50" s="4" t="s">
        <v>392</v>
      </c>
      <c r="K50" s="4" t="s">
        <v>393</v>
      </c>
      <c r="L50" s="4" t="s">
        <v>346</v>
      </c>
      <c r="M50" s="4" t="s">
        <v>417</v>
      </c>
      <c r="N50" s="4" t="s">
        <v>394</v>
      </c>
      <c r="O50" s="2"/>
      <c r="P50" s="2"/>
      <c r="Q50" s="2" t="s">
        <v>821</v>
      </c>
    </row>
    <row r="51" spans="1:17" x14ac:dyDescent="0.25">
      <c r="A51" s="4" t="s">
        <v>388</v>
      </c>
      <c r="B51" s="4" t="s">
        <v>67</v>
      </c>
      <c r="C51" s="4"/>
      <c r="D51" s="4"/>
      <c r="E51" s="4" t="s">
        <v>75</v>
      </c>
      <c r="F51" t="s">
        <v>157</v>
      </c>
      <c r="G51" s="4" t="s">
        <v>389</v>
      </c>
      <c r="H51" s="4" t="s">
        <v>390</v>
      </c>
      <c r="I51" s="4" t="s">
        <v>391</v>
      </c>
      <c r="J51" s="4" t="s">
        <v>392</v>
      </c>
      <c r="K51" s="4" t="s">
        <v>393</v>
      </c>
      <c r="L51" s="4" t="s">
        <v>346</v>
      </c>
      <c r="M51" s="4" t="s">
        <v>417</v>
      </c>
      <c r="N51" s="4" t="s">
        <v>394</v>
      </c>
      <c r="O51" s="2"/>
      <c r="P51" s="2"/>
      <c r="Q51" s="2" t="s">
        <v>821</v>
      </c>
    </row>
    <row r="52" spans="1:17" x14ac:dyDescent="0.25">
      <c r="A52" s="4" t="s">
        <v>388</v>
      </c>
      <c r="B52" s="4" t="s">
        <v>67</v>
      </c>
      <c r="C52" s="4"/>
      <c r="D52" s="4"/>
      <c r="E52" s="4" t="s">
        <v>224</v>
      </c>
      <c r="F52" t="s">
        <v>275</v>
      </c>
      <c r="G52" s="4" t="s">
        <v>389</v>
      </c>
      <c r="H52" s="4" t="s">
        <v>390</v>
      </c>
      <c r="I52" s="4" t="s">
        <v>391</v>
      </c>
      <c r="J52" s="4" t="s">
        <v>392</v>
      </c>
      <c r="K52" s="4" t="s">
        <v>393</v>
      </c>
      <c r="L52" s="4" t="s">
        <v>346</v>
      </c>
      <c r="M52" s="4" t="s">
        <v>417</v>
      </c>
      <c r="N52" s="4" t="s">
        <v>394</v>
      </c>
      <c r="O52" s="2"/>
      <c r="P52" s="2"/>
      <c r="Q52" s="2" t="s">
        <v>821</v>
      </c>
    </row>
    <row r="53" spans="1:17" x14ac:dyDescent="0.25">
      <c r="A53" s="4" t="s">
        <v>388</v>
      </c>
      <c r="B53" s="4" t="s">
        <v>67</v>
      </c>
      <c r="C53" s="4"/>
      <c r="D53" s="4"/>
      <c r="E53" s="4" t="s">
        <v>381</v>
      </c>
      <c r="F53" t="s">
        <v>398</v>
      </c>
      <c r="G53" s="4" t="s">
        <v>389</v>
      </c>
      <c r="H53" s="4" t="s">
        <v>390</v>
      </c>
      <c r="I53" s="4" t="s">
        <v>391</v>
      </c>
      <c r="J53" s="4" t="s">
        <v>392</v>
      </c>
      <c r="K53" s="4" t="s">
        <v>393</v>
      </c>
      <c r="L53" s="4" t="s">
        <v>346</v>
      </c>
      <c r="M53" s="4" t="s">
        <v>417</v>
      </c>
      <c r="N53" s="4" t="s">
        <v>394</v>
      </c>
      <c r="O53" s="2"/>
      <c r="P53" s="2"/>
      <c r="Q53" s="2" t="s">
        <v>821</v>
      </c>
    </row>
    <row r="54" spans="1:17" x14ac:dyDescent="0.25">
      <c r="A54" s="4" t="s">
        <v>388</v>
      </c>
      <c r="B54" s="4" t="s">
        <v>68</v>
      </c>
      <c r="C54" s="4"/>
      <c r="D54" s="4"/>
      <c r="E54" s="4" t="s">
        <v>58</v>
      </c>
      <c r="F54" t="s">
        <v>129</v>
      </c>
      <c r="G54" s="4" t="s">
        <v>389</v>
      </c>
      <c r="H54" s="4" t="s">
        <v>390</v>
      </c>
      <c r="I54" s="4" t="s">
        <v>391</v>
      </c>
      <c r="J54" s="4" t="s">
        <v>392</v>
      </c>
      <c r="K54" s="4" t="s">
        <v>393</v>
      </c>
      <c r="L54" s="4" t="s">
        <v>346</v>
      </c>
      <c r="M54" s="4" t="s">
        <v>417</v>
      </c>
      <c r="N54" s="4" t="s">
        <v>394</v>
      </c>
      <c r="O54" s="2"/>
      <c r="P54" s="2"/>
      <c r="Q54" s="2" t="s">
        <v>821</v>
      </c>
    </row>
    <row r="55" spans="1:17" x14ac:dyDescent="0.25">
      <c r="A55" s="4" t="s">
        <v>388</v>
      </c>
      <c r="B55" s="4" t="s">
        <v>68</v>
      </c>
      <c r="C55" s="4"/>
      <c r="D55" s="4"/>
      <c r="E55" s="4" t="s">
        <v>16</v>
      </c>
      <c r="F55" t="s">
        <v>125</v>
      </c>
      <c r="G55" s="4" t="s">
        <v>389</v>
      </c>
      <c r="H55" s="4" t="s">
        <v>390</v>
      </c>
      <c r="I55" s="4" t="s">
        <v>391</v>
      </c>
      <c r="J55" s="4" t="s">
        <v>392</v>
      </c>
      <c r="K55" s="4" t="s">
        <v>393</v>
      </c>
      <c r="L55" s="4" t="s">
        <v>346</v>
      </c>
      <c r="M55" s="4" t="s">
        <v>417</v>
      </c>
      <c r="N55" s="4" t="s">
        <v>394</v>
      </c>
      <c r="O55" s="2"/>
      <c r="P55" s="2"/>
      <c r="Q55" s="2" t="s">
        <v>821</v>
      </c>
    </row>
    <row r="56" spans="1:17" x14ac:dyDescent="0.25">
      <c r="A56" s="4" t="s">
        <v>388</v>
      </c>
      <c r="B56" s="4" t="s">
        <v>68</v>
      </c>
      <c r="C56" s="4"/>
      <c r="D56" s="4"/>
      <c r="E56" s="4" t="s">
        <v>75</v>
      </c>
      <c r="F56" t="s">
        <v>157</v>
      </c>
      <c r="G56" s="4" t="s">
        <v>389</v>
      </c>
      <c r="H56" s="4" t="s">
        <v>390</v>
      </c>
      <c r="I56" s="4" t="s">
        <v>391</v>
      </c>
      <c r="J56" s="4" t="s">
        <v>392</v>
      </c>
      <c r="K56" s="4" t="s">
        <v>393</v>
      </c>
      <c r="L56" s="4" t="s">
        <v>346</v>
      </c>
      <c r="M56" s="4" t="s">
        <v>417</v>
      </c>
      <c r="N56" s="4" t="s">
        <v>394</v>
      </c>
      <c r="O56" s="2"/>
      <c r="P56" s="2"/>
      <c r="Q56" s="2" t="s">
        <v>821</v>
      </c>
    </row>
    <row r="57" spans="1:17" x14ac:dyDescent="0.25">
      <c r="A57" s="4" t="s">
        <v>388</v>
      </c>
      <c r="B57" s="4" t="s">
        <v>68</v>
      </c>
      <c r="C57" s="4"/>
      <c r="D57" s="4"/>
      <c r="E57" s="4" t="s">
        <v>224</v>
      </c>
      <c r="F57" t="s">
        <v>275</v>
      </c>
      <c r="G57" s="4" t="s">
        <v>389</v>
      </c>
      <c r="H57" s="4" t="s">
        <v>390</v>
      </c>
      <c r="I57" s="4" t="s">
        <v>391</v>
      </c>
      <c r="J57" s="4" t="s">
        <v>392</v>
      </c>
      <c r="K57" s="4" t="s">
        <v>393</v>
      </c>
      <c r="L57" s="4" t="s">
        <v>346</v>
      </c>
      <c r="M57" s="4" t="s">
        <v>417</v>
      </c>
      <c r="N57" s="4" t="s">
        <v>394</v>
      </c>
      <c r="O57" s="2"/>
      <c r="P57" s="2"/>
      <c r="Q57" s="2" t="s">
        <v>821</v>
      </c>
    </row>
    <row r="58" spans="1:17" x14ac:dyDescent="0.25">
      <c r="A58" s="4" t="s">
        <v>388</v>
      </c>
      <c r="B58" s="4" t="s">
        <v>68</v>
      </c>
      <c r="C58" s="4"/>
      <c r="D58" s="4"/>
      <c r="E58" s="4" t="s">
        <v>123</v>
      </c>
      <c r="F58" t="s">
        <v>122</v>
      </c>
      <c r="G58" s="4" t="s">
        <v>389</v>
      </c>
      <c r="H58" s="4" t="s">
        <v>390</v>
      </c>
      <c r="I58" s="4" t="s">
        <v>391</v>
      </c>
      <c r="J58" s="4" t="s">
        <v>392</v>
      </c>
      <c r="K58" s="4" t="s">
        <v>393</v>
      </c>
      <c r="L58" s="4" t="s">
        <v>346</v>
      </c>
      <c r="M58" s="4" t="s">
        <v>417</v>
      </c>
      <c r="N58" s="4" t="s">
        <v>394</v>
      </c>
      <c r="O58" s="2"/>
      <c r="P58" s="2"/>
      <c r="Q58" s="2" t="s">
        <v>821</v>
      </c>
    </row>
    <row r="59" spans="1:17" x14ac:dyDescent="0.25">
      <c r="A59" s="4" t="s">
        <v>388</v>
      </c>
      <c r="B59" s="4" t="s">
        <v>68</v>
      </c>
      <c r="C59" s="4"/>
      <c r="D59" s="4"/>
      <c r="E59" s="4" t="s">
        <v>801</v>
      </c>
      <c r="F59" t="s">
        <v>339</v>
      </c>
      <c r="G59" s="4" t="s">
        <v>389</v>
      </c>
      <c r="H59" s="4" t="s">
        <v>390</v>
      </c>
      <c r="I59" s="4" t="s">
        <v>391</v>
      </c>
      <c r="J59" s="4" t="s">
        <v>392</v>
      </c>
      <c r="K59" s="4" t="s">
        <v>393</v>
      </c>
      <c r="L59" s="4" t="s">
        <v>346</v>
      </c>
      <c r="M59" s="4" t="s">
        <v>417</v>
      </c>
      <c r="N59" s="4" t="s">
        <v>394</v>
      </c>
      <c r="O59" s="2"/>
      <c r="P59" s="2" t="s">
        <v>363</v>
      </c>
      <c r="Q59" s="2" t="s">
        <v>821</v>
      </c>
    </row>
    <row r="62" spans="1:17" x14ac:dyDescent="0.25">
      <c r="A62" s="4" t="s">
        <v>400</v>
      </c>
      <c r="B62" s="4" t="s">
        <v>41</v>
      </c>
      <c r="C62" s="4"/>
      <c r="D62" s="4"/>
      <c r="E62" s="4" t="s">
        <v>18</v>
      </c>
      <c r="F62" t="s">
        <v>23</v>
      </c>
      <c r="G62" s="4" t="s">
        <v>425</v>
      </c>
      <c r="H62" s="4" t="s">
        <v>426</v>
      </c>
      <c r="I62" s="4" t="s">
        <v>427</v>
      </c>
      <c r="J62" s="4" t="s">
        <v>413</v>
      </c>
      <c r="K62" s="4" t="s">
        <v>417</v>
      </c>
      <c r="L62" s="4" t="s">
        <v>346</v>
      </c>
      <c r="M62" s="4" t="s">
        <v>417</v>
      </c>
      <c r="N62" s="4" t="s">
        <v>428</v>
      </c>
      <c r="O62" s="2"/>
      <c r="P62" s="2"/>
      <c r="Q62" s="2" t="s">
        <v>821</v>
      </c>
    </row>
    <row r="63" spans="1:17" x14ac:dyDescent="0.25">
      <c r="A63" s="4" t="s">
        <v>400</v>
      </c>
      <c r="B63" s="4" t="s">
        <v>41</v>
      </c>
      <c r="C63" s="4"/>
      <c r="D63" s="4"/>
      <c r="E63" s="4" t="s">
        <v>58</v>
      </c>
      <c r="F63" t="s">
        <v>129</v>
      </c>
      <c r="G63" s="4" t="s">
        <v>425</v>
      </c>
      <c r="H63" s="4" t="s">
        <v>426</v>
      </c>
      <c r="I63" s="4" t="s">
        <v>427</v>
      </c>
      <c r="J63" s="4" t="s">
        <v>413</v>
      </c>
      <c r="K63" s="4" t="s">
        <v>417</v>
      </c>
      <c r="L63" s="4" t="s">
        <v>346</v>
      </c>
      <c r="M63" s="4" t="s">
        <v>417</v>
      </c>
      <c r="N63" s="4" t="s">
        <v>428</v>
      </c>
      <c r="O63" s="2"/>
      <c r="P63" s="2"/>
      <c r="Q63" s="2" t="s">
        <v>821</v>
      </c>
    </row>
    <row r="64" spans="1:17" x14ac:dyDescent="0.25">
      <c r="A64" s="4" t="s">
        <v>400</v>
      </c>
      <c r="B64" s="4" t="s">
        <v>41</v>
      </c>
      <c r="C64" s="4"/>
      <c r="D64" s="4"/>
      <c r="E64" s="4" t="s">
        <v>84</v>
      </c>
      <c r="F64" t="s">
        <v>133</v>
      </c>
      <c r="G64" s="4" t="s">
        <v>425</v>
      </c>
      <c r="H64" s="4" t="s">
        <v>426</v>
      </c>
      <c r="I64" s="4" t="s">
        <v>427</v>
      </c>
      <c r="J64" s="4" t="s">
        <v>413</v>
      </c>
      <c r="K64" s="4" t="s">
        <v>417</v>
      </c>
      <c r="L64" s="4" t="s">
        <v>346</v>
      </c>
      <c r="M64" s="4" t="s">
        <v>417</v>
      </c>
      <c r="N64" s="4" t="s">
        <v>428</v>
      </c>
      <c r="O64" s="2"/>
      <c r="P64" s="2"/>
      <c r="Q64" s="2" t="s">
        <v>821</v>
      </c>
    </row>
    <row r="65" spans="1:17" x14ac:dyDescent="0.25">
      <c r="A65" s="4" t="s">
        <v>400</v>
      </c>
      <c r="B65" s="4" t="s">
        <v>41</v>
      </c>
      <c r="C65" s="4"/>
      <c r="D65" s="4"/>
      <c r="E65" s="4" t="s">
        <v>69</v>
      </c>
      <c r="F65" t="s">
        <v>174</v>
      </c>
      <c r="G65" s="4" t="s">
        <v>425</v>
      </c>
      <c r="H65" s="4" t="s">
        <v>426</v>
      </c>
      <c r="I65" s="4" t="s">
        <v>427</v>
      </c>
      <c r="J65" s="4" t="s">
        <v>413</v>
      </c>
      <c r="K65" s="4" t="s">
        <v>417</v>
      </c>
      <c r="L65" s="4" t="s">
        <v>346</v>
      </c>
      <c r="M65" s="4" t="s">
        <v>417</v>
      </c>
      <c r="N65" s="4" t="s">
        <v>428</v>
      </c>
      <c r="O65" s="2"/>
      <c r="P65" s="2"/>
      <c r="Q65" s="2" t="s">
        <v>821</v>
      </c>
    </row>
    <row r="66" spans="1:17" x14ac:dyDescent="0.25">
      <c r="A66" s="4" t="s">
        <v>400</v>
      </c>
      <c r="B66" s="4" t="s">
        <v>41</v>
      </c>
      <c r="C66" s="4"/>
      <c r="D66" s="4"/>
      <c r="E66" s="4" t="s">
        <v>75</v>
      </c>
      <c r="F66" t="s">
        <v>157</v>
      </c>
      <c r="G66" s="4" t="s">
        <v>425</v>
      </c>
      <c r="H66" s="4" t="s">
        <v>426</v>
      </c>
      <c r="I66" s="4" t="s">
        <v>427</v>
      </c>
      <c r="J66" s="4" t="s">
        <v>413</v>
      </c>
      <c r="K66" s="4" t="s">
        <v>417</v>
      </c>
      <c r="L66" s="4" t="s">
        <v>346</v>
      </c>
      <c r="M66" s="4" t="s">
        <v>417</v>
      </c>
      <c r="N66" s="4" t="s">
        <v>428</v>
      </c>
      <c r="O66" s="2"/>
      <c r="P66" s="2"/>
      <c r="Q66" s="2" t="s">
        <v>821</v>
      </c>
    </row>
    <row r="67" spans="1:17" x14ac:dyDescent="0.25">
      <c r="A67" s="4" t="s">
        <v>400</v>
      </c>
      <c r="B67" s="4" t="s">
        <v>41</v>
      </c>
      <c r="C67" s="4"/>
      <c r="D67" s="4"/>
      <c r="E67" s="4" t="s">
        <v>381</v>
      </c>
      <c r="F67" t="s">
        <v>272</v>
      </c>
      <c r="G67" s="4" t="s">
        <v>425</v>
      </c>
      <c r="H67" s="4" t="s">
        <v>426</v>
      </c>
      <c r="I67" s="4" t="s">
        <v>427</v>
      </c>
      <c r="J67" s="4" t="s">
        <v>413</v>
      </c>
      <c r="K67" s="4" t="s">
        <v>417</v>
      </c>
      <c r="L67" s="4" t="s">
        <v>346</v>
      </c>
      <c r="M67" s="4" t="s">
        <v>417</v>
      </c>
      <c r="N67" s="4" t="s">
        <v>428</v>
      </c>
      <c r="O67" s="2"/>
      <c r="P67" s="2"/>
      <c r="Q67" s="2" t="s">
        <v>821</v>
      </c>
    </row>
    <row r="68" spans="1:17" x14ac:dyDescent="0.25">
      <c r="A68" s="4" t="s">
        <v>400</v>
      </c>
      <c r="B68" s="4" t="s">
        <v>41</v>
      </c>
      <c r="C68" s="4"/>
      <c r="D68" s="4"/>
      <c r="E68" s="4" t="s">
        <v>582</v>
      </c>
      <c r="F68" t="s">
        <v>429</v>
      </c>
      <c r="G68" s="4" t="s">
        <v>425</v>
      </c>
      <c r="H68" s="4" t="s">
        <v>426</v>
      </c>
      <c r="I68" s="4" t="s">
        <v>427</v>
      </c>
      <c r="J68" s="4" t="s">
        <v>413</v>
      </c>
      <c r="K68" s="4" t="s">
        <v>417</v>
      </c>
      <c r="L68" s="4" t="s">
        <v>346</v>
      </c>
      <c r="M68" s="4" t="s">
        <v>417</v>
      </c>
      <c r="N68" s="4" t="s">
        <v>428</v>
      </c>
      <c r="O68" s="2"/>
      <c r="P68" s="2"/>
      <c r="Q68" s="2" t="s">
        <v>821</v>
      </c>
    </row>
    <row r="69" spans="1:17" x14ac:dyDescent="0.25">
      <c r="A69" s="4" t="s">
        <v>400</v>
      </c>
      <c r="B69" s="4" t="s">
        <v>42</v>
      </c>
      <c r="C69" s="4"/>
      <c r="D69" s="4"/>
      <c r="E69" s="4" t="s">
        <v>75</v>
      </c>
      <c r="F69" t="s">
        <v>214</v>
      </c>
      <c r="G69" s="4" t="s">
        <v>425</v>
      </c>
      <c r="H69" s="4" t="s">
        <v>426</v>
      </c>
      <c r="I69" s="4" t="s">
        <v>427</v>
      </c>
      <c r="J69" s="4" t="s">
        <v>413</v>
      </c>
      <c r="K69" s="4" t="s">
        <v>417</v>
      </c>
      <c r="L69" s="4" t="s">
        <v>346</v>
      </c>
      <c r="M69" s="4" t="s">
        <v>417</v>
      </c>
      <c r="N69" s="4" t="s">
        <v>428</v>
      </c>
      <c r="O69" s="2"/>
      <c r="P69" s="2"/>
      <c r="Q69" s="2" t="s">
        <v>821</v>
      </c>
    </row>
    <row r="70" spans="1:17" x14ac:dyDescent="0.25">
      <c r="A70" s="4" t="s">
        <v>400</v>
      </c>
      <c r="B70" s="4" t="s">
        <v>42</v>
      </c>
      <c r="C70" s="4"/>
      <c r="D70" s="4"/>
      <c r="E70" s="4" t="s">
        <v>69</v>
      </c>
      <c r="F70" t="s">
        <v>430</v>
      </c>
      <c r="G70" s="4" t="s">
        <v>425</v>
      </c>
      <c r="H70" s="4" t="s">
        <v>426</v>
      </c>
      <c r="I70" s="4" t="s">
        <v>427</v>
      </c>
      <c r="J70" s="4" t="s">
        <v>413</v>
      </c>
      <c r="K70" s="4" t="s">
        <v>417</v>
      </c>
      <c r="L70" s="4" t="s">
        <v>346</v>
      </c>
      <c r="M70" s="4" t="s">
        <v>417</v>
      </c>
      <c r="N70" s="4" t="s">
        <v>428</v>
      </c>
      <c r="O70" s="2"/>
      <c r="P70" s="2"/>
      <c r="Q70" s="2" t="s">
        <v>821</v>
      </c>
    </row>
    <row r="71" spans="1:17" x14ac:dyDescent="0.25">
      <c r="A71" s="4" t="s">
        <v>400</v>
      </c>
      <c r="B71" s="4" t="s">
        <v>42</v>
      </c>
      <c r="C71" s="4"/>
      <c r="D71" s="4"/>
      <c r="E71" s="4" t="s">
        <v>18</v>
      </c>
      <c r="F71" t="s">
        <v>23</v>
      </c>
      <c r="G71" s="4" t="s">
        <v>425</v>
      </c>
      <c r="H71" s="4" t="s">
        <v>426</v>
      </c>
      <c r="I71" s="4" t="s">
        <v>427</v>
      </c>
      <c r="J71" s="4" t="s">
        <v>413</v>
      </c>
      <c r="K71" s="4" t="s">
        <v>417</v>
      </c>
      <c r="L71" s="4" t="s">
        <v>346</v>
      </c>
      <c r="M71" s="4" t="s">
        <v>417</v>
      </c>
      <c r="N71" s="4" t="s">
        <v>428</v>
      </c>
      <c r="O71" s="2"/>
      <c r="P71" s="2"/>
      <c r="Q71" s="2" t="s">
        <v>821</v>
      </c>
    </row>
    <row r="72" spans="1:17" x14ac:dyDescent="0.25">
      <c r="A72" s="4" t="s">
        <v>400</v>
      </c>
      <c r="B72" s="4" t="s">
        <v>42</v>
      </c>
      <c r="C72" s="4"/>
      <c r="D72" s="4"/>
      <c r="E72" s="4" t="s">
        <v>58</v>
      </c>
      <c r="F72" t="s">
        <v>422</v>
      </c>
      <c r="G72" s="4" t="s">
        <v>425</v>
      </c>
      <c r="H72" s="4" t="s">
        <v>426</v>
      </c>
      <c r="I72" s="4" t="s">
        <v>427</v>
      </c>
      <c r="J72" s="4" t="s">
        <v>413</v>
      </c>
      <c r="K72" s="4" t="s">
        <v>417</v>
      </c>
      <c r="L72" s="4" t="s">
        <v>346</v>
      </c>
      <c r="M72" s="4" t="s">
        <v>417</v>
      </c>
      <c r="N72" s="4" t="s">
        <v>428</v>
      </c>
      <c r="O72" s="2"/>
      <c r="P72" s="2"/>
      <c r="Q72" s="2" t="s">
        <v>821</v>
      </c>
    </row>
    <row r="73" spans="1:17" x14ac:dyDescent="0.25">
      <c r="A73" s="4" t="s">
        <v>400</v>
      </c>
      <c r="B73" s="4" t="s">
        <v>42</v>
      </c>
      <c r="C73" s="4"/>
      <c r="D73" s="4"/>
      <c r="E73" s="4" t="s">
        <v>801</v>
      </c>
      <c r="F73" t="s">
        <v>339</v>
      </c>
      <c r="G73" s="4" t="s">
        <v>425</v>
      </c>
      <c r="H73" s="4" t="s">
        <v>426</v>
      </c>
      <c r="I73" s="4" t="s">
        <v>427</v>
      </c>
      <c r="J73" s="4" t="s">
        <v>413</v>
      </c>
      <c r="K73" s="4" t="s">
        <v>417</v>
      </c>
      <c r="L73" s="4" t="s">
        <v>346</v>
      </c>
      <c r="M73" s="4" t="s">
        <v>417</v>
      </c>
      <c r="N73" s="4" t="s">
        <v>428</v>
      </c>
      <c r="O73" s="2"/>
      <c r="P73" s="2" t="s">
        <v>363</v>
      </c>
      <c r="Q73" s="2" t="s">
        <v>821</v>
      </c>
    </row>
    <row r="74" spans="1:17" x14ac:dyDescent="0.25">
      <c r="A74" s="4" t="s">
        <v>400</v>
      </c>
      <c r="B74" s="4" t="s">
        <v>42</v>
      </c>
      <c r="C74" s="4"/>
      <c r="D74" s="4"/>
      <c r="E74" s="4" t="s">
        <v>138</v>
      </c>
      <c r="F74" t="s">
        <v>341</v>
      </c>
      <c r="G74" s="4" t="s">
        <v>425</v>
      </c>
      <c r="H74" s="4" t="s">
        <v>426</v>
      </c>
      <c r="I74" s="4" t="s">
        <v>427</v>
      </c>
      <c r="J74" s="4" t="s">
        <v>413</v>
      </c>
      <c r="K74" s="4" t="s">
        <v>417</v>
      </c>
      <c r="L74" s="4" t="s">
        <v>346</v>
      </c>
      <c r="M74" s="4" t="s">
        <v>417</v>
      </c>
      <c r="N74" s="4" t="s">
        <v>428</v>
      </c>
      <c r="O74" s="2"/>
      <c r="P74" s="2"/>
      <c r="Q74" s="2" t="s">
        <v>821</v>
      </c>
    </row>
    <row r="75" spans="1:17" x14ac:dyDescent="0.25">
      <c r="A75" s="4" t="s">
        <v>400</v>
      </c>
      <c r="B75" s="4" t="s">
        <v>42</v>
      </c>
      <c r="C75" s="4"/>
      <c r="D75" s="4"/>
      <c r="E75" s="4" t="s">
        <v>582</v>
      </c>
      <c r="F75" t="s">
        <v>429</v>
      </c>
      <c r="G75" s="4" t="s">
        <v>425</v>
      </c>
      <c r="H75" s="4" t="s">
        <v>426</v>
      </c>
      <c r="I75" s="4" t="s">
        <v>427</v>
      </c>
      <c r="J75" s="4" t="s">
        <v>413</v>
      </c>
      <c r="K75" s="4" t="s">
        <v>417</v>
      </c>
      <c r="L75" s="4" t="s">
        <v>346</v>
      </c>
      <c r="M75" s="4" t="s">
        <v>417</v>
      </c>
      <c r="N75" s="4" t="s">
        <v>428</v>
      </c>
      <c r="O75" s="2"/>
      <c r="P75" s="2"/>
      <c r="Q75" s="2" t="s">
        <v>821</v>
      </c>
    </row>
    <row r="76" spans="1:17" x14ac:dyDescent="0.25">
      <c r="A76" s="4" t="s">
        <v>400</v>
      </c>
      <c r="B76" s="4" t="s">
        <v>61</v>
      </c>
      <c r="C76" s="4"/>
      <c r="D76" s="4"/>
      <c r="E76" s="4" t="s">
        <v>16</v>
      </c>
      <c r="F76" t="s">
        <v>45</v>
      </c>
      <c r="G76" s="4" t="s">
        <v>425</v>
      </c>
      <c r="H76" s="4" t="s">
        <v>426</v>
      </c>
      <c r="I76" s="4" t="s">
        <v>427</v>
      </c>
      <c r="J76" s="4" t="s">
        <v>413</v>
      </c>
      <c r="K76" s="4" t="s">
        <v>417</v>
      </c>
      <c r="L76" s="4" t="s">
        <v>346</v>
      </c>
      <c r="M76" s="4" t="s">
        <v>417</v>
      </c>
      <c r="N76" s="4" t="s">
        <v>428</v>
      </c>
      <c r="O76" s="2"/>
      <c r="P76" s="2"/>
      <c r="Q76" s="2" t="s">
        <v>821</v>
      </c>
    </row>
    <row r="77" spans="1:17" x14ac:dyDescent="0.25">
      <c r="A77" s="4" t="s">
        <v>400</v>
      </c>
      <c r="B77" s="4" t="s">
        <v>61</v>
      </c>
      <c r="C77" s="4"/>
      <c r="D77" s="4"/>
      <c r="E77" s="4" t="s">
        <v>58</v>
      </c>
      <c r="F77" t="s">
        <v>431</v>
      </c>
      <c r="G77" s="4" t="s">
        <v>425</v>
      </c>
      <c r="H77" s="4" t="s">
        <v>426</v>
      </c>
      <c r="I77" s="4" t="s">
        <v>427</v>
      </c>
      <c r="J77" s="4" t="s">
        <v>413</v>
      </c>
      <c r="K77" s="4" t="s">
        <v>417</v>
      </c>
      <c r="L77" s="4" t="s">
        <v>346</v>
      </c>
      <c r="M77" s="4" t="s">
        <v>417</v>
      </c>
      <c r="N77" s="4" t="s">
        <v>428</v>
      </c>
      <c r="O77" s="2"/>
      <c r="P77" s="2"/>
      <c r="Q77" s="2" t="s">
        <v>821</v>
      </c>
    </row>
    <row r="78" spans="1:17" x14ac:dyDescent="0.25">
      <c r="A78" s="4" t="s">
        <v>400</v>
      </c>
      <c r="B78" s="4" t="s">
        <v>61</v>
      </c>
      <c r="C78" s="4"/>
      <c r="D78" s="4"/>
      <c r="E78" s="4" t="s">
        <v>75</v>
      </c>
      <c r="F78" t="s">
        <v>157</v>
      </c>
      <c r="G78" s="4" t="s">
        <v>425</v>
      </c>
      <c r="H78" s="4" t="s">
        <v>426</v>
      </c>
      <c r="I78" s="4" t="s">
        <v>427</v>
      </c>
      <c r="J78" s="4" t="s">
        <v>413</v>
      </c>
      <c r="K78" s="4" t="s">
        <v>417</v>
      </c>
      <c r="L78" s="4" t="s">
        <v>346</v>
      </c>
      <c r="M78" s="4" t="s">
        <v>417</v>
      </c>
      <c r="N78" s="4" t="s">
        <v>428</v>
      </c>
      <c r="O78" s="2"/>
      <c r="P78" s="2"/>
      <c r="Q78" s="2" t="s">
        <v>821</v>
      </c>
    </row>
    <row r="79" spans="1:17" x14ac:dyDescent="0.25">
      <c r="A79" s="4" t="s">
        <v>400</v>
      </c>
      <c r="B79" s="4" t="s">
        <v>61</v>
      </c>
      <c r="C79" s="4"/>
      <c r="D79" s="4"/>
      <c r="E79" s="4" t="s">
        <v>801</v>
      </c>
      <c r="F79" t="s">
        <v>339</v>
      </c>
      <c r="G79" s="4" t="s">
        <v>425</v>
      </c>
      <c r="H79" s="4" t="s">
        <v>426</v>
      </c>
      <c r="I79" s="4" t="s">
        <v>427</v>
      </c>
      <c r="J79" s="4" t="s">
        <v>413</v>
      </c>
      <c r="K79" s="4" t="s">
        <v>417</v>
      </c>
      <c r="L79" s="4" t="s">
        <v>346</v>
      </c>
      <c r="M79" s="4" t="s">
        <v>417</v>
      </c>
      <c r="N79" s="4" t="s">
        <v>428</v>
      </c>
      <c r="O79" s="2"/>
      <c r="P79" s="2" t="s">
        <v>363</v>
      </c>
      <c r="Q79" s="2" t="s">
        <v>821</v>
      </c>
    </row>
    <row r="80" spans="1:17" x14ac:dyDescent="0.25">
      <c r="A80" s="4" t="s">
        <v>400</v>
      </c>
      <c r="B80" s="4" t="s">
        <v>61</v>
      </c>
      <c r="C80" s="4"/>
      <c r="D80" s="4"/>
      <c r="E80" s="4" t="s">
        <v>117</v>
      </c>
      <c r="F80" t="s">
        <v>432</v>
      </c>
      <c r="G80" s="4" t="s">
        <v>425</v>
      </c>
      <c r="H80" s="4" t="s">
        <v>426</v>
      </c>
      <c r="I80" s="4" t="s">
        <v>427</v>
      </c>
      <c r="J80" s="4" t="s">
        <v>413</v>
      </c>
      <c r="K80" s="4" t="s">
        <v>417</v>
      </c>
      <c r="L80" s="4" t="s">
        <v>346</v>
      </c>
      <c r="M80" s="4" t="s">
        <v>417</v>
      </c>
      <c r="N80" s="4" t="s">
        <v>428</v>
      </c>
      <c r="O80" s="2"/>
      <c r="P80" s="2"/>
      <c r="Q80" s="2" t="s">
        <v>821</v>
      </c>
    </row>
    <row r="81" spans="1:17" x14ac:dyDescent="0.25">
      <c r="A81" s="4" t="s">
        <v>400</v>
      </c>
      <c r="B81" s="4" t="s">
        <v>61</v>
      </c>
      <c r="C81" s="4"/>
      <c r="D81" s="4"/>
      <c r="E81" s="4" t="s">
        <v>228</v>
      </c>
      <c r="F81" t="s">
        <v>433</v>
      </c>
      <c r="G81" s="4" t="s">
        <v>425</v>
      </c>
      <c r="H81" s="4" t="s">
        <v>426</v>
      </c>
      <c r="I81" s="4" t="s">
        <v>427</v>
      </c>
      <c r="J81" s="4" t="s">
        <v>413</v>
      </c>
      <c r="K81" s="4" t="s">
        <v>417</v>
      </c>
      <c r="L81" s="4" t="s">
        <v>346</v>
      </c>
      <c r="M81" s="4" t="s">
        <v>417</v>
      </c>
      <c r="N81" s="4" t="s">
        <v>428</v>
      </c>
      <c r="O81" s="2"/>
      <c r="P81" s="2"/>
      <c r="Q81" s="2" t="s">
        <v>821</v>
      </c>
    </row>
    <row r="82" spans="1:17" x14ac:dyDescent="0.25">
      <c r="A82" s="4" t="s">
        <v>400</v>
      </c>
      <c r="B82" s="4" t="s">
        <v>61</v>
      </c>
      <c r="C82" s="4"/>
      <c r="D82" s="4"/>
      <c r="E82" s="4" t="s">
        <v>18</v>
      </c>
      <c r="F82" t="s">
        <v>23</v>
      </c>
      <c r="G82" s="4" t="s">
        <v>425</v>
      </c>
      <c r="H82" s="4" t="s">
        <v>426</v>
      </c>
      <c r="I82" s="4" t="s">
        <v>427</v>
      </c>
      <c r="J82" s="4" t="s">
        <v>413</v>
      </c>
      <c r="K82" s="4" t="s">
        <v>417</v>
      </c>
      <c r="L82" s="4" t="s">
        <v>346</v>
      </c>
      <c r="M82" s="4" t="s">
        <v>417</v>
      </c>
      <c r="N82" s="4" t="s">
        <v>428</v>
      </c>
      <c r="O82" s="2"/>
      <c r="P82" s="2"/>
      <c r="Q82" s="2" t="s">
        <v>821</v>
      </c>
    </row>
    <row r="83" spans="1:17" x14ac:dyDescent="0.25">
      <c r="A83" s="4" t="s">
        <v>400</v>
      </c>
      <c r="B83" s="4" t="s">
        <v>61</v>
      </c>
      <c r="C83" s="4"/>
      <c r="D83" s="4"/>
      <c r="E83" s="5" t="s">
        <v>582</v>
      </c>
      <c r="F83" t="s">
        <v>434</v>
      </c>
      <c r="G83" s="4" t="s">
        <v>425</v>
      </c>
      <c r="H83" s="4" t="s">
        <v>426</v>
      </c>
      <c r="I83" s="4" t="s">
        <v>427</v>
      </c>
      <c r="J83" s="4" t="s">
        <v>413</v>
      </c>
      <c r="K83" s="4" t="s">
        <v>417</v>
      </c>
      <c r="L83" s="4" t="s">
        <v>346</v>
      </c>
      <c r="M83" s="4" t="s">
        <v>417</v>
      </c>
      <c r="N83" s="4" t="s">
        <v>428</v>
      </c>
      <c r="O83" s="2"/>
      <c r="P83" s="2"/>
      <c r="Q83" s="2" t="s">
        <v>821</v>
      </c>
    </row>
    <row r="84" spans="1:17" x14ac:dyDescent="0.25">
      <c r="A84" s="4" t="s">
        <v>400</v>
      </c>
      <c r="B84" s="4" t="s">
        <v>61</v>
      </c>
      <c r="C84" s="4"/>
      <c r="D84" s="4"/>
      <c r="E84" s="4" t="s">
        <v>583</v>
      </c>
      <c r="F84" t="s">
        <v>435</v>
      </c>
      <c r="G84" s="4" t="s">
        <v>425</v>
      </c>
      <c r="H84" s="4" t="s">
        <v>426</v>
      </c>
      <c r="I84" s="4" t="s">
        <v>427</v>
      </c>
      <c r="J84" s="4" t="s">
        <v>413</v>
      </c>
      <c r="K84" s="4" t="s">
        <v>417</v>
      </c>
      <c r="L84" s="4" t="s">
        <v>346</v>
      </c>
      <c r="M84" s="4" t="s">
        <v>417</v>
      </c>
      <c r="N84" s="4" t="s">
        <v>428</v>
      </c>
      <c r="O84" s="2"/>
      <c r="P84" s="2"/>
      <c r="Q84" s="2" t="s">
        <v>821</v>
      </c>
    </row>
    <row r="85" spans="1:17" x14ac:dyDescent="0.25">
      <c r="A85" s="4" t="s">
        <v>400</v>
      </c>
      <c r="B85" s="4" t="s">
        <v>62</v>
      </c>
      <c r="C85" s="4"/>
      <c r="D85" s="4"/>
      <c r="E85" s="4" t="s">
        <v>16</v>
      </c>
      <c r="F85" t="s">
        <v>45</v>
      </c>
      <c r="G85" s="4" t="s">
        <v>425</v>
      </c>
      <c r="H85" s="4" t="s">
        <v>426</v>
      </c>
      <c r="I85" s="4" t="s">
        <v>427</v>
      </c>
      <c r="J85" s="4" t="s">
        <v>413</v>
      </c>
      <c r="K85" s="4" t="s">
        <v>417</v>
      </c>
      <c r="L85" s="4" t="s">
        <v>346</v>
      </c>
      <c r="M85" s="4" t="s">
        <v>417</v>
      </c>
      <c r="N85" s="4" t="s">
        <v>428</v>
      </c>
      <c r="O85" s="2"/>
      <c r="P85" s="2"/>
      <c r="Q85" s="2" t="s">
        <v>821</v>
      </c>
    </row>
    <row r="86" spans="1:17" x14ac:dyDescent="0.25">
      <c r="A86" s="4" t="s">
        <v>400</v>
      </c>
      <c r="B86" s="4" t="s">
        <v>62</v>
      </c>
      <c r="C86" s="4"/>
      <c r="D86" s="4"/>
      <c r="E86" s="4" t="s">
        <v>58</v>
      </c>
      <c r="F86" t="s">
        <v>436</v>
      </c>
      <c r="G86" s="4" t="s">
        <v>425</v>
      </c>
      <c r="H86" s="4" t="s">
        <v>426</v>
      </c>
      <c r="I86" s="4" t="s">
        <v>427</v>
      </c>
      <c r="J86" s="4" t="s">
        <v>413</v>
      </c>
      <c r="K86" s="4" t="s">
        <v>417</v>
      </c>
      <c r="L86" s="4" t="s">
        <v>346</v>
      </c>
      <c r="M86" s="4" t="s">
        <v>417</v>
      </c>
      <c r="N86" s="4" t="s">
        <v>428</v>
      </c>
      <c r="O86" s="2"/>
      <c r="P86" s="2"/>
      <c r="Q86" s="2" t="s">
        <v>821</v>
      </c>
    </row>
    <row r="87" spans="1:17" x14ac:dyDescent="0.25">
      <c r="A87" s="4" t="s">
        <v>400</v>
      </c>
      <c r="B87" s="4" t="s">
        <v>62</v>
      </c>
      <c r="C87" s="4"/>
      <c r="D87" s="4"/>
      <c r="E87" s="4" t="s">
        <v>801</v>
      </c>
      <c r="F87" t="s">
        <v>339</v>
      </c>
      <c r="G87" s="4" t="s">
        <v>425</v>
      </c>
      <c r="H87" s="4" t="s">
        <v>426</v>
      </c>
      <c r="I87" s="4" t="s">
        <v>427</v>
      </c>
      <c r="J87" s="4" t="s">
        <v>413</v>
      </c>
      <c r="K87" s="4" t="s">
        <v>417</v>
      </c>
      <c r="L87" s="4" t="s">
        <v>346</v>
      </c>
      <c r="M87" s="4" t="s">
        <v>417</v>
      </c>
      <c r="N87" s="4" t="s">
        <v>428</v>
      </c>
      <c r="O87" s="2"/>
      <c r="P87" s="2" t="s">
        <v>363</v>
      </c>
      <c r="Q87" s="2" t="s">
        <v>821</v>
      </c>
    </row>
    <row r="88" spans="1:17" x14ac:dyDescent="0.25">
      <c r="A88" s="4" t="s">
        <v>400</v>
      </c>
      <c r="B88" s="4" t="s">
        <v>62</v>
      </c>
      <c r="C88" s="4"/>
      <c r="D88" s="4"/>
      <c r="E88" s="4" t="s">
        <v>75</v>
      </c>
      <c r="F88" t="s">
        <v>157</v>
      </c>
      <c r="G88" s="4" t="s">
        <v>425</v>
      </c>
      <c r="H88" s="4" t="s">
        <v>426</v>
      </c>
      <c r="I88" s="4" t="s">
        <v>427</v>
      </c>
      <c r="J88" s="4" t="s">
        <v>413</v>
      </c>
      <c r="K88" s="4" t="s">
        <v>417</v>
      </c>
      <c r="L88" s="4" t="s">
        <v>346</v>
      </c>
      <c r="M88" s="4" t="s">
        <v>417</v>
      </c>
      <c r="N88" s="4" t="s">
        <v>428</v>
      </c>
      <c r="O88" s="2"/>
      <c r="P88" s="2"/>
      <c r="Q88" s="2" t="s">
        <v>821</v>
      </c>
    </row>
    <row r="89" spans="1:17" x14ac:dyDescent="0.25">
      <c r="A89" s="4" t="s">
        <v>400</v>
      </c>
      <c r="B89" s="4" t="s">
        <v>62</v>
      </c>
      <c r="C89" s="4"/>
      <c r="D89" s="4"/>
      <c r="E89" s="4" t="s">
        <v>381</v>
      </c>
      <c r="F89" t="s">
        <v>272</v>
      </c>
      <c r="G89" s="4" t="s">
        <v>425</v>
      </c>
      <c r="H89" s="4" t="s">
        <v>426</v>
      </c>
      <c r="I89" s="4" t="s">
        <v>427</v>
      </c>
      <c r="J89" s="4" t="s">
        <v>413</v>
      </c>
      <c r="K89" s="4" t="s">
        <v>417</v>
      </c>
      <c r="L89" s="4" t="s">
        <v>346</v>
      </c>
      <c r="M89" s="4" t="s">
        <v>417</v>
      </c>
      <c r="N89" s="4" t="s">
        <v>428</v>
      </c>
      <c r="O89" s="2"/>
      <c r="P89" s="2"/>
      <c r="Q89" s="2" t="s">
        <v>821</v>
      </c>
    </row>
    <row r="90" spans="1:17" x14ac:dyDescent="0.25">
      <c r="A90" s="4" t="s">
        <v>400</v>
      </c>
      <c r="B90" s="4" t="s">
        <v>62</v>
      </c>
      <c r="C90" s="4"/>
      <c r="D90" s="4"/>
      <c r="E90" s="4" t="s">
        <v>85</v>
      </c>
      <c r="F90" t="s">
        <v>81</v>
      </c>
      <c r="G90" s="4" t="s">
        <v>425</v>
      </c>
      <c r="H90" s="4" t="s">
        <v>426</v>
      </c>
      <c r="I90" s="4" t="s">
        <v>427</v>
      </c>
      <c r="J90" s="4" t="s">
        <v>413</v>
      </c>
      <c r="K90" s="4" t="s">
        <v>417</v>
      </c>
      <c r="L90" s="4" t="s">
        <v>346</v>
      </c>
      <c r="M90" s="4" t="s">
        <v>417</v>
      </c>
      <c r="N90" s="4" t="s">
        <v>428</v>
      </c>
      <c r="O90" s="2"/>
      <c r="P90" s="2"/>
      <c r="Q90" s="2" t="s">
        <v>821</v>
      </c>
    </row>
    <row r="91" spans="1:17" x14ac:dyDescent="0.25">
      <c r="A91" s="4" t="s">
        <v>400</v>
      </c>
      <c r="B91" s="4" t="s">
        <v>63</v>
      </c>
      <c r="C91" s="4"/>
      <c r="D91" s="4"/>
      <c r="E91" s="4" t="s">
        <v>75</v>
      </c>
      <c r="F91" t="s">
        <v>157</v>
      </c>
      <c r="G91" s="4" t="s">
        <v>425</v>
      </c>
      <c r="H91" s="4" t="s">
        <v>426</v>
      </c>
      <c r="I91" s="4" t="s">
        <v>427</v>
      </c>
      <c r="J91" s="4" t="s">
        <v>413</v>
      </c>
      <c r="K91" s="4" t="s">
        <v>417</v>
      </c>
      <c r="L91" s="4" t="s">
        <v>346</v>
      </c>
      <c r="M91" s="4" t="s">
        <v>417</v>
      </c>
      <c r="N91" s="4" t="s">
        <v>428</v>
      </c>
      <c r="O91" s="2"/>
      <c r="P91" s="2"/>
      <c r="Q91" s="2" t="s">
        <v>821</v>
      </c>
    </row>
    <row r="92" spans="1:17" x14ac:dyDescent="0.25">
      <c r="A92" s="4" t="s">
        <v>400</v>
      </c>
      <c r="B92" s="4" t="s">
        <v>63</v>
      </c>
      <c r="C92" s="4"/>
      <c r="D92" s="4"/>
      <c r="E92" s="4" t="s">
        <v>16</v>
      </c>
      <c r="F92" t="s">
        <v>125</v>
      </c>
      <c r="G92" s="4" t="s">
        <v>425</v>
      </c>
      <c r="H92" s="4" t="s">
        <v>426</v>
      </c>
      <c r="I92" s="4" t="s">
        <v>427</v>
      </c>
      <c r="J92" s="4" t="s">
        <v>413</v>
      </c>
      <c r="K92" s="4" t="s">
        <v>417</v>
      </c>
      <c r="L92" s="4" t="s">
        <v>346</v>
      </c>
      <c r="M92" s="4" t="s">
        <v>417</v>
      </c>
      <c r="N92" s="4" t="s">
        <v>428</v>
      </c>
      <c r="O92" s="2"/>
      <c r="P92" s="2"/>
      <c r="Q92" s="2" t="s">
        <v>821</v>
      </c>
    </row>
    <row r="93" spans="1:17" x14ac:dyDescent="0.25">
      <c r="A93" s="4" t="s">
        <v>400</v>
      </c>
      <c r="B93" s="4" t="s">
        <v>63</v>
      </c>
      <c r="C93" s="4"/>
      <c r="D93" s="4"/>
      <c r="E93" s="4" t="s">
        <v>85</v>
      </c>
      <c r="F93" t="s">
        <v>124</v>
      </c>
      <c r="G93" s="4" t="s">
        <v>425</v>
      </c>
      <c r="H93" s="4" t="s">
        <v>426</v>
      </c>
      <c r="I93" s="4" t="s">
        <v>427</v>
      </c>
      <c r="J93" s="4" t="s">
        <v>413</v>
      </c>
      <c r="K93" s="4" t="s">
        <v>417</v>
      </c>
      <c r="L93" s="4" t="s">
        <v>346</v>
      </c>
      <c r="M93" s="4" t="s">
        <v>417</v>
      </c>
      <c r="N93" s="4" t="s">
        <v>428</v>
      </c>
      <c r="O93" s="2"/>
      <c r="P93" s="2"/>
      <c r="Q93" s="2" t="s">
        <v>821</v>
      </c>
    </row>
    <row r="94" spans="1:17" x14ac:dyDescent="0.25">
      <c r="A94" s="4" t="s">
        <v>400</v>
      </c>
      <c r="B94" s="4" t="s">
        <v>63</v>
      </c>
      <c r="C94" s="4"/>
      <c r="D94" s="4"/>
      <c r="E94" s="4" t="s">
        <v>69</v>
      </c>
      <c r="F94" t="s">
        <v>174</v>
      </c>
      <c r="G94" s="4" t="s">
        <v>425</v>
      </c>
      <c r="H94" s="4" t="s">
        <v>426</v>
      </c>
      <c r="I94" s="4" t="s">
        <v>427</v>
      </c>
      <c r="J94" s="4" t="s">
        <v>413</v>
      </c>
      <c r="K94" s="4" t="s">
        <v>417</v>
      </c>
      <c r="L94" s="4" t="s">
        <v>346</v>
      </c>
      <c r="M94" s="4" t="s">
        <v>417</v>
      </c>
      <c r="N94" s="4" t="s">
        <v>428</v>
      </c>
      <c r="O94" s="2"/>
      <c r="P94" s="2"/>
      <c r="Q94" s="2" t="s">
        <v>821</v>
      </c>
    </row>
    <row r="95" spans="1:17" x14ac:dyDescent="0.25">
      <c r="A95" s="4" t="s">
        <v>400</v>
      </c>
      <c r="B95" s="4" t="s">
        <v>63</v>
      </c>
      <c r="C95" s="4"/>
      <c r="D95" s="4"/>
      <c r="E95" s="4" t="s">
        <v>228</v>
      </c>
      <c r="F95" t="s">
        <v>202</v>
      </c>
      <c r="G95" s="4" t="s">
        <v>425</v>
      </c>
      <c r="H95" s="4" t="s">
        <v>426</v>
      </c>
      <c r="I95" s="4" t="s">
        <v>427</v>
      </c>
      <c r="J95" s="4" t="s">
        <v>413</v>
      </c>
      <c r="K95" s="4" t="s">
        <v>417</v>
      </c>
      <c r="L95" s="4" t="s">
        <v>346</v>
      </c>
      <c r="M95" s="4" t="s">
        <v>417</v>
      </c>
      <c r="N95" s="4" t="s">
        <v>428</v>
      </c>
      <c r="O95" s="2"/>
      <c r="P95" s="2"/>
      <c r="Q95" s="2" t="s">
        <v>821</v>
      </c>
    </row>
    <row r="96" spans="1:17" x14ac:dyDescent="0.25">
      <c r="A96" s="4" t="s">
        <v>400</v>
      </c>
      <c r="B96" s="4" t="s">
        <v>63</v>
      </c>
      <c r="C96" s="4"/>
      <c r="D96" s="4"/>
      <c r="E96" s="4" t="s">
        <v>58</v>
      </c>
      <c r="F96" t="s">
        <v>436</v>
      </c>
      <c r="G96" s="4" t="s">
        <v>425</v>
      </c>
      <c r="H96" s="4" t="s">
        <v>426</v>
      </c>
      <c r="I96" s="4" t="s">
        <v>427</v>
      </c>
      <c r="J96" s="4" t="s">
        <v>413</v>
      </c>
      <c r="K96" s="4" t="s">
        <v>417</v>
      </c>
      <c r="L96" s="4" t="s">
        <v>346</v>
      </c>
      <c r="M96" s="4" t="s">
        <v>417</v>
      </c>
      <c r="N96" s="4" t="s">
        <v>428</v>
      </c>
      <c r="O96" s="2"/>
      <c r="P96" s="2"/>
      <c r="Q96" s="2" t="s">
        <v>821</v>
      </c>
    </row>
    <row r="97" spans="1:17" x14ac:dyDescent="0.25">
      <c r="A97" s="4" t="s">
        <v>400</v>
      </c>
      <c r="B97" s="4" t="s">
        <v>63</v>
      </c>
      <c r="C97" s="4"/>
      <c r="D97" s="4"/>
      <c r="E97" s="4" t="s">
        <v>123</v>
      </c>
      <c r="F97" t="s">
        <v>122</v>
      </c>
      <c r="G97" s="4" t="s">
        <v>425</v>
      </c>
      <c r="H97" s="4" t="s">
        <v>426</v>
      </c>
      <c r="I97" s="4" t="s">
        <v>427</v>
      </c>
      <c r="J97" s="4" t="s">
        <v>413</v>
      </c>
      <c r="K97" s="4" t="s">
        <v>417</v>
      </c>
      <c r="L97" s="4" t="s">
        <v>346</v>
      </c>
      <c r="M97" s="4" t="s">
        <v>417</v>
      </c>
      <c r="N97" s="4" t="s">
        <v>428</v>
      </c>
      <c r="O97" s="2"/>
      <c r="P97" s="2"/>
      <c r="Q97" s="2" t="s">
        <v>821</v>
      </c>
    </row>
    <row r="98" spans="1:17" x14ac:dyDescent="0.25">
      <c r="A98" s="4" t="s">
        <v>400</v>
      </c>
      <c r="B98" s="4" t="s">
        <v>63</v>
      </c>
      <c r="C98" s="4"/>
      <c r="D98" s="4"/>
      <c r="E98" s="4" t="s">
        <v>801</v>
      </c>
      <c r="F98" t="s">
        <v>437</v>
      </c>
      <c r="G98" s="4" t="s">
        <v>425</v>
      </c>
      <c r="H98" s="4" t="s">
        <v>426</v>
      </c>
      <c r="I98" s="4" t="s">
        <v>427</v>
      </c>
      <c r="J98" s="4" t="s">
        <v>413</v>
      </c>
      <c r="K98" s="4" t="s">
        <v>417</v>
      </c>
      <c r="L98" s="4" t="s">
        <v>346</v>
      </c>
      <c r="M98" s="4" t="s">
        <v>417</v>
      </c>
      <c r="N98" s="4" t="s">
        <v>428</v>
      </c>
      <c r="O98" s="2"/>
      <c r="P98" s="2" t="s">
        <v>363</v>
      </c>
      <c r="Q98" s="2" t="s">
        <v>821</v>
      </c>
    </row>
    <row r="99" spans="1:17" x14ac:dyDescent="0.25">
      <c r="A99" s="4" t="s">
        <v>400</v>
      </c>
      <c r="B99" s="4" t="s">
        <v>64</v>
      </c>
      <c r="C99" s="4"/>
      <c r="D99" s="4"/>
      <c r="E99" s="4" t="s">
        <v>801</v>
      </c>
      <c r="F99" t="s">
        <v>339</v>
      </c>
      <c r="G99" s="4" t="s">
        <v>425</v>
      </c>
      <c r="H99" s="4" t="s">
        <v>426</v>
      </c>
      <c r="I99" s="4" t="s">
        <v>427</v>
      </c>
      <c r="J99" s="4" t="s">
        <v>413</v>
      </c>
      <c r="K99" s="4" t="s">
        <v>417</v>
      </c>
      <c r="L99" s="4" t="s">
        <v>346</v>
      </c>
      <c r="M99" s="4" t="s">
        <v>417</v>
      </c>
      <c r="N99" s="4" t="s">
        <v>428</v>
      </c>
      <c r="O99" s="2"/>
      <c r="P99" s="2" t="s">
        <v>363</v>
      </c>
      <c r="Q99" s="2" t="s">
        <v>821</v>
      </c>
    </row>
    <row r="100" spans="1:17" x14ac:dyDescent="0.25">
      <c r="A100" s="4" t="s">
        <v>400</v>
      </c>
      <c r="B100" s="4" t="s">
        <v>64</v>
      </c>
      <c r="C100" s="4"/>
      <c r="D100" s="4"/>
      <c r="E100" s="4" t="s">
        <v>16</v>
      </c>
      <c r="F100" t="s">
        <v>125</v>
      </c>
      <c r="G100" s="4" t="s">
        <v>425</v>
      </c>
      <c r="H100" s="4" t="s">
        <v>426</v>
      </c>
      <c r="I100" s="4" t="s">
        <v>427</v>
      </c>
      <c r="J100" s="4" t="s">
        <v>413</v>
      </c>
      <c r="K100" s="4" t="s">
        <v>417</v>
      </c>
      <c r="L100" s="4" t="s">
        <v>346</v>
      </c>
      <c r="M100" s="4" t="s">
        <v>417</v>
      </c>
      <c r="N100" s="4" t="s">
        <v>428</v>
      </c>
      <c r="O100" s="2"/>
      <c r="P100" s="2"/>
      <c r="Q100" s="2" t="s">
        <v>821</v>
      </c>
    </row>
    <row r="101" spans="1:17" x14ac:dyDescent="0.25">
      <c r="A101" s="4" t="s">
        <v>400</v>
      </c>
      <c r="B101" s="4" t="s">
        <v>64</v>
      </c>
      <c r="C101" s="4"/>
      <c r="D101" s="4"/>
      <c r="E101" s="4" t="s">
        <v>75</v>
      </c>
      <c r="F101" t="s">
        <v>157</v>
      </c>
      <c r="G101" s="4" t="s">
        <v>425</v>
      </c>
      <c r="H101" s="4" t="s">
        <v>426</v>
      </c>
      <c r="I101" s="4" t="s">
        <v>427</v>
      </c>
      <c r="J101" s="4" t="s">
        <v>413</v>
      </c>
      <c r="K101" s="4" t="s">
        <v>417</v>
      </c>
      <c r="L101" s="4" t="s">
        <v>346</v>
      </c>
      <c r="M101" s="4" t="s">
        <v>417</v>
      </c>
      <c r="N101" s="4" t="s">
        <v>428</v>
      </c>
      <c r="O101" s="2"/>
      <c r="P101" s="2"/>
      <c r="Q101" s="2" t="s">
        <v>821</v>
      </c>
    </row>
    <row r="102" spans="1:17" x14ac:dyDescent="0.25">
      <c r="A102" s="4" t="s">
        <v>400</v>
      </c>
      <c r="B102" s="4" t="s">
        <v>64</v>
      </c>
      <c r="C102" s="4"/>
      <c r="D102" s="4"/>
      <c r="E102" s="4" t="s">
        <v>228</v>
      </c>
      <c r="F102" t="s">
        <v>202</v>
      </c>
      <c r="G102" s="4" t="s">
        <v>425</v>
      </c>
      <c r="H102" s="4" t="s">
        <v>426</v>
      </c>
      <c r="I102" s="4" t="s">
        <v>427</v>
      </c>
      <c r="J102" s="4" t="s">
        <v>413</v>
      </c>
      <c r="K102" s="4" t="s">
        <v>417</v>
      </c>
      <c r="L102" s="4" t="s">
        <v>346</v>
      </c>
      <c r="M102" s="4" t="s">
        <v>417</v>
      </c>
      <c r="N102" s="4" t="s">
        <v>428</v>
      </c>
      <c r="O102" s="2"/>
      <c r="P102" s="2"/>
      <c r="Q102" s="2" t="s">
        <v>821</v>
      </c>
    </row>
    <row r="103" spans="1:17" x14ac:dyDescent="0.25">
      <c r="A103" s="4" t="s">
        <v>400</v>
      </c>
      <c r="B103" s="4" t="s">
        <v>64</v>
      </c>
      <c r="C103" s="4"/>
      <c r="D103" s="4"/>
      <c r="E103" s="4" t="s">
        <v>117</v>
      </c>
      <c r="F103" t="s">
        <v>438</v>
      </c>
      <c r="G103" s="4" t="s">
        <v>425</v>
      </c>
      <c r="H103" s="4" t="s">
        <v>426</v>
      </c>
      <c r="I103" s="4" t="s">
        <v>427</v>
      </c>
      <c r="J103" s="4" t="s">
        <v>413</v>
      </c>
      <c r="K103" s="4" t="s">
        <v>417</v>
      </c>
      <c r="L103" s="4" t="s">
        <v>346</v>
      </c>
      <c r="M103" s="4" t="s">
        <v>417</v>
      </c>
      <c r="N103" s="4" t="s">
        <v>428</v>
      </c>
      <c r="O103" s="2"/>
      <c r="P103" s="2"/>
      <c r="Q103" s="2" t="s">
        <v>821</v>
      </c>
    </row>
    <row r="104" spans="1:17" x14ac:dyDescent="0.25">
      <c r="A104" s="4" t="s">
        <v>400</v>
      </c>
      <c r="B104" s="4" t="s">
        <v>64</v>
      </c>
      <c r="C104" s="4"/>
      <c r="D104" s="4"/>
      <c r="E104" s="4" t="s">
        <v>224</v>
      </c>
      <c r="F104" t="s">
        <v>275</v>
      </c>
      <c r="G104" s="4" t="s">
        <v>425</v>
      </c>
      <c r="H104" s="4" t="s">
        <v>426</v>
      </c>
      <c r="I104" s="4" t="s">
        <v>427</v>
      </c>
      <c r="J104" s="4" t="s">
        <v>413</v>
      </c>
      <c r="K104" s="4" t="s">
        <v>417</v>
      </c>
      <c r="L104" s="4" t="s">
        <v>346</v>
      </c>
      <c r="M104" s="4" t="s">
        <v>417</v>
      </c>
      <c r="N104" s="4" t="s">
        <v>428</v>
      </c>
      <c r="O104" s="2"/>
      <c r="P104" s="2"/>
      <c r="Q104" s="2" t="s">
        <v>821</v>
      </c>
    </row>
    <row r="105" spans="1:17" x14ac:dyDescent="0.25">
      <c r="A105" s="4" t="s">
        <v>400</v>
      </c>
      <c r="B105" s="4" t="s">
        <v>64</v>
      </c>
      <c r="C105" s="4"/>
      <c r="D105" s="4"/>
      <c r="E105" s="4" t="s">
        <v>123</v>
      </c>
      <c r="F105" t="s">
        <v>122</v>
      </c>
      <c r="G105" s="4" t="s">
        <v>425</v>
      </c>
      <c r="H105" s="4" t="s">
        <v>426</v>
      </c>
      <c r="I105" s="4" t="s">
        <v>427</v>
      </c>
      <c r="J105" s="4" t="s">
        <v>413</v>
      </c>
      <c r="K105" s="4" t="s">
        <v>417</v>
      </c>
      <c r="L105" s="4" t="s">
        <v>346</v>
      </c>
      <c r="M105" s="4" t="s">
        <v>417</v>
      </c>
      <c r="N105" s="4" t="s">
        <v>428</v>
      </c>
      <c r="O105" s="2"/>
      <c r="P105" s="2"/>
      <c r="Q105" s="2" t="s">
        <v>821</v>
      </c>
    </row>
    <row r="106" spans="1:17" x14ac:dyDescent="0.25">
      <c r="A106" s="4" t="s">
        <v>400</v>
      </c>
      <c r="B106" s="4" t="s">
        <v>64</v>
      </c>
      <c r="C106" s="4"/>
      <c r="D106" s="4"/>
      <c r="E106" s="4" t="s">
        <v>138</v>
      </c>
      <c r="F106" t="s">
        <v>137</v>
      </c>
      <c r="G106" s="4" t="s">
        <v>425</v>
      </c>
      <c r="H106" s="4" t="s">
        <v>426</v>
      </c>
      <c r="I106" s="4" t="s">
        <v>427</v>
      </c>
      <c r="J106" s="4" t="s">
        <v>413</v>
      </c>
      <c r="K106" s="4" t="s">
        <v>417</v>
      </c>
      <c r="L106" s="4" t="s">
        <v>346</v>
      </c>
      <c r="M106" s="4" t="s">
        <v>417</v>
      </c>
      <c r="N106" s="4" t="s">
        <v>428</v>
      </c>
      <c r="O106" s="2"/>
      <c r="P106" s="2"/>
      <c r="Q106" s="2" t="s">
        <v>821</v>
      </c>
    </row>
    <row r="107" spans="1:17" x14ac:dyDescent="0.25">
      <c r="A107" s="4" t="s">
        <v>400</v>
      </c>
      <c r="B107" s="4" t="s">
        <v>65</v>
      </c>
      <c r="C107" s="4"/>
      <c r="D107" s="4"/>
      <c r="E107" s="4" t="s">
        <v>85</v>
      </c>
      <c r="F107" t="s">
        <v>124</v>
      </c>
      <c r="G107" s="4" t="s">
        <v>425</v>
      </c>
      <c r="H107" s="4" t="s">
        <v>426</v>
      </c>
      <c r="I107" s="4" t="s">
        <v>427</v>
      </c>
      <c r="J107" s="4" t="s">
        <v>413</v>
      </c>
      <c r="K107" s="4" t="s">
        <v>417</v>
      </c>
      <c r="L107" s="4" t="s">
        <v>346</v>
      </c>
      <c r="M107" s="4" t="s">
        <v>417</v>
      </c>
      <c r="N107" s="4" t="s">
        <v>428</v>
      </c>
      <c r="O107" s="2"/>
      <c r="P107" s="2"/>
      <c r="Q107" s="2" t="s">
        <v>821</v>
      </c>
    </row>
    <row r="108" spans="1:17" x14ac:dyDescent="0.25">
      <c r="A108" s="4" t="s">
        <v>400</v>
      </c>
      <c r="B108" s="4" t="s">
        <v>65</v>
      </c>
      <c r="C108" s="4"/>
      <c r="D108" s="4"/>
      <c r="E108" s="4" t="s">
        <v>75</v>
      </c>
      <c r="F108" t="s">
        <v>157</v>
      </c>
      <c r="G108" s="4" t="s">
        <v>425</v>
      </c>
      <c r="H108" s="4" t="s">
        <v>426</v>
      </c>
      <c r="I108" s="4" t="s">
        <v>427</v>
      </c>
      <c r="J108" s="4" t="s">
        <v>413</v>
      </c>
      <c r="K108" s="4" t="s">
        <v>417</v>
      </c>
      <c r="L108" s="4" t="s">
        <v>346</v>
      </c>
      <c r="M108" s="4" t="s">
        <v>417</v>
      </c>
      <c r="N108" s="4" t="s">
        <v>428</v>
      </c>
      <c r="O108" s="2"/>
      <c r="P108" s="2"/>
      <c r="Q108" s="2" t="s">
        <v>821</v>
      </c>
    </row>
    <row r="109" spans="1:17" x14ac:dyDescent="0.25">
      <c r="A109" s="4" t="s">
        <v>400</v>
      </c>
      <c r="B109" s="4" t="s">
        <v>65</v>
      </c>
      <c r="C109" s="4"/>
      <c r="D109" s="4"/>
      <c r="E109" s="4" t="s">
        <v>16</v>
      </c>
      <c r="F109" t="s">
        <v>125</v>
      </c>
      <c r="G109" s="4" t="s">
        <v>425</v>
      </c>
      <c r="H109" s="4" t="s">
        <v>426</v>
      </c>
      <c r="I109" s="4" t="s">
        <v>427</v>
      </c>
      <c r="J109" s="4" t="s">
        <v>413</v>
      </c>
      <c r="K109" s="4" t="s">
        <v>417</v>
      </c>
      <c r="L109" s="4" t="s">
        <v>346</v>
      </c>
      <c r="M109" s="4" t="s">
        <v>417</v>
      </c>
      <c r="N109" s="4" t="s">
        <v>428</v>
      </c>
      <c r="O109" s="2"/>
      <c r="P109" s="2"/>
      <c r="Q109" s="2" t="s">
        <v>821</v>
      </c>
    </row>
    <row r="110" spans="1:17" x14ac:dyDescent="0.25">
      <c r="A110" s="4" t="s">
        <v>400</v>
      </c>
      <c r="B110" s="4" t="s">
        <v>65</v>
      </c>
      <c r="C110" s="4"/>
      <c r="D110" s="4"/>
      <c r="E110" s="4" t="s">
        <v>58</v>
      </c>
      <c r="F110" t="s">
        <v>422</v>
      </c>
      <c r="G110" s="4" t="s">
        <v>425</v>
      </c>
      <c r="H110" s="4" t="s">
        <v>426</v>
      </c>
      <c r="I110" s="4" t="s">
        <v>427</v>
      </c>
      <c r="J110" s="4" t="s">
        <v>413</v>
      </c>
      <c r="K110" s="4" t="s">
        <v>417</v>
      </c>
      <c r="L110" s="4" t="s">
        <v>346</v>
      </c>
      <c r="M110" s="4" t="s">
        <v>417</v>
      </c>
      <c r="N110" s="4" t="s">
        <v>428</v>
      </c>
      <c r="O110" s="2"/>
      <c r="P110" s="2"/>
      <c r="Q110" s="2" t="s">
        <v>821</v>
      </c>
    </row>
    <row r="111" spans="1:17" x14ac:dyDescent="0.25">
      <c r="A111" s="4" t="s">
        <v>400</v>
      </c>
      <c r="B111" s="4" t="s">
        <v>65</v>
      </c>
      <c r="C111" s="4"/>
      <c r="D111" s="4"/>
      <c r="E111" s="4" t="s">
        <v>386</v>
      </c>
      <c r="F111" t="s">
        <v>584</v>
      </c>
      <c r="G111" s="4" t="s">
        <v>425</v>
      </c>
      <c r="H111" s="4" t="s">
        <v>426</v>
      </c>
      <c r="I111" s="4" t="s">
        <v>427</v>
      </c>
      <c r="J111" s="4" t="s">
        <v>413</v>
      </c>
      <c r="K111" s="4" t="s">
        <v>417</v>
      </c>
      <c r="L111" s="4" t="s">
        <v>346</v>
      </c>
      <c r="M111" s="4" t="s">
        <v>417</v>
      </c>
      <c r="N111" s="4" t="s">
        <v>428</v>
      </c>
      <c r="O111" s="2"/>
      <c r="P111" s="2"/>
      <c r="Q111" s="2" t="s">
        <v>821</v>
      </c>
    </row>
    <row r="112" spans="1:17" x14ac:dyDescent="0.25">
      <c r="A112" s="4" t="s">
        <v>400</v>
      </c>
      <c r="B112" s="4" t="s">
        <v>65</v>
      </c>
      <c r="C112" s="4"/>
      <c r="D112" s="4"/>
      <c r="E112" s="4" t="s">
        <v>381</v>
      </c>
      <c r="F112" t="s">
        <v>272</v>
      </c>
      <c r="G112" s="4" t="s">
        <v>425</v>
      </c>
      <c r="H112" s="4" t="s">
        <v>426</v>
      </c>
      <c r="I112" s="4" t="s">
        <v>427</v>
      </c>
      <c r="J112" s="4" t="s">
        <v>413</v>
      </c>
      <c r="K112" s="4" t="s">
        <v>417</v>
      </c>
      <c r="L112" s="4" t="s">
        <v>346</v>
      </c>
      <c r="M112" s="4" t="s">
        <v>417</v>
      </c>
      <c r="N112" s="4" t="s">
        <v>428</v>
      </c>
      <c r="O112" s="2"/>
      <c r="P112" s="2"/>
      <c r="Q112" s="2" t="s">
        <v>821</v>
      </c>
    </row>
    <row r="113" spans="1:17" x14ac:dyDescent="0.25">
      <c r="A113" s="4" t="s">
        <v>400</v>
      </c>
      <c r="B113" s="4" t="s">
        <v>65</v>
      </c>
      <c r="C113" s="4"/>
      <c r="D113" s="4"/>
      <c r="E113" s="4" t="s">
        <v>582</v>
      </c>
      <c r="F113" t="s">
        <v>434</v>
      </c>
      <c r="G113" s="4" t="s">
        <v>425</v>
      </c>
      <c r="H113" s="4" t="s">
        <v>426</v>
      </c>
      <c r="I113" s="4" t="s">
        <v>427</v>
      </c>
      <c r="J113" s="4" t="s">
        <v>413</v>
      </c>
      <c r="K113" s="4" t="s">
        <v>417</v>
      </c>
      <c r="L113" s="4" t="s">
        <v>346</v>
      </c>
      <c r="M113" s="4" t="s">
        <v>417</v>
      </c>
      <c r="N113" s="4" t="s">
        <v>428</v>
      </c>
      <c r="O113" s="2"/>
      <c r="P113" s="2"/>
      <c r="Q113" s="2" t="s">
        <v>821</v>
      </c>
    </row>
    <row r="114" spans="1:17" x14ac:dyDescent="0.25">
      <c r="A114" s="4" t="s">
        <v>400</v>
      </c>
      <c r="B114" s="4" t="s">
        <v>65</v>
      </c>
      <c r="C114" s="4"/>
      <c r="D114" s="4"/>
      <c r="E114" s="4" t="s">
        <v>117</v>
      </c>
      <c r="F114" t="s">
        <v>438</v>
      </c>
      <c r="G114" s="4" t="s">
        <v>425</v>
      </c>
      <c r="H114" s="4" t="s">
        <v>426</v>
      </c>
      <c r="I114" s="4" t="s">
        <v>427</v>
      </c>
      <c r="J114" s="4" t="s">
        <v>413</v>
      </c>
      <c r="K114" s="4" t="s">
        <v>417</v>
      </c>
      <c r="L114" s="4" t="s">
        <v>346</v>
      </c>
      <c r="M114" s="4" t="s">
        <v>417</v>
      </c>
      <c r="N114" s="4" t="s">
        <v>428</v>
      </c>
      <c r="O114" s="2"/>
      <c r="P114" s="2"/>
      <c r="Q114" s="2" t="s">
        <v>821</v>
      </c>
    </row>
    <row r="115" spans="1:17" x14ac:dyDescent="0.25">
      <c r="A115" s="4" t="s">
        <v>400</v>
      </c>
      <c r="B115" s="4" t="s">
        <v>66</v>
      </c>
      <c r="C115" s="4"/>
      <c r="D115" s="4"/>
      <c r="E115" s="4" t="s">
        <v>58</v>
      </c>
      <c r="F115" t="s">
        <v>129</v>
      </c>
      <c r="G115" s="4" t="s">
        <v>425</v>
      </c>
      <c r="H115" s="4" t="s">
        <v>426</v>
      </c>
      <c r="I115" s="4" t="s">
        <v>427</v>
      </c>
      <c r="J115" s="4" t="s">
        <v>413</v>
      </c>
      <c r="K115" s="4" t="s">
        <v>417</v>
      </c>
      <c r="L115" s="4" t="s">
        <v>346</v>
      </c>
      <c r="M115" s="4" t="s">
        <v>417</v>
      </c>
      <c r="N115" s="4" t="s">
        <v>428</v>
      </c>
      <c r="O115" s="2"/>
      <c r="P115" s="2"/>
      <c r="Q115" s="2" t="s">
        <v>821</v>
      </c>
    </row>
    <row r="116" spans="1:17" x14ac:dyDescent="0.25">
      <c r="A116" s="4" t="s">
        <v>400</v>
      </c>
      <c r="B116" s="4" t="s">
        <v>66</v>
      </c>
      <c r="C116" s="4"/>
      <c r="D116" s="4"/>
      <c r="E116" s="4" t="s">
        <v>16</v>
      </c>
      <c r="F116" t="s">
        <v>125</v>
      </c>
      <c r="G116" s="4" t="s">
        <v>425</v>
      </c>
      <c r="H116" s="4" t="s">
        <v>426</v>
      </c>
      <c r="I116" s="4" t="s">
        <v>427</v>
      </c>
      <c r="J116" s="4" t="s">
        <v>413</v>
      </c>
      <c r="K116" s="4" t="s">
        <v>417</v>
      </c>
      <c r="L116" s="4" t="s">
        <v>346</v>
      </c>
      <c r="M116" s="4" t="s">
        <v>417</v>
      </c>
      <c r="N116" s="4" t="s">
        <v>428</v>
      </c>
      <c r="O116" s="2"/>
      <c r="P116" s="2"/>
      <c r="Q116" s="2" t="s">
        <v>821</v>
      </c>
    </row>
    <row r="117" spans="1:17" x14ac:dyDescent="0.25">
      <c r="A117" s="4" t="s">
        <v>400</v>
      </c>
      <c r="B117" s="4" t="s">
        <v>66</v>
      </c>
      <c r="C117" s="4"/>
      <c r="D117" s="4"/>
      <c r="E117" s="4" t="s">
        <v>85</v>
      </c>
      <c r="F117" t="s">
        <v>124</v>
      </c>
      <c r="G117" s="4" t="s">
        <v>425</v>
      </c>
      <c r="H117" s="4" t="s">
        <v>426</v>
      </c>
      <c r="I117" s="4" t="s">
        <v>427</v>
      </c>
      <c r="J117" s="4" t="s">
        <v>413</v>
      </c>
      <c r="K117" s="4" t="s">
        <v>417</v>
      </c>
      <c r="L117" s="4" t="s">
        <v>346</v>
      </c>
      <c r="M117" s="4" t="s">
        <v>417</v>
      </c>
      <c r="N117" s="4" t="s">
        <v>428</v>
      </c>
      <c r="O117" s="2"/>
      <c r="P117" s="2"/>
      <c r="Q117" s="2" t="s">
        <v>821</v>
      </c>
    </row>
    <row r="118" spans="1:17" x14ac:dyDescent="0.25">
      <c r="A118" s="4" t="s">
        <v>400</v>
      </c>
      <c r="B118" s="4" t="s">
        <v>66</v>
      </c>
      <c r="C118" s="4"/>
      <c r="D118" s="4"/>
      <c r="E118" s="4" t="s">
        <v>75</v>
      </c>
      <c r="F118" t="s">
        <v>157</v>
      </c>
      <c r="G118" s="4" t="s">
        <v>425</v>
      </c>
      <c r="H118" s="4" t="s">
        <v>426</v>
      </c>
      <c r="I118" s="4" t="s">
        <v>427</v>
      </c>
      <c r="J118" s="4" t="s">
        <v>413</v>
      </c>
      <c r="K118" s="4" t="s">
        <v>417</v>
      </c>
      <c r="L118" s="4" t="s">
        <v>346</v>
      </c>
      <c r="M118" s="4" t="s">
        <v>417</v>
      </c>
      <c r="N118" s="4" t="s">
        <v>428</v>
      </c>
      <c r="O118" s="2"/>
      <c r="P118" s="2"/>
      <c r="Q118" s="2" t="s">
        <v>821</v>
      </c>
    </row>
    <row r="119" spans="1:17" x14ac:dyDescent="0.25">
      <c r="A119" s="4" t="s">
        <v>400</v>
      </c>
      <c r="B119" s="4" t="s">
        <v>66</v>
      </c>
      <c r="C119" s="4"/>
      <c r="D119" s="4"/>
      <c r="E119" s="4" t="s">
        <v>801</v>
      </c>
      <c r="F119" t="s">
        <v>439</v>
      </c>
      <c r="G119" s="4" t="s">
        <v>425</v>
      </c>
      <c r="H119" s="4" t="s">
        <v>426</v>
      </c>
      <c r="I119" s="4" t="s">
        <v>427</v>
      </c>
      <c r="J119" s="4" t="s">
        <v>413</v>
      </c>
      <c r="K119" s="4" t="s">
        <v>417</v>
      </c>
      <c r="L119" s="4" t="s">
        <v>346</v>
      </c>
      <c r="M119" s="4" t="s">
        <v>417</v>
      </c>
      <c r="N119" s="4" t="s">
        <v>428</v>
      </c>
      <c r="O119" s="2"/>
      <c r="P119" s="2" t="s">
        <v>363</v>
      </c>
      <c r="Q119" s="2" t="s">
        <v>821</v>
      </c>
    </row>
    <row r="120" spans="1:17" x14ac:dyDescent="0.25">
      <c r="A120" s="4" t="s">
        <v>400</v>
      </c>
      <c r="B120" s="4" t="s">
        <v>66</v>
      </c>
      <c r="C120" s="4"/>
      <c r="D120" s="4"/>
      <c r="E120" s="4" t="s">
        <v>381</v>
      </c>
      <c r="F120" t="s">
        <v>272</v>
      </c>
      <c r="G120" s="4" t="s">
        <v>425</v>
      </c>
      <c r="H120" s="4" t="s">
        <v>426</v>
      </c>
      <c r="I120" s="4" t="s">
        <v>427</v>
      </c>
      <c r="J120" s="4" t="s">
        <v>413</v>
      </c>
      <c r="K120" s="4" t="s">
        <v>417</v>
      </c>
      <c r="L120" s="4" t="s">
        <v>346</v>
      </c>
      <c r="M120" s="4" t="s">
        <v>417</v>
      </c>
      <c r="N120" s="4" t="s">
        <v>428</v>
      </c>
      <c r="O120" s="2"/>
      <c r="P120" s="2"/>
      <c r="Q120" s="2" t="s">
        <v>821</v>
      </c>
    </row>
    <row r="121" spans="1:17" x14ac:dyDescent="0.25">
      <c r="A121" s="4" t="s">
        <v>400</v>
      </c>
      <c r="B121" s="4" t="s">
        <v>66</v>
      </c>
      <c r="C121" s="4"/>
      <c r="D121" s="4"/>
      <c r="E121" s="4" t="s">
        <v>224</v>
      </c>
      <c r="F121" t="s">
        <v>275</v>
      </c>
      <c r="G121" s="4" t="s">
        <v>425</v>
      </c>
      <c r="H121" s="4" t="s">
        <v>426</v>
      </c>
      <c r="I121" s="4" t="s">
        <v>427</v>
      </c>
      <c r="J121" s="4" t="s">
        <v>413</v>
      </c>
      <c r="K121" s="4" t="s">
        <v>417</v>
      </c>
      <c r="L121" s="4" t="s">
        <v>346</v>
      </c>
      <c r="M121" s="4" t="s">
        <v>417</v>
      </c>
      <c r="N121" s="4" t="s">
        <v>428</v>
      </c>
      <c r="O121" s="2"/>
      <c r="P121" s="2"/>
      <c r="Q121" s="2" t="s">
        <v>821</v>
      </c>
    </row>
    <row r="122" spans="1:17" x14ac:dyDescent="0.25">
      <c r="A122" s="4" t="s">
        <v>400</v>
      </c>
      <c r="B122" s="4" t="s">
        <v>67</v>
      </c>
      <c r="C122" s="4"/>
      <c r="D122" s="4"/>
      <c r="E122" s="4" t="s">
        <v>801</v>
      </c>
      <c r="F122" t="s">
        <v>339</v>
      </c>
      <c r="G122" s="4" t="s">
        <v>425</v>
      </c>
      <c r="H122" s="4" t="s">
        <v>426</v>
      </c>
      <c r="I122" s="4" t="s">
        <v>427</v>
      </c>
      <c r="J122" s="4" t="s">
        <v>413</v>
      </c>
      <c r="K122" s="4" t="s">
        <v>417</v>
      </c>
      <c r="L122" s="4" t="s">
        <v>346</v>
      </c>
      <c r="M122" s="4" t="s">
        <v>417</v>
      </c>
      <c r="N122" s="4" t="s">
        <v>428</v>
      </c>
      <c r="O122" s="2"/>
      <c r="P122" s="2" t="s">
        <v>363</v>
      </c>
      <c r="Q122" s="2" t="s">
        <v>821</v>
      </c>
    </row>
    <row r="123" spans="1:17" x14ac:dyDescent="0.25">
      <c r="A123" s="4" t="s">
        <v>400</v>
      </c>
      <c r="B123" s="4" t="s">
        <v>67</v>
      </c>
      <c r="C123" s="4"/>
      <c r="D123" s="4"/>
      <c r="E123" s="4" t="s">
        <v>75</v>
      </c>
      <c r="F123" t="s">
        <v>157</v>
      </c>
      <c r="G123" s="4" t="s">
        <v>425</v>
      </c>
      <c r="H123" s="4" t="s">
        <v>426</v>
      </c>
      <c r="I123" s="4" t="s">
        <v>427</v>
      </c>
      <c r="J123" s="4" t="s">
        <v>413</v>
      </c>
      <c r="K123" s="4" t="s">
        <v>417</v>
      </c>
      <c r="L123" s="4" t="s">
        <v>346</v>
      </c>
      <c r="M123" s="4" t="s">
        <v>417</v>
      </c>
      <c r="N123" s="4" t="s">
        <v>428</v>
      </c>
      <c r="O123" s="2"/>
      <c r="P123" s="2"/>
      <c r="Q123" s="2" t="s">
        <v>821</v>
      </c>
    </row>
    <row r="124" spans="1:17" x14ac:dyDescent="0.25">
      <c r="A124" s="4" t="s">
        <v>400</v>
      </c>
      <c r="B124" s="4" t="s">
        <v>67</v>
      </c>
      <c r="C124" s="4"/>
      <c r="D124" s="4"/>
      <c r="E124" s="4" t="s">
        <v>381</v>
      </c>
      <c r="F124" t="s">
        <v>397</v>
      </c>
      <c r="G124" s="4" t="s">
        <v>425</v>
      </c>
      <c r="H124" s="4" t="s">
        <v>426</v>
      </c>
      <c r="I124" s="4" t="s">
        <v>427</v>
      </c>
      <c r="J124" s="4" t="s">
        <v>413</v>
      </c>
      <c r="K124" s="4" t="s">
        <v>417</v>
      </c>
      <c r="L124" s="4" t="s">
        <v>346</v>
      </c>
      <c r="M124" s="4" t="s">
        <v>417</v>
      </c>
      <c r="N124" s="4" t="s">
        <v>428</v>
      </c>
      <c r="O124" s="2"/>
      <c r="P124" s="2"/>
      <c r="Q124" s="2" t="s">
        <v>821</v>
      </c>
    </row>
    <row r="125" spans="1:17" x14ac:dyDescent="0.25">
      <c r="A125" s="4" t="s">
        <v>400</v>
      </c>
      <c r="B125" s="4" t="s">
        <v>67</v>
      </c>
      <c r="C125" s="4"/>
      <c r="D125" s="4"/>
      <c r="E125" s="4" t="s">
        <v>16</v>
      </c>
      <c r="F125" t="s">
        <v>125</v>
      </c>
      <c r="G125" s="4" t="s">
        <v>425</v>
      </c>
      <c r="H125" s="4" t="s">
        <v>426</v>
      </c>
      <c r="I125" s="4" t="s">
        <v>427</v>
      </c>
      <c r="J125" s="4" t="s">
        <v>413</v>
      </c>
      <c r="K125" s="4" t="s">
        <v>417</v>
      </c>
      <c r="L125" s="4" t="s">
        <v>346</v>
      </c>
      <c r="M125" s="4" t="s">
        <v>417</v>
      </c>
      <c r="N125" s="4" t="s">
        <v>428</v>
      </c>
      <c r="O125" s="2"/>
      <c r="P125" s="2"/>
      <c r="Q125" s="2" t="s">
        <v>821</v>
      </c>
    </row>
    <row r="126" spans="1:17" x14ac:dyDescent="0.25">
      <c r="A126" s="4" t="s">
        <v>400</v>
      </c>
      <c r="B126" s="4" t="s">
        <v>67</v>
      </c>
      <c r="C126" s="4"/>
      <c r="D126" s="4"/>
      <c r="E126" s="4" t="s">
        <v>58</v>
      </c>
      <c r="F126" t="s">
        <v>129</v>
      </c>
      <c r="G126" s="4" t="s">
        <v>425</v>
      </c>
      <c r="H126" s="4" t="s">
        <v>426</v>
      </c>
      <c r="I126" s="4" t="s">
        <v>427</v>
      </c>
      <c r="J126" s="4" t="s">
        <v>413</v>
      </c>
      <c r="K126" s="4" t="s">
        <v>417</v>
      </c>
      <c r="L126" s="4" t="s">
        <v>346</v>
      </c>
      <c r="M126" s="4" t="s">
        <v>417</v>
      </c>
      <c r="N126" s="4" t="s">
        <v>428</v>
      </c>
      <c r="O126" s="2"/>
      <c r="P126" s="2"/>
      <c r="Q126" s="2" t="s">
        <v>821</v>
      </c>
    </row>
    <row r="127" spans="1:17" x14ac:dyDescent="0.25">
      <c r="A127" s="4" t="s">
        <v>400</v>
      </c>
      <c r="B127" s="4" t="s">
        <v>67</v>
      </c>
      <c r="C127" s="4"/>
      <c r="D127" s="4"/>
      <c r="E127" s="4" t="s">
        <v>224</v>
      </c>
      <c r="F127" t="s">
        <v>275</v>
      </c>
      <c r="G127" s="4" t="s">
        <v>425</v>
      </c>
      <c r="H127" s="4" t="s">
        <v>426</v>
      </c>
      <c r="I127" s="4" t="s">
        <v>427</v>
      </c>
      <c r="J127" s="4" t="s">
        <v>413</v>
      </c>
      <c r="K127" s="4" t="s">
        <v>417</v>
      </c>
      <c r="L127" s="4" t="s">
        <v>346</v>
      </c>
      <c r="M127" s="4" t="s">
        <v>417</v>
      </c>
      <c r="N127" s="4" t="s">
        <v>428</v>
      </c>
      <c r="O127" s="2"/>
      <c r="P127" s="2"/>
      <c r="Q127" s="2" t="s">
        <v>821</v>
      </c>
    </row>
    <row r="128" spans="1:17" x14ac:dyDescent="0.25">
      <c r="A128" s="4" t="s">
        <v>400</v>
      </c>
      <c r="B128" s="4" t="s">
        <v>68</v>
      </c>
      <c r="C128" s="4"/>
      <c r="D128" s="4"/>
      <c r="E128" s="4" t="s">
        <v>381</v>
      </c>
      <c r="F128" t="s">
        <v>272</v>
      </c>
      <c r="G128" s="4" t="s">
        <v>425</v>
      </c>
      <c r="H128" s="4" t="s">
        <v>426</v>
      </c>
      <c r="I128" s="4" t="s">
        <v>427</v>
      </c>
      <c r="J128" s="4" t="s">
        <v>413</v>
      </c>
      <c r="K128" s="4" t="s">
        <v>417</v>
      </c>
      <c r="L128" s="4" t="s">
        <v>346</v>
      </c>
      <c r="M128" s="4" t="s">
        <v>417</v>
      </c>
      <c r="N128" s="4" t="s">
        <v>428</v>
      </c>
      <c r="O128" s="2"/>
      <c r="P128" s="2"/>
      <c r="Q128" s="2" t="s">
        <v>821</v>
      </c>
    </row>
    <row r="129" spans="1:17" x14ac:dyDescent="0.25">
      <c r="A129" s="4" t="s">
        <v>400</v>
      </c>
      <c r="B129" s="4" t="s">
        <v>68</v>
      </c>
      <c r="C129" s="4"/>
      <c r="D129" s="4"/>
      <c r="E129" s="4" t="s">
        <v>224</v>
      </c>
      <c r="F129" t="s">
        <v>275</v>
      </c>
      <c r="G129" s="4" t="s">
        <v>425</v>
      </c>
      <c r="H129" s="4" t="s">
        <v>426</v>
      </c>
      <c r="I129" s="4" t="s">
        <v>427</v>
      </c>
      <c r="J129" s="4" t="s">
        <v>413</v>
      </c>
      <c r="K129" s="4" t="s">
        <v>417</v>
      </c>
      <c r="L129" s="4" t="s">
        <v>346</v>
      </c>
      <c r="M129" s="4" t="s">
        <v>417</v>
      </c>
      <c r="N129" s="4" t="s">
        <v>428</v>
      </c>
      <c r="O129" s="2"/>
      <c r="P129" s="2"/>
      <c r="Q129" s="2" t="s">
        <v>821</v>
      </c>
    </row>
    <row r="130" spans="1:17" x14ac:dyDescent="0.25">
      <c r="A130" s="4" t="s">
        <v>400</v>
      </c>
      <c r="B130" s="4" t="s">
        <v>68</v>
      </c>
      <c r="C130" s="4"/>
      <c r="D130" s="4"/>
      <c r="E130" s="4" t="s">
        <v>16</v>
      </c>
      <c r="F130" t="s">
        <v>125</v>
      </c>
      <c r="G130" s="4" t="s">
        <v>425</v>
      </c>
      <c r="H130" s="4" t="s">
        <v>426</v>
      </c>
      <c r="I130" s="4" t="s">
        <v>427</v>
      </c>
      <c r="J130" s="4" t="s">
        <v>413</v>
      </c>
      <c r="K130" s="4" t="s">
        <v>417</v>
      </c>
      <c r="L130" s="4" t="s">
        <v>346</v>
      </c>
      <c r="M130" s="4" t="s">
        <v>417</v>
      </c>
      <c r="N130" s="4" t="s">
        <v>428</v>
      </c>
      <c r="O130" s="2"/>
      <c r="P130" s="2"/>
      <c r="Q130" s="2" t="s">
        <v>821</v>
      </c>
    </row>
    <row r="131" spans="1:17" x14ac:dyDescent="0.25">
      <c r="A131" s="4" t="s">
        <v>400</v>
      </c>
      <c r="B131" s="4" t="s">
        <v>68</v>
      </c>
      <c r="C131" s="4"/>
      <c r="D131" s="4"/>
      <c r="E131" s="4" t="s">
        <v>801</v>
      </c>
      <c r="F131" t="s">
        <v>339</v>
      </c>
      <c r="G131" s="4" t="s">
        <v>425</v>
      </c>
      <c r="H131" s="4" t="s">
        <v>426</v>
      </c>
      <c r="I131" s="4" t="s">
        <v>427</v>
      </c>
      <c r="J131" s="4" t="s">
        <v>413</v>
      </c>
      <c r="K131" s="4" t="s">
        <v>417</v>
      </c>
      <c r="L131" s="4" t="s">
        <v>346</v>
      </c>
      <c r="M131" s="4" t="s">
        <v>417</v>
      </c>
      <c r="N131" s="4" t="s">
        <v>428</v>
      </c>
      <c r="O131" s="2"/>
      <c r="P131" s="2" t="s">
        <v>363</v>
      </c>
      <c r="Q131" s="2" t="s">
        <v>821</v>
      </c>
    </row>
    <row r="132" spans="1:17" x14ac:dyDescent="0.25">
      <c r="A132" s="4" t="s">
        <v>400</v>
      </c>
      <c r="B132" s="4" t="s">
        <v>68</v>
      </c>
      <c r="C132" s="4"/>
      <c r="D132" s="4"/>
      <c r="E132" s="4" t="s">
        <v>75</v>
      </c>
      <c r="F132" t="s">
        <v>157</v>
      </c>
      <c r="G132" s="4" t="s">
        <v>425</v>
      </c>
      <c r="H132" s="4" t="s">
        <v>426</v>
      </c>
      <c r="I132" s="4" t="s">
        <v>427</v>
      </c>
      <c r="J132" s="4" t="s">
        <v>413</v>
      </c>
      <c r="K132" s="4" t="s">
        <v>417</v>
      </c>
      <c r="L132" s="4" t="s">
        <v>346</v>
      </c>
      <c r="M132" s="4" t="s">
        <v>417</v>
      </c>
      <c r="N132" s="4" t="s">
        <v>428</v>
      </c>
      <c r="O132" s="2"/>
      <c r="P132" s="2"/>
      <c r="Q132" s="2" t="s">
        <v>821</v>
      </c>
    </row>
    <row r="133" spans="1:17" x14ac:dyDescent="0.25">
      <c r="A133" s="4" t="s">
        <v>400</v>
      </c>
      <c r="B133" s="4" t="s">
        <v>68</v>
      </c>
      <c r="C133" s="4"/>
      <c r="D133" s="4"/>
      <c r="E133" s="4" t="s">
        <v>123</v>
      </c>
      <c r="F133" t="s">
        <v>122</v>
      </c>
      <c r="G133" s="4" t="s">
        <v>425</v>
      </c>
      <c r="H133" s="4" t="s">
        <v>426</v>
      </c>
      <c r="I133" s="4" t="s">
        <v>427</v>
      </c>
      <c r="J133" s="4" t="s">
        <v>413</v>
      </c>
      <c r="K133" s="4" t="s">
        <v>417</v>
      </c>
      <c r="L133" s="4" t="s">
        <v>346</v>
      </c>
      <c r="M133" s="4" t="s">
        <v>417</v>
      </c>
      <c r="N133" s="4" t="s">
        <v>428</v>
      </c>
      <c r="O133" s="2"/>
      <c r="P133" s="2"/>
      <c r="Q133" s="2" t="s">
        <v>821</v>
      </c>
    </row>
    <row r="134" spans="1:17" x14ac:dyDescent="0.25">
      <c r="A134" s="4" t="s">
        <v>264</v>
      </c>
      <c r="B134" s="4" t="s">
        <v>41</v>
      </c>
      <c r="C134" s="4"/>
      <c r="D134" s="4"/>
      <c r="E134" s="4" t="s">
        <v>58</v>
      </c>
      <c r="F134" t="s">
        <v>129</v>
      </c>
      <c r="G134" s="4" t="s">
        <v>343</v>
      </c>
      <c r="H134" s="4" t="s">
        <v>344</v>
      </c>
      <c r="I134" s="4" t="s">
        <v>345</v>
      </c>
      <c r="J134" s="4" t="s">
        <v>297</v>
      </c>
      <c r="K134" s="4" t="s">
        <v>347</v>
      </c>
      <c r="L134" s="4" t="s">
        <v>346</v>
      </c>
      <c r="M134" s="4" t="s">
        <v>182</v>
      </c>
      <c r="N134" s="4" t="s">
        <v>348</v>
      </c>
      <c r="O134" s="2"/>
      <c r="P134" s="2" t="s">
        <v>349</v>
      </c>
      <c r="Q134" s="2" t="s">
        <v>825</v>
      </c>
    </row>
    <row r="135" spans="1:17" x14ac:dyDescent="0.25">
      <c r="A135" s="4" t="s">
        <v>264</v>
      </c>
      <c r="B135" s="4" t="s">
        <v>41</v>
      </c>
      <c r="C135" s="4"/>
      <c r="D135" s="4"/>
      <c r="E135" s="4" t="s">
        <v>75</v>
      </c>
      <c r="F135" t="s">
        <v>157</v>
      </c>
      <c r="G135" s="4" t="s">
        <v>343</v>
      </c>
      <c r="H135" s="4" t="s">
        <v>344</v>
      </c>
      <c r="I135" s="4" t="s">
        <v>345</v>
      </c>
      <c r="J135" s="4" t="s">
        <v>297</v>
      </c>
      <c r="K135" s="4" t="s">
        <v>347</v>
      </c>
      <c r="L135" s="4" t="s">
        <v>346</v>
      </c>
      <c r="M135" s="4" t="s">
        <v>182</v>
      </c>
      <c r="N135" s="4" t="s">
        <v>348</v>
      </c>
      <c r="O135" s="2"/>
      <c r="P135" s="2"/>
      <c r="Q135" s="2" t="s">
        <v>825</v>
      </c>
    </row>
    <row r="136" spans="1:17" x14ac:dyDescent="0.25">
      <c r="A136" s="4" t="s">
        <v>264</v>
      </c>
      <c r="B136" s="4" t="s">
        <v>41</v>
      </c>
      <c r="C136" s="4"/>
      <c r="D136" s="4"/>
      <c r="E136" s="4" t="s">
        <v>69</v>
      </c>
      <c r="F136" t="s">
        <v>174</v>
      </c>
      <c r="G136" s="4" t="s">
        <v>343</v>
      </c>
      <c r="H136" s="4" t="s">
        <v>344</v>
      </c>
      <c r="I136" s="4" t="s">
        <v>345</v>
      </c>
      <c r="J136" s="4" t="s">
        <v>297</v>
      </c>
      <c r="K136" s="4" t="s">
        <v>347</v>
      </c>
      <c r="L136" s="4" t="s">
        <v>346</v>
      </c>
      <c r="M136" s="4" t="s">
        <v>182</v>
      </c>
      <c r="N136" s="4" t="s">
        <v>348</v>
      </c>
      <c r="O136" s="2"/>
      <c r="P136" s="2"/>
      <c r="Q136" s="2" t="s">
        <v>825</v>
      </c>
    </row>
    <row r="137" spans="1:17" x14ac:dyDescent="0.25">
      <c r="A137" s="4" t="s">
        <v>264</v>
      </c>
      <c r="B137" s="4" t="s">
        <v>41</v>
      </c>
      <c r="C137" s="4"/>
      <c r="D137" s="4"/>
      <c r="E137" s="4" t="s">
        <v>85</v>
      </c>
      <c r="F137" t="s">
        <v>124</v>
      </c>
      <c r="G137" s="4" t="s">
        <v>343</v>
      </c>
      <c r="H137" s="4" t="s">
        <v>344</v>
      </c>
      <c r="I137" s="4" t="s">
        <v>345</v>
      </c>
      <c r="J137" s="4" t="s">
        <v>297</v>
      </c>
      <c r="K137" s="4" t="s">
        <v>347</v>
      </c>
      <c r="L137" s="4" t="s">
        <v>346</v>
      </c>
      <c r="M137" s="4" t="s">
        <v>182</v>
      </c>
      <c r="N137" s="4" t="s">
        <v>348</v>
      </c>
      <c r="O137" s="2"/>
      <c r="P137" s="2"/>
      <c r="Q137" s="2" t="s">
        <v>825</v>
      </c>
    </row>
    <row r="138" spans="1:17" x14ac:dyDescent="0.25">
      <c r="A138" s="4" t="s">
        <v>264</v>
      </c>
      <c r="B138" s="4" t="s">
        <v>41</v>
      </c>
      <c r="C138" s="4"/>
      <c r="D138" s="4"/>
      <c r="E138" s="4" t="s">
        <v>138</v>
      </c>
      <c r="F138" t="s">
        <v>222</v>
      </c>
      <c r="G138" s="4" t="s">
        <v>343</v>
      </c>
      <c r="H138" s="4" t="s">
        <v>344</v>
      </c>
      <c r="I138" s="4" t="s">
        <v>345</v>
      </c>
      <c r="J138" s="4" t="s">
        <v>297</v>
      </c>
      <c r="K138" s="4" t="s">
        <v>347</v>
      </c>
      <c r="L138" s="4" t="s">
        <v>346</v>
      </c>
      <c r="M138" s="4" t="s">
        <v>182</v>
      </c>
      <c r="N138" s="4" t="s">
        <v>348</v>
      </c>
      <c r="O138" s="2"/>
      <c r="P138" s="2"/>
      <c r="Q138" s="2" t="s">
        <v>825</v>
      </c>
    </row>
    <row r="139" spans="1:17" x14ac:dyDescent="0.25">
      <c r="A139" s="4" t="s">
        <v>264</v>
      </c>
      <c r="B139" s="4" t="s">
        <v>42</v>
      </c>
      <c r="C139" s="4"/>
      <c r="D139" s="4"/>
      <c r="E139" s="4" t="s">
        <v>802</v>
      </c>
      <c r="F139" t="s">
        <v>350</v>
      </c>
      <c r="G139" s="4" t="s">
        <v>343</v>
      </c>
      <c r="H139" s="4" t="s">
        <v>344</v>
      </c>
      <c r="I139" s="4" t="s">
        <v>345</v>
      </c>
      <c r="J139" s="4" t="s">
        <v>297</v>
      </c>
      <c r="K139" s="4" t="s">
        <v>347</v>
      </c>
      <c r="L139" s="4" t="s">
        <v>346</v>
      </c>
      <c r="M139" s="4" t="s">
        <v>182</v>
      </c>
      <c r="N139" s="4" t="s">
        <v>348</v>
      </c>
      <c r="O139" s="2"/>
      <c r="P139" s="2" t="s">
        <v>803</v>
      </c>
      <c r="Q139" s="2" t="s">
        <v>825</v>
      </c>
    </row>
    <row r="140" spans="1:17" x14ac:dyDescent="0.25">
      <c r="A140" s="4" t="s">
        <v>264</v>
      </c>
      <c r="B140" s="4" t="s">
        <v>42</v>
      </c>
      <c r="C140" s="4"/>
      <c r="D140" s="4"/>
      <c r="E140" s="4" t="s">
        <v>16</v>
      </c>
      <c r="F140" t="s">
        <v>125</v>
      </c>
      <c r="G140" s="4" t="s">
        <v>343</v>
      </c>
      <c r="H140" s="4" t="s">
        <v>344</v>
      </c>
      <c r="I140" s="4" t="s">
        <v>345</v>
      </c>
      <c r="J140" s="4" t="s">
        <v>297</v>
      </c>
      <c r="K140" s="4" t="s">
        <v>347</v>
      </c>
      <c r="L140" s="4" t="s">
        <v>346</v>
      </c>
      <c r="M140" s="4" t="s">
        <v>182</v>
      </c>
      <c r="N140" s="4" t="s">
        <v>348</v>
      </c>
      <c r="O140" s="2"/>
      <c r="P140" s="2"/>
      <c r="Q140" s="2" t="s">
        <v>825</v>
      </c>
    </row>
    <row r="141" spans="1:17" x14ac:dyDescent="0.25">
      <c r="A141" s="4" t="s">
        <v>264</v>
      </c>
      <c r="B141" s="4" t="s">
        <v>42</v>
      </c>
      <c r="C141" s="4"/>
      <c r="D141" s="4"/>
      <c r="E141" s="4" t="s">
        <v>58</v>
      </c>
      <c r="F141" t="s">
        <v>129</v>
      </c>
      <c r="G141" s="4" t="s">
        <v>343</v>
      </c>
      <c r="H141" s="4" t="s">
        <v>344</v>
      </c>
      <c r="I141" s="4" t="s">
        <v>345</v>
      </c>
      <c r="J141" s="4" t="s">
        <v>297</v>
      </c>
      <c r="K141" s="4" t="s">
        <v>347</v>
      </c>
      <c r="L141" s="4" t="s">
        <v>346</v>
      </c>
      <c r="M141" s="4" t="s">
        <v>182</v>
      </c>
      <c r="N141" s="4" t="s">
        <v>348</v>
      </c>
      <c r="O141" s="2"/>
      <c r="P141" s="2"/>
      <c r="Q141" s="2" t="s">
        <v>825</v>
      </c>
    </row>
    <row r="142" spans="1:17" x14ac:dyDescent="0.25">
      <c r="A142" s="4" t="s">
        <v>264</v>
      </c>
      <c r="B142" s="4" t="s">
        <v>42</v>
      </c>
      <c r="C142" s="4"/>
      <c r="D142" s="4"/>
      <c r="E142" s="4" t="s">
        <v>75</v>
      </c>
      <c r="F142" t="s">
        <v>148</v>
      </c>
      <c r="G142" s="4" t="s">
        <v>343</v>
      </c>
      <c r="H142" s="4" t="s">
        <v>344</v>
      </c>
      <c r="I142" s="4" t="s">
        <v>345</v>
      </c>
      <c r="J142" s="4" t="s">
        <v>297</v>
      </c>
      <c r="K142" s="4" t="s">
        <v>347</v>
      </c>
      <c r="L142" s="4" t="s">
        <v>346</v>
      </c>
      <c r="M142" s="4" t="s">
        <v>182</v>
      </c>
      <c r="N142" s="4" t="s">
        <v>348</v>
      </c>
      <c r="O142" s="2"/>
      <c r="P142" s="2"/>
      <c r="Q142" s="2" t="s">
        <v>825</v>
      </c>
    </row>
    <row r="143" spans="1:17" x14ac:dyDescent="0.25">
      <c r="A143" s="4" t="s">
        <v>264</v>
      </c>
      <c r="B143" s="4" t="s">
        <v>42</v>
      </c>
      <c r="C143" s="4"/>
      <c r="D143" s="4"/>
      <c r="E143" s="4" t="s">
        <v>138</v>
      </c>
      <c r="F143" t="s">
        <v>222</v>
      </c>
      <c r="G143" s="4" t="s">
        <v>343</v>
      </c>
      <c r="H143" s="4" t="s">
        <v>344</v>
      </c>
      <c r="I143" s="4" t="s">
        <v>345</v>
      </c>
      <c r="J143" s="4" t="s">
        <v>297</v>
      </c>
      <c r="K143" s="4" t="s">
        <v>347</v>
      </c>
      <c r="L143" s="4" t="s">
        <v>346</v>
      </c>
      <c r="M143" s="4" t="s">
        <v>182</v>
      </c>
      <c r="N143" s="4" t="s">
        <v>348</v>
      </c>
      <c r="O143" s="2"/>
      <c r="P143" s="2"/>
      <c r="Q143" s="2" t="s">
        <v>825</v>
      </c>
    </row>
    <row r="144" spans="1:17" x14ac:dyDescent="0.25">
      <c r="A144" s="4" t="s">
        <v>264</v>
      </c>
      <c r="B144" s="4" t="s">
        <v>42</v>
      </c>
      <c r="C144" s="4"/>
      <c r="D144" s="4"/>
      <c r="E144" s="4" t="s">
        <v>36</v>
      </c>
      <c r="F144" t="s">
        <v>43</v>
      </c>
      <c r="G144" s="4" t="s">
        <v>343</v>
      </c>
      <c r="H144" s="4" t="s">
        <v>344</v>
      </c>
      <c r="I144" s="4" t="s">
        <v>345</v>
      </c>
      <c r="J144" s="4" t="s">
        <v>297</v>
      </c>
      <c r="K144" s="4" t="s">
        <v>347</v>
      </c>
      <c r="L144" s="4" t="s">
        <v>346</v>
      </c>
      <c r="M144" s="4" t="s">
        <v>182</v>
      </c>
      <c r="N144" s="4" t="s">
        <v>348</v>
      </c>
      <c r="O144" s="2"/>
      <c r="P144" s="2"/>
      <c r="Q144" s="2" t="s">
        <v>825</v>
      </c>
    </row>
    <row r="145" spans="1:17" x14ac:dyDescent="0.25">
      <c r="A145" s="4" t="s">
        <v>264</v>
      </c>
      <c r="B145" s="4" t="s">
        <v>61</v>
      </c>
      <c r="C145" s="4"/>
      <c r="D145" s="4"/>
      <c r="E145" s="4" t="s">
        <v>16</v>
      </c>
      <c r="F145" t="s">
        <v>125</v>
      </c>
      <c r="G145" s="4" t="s">
        <v>343</v>
      </c>
      <c r="H145" s="4" t="s">
        <v>344</v>
      </c>
      <c r="I145" s="4" t="s">
        <v>345</v>
      </c>
      <c r="J145" s="4" t="s">
        <v>297</v>
      </c>
      <c r="K145" s="4" t="s">
        <v>347</v>
      </c>
      <c r="L145" s="4" t="s">
        <v>346</v>
      </c>
      <c r="M145" s="4" t="s">
        <v>182</v>
      </c>
      <c r="N145" s="4" t="s">
        <v>348</v>
      </c>
      <c r="O145" s="2"/>
      <c r="P145" s="2"/>
      <c r="Q145" s="2" t="s">
        <v>825</v>
      </c>
    </row>
    <row r="146" spans="1:17" x14ac:dyDescent="0.25">
      <c r="A146" s="4" t="s">
        <v>264</v>
      </c>
      <c r="B146" s="4" t="s">
        <v>61</v>
      </c>
      <c r="C146" s="4"/>
      <c r="D146" s="4"/>
      <c r="E146" s="4" t="s">
        <v>85</v>
      </c>
      <c r="F146" t="s">
        <v>124</v>
      </c>
      <c r="G146" s="4" t="s">
        <v>343</v>
      </c>
      <c r="H146" s="4" t="s">
        <v>344</v>
      </c>
      <c r="I146" s="4" t="s">
        <v>345</v>
      </c>
      <c r="J146" s="4" t="s">
        <v>297</v>
      </c>
      <c r="K146" s="4" t="s">
        <v>347</v>
      </c>
      <c r="L146" s="4" t="s">
        <v>346</v>
      </c>
      <c r="M146" s="4" t="s">
        <v>182</v>
      </c>
      <c r="N146" s="4" t="s">
        <v>348</v>
      </c>
      <c r="O146" s="2"/>
      <c r="P146" s="2"/>
      <c r="Q146" s="2" t="s">
        <v>825</v>
      </c>
    </row>
    <row r="147" spans="1:17" x14ac:dyDescent="0.25">
      <c r="A147" s="4" t="s">
        <v>264</v>
      </c>
      <c r="B147" s="4" t="s">
        <v>61</v>
      </c>
      <c r="C147" s="4"/>
      <c r="D147" s="4"/>
      <c r="E147" s="4" t="s">
        <v>138</v>
      </c>
      <c r="F147" t="s">
        <v>222</v>
      </c>
      <c r="G147" s="4" t="s">
        <v>343</v>
      </c>
      <c r="H147" s="4" t="s">
        <v>344</v>
      </c>
      <c r="I147" s="4" t="s">
        <v>345</v>
      </c>
      <c r="J147" s="4" t="s">
        <v>297</v>
      </c>
      <c r="K147" s="4" t="s">
        <v>347</v>
      </c>
      <c r="L147" s="4" t="s">
        <v>346</v>
      </c>
      <c r="M147" s="4" t="s">
        <v>182</v>
      </c>
      <c r="N147" s="4" t="s">
        <v>348</v>
      </c>
      <c r="O147" s="2"/>
      <c r="P147" s="2"/>
      <c r="Q147" s="2" t="s">
        <v>825</v>
      </c>
    </row>
    <row r="148" spans="1:17" x14ac:dyDescent="0.25">
      <c r="A148" s="4" t="s">
        <v>264</v>
      </c>
      <c r="B148" s="4" t="s">
        <v>61</v>
      </c>
      <c r="C148" s="4"/>
      <c r="D148" s="4"/>
      <c r="E148" s="4" t="s">
        <v>58</v>
      </c>
      <c r="F148" t="s">
        <v>129</v>
      </c>
      <c r="G148" s="4" t="s">
        <v>343</v>
      </c>
      <c r="H148" s="4" t="s">
        <v>344</v>
      </c>
      <c r="I148" s="4" t="s">
        <v>345</v>
      </c>
      <c r="J148" s="4" t="s">
        <v>297</v>
      </c>
      <c r="K148" s="4" t="s">
        <v>347</v>
      </c>
      <c r="L148" s="4" t="s">
        <v>346</v>
      </c>
      <c r="M148" s="4" t="s">
        <v>182</v>
      </c>
      <c r="N148" s="4" t="s">
        <v>348</v>
      </c>
      <c r="O148" s="2"/>
      <c r="P148" s="2"/>
      <c r="Q148" s="2" t="s">
        <v>825</v>
      </c>
    </row>
    <row r="149" spans="1:17" x14ac:dyDescent="0.25">
      <c r="A149" s="4" t="s">
        <v>264</v>
      </c>
      <c r="B149" s="4" t="s">
        <v>62</v>
      </c>
      <c r="C149" s="4"/>
      <c r="D149" s="4"/>
      <c r="E149" s="4" t="s">
        <v>16</v>
      </c>
      <c r="F149" t="s">
        <v>125</v>
      </c>
      <c r="G149" s="4" t="s">
        <v>343</v>
      </c>
      <c r="H149" s="4" t="s">
        <v>344</v>
      </c>
      <c r="I149" s="4" t="s">
        <v>345</v>
      </c>
      <c r="J149" s="4" t="s">
        <v>297</v>
      </c>
      <c r="K149" s="4" t="s">
        <v>347</v>
      </c>
      <c r="L149" s="4" t="s">
        <v>346</v>
      </c>
      <c r="M149" s="4" t="s">
        <v>182</v>
      </c>
      <c r="N149" s="4" t="s">
        <v>348</v>
      </c>
      <c r="O149" s="2"/>
      <c r="P149" s="2"/>
      <c r="Q149" s="2" t="s">
        <v>825</v>
      </c>
    </row>
    <row r="150" spans="1:17" x14ac:dyDescent="0.25">
      <c r="A150" s="4" t="s">
        <v>264</v>
      </c>
      <c r="B150" s="4" t="s">
        <v>62</v>
      </c>
      <c r="C150" s="4"/>
      <c r="D150" s="4"/>
      <c r="E150" s="4" t="s">
        <v>85</v>
      </c>
      <c r="F150" t="s">
        <v>124</v>
      </c>
      <c r="G150" s="4" t="s">
        <v>343</v>
      </c>
      <c r="H150" s="4" t="s">
        <v>344</v>
      </c>
      <c r="I150" s="4" t="s">
        <v>345</v>
      </c>
      <c r="J150" s="4" t="s">
        <v>297</v>
      </c>
      <c r="K150" s="4" t="s">
        <v>347</v>
      </c>
      <c r="L150" s="4" t="s">
        <v>346</v>
      </c>
      <c r="M150" s="4" t="s">
        <v>182</v>
      </c>
      <c r="N150" s="4" t="s">
        <v>348</v>
      </c>
      <c r="O150" s="2"/>
      <c r="P150" s="2"/>
      <c r="Q150" s="2" t="s">
        <v>825</v>
      </c>
    </row>
    <row r="151" spans="1:17" x14ac:dyDescent="0.25">
      <c r="A151" s="4" t="s">
        <v>264</v>
      </c>
      <c r="B151" s="4" t="s">
        <v>62</v>
      </c>
      <c r="C151" s="4"/>
      <c r="D151" s="4"/>
      <c r="E151" s="4" t="s">
        <v>138</v>
      </c>
      <c r="F151" t="s">
        <v>222</v>
      </c>
      <c r="G151" s="4" t="s">
        <v>343</v>
      </c>
      <c r="H151" s="4" t="s">
        <v>344</v>
      </c>
      <c r="I151" s="4" t="s">
        <v>345</v>
      </c>
      <c r="J151" s="4" t="s">
        <v>297</v>
      </c>
      <c r="K151" s="4" t="s">
        <v>347</v>
      </c>
      <c r="L151" s="4" t="s">
        <v>346</v>
      </c>
      <c r="M151" s="4" t="s">
        <v>182</v>
      </c>
      <c r="N151" s="4" t="s">
        <v>348</v>
      </c>
      <c r="O151" s="2"/>
      <c r="P151" s="2"/>
      <c r="Q151" s="2" t="s">
        <v>825</v>
      </c>
    </row>
    <row r="152" spans="1:17" x14ac:dyDescent="0.25">
      <c r="A152" s="4" t="s">
        <v>264</v>
      </c>
      <c r="B152" s="4" t="s">
        <v>62</v>
      </c>
      <c r="C152" s="4"/>
      <c r="D152" s="4"/>
      <c r="E152" s="4" t="s">
        <v>58</v>
      </c>
      <c r="F152" t="s">
        <v>129</v>
      </c>
      <c r="G152" s="4" t="s">
        <v>343</v>
      </c>
      <c r="H152" s="4" t="s">
        <v>344</v>
      </c>
      <c r="I152" s="4" t="s">
        <v>345</v>
      </c>
      <c r="J152" s="4" t="s">
        <v>297</v>
      </c>
      <c r="K152" s="4" t="s">
        <v>347</v>
      </c>
      <c r="L152" s="4" t="s">
        <v>346</v>
      </c>
      <c r="M152" s="4" t="s">
        <v>182</v>
      </c>
      <c r="N152" s="4" t="s">
        <v>348</v>
      </c>
      <c r="O152" s="2"/>
      <c r="P152" s="2"/>
      <c r="Q152" s="2" t="s">
        <v>825</v>
      </c>
    </row>
    <row r="153" spans="1:17" x14ac:dyDescent="0.25">
      <c r="A153" s="4" t="s">
        <v>264</v>
      </c>
      <c r="B153" s="4" t="s">
        <v>63</v>
      </c>
      <c r="C153" s="4"/>
      <c r="D153" s="4"/>
      <c r="E153" s="4" t="s">
        <v>16</v>
      </c>
      <c r="F153" t="s">
        <v>125</v>
      </c>
      <c r="G153" s="4" t="s">
        <v>343</v>
      </c>
      <c r="H153" s="4" t="s">
        <v>344</v>
      </c>
      <c r="I153" s="4" t="s">
        <v>345</v>
      </c>
      <c r="J153" s="4" t="s">
        <v>297</v>
      </c>
      <c r="K153" s="4" t="s">
        <v>347</v>
      </c>
      <c r="L153" s="4" t="s">
        <v>346</v>
      </c>
      <c r="M153" s="4" t="s">
        <v>182</v>
      </c>
      <c r="N153" s="4" t="s">
        <v>348</v>
      </c>
      <c r="O153" s="2"/>
      <c r="P153" s="2"/>
      <c r="Q153" s="2" t="s">
        <v>825</v>
      </c>
    </row>
    <row r="154" spans="1:17" x14ac:dyDescent="0.25">
      <c r="A154" s="4" t="s">
        <v>264</v>
      </c>
      <c r="B154" s="4" t="s">
        <v>63</v>
      </c>
      <c r="C154" s="4"/>
      <c r="D154" s="4"/>
      <c r="E154" s="4" t="s">
        <v>85</v>
      </c>
      <c r="F154" t="s">
        <v>124</v>
      </c>
      <c r="G154" s="4" t="s">
        <v>343</v>
      </c>
      <c r="H154" s="4" t="s">
        <v>344</v>
      </c>
      <c r="I154" s="4" t="s">
        <v>345</v>
      </c>
      <c r="J154" s="4" t="s">
        <v>297</v>
      </c>
      <c r="K154" s="4" t="s">
        <v>347</v>
      </c>
      <c r="L154" s="4" t="s">
        <v>346</v>
      </c>
      <c r="M154" s="4" t="s">
        <v>182</v>
      </c>
      <c r="N154" s="4" t="s">
        <v>348</v>
      </c>
      <c r="O154" s="2"/>
      <c r="P154" s="2"/>
      <c r="Q154" s="2" t="s">
        <v>825</v>
      </c>
    </row>
    <row r="155" spans="1:17" x14ac:dyDescent="0.25">
      <c r="A155" s="4" t="s">
        <v>264</v>
      </c>
      <c r="B155" s="4" t="s">
        <v>63</v>
      </c>
      <c r="C155" s="4"/>
      <c r="D155" s="4"/>
      <c r="E155" s="4" t="s">
        <v>138</v>
      </c>
      <c r="F155" t="s">
        <v>222</v>
      </c>
      <c r="G155" s="4" t="s">
        <v>343</v>
      </c>
      <c r="H155" s="4" t="s">
        <v>344</v>
      </c>
      <c r="I155" s="4" t="s">
        <v>345</v>
      </c>
      <c r="J155" s="4" t="s">
        <v>297</v>
      </c>
      <c r="K155" s="4" t="s">
        <v>347</v>
      </c>
      <c r="L155" s="4" t="s">
        <v>346</v>
      </c>
      <c r="M155" s="4" t="s">
        <v>182</v>
      </c>
      <c r="N155" s="4" t="s">
        <v>348</v>
      </c>
      <c r="O155" s="2"/>
      <c r="P155" s="2"/>
      <c r="Q155" s="2" t="s">
        <v>825</v>
      </c>
    </row>
    <row r="156" spans="1:17" x14ac:dyDescent="0.25">
      <c r="A156" s="4" t="s">
        <v>264</v>
      </c>
      <c r="B156" s="4" t="s">
        <v>63</v>
      </c>
      <c r="C156" s="4"/>
      <c r="D156" s="4"/>
      <c r="E156" s="4" t="s">
        <v>58</v>
      </c>
      <c r="F156" t="s">
        <v>129</v>
      </c>
      <c r="G156" s="4" t="s">
        <v>343</v>
      </c>
      <c r="H156" s="4" t="s">
        <v>344</v>
      </c>
      <c r="I156" s="4" t="s">
        <v>345</v>
      </c>
      <c r="J156" s="4" t="s">
        <v>297</v>
      </c>
      <c r="K156" s="4" t="s">
        <v>347</v>
      </c>
      <c r="L156" s="4" t="s">
        <v>346</v>
      </c>
      <c r="M156" s="4" t="s">
        <v>182</v>
      </c>
      <c r="N156" s="4" t="s">
        <v>348</v>
      </c>
      <c r="O156" s="2"/>
      <c r="P156" s="2"/>
      <c r="Q156" s="2" t="s">
        <v>825</v>
      </c>
    </row>
    <row r="157" spans="1:17" x14ac:dyDescent="0.25">
      <c r="A157" s="4" t="s">
        <v>264</v>
      </c>
      <c r="B157" s="4" t="s">
        <v>64</v>
      </c>
      <c r="C157" s="4"/>
      <c r="D157" s="4"/>
      <c r="E157" s="4" t="s">
        <v>16</v>
      </c>
      <c r="F157" t="s">
        <v>125</v>
      </c>
      <c r="G157" s="4" t="s">
        <v>343</v>
      </c>
      <c r="H157" s="4" t="s">
        <v>344</v>
      </c>
      <c r="I157" s="4" t="s">
        <v>345</v>
      </c>
      <c r="J157" s="4" t="s">
        <v>297</v>
      </c>
      <c r="K157" s="4" t="s">
        <v>347</v>
      </c>
      <c r="L157" s="4" t="s">
        <v>346</v>
      </c>
      <c r="M157" s="4" t="s">
        <v>182</v>
      </c>
      <c r="N157" s="4" t="s">
        <v>348</v>
      </c>
      <c r="O157" s="2"/>
      <c r="P157" s="2"/>
      <c r="Q157" s="2" t="s">
        <v>825</v>
      </c>
    </row>
    <row r="158" spans="1:17" x14ac:dyDescent="0.25">
      <c r="A158" s="4" t="s">
        <v>264</v>
      </c>
      <c r="B158" s="4" t="s">
        <v>64</v>
      </c>
      <c r="C158" s="4"/>
      <c r="D158" s="4"/>
      <c r="E158" s="4" t="s">
        <v>85</v>
      </c>
      <c r="F158" t="s">
        <v>124</v>
      </c>
      <c r="G158" s="4" t="s">
        <v>343</v>
      </c>
      <c r="H158" s="4" t="s">
        <v>344</v>
      </c>
      <c r="I158" s="4" t="s">
        <v>345</v>
      </c>
      <c r="J158" s="4" t="s">
        <v>297</v>
      </c>
      <c r="K158" s="4" t="s">
        <v>347</v>
      </c>
      <c r="L158" s="4" t="s">
        <v>346</v>
      </c>
      <c r="M158" s="4" t="s">
        <v>182</v>
      </c>
      <c r="N158" s="4" t="s">
        <v>348</v>
      </c>
      <c r="O158" s="2"/>
      <c r="P158" s="2"/>
      <c r="Q158" s="2" t="s">
        <v>825</v>
      </c>
    </row>
    <row r="159" spans="1:17" x14ac:dyDescent="0.25">
      <c r="A159" s="4" t="s">
        <v>264</v>
      </c>
      <c r="B159" s="4" t="s">
        <v>64</v>
      </c>
      <c r="C159" s="4"/>
      <c r="D159" s="4"/>
      <c r="E159" s="4" t="s">
        <v>138</v>
      </c>
      <c r="F159" t="s">
        <v>222</v>
      </c>
      <c r="G159" s="4" t="s">
        <v>343</v>
      </c>
      <c r="H159" s="4" t="s">
        <v>344</v>
      </c>
      <c r="I159" s="4" t="s">
        <v>345</v>
      </c>
      <c r="J159" s="4" t="s">
        <v>297</v>
      </c>
      <c r="K159" s="4" t="s">
        <v>347</v>
      </c>
      <c r="L159" s="4" t="s">
        <v>346</v>
      </c>
      <c r="M159" s="4" t="s">
        <v>182</v>
      </c>
      <c r="N159" s="4" t="s">
        <v>348</v>
      </c>
      <c r="O159" s="2"/>
      <c r="P159" s="2"/>
      <c r="Q159" s="2" t="s">
        <v>825</v>
      </c>
    </row>
    <row r="160" spans="1:17" x14ac:dyDescent="0.25">
      <c r="A160" s="4" t="s">
        <v>264</v>
      </c>
      <c r="B160" s="4" t="s">
        <v>64</v>
      </c>
      <c r="C160" s="4"/>
      <c r="D160" s="4"/>
      <c r="E160" s="4" t="s">
        <v>58</v>
      </c>
      <c r="F160" t="s">
        <v>129</v>
      </c>
      <c r="G160" s="4" t="s">
        <v>343</v>
      </c>
      <c r="H160" s="4" t="s">
        <v>344</v>
      </c>
      <c r="I160" s="4" t="s">
        <v>345</v>
      </c>
      <c r="J160" s="4" t="s">
        <v>297</v>
      </c>
      <c r="K160" s="4" t="s">
        <v>347</v>
      </c>
      <c r="L160" s="4" t="s">
        <v>346</v>
      </c>
      <c r="M160" s="4" t="s">
        <v>182</v>
      </c>
      <c r="N160" s="4" t="s">
        <v>348</v>
      </c>
      <c r="O160" s="2"/>
      <c r="P160" s="2"/>
      <c r="Q160" s="2" t="s">
        <v>825</v>
      </c>
    </row>
    <row r="161" spans="1:17" x14ac:dyDescent="0.25">
      <c r="A161" s="4" t="s">
        <v>264</v>
      </c>
      <c r="B161" s="4" t="s">
        <v>64</v>
      </c>
      <c r="C161" s="4"/>
      <c r="D161" s="4"/>
      <c r="E161" s="4" t="s">
        <v>69</v>
      </c>
      <c r="F161" t="s">
        <v>88</v>
      </c>
      <c r="G161" s="4" t="s">
        <v>343</v>
      </c>
      <c r="H161" s="4" t="s">
        <v>344</v>
      </c>
      <c r="I161" s="4" t="s">
        <v>345</v>
      </c>
      <c r="J161" s="4" t="s">
        <v>297</v>
      </c>
      <c r="K161" s="4" t="s">
        <v>347</v>
      </c>
      <c r="L161" s="4" t="s">
        <v>346</v>
      </c>
      <c r="M161" s="4" t="s">
        <v>182</v>
      </c>
      <c r="N161" s="4" t="s">
        <v>348</v>
      </c>
      <c r="O161" s="2"/>
      <c r="P161" s="2"/>
      <c r="Q161" s="2" t="s">
        <v>825</v>
      </c>
    </row>
    <row r="162" spans="1:17" x14ac:dyDescent="0.25">
      <c r="A162" s="4" t="s">
        <v>264</v>
      </c>
      <c r="B162" s="4" t="s">
        <v>65</v>
      </c>
      <c r="C162" s="4"/>
      <c r="D162" s="4"/>
      <c r="E162" s="4" t="s">
        <v>16</v>
      </c>
      <c r="F162" t="s">
        <v>125</v>
      </c>
      <c r="G162" s="4" t="s">
        <v>343</v>
      </c>
      <c r="H162" s="4" t="s">
        <v>344</v>
      </c>
      <c r="I162" s="4" t="s">
        <v>345</v>
      </c>
      <c r="J162" s="4" t="s">
        <v>297</v>
      </c>
      <c r="K162" s="4" t="s">
        <v>347</v>
      </c>
      <c r="L162" s="4" t="s">
        <v>346</v>
      </c>
      <c r="M162" s="4" t="s">
        <v>182</v>
      </c>
      <c r="N162" s="4" t="s">
        <v>348</v>
      </c>
      <c r="O162" s="2"/>
      <c r="P162" s="2"/>
      <c r="Q162" s="2" t="s">
        <v>825</v>
      </c>
    </row>
    <row r="163" spans="1:17" x14ac:dyDescent="0.25">
      <c r="A163" s="4" t="s">
        <v>264</v>
      </c>
      <c r="B163" s="4" t="s">
        <v>65</v>
      </c>
      <c r="C163" s="4"/>
      <c r="D163" s="4"/>
      <c r="E163" s="4" t="s">
        <v>85</v>
      </c>
      <c r="F163" t="s">
        <v>124</v>
      </c>
      <c r="G163" s="4" t="s">
        <v>343</v>
      </c>
      <c r="H163" s="4" t="s">
        <v>344</v>
      </c>
      <c r="I163" s="4" t="s">
        <v>345</v>
      </c>
      <c r="J163" s="4" t="s">
        <v>297</v>
      </c>
      <c r="K163" s="4" t="s">
        <v>347</v>
      </c>
      <c r="L163" s="4" t="s">
        <v>346</v>
      </c>
      <c r="M163" s="4" t="s">
        <v>182</v>
      </c>
      <c r="N163" s="4" t="s">
        <v>348</v>
      </c>
      <c r="O163" s="2"/>
      <c r="P163" s="2"/>
      <c r="Q163" s="2" t="s">
        <v>825</v>
      </c>
    </row>
    <row r="164" spans="1:17" x14ac:dyDescent="0.25">
      <c r="A164" s="4" t="s">
        <v>264</v>
      </c>
      <c r="B164" s="4" t="s">
        <v>65</v>
      </c>
      <c r="C164" s="4"/>
      <c r="D164" s="4"/>
      <c r="E164" s="4" t="s">
        <v>138</v>
      </c>
      <c r="F164" t="s">
        <v>222</v>
      </c>
      <c r="G164" s="4" t="s">
        <v>343</v>
      </c>
      <c r="H164" s="4" t="s">
        <v>344</v>
      </c>
      <c r="I164" s="4" t="s">
        <v>345</v>
      </c>
      <c r="J164" s="4" t="s">
        <v>297</v>
      </c>
      <c r="K164" s="4" t="s">
        <v>347</v>
      </c>
      <c r="L164" s="4" t="s">
        <v>346</v>
      </c>
      <c r="M164" s="4" t="s">
        <v>182</v>
      </c>
      <c r="N164" s="4" t="s">
        <v>348</v>
      </c>
      <c r="O164" s="2"/>
      <c r="P164" s="2"/>
      <c r="Q164" s="2" t="s">
        <v>825</v>
      </c>
    </row>
    <row r="165" spans="1:17" x14ac:dyDescent="0.25">
      <c r="A165" s="4" t="s">
        <v>264</v>
      </c>
      <c r="B165" s="4" t="s">
        <v>65</v>
      </c>
      <c r="C165" s="4"/>
      <c r="D165" s="4"/>
      <c r="E165" s="4" t="s">
        <v>58</v>
      </c>
      <c r="F165" t="s">
        <v>129</v>
      </c>
      <c r="G165" s="4" t="s">
        <v>343</v>
      </c>
      <c r="H165" s="4" t="s">
        <v>344</v>
      </c>
      <c r="I165" s="4" t="s">
        <v>345</v>
      </c>
      <c r="J165" s="4" t="s">
        <v>297</v>
      </c>
      <c r="K165" s="4" t="s">
        <v>347</v>
      </c>
      <c r="L165" s="4" t="s">
        <v>346</v>
      </c>
      <c r="M165" s="4" t="s">
        <v>182</v>
      </c>
      <c r="N165" s="4" t="s">
        <v>348</v>
      </c>
      <c r="O165" s="2"/>
      <c r="P165" s="2"/>
      <c r="Q165" s="2" t="s">
        <v>825</v>
      </c>
    </row>
    <row r="166" spans="1:17" x14ac:dyDescent="0.25">
      <c r="A166" s="4" t="s">
        <v>264</v>
      </c>
      <c r="B166" s="4" t="s">
        <v>65</v>
      </c>
      <c r="C166" s="4"/>
      <c r="D166" s="4"/>
      <c r="E166" s="4" t="s">
        <v>802</v>
      </c>
      <c r="F166" t="s">
        <v>350</v>
      </c>
      <c r="G166" s="4" t="s">
        <v>343</v>
      </c>
      <c r="H166" s="4" t="s">
        <v>344</v>
      </c>
      <c r="I166" s="4" t="s">
        <v>345</v>
      </c>
      <c r="J166" s="4" t="s">
        <v>297</v>
      </c>
      <c r="K166" s="4" t="s">
        <v>347</v>
      </c>
      <c r="L166" s="4" t="s">
        <v>346</v>
      </c>
      <c r="M166" s="4" t="s">
        <v>182</v>
      </c>
      <c r="N166" s="4" t="s">
        <v>348</v>
      </c>
      <c r="O166" s="2"/>
      <c r="P166" s="2" t="s">
        <v>803</v>
      </c>
      <c r="Q166" s="2" t="s">
        <v>825</v>
      </c>
    </row>
    <row r="167" spans="1:17" x14ac:dyDescent="0.25">
      <c r="A167" s="4" t="s">
        <v>264</v>
      </c>
      <c r="B167" s="4" t="s">
        <v>65</v>
      </c>
      <c r="C167" s="4"/>
      <c r="D167" s="4"/>
      <c r="E167" s="4" t="s">
        <v>75</v>
      </c>
      <c r="F167" t="s">
        <v>72</v>
      </c>
      <c r="G167" s="4" t="s">
        <v>343</v>
      </c>
      <c r="H167" s="4" t="s">
        <v>344</v>
      </c>
      <c r="I167" s="4" t="s">
        <v>345</v>
      </c>
      <c r="J167" s="4" t="s">
        <v>297</v>
      </c>
      <c r="K167" s="4" t="s">
        <v>347</v>
      </c>
      <c r="L167" s="4" t="s">
        <v>346</v>
      </c>
      <c r="M167" s="4" t="s">
        <v>182</v>
      </c>
      <c r="N167" s="4" t="s">
        <v>348</v>
      </c>
      <c r="O167" s="2"/>
      <c r="P167" s="2"/>
      <c r="Q167" s="2" t="s">
        <v>825</v>
      </c>
    </row>
    <row r="168" spans="1:17" x14ac:dyDescent="0.25">
      <c r="A168" s="4" t="s">
        <v>264</v>
      </c>
      <c r="B168" s="4" t="s">
        <v>66</v>
      </c>
      <c r="C168" s="4"/>
      <c r="D168" s="4"/>
      <c r="E168" s="4" t="s">
        <v>16</v>
      </c>
      <c r="F168" t="s">
        <v>125</v>
      </c>
      <c r="G168" s="4" t="s">
        <v>343</v>
      </c>
      <c r="H168" s="4" t="s">
        <v>344</v>
      </c>
      <c r="I168" s="4" t="s">
        <v>345</v>
      </c>
      <c r="J168" s="4" t="s">
        <v>297</v>
      </c>
      <c r="K168" s="4" t="s">
        <v>347</v>
      </c>
      <c r="L168" s="4" t="s">
        <v>346</v>
      </c>
      <c r="M168" s="4" t="s">
        <v>182</v>
      </c>
      <c r="N168" s="4" t="s">
        <v>348</v>
      </c>
      <c r="O168" s="2"/>
      <c r="P168" s="2"/>
      <c r="Q168" s="2" t="s">
        <v>825</v>
      </c>
    </row>
    <row r="169" spans="1:17" x14ac:dyDescent="0.25">
      <c r="A169" s="4" t="s">
        <v>264</v>
      </c>
      <c r="B169" s="4" t="s">
        <v>66</v>
      </c>
      <c r="C169" s="4"/>
      <c r="D169" s="4"/>
      <c r="E169" s="4" t="s">
        <v>85</v>
      </c>
      <c r="F169" t="s">
        <v>124</v>
      </c>
      <c r="G169" s="4" t="s">
        <v>343</v>
      </c>
      <c r="H169" s="4" t="s">
        <v>344</v>
      </c>
      <c r="I169" s="4" t="s">
        <v>345</v>
      </c>
      <c r="J169" s="4" t="s">
        <v>297</v>
      </c>
      <c r="K169" s="4" t="s">
        <v>347</v>
      </c>
      <c r="L169" s="4" t="s">
        <v>346</v>
      </c>
      <c r="M169" s="4" t="s">
        <v>182</v>
      </c>
      <c r="N169" s="4" t="s">
        <v>348</v>
      </c>
      <c r="O169" s="2"/>
      <c r="P169" s="2"/>
      <c r="Q169" s="2" t="s">
        <v>825</v>
      </c>
    </row>
    <row r="170" spans="1:17" x14ac:dyDescent="0.25">
      <c r="A170" s="4" t="s">
        <v>264</v>
      </c>
      <c r="B170" s="4" t="s">
        <v>66</v>
      </c>
      <c r="C170" s="4"/>
      <c r="D170" s="4"/>
      <c r="E170" s="4" t="s">
        <v>138</v>
      </c>
      <c r="F170" t="s">
        <v>222</v>
      </c>
      <c r="G170" s="4" t="s">
        <v>343</v>
      </c>
      <c r="H170" s="4" t="s">
        <v>344</v>
      </c>
      <c r="I170" s="4" t="s">
        <v>345</v>
      </c>
      <c r="J170" s="4" t="s">
        <v>297</v>
      </c>
      <c r="K170" s="4" t="s">
        <v>347</v>
      </c>
      <c r="L170" s="4" t="s">
        <v>346</v>
      </c>
      <c r="M170" s="4" t="s">
        <v>182</v>
      </c>
      <c r="N170" s="4" t="s">
        <v>348</v>
      </c>
      <c r="O170" s="2"/>
      <c r="P170" s="2"/>
      <c r="Q170" s="2" t="s">
        <v>825</v>
      </c>
    </row>
    <row r="171" spans="1:17" x14ac:dyDescent="0.25">
      <c r="A171" s="4" t="s">
        <v>264</v>
      </c>
      <c r="B171" s="4" t="s">
        <v>66</v>
      </c>
      <c r="C171" s="4"/>
      <c r="D171" s="4"/>
      <c r="E171" s="4" t="s">
        <v>58</v>
      </c>
      <c r="F171" t="s">
        <v>129</v>
      </c>
      <c r="G171" s="4" t="s">
        <v>343</v>
      </c>
      <c r="H171" s="4" t="s">
        <v>344</v>
      </c>
      <c r="I171" s="4" t="s">
        <v>345</v>
      </c>
      <c r="J171" s="4" t="s">
        <v>297</v>
      </c>
      <c r="K171" s="4" t="s">
        <v>347</v>
      </c>
      <c r="L171" s="4" t="s">
        <v>346</v>
      </c>
      <c r="M171" s="4" t="s">
        <v>182</v>
      </c>
      <c r="N171" s="4" t="s">
        <v>348</v>
      </c>
      <c r="O171" s="2"/>
      <c r="P171" s="2"/>
      <c r="Q171" s="2" t="s">
        <v>825</v>
      </c>
    </row>
    <row r="172" spans="1:17" x14ac:dyDescent="0.25">
      <c r="A172" s="4" t="s">
        <v>264</v>
      </c>
      <c r="B172" s="4" t="s">
        <v>66</v>
      </c>
      <c r="C172" s="4"/>
      <c r="D172" s="4"/>
      <c r="E172" s="4" t="s">
        <v>75</v>
      </c>
      <c r="F172" t="s">
        <v>157</v>
      </c>
      <c r="G172" s="4" t="s">
        <v>343</v>
      </c>
      <c r="H172" s="4" t="s">
        <v>344</v>
      </c>
      <c r="I172" s="4" t="s">
        <v>345</v>
      </c>
      <c r="J172" s="4" t="s">
        <v>297</v>
      </c>
      <c r="K172" s="4" t="s">
        <v>347</v>
      </c>
      <c r="L172" s="4" t="s">
        <v>346</v>
      </c>
      <c r="M172" s="4" t="s">
        <v>182</v>
      </c>
      <c r="N172" s="4" t="s">
        <v>348</v>
      </c>
      <c r="O172" s="2"/>
      <c r="P172" s="2"/>
      <c r="Q172" s="2" t="s">
        <v>825</v>
      </c>
    </row>
    <row r="173" spans="1:17" x14ac:dyDescent="0.25">
      <c r="A173" s="4" t="s">
        <v>264</v>
      </c>
      <c r="B173" s="4" t="s">
        <v>66</v>
      </c>
      <c r="C173" s="4"/>
      <c r="D173" s="4"/>
      <c r="E173" s="4" t="s">
        <v>18</v>
      </c>
      <c r="F173" t="s">
        <v>23</v>
      </c>
      <c r="G173" s="4" t="s">
        <v>343</v>
      </c>
      <c r="H173" s="4" t="s">
        <v>344</v>
      </c>
      <c r="I173" s="4" t="s">
        <v>345</v>
      </c>
      <c r="J173" s="4" t="s">
        <v>297</v>
      </c>
      <c r="K173" s="4" t="s">
        <v>347</v>
      </c>
      <c r="L173" s="4" t="s">
        <v>346</v>
      </c>
      <c r="M173" s="4" t="s">
        <v>182</v>
      </c>
      <c r="N173" s="4" t="s">
        <v>348</v>
      </c>
      <c r="O173" s="2"/>
      <c r="P173" s="2"/>
      <c r="Q173" s="2" t="s">
        <v>825</v>
      </c>
    </row>
    <row r="174" spans="1:17" x14ac:dyDescent="0.25">
      <c r="A174" s="4" t="s">
        <v>264</v>
      </c>
      <c r="B174" s="4" t="s">
        <v>66</v>
      </c>
      <c r="C174" s="4"/>
      <c r="D174" s="4"/>
      <c r="E174" s="4" t="s">
        <v>802</v>
      </c>
      <c r="F174" t="s">
        <v>350</v>
      </c>
      <c r="G174" s="4" t="s">
        <v>343</v>
      </c>
      <c r="H174" s="4" t="s">
        <v>344</v>
      </c>
      <c r="I174" s="4" t="s">
        <v>345</v>
      </c>
      <c r="J174" s="4" t="s">
        <v>297</v>
      </c>
      <c r="K174" s="4" t="s">
        <v>347</v>
      </c>
      <c r="L174" s="4" t="s">
        <v>346</v>
      </c>
      <c r="M174" s="4" t="s">
        <v>182</v>
      </c>
      <c r="N174" s="4" t="s">
        <v>348</v>
      </c>
      <c r="O174" s="2"/>
      <c r="P174" s="2" t="s">
        <v>803</v>
      </c>
      <c r="Q174" s="2" t="s">
        <v>825</v>
      </c>
    </row>
    <row r="175" spans="1:17" x14ac:dyDescent="0.25">
      <c r="A175" s="4" t="s">
        <v>264</v>
      </c>
      <c r="B175" s="4" t="s">
        <v>67</v>
      </c>
      <c r="C175" s="4"/>
      <c r="D175" s="4"/>
      <c r="E175" s="4" t="s">
        <v>16</v>
      </c>
      <c r="F175" t="s">
        <v>125</v>
      </c>
      <c r="G175" s="4" t="s">
        <v>343</v>
      </c>
      <c r="H175" s="4" t="s">
        <v>344</v>
      </c>
      <c r="I175" s="4" t="s">
        <v>345</v>
      </c>
      <c r="J175" s="4" t="s">
        <v>297</v>
      </c>
      <c r="K175" s="4" t="s">
        <v>347</v>
      </c>
      <c r="L175" s="4" t="s">
        <v>346</v>
      </c>
      <c r="M175" s="4" t="s">
        <v>182</v>
      </c>
      <c r="N175" s="4" t="s">
        <v>348</v>
      </c>
      <c r="O175" s="2"/>
      <c r="P175" s="2"/>
      <c r="Q175" s="2" t="s">
        <v>825</v>
      </c>
    </row>
    <row r="176" spans="1:17" x14ac:dyDescent="0.25">
      <c r="A176" s="4" t="s">
        <v>264</v>
      </c>
      <c r="B176" s="4" t="s">
        <v>67</v>
      </c>
      <c r="C176" s="4"/>
      <c r="D176" s="4"/>
      <c r="E176" s="4" t="s">
        <v>85</v>
      </c>
      <c r="F176" t="s">
        <v>124</v>
      </c>
      <c r="G176" s="4" t="s">
        <v>343</v>
      </c>
      <c r="H176" s="4" t="s">
        <v>344</v>
      </c>
      <c r="I176" s="4" t="s">
        <v>345</v>
      </c>
      <c r="J176" s="4" t="s">
        <v>297</v>
      </c>
      <c r="K176" s="4" t="s">
        <v>347</v>
      </c>
      <c r="L176" s="4" t="s">
        <v>346</v>
      </c>
      <c r="M176" s="4" t="s">
        <v>182</v>
      </c>
      <c r="N176" s="4" t="s">
        <v>348</v>
      </c>
      <c r="O176" s="2"/>
      <c r="P176" s="2"/>
      <c r="Q176" s="2" t="s">
        <v>825</v>
      </c>
    </row>
    <row r="177" spans="1:17" x14ac:dyDescent="0.25">
      <c r="A177" s="4" t="s">
        <v>264</v>
      </c>
      <c r="B177" s="4" t="s">
        <v>67</v>
      </c>
      <c r="C177" s="4"/>
      <c r="D177" s="4"/>
      <c r="E177" s="4" t="s">
        <v>138</v>
      </c>
      <c r="F177" t="s">
        <v>222</v>
      </c>
      <c r="G177" s="4" t="s">
        <v>343</v>
      </c>
      <c r="H177" s="4" t="s">
        <v>344</v>
      </c>
      <c r="I177" s="4" t="s">
        <v>345</v>
      </c>
      <c r="J177" s="4" t="s">
        <v>297</v>
      </c>
      <c r="K177" s="4" t="s">
        <v>347</v>
      </c>
      <c r="L177" s="4" t="s">
        <v>346</v>
      </c>
      <c r="M177" s="4" t="s">
        <v>182</v>
      </c>
      <c r="N177" s="4" t="s">
        <v>348</v>
      </c>
      <c r="O177" s="2"/>
      <c r="P177" s="2"/>
      <c r="Q177" s="2" t="s">
        <v>825</v>
      </c>
    </row>
    <row r="178" spans="1:17" x14ac:dyDescent="0.25">
      <c r="A178" s="4" t="s">
        <v>264</v>
      </c>
      <c r="B178" s="4" t="s">
        <v>67</v>
      </c>
      <c r="C178" s="4"/>
      <c r="D178" s="4"/>
      <c r="E178" s="4" t="s">
        <v>58</v>
      </c>
      <c r="F178" t="s">
        <v>129</v>
      </c>
      <c r="G178" s="4" t="s">
        <v>343</v>
      </c>
      <c r="H178" s="4" t="s">
        <v>344</v>
      </c>
      <c r="I178" s="4" t="s">
        <v>345</v>
      </c>
      <c r="J178" s="4" t="s">
        <v>297</v>
      </c>
      <c r="K178" s="4" t="s">
        <v>347</v>
      </c>
      <c r="L178" s="4" t="s">
        <v>346</v>
      </c>
      <c r="M178" s="4" t="s">
        <v>182</v>
      </c>
      <c r="N178" s="4" t="s">
        <v>348</v>
      </c>
      <c r="O178" s="2"/>
      <c r="P178" s="2"/>
      <c r="Q178" s="2" t="s">
        <v>825</v>
      </c>
    </row>
    <row r="179" spans="1:17" x14ac:dyDescent="0.25">
      <c r="A179" s="4" t="s">
        <v>264</v>
      </c>
      <c r="B179" s="4" t="s">
        <v>67</v>
      </c>
      <c r="C179" s="4"/>
      <c r="D179" s="4"/>
      <c r="E179" s="4" t="s">
        <v>18</v>
      </c>
      <c r="F179" t="s">
        <v>23</v>
      </c>
      <c r="G179" s="4" t="s">
        <v>343</v>
      </c>
      <c r="H179" s="4" t="s">
        <v>344</v>
      </c>
      <c r="I179" s="4" t="s">
        <v>345</v>
      </c>
      <c r="J179" s="4" t="s">
        <v>297</v>
      </c>
      <c r="K179" s="4" t="s">
        <v>347</v>
      </c>
      <c r="L179" s="4" t="s">
        <v>346</v>
      </c>
      <c r="M179" s="4" t="s">
        <v>182</v>
      </c>
      <c r="N179" s="4" t="s">
        <v>348</v>
      </c>
      <c r="O179" s="2"/>
      <c r="P179" s="2"/>
      <c r="Q179" s="2" t="s">
        <v>825</v>
      </c>
    </row>
    <row r="180" spans="1:17" x14ac:dyDescent="0.25">
      <c r="A180" s="4" t="s">
        <v>264</v>
      </c>
      <c r="B180" s="4" t="s">
        <v>68</v>
      </c>
      <c r="C180" s="4"/>
      <c r="D180" s="4"/>
      <c r="E180" s="4" t="s">
        <v>16</v>
      </c>
      <c r="F180" t="s">
        <v>125</v>
      </c>
      <c r="G180" s="4" t="s">
        <v>343</v>
      </c>
      <c r="H180" s="4" t="s">
        <v>344</v>
      </c>
      <c r="I180" s="4" t="s">
        <v>345</v>
      </c>
      <c r="J180" s="4" t="s">
        <v>297</v>
      </c>
      <c r="K180" s="4" t="s">
        <v>347</v>
      </c>
      <c r="L180" s="4" t="s">
        <v>346</v>
      </c>
      <c r="M180" s="4" t="s">
        <v>182</v>
      </c>
      <c r="N180" s="4" t="s">
        <v>348</v>
      </c>
      <c r="O180" s="2"/>
      <c r="P180" s="2"/>
      <c r="Q180" s="2" t="s">
        <v>825</v>
      </c>
    </row>
    <row r="181" spans="1:17" x14ac:dyDescent="0.25">
      <c r="A181" s="4" t="s">
        <v>264</v>
      </c>
      <c r="B181" s="4" t="s">
        <v>68</v>
      </c>
      <c r="C181" s="4"/>
      <c r="D181" s="4"/>
      <c r="E181" s="4" t="s">
        <v>85</v>
      </c>
      <c r="F181" t="s">
        <v>124</v>
      </c>
      <c r="G181" s="4" t="s">
        <v>343</v>
      </c>
      <c r="H181" s="4" t="s">
        <v>344</v>
      </c>
      <c r="I181" s="4" t="s">
        <v>345</v>
      </c>
      <c r="J181" s="4" t="s">
        <v>297</v>
      </c>
      <c r="K181" s="4" t="s">
        <v>347</v>
      </c>
      <c r="L181" s="4" t="s">
        <v>346</v>
      </c>
      <c r="M181" s="4" t="s">
        <v>182</v>
      </c>
      <c r="N181" s="4" t="s">
        <v>348</v>
      </c>
      <c r="O181" s="2"/>
      <c r="P181" s="2"/>
      <c r="Q181" s="2" t="s">
        <v>825</v>
      </c>
    </row>
    <row r="182" spans="1:17" x14ac:dyDescent="0.25">
      <c r="A182" s="4" t="s">
        <v>264</v>
      </c>
      <c r="B182" s="4" t="s">
        <v>68</v>
      </c>
      <c r="C182" s="4"/>
      <c r="D182" s="4"/>
      <c r="E182" s="4" t="s">
        <v>138</v>
      </c>
      <c r="F182" t="s">
        <v>222</v>
      </c>
      <c r="G182" s="4" t="s">
        <v>343</v>
      </c>
      <c r="H182" s="4" t="s">
        <v>344</v>
      </c>
      <c r="I182" s="4" t="s">
        <v>345</v>
      </c>
      <c r="J182" s="4" t="s">
        <v>297</v>
      </c>
      <c r="K182" s="4" t="s">
        <v>347</v>
      </c>
      <c r="L182" s="4" t="s">
        <v>346</v>
      </c>
      <c r="M182" s="4" t="s">
        <v>182</v>
      </c>
      <c r="N182" s="4" t="s">
        <v>348</v>
      </c>
      <c r="O182" s="2"/>
      <c r="P182" s="2"/>
      <c r="Q182" s="2" t="s">
        <v>825</v>
      </c>
    </row>
    <row r="183" spans="1:17" x14ac:dyDescent="0.25">
      <c r="A183" s="4" t="s">
        <v>264</v>
      </c>
      <c r="B183" s="4" t="s">
        <v>68</v>
      </c>
      <c r="C183" s="4"/>
      <c r="D183" s="4"/>
      <c r="E183" s="4" t="s">
        <v>58</v>
      </c>
      <c r="F183" t="s">
        <v>129</v>
      </c>
      <c r="G183" s="4" t="s">
        <v>343</v>
      </c>
      <c r="H183" s="4" t="s">
        <v>344</v>
      </c>
      <c r="I183" s="4" t="s">
        <v>345</v>
      </c>
      <c r="J183" s="4" t="s">
        <v>297</v>
      </c>
      <c r="K183" s="4" t="s">
        <v>347</v>
      </c>
      <c r="L183" s="4" t="s">
        <v>346</v>
      </c>
      <c r="M183" s="4" t="s">
        <v>182</v>
      </c>
      <c r="N183" s="4" t="s">
        <v>348</v>
      </c>
      <c r="O183" s="2"/>
      <c r="P183" s="2"/>
      <c r="Q183" s="2" t="s">
        <v>825</v>
      </c>
    </row>
    <row r="184" spans="1:17" x14ac:dyDescent="0.25">
      <c r="A184" s="4" t="s">
        <v>264</v>
      </c>
      <c r="B184" s="4" t="s">
        <v>68</v>
      </c>
      <c r="C184" s="4"/>
      <c r="D184" s="4"/>
      <c r="E184" s="4" t="s">
        <v>75</v>
      </c>
      <c r="F184" t="s">
        <v>157</v>
      </c>
      <c r="G184" s="4" t="s">
        <v>343</v>
      </c>
      <c r="H184" s="4" t="s">
        <v>344</v>
      </c>
      <c r="I184" s="4" t="s">
        <v>345</v>
      </c>
      <c r="J184" s="4" t="s">
        <v>297</v>
      </c>
      <c r="K184" s="4" t="s">
        <v>347</v>
      </c>
      <c r="L184" s="4" t="s">
        <v>346</v>
      </c>
      <c r="M184" s="4" t="s">
        <v>182</v>
      </c>
      <c r="N184" s="4" t="s">
        <v>348</v>
      </c>
      <c r="O184" s="2"/>
      <c r="P184" s="2"/>
      <c r="Q184" s="2" t="s">
        <v>825</v>
      </c>
    </row>
    <row r="185" spans="1:17" x14ac:dyDescent="0.25">
      <c r="A185" s="4" t="s">
        <v>264</v>
      </c>
      <c r="B185" s="4" t="s">
        <v>68</v>
      </c>
      <c r="C185" s="4"/>
      <c r="D185" s="4"/>
      <c r="E185" s="4" t="s">
        <v>123</v>
      </c>
      <c r="F185" t="s">
        <v>122</v>
      </c>
      <c r="G185" s="4" t="s">
        <v>343</v>
      </c>
      <c r="H185" s="4" t="s">
        <v>344</v>
      </c>
      <c r="I185" s="4" t="s">
        <v>345</v>
      </c>
      <c r="J185" s="4" t="s">
        <v>297</v>
      </c>
      <c r="K185" s="4" t="s">
        <v>347</v>
      </c>
      <c r="L185" s="4" t="s">
        <v>346</v>
      </c>
      <c r="M185" s="4" t="s">
        <v>182</v>
      </c>
      <c r="N185" s="4" t="s">
        <v>348</v>
      </c>
      <c r="O185" s="2"/>
      <c r="P185" s="2"/>
      <c r="Q185" s="2" t="s">
        <v>825</v>
      </c>
    </row>
    <row r="186" spans="1:17" x14ac:dyDescent="0.25">
      <c r="A186" s="4" t="s">
        <v>265</v>
      </c>
      <c r="B186" s="4" t="s">
        <v>41</v>
      </c>
      <c r="C186" s="4"/>
      <c r="D186" s="4"/>
      <c r="E186" s="4" t="s">
        <v>123</v>
      </c>
      <c r="F186" t="s">
        <v>122</v>
      </c>
      <c r="G186" s="4" t="s">
        <v>358</v>
      </c>
      <c r="H186" s="4" t="s">
        <v>359</v>
      </c>
      <c r="I186" s="4" t="s">
        <v>360</v>
      </c>
      <c r="J186" s="4" t="s">
        <v>361</v>
      </c>
      <c r="K186" s="4" t="s">
        <v>347</v>
      </c>
      <c r="L186" s="4" t="s">
        <v>346</v>
      </c>
      <c r="M186" s="4" t="s">
        <v>182</v>
      </c>
      <c r="N186" s="4" t="s">
        <v>348</v>
      </c>
      <c r="O186" s="2"/>
      <c r="P186" s="2"/>
      <c r="Q186" s="2" t="s">
        <v>825</v>
      </c>
    </row>
    <row r="187" spans="1:17" x14ac:dyDescent="0.25">
      <c r="A187" s="4" t="s">
        <v>265</v>
      </c>
      <c r="B187" s="4" t="s">
        <v>41</v>
      </c>
      <c r="C187" s="4"/>
      <c r="D187" s="4"/>
      <c r="E187" s="4" t="s">
        <v>224</v>
      </c>
      <c r="F187" t="s">
        <v>275</v>
      </c>
      <c r="G187" s="4" t="s">
        <v>358</v>
      </c>
      <c r="H187" s="4" t="s">
        <v>359</v>
      </c>
      <c r="I187" s="4" t="s">
        <v>360</v>
      </c>
      <c r="J187" s="4" t="s">
        <v>361</v>
      </c>
      <c r="K187" s="4" t="s">
        <v>347</v>
      </c>
      <c r="L187" s="4" t="s">
        <v>346</v>
      </c>
      <c r="M187" s="4" t="s">
        <v>182</v>
      </c>
      <c r="N187" s="4" t="s">
        <v>348</v>
      </c>
      <c r="O187" s="2"/>
      <c r="P187" s="2"/>
      <c r="Q187" s="2" t="s">
        <v>825</v>
      </c>
    </row>
    <row r="188" spans="1:17" x14ac:dyDescent="0.25">
      <c r="A188" s="4" t="s">
        <v>265</v>
      </c>
      <c r="B188" s="4" t="s">
        <v>41</v>
      </c>
      <c r="C188" s="4"/>
      <c r="D188" s="4"/>
      <c r="E188" s="4" t="s">
        <v>58</v>
      </c>
      <c r="F188" t="s">
        <v>129</v>
      </c>
      <c r="G188" s="4" t="s">
        <v>358</v>
      </c>
      <c r="H188" s="4" t="s">
        <v>359</v>
      </c>
      <c r="I188" s="4" t="s">
        <v>360</v>
      </c>
      <c r="J188" s="4" t="s">
        <v>361</v>
      </c>
      <c r="K188" s="4" t="s">
        <v>347</v>
      </c>
      <c r="L188" s="4" t="s">
        <v>346</v>
      </c>
      <c r="M188" s="4" t="s">
        <v>182</v>
      </c>
      <c r="N188" s="4" t="s">
        <v>348</v>
      </c>
      <c r="O188" s="2"/>
      <c r="P188" s="2"/>
      <c r="Q188" s="2" t="s">
        <v>825</v>
      </c>
    </row>
    <row r="189" spans="1:17" x14ac:dyDescent="0.25">
      <c r="A189" s="4" t="s">
        <v>265</v>
      </c>
      <c r="B189" s="4" t="s">
        <v>41</v>
      </c>
      <c r="C189" s="4"/>
      <c r="D189" s="4"/>
      <c r="E189" s="4" t="s">
        <v>373</v>
      </c>
      <c r="F189" t="s">
        <v>262</v>
      </c>
      <c r="G189" s="4" t="s">
        <v>358</v>
      </c>
      <c r="H189" s="4" t="s">
        <v>359</v>
      </c>
      <c r="I189" s="4" t="s">
        <v>360</v>
      </c>
      <c r="J189" s="4" t="s">
        <v>361</v>
      </c>
      <c r="K189" s="4" t="s">
        <v>347</v>
      </c>
      <c r="L189" s="4" t="s">
        <v>346</v>
      </c>
      <c r="M189" s="4" t="s">
        <v>182</v>
      </c>
      <c r="N189" s="4" t="s">
        <v>348</v>
      </c>
      <c r="O189" s="2"/>
      <c r="P189" s="2"/>
      <c r="Q189" s="2" t="s">
        <v>825</v>
      </c>
    </row>
    <row r="190" spans="1:17" x14ac:dyDescent="0.25">
      <c r="A190" s="4" t="s">
        <v>265</v>
      </c>
      <c r="B190" s="4" t="s">
        <v>41</v>
      </c>
      <c r="C190" s="4"/>
      <c r="D190" s="4"/>
      <c r="E190" s="4" t="s">
        <v>113</v>
      </c>
      <c r="F190" t="s">
        <v>362</v>
      </c>
      <c r="G190" s="4" t="s">
        <v>358</v>
      </c>
      <c r="H190" s="4" t="s">
        <v>359</v>
      </c>
      <c r="I190" s="4" t="s">
        <v>360</v>
      </c>
      <c r="J190" s="4" t="s">
        <v>361</v>
      </c>
      <c r="K190" s="4" t="s">
        <v>347</v>
      </c>
      <c r="L190" s="4" t="s">
        <v>346</v>
      </c>
      <c r="M190" s="4" t="s">
        <v>182</v>
      </c>
      <c r="N190" s="4" t="s">
        <v>348</v>
      </c>
      <c r="O190" s="2"/>
      <c r="P190" s="2" t="s">
        <v>363</v>
      </c>
      <c r="Q190" s="2" t="s">
        <v>825</v>
      </c>
    </row>
    <row r="191" spans="1:17" x14ac:dyDescent="0.25">
      <c r="A191" s="4" t="s">
        <v>265</v>
      </c>
      <c r="B191" s="4" t="s">
        <v>41</v>
      </c>
      <c r="C191" s="4"/>
      <c r="D191" s="4"/>
      <c r="E191" s="4" t="s">
        <v>16</v>
      </c>
      <c r="F191" t="s">
        <v>125</v>
      </c>
      <c r="G191" s="4" t="s">
        <v>358</v>
      </c>
      <c r="H191" s="4" t="s">
        <v>359</v>
      </c>
      <c r="I191" s="4" t="s">
        <v>360</v>
      </c>
      <c r="J191" s="4" t="s">
        <v>361</v>
      </c>
      <c r="K191" s="4" t="s">
        <v>347</v>
      </c>
      <c r="L191" s="4" t="s">
        <v>346</v>
      </c>
      <c r="M191" s="4" t="s">
        <v>182</v>
      </c>
      <c r="N191" s="4" t="s">
        <v>348</v>
      </c>
      <c r="O191" s="2"/>
      <c r="P191" s="2"/>
      <c r="Q191" s="2" t="s">
        <v>825</v>
      </c>
    </row>
    <row r="192" spans="1:17" x14ac:dyDescent="0.25">
      <c r="A192" s="4" t="s">
        <v>265</v>
      </c>
      <c r="B192" s="4" t="s">
        <v>41</v>
      </c>
      <c r="C192" s="4"/>
      <c r="D192" s="4"/>
      <c r="E192" s="4" t="s">
        <v>138</v>
      </c>
      <c r="F192" t="s">
        <v>222</v>
      </c>
      <c r="G192" s="4" t="s">
        <v>358</v>
      </c>
      <c r="H192" s="4" t="s">
        <v>359</v>
      </c>
      <c r="I192" s="4" t="s">
        <v>360</v>
      </c>
      <c r="J192" s="4" t="s">
        <v>361</v>
      </c>
      <c r="K192" s="4" t="s">
        <v>347</v>
      </c>
      <c r="L192" s="4" t="s">
        <v>346</v>
      </c>
      <c r="M192" s="4" t="s">
        <v>182</v>
      </c>
      <c r="N192" s="4" t="s">
        <v>348</v>
      </c>
      <c r="O192" s="2"/>
      <c r="P192" s="2"/>
      <c r="Q192" s="2" t="s">
        <v>825</v>
      </c>
    </row>
    <row r="193" spans="1:17" x14ac:dyDescent="0.25">
      <c r="A193" s="4" t="s">
        <v>265</v>
      </c>
      <c r="B193" s="4" t="s">
        <v>41</v>
      </c>
      <c r="C193" s="4"/>
      <c r="D193" s="4"/>
      <c r="E193" s="4" t="s">
        <v>85</v>
      </c>
      <c r="F193" t="s">
        <v>85</v>
      </c>
      <c r="G193" s="4" t="s">
        <v>358</v>
      </c>
      <c r="H193" s="4" t="s">
        <v>359</v>
      </c>
      <c r="I193" s="4" t="s">
        <v>360</v>
      </c>
      <c r="J193" s="4" t="s">
        <v>361</v>
      </c>
      <c r="K193" s="4" t="s">
        <v>347</v>
      </c>
      <c r="L193" s="4" t="s">
        <v>346</v>
      </c>
      <c r="M193" s="4" t="s">
        <v>182</v>
      </c>
      <c r="N193" s="4" t="s">
        <v>348</v>
      </c>
      <c r="O193" s="2"/>
      <c r="P193" s="2"/>
      <c r="Q193" s="2" t="s">
        <v>825</v>
      </c>
    </row>
    <row r="194" spans="1:17" x14ac:dyDescent="0.25">
      <c r="A194" s="4" t="s">
        <v>265</v>
      </c>
      <c r="B194" s="4" t="s">
        <v>41</v>
      </c>
      <c r="C194" s="4"/>
      <c r="D194" s="4"/>
      <c r="E194" s="4" t="s">
        <v>75</v>
      </c>
      <c r="F194" t="s">
        <v>214</v>
      </c>
      <c r="G194" s="4" t="s">
        <v>358</v>
      </c>
      <c r="H194" s="4" t="s">
        <v>359</v>
      </c>
      <c r="I194" s="4" t="s">
        <v>360</v>
      </c>
      <c r="J194" s="4" t="s">
        <v>361</v>
      </c>
      <c r="K194" s="4" t="s">
        <v>347</v>
      </c>
      <c r="L194" s="4" t="s">
        <v>346</v>
      </c>
      <c r="M194" s="4" t="s">
        <v>182</v>
      </c>
      <c r="N194" s="4" t="s">
        <v>348</v>
      </c>
      <c r="O194" s="2"/>
      <c r="P194" s="2"/>
      <c r="Q194" s="2" t="s">
        <v>825</v>
      </c>
    </row>
    <row r="195" spans="1:17" x14ac:dyDescent="0.25">
      <c r="A195" s="4" t="s">
        <v>265</v>
      </c>
      <c r="B195" s="4" t="s">
        <v>42</v>
      </c>
      <c r="C195" s="4"/>
      <c r="D195" s="4"/>
      <c r="E195" s="4" t="s">
        <v>123</v>
      </c>
      <c r="F195" t="s">
        <v>122</v>
      </c>
      <c r="G195" s="4" t="s">
        <v>358</v>
      </c>
      <c r="H195" s="4" t="s">
        <v>359</v>
      </c>
      <c r="I195" s="4" t="s">
        <v>360</v>
      </c>
      <c r="J195" s="4" t="s">
        <v>361</v>
      </c>
      <c r="K195" s="4" t="s">
        <v>347</v>
      </c>
      <c r="L195" s="4" t="s">
        <v>346</v>
      </c>
      <c r="M195" s="4" t="s">
        <v>182</v>
      </c>
      <c r="N195" s="4" t="s">
        <v>348</v>
      </c>
      <c r="O195" s="2"/>
      <c r="P195" s="2"/>
      <c r="Q195" s="2" t="s">
        <v>825</v>
      </c>
    </row>
    <row r="196" spans="1:17" x14ac:dyDescent="0.25">
      <c r="A196" s="4" t="s">
        <v>265</v>
      </c>
      <c r="B196" s="4" t="s">
        <v>42</v>
      </c>
      <c r="C196" s="4"/>
      <c r="D196" s="4"/>
      <c r="E196" s="4" t="s">
        <v>224</v>
      </c>
      <c r="F196" t="s">
        <v>179</v>
      </c>
      <c r="G196" s="4" t="s">
        <v>358</v>
      </c>
      <c r="H196" s="4" t="s">
        <v>359</v>
      </c>
      <c r="I196" s="4" t="s">
        <v>360</v>
      </c>
      <c r="J196" s="4" t="s">
        <v>361</v>
      </c>
      <c r="K196" s="4" t="s">
        <v>347</v>
      </c>
      <c r="L196" s="4" t="s">
        <v>346</v>
      </c>
      <c r="M196" s="4" t="s">
        <v>182</v>
      </c>
      <c r="N196" s="4" t="s">
        <v>348</v>
      </c>
      <c r="O196" s="2"/>
      <c r="P196" s="2"/>
      <c r="Q196" s="2" t="s">
        <v>825</v>
      </c>
    </row>
    <row r="197" spans="1:17" x14ac:dyDescent="0.25">
      <c r="A197" s="4" t="s">
        <v>265</v>
      </c>
      <c r="B197" s="4" t="s">
        <v>42</v>
      </c>
      <c r="C197" s="4"/>
      <c r="D197" s="4"/>
      <c r="E197" s="4" t="s">
        <v>85</v>
      </c>
      <c r="F197" t="s">
        <v>124</v>
      </c>
      <c r="G197" s="4" t="s">
        <v>358</v>
      </c>
      <c r="H197" s="4" t="s">
        <v>359</v>
      </c>
      <c r="I197" s="4" t="s">
        <v>360</v>
      </c>
      <c r="J197" s="4" t="s">
        <v>361</v>
      </c>
      <c r="K197" s="4" t="s">
        <v>347</v>
      </c>
      <c r="L197" s="4" t="s">
        <v>346</v>
      </c>
      <c r="M197" s="4" t="s">
        <v>182</v>
      </c>
      <c r="N197" s="4" t="s">
        <v>348</v>
      </c>
      <c r="O197" s="2"/>
      <c r="P197" s="2"/>
      <c r="Q197" s="2" t="s">
        <v>825</v>
      </c>
    </row>
    <row r="198" spans="1:17" x14ac:dyDescent="0.25">
      <c r="A198" s="4" t="s">
        <v>265</v>
      </c>
      <c r="B198" s="4" t="s">
        <v>42</v>
      </c>
      <c r="C198" s="4"/>
      <c r="D198" s="4"/>
      <c r="E198" s="4" t="s">
        <v>58</v>
      </c>
      <c r="F198" t="s">
        <v>288</v>
      </c>
      <c r="G198" s="4" t="s">
        <v>358</v>
      </c>
      <c r="H198" s="4" t="s">
        <v>359</v>
      </c>
      <c r="I198" s="4" t="s">
        <v>360</v>
      </c>
      <c r="J198" s="4" t="s">
        <v>361</v>
      </c>
      <c r="K198" s="4" t="s">
        <v>347</v>
      </c>
      <c r="L198" s="4" t="s">
        <v>346</v>
      </c>
      <c r="M198" s="4" t="s">
        <v>182</v>
      </c>
      <c r="N198" s="4" t="s">
        <v>348</v>
      </c>
      <c r="O198" s="2"/>
      <c r="P198" s="2"/>
      <c r="Q198" s="2" t="s">
        <v>825</v>
      </c>
    </row>
    <row r="199" spans="1:17" x14ac:dyDescent="0.25">
      <c r="A199" s="4" t="s">
        <v>265</v>
      </c>
      <c r="B199" s="4" t="s">
        <v>42</v>
      </c>
      <c r="C199" s="4"/>
      <c r="D199" s="4"/>
      <c r="E199" s="4" t="s">
        <v>92</v>
      </c>
      <c r="F199" t="s">
        <v>364</v>
      </c>
      <c r="G199" s="4" t="s">
        <v>358</v>
      </c>
      <c r="H199" s="4" t="s">
        <v>359</v>
      </c>
      <c r="I199" s="4" t="s">
        <v>360</v>
      </c>
      <c r="J199" s="4" t="s">
        <v>361</v>
      </c>
      <c r="K199" s="4" t="s">
        <v>347</v>
      </c>
      <c r="L199" s="4" t="s">
        <v>346</v>
      </c>
      <c r="M199" s="4" t="s">
        <v>182</v>
      </c>
      <c r="N199" s="4" t="s">
        <v>348</v>
      </c>
      <c r="O199" s="2"/>
      <c r="P199" s="2"/>
      <c r="Q199" s="2" t="s">
        <v>825</v>
      </c>
    </row>
    <row r="200" spans="1:17" x14ac:dyDescent="0.25">
      <c r="A200" s="4" t="s">
        <v>265</v>
      </c>
      <c r="B200" s="4" t="s">
        <v>42</v>
      </c>
      <c r="C200" s="4"/>
      <c r="D200" s="4"/>
      <c r="E200" s="4" t="s">
        <v>16</v>
      </c>
      <c r="F200" t="s">
        <v>21</v>
      </c>
      <c r="G200" s="4" t="s">
        <v>358</v>
      </c>
      <c r="H200" s="4" t="s">
        <v>359</v>
      </c>
      <c r="I200" s="4" t="s">
        <v>360</v>
      </c>
      <c r="J200" s="4" t="s">
        <v>361</v>
      </c>
      <c r="K200" s="4" t="s">
        <v>347</v>
      </c>
      <c r="L200" s="4" t="s">
        <v>346</v>
      </c>
      <c r="M200" s="4" t="s">
        <v>182</v>
      </c>
      <c r="N200" s="4" t="s">
        <v>348</v>
      </c>
      <c r="O200" s="2"/>
      <c r="P200" s="2"/>
      <c r="Q200" s="2" t="s">
        <v>825</v>
      </c>
    </row>
    <row r="201" spans="1:17" x14ac:dyDescent="0.25">
      <c r="A201" s="4" t="s">
        <v>265</v>
      </c>
      <c r="B201" s="4" t="s">
        <v>61</v>
      </c>
      <c r="C201" s="4"/>
      <c r="D201" s="4"/>
      <c r="E201" s="4" t="s">
        <v>380</v>
      </c>
      <c r="F201" t="s">
        <v>271</v>
      </c>
      <c r="G201" s="4" t="s">
        <v>358</v>
      </c>
      <c r="H201" s="4" t="s">
        <v>359</v>
      </c>
      <c r="I201" s="4" t="s">
        <v>360</v>
      </c>
      <c r="J201" s="4" t="s">
        <v>361</v>
      </c>
      <c r="K201" s="4" t="s">
        <v>347</v>
      </c>
      <c r="L201" s="4" t="s">
        <v>346</v>
      </c>
      <c r="M201" s="4" t="s">
        <v>182</v>
      </c>
      <c r="N201" s="4" t="s">
        <v>348</v>
      </c>
      <c r="O201" s="2"/>
      <c r="P201" s="2"/>
      <c r="Q201" s="2" t="s">
        <v>825</v>
      </c>
    </row>
    <row r="202" spans="1:17" x14ac:dyDescent="0.25">
      <c r="A202" s="4" t="s">
        <v>265</v>
      </c>
      <c r="B202" s="4" t="s">
        <v>61</v>
      </c>
      <c r="C202" s="4"/>
      <c r="D202" s="4"/>
      <c r="E202" s="4" t="s">
        <v>123</v>
      </c>
      <c r="F202" t="s">
        <v>122</v>
      </c>
      <c r="G202" s="4" t="s">
        <v>358</v>
      </c>
      <c r="H202" s="4" t="s">
        <v>359</v>
      </c>
      <c r="I202" s="4" t="s">
        <v>360</v>
      </c>
      <c r="J202" s="4" t="s">
        <v>361</v>
      </c>
      <c r="K202" s="4" t="s">
        <v>347</v>
      </c>
      <c r="L202" s="4" t="s">
        <v>346</v>
      </c>
      <c r="M202" s="4" t="s">
        <v>182</v>
      </c>
      <c r="N202" s="4" t="s">
        <v>348</v>
      </c>
      <c r="O202" s="2"/>
      <c r="P202" s="2"/>
      <c r="Q202" s="2" t="s">
        <v>825</v>
      </c>
    </row>
    <row r="203" spans="1:17" x14ac:dyDescent="0.25">
      <c r="A203" s="4" t="s">
        <v>265</v>
      </c>
      <c r="B203" s="4" t="s">
        <v>61</v>
      </c>
      <c r="C203" s="4"/>
      <c r="D203" s="4"/>
      <c r="E203" s="4" t="s">
        <v>224</v>
      </c>
      <c r="F203" t="s">
        <v>179</v>
      </c>
      <c r="G203" s="4" t="s">
        <v>358</v>
      </c>
      <c r="H203" s="4" t="s">
        <v>359</v>
      </c>
      <c r="I203" s="4" t="s">
        <v>360</v>
      </c>
      <c r="J203" s="4" t="s">
        <v>361</v>
      </c>
      <c r="K203" s="4" t="s">
        <v>347</v>
      </c>
      <c r="L203" s="4" t="s">
        <v>346</v>
      </c>
      <c r="M203" s="4" t="s">
        <v>182</v>
      </c>
      <c r="N203" s="4" t="s">
        <v>348</v>
      </c>
      <c r="O203" s="2"/>
      <c r="P203" s="2"/>
      <c r="Q203" s="2" t="s">
        <v>825</v>
      </c>
    </row>
    <row r="204" spans="1:17" x14ac:dyDescent="0.25">
      <c r="A204" s="4" t="s">
        <v>265</v>
      </c>
      <c r="B204" s="4" t="s">
        <v>61</v>
      </c>
      <c r="C204" s="4"/>
      <c r="D204" s="4"/>
      <c r="E204" s="4" t="s">
        <v>85</v>
      </c>
      <c r="F204" t="s">
        <v>124</v>
      </c>
      <c r="G204" s="4" t="s">
        <v>358</v>
      </c>
      <c r="H204" s="4" t="s">
        <v>359</v>
      </c>
      <c r="I204" s="4" t="s">
        <v>360</v>
      </c>
      <c r="J204" s="4" t="s">
        <v>361</v>
      </c>
      <c r="K204" s="4" t="s">
        <v>347</v>
      </c>
      <c r="L204" s="4" t="s">
        <v>346</v>
      </c>
      <c r="M204" s="4" t="s">
        <v>182</v>
      </c>
      <c r="N204" s="4" t="s">
        <v>348</v>
      </c>
      <c r="O204" s="2"/>
      <c r="P204" s="2"/>
      <c r="Q204" s="2" t="s">
        <v>825</v>
      </c>
    </row>
    <row r="205" spans="1:17" x14ac:dyDescent="0.25">
      <c r="A205" s="4" t="s">
        <v>265</v>
      </c>
      <c r="B205" s="4" t="s">
        <v>61</v>
      </c>
      <c r="C205" s="4"/>
      <c r="D205" s="4"/>
      <c r="E205" s="4" t="s">
        <v>58</v>
      </c>
      <c r="F205" t="s">
        <v>288</v>
      </c>
      <c r="G205" s="4" t="s">
        <v>358</v>
      </c>
      <c r="H205" s="4" t="s">
        <v>359</v>
      </c>
      <c r="I205" s="4" t="s">
        <v>360</v>
      </c>
      <c r="J205" s="4" t="s">
        <v>361</v>
      </c>
      <c r="K205" s="4" t="s">
        <v>347</v>
      </c>
      <c r="L205" s="4" t="s">
        <v>346</v>
      </c>
      <c r="M205" s="4" t="s">
        <v>182</v>
      </c>
      <c r="N205" s="4" t="s">
        <v>348</v>
      </c>
      <c r="O205" s="2"/>
      <c r="P205" s="2"/>
      <c r="Q205" s="2" t="s">
        <v>825</v>
      </c>
    </row>
    <row r="206" spans="1:17" x14ac:dyDescent="0.25">
      <c r="A206" s="4" t="s">
        <v>265</v>
      </c>
      <c r="B206" s="4" t="s">
        <v>61</v>
      </c>
      <c r="C206" s="4"/>
      <c r="D206" s="4"/>
      <c r="E206" s="4" t="s">
        <v>16</v>
      </c>
      <c r="F206" t="s">
        <v>21</v>
      </c>
      <c r="G206" s="4" t="s">
        <v>358</v>
      </c>
      <c r="H206" s="4" t="s">
        <v>359</v>
      </c>
      <c r="I206" s="4" t="s">
        <v>360</v>
      </c>
      <c r="J206" s="4" t="s">
        <v>361</v>
      </c>
      <c r="K206" s="4" t="s">
        <v>347</v>
      </c>
      <c r="L206" s="4" t="s">
        <v>346</v>
      </c>
      <c r="M206" s="4" t="s">
        <v>182</v>
      </c>
      <c r="N206" s="4" t="s">
        <v>348</v>
      </c>
      <c r="O206" s="2"/>
      <c r="P206" s="2"/>
      <c r="Q206" s="2" t="s">
        <v>825</v>
      </c>
    </row>
    <row r="207" spans="1:17" x14ac:dyDescent="0.25">
      <c r="A207" s="4" t="s">
        <v>265</v>
      </c>
      <c r="B207" s="4" t="s">
        <v>62</v>
      </c>
      <c r="C207" s="4"/>
      <c r="D207" s="4"/>
      <c r="E207" s="4" t="s">
        <v>147</v>
      </c>
      <c r="F207" t="s">
        <v>190</v>
      </c>
      <c r="G207" s="4" t="s">
        <v>358</v>
      </c>
      <c r="H207" s="4" t="s">
        <v>359</v>
      </c>
      <c r="I207" s="4" t="s">
        <v>360</v>
      </c>
      <c r="J207" s="4" t="s">
        <v>361</v>
      </c>
      <c r="K207" s="4" t="s">
        <v>347</v>
      </c>
      <c r="L207" s="4" t="s">
        <v>346</v>
      </c>
      <c r="M207" s="4" t="s">
        <v>182</v>
      </c>
      <c r="N207" s="4" t="s">
        <v>348</v>
      </c>
      <c r="O207" s="2"/>
      <c r="P207" s="2"/>
      <c r="Q207" s="2" t="s">
        <v>825</v>
      </c>
    </row>
    <row r="208" spans="1:17" x14ac:dyDescent="0.25">
      <c r="A208" s="4" t="s">
        <v>265</v>
      </c>
      <c r="B208" s="4" t="s">
        <v>62</v>
      </c>
      <c r="C208" s="4"/>
      <c r="D208" s="4"/>
      <c r="E208" s="4" t="s">
        <v>123</v>
      </c>
      <c r="F208" t="s">
        <v>122</v>
      </c>
      <c r="G208" s="4" t="s">
        <v>358</v>
      </c>
      <c r="H208" s="4" t="s">
        <v>359</v>
      </c>
      <c r="I208" s="4" t="s">
        <v>360</v>
      </c>
      <c r="J208" s="4" t="s">
        <v>361</v>
      </c>
      <c r="K208" s="4" t="s">
        <v>347</v>
      </c>
      <c r="L208" s="4" t="s">
        <v>346</v>
      </c>
      <c r="M208" s="4" t="s">
        <v>182</v>
      </c>
      <c r="N208" s="4" t="s">
        <v>348</v>
      </c>
      <c r="O208" s="2"/>
      <c r="P208" s="2"/>
      <c r="Q208" s="2" t="s">
        <v>825</v>
      </c>
    </row>
    <row r="209" spans="1:17" x14ac:dyDescent="0.25">
      <c r="A209" s="4" t="s">
        <v>265</v>
      </c>
      <c r="B209" s="4" t="s">
        <v>62</v>
      </c>
      <c r="C209" s="4"/>
      <c r="D209" s="4"/>
      <c r="E209" s="4" t="s">
        <v>224</v>
      </c>
      <c r="F209" t="s">
        <v>179</v>
      </c>
      <c r="G209" s="4" t="s">
        <v>358</v>
      </c>
      <c r="H209" s="4" t="s">
        <v>359</v>
      </c>
      <c r="I209" s="4" t="s">
        <v>360</v>
      </c>
      <c r="J209" s="4" t="s">
        <v>361</v>
      </c>
      <c r="K209" s="4" t="s">
        <v>347</v>
      </c>
      <c r="L209" s="4" t="s">
        <v>346</v>
      </c>
      <c r="M209" s="4" t="s">
        <v>182</v>
      </c>
      <c r="N209" s="4" t="s">
        <v>348</v>
      </c>
      <c r="O209" s="2"/>
      <c r="P209" s="2"/>
      <c r="Q209" s="2" t="s">
        <v>825</v>
      </c>
    </row>
    <row r="210" spans="1:17" x14ac:dyDescent="0.25">
      <c r="A210" s="4" t="s">
        <v>265</v>
      </c>
      <c r="B210" s="4" t="s">
        <v>62</v>
      </c>
      <c r="C210" s="4"/>
      <c r="D210" s="4"/>
      <c r="E210" s="4" t="s">
        <v>85</v>
      </c>
      <c r="F210" t="s">
        <v>124</v>
      </c>
      <c r="G210" s="4" t="s">
        <v>358</v>
      </c>
      <c r="H210" s="4" t="s">
        <v>359</v>
      </c>
      <c r="I210" s="4" t="s">
        <v>360</v>
      </c>
      <c r="J210" s="4" t="s">
        <v>361</v>
      </c>
      <c r="K210" s="4" t="s">
        <v>347</v>
      </c>
      <c r="L210" s="4" t="s">
        <v>346</v>
      </c>
      <c r="M210" s="4" t="s">
        <v>182</v>
      </c>
      <c r="N210" s="4" t="s">
        <v>348</v>
      </c>
      <c r="O210" s="2"/>
      <c r="P210" s="2"/>
      <c r="Q210" s="2" t="s">
        <v>825</v>
      </c>
    </row>
    <row r="211" spans="1:17" x14ac:dyDescent="0.25">
      <c r="A211" s="4" t="s">
        <v>265</v>
      </c>
      <c r="B211" s="4" t="s">
        <v>62</v>
      </c>
      <c r="C211" s="4"/>
      <c r="D211" s="4"/>
      <c r="E211" s="4" t="s">
        <v>58</v>
      </c>
      <c r="F211" t="s">
        <v>288</v>
      </c>
      <c r="G211" s="4" t="s">
        <v>358</v>
      </c>
      <c r="H211" s="4" t="s">
        <v>359</v>
      </c>
      <c r="I211" s="4" t="s">
        <v>360</v>
      </c>
      <c r="J211" s="4" t="s">
        <v>361</v>
      </c>
      <c r="K211" s="4" t="s">
        <v>347</v>
      </c>
      <c r="L211" s="4" t="s">
        <v>346</v>
      </c>
      <c r="M211" s="4" t="s">
        <v>182</v>
      </c>
      <c r="N211" s="4" t="s">
        <v>348</v>
      </c>
      <c r="O211" s="2"/>
      <c r="P211" s="2"/>
      <c r="Q211" s="2" t="s">
        <v>825</v>
      </c>
    </row>
    <row r="212" spans="1:17" x14ac:dyDescent="0.25">
      <c r="A212" s="4" t="s">
        <v>265</v>
      </c>
      <c r="B212" s="4" t="s">
        <v>62</v>
      </c>
      <c r="C212" s="4"/>
      <c r="D212" s="4"/>
      <c r="E212" s="4" t="s">
        <v>16</v>
      </c>
      <c r="F212" t="s">
        <v>125</v>
      </c>
      <c r="G212" s="4" t="s">
        <v>358</v>
      </c>
      <c r="H212" s="4" t="s">
        <v>359</v>
      </c>
      <c r="I212" s="4" t="s">
        <v>360</v>
      </c>
      <c r="J212" s="4" t="s">
        <v>361</v>
      </c>
      <c r="K212" s="4" t="s">
        <v>347</v>
      </c>
      <c r="L212" s="4" t="s">
        <v>346</v>
      </c>
      <c r="M212" s="4" t="s">
        <v>182</v>
      </c>
      <c r="N212" s="4" t="s">
        <v>348</v>
      </c>
      <c r="O212" s="2"/>
      <c r="P212" s="2"/>
      <c r="Q212" s="2" t="s">
        <v>825</v>
      </c>
    </row>
    <row r="213" spans="1:17" x14ac:dyDescent="0.25">
      <c r="A213" s="4" t="s">
        <v>265</v>
      </c>
      <c r="B213" s="4" t="s">
        <v>62</v>
      </c>
      <c r="C213" s="4"/>
      <c r="D213" s="4"/>
      <c r="E213" s="4" t="s">
        <v>374</v>
      </c>
      <c r="F213" t="s">
        <v>263</v>
      </c>
      <c r="G213" s="4" t="s">
        <v>358</v>
      </c>
      <c r="H213" s="4" t="s">
        <v>359</v>
      </c>
      <c r="I213" s="4" t="s">
        <v>360</v>
      </c>
      <c r="J213" s="4" t="s">
        <v>361</v>
      </c>
      <c r="K213" s="4" t="s">
        <v>347</v>
      </c>
      <c r="L213" s="4" t="s">
        <v>346</v>
      </c>
      <c r="M213" s="4" t="s">
        <v>182</v>
      </c>
      <c r="N213" s="4" t="s">
        <v>348</v>
      </c>
      <c r="O213" s="2"/>
      <c r="P213" s="2"/>
      <c r="Q213" s="2" t="s">
        <v>825</v>
      </c>
    </row>
    <row r="214" spans="1:17" x14ac:dyDescent="0.25">
      <c r="A214" s="4" t="s">
        <v>265</v>
      </c>
      <c r="B214" s="4" t="s">
        <v>62</v>
      </c>
      <c r="C214" s="4"/>
      <c r="D214" s="4"/>
      <c r="E214" s="4" t="s">
        <v>138</v>
      </c>
      <c r="F214" t="s">
        <v>137</v>
      </c>
      <c r="G214" s="4" t="s">
        <v>358</v>
      </c>
      <c r="H214" s="4" t="s">
        <v>359</v>
      </c>
      <c r="I214" s="4" t="s">
        <v>360</v>
      </c>
      <c r="J214" s="4" t="s">
        <v>361</v>
      </c>
      <c r="K214" s="4" t="s">
        <v>347</v>
      </c>
      <c r="L214" s="4" t="s">
        <v>346</v>
      </c>
      <c r="M214" s="4" t="s">
        <v>182</v>
      </c>
      <c r="N214" s="4" t="s">
        <v>348</v>
      </c>
      <c r="O214" s="2"/>
      <c r="P214" s="2"/>
      <c r="Q214" s="2" t="s">
        <v>825</v>
      </c>
    </row>
    <row r="215" spans="1:17" x14ac:dyDescent="0.25">
      <c r="A215" s="4" t="s">
        <v>265</v>
      </c>
      <c r="B215" s="4" t="s">
        <v>63</v>
      </c>
      <c r="C215" s="4"/>
      <c r="D215" s="4"/>
      <c r="E215" s="4" t="s">
        <v>138</v>
      </c>
      <c r="F215" t="s">
        <v>222</v>
      </c>
      <c r="G215" s="4" t="s">
        <v>358</v>
      </c>
      <c r="H215" s="4" t="s">
        <v>359</v>
      </c>
      <c r="I215" s="4" t="s">
        <v>360</v>
      </c>
      <c r="J215" s="4" t="s">
        <v>361</v>
      </c>
      <c r="K215" s="4" t="s">
        <v>347</v>
      </c>
      <c r="L215" s="4" t="s">
        <v>346</v>
      </c>
      <c r="M215" s="4" t="s">
        <v>182</v>
      </c>
      <c r="N215" s="4" t="s">
        <v>348</v>
      </c>
      <c r="O215" s="2"/>
      <c r="P215" s="2"/>
      <c r="Q215" s="2" t="s">
        <v>825</v>
      </c>
    </row>
    <row r="216" spans="1:17" x14ac:dyDescent="0.25">
      <c r="A216" s="4" t="s">
        <v>265</v>
      </c>
      <c r="B216" s="4" t="s">
        <v>63</v>
      </c>
      <c r="C216" s="4"/>
      <c r="D216" s="4"/>
      <c r="E216" s="4" t="s">
        <v>123</v>
      </c>
      <c r="F216" t="s">
        <v>122</v>
      </c>
      <c r="G216" s="4" t="s">
        <v>358</v>
      </c>
      <c r="H216" s="4" t="s">
        <v>359</v>
      </c>
      <c r="I216" s="4" t="s">
        <v>360</v>
      </c>
      <c r="J216" s="4" t="s">
        <v>361</v>
      </c>
      <c r="K216" s="4" t="s">
        <v>347</v>
      </c>
      <c r="L216" s="4" t="s">
        <v>346</v>
      </c>
      <c r="M216" s="4" t="s">
        <v>182</v>
      </c>
      <c r="N216" s="4" t="s">
        <v>348</v>
      </c>
      <c r="O216" s="2"/>
      <c r="P216" s="2"/>
      <c r="Q216" s="2" t="s">
        <v>825</v>
      </c>
    </row>
    <row r="217" spans="1:17" x14ac:dyDescent="0.25">
      <c r="A217" s="4" t="s">
        <v>265</v>
      </c>
      <c r="B217" s="4" t="s">
        <v>63</v>
      </c>
      <c r="C217" s="4"/>
      <c r="D217" s="4"/>
      <c r="E217" s="4" t="s">
        <v>224</v>
      </c>
      <c r="F217" t="s">
        <v>179</v>
      </c>
      <c r="G217" s="4" t="s">
        <v>358</v>
      </c>
      <c r="H217" s="4" t="s">
        <v>359</v>
      </c>
      <c r="I217" s="4" t="s">
        <v>360</v>
      </c>
      <c r="J217" s="4" t="s">
        <v>361</v>
      </c>
      <c r="K217" s="4" t="s">
        <v>347</v>
      </c>
      <c r="L217" s="4" t="s">
        <v>346</v>
      </c>
      <c r="M217" s="4" t="s">
        <v>182</v>
      </c>
      <c r="N217" s="4" t="s">
        <v>348</v>
      </c>
      <c r="O217" s="2"/>
      <c r="P217" s="2"/>
      <c r="Q217" s="2" t="s">
        <v>825</v>
      </c>
    </row>
    <row r="218" spans="1:17" x14ac:dyDescent="0.25">
      <c r="A218" s="4" t="s">
        <v>265</v>
      </c>
      <c r="B218" s="4" t="s">
        <v>63</v>
      </c>
      <c r="C218" s="4"/>
      <c r="D218" s="4"/>
      <c r="E218" s="4" t="s">
        <v>85</v>
      </c>
      <c r="F218" t="s">
        <v>124</v>
      </c>
      <c r="G218" s="4" t="s">
        <v>358</v>
      </c>
      <c r="H218" s="4" t="s">
        <v>359</v>
      </c>
      <c r="I218" s="4" t="s">
        <v>360</v>
      </c>
      <c r="J218" s="4" t="s">
        <v>361</v>
      </c>
      <c r="K218" s="4" t="s">
        <v>347</v>
      </c>
      <c r="L218" s="4" t="s">
        <v>346</v>
      </c>
      <c r="M218" s="4" t="s">
        <v>182</v>
      </c>
      <c r="N218" s="4" t="s">
        <v>348</v>
      </c>
      <c r="O218" s="2"/>
      <c r="P218" s="2"/>
      <c r="Q218" s="2" t="s">
        <v>825</v>
      </c>
    </row>
    <row r="219" spans="1:17" x14ac:dyDescent="0.25">
      <c r="A219" s="4" t="s">
        <v>265</v>
      </c>
      <c r="B219" s="4" t="s">
        <v>63</v>
      </c>
      <c r="C219" s="4"/>
      <c r="D219" s="4"/>
      <c r="E219" s="4" t="s">
        <v>58</v>
      </c>
      <c r="F219" t="s">
        <v>288</v>
      </c>
      <c r="G219" s="4" t="s">
        <v>358</v>
      </c>
      <c r="H219" s="4" t="s">
        <v>359</v>
      </c>
      <c r="I219" s="4" t="s">
        <v>360</v>
      </c>
      <c r="J219" s="4" t="s">
        <v>361</v>
      </c>
      <c r="K219" s="4" t="s">
        <v>347</v>
      </c>
      <c r="L219" s="4" t="s">
        <v>346</v>
      </c>
      <c r="M219" s="4" t="s">
        <v>182</v>
      </c>
      <c r="N219" s="4" t="s">
        <v>348</v>
      </c>
      <c r="O219" s="2"/>
      <c r="P219" s="2"/>
      <c r="Q219" s="2" t="s">
        <v>825</v>
      </c>
    </row>
    <row r="220" spans="1:17" x14ac:dyDescent="0.25">
      <c r="A220" s="4" t="s">
        <v>265</v>
      </c>
      <c r="B220" s="4" t="s">
        <v>63</v>
      </c>
      <c r="C220" s="4"/>
      <c r="D220" s="4"/>
      <c r="E220" s="4" t="s">
        <v>16</v>
      </c>
      <c r="F220" t="s">
        <v>125</v>
      </c>
      <c r="G220" s="4" t="s">
        <v>358</v>
      </c>
      <c r="H220" s="4" t="s">
        <v>359</v>
      </c>
      <c r="I220" s="4" t="s">
        <v>360</v>
      </c>
      <c r="J220" s="4" t="s">
        <v>361</v>
      </c>
      <c r="K220" s="4" t="s">
        <v>347</v>
      </c>
      <c r="L220" s="4" t="s">
        <v>346</v>
      </c>
      <c r="M220" s="4" t="s">
        <v>182</v>
      </c>
      <c r="N220" s="4" t="s">
        <v>348</v>
      </c>
      <c r="O220" s="2"/>
      <c r="P220" s="2"/>
      <c r="Q220" s="2" t="s">
        <v>825</v>
      </c>
    </row>
    <row r="221" spans="1:17" x14ac:dyDescent="0.25">
      <c r="A221" s="4" t="s">
        <v>265</v>
      </c>
      <c r="B221" s="4" t="s">
        <v>63</v>
      </c>
      <c r="C221" s="4"/>
      <c r="D221" s="4"/>
      <c r="E221" s="4" t="s">
        <v>84</v>
      </c>
      <c r="F221" t="s">
        <v>80</v>
      </c>
      <c r="G221" s="4" t="s">
        <v>358</v>
      </c>
      <c r="H221" s="4" t="s">
        <v>359</v>
      </c>
      <c r="I221" s="4" t="s">
        <v>360</v>
      </c>
      <c r="J221" s="4" t="s">
        <v>361</v>
      </c>
      <c r="K221" s="4" t="s">
        <v>347</v>
      </c>
      <c r="L221" s="4" t="s">
        <v>346</v>
      </c>
      <c r="M221" s="4" t="s">
        <v>182</v>
      </c>
      <c r="N221" s="4" t="s">
        <v>348</v>
      </c>
      <c r="O221" s="2"/>
      <c r="P221" s="2"/>
      <c r="Q221" s="2" t="s">
        <v>825</v>
      </c>
    </row>
    <row r="222" spans="1:17" x14ac:dyDescent="0.25">
      <c r="A222" s="4" t="s">
        <v>265</v>
      </c>
      <c r="B222" s="4" t="s">
        <v>64</v>
      </c>
      <c r="C222" s="4"/>
      <c r="D222" s="4"/>
      <c r="E222" s="4" t="s">
        <v>801</v>
      </c>
      <c r="F222" t="s">
        <v>365</v>
      </c>
      <c r="G222" s="4" t="s">
        <v>358</v>
      </c>
      <c r="H222" s="4" t="s">
        <v>359</v>
      </c>
      <c r="I222" s="4" t="s">
        <v>360</v>
      </c>
      <c r="J222" s="4" t="s">
        <v>361</v>
      </c>
      <c r="K222" s="4" t="s">
        <v>347</v>
      </c>
      <c r="L222" s="4" t="s">
        <v>346</v>
      </c>
      <c r="M222" s="4" t="s">
        <v>182</v>
      </c>
      <c r="N222" s="4" t="s">
        <v>348</v>
      </c>
      <c r="O222" s="2"/>
      <c r="P222" s="2" t="s">
        <v>363</v>
      </c>
      <c r="Q222" s="2" t="s">
        <v>825</v>
      </c>
    </row>
    <row r="223" spans="1:17" x14ac:dyDescent="0.25">
      <c r="A223" s="4" t="s">
        <v>265</v>
      </c>
      <c r="B223" s="4" t="s">
        <v>64</v>
      </c>
      <c r="C223" s="4"/>
      <c r="D223" s="4"/>
      <c r="E223" s="4" t="s">
        <v>123</v>
      </c>
      <c r="F223" t="s">
        <v>122</v>
      </c>
      <c r="G223" s="4" t="s">
        <v>358</v>
      </c>
      <c r="H223" s="4" t="s">
        <v>359</v>
      </c>
      <c r="I223" s="4" t="s">
        <v>360</v>
      </c>
      <c r="J223" s="4" t="s">
        <v>361</v>
      </c>
      <c r="K223" s="4" t="s">
        <v>347</v>
      </c>
      <c r="L223" s="4" t="s">
        <v>346</v>
      </c>
      <c r="M223" s="4" t="s">
        <v>182</v>
      </c>
      <c r="N223" s="4" t="s">
        <v>348</v>
      </c>
      <c r="O223" s="2"/>
      <c r="P223" s="2"/>
      <c r="Q223" s="2" t="s">
        <v>825</v>
      </c>
    </row>
    <row r="224" spans="1:17" x14ac:dyDescent="0.25">
      <c r="A224" s="4" t="s">
        <v>265</v>
      </c>
      <c r="B224" s="4" t="s">
        <v>64</v>
      </c>
      <c r="C224" s="4"/>
      <c r="D224" s="4"/>
      <c r="E224" s="4" t="s">
        <v>224</v>
      </c>
      <c r="F224" t="s">
        <v>179</v>
      </c>
      <c r="G224" s="4" t="s">
        <v>358</v>
      </c>
      <c r="H224" s="4" t="s">
        <v>359</v>
      </c>
      <c r="I224" s="4" t="s">
        <v>360</v>
      </c>
      <c r="J224" s="4" t="s">
        <v>361</v>
      </c>
      <c r="K224" s="4" t="s">
        <v>347</v>
      </c>
      <c r="L224" s="4" t="s">
        <v>346</v>
      </c>
      <c r="M224" s="4" t="s">
        <v>182</v>
      </c>
      <c r="N224" s="4" t="s">
        <v>348</v>
      </c>
      <c r="O224" s="2"/>
      <c r="P224" s="2"/>
      <c r="Q224" s="2" t="s">
        <v>825</v>
      </c>
    </row>
    <row r="225" spans="1:17" x14ac:dyDescent="0.25">
      <c r="A225" s="4" t="s">
        <v>265</v>
      </c>
      <c r="B225" s="4" t="s">
        <v>64</v>
      </c>
      <c r="C225" s="4"/>
      <c r="D225" s="4"/>
      <c r="E225" s="4" t="s">
        <v>85</v>
      </c>
      <c r="F225" t="s">
        <v>124</v>
      </c>
      <c r="G225" s="4" t="s">
        <v>358</v>
      </c>
      <c r="H225" s="4" t="s">
        <v>359</v>
      </c>
      <c r="I225" s="4" t="s">
        <v>360</v>
      </c>
      <c r="J225" s="4" t="s">
        <v>361</v>
      </c>
      <c r="K225" s="4" t="s">
        <v>347</v>
      </c>
      <c r="L225" s="4" t="s">
        <v>346</v>
      </c>
      <c r="M225" s="4" t="s">
        <v>182</v>
      </c>
      <c r="N225" s="4" t="s">
        <v>348</v>
      </c>
      <c r="O225" s="2"/>
      <c r="P225" s="2"/>
      <c r="Q225" s="2" t="s">
        <v>825</v>
      </c>
    </row>
    <row r="226" spans="1:17" x14ac:dyDescent="0.25">
      <c r="A226" s="4" t="s">
        <v>265</v>
      </c>
      <c r="B226" s="4" t="s">
        <v>64</v>
      </c>
      <c r="C226" s="4"/>
      <c r="D226" s="4"/>
      <c r="E226" s="4" t="s">
        <v>58</v>
      </c>
      <c r="F226" t="s">
        <v>288</v>
      </c>
      <c r="G226" s="4" t="s">
        <v>358</v>
      </c>
      <c r="H226" s="4" t="s">
        <v>359</v>
      </c>
      <c r="I226" s="4" t="s">
        <v>360</v>
      </c>
      <c r="J226" s="4" t="s">
        <v>361</v>
      </c>
      <c r="K226" s="4" t="s">
        <v>347</v>
      </c>
      <c r="L226" s="4" t="s">
        <v>346</v>
      </c>
      <c r="M226" s="4" t="s">
        <v>182</v>
      </c>
      <c r="N226" s="4" t="s">
        <v>348</v>
      </c>
      <c r="O226" s="2"/>
      <c r="P226" s="2"/>
      <c r="Q226" s="2" t="s">
        <v>825</v>
      </c>
    </row>
    <row r="227" spans="1:17" x14ac:dyDescent="0.25">
      <c r="A227" s="4" t="s">
        <v>265</v>
      </c>
      <c r="B227" s="4" t="s">
        <v>64</v>
      </c>
      <c r="C227" s="4"/>
      <c r="D227" s="4"/>
      <c r="E227" s="4" t="s">
        <v>16</v>
      </c>
      <c r="F227" t="s">
        <v>125</v>
      </c>
      <c r="G227" s="4" t="s">
        <v>358</v>
      </c>
      <c r="H227" s="4" t="s">
        <v>359</v>
      </c>
      <c r="I227" s="4" t="s">
        <v>360</v>
      </c>
      <c r="J227" s="4" t="s">
        <v>361</v>
      </c>
      <c r="K227" s="4" t="s">
        <v>347</v>
      </c>
      <c r="L227" s="4" t="s">
        <v>346</v>
      </c>
      <c r="M227" s="4" t="s">
        <v>182</v>
      </c>
      <c r="N227" s="4" t="s">
        <v>348</v>
      </c>
      <c r="O227" s="2"/>
      <c r="P227" s="2"/>
      <c r="Q227" s="2" t="s">
        <v>825</v>
      </c>
    </row>
    <row r="228" spans="1:17" x14ac:dyDescent="0.25">
      <c r="A228" s="4" t="s">
        <v>265</v>
      </c>
      <c r="B228" s="4" t="s">
        <v>64</v>
      </c>
      <c r="C228" s="4"/>
      <c r="D228" s="4"/>
      <c r="E228" s="4" t="s">
        <v>165</v>
      </c>
      <c r="F228" t="s">
        <v>261</v>
      </c>
      <c r="G228" s="4" t="s">
        <v>358</v>
      </c>
      <c r="H228" s="4" t="s">
        <v>359</v>
      </c>
      <c r="I228" s="4" t="s">
        <v>360</v>
      </c>
      <c r="J228" s="4" t="s">
        <v>361</v>
      </c>
      <c r="K228" s="4" t="s">
        <v>347</v>
      </c>
      <c r="L228" s="4" t="s">
        <v>346</v>
      </c>
      <c r="M228" s="4" t="s">
        <v>182</v>
      </c>
      <c r="N228" s="4" t="s">
        <v>348</v>
      </c>
      <c r="O228" s="2"/>
      <c r="P228" s="2"/>
      <c r="Q228" s="2" t="s">
        <v>825</v>
      </c>
    </row>
    <row r="229" spans="1:17" x14ac:dyDescent="0.25">
      <c r="A229" s="4" t="s">
        <v>265</v>
      </c>
      <c r="B229" s="4" t="s">
        <v>64</v>
      </c>
      <c r="C229" s="4"/>
      <c r="D229" s="4"/>
      <c r="E229" s="4" t="s">
        <v>239</v>
      </c>
      <c r="F229" t="s">
        <v>140</v>
      </c>
      <c r="G229" s="4" t="s">
        <v>358</v>
      </c>
      <c r="H229" s="4" t="s">
        <v>359</v>
      </c>
      <c r="I229" s="4" t="s">
        <v>360</v>
      </c>
      <c r="J229" s="4" t="s">
        <v>361</v>
      </c>
      <c r="K229" s="4" t="s">
        <v>347</v>
      </c>
      <c r="L229" s="4" t="s">
        <v>346</v>
      </c>
      <c r="M229" s="4" t="s">
        <v>182</v>
      </c>
      <c r="N229" s="4" t="s">
        <v>348</v>
      </c>
      <c r="O229" s="2"/>
      <c r="P229" s="2"/>
      <c r="Q229" s="2" t="s">
        <v>825</v>
      </c>
    </row>
    <row r="230" spans="1:17" x14ac:dyDescent="0.25">
      <c r="A230" s="4" t="s">
        <v>265</v>
      </c>
      <c r="B230" s="4" t="s">
        <v>65</v>
      </c>
      <c r="C230" s="4"/>
      <c r="D230" s="4"/>
      <c r="E230" s="4" t="s">
        <v>123</v>
      </c>
      <c r="F230" t="s">
        <v>122</v>
      </c>
      <c r="G230" s="4" t="s">
        <v>358</v>
      </c>
      <c r="H230" s="4" t="s">
        <v>359</v>
      </c>
      <c r="I230" s="4" t="s">
        <v>360</v>
      </c>
      <c r="J230" s="4" t="s">
        <v>361</v>
      </c>
      <c r="K230" s="4" t="s">
        <v>347</v>
      </c>
      <c r="L230" s="4" t="s">
        <v>346</v>
      </c>
      <c r="M230" s="4" t="s">
        <v>182</v>
      </c>
      <c r="N230" s="4" t="s">
        <v>348</v>
      </c>
      <c r="O230" s="2"/>
      <c r="P230" s="2"/>
      <c r="Q230" s="2" t="s">
        <v>825</v>
      </c>
    </row>
    <row r="231" spans="1:17" x14ac:dyDescent="0.25">
      <c r="A231" s="4" t="s">
        <v>265</v>
      </c>
      <c r="B231" s="4" t="s">
        <v>65</v>
      </c>
      <c r="C231" s="4"/>
      <c r="D231" s="4"/>
      <c r="E231" s="4" t="s">
        <v>85</v>
      </c>
      <c r="F231" t="s">
        <v>124</v>
      </c>
      <c r="G231" s="4" t="s">
        <v>358</v>
      </c>
      <c r="H231" s="4" t="s">
        <v>359</v>
      </c>
      <c r="I231" s="4" t="s">
        <v>360</v>
      </c>
      <c r="J231" s="4" t="s">
        <v>361</v>
      </c>
      <c r="K231" s="4" t="s">
        <v>347</v>
      </c>
      <c r="L231" s="4" t="s">
        <v>346</v>
      </c>
      <c r="M231" s="4" t="s">
        <v>182</v>
      </c>
      <c r="N231" s="4" t="s">
        <v>348</v>
      </c>
      <c r="O231" s="2"/>
      <c r="P231" s="2"/>
      <c r="Q231" s="2" t="s">
        <v>825</v>
      </c>
    </row>
    <row r="232" spans="1:17" x14ac:dyDescent="0.25">
      <c r="A232" s="4" t="s">
        <v>265</v>
      </c>
      <c r="B232" s="4" t="s">
        <v>65</v>
      </c>
      <c r="C232" s="4"/>
      <c r="D232" s="4"/>
      <c r="E232" s="4" t="s">
        <v>58</v>
      </c>
      <c r="F232" t="s">
        <v>288</v>
      </c>
      <c r="G232" s="4" t="s">
        <v>358</v>
      </c>
      <c r="H232" s="4" t="s">
        <v>359</v>
      </c>
      <c r="I232" s="4" t="s">
        <v>360</v>
      </c>
      <c r="J232" s="4" t="s">
        <v>361</v>
      </c>
      <c r="K232" s="4" t="s">
        <v>347</v>
      </c>
      <c r="L232" s="4" t="s">
        <v>346</v>
      </c>
      <c r="M232" s="4" t="s">
        <v>182</v>
      </c>
      <c r="N232" s="4" t="s">
        <v>348</v>
      </c>
      <c r="O232" s="2"/>
      <c r="P232" s="2"/>
      <c r="Q232" s="2" t="s">
        <v>825</v>
      </c>
    </row>
    <row r="233" spans="1:17" x14ac:dyDescent="0.25">
      <c r="A233" s="4" t="s">
        <v>265</v>
      </c>
      <c r="B233" s="4" t="s">
        <v>65</v>
      </c>
      <c r="C233" s="4"/>
      <c r="D233" s="4"/>
      <c r="E233" s="4" t="s">
        <v>16</v>
      </c>
      <c r="F233" t="s">
        <v>21</v>
      </c>
      <c r="G233" s="4" t="s">
        <v>358</v>
      </c>
      <c r="H233" s="4" t="s">
        <v>359</v>
      </c>
      <c r="I233" s="4" t="s">
        <v>360</v>
      </c>
      <c r="J233" s="4" t="s">
        <v>361</v>
      </c>
      <c r="K233" s="4" t="s">
        <v>347</v>
      </c>
      <c r="L233" s="4" t="s">
        <v>346</v>
      </c>
      <c r="M233" s="4" t="s">
        <v>182</v>
      </c>
      <c r="N233" s="4" t="s">
        <v>348</v>
      </c>
      <c r="O233" s="2"/>
      <c r="P233" s="2"/>
      <c r="Q233" s="2" t="s">
        <v>825</v>
      </c>
    </row>
    <row r="234" spans="1:17" x14ac:dyDescent="0.25">
      <c r="A234" s="4" t="s">
        <v>265</v>
      </c>
      <c r="B234" s="4" t="s">
        <v>66</v>
      </c>
      <c r="C234" s="4"/>
      <c r="D234" s="4"/>
      <c r="E234" s="4" t="s">
        <v>123</v>
      </c>
      <c r="F234" t="s">
        <v>122</v>
      </c>
      <c r="G234" s="4" t="s">
        <v>358</v>
      </c>
      <c r="H234" s="4" t="s">
        <v>359</v>
      </c>
      <c r="I234" s="4" t="s">
        <v>360</v>
      </c>
      <c r="J234" s="4" t="s">
        <v>361</v>
      </c>
      <c r="K234" s="4" t="s">
        <v>347</v>
      </c>
      <c r="L234" s="4" t="s">
        <v>346</v>
      </c>
      <c r="M234" s="4" t="s">
        <v>182</v>
      </c>
      <c r="N234" s="4" t="s">
        <v>348</v>
      </c>
      <c r="O234" s="2"/>
      <c r="P234" s="2"/>
      <c r="Q234" s="2" t="s">
        <v>825</v>
      </c>
    </row>
    <row r="235" spans="1:17" x14ac:dyDescent="0.25">
      <c r="A235" s="4" t="s">
        <v>265</v>
      </c>
      <c r="B235" s="4" t="s">
        <v>66</v>
      </c>
      <c r="C235" s="4"/>
      <c r="D235" s="4"/>
      <c r="E235" s="4" t="s">
        <v>383</v>
      </c>
      <c r="F235" t="s">
        <v>337</v>
      </c>
      <c r="G235" s="4" t="s">
        <v>358</v>
      </c>
      <c r="H235" s="4" t="s">
        <v>359</v>
      </c>
      <c r="I235" s="4" t="s">
        <v>360</v>
      </c>
      <c r="J235" s="4" t="s">
        <v>361</v>
      </c>
      <c r="K235" s="4" t="s">
        <v>347</v>
      </c>
      <c r="L235" s="4" t="s">
        <v>346</v>
      </c>
      <c r="M235" s="4" t="s">
        <v>182</v>
      </c>
      <c r="N235" s="4" t="s">
        <v>348</v>
      </c>
      <c r="O235" s="2"/>
      <c r="P235" s="2"/>
      <c r="Q235" s="2" t="s">
        <v>825</v>
      </c>
    </row>
    <row r="236" spans="1:17" x14ac:dyDescent="0.25">
      <c r="A236" s="4" t="s">
        <v>265</v>
      </c>
      <c r="B236" s="4" t="s">
        <v>66</v>
      </c>
      <c r="C236" s="4"/>
      <c r="D236" s="4"/>
      <c r="E236" s="4" t="s">
        <v>85</v>
      </c>
      <c r="F236" t="s">
        <v>124</v>
      </c>
      <c r="G236" s="4" t="s">
        <v>358</v>
      </c>
      <c r="H236" s="4" t="s">
        <v>359</v>
      </c>
      <c r="I236" s="4" t="s">
        <v>360</v>
      </c>
      <c r="J236" s="4" t="s">
        <v>361</v>
      </c>
      <c r="K236" s="4" t="s">
        <v>347</v>
      </c>
      <c r="L236" s="4" t="s">
        <v>346</v>
      </c>
      <c r="M236" s="4" t="s">
        <v>182</v>
      </c>
      <c r="N236" s="4" t="s">
        <v>348</v>
      </c>
      <c r="O236" s="2"/>
      <c r="P236" s="2"/>
      <c r="Q236" s="2" t="s">
        <v>825</v>
      </c>
    </row>
    <row r="237" spans="1:17" x14ac:dyDescent="0.25">
      <c r="A237" s="4" t="s">
        <v>265</v>
      </c>
      <c r="B237" s="4" t="s">
        <v>66</v>
      </c>
      <c r="C237" s="4"/>
      <c r="D237" s="4"/>
      <c r="E237" s="4" t="s">
        <v>58</v>
      </c>
      <c r="F237" t="s">
        <v>288</v>
      </c>
      <c r="G237" s="4" t="s">
        <v>358</v>
      </c>
      <c r="H237" s="4" t="s">
        <v>359</v>
      </c>
      <c r="I237" s="4" t="s">
        <v>360</v>
      </c>
      <c r="J237" s="4" t="s">
        <v>361</v>
      </c>
      <c r="K237" s="4" t="s">
        <v>347</v>
      </c>
      <c r="L237" s="4" t="s">
        <v>346</v>
      </c>
      <c r="M237" s="4" t="s">
        <v>182</v>
      </c>
      <c r="N237" s="4" t="s">
        <v>348</v>
      </c>
      <c r="O237" s="2"/>
      <c r="P237" s="2"/>
      <c r="Q237" s="2" t="s">
        <v>825</v>
      </c>
    </row>
    <row r="238" spans="1:17" x14ac:dyDescent="0.25">
      <c r="A238" s="4" t="s">
        <v>265</v>
      </c>
      <c r="B238" s="4" t="s">
        <v>66</v>
      </c>
      <c r="C238" s="4"/>
      <c r="D238" s="4"/>
      <c r="E238" s="4" t="s">
        <v>16</v>
      </c>
      <c r="F238" t="s">
        <v>125</v>
      </c>
      <c r="G238" s="4" t="s">
        <v>358</v>
      </c>
      <c r="H238" s="4" t="s">
        <v>359</v>
      </c>
      <c r="I238" s="4" t="s">
        <v>360</v>
      </c>
      <c r="J238" s="4" t="s">
        <v>361</v>
      </c>
      <c r="K238" s="4" t="s">
        <v>347</v>
      </c>
      <c r="L238" s="4" t="s">
        <v>346</v>
      </c>
      <c r="M238" s="4" t="s">
        <v>182</v>
      </c>
      <c r="N238" s="4" t="s">
        <v>348</v>
      </c>
      <c r="O238" s="2"/>
      <c r="P238" s="2"/>
      <c r="Q238" s="2" t="s">
        <v>825</v>
      </c>
    </row>
    <row r="239" spans="1:17" x14ac:dyDescent="0.25">
      <c r="A239" s="4" t="s">
        <v>265</v>
      </c>
      <c r="B239" s="4" t="s">
        <v>66</v>
      </c>
      <c r="C239" s="4"/>
      <c r="D239" s="4"/>
      <c r="E239" s="4" t="s">
        <v>165</v>
      </c>
      <c r="F239" t="s">
        <v>261</v>
      </c>
      <c r="G239" s="4" t="s">
        <v>358</v>
      </c>
      <c r="H239" s="4" t="s">
        <v>359</v>
      </c>
      <c r="I239" s="4" t="s">
        <v>360</v>
      </c>
      <c r="J239" s="4" t="s">
        <v>361</v>
      </c>
      <c r="K239" s="4" t="s">
        <v>347</v>
      </c>
      <c r="L239" s="4" t="s">
        <v>346</v>
      </c>
      <c r="M239" s="4" t="s">
        <v>182</v>
      </c>
      <c r="N239" s="4" t="s">
        <v>348</v>
      </c>
      <c r="O239" s="2"/>
      <c r="P239" s="2"/>
      <c r="Q239" s="2" t="s">
        <v>825</v>
      </c>
    </row>
    <row r="240" spans="1:17" x14ac:dyDescent="0.25">
      <c r="A240" s="4" t="s">
        <v>265</v>
      </c>
      <c r="B240" s="4" t="s">
        <v>66</v>
      </c>
      <c r="C240" s="4"/>
      <c r="D240" s="4"/>
      <c r="E240" s="4" t="s">
        <v>225</v>
      </c>
      <c r="F240" t="s">
        <v>180</v>
      </c>
      <c r="G240" s="4" t="s">
        <v>358</v>
      </c>
      <c r="H240" s="4" t="s">
        <v>359</v>
      </c>
      <c r="I240" s="4" t="s">
        <v>360</v>
      </c>
      <c r="J240" s="4" t="s">
        <v>361</v>
      </c>
      <c r="K240" s="4" t="s">
        <v>347</v>
      </c>
      <c r="L240" s="4" t="s">
        <v>346</v>
      </c>
      <c r="M240" s="4" t="s">
        <v>182</v>
      </c>
      <c r="N240" s="4" t="s">
        <v>348</v>
      </c>
      <c r="O240" s="2"/>
      <c r="P240" s="2"/>
      <c r="Q240" s="2" t="s">
        <v>825</v>
      </c>
    </row>
    <row r="241" spans="1:17" x14ac:dyDescent="0.25">
      <c r="A241" s="4" t="s">
        <v>265</v>
      </c>
      <c r="B241" s="4" t="s">
        <v>66</v>
      </c>
      <c r="C241" s="4"/>
      <c r="D241" s="4"/>
      <c r="E241" s="4" t="s">
        <v>224</v>
      </c>
      <c r="F241" t="s">
        <v>135</v>
      </c>
      <c r="G241" s="4" t="s">
        <v>358</v>
      </c>
      <c r="H241" s="4" t="s">
        <v>359</v>
      </c>
      <c r="I241" s="4" t="s">
        <v>360</v>
      </c>
      <c r="J241" s="4" t="s">
        <v>361</v>
      </c>
      <c r="K241" s="4" t="s">
        <v>347</v>
      </c>
      <c r="L241" s="4" t="s">
        <v>346</v>
      </c>
      <c r="M241" s="4" t="s">
        <v>182</v>
      </c>
      <c r="N241" s="4" t="s">
        <v>348</v>
      </c>
      <c r="O241" s="2"/>
      <c r="P241" s="2"/>
      <c r="Q241" s="2" t="s">
        <v>825</v>
      </c>
    </row>
    <row r="242" spans="1:17" x14ac:dyDescent="0.25">
      <c r="A242" s="4" t="s">
        <v>265</v>
      </c>
      <c r="B242" s="4" t="s">
        <v>67</v>
      </c>
      <c r="C242" s="4"/>
      <c r="D242" s="4"/>
      <c r="E242" s="4" t="s">
        <v>123</v>
      </c>
      <c r="F242" t="s">
        <v>122</v>
      </c>
      <c r="G242" s="4" t="s">
        <v>358</v>
      </c>
      <c r="H242" s="4" t="s">
        <v>359</v>
      </c>
      <c r="I242" s="4" t="s">
        <v>360</v>
      </c>
      <c r="J242" s="4" t="s">
        <v>361</v>
      </c>
      <c r="K242" s="4" t="s">
        <v>347</v>
      </c>
      <c r="L242" s="4" t="s">
        <v>346</v>
      </c>
      <c r="M242" s="4" t="s">
        <v>182</v>
      </c>
      <c r="N242" s="4" t="s">
        <v>348</v>
      </c>
      <c r="O242" s="2"/>
      <c r="P242" s="2"/>
      <c r="Q242" s="2" t="s">
        <v>825</v>
      </c>
    </row>
    <row r="243" spans="1:17" x14ac:dyDescent="0.25">
      <c r="A243" s="4" t="s">
        <v>265</v>
      </c>
      <c r="B243" s="4" t="s">
        <v>67</v>
      </c>
      <c r="C243" s="4"/>
      <c r="D243" s="4"/>
      <c r="E243" s="4" t="s">
        <v>85</v>
      </c>
      <c r="F243" t="s">
        <v>124</v>
      </c>
      <c r="G243" s="4" t="s">
        <v>358</v>
      </c>
      <c r="H243" s="4" t="s">
        <v>359</v>
      </c>
      <c r="I243" s="4" t="s">
        <v>360</v>
      </c>
      <c r="J243" s="4" t="s">
        <v>361</v>
      </c>
      <c r="K243" s="4" t="s">
        <v>347</v>
      </c>
      <c r="L243" s="4" t="s">
        <v>346</v>
      </c>
      <c r="M243" s="4" t="s">
        <v>182</v>
      </c>
      <c r="N243" s="4" t="s">
        <v>348</v>
      </c>
      <c r="O243" s="2"/>
      <c r="P243" s="2"/>
      <c r="Q243" s="2" t="s">
        <v>825</v>
      </c>
    </row>
    <row r="244" spans="1:17" x14ac:dyDescent="0.25">
      <c r="A244" s="4" t="s">
        <v>265</v>
      </c>
      <c r="B244" s="4" t="s">
        <v>67</v>
      </c>
      <c r="C244" s="4"/>
      <c r="D244" s="4"/>
      <c r="E244" s="4" t="s">
        <v>58</v>
      </c>
      <c r="F244" t="s">
        <v>288</v>
      </c>
      <c r="G244" s="4" t="s">
        <v>358</v>
      </c>
      <c r="H244" s="4" t="s">
        <v>359</v>
      </c>
      <c r="I244" s="4" t="s">
        <v>360</v>
      </c>
      <c r="J244" s="4" t="s">
        <v>361</v>
      </c>
      <c r="K244" s="4" t="s">
        <v>347</v>
      </c>
      <c r="L244" s="4" t="s">
        <v>346</v>
      </c>
      <c r="M244" s="4" t="s">
        <v>182</v>
      </c>
      <c r="N244" s="4" t="s">
        <v>348</v>
      </c>
      <c r="O244" s="2"/>
      <c r="P244" s="2"/>
      <c r="Q244" s="2" t="s">
        <v>825</v>
      </c>
    </row>
    <row r="245" spans="1:17" x14ac:dyDescent="0.25">
      <c r="A245" s="4" t="s">
        <v>265</v>
      </c>
      <c r="B245" s="4" t="s">
        <v>67</v>
      </c>
      <c r="C245" s="4"/>
      <c r="D245" s="4"/>
      <c r="E245" s="4" t="s">
        <v>16</v>
      </c>
      <c r="F245" t="s">
        <v>125</v>
      </c>
      <c r="G245" s="4" t="s">
        <v>358</v>
      </c>
      <c r="H245" s="4" t="s">
        <v>359</v>
      </c>
      <c r="I245" s="4" t="s">
        <v>360</v>
      </c>
      <c r="J245" s="4" t="s">
        <v>361</v>
      </c>
      <c r="K245" s="4" t="s">
        <v>347</v>
      </c>
      <c r="L245" s="4" t="s">
        <v>346</v>
      </c>
      <c r="M245" s="4" t="s">
        <v>182</v>
      </c>
      <c r="N245" s="4" t="s">
        <v>348</v>
      </c>
      <c r="O245" s="2"/>
      <c r="P245" s="2"/>
      <c r="Q245" s="2" t="s">
        <v>825</v>
      </c>
    </row>
    <row r="246" spans="1:17" x14ac:dyDescent="0.25">
      <c r="A246" s="4" t="s">
        <v>265</v>
      </c>
      <c r="B246" s="4" t="s">
        <v>67</v>
      </c>
      <c r="C246" s="4"/>
      <c r="D246" s="4"/>
      <c r="E246" s="4" t="s">
        <v>165</v>
      </c>
      <c r="F246" t="s">
        <v>261</v>
      </c>
      <c r="G246" s="4" t="s">
        <v>358</v>
      </c>
      <c r="H246" s="4" t="s">
        <v>359</v>
      </c>
      <c r="I246" s="4" t="s">
        <v>360</v>
      </c>
      <c r="J246" s="4" t="s">
        <v>361</v>
      </c>
      <c r="K246" s="4" t="s">
        <v>347</v>
      </c>
      <c r="L246" s="4" t="s">
        <v>346</v>
      </c>
      <c r="M246" s="4" t="s">
        <v>182</v>
      </c>
      <c r="N246" s="4" t="s">
        <v>348</v>
      </c>
      <c r="O246" s="2"/>
      <c r="P246" s="2"/>
      <c r="Q246" s="2" t="s">
        <v>825</v>
      </c>
    </row>
    <row r="247" spans="1:17" x14ac:dyDescent="0.25">
      <c r="A247" s="4" t="s">
        <v>265</v>
      </c>
      <c r="B247" s="4" t="s">
        <v>67</v>
      </c>
      <c r="C247" s="4"/>
      <c r="D247" s="4"/>
      <c r="E247" s="4" t="s">
        <v>36</v>
      </c>
      <c r="F247" t="s">
        <v>43</v>
      </c>
      <c r="G247" s="4" t="s">
        <v>358</v>
      </c>
      <c r="H247" s="4" t="s">
        <v>359</v>
      </c>
      <c r="I247" s="4" t="s">
        <v>360</v>
      </c>
      <c r="J247" s="4" t="s">
        <v>361</v>
      </c>
      <c r="K247" s="4" t="s">
        <v>347</v>
      </c>
      <c r="L247" s="4" t="s">
        <v>346</v>
      </c>
      <c r="M247" s="4" t="s">
        <v>182</v>
      </c>
      <c r="N247" s="4" t="s">
        <v>348</v>
      </c>
      <c r="O247" s="2"/>
      <c r="P247" s="2"/>
      <c r="Q247" s="2" t="s">
        <v>825</v>
      </c>
    </row>
    <row r="248" spans="1:17" x14ac:dyDescent="0.25">
      <c r="A248" s="4" t="s">
        <v>265</v>
      </c>
      <c r="B248" s="4" t="s">
        <v>67</v>
      </c>
      <c r="C248" s="4"/>
      <c r="D248" s="4"/>
      <c r="E248" s="4" t="s">
        <v>69</v>
      </c>
      <c r="F248" t="s">
        <v>88</v>
      </c>
      <c r="G248" s="4" t="s">
        <v>358</v>
      </c>
      <c r="H248" s="4" t="s">
        <v>359</v>
      </c>
      <c r="I248" s="4" t="s">
        <v>360</v>
      </c>
      <c r="J248" s="4" t="s">
        <v>361</v>
      </c>
      <c r="K248" s="4" t="s">
        <v>347</v>
      </c>
      <c r="L248" s="4" t="s">
        <v>346</v>
      </c>
      <c r="M248" s="4" t="s">
        <v>182</v>
      </c>
      <c r="N248" s="4" t="s">
        <v>348</v>
      </c>
      <c r="O248" s="2"/>
      <c r="P248" s="2"/>
      <c r="Q248" s="2" t="s">
        <v>825</v>
      </c>
    </row>
    <row r="249" spans="1:17" x14ac:dyDescent="0.25">
      <c r="A249" s="4" t="s">
        <v>265</v>
      </c>
      <c r="B249" s="4" t="s">
        <v>68</v>
      </c>
      <c r="C249" s="4"/>
      <c r="D249" s="4"/>
      <c r="E249" s="4" t="s">
        <v>123</v>
      </c>
      <c r="F249" t="s">
        <v>122</v>
      </c>
      <c r="G249" s="4" t="s">
        <v>358</v>
      </c>
      <c r="H249" s="4" t="s">
        <v>359</v>
      </c>
      <c r="I249" s="4" t="s">
        <v>360</v>
      </c>
      <c r="J249" s="4" t="s">
        <v>361</v>
      </c>
      <c r="K249" s="4" t="s">
        <v>347</v>
      </c>
      <c r="L249" s="4" t="s">
        <v>346</v>
      </c>
      <c r="M249" s="4" t="s">
        <v>182</v>
      </c>
      <c r="N249" s="4" t="s">
        <v>348</v>
      </c>
      <c r="O249" s="2"/>
      <c r="P249" s="2"/>
      <c r="Q249" s="2" t="s">
        <v>825</v>
      </c>
    </row>
    <row r="250" spans="1:17" x14ac:dyDescent="0.25">
      <c r="A250" s="4" t="s">
        <v>265</v>
      </c>
      <c r="B250" s="4" t="s">
        <v>68</v>
      </c>
      <c r="C250" s="4"/>
      <c r="D250" s="4"/>
      <c r="E250" s="4" t="s">
        <v>85</v>
      </c>
      <c r="F250" t="s">
        <v>124</v>
      </c>
      <c r="G250" s="4" t="s">
        <v>358</v>
      </c>
      <c r="H250" s="4" t="s">
        <v>359</v>
      </c>
      <c r="I250" s="4" t="s">
        <v>360</v>
      </c>
      <c r="J250" s="4" t="s">
        <v>361</v>
      </c>
      <c r="K250" s="4" t="s">
        <v>347</v>
      </c>
      <c r="L250" s="4" t="s">
        <v>346</v>
      </c>
      <c r="M250" s="4" t="s">
        <v>182</v>
      </c>
      <c r="N250" s="4" t="s">
        <v>348</v>
      </c>
      <c r="O250" s="2"/>
      <c r="P250" s="2"/>
      <c r="Q250" s="2" t="s">
        <v>825</v>
      </c>
    </row>
    <row r="251" spans="1:17" x14ac:dyDescent="0.25">
      <c r="A251" s="4" t="s">
        <v>265</v>
      </c>
      <c r="B251" s="4" t="s">
        <v>68</v>
      </c>
      <c r="C251" s="4"/>
      <c r="D251" s="4"/>
      <c r="E251" s="4" t="s">
        <v>58</v>
      </c>
      <c r="F251" t="s">
        <v>288</v>
      </c>
      <c r="G251" s="4" t="s">
        <v>358</v>
      </c>
      <c r="H251" s="4" t="s">
        <v>359</v>
      </c>
      <c r="I251" s="4" t="s">
        <v>360</v>
      </c>
      <c r="J251" s="4" t="s">
        <v>361</v>
      </c>
      <c r="K251" s="4" t="s">
        <v>347</v>
      </c>
      <c r="L251" s="4" t="s">
        <v>346</v>
      </c>
      <c r="M251" s="4" t="s">
        <v>182</v>
      </c>
      <c r="N251" s="4" t="s">
        <v>348</v>
      </c>
      <c r="O251" s="2"/>
      <c r="P251" s="2"/>
      <c r="Q251" s="2" t="s">
        <v>825</v>
      </c>
    </row>
    <row r="252" spans="1:17" x14ac:dyDescent="0.25">
      <c r="A252" s="4" t="s">
        <v>265</v>
      </c>
      <c r="B252" s="4" t="s">
        <v>68</v>
      </c>
      <c r="C252" s="4"/>
      <c r="D252" s="4"/>
      <c r="E252" s="4" t="s">
        <v>16</v>
      </c>
      <c r="F252" t="s">
        <v>125</v>
      </c>
      <c r="G252" s="4" t="s">
        <v>358</v>
      </c>
      <c r="H252" s="4" t="s">
        <v>359</v>
      </c>
      <c r="I252" s="4" t="s">
        <v>360</v>
      </c>
      <c r="J252" s="4" t="s">
        <v>361</v>
      </c>
      <c r="K252" s="4" t="s">
        <v>347</v>
      </c>
      <c r="L252" s="4" t="s">
        <v>346</v>
      </c>
      <c r="M252" s="4" t="s">
        <v>182</v>
      </c>
      <c r="N252" s="4" t="s">
        <v>348</v>
      </c>
      <c r="O252" s="2"/>
      <c r="P252" s="2"/>
      <c r="Q252" s="2" t="s">
        <v>825</v>
      </c>
    </row>
    <row r="253" spans="1:17" x14ac:dyDescent="0.25">
      <c r="A253" s="4" t="s">
        <v>265</v>
      </c>
      <c r="B253" s="4" t="s">
        <v>68</v>
      </c>
      <c r="C253" s="4"/>
      <c r="D253" s="4"/>
      <c r="E253" s="4" t="s">
        <v>69</v>
      </c>
      <c r="F253" t="s">
        <v>174</v>
      </c>
      <c r="G253" s="4" t="s">
        <v>358</v>
      </c>
      <c r="H253" s="4" t="s">
        <v>359</v>
      </c>
      <c r="I253" s="4" t="s">
        <v>360</v>
      </c>
      <c r="J253" s="4" t="s">
        <v>361</v>
      </c>
      <c r="K253" s="4" t="s">
        <v>347</v>
      </c>
      <c r="L253" s="4" t="s">
        <v>346</v>
      </c>
      <c r="M253" s="4" t="s">
        <v>182</v>
      </c>
      <c r="N253" s="4" t="s">
        <v>348</v>
      </c>
      <c r="O253" s="2"/>
      <c r="P253" s="2"/>
      <c r="Q253" s="2" t="s">
        <v>825</v>
      </c>
    </row>
    <row r="254" spans="1:17" x14ac:dyDescent="0.25">
      <c r="A254" s="4" t="s">
        <v>265</v>
      </c>
      <c r="B254" s="4" t="s">
        <v>68</v>
      </c>
      <c r="C254" s="4"/>
      <c r="D254" s="4"/>
      <c r="E254" s="4" t="s">
        <v>75</v>
      </c>
      <c r="F254" t="s">
        <v>157</v>
      </c>
      <c r="G254" s="4" t="s">
        <v>358</v>
      </c>
      <c r="H254" s="4" t="s">
        <v>359</v>
      </c>
      <c r="I254" s="4" t="s">
        <v>360</v>
      </c>
      <c r="J254" s="4" t="s">
        <v>361</v>
      </c>
      <c r="K254" s="4" t="s">
        <v>347</v>
      </c>
      <c r="L254" s="4" t="s">
        <v>346</v>
      </c>
      <c r="M254" s="4" t="s">
        <v>182</v>
      </c>
      <c r="N254" s="4" t="s">
        <v>348</v>
      </c>
      <c r="O254" s="2"/>
      <c r="P254" s="2"/>
      <c r="Q254" s="2" t="s">
        <v>825</v>
      </c>
    </row>
    <row r="255" spans="1:17" x14ac:dyDescent="0.25">
      <c r="A255" s="4" t="s">
        <v>265</v>
      </c>
      <c r="B255" s="4" t="s">
        <v>68</v>
      </c>
      <c r="C255" s="4"/>
      <c r="D255" s="4"/>
      <c r="E255" s="4" t="s">
        <v>801</v>
      </c>
      <c r="F255" t="s">
        <v>339</v>
      </c>
      <c r="G255" s="4" t="s">
        <v>358</v>
      </c>
      <c r="H255" s="4" t="s">
        <v>359</v>
      </c>
      <c r="I255" s="4" t="s">
        <v>360</v>
      </c>
      <c r="J255" s="4" t="s">
        <v>361</v>
      </c>
      <c r="K255" s="4" t="s">
        <v>347</v>
      </c>
      <c r="L255" s="4" t="s">
        <v>346</v>
      </c>
      <c r="M255" s="4" t="s">
        <v>182</v>
      </c>
      <c r="N255" s="4" t="s">
        <v>348</v>
      </c>
      <c r="O255" s="2"/>
      <c r="P255" s="2" t="s">
        <v>363</v>
      </c>
      <c r="Q255" s="2" t="s">
        <v>825</v>
      </c>
    </row>
    <row r="256" spans="1:17" x14ac:dyDescent="0.25">
      <c r="A256" s="4" t="s">
        <v>266</v>
      </c>
      <c r="B256" s="4" t="s">
        <v>41</v>
      </c>
      <c r="C256" s="4"/>
      <c r="D256" s="4"/>
      <c r="E256" s="4" t="s">
        <v>58</v>
      </c>
      <c r="F256" t="s">
        <v>129</v>
      </c>
      <c r="G256" s="4" t="s">
        <v>367</v>
      </c>
      <c r="H256" s="4" t="s">
        <v>296</v>
      </c>
      <c r="I256" s="4" t="s">
        <v>366</v>
      </c>
      <c r="J256" s="4" t="s">
        <v>368</v>
      </c>
      <c r="K256" s="4" t="s">
        <v>347</v>
      </c>
      <c r="L256" s="4" t="s">
        <v>346</v>
      </c>
      <c r="M256" s="4" t="s">
        <v>182</v>
      </c>
      <c r="N256" s="4" t="s">
        <v>348</v>
      </c>
      <c r="O256" s="2"/>
      <c r="P256" s="2"/>
      <c r="Q256" s="2" t="s">
        <v>825</v>
      </c>
    </row>
    <row r="257" spans="1:17" x14ac:dyDescent="0.25">
      <c r="A257" s="4" t="s">
        <v>266</v>
      </c>
      <c r="B257" s="4" t="s">
        <v>41</v>
      </c>
      <c r="C257" s="4"/>
      <c r="D257" s="4"/>
      <c r="E257" s="4" t="s">
        <v>123</v>
      </c>
      <c r="F257" t="s">
        <v>122</v>
      </c>
      <c r="G257" s="4" t="s">
        <v>367</v>
      </c>
      <c r="H257" s="4" t="s">
        <v>296</v>
      </c>
      <c r="I257" s="4" t="s">
        <v>366</v>
      </c>
      <c r="J257" s="4" t="s">
        <v>368</v>
      </c>
      <c r="K257" s="4" t="s">
        <v>347</v>
      </c>
      <c r="L257" s="4" t="s">
        <v>346</v>
      </c>
      <c r="M257" s="4" t="s">
        <v>182</v>
      </c>
      <c r="N257" s="4" t="s">
        <v>348</v>
      </c>
      <c r="O257" s="2"/>
      <c r="P257" s="2"/>
      <c r="Q257" s="2" t="s">
        <v>825</v>
      </c>
    </row>
    <row r="258" spans="1:17" x14ac:dyDescent="0.25">
      <c r="A258" s="4" t="s">
        <v>266</v>
      </c>
      <c r="B258" s="4" t="s">
        <v>41</v>
      </c>
      <c r="C258" s="4"/>
      <c r="D258" s="4"/>
      <c r="E258" s="4" t="s">
        <v>16</v>
      </c>
      <c r="F258" t="s">
        <v>45</v>
      </c>
      <c r="G258" s="4" t="s">
        <v>367</v>
      </c>
      <c r="H258" s="4" t="s">
        <v>296</v>
      </c>
      <c r="I258" s="4" t="s">
        <v>366</v>
      </c>
      <c r="J258" s="4" t="s">
        <v>368</v>
      </c>
      <c r="K258" s="4" t="s">
        <v>347</v>
      </c>
      <c r="L258" s="4" t="s">
        <v>346</v>
      </c>
      <c r="M258" s="4" t="s">
        <v>182</v>
      </c>
      <c r="N258" s="4" t="s">
        <v>348</v>
      </c>
      <c r="O258" s="2"/>
      <c r="P258" s="2"/>
      <c r="Q258" s="2" t="s">
        <v>825</v>
      </c>
    </row>
    <row r="259" spans="1:17" x14ac:dyDescent="0.25">
      <c r="A259" s="4" t="s">
        <v>266</v>
      </c>
      <c r="B259" s="4" t="s">
        <v>41</v>
      </c>
      <c r="C259" s="4"/>
      <c r="D259" s="4"/>
      <c r="E259" s="4" t="s">
        <v>75</v>
      </c>
      <c r="F259" t="s">
        <v>157</v>
      </c>
      <c r="G259" s="4" t="s">
        <v>367</v>
      </c>
      <c r="H259" s="4" t="s">
        <v>296</v>
      </c>
      <c r="I259" s="4" t="s">
        <v>366</v>
      </c>
      <c r="J259" s="4" t="s">
        <v>368</v>
      </c>
      <c r="K259" s="4" t="s">
        <v>347</v>
      </c>
      <c r="L259" s="4" t="s">
        <v>346</v>
      </c>
      <c r="M259" s="4" t="s">
        <v>182</v>
      </c>
      <c r="N259" s="4" t="s">
        <v>348</v>
      </c>
      <c r="O259" s="2"/>
      <c r="P259" s="2"/>
      <c r="Q259" s="2" t="s">
        <v>825</v>
      </c>
    </row>
    <row r="260" spans="1:17" x14ac:dyDescent="0.25">
      <c r="A260" s="4" t="s">
        <v>266</v>
      </c>
      <c r="B260" s="4" t="s">
        <v>41</v>
      </c>
      <c r="C260" s="4"/>
      <c r="D260" s="4"/>
      <c r="E260" s="4" t="s">
        <v>138</v>
      </c>
      <c r="F260" t="s">
        <v>222</v>
      </c>
      <c r="G260" s="4" t="s">
        <v>367</v>
      </c>
      <c r="H260" s="4" t="s">
        <v>296</v>
      </c>
      <c r="I260" s="4" t="s">
        <v>366</v>
      </c>
      <c r="J260" s="4" t="s">
        <v>368</v>
      </c>
      <c r="K260" s="4" t="s">
        <v>347</v>
      </c>
      <c r="L260" s="4" t="s">
        <v>346</v>
      </c>
      <c r="M260" s="4" t="s">
        <v>182</v>
      </c>
      <c r="N260" s="4" t="s">
        <v>348</v>
      </c>
      <c r="O260" s="2"/>
      <c r="P260" s="2"/>
      <c r="Q260" s="2" t="s">
        <v>825</v>
      </c>
    </row>
    <row r="261" spans="1:17" x14ac:dyDescent="0.25">
      <c r="A261" s="4" t="s">
        <v>266</v>
      </c>
      <c r="B261" s="4" t="s">
        <v>41</v>
      </c>
      <c r="C261" s="4"/>
      <c r="D261" s="4"/>
      <c r="E261" s="4" t="s">
        <v>85</v>
      </c>
      <c r="F261" t="s">
        <v>124</v>
      </c>
      <c r="G261" s="4" t="s">
        <v>367</v>
      </c>
      <c r="H261" s="4" t="s">
        <v>296</v>
      </c>
      <c r="I261" s="4" t="s">
        <v>366</v>
      </c>
      <c r="J261" s="4" t="s">
        <v>368</v>
      </c>
      <c r="K261" s="4" t="s">
        <v>347</v>
      </c>
      <c r="L261" s="4" t="s">
        <v>346</v>
      </c>
      <c r="M261" s="4" t="s">
        <v>182</v>
      </c>
      <c r="N261" s="4" t="s">
        <v>348</v>
      </c>
      <c r="O261" s="2"/>
      <c r="P261" s="2"/>
      <c r="Q261" s="2" t="s">
        <v>825</v>
      </c>
    </row>
    <row r="262" spans="1:17" x14ac:dyDescent="0.25">
      <c r="A262" s="4" t="s">
        <v>266</v>
      </c>
      <c r="B262" s="4" t="s">
        <v>41</v>
      </c>
      <c r="C262" s="4"/>
      <c r="D262" s="4"/>
      <c r="E262" s="4" t="s">
        <v>69</v>
      </c>
      <c r="F262" t="s">
        <v>174</v>
      </c>
      <c r="G262" s="4" t="s">
        <v>367</v>
      </c>
      <c r="H262" s="4" t="s">
        <v>296</v>
      </c>
      <c r="I262" s="4" t="s">
        <v>366</v>
      </c>
      <c r="J262" s="4" t="s">
        <v>368</v>
      </c>
      <c r="K262" s="4" t="s">
        <v>347</v>
      </c>
      <c r="L262" s="4" t="s">
        <v>346</v>
      </c>
      <c r="M262" s="4" t="s">
        <v>182</v>
      </c>
      <c r="N262" s="4" t="s">
        <v>348</v>
      </c>
      <c r="O262" s="2"/>
      <c r="P262" s="2"/>
      <c r="Q262" s="2" t="s">
        <v>825</v>
      </c>
    </row>
    <row r="263" spans="1:17" x14ac:dyDescent="0.25">
      <c r="A263" s="4" t="s">
        <v>266</v>
      </c>
      <c r="B263" s="4" t="s">
        <v>42</v>
      </c>
      <c r="C263" s="4"/>
      <c r="D263" s="4"/>
      <c r="E263" s="4" t="s">
        <v>58</v>
      </c>
      <c r="F263" t="s">
        <v>129</v>
      </c>
      <c r="G263" s="4" t="s">
        <v>367</v>
      </c>
      <c r="H263" s="4" t="s">
        <v>296</v>
      </c>
      <c r="I263" s="4" t="s">
        <v>366</v>
      </c>
      <c r="J263" s="4" t="s">
        <v>368</v>
      </c>
      <c r="K263" s="4" t="s">
        <v>347</v>
      </c>
      <c r="L263" s="4" t="s">
        <v>346</v>
      </c>
      <c r="M263" s="4" t="s">
        <v>182</v>
      </c>
      <c r="N263" s="4" t="s">
        <v>348</v>
      </c>
      <c r="O263" s="2"/>
      <c r="P263" s="2"/>
      <c r="Q263" s="2" t="s">
        <v>825</v>
      </c>
    </row>
    <row r="264" spans="1:17" x14ac:dyDescent="0.25">
      <c r="A264" s="4" t="s">
        <v>266</v>
      </c>
      <c r="B264" s="4" t="s">
        <v>42</v>
      </c>
      <c r="C264" s="4"/>
      <c r="D264" s="4"/>
      <c r="E264" s="4" t="s">
        <v>123</v>
      </c>
      <c r="F264" t="s">
        <v>122</v>
      </c>
      <c r="G264" s="4" t="s">
        <v>367</v>
      </c>
      <c r="H264" s="4" t="s">
        <v>296</v>
      </c>
      <c r="I264" s="4" t="s">
        <v>366</v>
      </c>
      <c r="J264" s="4" t="s">
        <v>368</v>
      </c>
      <c r="K264" s="4" t="s">
        <v>347</v>
      </c>
      <c r="L264" s="4" t="s">
        <v>346</v>
      </c>
      <c r="M264" s="4" t="s">
        <v>182</v>
      </c>
      <c r="N264" s="4" t="s">
        <v>348</v>
      </c>
      <c r="O264" s="2"/>
      <c r="P264" s="2"/>
      <c r="Q264" s="2" t="s">
        <v>825</v>
      </c>
    </row>
    <row r="265" spans="1:17" x14ac:dyDescent="0.25">
      <c r="A265" s="4" t="s">
        <v>266</v>
      </c>
      <c r="B265" s="4" t="s">
        <v>42</v>
      </c>
      <c r="C265" s="4"/>
      <c r="D265" s="4"/>
      <c r="E265" s="4" t="s">
        <v>16</v>
      </c>
      <c r="F265" t="s">
        <v>45</v>
      </c>
      <c r="G265" s="4" t="s">
        <v>367</v>
      </c>
      <c r="H265" s="4" t="s">
        <v>296</v>
      </c>
      <c r="I265" s="4" t="s">
        <v>366</v>
      </c>
      <c r="J265" s="4" t="s">
        <v>368</v>
      </c>
      <c r="K265" s="4" t="s">
        <v>347</v>
      </c>
      <c r="L265" s="4" t="s">
        <v>346</v>
      </c>
      <c r="M265" s="4" t="s">
        <v>182</v>
      </c>
      <c r="N265" s="4" t="s">
        <v>348</v>
      </c>
      <c r="O265" s="2"/>
      <c r="P265" s="2"/>
      <c r="Q265" s="2" t="s">
        <v>825</v>
      </c>
    </row>
    <row r="266" spans="1:17" x14ac:dyDescent="0.25">
      <c r="A266" s="4" t="s">
        <v>266</v>
      </c>
      <c r="B266" s="4" t="s">
        <v>42</v>
      </c>
      <c r="C266" s="4"/>
      <c r="D266" s="4"/>
      <c r="E266" s="4" t="s">
        <v>75</v>
      </c>
      <c r="F266" t="s">
        <v>157</v>
      </c>
      <c r="G266" s="4" t="s">
        <v>367</v>
      </c>
      <c r="H266" s="4" t="s">
        <v>296</v>
      </c>
      <c r="I266" s="4" t="s">
        <v>366</v>
      </c>
      <c r="J266" s="4" t="s">
        <v>368</v>
      </c>
      <c r="K266" s="4" t="s">
        <v>347</v>
      </c>
      <c r="L266" s="4" t="s">
        <v>346</v>
      </c>
      <c r="M266" s="4" t="s">
        <v>182</v>
      </c>
      <c r="N266" s="4" t="s">
        <v>348</v>
      </c>
      <c r="O266" s="2"/>
      <c r="P266" s="2"/>
      <c r="Q266" s="2" t="s">
        <v>825</v>
      </c>
    </row>
    <row r="267" spans="1:17" x14ac:dyDescent="0.25">
      <c r="A267" s="4" t="s">
        <v>266</v>
      </c>
      <c r="B267" s="4" t="s">
        <v>42</v>
      </c>
      <c r="C267" s="4"/>
      <c r="D267" s="4"/>
      <c r="E267" s="4" t="s">
        <v>138</v>
      </c>
      <c r="F267" t="s">
        <v>222</v>
      </c>
      <c r="G267" s="4" t="s">
        <v>367</v>
      </c>
      <c r="H267" s="4" t="s">
        <v>296</v>
      </c>
      <c r="I267" s="4" t="s">
        <v>366</v>
      </c>
      <c r="J267" s="4" t="s">
        <v>368</v>
      </c>
      <c r="K267" s="4" t="s">
        <v>347</v>
      </c>
      <c r="L267" s="4" t="s">
        <v>346</v>
      </c>
      <c r="M267" s="4" t="s">
        <v>182</v>
      </c>
      <c r="N267" s="4" t="s">
        <v>348</v>
      </c>
      <c r="O267" s="2"/>
      <c r="P267" s="2"/>
      <c r="Q267" s="2" t="s">
        <v>825</v>
      </c>
    </row>
    <row r="268" spans="1:17" x14ac:dyDescent="0.25">
      <c r="A268" s="4" t="s">
        <v>266</v>
      </c>
      <c r="B268" s="4" t="s">
        <v>42</v>
      </c>
      <c r="C268" s="4"/>
      <c r="D268" s="4"/>
      <c r="E268" s="4" t="s">
        <v>85</v>
      </c>
      <c r="F268" t="s">
        <v>81</v>
      </c>
      <c r="G268" s="4" t="s">
        <v>367</v>
      </c>
      <c r="H268" s="4" t="s">
        <v>296</v>
      </c>
      <c r="I268" s="4" t="s">
        <v>366</v>
      </c>
      <c r="J268" s="4" t="s">
        <v>368</v>
      </c>
      <c r="K268" s="4" t="s">
        <v>347</v>
      </c>
      <c r="L268" s="4" t="s">
        <v>346</v>
      </c>
      <c r="M268" s="4" t="s">
        <v>182</v>
      </c>
      <c r="N268" s="4" t="s">
        <v>348</v>
      </c>
      <c r="O268" s="2"/>
      <c r="P268" s="2"/>
      <c r="Q268" s="2" t="s">
        <v>825</v>
      </c>
    </row>
    <row r="269" spans="1:17" x14ac:dyDescent="0.25">
      <c r="A269" s="4" t="s">
        <v>266</v>
      </c>
      <c r="B269" s="4" t="s">
        <v>61</v>
      </c>
      <c r="C269" s="4"/>
      <c r="D269" s="4"/>
      <c r="E269" s="4" t="s">
        <v>58</v>
      </c>
      <c r="F269" t="s">
        <v>129</v>
      </c>
      <c r="G269" s="4" t="s">
        <v>367</v>
      </c>
      <c r="H269" s="4" t="s">
        <v>296</v>
      </c>
      <c r="I269" s="4" t="s">
        <v>366</v>
      </c>
      <c r="J269" s="4" t="s">
        <v>368</v>
      </c>
      <c r="K269" s="4" t="s">
        <v>347</v>
      </c>
      <c r="L269" s="4" t="s">
        <v>346</v>
      </c>
      <c r="M269" s="4" t="s">
        <v>182</v>
      </c>
      <c r="N269" s="4" t="s">
        <v>348</v>
      </c>
      <c r="O269" s="2"/>
      <c r="P269" s="2"/>
      <c r="Q269" s="2" t="s">
        <v>825</v>
      </c>
    </row>
    <row r="270" spans="1:17" x14ac:dyDescent="0.25">
      <c r="A270" s="4" t="s">
        <v>266</v>
      </c>
      <c r="B270" s="4" t="s">
        <v>61</v>
      </c>
      <c r="C270" s="4"/>
      <c r="D270" s="4"/>
      <c r="E270" s="4" t="s">
        <v>123</v>
      </c>
      <c r="F270" t="s">
        <v>122</v>
      </c>
      <c r="G270" s="4" t="s">
        <v>367</v>
      </c>
      <c r="H270" s="4" t="s">
        <v>296</v>
      </c>
      <c r="I270" s="4" t="s">
        <v>366</v>
      </c>
      <c r="J270" s="4" t="s">
        <v>368</v>
      </c>
      <c r="K270" s="4" t="s">
        <v>347</v>
      </c>
      <c r="L270" s="4" t="s">
        <v>346</v>
      </c>
      <c r="M270" s="4" t="s">
        <v>182</v>
      </c>
      <c r="N270" s="4" t="s">
        <v>348</v>
      </c>
      <c r="O270" s="2"/>
      <c r="P270" s="2"/>
      <c r="Q270" s="2" t="s">
        <v>825</v>
      </c>
    </row>
    <row r="271" spans="1:17" x14ac:dyDescent="0.25">
      <c r="A271" s="4" t="s">
        <v>266</v>
      </c>
      <c r="B271" s="4" t="s">
        <v>61</v>
      </c>
      <c r="C271" s="4"/>
      <c r="D271" s="4"/>
      <c r="E271" s="4" t="s">
        <v>16</v>
      </c>
      <c r="F271" t="s">
        <v>45</v>
      </c>
      <c r="G271" s="4" t="s">
        <v>367</v>
      </c>
      <c r="H271" s="4" t="s">
        <v>296</v>
      </c>
      <c r="I271" s="4" t="s">
        <v>366</v>
      </c>
      <c r="J271" s="4" t="s">
        <v>368</v>
      </c>
      <c r="K271" s="4" t="s">
        <v>347</v>
      </c>
      <c r="L271" s="4" t="s">
        <v>346</v>
      </c>
      <c r="M271" s="4" t="s">
        <v>182</v>
      </c>
      <c r="N271" s="4" t="s">
        <v>348</v>
      </c>
      <c r="O271" s="2"/>
      <c r="P271" s="2"/>
      <c r="Q271" s="2" t="s">
        <v>825</v>
      </c>
    </row>
    <row r="272" spans="1:17" x14ac:dyDescent="0.25">
      <c r="A272" s="4" t="s">
        <v>266</v>
      </c>
      <c r="B272" s="4" t="s">
        <v>61</v>
      </c>
      <c r="C272" s="4"/>
      <c r="D272" s="4"/>
      <c r="E272" s="4" t="s">
        <v>75</v>
      </c>
      <c r="F272" t="s">
        <v>157</v>
      </c>
      <c r="G272" s="4" t="s">
        <v>367</v>
      </c>
      <c r="H272" s="4" t="s">
        <v>296</v>
      </c>
      <c r="I272" s="4" t="s">
        <v>366</v>
      </c>
      <c r="J272" s="4" t="s">
        <v>368</v>
      </c>
      <c r="K272" s="4" t="s">
        <v>347</v>
      </c>
      <c r="L272" s="4" t="s">
        <v>346</v>
      </c>
      <c r="M272" s="4" t="s">
        <v>182</v>
      </c>
      <c r="N272" s="4" t="s">
        <v>348</v>
      </c>
      <c r="O272" s="2"/>
      <c r="P272" s="2"/>
      <c r="Q272" s="2" t="s">
        <v>825</v>
      </c>
    </row>
    <row r="273" spans="1:17" x14ac:dyDescent="0.25">
      <c r="A273" s="4" t="s">
        <v>266</v>
      </c>
      <c r="B273" s="4" t="s">
        <v>61</v>
      </c>
      <c r="C273" s="4"/>
      <c r="D273" s="4"/>
      <c r="E273" s="4" t="s">
        <v>138</v>
      </c>
      <c r="F273" t="s">
        <v>222</v>
      </c>
      <c r="G273" s="4" t="s">
        <v>367</v>
      </c>
      <c r="H273" s="4" t="s">
        <v>296</v>
      </c>
      <c r="I273" s="4" t="s">
        <v>366</v>
      </c>
      <c r="J273" s="4" t="s">
        <v>368</v>
      </c>
      <c r="K273" s="4" t="s">
        <v>347</v>
      </c>
      <c r="L273" s="4" t="s">
        <v>346</v>
      </c>
      <c r="M273" s="4" t="s">
        <v>182</v>
      </c>
      <c r="N273" s="4" t="s">
        <v>348</v>
      </c>
      <c r="O273" s="2"/>
      <c r="P273" s="2"/>
      <c r="Q273" s="2" t="s">
        <v>825</v>
      </c>
    </row>
    <row r="274" spans="1:17" x14ac:dyDescent="0.25">
      <c r="A274" s="4" t="s">
        <v>266</v>
      </c>
      <c r="B274" s="4" t="s">
        <v>61</v>
      </c>
      <c r="C274" s="4"/>
      <c r="D274" s="4"/>
      <c r="E274" s="4" t="s">
        <v>85</v>
      </c>
      <c r="F274" t="s">
        <v>124</v>
      </c>
      <c r="G274" s="4" t="s">
        <v>367</v>
      </c>
      <c r="H274" s="4" t="s">
        <v>296</v>
      </c>
      <c r="I274" s="4" t="s">
        <v>366</v>
      </c>
      <c r="J274" s="4" t="s">
        <v>368</v>
      </c>
      <c r="K274" s="4" t="s">
        <v>347</v>
      </c>
      <c r="L274" s="4" t="s">
        <v>346</v>
      </c>
      <c r="M274" s="4" t="s">
        <v>182</v>
      </c>
      <c r="N274" s="4" t="s">
        <v>348</v>
      </c>
      <c r="O274" s="2"/>
      <c r="P274" s="2"/>
      <c r="Q274" s="2" t="s">
        <v>825</v>
      </c>
    </row>
    <row r="275" spans="1:17" x14ac:dyDescent="0.25">
      <c r="A275" s="4" t="s">
        <v>266</v>
      </c>
      <c r="B275" s="4" t="s">
        <v>61</v>
      </c>
      <c r="C275" s="4"/>
      <c r="D275" s="4"/>
      <c r="E275" s="4" t="s">
        <v>224</v>
      </c>
      <c r="F275" t="s">
        <v>275</v>
      </c>
      <c r="G275" s="4" t="s">
        <v>367</v>
      </c>
      <c r="H275" s="4" t="s">
        <v>296</v>
      </c>
      <c r="I275" s="4" t="s">
        <v>366</v>
      </c>
      <c r="J275" s="4" t="s">
        <v>368</v>
      </c>
      <c r="K275" s="4" t="s">
        <v>347</v>
      </c>
      <c r="L275" s="4" t="s">
        <v>346</v>
      </c>
      <c r="M275" s="4" t="s">
        <v>182</v>
      </c>
      <c r="N275" s="4" t="s">
        <v>348</v>
      </c>
      <c r="O275" s="2"/>
      <c r="P275" s="2"/>
      <c r="Q275" s="2" t="s">
        <v>825</v>
      </c>
    </row>
    <row r="276" spans="1:17" x14ac:dyDescent="0.25">
      <c r="A276" s="4" t="s">
        <v>266</v>
      </c>
      <c r="B276" s="4" t="s">
        <v>61</v>
      </c>
      <c r="C276" s="4"/>
      <c r="D276" s="4"/>
      <c r="E276" s="4" t="s">
        <v>165</v>
      </c>
      <c r="F276" t="s">
        <v>159</v>
      </c>
      <c r="G276" s="4" t="s">
        <v>367</v>
      </c>
      <c r="H276" s="4" t="s">
        <v>296</v>
      </c>
      <c r="I276" s="4" t="s">
        <v>366</v>
      </c>
      <c r="J276" s="4" t="s">
        <v>368</v>
      </c>
      <c r="K276" s="4" t="s">
        <v>347</v>
      </c>
      <c r="L276" s="4" t="s">
        <v>346</v>
      </c>
      <c r="M276" s="4" t="s">
        <v>182</v>
      </c>
      <c r="N276" s="4" t="s">
        <v>348</v>
      </c>
      <c r="O276" s="2"/>
      <c r="P276" s="2"/>
      <c r="Q276" s="2" t="s">
        <v>825</v>
      </c>
    </row>
    <row r="277" spans="1:17" x14ac:dyDescent="0.25">
      <c r="A277" s="4" t="s">
        <v>266</v>
      </c>
      <c r="B277" s="4" t="s">
        <v>62</v>
      </c>
      <c r="C277" s="4"/>
      <c r="D277" s="4"/>
      <c r="E277" s="4" t="s">
        <v>58</v>
      </c>
      <c r="F277" t="s">
        <v>129</v>
      </c>
      <c r="G277" s="4" t="s">
        <v>367</v>
      </c>
      <c r="H277" s="4" t="s">
        <v>296</v>
      </c>
      <c r="I277" s="4" t="s">
        <v>366</v>
      </c>
      <c r="J277" s="4" t="s">
        <v>368</v>
      </c>
      <c r="K277" s="4" t="s">
        <v>347</v>
      </c>
      <c r="L277" s="4" t="s">
        <v>346</v>
      </c>
      <c r="M277" s="4" t="s">
        <v>182</v>
      </c>
      <c r="N277" s="4" t="s">
        <v>348</v>
      </c>
      <c r="O277" s="2"/>
      <c r="P277" s="2"/>
      <c r="Q277" s="2" t="s">
        <v>825</v>
      </c>
    </row>
    <row r="278" spans="1:17" x14ac:dyDescent="0.25">
      <c r="A278" s="4" t="s">
        <v>266</v>
      </c>
      <c r="B278" s="4" t="s">
        <v>62</v>
      </c>
      <c r="C278" s="4"/>
      <c r="D278" s="4"/>
      <c r="E278" s="4" t="s">
        <v>123</v>
      </c>
      <c r="F278" t="s">
        <v>122</v>
      </c>
      <c r="G278" s="4" t="s">
        <v>367</v>
      </c>
      <c r="H278" s="4" t="s">
        <v>296</v>
      </c>
      <c r="I278" s="4" t="s">
        <v>366</v>
      </c>
      <c r="J278" s="4" t="s">
        <v>368</v>
      </c>
      <c r="K278" s="4" t="s">
        <v>347</v>
      </c>
      <c r="L278" s="4" t="s">
        <v>346</v>
      </c>
      <c r="M278" s="4" t="s">
        <v>182</v>
      </c>
      <c r="N278" s="4" t="s">
        <v>348</v>
      </c>
      <c r="O278" s="2"/>
      <c r="P278" s="2"/>
      <c r="Q278" s="2" t="s">
        <v>825</v>
      </c>
    </row>
    <row r="279" spans="1:17" x14ac:dyDescent="0.25">
      <c r="A279" s="4" t="s">
        <v>266</v>
      </c>
      <c r="B279" s="4" t="s">
        <v>62</v>
      </c>
      <c r="C279" s="4"/>
      <c r="D279" s="4"/>
      <c r="E279" s="4" t="s">
        <v>16</v>
      </c>
      <c r="F279" t="s">
        <v>45</v>
      </c>
      <c r="G279" s="4" t="s">
        <v>367</v>
      </c>
      <c r="H279" s="4" t="s">
        <v>296</v>
      </c>
      <c r="I279" s="4" t="s">
        <v>366</v>
      </c>
      <c r="J279" s="4" t="s">
        <v>368</v>
      </c>
      <c r="K279" s="4" t="s">
        <v>347</v>
      </c>
      <c r="L279" s="4" t="s">
        <v>346</v>
      </c>
      <c r="M279" s="4" t="s">
        <v>182</v>
      </c>
      <c r="N279" s="4" t="s">
        <v>348</v>
      </c>
      <c r="O279" s="2"/>
      <c r="P279" s="2"/>
      <c r="Q279" s="2" t="s">
        <v>825</v>
      </c>
    </row>
    <row r="280" spans="1:17" x14ac:dyDescent="0.25">
      <c r="A280" s="4" t="s">
        <v>266</v>
      </c>
      <c r="B280" s="4" t="s">
        <v>62</v>
      </c>
      <c r="C280" s="4"/>
      <c r="D280" s="4"/>
      <c r="E280" s="4" t="s">
        <v>75</v>
      </c>
      <c r="F280" t="s">
        <v>157</v>
      </c>
      <c r="G280" s="4" t="s">
        <v>367</v>
      </c>
      <c r="H280" s="4" t="s">
        <v>296</v>
      </c>
      <c r="I280" s="4" t="s">
        <v>366</v>
      </c>
      <c r="J280" s="4" t="s">
        <v>368</v>
      </c>
      <c r="K280" s="4" t="s">
        <v>347</v>
      </c>
      <c r="L280" s="4" t="s">
        <v>346</v>
      </c>
      <c r="M280" s="4" t="s">
        <v>182</v>
      </c>
      <c r="N280" s="4" t="s">
        <v>348</v>
      </c>
      <c r="O280" s="2"/>
      <c r="P280" s="2"/>
      <c r="Q280" s="2" t="s">
        <v>825</v>
      </c>
    </row>
    <row r="281" spans="1:17" x14ac:dyDescent="0.25">
      <c r="A281" s="4" t="s">
        <v>266</v>
      </c>
      <c r="B281" s="4" t="s">
        <v>62</v>
      </c>
      <c r="C281" s="4"/>
      <c r="D281" s="4"/>
      <c r="E281" s="4" t="s">
        <v>138</v>
      </c>
      <c r="F281" t="s">
        <v>222</v>
      </c>
      <c r="G281" s="4" t="s">
        <v>367</v>
      </c>
      <c r="H281" s="4" t="s">
        <v>296</v>
      </c>
      <c r="I281" s="4" t="s">
        <v>366</v>
      </c>
      <c r="J281" s="4" t="s">
        <v>368</v>
      </c>
      <c r="K281" s="4" t="s">
        <v>347</v>
      </c>
      <c r="L281" s="4" t="s">
        <v>346</v>
      </c>
      <c r="M281" s="4" t="s">
        <v>182</v>
      </c>
      <c r="N281" s="4" t="s">
        <v>348</v>
      </c>
      <c r="O281" s="2"/>
      <c r="P281" s="2"/>
      <c r="Q281" s="2" t="s">
        <v>825</v>
      </c>
    </row>
    <row r="282" spans="1:17" x14ac:dyDescent="0.25">
      <c r="A282" s="4" t="s">
        <v>266</v>
      </c>
      <c r="B282" s="4" t="s">
        <v>62</v>
      </c>
      <c r="C282" s="4"/>
      <c r="D282" s="4"/>
      <c r="E282" s="4" t="s">
        <v>85</v>
      </c>
      <c r="F282" t="s">
        <v>124</v>
      </c>
      <c r="G282" s="4" t="s">
        <v>367</v>
      </c>
      <c r="H282" s="4" t="s">
        <v>296</v>
      </c>
      <c r="I282" s="4" t="s">
        <v>366</v>
      </c>
      <c r="J282" s="4" t="s">
        <v>368</v>
      </c>
      <c r="K282" s="4" t="s">
        <v>347</v>
      </c>
      <c r="L282" s="4" t="s">
        <v>346</v>
      </c>
      <c r="M282" s="4" t="s">
        <v>182</v>
      </c>
      <c r="N282" s="4" t="s">
        <v>348</v>
      </c>
      <c r="O282" s="2"/>
      <c r="P282" s="2"/>
      <c r="Q282" s="2" t="s">
        <v>825</v>
      </c>
    </row>
    <row r="283" spans="1:17" x14ac:dyDescent="0.25">
      <c r="A283" s="4" t="s">
        <v>266</v>
      </c>
      <c r="B283" s="4" t="s">
        <v>62</v>
      </c>
      <c r="C283" s="4"/>
      <c r="D283" s="4"/>
      <c r="E283" s="4" t="s">
        <v>224</v>
      </c>
      <c r="F283" t="s">
        <v>369</v>
      </c>
      <c r="G283" s="4" t="s">
        <v>367</v>
      </c>
      <c r="H283" s="4" t="s">
        <v>296</v>
      </c>
      <c r="I283" s="4" t="s">
        <v>366</v>
      </c>
      <c r="J283" s="4" t="s">
        <v>368</v>
      </c>
      <c r="K283" s="4" t="s">
        <v>347</v>
      </c>
      <c r="L283" s="4" t="s">
        <v>346</v>
      </c>
      <c r="M283" s="4" t="s">
        <v>182</v>
      </c>
      <c r="N283" s="4" t="s">
        <v>348</v>
      </c>
      <c r="O283" s="2"/>
      <c r="P283" s="2"/>
      <c r="Q283" s="2" t="s">
        <v>825</v>
      </c>
    </row>
    <row r="284" spans="1:17" x14ac:dyDescent="0.25">
      <c r="A284" s="4" t="s">
        <v>266</v>
      </c>
      <c r="B284" s="4" t="s">
        <v>62</v>
      </c>
      <c r="C284" s="4"/>
      <c r="D284" s="4"/>
      <c r="E284" s="4" t="s">
        <v>18</v>
      </c>
      <c r="F284" t="s">
        <v>23</v>
      </c>
      <c r="G284" s="4" t="s">
        <v>367</v>
      </c>
      <c r="H284" s="4" t="s">
        <v>296</v>
      </c>
      <c r="I284" s="4" t="s">
        <v>366</v>
      </c>
      <c r="J284" s="4" t="s">
        <v>368</v>
      </c>
      <c r="K284" s="4" t="s">
        <v>347</v>
      </c>
      <c r="L284" s="4" t="s">
        <v>346</v>
      </c>
      <c r="M284" s="4" t="s">
        <v>182</v>
      </c>
      <c r="N284" s="4" t="s">
        <v>348</v>
      </c>
      <c r="O284" s="2"/>
      <c r="P284" s="2"/>
      <c r="Q284" s="2" t="s">
        <v>825</v>
      </c>
    </row>
    <row r="285" spans="1:17" x14ac:dyDescent="0.25">
      <c r="A285" s="4" t="s">
        <v>266</v>
      </c>
      <c r="B285" s="4" t="s">
        <v>62</v>
      </c>
      <c r="C285" s="4"/>
      <c r="D285" s="4"/>
      <c r="E285" s="4" t="s">
        <v>69</v>
      </c>
      <c r="F285" t="s">
        <v>88</v>
      </c>
      <c r="G285" s="4" t="s">
        <v>367</v>
      </c>
      <c r="H285" s="4" t="s">
        <v>296</v>
      </c>
      <c r="I285" s="4" t="s">
        <v>366</v>
      </c>
      <c r="J285" s="4" t="s">
        <v>368</v>
      </c>
      <c r="K285" s="4" t="s">
        <v>347</v>
      </c>
      <c r="L285" s="4" t="s">
        <v>346</v>
      </c>
      <c r="M285" s="4" t="s">
        <v>182</v>
      </c>
      <c r="N285" s="4" t="s">
        <v>348</v>
      </c>
      <c r="O285" s="2"/>
      <c r="P285" s="2"/>
      <c r="Q285" s="2" t="s">
        <v>825</v>
      </c>
    </row>
    <row r="286" spans="1:17" x14ac:dyDescent="0.25">
      <c r="A286" s="4" t="s">
        <v>266</v>
      </c>
      <c r="B286" s="4" t="s">
        <v>63</v>
      </c>
      <c r="C286" s="4"/>
      <c r="D286" s="4"/>
      <c r="E286" s="4" t="s">
        <v>58</v>
      </c>
      <c r="F286" t="s">
        <v>129</v>
      </c>
      <c r="G286" s="4" t="s">
        <v>367</v>
      </c>
      <c r="H286" s="4" t="s">
        <v>296</v>
      </c>
      <c r="I286" s="4" t="s">
        <v>366</v>
      </c>
      <c r="J286" s="4" t="s">
        <v>368</v>
      </c>
      <c r="K286" s="4" t="s">
        <v>347</v>
      </c>
      <c r="L286" s="4" t="s">
        <v>346</v>
      </c>
      <c r="M286" s="4" t="s">
        <v>182</v>
      </c>
      <c r="N286" s="4" t="s">
        <v>348</v>
      </c>
      <c r="O286" s="2"/>
      <c r="P286" s="2"/>
      <c r="Q286" s="2" t="s">
        <v>825</v>
      </c>
    </row>
    <row r="287" spans="1:17" x14ac:dyDescent="0.25">
      <c r="A287" s="4" t="s">
        <v>266</v>
      </c>
      <c r="B287" s="4" t="s">
        <v>63</v>
      </c>
      <c r="C287" s="4"/>
      <c r="D287" s="4"/>
      <c r="E287" s="4" t="s">
        <v>123</v>
      </c>
      <c r="F287" t="s">
        <v>122</v>
      </c>
      <c r="G287" s="4" t="s">
        <v>367</v>
      </c>
      <c r="H287" s="4" t="s">
        <v>296</v>
      </c>
      <c r="I287" s="4" t="s">
        <v>366</v>
      </c>
      <c r="J287" s="4" t="s">
        <v>368</v>
      </c>
      <c r="K287" s="4" t="s">
        <v>347</v>
      </c>
      <c r="L287" s="4" t="s">
        <v>346</v>
      </c>
      <c r="M287" s="4" t="s">
        <v>182</v>
      </c>
      <c r="N287" s="4" t="s">
        <v>348</v>
      </c>
      <c r="O287" s="2"/>
      <c r="P287" s="2"/>
      <c r="Q287" s="2" t="s">
        <v>825</v>
      </c>
    </row>
    <row r="288" spans="1:17" x14ac:dyDescent="0.25">
      <c r="A288" s="4" t="s">
        <v>266</v>
      </c>
      <c r="B288" s="4" t="s">
        <v>63</v>
      </c>
      <c r="C288" s="4"/>
      <c r="D288" s="4"/>
      <c r="E288" s="4" t="s">
        <v>16</v>
      </c>
      <c r="F288" t="s">
        <v>45</v>
      </c>
      <c r="G288" s="4" t="s">
        <v>367</v>
      </c>
      <c r="H288" s="4" t="s">
        <v>296</v>
      </c>
      <c r="I288" s="4" t="s">
        <v>366</v>
      </c>
      <c r="J288" s="4" t="s">
        <v>368</v>
      </c>
      <c r="K288" s="4" t="s">
        <v>347</v>
      </c>
      <c r="L288" s="4" t="s">
        <v>346</v>
      </c>
      <c r="M288" s="4" t="s">
        <v>182</v>
      </c>
      <c r="N288" s="4" t="s">
        <v>348</v>
      </c>
      <c r="O288" s="2"/>
      <c r="P288" s="2"/>
      <c r="Q288" s="2" t="s">
        <v>825</v>
      </c>
    </row>
    <row r="289" spans="1:17" x14ac:dyDescent="0.25">
      <c r="A289" s="4" t="s">
        <v>266</v>
      </c>
      <c r="B289" s="4" t="s">
        <v>63</v>
      </c>
      <c r="C289" s="4"/>
      <c r="D289" s="4"/>
      <c r="E289" s="4" t="s">
        <v>75</v>
      </c>
      <c r="F289" t="s">
        <v>157</v>
      </c>
      <c r="G289" s="4" t="s">
        <v>367</v>
      </c>
      <c r="H289" s="4" t="s">
        <v>296</v>
      </c>
      <c r="I289" s="4" t="s">
        <v>366</v>
      </c>
      <c r="J289" s="4" t="s">
        <v>368</v>
      </c>
      <c r="K289" s="4" t="s">
        <v>347</v>
      </c>
      <c r="L289" s="4" t="s">
        <v>346</v>
      </c>
      <c r="M289" s="4" t="s">
        <v>182</v>
      </c>
      <c r="N289" s="4" t="s">
        <v>348</v>
      </c>
      <c r="O289" s="2"/>
      <c r="P289" s="2"/>
      <c r="Q289" s="2" t="s">
        <v>825</v>
      </c>
    </row>
    <row r="290" spans="1:17" x14ac:dyDescent="0.25">
      <c r="A290" s="4" t="s">
        <v>266</v>
      </c>
      <c r="B290" s="4" t="s">
        <v>63</v>
      </c>
      <c r="C290" s="4"/>
      <c r="D290" s="4"/>
      <c r="E290" s="4" t="s">
        <v>138</v>
      </c>
      <c r="F290" t="s">
        <v>222</v>
      </c>
      <c r="G290" s="4" t="s">
        <v>367</v>
      </c>
      <c r="H290" s="4" t="s">
        <v>296</v>
      </c>
      <c r="I290" s="4" t="s">
        <v>366</v>
      </c>
      <c r="J290" s="4" t="s">
        <v>368</v>
      </c>
      <c r="K290" s="4" t="s">
        <v>347</v>
      </c>
      <c r="L290" s="4" t="s">
        <v>346</v>
      </c>
      <c r="M290" s="4" t="s">
        <v>182</v>
      </c>
      <c r="N290" s="4" t="s">
        <v>348</v>
      </c>
      <c r="O290" s="2"/>
      <c r="P290" s="2"/>
      <c r="Q290" s="2" t="s">
        <v>825</v>
      </c>
    </row>
    <row r="291" spans="1:17" x14ac:dyDescent="0.25">
      <c r="A291" s="4" t="s">
        <v>266</v>
      </c>
      <c r="B291" s="4" t="s">
        <v>63</v>
      </c>
      <c r="C291" s="4"/>
      <c r="D291" s="4"/>
      <c r="E291" s="4" t="s">
        <v>85</v>
      </c>
      <c r="F291" t="s">
        <v>124</v>
      </c>
      <c r="G291" s="4" t="s">
        <v>367</v>
      </c>
      <c r="H291" s="4" t="s">
        <v>296</v>
      </c>
      <c r="I291" s="4" t="s">
        <v>366</v>
      </c>
      <c r="J291" s="4" t="s">
        <v>368</v>
      </c>
      <c r="K291" s="4" t="s">
        <v>347</v>
      </c>
      <c r="L291" s="4" t="s">
        <v>346</v>
      </c>
      <c r="M291" s="4" t="s">
        <v>182</v>
      </c>
      <c r="N291" s="4" t="s">
        <v>348</v>
      </c>
      <c r="O291" s="2"/>
      <c r="P291" s="2"/>
      <c r="Q291" s="2" t="s">
        <v>825</v>
      </c>
    </row>
    <row r="292" spans="1:17" x14ac:dyDescent="0.25">
      <c r="A292" s="4" t="s">
        <v>266</v>
      </c>
      <c r="B292" s="4" t="s">
        <v>63</v>
      </c>
      <c r="C292" s="4"/>
      <c r="D292" s="4"/>
      <c r="E292" s="4" t="s">
        <v>224</v>
      </c>
      <c r="F292" t="s">
        <v>369</v>
      </c>
      <c r="G292" s="4" t="s">
        <v>367</v>
      </c>
      <c r="H292" s="4" t="s">
        <v>296</v>
      </c>
      <c r="I292" s="4" t="s">
        <v>366</v>
      </c>
      <c r="J292" s="4" t="s">
        <v>368</v>
      </c>
      <c r="K292" s="4" t="s">
        <v>347</v>
      </c>
      <c r="L292" s="4" t="s">
        <v>346</v>
      </c>
      <c r="M292" s="4" t="s">
        <v>182</v>
      </c>
      <c r="N292" s="4" t="s">
        <v>348</v>
      </c>
      <c r="O292" s="2"/>
      <c r="P292" s="2"/>
      <c r="Q292" s="2" t="s">
        <v>825</v>
      </c>
    </row>
    <row r="293" spans="1:17" x14ac:dyDescent="0.25">
      <c r="A293" s="4" t="s">
        <v>266</v>
      </c>
      <c r="B293" s="4" t="s">
        <v>63</v>
      </c>
      <c r="C293" s="4"/>
      <c r="D293" s="4"/>
      <c r="E293" s="4" t="s">
        <v>69</v>
      </c>
      <c r="F293" t="s">
        <v>88</v>
      </c>
      <c r="G293" s="4" t="s">
        <v>367</v>
      </c>
      <c r="H293" s="4" t="s">
        <v>296</v>
      </c>
      <c r="I293" s="4" t="s">
        <v>366</v>
      </c>
      <c r="J293" s="4" t="s">
        <v>368</v>
      </c>
      <c r="K293" s="4" t="s">
        <v>347</v>
      </c>
      <c r="L293" s="4" t="s">
        <v>346</v>
      </c>
      <c r="M293" s="4" t="s">
        <v>182</v>
      </c>
      <c r="N293" s="4" t="s">
        <v>348</v>
      </c>
      <c r="O293" s="2"/>
      <c r="P293" s="2"/>
      <c r="Q293" s="2" t="s">
        <v>825</v>
      </c>
    </row>
    <row r="294" spans="1:17" x14ac:dyDescent="0.25">
      <c r="A294" s="4" t="s">
        <v>266</v>
      </c>
      <c r="B294" s="4" t="s">
        <v>64</v>
      </c>
      <c r="C294" s="4"/>
      <c r="D294" s="4"/>
      <c r="E294" s="4" t="s">
        <v>58</v>
      </c>
      <c r="F294" t="s">
        <v>129</v>
      </c>
      <c r="G294" s="4" t="s">
        <v>367</v>
      </c>
      <c r="H294" s="4" t="s">
        <v>296</v>
      </c>
      <c r="I294" s="4" t="s">
        <v>366</v>
      </c>
      <c r="J294" s="4" t="s">
        <v>368</v>
      </c>
      <c r="K294" s="4" t="s">
        <v>347</v>
      </c>
      <c r="L294" s="4" t="s">
        <v>346</v>
      </c>
      <c r="M294" s="4" t="s">
        <v>182</v>
      </c>
      <c r="N294" s="4" t="s">
        <v>348</v>
      </c>
      <c r="O294" s="2"/>
      <c r="P294" s="2"/>
      <c r="Q294" s="2" t="s">
        <v>825</v>
      </c>
    </row>
    <row r="295" spans="1:17" x14ac:dyDescent="0.25">
      <c r="A295" s="4" t="s">
        <v>266</v>
      </c>
      <c r="B295" s="4" t="s">
        <v>64</v>
      </c>
      <c r="C295" s="4"/>
      <c r="D295" s="4"/>
      <c r="E295" s="4" t="s">
        <v>123</v>
      </c>
      <c r="F295" t="s">
        <v>122</v>
      </c>
      <c r="G295" s="4" t="s">
        <v>367</v>
      </c>
      <c r="H295" s="4" t="s">
        <v>296</v>
      </c>
      <c r="I295" s="4" t="s">
        <v>366</v>
      </c>
      <c r="J295" s="4" t="s">
        <v>368</v>
      </c>
      <c r="K295" s="4" t="s">
        <v>347</v>
      </c>
      <c r="L295" s="4" t="s">
        <v>346</v>
      </c>
      <c r="M295" s="4" t="s">
        <v>182</v>
      </c>
      <c r="N295" s="4" t="s">
        <v>348</v>
      </c>
      <c r="O295" s="2"/>
      <c r="P295" s="2"/>
      <c r="Q295" s="2" t="s">
        <v>825</v>
      </c>
    </row>
    <row r="296" spans="1:17" x14ac:dyDescent="0.25">
      <c r="A296" s="4" t="s">
        <v>266</v>
      </c>
      <c r="B296" s="4" t="s">
        <v>64</v>
      </c>
      <c r="C296" s="4"/>
      <c r="D296" s="4"/>
      <c r="E296" s="4" t="s">
        <v>16</v>
      </c>
      <c r="F296" t="s">
        <v>45</v>
      </c>
      <c r="G296" s="4" t="s">
        <v>367</v>
      </c>
      <c r="H296" s="4" t="s">
        <v>296</v>
      </c>
      <c r="I296" s="4" t="s">
        <v>366</v>
      </c>
      <c r="J296" s="4" t="s">
        <v>368</v>
      </c>
      <c r="K296" s="4" t="s">
        <v>347</v>
      </c>
      <c r="L296" s="4" t="s">
        <v>346</v>
      </c>
      <c r="M296" s="4" t="s">
        <v>182</v>
      </c>
      <c r="N296" s="4" t="s">
        <v>348</v>
      </c>
      <c r="O296" s="2"/>
      <c r="P296" s="2"/>
      <c r="Q296" s="2" t="s">
        <v>825</v>
      </c>
    </row>
    <row r="297" spans="1:17" x14ac:dyDescent="0.25">
      <c r="A297" s="4" t="s">
        <v>266</v>
      </c>
      <c r="B297" s="4" t="s">
        <v>64</v>
      </c>
      <c r="C297" s="4"/>
      <c r="D297" s="4"/>
      <c r="E297" s="4" t="s">
        <v>75</v>
      </c>
      <c r="F297" t="s">
        <v>157</v>
      </c>
      <c r="G297" s="4" t="s">
        <v>367</v>
      </c>
      <c r="H297" s="4" t="s">
        <v>296</v>
      </c>
      <c r="I297" s="4" t="s">
        <v>366</v>
      </c>
      <c r="J297" s="4" t="s">
        <v>368</v>
      </c>
      <c r="K297" s="4" t="s">
        <v>347</v>
      </c>
      <c r="L297" s="4" t="s">
        <v>346</v>
      </c>
      <c r="M297" s="4" t="s">
        <v>182</v>
      </c>
      <c r="N297" s="4" t="s">
        <v>348</v>
      </c>
      <c r="O297" s="2"/>
      <c r="P297" s="2"/>
      <c r="Q297" s="2" t="s">
        <v>825</v>
      </c>
    </row>
    <row r="298" spans="1:17" x14ac:dyDescent="0.25">
      <c r="A298" s="4" t="s">
        <v>266</v>
      </c>
      <c r="B298" s="4" t="s">
        <v>64</v>
      </c>
      <c r="C298" s="4"/>
      <c r="D298" s="4"/>
      <c r="E298" s="4" t="s">
        <v>138</v>
      </c>
      <c r="F298" t="s">
        <v>222</v>
      </c>
      <c r="G298" s="4" t="s">
        <v>367</v>
      </c>
      <c r="H298" s="4" t="s">
        <v>296</v>
      </c>
      <c r="I298" s="4" t="s">
        <v>366</v>
      </c>
      <c r="J298" s="4" t="s">
        <v>368</v>
      </c>
      <c r="K298" s="4" t="s">
        <v>347</v>
      </c>
      <c r="L298" s="4" t="s">
        <v>346</v>
      </c>
      <c r="M298" s="4" t="s">
        <v>182</v>
      </c>
      <c r="N298" s="4" t="s">
        <v>348</v>
      </c>
      <c r="O298" s="2"/>
      <c r="P298" s="2"/>
      <c r="Q298" s="2" t="s">
        <v>825</v>
      </c>
    </row>
    <row r="299" spans="1:17" x14ac:dyDescent="0.25">
      <c r="A299" s="4" t="s">
        <v>266</v>
      </c>
      <c r="B299" s="4" t="s">
        <v>64</v>
      </c>
      <c r="C299" s="4"/>
      <c r="D299" s="4"/>
      <c r="E299" s="4" t="s">
        <v>85</v>
      </c>
      <c r="F299" t="s">
        <v>124</v>
      </c>
      <c r="G299" s="4" t="s">
        <v>367</v>
      </c>
      <c r="H299" s="4" t="s">
        <v>296</v>
      </c>
      <c r="I299" s="4" t="s">
        <v>366</v>
      </c>
      <c r="J299" s="4" t="s">
        <v>368</v>
      </c>
      <c r="K299" s="4" t="s">
        <v>347</v>
      </c>
      <c r="L299" s="4" t="s">
        <v>346</v>
      </c>
      <c r="M299" s="4" t="s">
        <v>182</v>
      </c>
      <c r="N299" s="4" t="s">
        <v>348</v>
      </c>
      <c r="O299" s="2"/>
      <c r="P299" s="2"/>
      <c r="Q299" s="2" t="s">
        <v>825</v>
      </c>
    </row>
    <row r="300" spans="1:17" x14ac:dyDescent="0.25">
      <c r="A300" s="4" t="s">
        <v>266</v>
      </c>
      <c r="B300" s="4" t="s">
        <v>64</v>
      </c>
      <c r="C300" s="4"/>
      <c r="D300" s="4"/>
      <c r="E300" s="4" t="s">
        <v>224</v>
      </c>
      <c r="F300" t="s">
        <v>369</v>
      </c>
      <c r="G300" s="4" t="s">
        <v>367</v>
      </c>
      <c r="H300" s="4" t="s">
        <v>296</v>
      </c>
      <c r="I300" s="4" t="s">
        <v>366</v>
      </c>
      <c r="J300" s="4" t="s">
        <v>368</v>
      </c>
      <c r="K300" s="4" t="s">
        <v>347</v>
      </c>
      <c r="L300" s="4" t="s">
        <v>346</v>
      </c>
      <c r="M300" s="4" t="s">
        <v>182</v>
      </c>
      <c r="N300" s="4" t="s">
        <v>348</v>
      </c>
      <c r="O300" s="2"/>
      <c r="P300" s="2"/>
      <c r="Q300" s="2" t="s">
        <v>825</v>
      </c>
    </row>
    <row r="301" spans="1:17" x14ac:dyDescent="0.25">
      <c r="A301" s="4" t="s">
        <v>266</v>
      </c>
      <c r="B301" s="4" t="s">
        <v>64</v>
      </c>
      <c r="C301" s="4"/>
      <c r="D301" s="4"/>
      <c r="E301" s="4" t="s">
        <v>69</v>
      </c>
      <c r="F301" t="s">
        <v>88</v>
      </c>
      <c r="G301" s="4" t="s">
        <v>367</v>
      </c>
      <c r="H301" s="4" t="s">
        <v>296</v>
      </c>
      <c r="I301" s="4" t="s">
        <v>366</v>
      </c>
      <c r="J301" s="4" t="s">
        <v>368</v>
      </c>
      <c r="K301" s="4" t="s">
        <v>347</v>
      </c>
      <c r="L301" s="4" t="s">
        <v>346</v>
      </c>
      <c r="M301" s="4" t="s">
        <v>182</v>
      </c>
      <c r="N301" s="4" t="s">
        <v>348</v>
      </c>
      <c r="O301" s="2"/>
      <c r="P301" s="2"/>
      <c r="Q301" s="2" t="s">
        <v>825</v>
      </c>
    </row>
    <row r="302" spans="1:17" x14ac:dyDescent="0.25">
      <c r="A302" s="4" t="s">
        <v>266</v>
      </c>
      <c r="B302" s="4" t="s">
        <v>65</v>
      </c>
      <c r="C302" s="4"/>
      <c r="D302" s="4"/>
      <c r="E302" s="4" t="s">
        <v>58</v>
      </c>
      <c r="F302" t="s">
        <v>129</v>
      </c>
      <c r="G302" s="4" t="s">
        <v>367</v>
      </c>
      <c r="H302" s="4" t="s">
        <v>296</v>
      </c>
      <c r="I302" s="4" t="s">
        <v>366</v>
      </c>
      <c r="J302" s="4" t="s">
        <v>368</v>
      </c>
      <c r="K302" s="4" t="s">
        <v>347</v>
      </c>
      <c r="L302" s="4" t="s">
        <v>346</v>
      </c>
      <c r="M302" s="4" t="s">
        <v>182</v>
      </c>
      <c r="N302" s="4" t="s">
        <v>348</v>
      </c>
      <c r="O302" s="2"/>
      <c r="P302" s="2"/>
      <c r="Q302" s="2" t="s">
        <v>825</v>
      </c>
    </row>
    <row r="303" spans="1:17" x14ac:dyDescent="0.25">
      <c r="A303" s="4" t="s">
        <v>266</v>
      </c>
      <c r="B303" s="4" t="s">
        <v>65</v>
      </c>
      <c r="C303" s="4"/>
      <c r="D303" s="4"/>
      <c r="E303" s="4" t="s">
        <v>123</v>
      </c>
      <c r="F303" t="s">
        <v>122</v>
      </c>
      <c r="G303" s="4" t="s">
        <v>367</v>
      </c>
      <c r="H303" s="4" t="s">
        <v>296</v>
      </c>
      <c r="I303" s="4" t="s">
        <v>366</v>
      </c>
      <c r="J303" s="4" t="s">
        <v>368</v>
      </c>
      <c r="K303" s="4" t="s">
        <v>347</v>
      </c>
      <c r="L303" s="4" t="s">
        <v>346</v>
      </c>
      <c r="M303" s="4" t="s">
        <v>182</v>
      </c>
      <c r="N303" s="4" t="s">
        <v>348</v>
      </c>
      <c r="O303" s="2"/>
      <c r="P303" s="2"/>
      <c r="Q303" s="2" t="s">
        <v>825</v>
      </c>
    </row>
    <row r="304" spans="1:17" x14ac:dyDescent="0.25">
      <c r="A304" s="4" t="s">
        <v>266</v>
      </c>
      <c r="B304" s="4" t="s">
        <v>65</v>
      </c>
      <c r="C304" s="4"/>
      <c r="D304" s="4"/>
      <c r="E304" s="4" t="s">
        <v>16</v>
      </c>
      <c r="F304" t="s">
        <v>45</v>
      </c>
      <c r="G304" s="4" t="s">
        <v>367</v>
      </c>
      <c r="H304" s="4" t="s">
        <v>296</v>
      </c>
      <c r="I304" s="4" t="s">
        <v>366</v>
      </c>
      <c r="J304" s="4" t="s">
        <v>368</v>
      </c>
      <c r="K304" s="4" t="s">
        <v>347</v>
      </c>
      <c r="L304" s="4" t="s">
        <v>346</v>
      </c>
      <c r="M304" s="4" t="s">
        <v>182</v>
      </c>
      <c r="N304" s="4" t="s">
        <v>348</v>
      </c>
      <c r="O304" s="2"/>
      <c r="P304" s="2"/>
      <c r="Q304" s="2" t="s">
        <v>825</v>
      </c>
    </row>
    <row r="305" spans="1:17" x14ac:dyDescent="0.25">
      <c r="A305" s="4" t="s">
        <v>266</v>
      </c>
      <c r="B305" s="4" t="s">
        <v>65</v>
      </c>
      <c r="C305" s="4"/>
      <c r="D305" s="4"/>
      <c r="E305" s="4" t="s">
        <v>75</v>
      </c>
      <c r="F305" t="s">
        <v>157</v>
      </c>
      <c r="G305" s="4" t="s">
        <v>367</v>
      </c>
      <c r="H305" s="4" t="s">
        <v>296</v>
      </c>
      <c r="I305" s="4" t="s">
        <v>366</v>
      </c>
      <c r="J305" s="4" t="s">
        <v>368</v>
      </c>
      <c r="K305" s="4" t="s">
        <v>347</v>
      </c>
      <c r="L305" s="4" t="s">
        <v>346</v>
      </c>
      <c r="M305" s="4" t="s">
        <v>182</v>
      </c>
      <c r="N305" s="4" t="s">
        <v>348</v>
      </c>
      <c r="O305" s="2"/>
      <c r="P305" s="2"/>
      <c r="Q305" s="2" t="s">
        <v>825</v>
      </c>
    </row>
    <row r="306" spans="1:17" x14ac:dyDescent="0.25">
      <c r="A306" s="4" t="s">
        <v>266</v>
      </c>
      <c r="B306" s="4" t="s">
        <v>65</v>
      </c>
      <c r="C306" s="4"/>
      <c r="D306" s="4"/>
      <c r="E306" s="4" t="s">
        <v>138</v>
      </c>
      <c r="F306" t="s">
        <v>222</v>
      </c>
      <c r="G306" s="4" t="s">
        <v>367</v>
      </c>
      <c r="H306" s="4" t="s">
        <v>296</v>
      </c>
      <c r="I306" s="4" t="s">
        <v>366</v>
      </c>
      <c r="J306" s="4" t="s">
        <v>368</v>
      </c>
      <c r="K306" s="4" t="s">
        <v>347</v>
      </c>
      <c r="L306" s="4" t="s">
        <v>346</v>
      </c>
      <c r="M306" s="4" t="s">
        <v>182</v>
      </c>
      <c r="N306" s="4" t="s">
        <v>348</v>
      </c>
      <c r="O306" s="2"/>
      <c r="P306" s="2"/>
      <c r="Q306" s="2" t="s">
        <v>825</v>
      </c>
    </row>
    <row r="307" spans="1:17" x14ac:dyDescent="0.25">
      <c r="A307" s="4" t="s">
        <v>266</v>
      </c>
      <c r="B307" s="4" t="s">
        <v>65</v>
      </c>
      <c r="C307" s="4"/>
      <c r="D307" s="4"/>
      <c r="E307" s="4" t="s">
        <v>85</v>
      </c>
      <c r="F307" t="s">
        <v>124</v>
      </c>
      <c r="G307" s="4" t="s">
        <v>367</v>
      </c>
      <c r="H307" s="4" t="s">
        <v>296</v>
      </c>
      <c r="I307" s="4" t="s">
        <v>366</v>
      </c>
      <c r="J307" s="4" t="s">
        <v>368</v>
      </c>
      <c r="K307" s="4" t="s">
        <v>347</v>
      </c>
      <c r="L307" s="4" t="s">
        <v>346</v>
      </c>
      <c r="M307" s="4" t="s">
        <v>182</v>
      </c>
      <c r="N307" s="4" t="s">
        <v>348</v>
      </c>
      <c r="O307" s="2"/>
      <c r="P307" s="2"/>
      <c r="Q307" s="2" t="s">
        <v>825</v>
      </c>
    </row>
    <row r="308" spans="1:17" x14ac:dyDescent="0.25">
      <c r="A308" s="4" t="s">
        <v>266</v>
      </c>
      <c r="B308" s="4" t="s">
        <v>65</v>
      </c>
      <c r="C308" s="4"/>
      <c r="D308" s="4"/>
      <c r="E308" s="4" t="s">
        <v>801</v>
      </c>
      <c r="F308" t="s">
        <v>339</v>
      </c>
      <c r="G308" s="4" t="s">
        <v>367</v>
      </c>
      <c r="H308" s="4" t="s">
        <v>296</v>
      </c>
      <c r="I308" s="4" t="s">
        <v>366</v>
      </c>
      <c r="J308" s="4" t="s">
        <v>368</v>
      </c>
      <c r="K308" s="4" t="s">
        <v>347</v>
      </c>
      <c r="L308" s="4" t="s">
        <v>346</v>
      </c>
      <c r="M308" s="4" t="s">
        <v>182</v>
      </c>
      <c r="N308" s="4" t="s">
        <v>348</v>
      </c>
      <c r="O308" s="2"/>
      <c r="P308" s="2" t="s">
        <v>363</v>
      </c>
      <c r="Q308" s="2" t="s">
        <v>825</v>
      </c>
    </row>
    <row r="309" spans="1:17" x14ac:dyDescent="0.25">
      <c r="A309" s="4" t="s">
        <v>266</v>
      </c>
      <c r="B309" s="4" t="s">
        <v>65</v>
      </c>
      <c r="C309" s="4"/>
      <c r="D309" s="4"/>
      <c r="E309" s="4" t="s">
        <v>379</v>
      </c>
      <c r="F309" t="s">
        <v>370</v>
      </c>
      <c r="G309" s="4" t="s">
        <v>367</v>
      </c>
      <c r="H309" s="4" t="s">
        <v>296</v>
      </c>
      <c r="I309" s="4" t="s">
        <v>366</v>
      </c>
      <c r="J309" s="4" t="s">
        <v>368</v>
      </c>
      <c r="K309" s="4" t="s">
        <v>347</v>
      </c>
      <c r="L309" s="4" t="s">
        <v>346</v>
      </c>
      <c r="M309" s="4" t="s">
        <v>182</v>
      </c>
      <c r="N309" s="4" t="s">
        <v>348</v>
      </c>
      <c r="O309" s="2"/>
      <c r="P309" s="2"/>
      <c r="Q309" s="2" t="s">
        <v>825</v>
      </c>
    </row>
    <row r="310" spans="1:17" x14ac:dyDescent="0.25">
      <c r="A310" s="4" t="s">
        <v>266</v>
      </c>
      <c r="B310" s="4" t="s">
        <v>65</v>
      </c>
      <c r="C310" s="4"/>
      <c r="D310" s="4"/>
      <c r="E310" s="4" t="s">
        <v>224</v>
      </c>
      <c r="F310" t="s">
        <v>275</v>
      </c>
      <c r="G310" s="4" t="s">
        <v>367</v>
      </c>
      <c r="H310" s="4" t="s">
        <v>296</v>
      </c>
      <c r="I310" s="4" t="s">
        <v>366</v>
      </c>
      <c r="J310" s="4" t="s">
        <v>368</v>
      </c>
      <c r="K310" s="4" t="s">
        <v>347</v>
      </c>
      <c r="L310" s="4" t="s">
        <v>346</v>
      </c>
      <c r="M310" s="4" t="s">
        <v>182</v>
      </c>
      <c r="N310" s="4" t="s">
        <v>348</v>
      </c>
      <c r="O310" s="2"/>
      <c r="P310" s="2"/>
      <c r="Q310" s="2" t="s">
        <v>825</v>
      </c>
    </row>
    <row r="311" spans="1:17" x14ac:dyDescent="0.25">
      <c r="A311" s="4" t="s">
        <v>266</v>
      </c>
      <c r="B311" s="4" t="s">
        <v>65</v>
      </c>
      <c r="C311" s="4"/>
      <c r="D311" s="4"/>
      <c r="E311" s="4" t="s">
        <v>69</v>
      </c>
      <c r="F311" t="s">
        <v>88</v>
      </c>
      <c r="G311" s="4" t="s">
        <v>367</v>
      </c>
      <c r="H311" s="4" t="s">
        <v>296</v>
      </c>
      <c r="I311" s="4" t="s">
        <v>366</v>
      </c>
      <c r="J311" s="4" t="s">
        <v>368</v>
      </c>
      <c r="K311" s="4" t="s">
        <v>347</v>
      </c>
      <c r="L311" s="4" t="s">
        <v>346</v>
      </c>
      <c r="M311" s="4" t="s">
        <v>182</v>
      </c>
      <c r="N311" s="4" t="s">
        <v>348</v>
      </c>
      <c r="O311" s="2"/>
      <c r="P311" s="2"/>
      <c r="Q311" s="2" t="s">
        <v>825</v>
      </c>
    </row>
    <row r="312" spans="1:17" x14ac:dyDescent="0.25">
      <c r="A312" s="4" t="s">
        <v>266</v>
      </c>
      <c r="B312" s="4" t="s">
        <v>66</v>
      </c>
      <c r="C312" s="4"/>
      <c r="D312" s="4"/>
      <c r="E312" s="4" t="s">
        <v>58</v>
      </c>
      <c r="F312" t="s">
        <v>129</v>
      </c>
      <c r="G312" s="4" t="s">
        <v>367</v>
      </c>
      <c r="H312" s="4" t="s">
        <v>296</v>
      </c>
      <c r="I312" s="4" t="s">
        <v>366</v>
      </c>
      <c r="J312" s="4" t="s">
        <v>368</v>
      </c>
      <c r="K312" s="4" t="s">
        <v>347</v>
      </c>
      <c r="L312" s="4" t="s">
        <v>346</v>
      </c>
      <c r="M312" s="4" t="s">
        <v>182</v>
      </c>
      <c r="N312" s="4" t="s">
        <v>348</v>
      </c>
      <c r="O312" s="2"/>
      <c r="P312" s="2"/>
      <c r="Q312" s="2" t="s">
        <v>825</v>
      </c>
    </row>
    <row r="313" spans="1:17" x14ac:dyDescent="0.25">
      <c r="A313" s="4" t="s">
        <v>266</v>
      </c>
      <c r="B313" s="4" t="s">
        <v>66</v>
      </c>
      <c r="C313" s="4"/>
      <c r="D313" s="4"/>
      <c r="E313" s="4" t="s">
        <v>123</v>
      </c>
      <c r="F313" t="s">
        <v>122</v>
      </c>
      <c r="G313" s="4" t="s">
        <v>367</v>
      </c>
      <c r="H313" s="4" t="s">
        <v>296</v>
      </c>
      <c r="I313" s="4" t="s">
        <v>366</v>
      </c>
      <c r="J313" s="4" t="s">
        <v>368</v>
      </c>
      <c r="K313" s="4" t="s">
        <v>347</v>
      </c>
      <c r="L313" s="4" t="s">
        <v>346</v>
      </c>
      <c r="M313" s="4" t="s">
        <v>182</v>
      </c>
      <c r="N313" s="4" t="s">
        <v>348</v>
      </c>
      <c r="O313" s="2"/>
      <c r="P313" s="2"/>
      <c r="Q313" s="2" t="s">
        <v>825</v>
      </c>
    </row>
    <row r="314" spans="1:17" x14ac:dyDescent="0.25">
      <c r="A314" s="4" t="s">
        <v>266</v>
      </c>
      <c r="B314" s="4" t="s">
        <v>66</v>
      </c>
      <c r="C314" s="4"/>
      <c r="D314" s="4"/>
      <c r="E314" s="4" t="s">
        <v>16</v>
      </c>
      <c r="F314" t="s">
        <v>45</v>
      </c>
      <c r="G314" s="4" t="s">
        <v>367</v>
      </c>
      <c r="H314" s="4" t="s">
        <v>296</v>
      </c>
      <c r="I314" s="4" t="s">
        <v>366</v>
      </c>
      <c r="J314" s="4" t="s">
        <v>368</v>
      </c>
      <c r="K314" s="4" t="s">
        <v>347</v>
      </c>
      <c r="L314" s="4" t="s">
        <v>346</v>
      </c>
      <c r="M314" s="4" t="s">
        <v>182</v>
      </c>
      <c r="N314" s="4" t="s">
        <v>348</v>
      </c>
      <c r="O314" s="2"/>
      <c r="P314" s="2"/>
      <c r="Q314" s="2" t="s">
        <v>825</v>
      </c>
    </row>
    <row r="315" spans="1:17" x14ac:dyDescent="0.25">
      <c r="A315" s="4" t="s">
        <v>266</v>
      </c>
      <c r="B315" s="4" t="s">
        <v>66</v>
      </c>
      <c r="C315" s="4"/>
      <c r="D315" s="4"/>
      <c r="E315" s="4" t="s">
        <v>75</v>
      </c>
      <c r="F315" t="s">
        <v>157</v>
      </c>
      <c r="G315" s="4" t="s">
        <v>367</v>
      </c>
      <c r="H315" s="4" t="s">
        <v>296</v>
      </c>
      <c r="I315" s="4" t="s">
        <v>366</v>
      </c>
      <c r="J315" s="4" t="s">
        <v>368</v>
      </c>
      <c r="K315" s="4" t="s">
        <v>347</v>
      </c>
      <c r="L315" s="4" t="s">
        <v>346</v>
      </c>
      <c r="M315" s="4" t="s">
        <v>182</v>
      </c>
      <c r="N315" s="4" t="s">
        <v>348</v>
      </c>
      <c r="O315" s="2"/>
      <c r="P315" s="2"/>
      <c r="Q315" s="2" t="s">
        <v>825</v>
      </c>
    </row>
    <row r="316" spans="1:17" x14ac:dyDescent="0.25">
      <c r="A316" s="4" t="s">
        <v>266</v>
      </c>
      <c r="B316" s="4" t="s">
        <v>66</v>
      </c>
      <c r="C316" s="4"/>
      <c r="D316" s="4"/>
      <c r="E316" s="4" t="s">
        <v>138</v>
      </c>
      <c r="F316" t="s">
        <v>222</v>
      </c>
      <c r="G316" s="4" t="s">
        <v>367</v>
      </c>
      <c r="H316" s="4" t="s">
        <v>296</v>
      </c>
      <c r="I316" s="4" t="s">
        <v>366</v>
      </c>
      <c r="J316" s="4" t="s">
        <v>368</v>
      </c>
      <c r="K316" s="4" t="s">
        <v>347</v>
      </c>
      <c r="L316" s="4" t="s">
        <v>346</v>
      </c>
      <c r="M316" s="4" t="s">
        <v>182</v>
      </c>
      <c r="N316" s="4" t="s">
        <v>348</v>
      </c>
      <c r="O316" s="2"/>
      <c r="P316" s="2"/>
      <c r="Q316" s="2" t="s">
        <v>825</v>
      </c>
    </row>
    <row r="317" spans="1:17" x14ac:dyDescent="0.25">
      <c r="A317" s="4" t="s">
        <v>266</v>
      </c>
      <c r="B317" s="4" t="s">
        <v>66</v>
      </c>
      <c r="C317" s="4"/>
      <c r="D317" s="4"/>
      <c r="E317" s="4" t="s">
        <v>85</v>
      </c>
      <c r="F317" t="s">
        <v>124</v>
      </c>
      <c r="G317" s="4" t="s">
        <v>367</v>
      </c>
      <c r="H317" s="4" t="s">
        <v>296</v>
      </c>
      <c r="I317" s="4" t="s">
        <v>366</v>
      </c>
      <c r="J317" s="4" t="s">
        <v>368</v>
      </c>
      <c r="K317" s="4" t="s">
        <v>347</v>
      </c>
      <c r="L317" s="4" t="s">
        <v>346</v>
      </c>
      <c r="M317" s="4" t="s">
        <v>182</v>
      </c>
      <c r="N317" s="4" t="s">
        <v>348</v>
      </c>
      <c r="O317" s="2"/>
      <c r="P317" s="2"/>
      <c r="Q317" s="2" t="s">
        <v>825</v>
      </c>
    </row>
    <row r="318" spans="1:17" x14ac:dyDescent="0.25">
      <c r="A318" s="4" t="s">
        <v>266</v>
      </c>
      <c r="B318" s="4" t="s">
        <v>66</v>
      </c>
      <c r="C318" s="4"/>
      <c r="D318" s="4"/>
      <c r="E318" s="4" t="s">
        <v>224</v>
      </c>
      <c r="F318" t="s">
        <v>275</v>
      </c>
      <c r="G318" s="4" t="s">
        <v>367</v>
      </c>
      <c r="H318" s="4" t="s">
        <v>296</v>
      </c>
      <c r="I318" s="4" t="s">
        <v>366</v>
      </c>
      <c r="J318" s="4" t="s">
        <v>368</v>
      </c>
      <c r="K318" s="4" t="s">
        <v>347</v>
      </c>
      <c r="L318" s="4" t="s">
        <v>346</v>
      </c>
      <c r="M318" s="4" t="s">
        <v>182</v>
      </c>
      <c r="N318" s="4" t="s">
        <v>348</v>
      </c>
      <c r="O318" s="2"/>
      <c r="P318" s="2"/>
      <c r="Q318" s="2" t="s">
        <v>825</v>
      </c>
    </row>
    <row r="319" spans="1:17" x14ac:dyDescent="0.25">
      <c r="A319" s="4" t="s">
        <v>266</v>
      </c>
      <c r="B319" s="4" t="s">
        <v>66</v>
      </c>
      <c r="C319" s="4"/>
      <c r="D319" s="4"/>
      <c r="E319" s="4" t="s">
        <v>69</v>
      </c>
      <c r="F319" t="s">
        <v>88</v>
      </c>
      <c r="G319" s="4" t="s">
        <v>367</v>
      </c>
      <c r="H319" s="4" t="s">
        <v>296</v>
      </c>
      <c r="I319" s="4" t="s">
        <v>366</v>
      </c>
      <c r="J319" s="4" t="s">
        <v>368</v>
      </c>
      <c r="K319" s="4" t="s">
        <v>347</v>
      </c>
      <c r="L319" s="4" t="s">
        <v>346</v>
      </c>
      <c r="M319" s="4" t="s">
        <v>182</v>
      </c>
      <c r="N319" s="4" t="s">
        <v>348</v>
      </c>
      <c r="O319" s="2"/>
      <c r="P319" s="2"/>
      <c r="Q319" s="2" t="s">
        <v>825</v>
      </c>
    </row>
    <row r="320" spans="1:17" x14ac:dyDescent="0.25">
      <c r="A320" s="4" t="s">
        <v>266</v>
      </c>
      <c r="B320" s="4" t="s">
        <v>67</v>
      </c>
      <c r="C320" s="4"/>
      <c r="D320" s="4"/>
      <c r="E320" s="4" t="s">
        <v>84</v>
      </c>
      <c r="F320" t="s">
        <v>133</v>
      </c>
      <c r="G320" s="4" t="s">
        <v>367</v>
      </c>
      <c r="H320" s="4" t="s">
        <v>296</v>
      </c>
      <c r="I320" s="4" t="s">
        <v>366</v>
      </c>
      <c r="J320" s="4" t="s">
        <v>368</v>
      </c>
      <c r="K320" s="4" t="s">
        <v>347</v>
      </c>
      <c r="L320" s="4" t="s">
        <v>346</v>
      </c>
      <c r="M320" s="4" t="s">
        <v>182</v>
      </c>
      <c r="N320" s="4" t="s">
        <v>348</v>
      </c>
      <c r="O320" s="2"/>
      <c r="P320" s="2"/>
      <c r="Q320" s="2" t="s">
        <v>825</v>
      </c>
    </row>
    <row r="321" spans="1:17" x14ac:dyDescent="0.25">
      <c r="A321" s="4" t="s">
        <v>266</v>
      </c>
      <c r="B321" s="4" t="s">
        <v>67</v>
      </c>
      <c r="C321" s="4"/>
      <c r="D321" s="4"/>
      <c r="E321" s="4" t="s">
        <v>58</v>
      </c>
      <c r="F321" t="s">
        <v>129</v>
      </c>
      <c r="G321" s="4" t="s">
        <v>367</v>
      </c>
      <c r="H321" s="4" t="s">
        <v>296</v>
      </c>
      <c r="I321" s="4" t="s">
        <v>366</v>
      </c>
      <c r="J321" s="4" t="s">
        <v>368</v>
      </c>
      <c r="K321" s="4" t="s">
        <v>347</v>
      </c>
      <c r="L321" s="4" t="s">
        <v>346</v>
      </c>
      <c r="M321" s="4" t="s">
        <v>182</v>
      </c>
      <c r="N321" s="4" t="s">
        <v>348</v>
      </c>
      <c r="O321" s="2"/>
      <c r="P321" s="2"/>
      <c r="Q321" s="2" t="s">
        <v>825</v>
      </c>
    </row>
    <row r="322" spans="1:17" x14ac:dyDescent="0.25">
      <c r="A322" s="4" t="s">
        <v>266</v>
      </c>
      <c r="B322" s="4" t="s">
        <v>67</v>
      </c>
      <c r="C322" s="4"/>
      <c r="D322" s="4"/>
      <c r="E322" s="4" t="s">
        <v>123</v>
      </c>
      <c r="F322" t="s">
        <v>122</v>
      </c>
      <c r="G322" s="4" t="s">
        <v>367</v>
      </c>
      <c r="H322" s="4" t="s">
        <v>296</v>
      </c>
      <c r="I322" s="4" t="s">
        <v>366</v>
      </c>
      <c r="J322" s="4" t="s">
        <v>368</v>
      </c>
      <c r="K322" s="4" t="s">
        <v>347</v>
      </c>
      <c r="L322" s="4" t="s">
        <v>346</v>
      </c>
      <c r="M322" s="4" t="s">
        <v>182</v>
      </c>
      <c r="N322" s="4" t="s">
        <v>348</v>
      </c>
      <c r="O322" s="2"/>
      <c r="P322" s="2"/>
      <c r="Q322" s="2" t="s">
        <v>825</v>
      </c>
    </row>
    <row r="323" spans="1:17" x14ac:dyDescent="0.25">
      <c r="A323" s="4" t="s">
        <v>266</v>
      </c>
      <c r="B323" s="4" t="s">
        <v>67</v>
      </c>
      <c r="C323" s="4"/>
      <c r="D323" s="4"/>
      <c r="E323" s="4" t="s">
        <v>16</v>
      </c>
      <c r="F323" t="s">
        <v>45</v>
      </c>
      <c r="G323" s="4" t="s">
        <v>367</v>
      </c>
      <c r="H323" s="4" t="s">
        <v>296</v>
      </c>
      <c r="I323" s="4" t="s">
        <v>366</v>
      </c>
      <c r="J323" s="4" t="s">
        <v>368</v>
      </c>
      <c r="K323" s="4" t="s">
        <v>347</v>
      </c>
      <c r="L323" s="4" t="s">
        <v>346</v>
      </c>
      <c r="M323" s="4" t="s">
        <v>182</v>
      </c>
      <c r="N323" s="4" t="s">
        <v>348</v>
      </c>
      <c r="O323" s="2"/>
      <c r="P323" s="2"/>
      <c r="Q323" s="2" t="s">
        <v>825</v>
      </c>
    </row>
    <row r="324" spans="1:17" x14ac:dyDescent="0.25">
      <c r="A324" s="4" t="s">
        <v>266</v>
      </c>
      <c r="B324" s="4" t="s">
        <v>67</v>
      </c>
      <c r="C324" s="4"/>
      <c r="D324" s="4"/>
      <c r="E324" s="4" t="s">
        <v>75</v>
      </c>
      <c r="F324" t="s">
        <v>157</v>
      </c>
      <c r="G324" s="4" t="s">
        <v>367</v>
      </c>
      <c r="H324" s="4" t="s">
        <v>296</v>
      </c>
      <c r="I324" s="4" t="s">
        <v>366</v>
      </c>
      <c r="J324" s="4" t="s">
        <v>368</v>
      </c>
      <c r="K324" s="4" t="s">
        <v>347</v>
      </c>
      <c r="L324" s="4" t="s">
        <v>346</v>
      </c>
      <c r="M324" s="4" t="s">
        <v>182</v>
      </c>
      <c r="N324" s="4" t="s">
        <v>348</v>
      </c>
      <c r="O324" s="2"/>
      <c r="P324" s="2"/>
      <c r="Q324" s="2" t="s">
        <v>825</v>
      </c>
    </row>
    <row r="325" spans="1:17" x14ac:dyDescent="0.25">
      <c r="A325" s="4" t="s">
        <v>266</v>
      </c>
      <c r="B325" s="4" t="s">
        <v>67</v>
      </c>
      <c r="C325" s="4"/>
      <c r="D325" s="4"/>
      <c r="E325" s="4" t="s">
        <v>138</v>
      </c>
      <c r="F325" t="s">
        <v>222</v>
      </c>
      <c r="G325" s="4" t="s">
        <v>367</v>
      </c>
      <c r="H325" s="4" t="s">
        <v>296</v>
      </c>
      <c r="I325" s="4" t="s">
        <v>366</v>
      </c>
      <c r="J325" s="4" t="s">
        <v>368</v>
      </c>
      <c r="K325" s="4" t="s">
        <v>347</v>
      </c>
      <c r="L325" s="4" t="s">
        <v>346</v>
      </c>
      <c r="M325" s="4" t="s">
        <v>182</v>
      </c>
      <c r="N325" s="4" t="s">
        <v>348</v>
      </c>
      <c r="O325" s="2"/>
      <c r="P325" s="2"/>
      <c r="Q325" s="2" t="s">
        <v>825</v>
      </c>
    </row>
    <row r="326" spans="1:17" x14ac:dyDescent="0.25">
      <c r="A326" s="4" t="s">
        <v>266</v>
      </c>
      <c r="B326" s="4" t="s">
        <v>67</v>
      </c>
      <c r="C326" s="4"/>
      <c r="D326" s="4"/>
      <c r="E326" s="4" t="s">
        <v>85</v>
      </c>
      <c r="F326" t="s">
        <v>124</v>
      </c>
      <c r="G326" s="4" t="s">
        <v>367</v>
      </c>
      <c r="H326" s="4" t="s">
        <v>296</v>
      </c>
      <c r="I326" s="4" t="s">
        <v>366</v>
      </c>
      <c r="J326" s="4" t="s">
        <v>368</v>
      </c>
      <c r="K326" s="4" t="s">
        <v>347</v>
      </c>
      <c r="L326" s="4" t="s">
        <v>346</v>
      </c>
      <c r="M326" s="4" t="s">
        <v>182</v>
      </c>
      <c r="N326" s="4" t="s">
        <v>348</v>
      </c>
      <c r="O326" s="2"/>
      <c r="P326" s="2"/>
      <c r="Q326" s="2" t="s">
        <v>825</v>
      </c>
    </row>
    <row r="327" spans="1:17" x14ac:dyDescent="0.25">
      <c r="A327" s="4" t="s">
        <v>266</v>
      </c>
      <c r="B327" s="4" t="s">
        <v>67</v>
      </c>
      <c r="C327" s="4"/>
      <c r="D327" s="4"/>
      <c r="E327" s="4" t="s">
        <v>224</v>
      </c>
      <c r="F327" t="s">
        <v>369</v>
      </c>
      <c r="G327" s="4" t="s">
        <v>367</v>
      </c>
      <c r="H327" s="4" t="s">
        <v>296</v>
      </c>
      <c r="I327" s="4" t="s">
        <v>366</v>
      </c>
      <c r="J327" s="4" t="s">
        <v>368</v>
      </c>
      <c r="K327" s="4" t="s">
        <v>347</v>
      </c>
      <c r="L327" s="4" t="s">
        <v>346</v>
      </c>
      <c r="M327" s="4" t="s">
        <v>182</v>
      </c>
      <c r="N327" s="4" t="s">
        <v>348</v>
      </c>
      <c r="O327" s="2"/>
      <c r="P327" s="2"/>
      <c r="Q327" s="2" t="s">
        <v>825</v>
      </c>
    </row>
    <row r="328" spans="1:17" x14ac:dyDescent="0.25">
      <c r="A328" s="4" t="s">
        <v>266</v>
      </c>
      <c r="B328" s="4" t="s">
        <v>67</v>
      </c>
      <c r="C328" s="4"/>
      <c r="D328" s="4"/>
      <c r="E328" s="4" t="s">
        <v>69</v>
      </c>
      <c r="F328" t="s">
        <v>88</v>
      </c>
      <c r="G328" s="4" t="s">
        <v>367</v>
      </c>
      <c r="H328" s="4" t="s">
        <v>296</v>
      </c>
      <c r="I328" s="4" t="s">
        <v>366</v>
      </c>
      <c r="J328" s="4" t="s">
        <v>368</v>
      </c>
      <c r="K328" s="4" t="s">
        <v>347</v>
      </c>
      <c r="L328" s="4" t="s">
        <v>346</v>
      </c>
      <c r="M328" s="4" t="s">
        <v>182</v>
      </c>
      <c r="N328" s="4" t="s">
        <v>348</v>
      </c>
      <c r="O328" s="2"/>
      <c r="P328" s="2"/>
      <c r="Q328" s="2" t="s">
        <v>825</v>
      </c>
    </row>
    <row r="329" spans="1:17" x14ac:dyDescent="0.25">
      <c r="A329" s="4" t="s">
        <v>266</v>
      </c>
      <c r="B329" s="4" t="s">
        <v>68</v>
      </c>
      <c r="C329" s="4"/>
      <c r="D329" s="4"/>
      <c r="E329" s="4" t="s">
        <v>385</v>
      </c>
      <c r="F329" t="s">
        <v>300</v>
      </c>
      <c r="G329" s="4" t="s">
        <v>367</v>
      </c>
      <c r="H329" s="4" t="s">
        <v>296</v>
      </c>
      <c r="I329" s="4" t="s">
        <v>366</v>
      </c>
      <c r="J329" s="4" t="s">
        <v>368</v>
      </c>
      <c r="K329" s="4" t="s">
        <v>347</v>
      </c>
      <c r="L329" s="4" t="s">
        <v>346</v>
      </c>
      <c r="M329" s="4" t="s">
        <v>182</v>
      </c>
      <c r="N329" s="4" t="s">
        <v>348</v>
      </c>
      <c r="O329" s="2"/>
      <c r="P329" s="2"/>
      <c r="Q329" s="2" t="s">
        <v>825</v>
      </c>
    </row>
    <row r="330" spans="1:17" x14ac:dyDescent="0.25">
      <c r="A330" s="4" t="s">
        <v>266</v>
      </c>
      <c r="B330" s="4" t="s">
        <v>68</v>
      </c>
      <c r="C330" s="4"/>
      <c r="D330" s="4"/>
      <c r="E330" s="4" t="s">
        <v>58</v>
      </c>
      <c r="F330" t="s">
        <v>129</v>
      </c>
      <c r="G330" s="4" t="s">
        <v>367</v>
      </c>
      <c r="H330" s="4" t="s">
        <v>296</v>
      </c>
      <c r="I330" s="4" t="s">
        <v>366</v>
      </c>
      <c r="J330" s="4" t="s">
        <v>368</v>
      </c>
      <c r="K330" s="4" t="s">
        <v>347</v>
      </c>
      <c r="L330" s="4" t="s">
        <v>346</v>
      </c>
      <c r="M330" s="4" t="s">
        <v>182</v>
      </c>
      <c r="N330" s="4" t="s">
        <v>348</v>
      </c>
      <c r="O330" s="2"/>
      <c r="P330" s="2"/>
      <c r="Q330" s="2" t="s">
        <v>825</v>
      </c>
    </row>
    <row r="331" spans="1:17" x14ac:dyDescent="0.25">
      <c r="A331" s="4" t="s">
        <v>266</v>
      </c>
      <c r="B331" s="4" t="s">
        <v>68</v>
      </c>
      <c r="C331" s="4"/>
      <c r="D331" s="4"/>
      <c r="E331" s="4" t="s">
        <v>123</v>
      </c>
      <c r="F331" t="s">
        <v>122</v>
      </c>
      <c r="G331" s="4" t="s">
        <v>367</v>
      </c>
      <c r="H331" s="4" t="s">
        <v>296</v>
      </c>
      <c r="I331" s="4" t="s">
        <v>366</v>
      </c>
      <c r="J331" s="4" t="s">
        <v>368</v>
      </c>
      <c r="K331" s="4" t="s">
        <v>347</v>
      </c>
      <c r="L331" s="4" t="s">
        <v>346</v>
      </c>
      <c r="M331" s="4" t="s">
        <v>182</v>
      </c>
      <c r="N331" s="4" t="s">
        <v>348</v>
      </c>
      <c r="O331" s="2"/>
      <c r="P331" s="2"/>
      <c r="Q331" s="2" t="s">
        <v>825</v>
      </c>
    </row>
    <row r="332" spans="1:17" x14ac:dyDescent="0.25">
      <c r="A332" s="4" t="s">
        <v>266</v>
      </c>
      <c r="B332" s="4" t="s">
        <v>68</v>
      </c>
      <c r="C332" s="4"/>
      <c r="D332" s="4"/>
      <c r="E332" s="4" t="s">
        <v>75</v>
      </c>
      <c r="F332" t="s">
        <v>157</v>
      </c>
      <c r="G332" s="4" t="s">
        <v>367</v>
      </c>
      <c r="H332" s="4" t="s">
        <v>296</v>
      </c>
      <c r="I332" s="4" t="s">
        <v>366</v>
      </c>
      <c r="J332" s="4" t="s">
        <v>368</v>
      </c>
      <c r="K332" s="4" t="s">
        <v>347</v>
      </c>
      <c r="L332" s="4" t="s">
        <v>346</v>
      </c>
      <c r="M332" s="4" t="s">
        <v>182</v>
      </c>
      <c r="N332" s="4" t="s">
        <v>348</v>
      </c>
      <c r="O332" s="2"/>
      <c r="P332" s="2"/>
      <c r="Q332" s="2" t="s">
        <v>825</v>
      </c>
    </row>
    <row r="333" spans="1:17" x14ac:dyDescent="0.25">
      <c r="A333" s="4" t="s">
        <v>266</v>
      </c>
      <c r="B333" s="4" t="s">
        <v>68</v>
      </c>
      <c r="C333" s="4"/>
      <c r="D333" s="4"/>
      <c r="E333" s="4" t="s">
        <v>138</v>
      </c>
      <c r="F333" t="s">
        <v>222</v>
      </c>
      <c r="G333" s="4" t="s">
        <v>367</v>
      </c>
      <c r="H333" s="4" t="s">
        <v>296</v>
      </c>
      <c r="I333" s="4" t="s">
        <v>366</v>
      </c>
      <c r="J333" s="4" t="s">
        <v>368</v>
      </c>
      <c r="K333" s="4" t="s">
        <v>347</v>
      </c>
      <c r="L333" s="4" t="s">
        <v>346</v>
      </c>
      <c r="M333" s="4" t="s">
        <v>182</v>
      </c>
      <c r="N333" s="4" t="s">
        <v>348</v>
      </c>
      <c r="O333" s="2"/>
      <c r="P333" s="2"/>
      <c r="Q333" s="2" t="s">
        <v>825</v>
      </c>
    </row>
    <row r="334" spans="1:17" x14ac:dyDescent="0.25">
      <c r="A334" s="4" t="s">
        <v>266</v>
      </c>
      <c r="B334" s="4" t="s">
        <v>68</v>
      </c>
      <c r="C334" s="4"/>
      <c r="D334" s="4"/>
      <c r="E334" s="4" t="s">
        <v>85</v>
      </c>
      <c r="F334" t="s">
        <v>124</v>
      </c>
      <c r="G334" s="4" t="s">
        <v>367</v>
      </c>
      <c r="H334" s="4" t="s">
        <v>296</v>
      </c>
      <c r="I334" s="4" t="s">
        <v>366</v>
      </c>
      <c r="J334" s="4" t="s">
        <v>368</v>
      </c>
      <c r="K334" s="4" t="s">
        <v>347</v>
      </c>
      <c r="L334" s="4" t="s">
        <v>346</v>
      </c>
      <c r="M334" s="4" t="s">
        <v>182</v>
      </c>
      <c r="N334" s="4" t="s">
        <v>348</v>
      </c>
      <c r="O334" s="2"/>
      <c r="P334" s="2"/>
      <c r="Q334" s="2" t="s">
        <v>825</v>
      </c>
    </row>
    <row r="335" spans="1:17" x14ac:dyDescent="0.25">
      <c r="A335" s="4" t="s">
        <v>266</v>
      </c>
      <c r="B335" s="4" t="s">
        <v>68</v>
      </c>
      <c r="C335" s="4"/>
      <c r="D335" s="4"/>
      <c r="E335" s="4" t="s">
        <v>69</v>
      </c>
      <c r="F335" t="s">
        <v>174</v>
      </c>
      <c r="G335" s="4" t="s">
        <v>367</v>
      </c>
      <c r="H335" s="4" t="s">
        <v>296</v>
      </c>
      <c r="I335" s="4" t="s">
        <v>366</v>
      </c>
      <c r="J335" s="4" t="s">
        <v>368</v>
      </c>
      <c r="K335" s="4" t="s">
        <v>347</v>
      </c>
      <c r="L335" s="4" t="s">
        <v>346</v>
      </c>
      <c r="M335" s="4" t="s">
        <v>182</v>
      </c>
      <c r="N335" s="4" t="s">
        <v>348</v>
      </c>
      <c r="O335" s="2"/>
      <c r="P335" s="2"/>
      <c r="Q335" s="2" t="s">
        <v>825</v>
      </c>
    </row>
    <row r="336" spans="1:17" x14ac:dyDescent="0.25">
      <c r="A336" s="4" t="s">
        <v>401</v>
      </c>
      <c r="B336" s="4" t="s">
        <v>41</v>
      </c>
      <c r="C336" s="4"/>
      <c r="D336" s="4"/>
      <c r="E336" s="4" t="s">
        <v>123</v>
      </c>
      <c r="F336" t="s">
        <v>122</v>
      </c>
      <c r="G336" s="4" t="s">
        <v>444</v>
      </c>
      <c r="H336" s="4" t="s">
        <v>445</v>
      </c>
      <c r="I336" s="4" t="s">
        <v>446</v>
      </c>
      <c r="J336" s="4" t="s">
        <v>296</v>
      </c>
      <c r="K336" s="4" t="s">
        <v>347</v>
      </c>
      <c r="L336" s="4" t="s">
        <v>346</v>
      </c>
      <c r="M336" s="4" t="s">
        <v>182</v>
      </c>
      <c r="N336" s="4" t="s">
        <v>348</v>
      </c>
      <c r="O336" s="2"/>
      <c r="P336" s="2"/>
      <c r="Q336" s="2" t="s">
        <v>825</v>
      </c>
    </row>
    <row r="337" spans="1:17" x14ac:dyDescent="0.25">
      <c r="A337" s="4" t="s">
        <v>401</v>
      </c>
      <c r="B337" s="4" t="s">
        <v>41</v>
      </c>
      <c r="C337" s="4"/>
      <c r="D337" s="4"/>
      <c r="E337" s="4" t="s">
        <v>234</v>
      </c>
      <c r="F337" t="s">
        <v>223</v>
      </c>
      <c r="G337" s="4" t="s">
        <v>444</v>
      </c>
      <c r="H337" s="4" t="s">
        <v>445</v>
      </c>
      <c r="I337" s="4" t="s">
        <v>446</v>
      </c>
      <c r="J337" s="4" t="s">
        <v>296</v>
      </c>
      <c r="K337" s="4" t="s">
        <v>347</v>
      </c>
      <c r="L337" s="4" t="s">
        <v>346</v>
      </c>
      <c r="M337" s="4" t="s">
        <v>182</v>
      </c>
      <c r="N337" s="4" t="s">
        <v>348</v>
      </c>
      <c r="O337" s="2"/>
      <c r="P337" s="2"/>
      <c r="Q337" s="2" t="s">
        <v>825</v>
      </c>
    </row>
    <row r="338" spans="1:17" x14ac:dyDescent="0.25">
      <c r="A338" s="4" t="s">
        <v>401</v>
      </c>
      <c r="B338" s="4" t="s">
        <v>41</v>
      </c>
      <c r="C338" s="4"/>
      <c r="D338" s="4"/>
      <c r="E338" s="4" t="s">
        <v>224</v>
      </c>
      <c r="F338" t="s">
        <v>275</v>
      </c>
      <c r="G338" s="4" t="s">
        <v>444</v>
      </c>
      <c r="H338" s="4" t="s">
        <v>445</v>
      </c>
      <c r="I338" s="4" t="s">
        <v>446</v>
      </c>
      <c r="J338" s="4" t="s">
        <v>296</v>
      </c>
      <c r="K338" s="4" t="s">
        <v>347</v>
      </c>
      <c r="L338" s="4" t="s">
        <v>346</v>
      </c>
      <c r="M338" s="4" t="s">
        <v>182</v>
      </c>
      <c r="N338" s="4" t="s">
        <v>348</v>
      </c>
      <c r="O338" s="2"/>
      <c r="P338" s="2"/>
      <c r="Q338" s="2" t="s">
        <v>825</v>
      </c>
    </row>
    <row r="339" spans="1:17" x14ac:dyDescent="0.25">
      <c r="A339" s="4" t="s">
        <v>401</v>
      </c>
      <c r="B339" s="4" t="s">
        <v>41</v>
      </c>
      <c r="C339" s="4"/>
      <c r="D339" s="4"/>
      <c r="E339" s="4" t="s">
        <v>92</v>
      </c>
      <c r="F339" t="s">
        <v>176</v>
      </c>
      <c r="G339" s="4" t="s">
        <v>444</v>
      </c>
      <c r="H339" s="4" t="s">
        <v>445</v>
      </c>
      <c r="I339" s="4" t="s">
        <v>446</v>
      </c>
      <c r="J339" s="4" t="s">
        <v>296</v>
      </c>
      <c r="K339" s="4" t="s">
        <v>347</v>
      </c>
      <c r="L339" s="4" t="s">
        <v>346</v>
      </c>
      <c r="M339" s="4" t="s">
        <v>182</v>
      </c>
      <c r="N339" s="4" t="s">
        <v>348</v>
      </c>
      <c r="O339" s="2"/>
      <c r="P339" s="2"/>
      <c r="Q339" s="2" t="s">
        <v>825</v>
      </c>
    </row>
    <row r="340" spans="1:17" x14ac:dyDescent="0.25">
      <c r="A340" s="4" t="s">
        <v>401</v>
      </c>
      <c r="B340" s="4" t="s">
        <v>41</v>
      </c>
      <c r="C340" s="4"/>
      <c r="D340" s="4"/>
      <c r="E340" s="4" t="s">
        <v>58</v>
      </c>
      <c r="F340" t="s">
        <v>288</v>
      </c>
      <c r="G340" s="4" t="s">
        <v>444</v>
      </c>
      <c r="H340" s="4" t="s">
        <v>445</v>
      </c>
      <c r="I340" s="4" t="s">
        <v>446</v>
      </c>
      <c r="J340" s="4" t="s">
        <v>296</v>
      </c>
      <c r="K340" s="4" t="s">
        <v>347</v>
      </c>
      <c r="L340" s="4" t="s">
        <v>346</v>
      </c>
      <c r="M340" s="4" t="s">
        <v>182</v>
      </c>
      <c r="N340" s="4" t="s">
        <v>348</v>
      </c>
      <c r="O340" s="2"/>
      <c r="P340" s="2"/>
      <c r="Q340" s="2" t="s">
        <v>825</v>
      </c>
    </row>
    <row r="341" spans="1:17" x14ac:dyDescent="0.25">
      <c r="A341" s="4" t="s">
        <v>401</v>
      </c>
      <c r="B341" s="4" t="s">
        <v>41</v>
      </c>
      <c r="C341" s="4"/>
      <c r="D341" s="4"/>
      <c r="E341" s="4" t="s">
        <v>69</v>
      </c>
      <c r="F341" t="s">
        <v>174</v>
      </c>
      <c r="G341" s="4" t="s">
        <v>444</v>
      </c>
      <c r="H341" s="4" t="s">
        <v>445</v>
      </c>
      <c r="I341" s="4" t="s">
        <v>446</v>
      </c>
      <c r="J341" s="4" t="s">
        <v>296</v>
      </c>
      <c r="K341" s="4" t="s">
        <v>347</v>
      </c>
      <c r="L341" s="4" t="s">
        <v>346</v>
      </c>
      <c r="M341" s="4" t="s">
        <v>182</v>
      </c>
      <c r="N341" s="4" t="s">
        <v>348</v>
      </c>
      <c r="O341" s="2"/>
      <c r="P341" s="2"/>
      <c r="Q341" s="2" t="s">
        <v>825</v>
      </c>
    </row>
    <row r="342" spans="1:17" x14ac:dyDescent="0.25">
      <c r="A342" s="4" t="s">
        <v>401</v>
      </c>
      <c r="B342" s="4" t="s">
        <v>41</v>
      </c>
      <c r="C342" s="4"/>
      <c r="D342" s="4"/>
      <c r="E342" s="4" t="s">
        <v>147</v>
      </c>
      <c r="F342" t="s">
        <v>190</v>
      </c>
      <c r="G342" s="4" t="s">
        <v>444</v>
      </c>
      <c r="H342" s="4" t="s">
        <v>445</v>
      </c>
      <c r="I342" s="4" t="s">
        <v>446</v>
      </c>
      <c r="J342" s="4" t="s">
        <v>296</v>
      </c>
      <c r="K342" s="4" t="s">
        <v>347</v>
      </c>
      <c r="L342" s="4" t="s">
        <v>346</v>
      </c>
      <c r="M342" s="4" t="s">
        <v>182</v>
      </c>
      <c r="N342" s="4" t="s">
        <v>348</v>
      </c>
      <c r="O342" s="2"/>
      <c r="P342" s="2"/>
      <c r="Q342" s="2" t="s">
        <v>825</v>
      </c>
    </row>
    <row r="343" spans="1:17" x14ac:dyDescent="0.25">
      <c r="A343" s="4" t="s">
        <v>401</v>
      </c>
      <c r="B343" s="4" t="s">
        <v>41</v>
      </c>
      <c r="C343" s="4"/>
      <c r="D343" s="4"/>
      <c r="E343" s="4" t="s">
        <v>581</v>
      </c>
      <c r="F343" t="s">
        <v>440</v>
      </c>
      <c r="G343" s="4" t="s">
        <v>444</v>
      </c>
      <c r="H343" s="4" t="s">
        <v>445</v>
      </c>
      <c r="I343" s="4" t="s">
        <v>446</v>
      </c>
      <c r="J343" s="4" t="s">
        <v>296</v>
      </c>
      <c r="K343" s="4" t="s">
        <v>347</v>
      </c>
      <c r="L343" s="4" t="s">
        <v>346</v>
      </c>
      <c r="M343" s="4" t="s">
        <v>182</v>
      </c>
      <c r="N343" s="4" t="s">
        <v>348</v>
      </c>
      <c r="O343" s="2"/>
      <c r="P343" s="2"/>
      <c r="Q343" s="2" t="s">
        <v>825</v>
      </c>
    </row>
    <row r="344" spans="1:17" x14ac:dyDescent="0.25">
      <c r="A344" s="4" t="s">
        <v>401</v>
      </c>
      <c r="B344" s="4" t="s">
        <v>41</v>
      </c>
      <c r="C344" s="4"/>
      <c r="D344" s="4"/>
      <c r="E344" s="4" t="s">
        <v>105</v>
      </c>
      <c r="F344" t="s">
        <v>441</v>
      </c>
      <c r="G344" s="4" t="s">
        <v>444</v>
      </c>
      <c r="H344" s="4" t="s">
        <v>445</v>
      </c>
      <c r="I344" s="4" t="s">
        <v>446</v>
      </c>
      <c r="J344" s="4" t="s">
        <v>296</v>
      </c>
      <c r="K344" s="4" t="s">
        <v>347</v>
      </c>
      <c r="L344" s="4" t="s">
        <v>346</v>
      </c>
      <c r="M344" s="4" t="s">
        <v>182</v>
      </c>
      <c r="N344" s="4" t="s">
        <v>348</v>
      </c>
      <c r="O344" s="2"/>
      <c r="P344" s="2"/>
      <c r="Q344" s="2" t="s">
        <v>825</v>
      </c>
    </row>
    <row r="345" spans="1:17" x14ac:dyDescent="0.25">
      <c r="A345" s="4" t="s">
        <v>401</v>
      </c>
      <c r="B345" s="4" t="s">
        <v>41</v>
      </c>
      <c r="C345" s="4"/>
      <c r="D345" s="4"/>
      <c r="E345" s="4" t="s">
        <v>239</v>
      </c>
      <c r="F345" t="s">
        <v>274</v>
      </c>
      <c r="G345" s="4" t="s">
        <v>444</v>
      </c>
      <c r="H345" s="4" t="s">
        <v>445</v>
      </c>
      <c r="I345" s="4" t="s">
        <v>446</v>
      </c>
      <c r="J345" s="4" t="s">
        <v>296</v>
      </c>
      <c r="K345" s="4" t="s">
        <v>347</v>
      </c>
      <c r="L345" s="4" t="s">
        <v>346</v>
      </c>
      <c r="M345" s="4" t="s">
        <v>182</v>
      </c>
      <c r="N345" s="4" t="s">
        <v>348</v>
      </c>
      <c r="O345" s="2"/>
      <c r="P345" s="2"/>
      <c r="Q345" s="2" t="s">
        <v>825</v>
      </c>
    </row>
    <row r="346" spans="1:17" x14ac:dyDescent="0.25">
      <c r="A346" s="4" t="s">
        <v>401</v>
      </c>
      <c r="B346" s="4" t="s">
        <v>41</v>
      </c>
      <c r="C346" s="4"/>
      <c r="D346" s="4"/>
      <c r="E346" s="4" t="s">
        <v>227</v>
      </c>
      <c r="F346" t="s">
        <v>442</v>
      </c>
      <c r="G346" s="4" t="s">
        <v>444</v>
      </c>
      <c r="H346" s="4" t="s">
        <v>445</v>
      </c>
      <c r="I346" s="4" t="s">
        <v>446</v>
      </c>
      <c r="J346" s="4" t="s">
        <v>296</v>
      </c>
      <c r="K346" s="4" t="s">
        <v>347</v>
      </c>
      <c r="L346" s="4" t="s">
        <v>346</v>
      </c>
      <c r="M346" s="4" t="s">
        <v>182</v>
      </c>
      <c r="N346" s="4" t="s">
        <v>348</v>
      </c>
      <c r="O346" s="2"/>
      <c r="P346" s="2"/>
      <c r="Q346" s="2" t="s">
        <v>825</v>
      </c>
    </row>
    <row r="347" spans="1:17" x14ac:dyDescent="0.25">
      <c r="A347" s="4" t="s">
        <v>401</v>
      </c>
      <c r="B347" s="4" t="s">
        <v>41</v>
      </c>
      <c r="C347" s="4"/>
      <c r="D347" s="4"/>
      <c r="E347" s="4" t="s">
        <v>131</v>
      </c>
      <c r="F347" t="s">
        <v>132</v>
      </c>
      <c r="G347" s="4" t="s">
        <v>444</v>
      </c>
      <c r="H347" s="4" t="s">
        <v>445</v>
      </c>
      <c r="I347" s="4" t="s">
        <v>446</v>
      </c>
      <c r="J347" s="4" t="s">
        <v>296</v>
      </c>
      <c r="K347" s="4" t="s">
        <v>347</v>
      </c>
      <c r="L347" s="4" t="s">
        <v>346</v>
      </c>
      <c r="M347" s="4" t="s">
        <v>182</v>
      </c>
      <c r="N347" s="4" t="s">
        <v>348</v>
      </c>
      <c r="O347" s="2"/>
      <c r="P347" s="2"/>
      <c r="Q347" s="2" t="s">
        <v>825</v>
      </c>
    </row>
    <row r="348" spans="1:17" x14ac:dyDescent="0.25">
      <c r="A348" s="4" t="s">
        <v>401</v>
      </c>
      <c r="B348" s="4" t="s">
        <v>41</v>
      </c>
      <c r="C348" s="4"/>
      <c r="D348" s="4"/>
      <c r="E348" s="4" t="s">
        <v>384</v>
      </c>
      <c r="F348" t="s">
        <v>443</v>
      </c>
      <c r="G348" s="4" t="s">
        <v>444</v>
      </c>
      <c r="H348" s="4" t="s">
        <v>445</v>
      </c>
      <c r="I348" s="4" t="s">
        <v>446</v>
      </c>
      <c r="J348" s="4" t="s">
        <v>296</v>
      </c>
      <c r="K348" s="4" t="s">
        <v>347</v>
      </c>
      <c r="L348" s="4" t="s">
        <v>346</v>
      </c>
      <c r="M348" s="4" t="s">
        <v>182</v>
      </c>
      <c r="N348" s="4" t="s">
        <v>348</v>
      </c>
      <c r="O348" s="2"/>
      <c r="P348" s="2"/>
      <c r="Q348" s="2" t="s">
        <v>825</v>
      </c>
    </row>
    <row r="349" spans="1:17" x14ac:dyDescent="0.25">
      <c r="A349" s="4" t="s">
        <v>401</v>
      </c>
      <c r="B349" s="4" t="s">
        <v>42</v>
      </c>
      <c r="C349" s="4"/>
      <c r="D349" s="4"/>
      <c r="E349" s="4" t="s">
        <v>384</v>
      </c>
      <c r="F349" t="s">
        <v>447</v>
      </c>
      <c r="G349" s="4" t="s">
        <v>444</v>
      </c>
      <c r="H349" s="4" t="s">
        <v>445</v>
      </c>
      <c r="I349" s="4" t="s">
        <v>446</v>
      </c>
      <c r="J349" s="4" t="s">
        <v>296</v>
      </c>
      <c r="K349" s="4" t="s">
        <v>347</v>
      </c>
      <c r="L349" s="4" t="s">
        <v>346</v>
      </c>
      <c r="M349" s="4" t="s">
        <v>182</v>
      </c>
      <c r="N349" s="4" t="s">
        <v>348</v>
      </c>
      <c r="O349" s="2"/>
      <c r="P349" s="2"/>
      <c r="Q349" s="2" t="s">
        <v>825</v>
      </c>
    </row>
    <row r="350" spans="1:17" x14ac:dyDescent="0.25">
      <c r="A350" s="4" t="s">
        <v>401</v>
      </c>
      <c r="B350" s="4" t="s">
        <v>42</v>
      </c>
      <c r="C350" s="4"/>
      <c r="D350" s="4"/>
      <c r="E350" s="4" t="s">
        <v>58</v>
      </c>
      <c r="F350" t="s">
        <v>129</v>
      </c>
      <c r="G350" s="4" t="s">
        <v>444</v>
      </c>
      <c r="H350" s="4" t="s">
        <v>445</v>
      </c>
      <c r="I350" s="4" t="s">
        <v>446</v>
      </c>
      <c r="J350" s="4" t="s">
        <v>296</v>
      </c>
      <c r="K350" s="4" t="s">
        <v>347</v>
      </c>
      <c r="L350" s="4" t="s">
        <v>346</v>
      </c>
      <c r="M350" s="4" t="s">
        <v>182</v>
      </c>
      <c r="N350" s="4" t="s">
        <v>348</v>
      </c>
      <c r="O350" s="2"/>
      <c r="P350" s="2"/>
      <c r="Q350" s="2" t="s">
        <v>825</v>
      </c>
    </row>
    <row r="351" spans="1:17" x14ac:dyDescent="0.25">
      <c r="A351" s="4" t="s">
        <v>401</v>
      </c>
      <c r="B351" s="4" t="s">
        <v>42</v>
      </c>
      <c r="C351" s="4"/>
      <c r="D351" s="4"/>
      <c r="E351" s="4" t="s">
        <v>92</v>
      </c>
      <c r="F351" t="s">
        <v>176</v>
      </c>
      <c r="G351" s="4" t="s">
        <v>444</v>
      </c>
      <c r="H351" s="4" t="s">
        <v>445</v>
      </c>
      <c r="I351" s="4" t="s">
        <v>446</v>
      </c>
      <c r="J351" s="4" t="s">
        <v>296</v>
      </c>
      <c r="K351" s="4" t="s">
        <v>347</v>
      </c>
      <c r="L351" s="4" t="s">
        <v>346</v>
      </c>
      <c r="M351" s="4" t="s">
        <v>182</v>
      </c>
      <c r="N351" s="4" t="s">
        <v>348</v>
      </c>
      <c r="O351" s="2"/>
      <c r="P351" s="2"/>
      <c r="Q351" s="2" t="s">
        <v>825</v>
      </c>
    </row>
    <row r="352" spans="1:17" x14ac:dyDescent="0.25">
      <c r="A352" s="4" t="s">
        <v>401</v>
      </c>
      <c r="B352" s="4" t="s">
        <v>42</v>
      </c>
      <c r="C352" s="4"/>
      <c r="D352" s="4"/>
      <c r="E352" s="4" t="s">
        <v>69</v>
      </c>
      <c r="F352" t="s">
        <v>174</v>
      </c>
      <c r="G352" s="4" t="s">
        <v>444</v>
      </c>
      <c r="H352" s="4" t="s">
        <v>445</v>
      </c>
      <c r="I352" s="4" t="s">
        <v>446</v>
      </c>
      <c r="J352" s="4" t="s">
        <v>296</v>
      </c>
      <c r="K352" s="4" t="s">
        <v>347</v>
      </c>
      <c r="L352" s="4" t="s">
        <v>346</v>
      </c>
      <c r="M352" s="4" t="s">
        <v>182</v>
      </c>
      <c r="N352" s="4" t="s">
        <v>348</v>
      </c>
      <c r="O352" s="2"/>
      <c r="P352" s="2"/>
      <c r="Q352" s="2" t="s">
        <v>825</v>
      </c>
    </row>
    <row r="353" spans="1:17" x14ac:dyDescent="0.25">
      <c r="A353" s="4" t="s">
        <v>401</v>
      </c>
      <c r="B353" s="4" t="s">
        <v>42</v>
      </c>
      <c r="C353" s="4"/>
      <c r="D353" s="4"/>
      <c r="E353" s="4" t="s">
        <v>123</v>
      </c>
      <c r="F353" t="s">
        <v>122</v>
      </c>
      <c r="G353" s="4" t="s">
        <v>444</v>
      </c>
      <c r="H353" s="4" t="s">
        <v>445</v>
      </c>
      <c r="I353" s="4" t="s">
        <v>446</v>
      </c>
      <c r="J353" s="4" t="s">
        <v>296</v>
      </c>
      <c r="K353" s="4" t="s">
        <v>347</v>
      </c>
      <c r="L353" s="4" t="s">
        <v>346</v>
      </c>
      <c r="M353" s="4" t="s">
        <v>182</v>
      </c>
      <c r="N353" s="4" t="s">
        <v>348</v>
      </c>
      <c r="O353" s="2"/>
      <c r="P353" s="2"/>
      <c r="Q353" s="2" t="s">
        <v>825</v>
      </c>
    </row>
    <row r="354" spans="1:17" x14ac:dyDescent="0.25">
      <c r="A354" s="4" t="s">
        <v>401</v>
      </c>
      <c r="B354" s="4" t="s">
        <v>42</v>
      </c>
      <c r="C354" s="4"/>
      <c r="D354" s="4"/>
      <c r="E354" s="4" t="s">
        <v>233</v>
      </c>
      <c r="F354" t="s">
        <v>217</v>
      </c>
      <c r="G354" s="4" t="s">
        <v>444</v>
      </c>
      <c r="H354" s="4" t="s">
        <v>445</v>
      </c>
      <c r="I354" s="4" t="s">
        <v>446</v>
      </c>
      <c r="J354" s="4" t="s">
        <v>296</v>
      </c>
      <c r="K354" s="4" t="s">
        <v>347</v>
      </c>
      <c r="L354" s="4" t="s">
        <v>346</v>
      </c>
      <c r="M354" s="4" t="s">
        <v>182</v>
      </c>
      <c r="N354" s="4" t="s">
        <v>348</v>
      </c>
      <c r="O354" s="2"/>
      <c r="P354" s="2"/>
      <c r="Q354" s="2" t="s">
        <v>825</v>
      </c>
    </row>
    <row r="355" spans="1:17" x14ac:dyDescent="0.25">
      <c r="A355" s="4" t="s">
        <v>401</v>
      </c>
      <c r="B355" s="4" t="s">
        <v>42</v>
      </c>
      <c r="C355" s="4"/>
      <c r="D355" s="4"/>
      <c r="E355" s="4" t="s">
        <v>376</v>
      </c>
      <c r="F355" t="s">
        <v>268</v>
      </c>
      <c r="G355" s="4" t="s">
        <v>444</v>
      </c>
      <c r="H355" s="4" t="s">
        <v>445</v>
      </c>
      <c r="I355" s="4" t="s">
        <v>446</v>
      </c>
      <c r="J355" s="4" t="s">
        <v>296</v>
      </c>
      <c r="K355" s="4" t="s">
        <v>347</v>
      </c>
      <c r="L355" s="4" t="s">
        <v>346</v>
      </c>
      <c r="M355" s="4" t="s">
        <v>182</v>
      </c>
      <c r="N355" s="4" t="s">
        <v>348</v>
      </c>
      <c r="O355" s="2"/>
      <c r="P355" s="2"/>
      <c r="Q355" s="2" t="s">
        <v>825</v>
      </c>
    </row>
    <row r="356" spans="1:17" x14ac:dyDescent="0.25">
      <c r="A356" s="4" t="s">
        <v>401</v>
      </c>
      <c r="B356" s="4" t="s">
        <v>42</v>
      </c>
      <c r="C356" s="4"/>
      <c r="D356" s="4"/>
      <c r="E356" s="4" t="s">
        <v>84</v>
      </c>
      <c r="F356" t="s">
        <v>133</v>
      </c>
      <c r="G356" s="4" t="s">
        <v>444</v>
      </c>
      <c r="H356" s="4" t="s">
        <v>445</v>
      </c>
      <c r="I356" s="4" t="s">
        <v>446</v>
      </c>
      <c r="J356" s="4" t="s">
        <v>296</v>
      </c>
      <c r="K356" s="4" t="s">
        <v>347</v>
      </c>
      <c r="L356" s="4" t="s">
        <v>346</v>
      </c>
      <c r="M356" s="4" t="s">
        <v>182</v>
      </c>
      <c r="N356" s="4" t="s">
        <v>348</v>
      </c>
      <c r="O356" s="2"/>
      <c r="P356" s="2"/>
      <c r="Q356" s="2" t="s">
        <v>825</v>
      </c>
    </row>
    <row r="357" spans="1:17" x14ac:dyDescent="0.25">
      <c r="A357" s="4" t="s">
        <v>401</v>
      </c>
      <c r="B357" s="4" t="s">
        <v>61</v>
      </c>
      <c r="C357" s="4"/>
      <c r="D357" s="4"/>
      <c r="E357" s="4" t="s">
        <v>85</v>
      </c>
      <c r="F357" t="s">
        <v>124</v>
      </c>
      <c r="G357" s="4" t="s">
        <v>444</v>
      </c>
      <c r="H357" s="4" t="s">
        <v>445</v>
      </c>
      <c r="I357" s="4" t="s">
        <v>446</v>
      </c>
      <c r="J357" s="4" t="s">
        <v>296</v>
      </c>
      <c r="K357" s="4" t="s">
        <v>347</v>
      </c>
      <c r="L357" s="4" t="s">
        <v>346</v>
      </c>
      <c r="M357" s="4" t="s">
        <v>182</v>
      </c>
      <c r="N357" s="4" t="s">
        <v>348</v>
      </c>
      <c r="O357" s="2"/>
      <c r="P357" s="2"/>
      <c r="Q357" s="2" t="s">
        <v>825</v>
      </c>
    </row>
    <row r="358" spans="1:17" x14ac:dyDescent="0.25">
      <c r="A358" s="4" t="s">
        <v>401</v>
      </c>
      <c r="B358" s="4" t="s">
        <v>61</v>
      </c>
      <c r="C358" s="4"/>
      <c r="D358" s="4"/>
      <c r="E358" s="4" t="s">
        <v>123</v>
      </c>
      <c r="F358" t="s">
        <v>122</v>
      </c>
      <c r="G358" s="4" t="s">
        <v>444</v>
      </c>
      <c r="H358" s="4" t="s">
        <v>445</v>
      </c>
      <c r="I358" s="4" t="s">
        <v>446</v>
      </c>
      <c r="J358" s="4" t="s">
        <v>296</v>
      </c>
      <c r="K358" s="4" t="s">
        <v>347</v>
      </c>
      <c r="L358" s="4" t="s">
        <v>346</v>
      </c>
      <c r="M358" s="4" t="s">
        <v>182</v>
      </c>
      <c r="N358" s="4" t="s">
        <v>348</v>
      </c>
      <c r="O358" s="2"/>
      <c r="P358" s="2"/>
      <c r="Q358" s="2" t="s">
        <v>825</v>
      </c>
    </row>
    <row r="359" spans="1:17" x14ac:dyDescent="0.25">
      <c r="A359" s="4" t="s">
        <v>401</v>
      </c>
      <c r="B359" s="4" t="s">
        <v>61</v>
      </c>
      <c r="C359" s="4"/>
      <c r="D359" s="4"/>
      <c r="E359" s="4" t="s">
        <v>224</v>
      </c>
      <c r="F359" t="s">
        <v>179</v>
      </c>
      <c r="G359" s="4" t="s">
        <v>444</v>
      </c>
      <c r="H359" s="4" t="s">
        <v>445</v>
      </c>
      <c r="I359" s="4" t="s">
        <v>446</v>
      </c>
      <c r="J359" s="4" t="s">
        <v>296</v>
      </c>
      <c r="K359" s="4" t="s">
        <v>347</v>
      </c>
      <c r="L359" s="4" t="s">
        <v>346</v>
      </c>
      <c r="M359" s="4" t="s">
        <v>182</v>
      </c>
      <c r="N359" s="4" t="s">
        <v>348</v>
      </c>
      <c r="O359" s="2"/>
      <c r="P359" s="2"/>
      <c r="Q359" s="2" t="s">
        <v>825</v>
      </c>
    </row>
    <row r="360" spans="1:17" x14ac:dyDescent="0.25">
      <c r="A360" s="4" t="s">
        <v>401</v>
      </c>
      <c r="B360" s="4" t="s">
        <v>61</v>
      </c>
      <c r="C360" s="4"/>
      <c r="D360" s="4"/>
      <c r="E360" s="4" t="s">
        <v>384</v>
      </c>
      <c r="F360" t="s">
        <v>447</v>
      </c>
      <c r="G360" s="4" t="s">
        <v>444</v>
      </c>
      <c r="H360" s="4" t="s">
        <v>445</v>
      </c>
      <c r="I360" s="4" t="s">
        <v>446</v>
      </c>
      <c r="J360" s="4" t="s">
        <v>296</v>
      </c>
      <c r="K360" s="4" t="s">
        <v>347</v>
      </c>
      <c r="L360" s="4" t="s">
        <v>346</v>
      </c>
      <c r="M360" s="4" t="s">
        <v>182</v>
      </c>
      <c r="N360" s="4" t="s">
        <v>348</v>
      </c>
      <c r="O360" s="2"/>
      <c r="P360" s="2"/>
      <c r="Q360" s="2" t="s">
        <v>825</v>
      </c>
    </row>
    <row r="361" spans="1:17" x14ac:dyDescent="0.25">
      <c r="A361" s="4" t="s">
        <v>401</v>
      </c>
      <c r="B361" s="4" t="s">
        <v>61</v>
      </c>
      <c r="C361" s="4"/>
      <c r="D361" s="4"/>
      <c r="E361" s="4" t="s">
        <v>58</v>
      </c>
      <c r="F361" t="s">
        <v>129</v>
      </c>
      <c r="G361" s="4" t="s">
        <v>444</v>
      </c>
      <c r="H361" s="4" t="s">
        <v>445</v>
      </c>
      <c r="I361" s="4" t="s">
        <v>446</v>
      </c>
      <c r="J361" s="4" t="s">
        <v>296</v>
      </c>
      <c r="K361" s="4" t="s">
        <v>347</v>
      </c>
      <c r="L361" s="4" t="s">
        <v>346</v>
      </c>
      <c r="M361" s="4" t="s">
        <v>182</v>
      </c>
      <c r="N361" s="4" t="s">
        <v>348</v>
      </c>
      <c r="O361" s="2"/>
      <c r="P361" s="2"/>
      <c r="Q361" s="2" t="s">
        <v>825</v>
      </c>
    </row>
    <row r="362" spans="1:17" x14ac:dyDescent="0.25">
      <c r="A362" s="4" t="s">
        <v>401</v>
      </c>
      <c r="B362" s="4" t="s">
        <v>61</v>
      </c>
      <c r="C362" s="4"/>
      <c r="D362" s="4"/>
      <c r="E362" s="4" t="s">
        <v>84</v>
      </c>
      <c r="F362" t="s">
        <v>133</v>
      </c>
      <c r="G362" s="4" t="s">
        <v>444</v>
      </c>
      <c r="H362" s="4" t="s">
        <v>445</v>
      </c>
      <c r="I362" s="4" t="s">
        <v>446</v>
      </c>
      <c r="J362" s="4" t="s">
        <v>296</v>
      </c>
      <c r="K362" s="4" t="s">
        <v>347</v>
      </c>
      <c r="L362" s="4" t="s">
        <v>346</v>
      </c>
      <c r="M362" s="4" t="s">
        <v>182</v>
      </c>
      <c r="N362" s="4" t="s">
        <v>348</v>
      </c>
      <c r="O362" s="2"/>
      <c r="P362" s="2"/>
      <c r="Q362" s="2" t="s">
        <v>825</v>
      </c>
    </row>
    <row r="363" spans="1:17" x14ac:dyDescent="0.25">
      <c r="A363" s="4" t="s">
        <v>401</v>
      </c>
      <c r="B363" s="4" t="s">
        <v>61</v>
      </c>
      <c r="C363" s="4"/>
      <c r="D363" s="4"/>
      <c r="E363" s="4" t="s">
        <v>233</v>
      </c>
      <c r="F363" t="s">
        <v>217</v>
      </c>
      <c r="G363" s="4" t="s">
        <v>444</v>
      </c>
      <c r="H363" s="4" t="s">
        <v>445</v>
      </c>
      <c r="I363" s="4" t="s">
        <v>446</v>
      </c>
      <c r="J363" s="4" t="s">
        <v>296</v>
      </c>
      <c r="K363" s="4" t="s">
        <v>347</v>
      </c>
      <c r="L363" s="4" t="s">
        <v>346</v>
      </c>
      <c r="M363" s="4" t="s">
        <v>182</v>
      </c>
      <c r="N363" s="4" t="s">
        <v>348</v>
      </c>
      <c r="O363" s="2"/>
      <c r="P363" s="2"/>
      <c r="Q363" s="2" t="s">
        <v>825</v>
      </c>
    </row>
    <row r="364" spans="1:17" x14ac:dyDescent="0.25">
      <c r="A364" s="4" t="s">
        <v>401</v>
      </c>
      <c r="B364" s="4" t="s">
        <v>61</v>
      </c>
      <c r="C364" s="4"/>
      <c r="D364" s="4"/>
      <c r="E364" s="4" t="s">
        <v>585</v>
      </c>
      <c r="F364" t="s">
        <v>448</v>
      </c>
      <c r="G364" s="4" t="s">
        <v>444</v>
      </c>
      <c r="H364" s="4" t="s">
        <v>445</v>
      </c>
      <c r="I364" s="4" t="s">
        <v>446</v>
      </c>
      <c r="J364" s="4" t="s">
        <v>296</v>
      </c>
      <c r="K364" s="4" t="s">
        <v>347</v>
      </c>
      <c r="L364" s="4" t="s">
        <v>346</v>
      </c>
      <c r="M364" s="4" t="s">
        <v>182</v>
      </c>
      <c r="N364" s="4" t="s">
        <v>348</v>
      </c>
      <c r="O364" s="2"/>
      <c r="P364" s="2"/>
      <c r="Q364" s="2" t="s">
        <v>825</v>
      </c>
    </row>
    <row r="365" spans="1:17" x14ac:dyDescent="0.25">
      <c r="A365" s="4" t="s">
        <v>401</v>
      </c>
      <c r="B365" s="4" t="s">
        <v>61</v>
      </c>
      <c r="C365" s="4"/>
      <c r="D365" s="4"/>
      <c r="E365" s="4" t="s">
        <v>110</v>
      </c>
      <c r="F365" t="s">
        <v>449</v>
      </c>
      <c r="G365" s="4" t="s">
        <v>444</v>
      </c>
      <c r="H365" s="4" t="s">
        <v>445</v>
      </c>
      <c r="I365" s="4" t="s">
        <v>446</v>
      </c>
      <c r="J365" s="4" t="s">
        <v>296</v>
      </c>
      <c r="K365" s="4" t="s">
        <v>347</v>
      </c>
      <c r="L365" s="4" t="s">
        <v>346</v>
      </c>
      <c r="M365" s="4" t="s">
        <v>182</v>
      </c>
      <c r="N365" s="4" t="s">
        <v>348</v>
      </c>
      <c r="O365" s="2"/>
      <c r="P365" s="2"/>
      <c r="Q365" s="2" t="s">
        <v>825</v>
      </c>
    </row>
    <row r="366" spans="1:17" x14ac:dyDescent="0.25">
      <c r="A366" s="4" t="s">
        <v>401</v>
      </c>
      <c r="B366" s="4" t="s">
        <v>62</v>
      </c>
      <c r="C366" s="4"/>
      <c r="D366" s="4"/>
      <c r="E366" s="4" t="s">
        <v>147</v>
      </c>
      <c r="F366" t="s">
        <v>190</v>
      </c>
      <c r="G366" s="4" t="s">
        <v>444</v>
      </c>
      <c r="H366" s="4" t="s">
        <v>445</v>
      </c>
      <c r="I366" s="4" t="s">
        <v>446</v>
      </c>
      <c r="J366" s="4" t="s">
        <v>296</v>
      </c>
      <c r="K366" s="4" t="s">
        <v>347</v>
      </c>
      <c r="L366" s="4" t="s">
        <v>346</v>
      </c>
      <c r="M366" s="4" t="s">
        <v>182</v>
      </c>
      <c r="N366" s="4" t="s">
        <v>348</v>
      </c>
      <c r="O366" s="2"/>
      <c r="P366" s="2"/>
      <c r="Q366" s="2" t="s">
        <v>825</v>
      </c>
    </row>
    <row r="367" spans="1:17" x14ac:dyDescent="0.25">
      <c r="A367" s="4" t="s">
        <v>401</v>
      </c>
      <c r="B367" s="4" t="s">
        <v>62</v>
      </c>
      <c r="C367" s="4"/>
      <c r="D367" s="4"/>
      <c r="E367" s="4" t="s">
        <v>110</v>
      </c>
      <c r="F367" t="s">
        <v>173</v>
      </c>
      <c r="G367" s="4" t="s">
        <v>444</v>
      </c>
      <c r="H367" s="4" t="s">
        <v>445</v>
      </c>
      <c r="I367" s="4" t="s">
        <v>446</v>
      </c>
      <c r="J367" s="4" t="s">
        <v>296</v>
      </c>
      <c r="K367" s="4" t="s">
        <v>347</v>
      </c>
      <c r="L367" s="4" t="s">
        <v>346</v>
      </c>
      <c r="M367" s="4" t="s">
        <v>182</v>
      </c>
      <c r="N367" s="4" t="s">
        <v>348</v>
      </c>
      <c r="O367" s="2"/>
      <c r="P367" s="2"/>
      <c r="Q367" s="2" t="s">
        <v>825</v>
      </c>
    </row>
    <row r="368" spans="1:17" x14ac:dyDescent="0.25">
      <c r="A368" s="4" t="s">
        <v>401</v>
      </c>
      <c r="B368" s="4" t="s">
        <v>62</v>
      </c>
      <c r="C368" s="4"/>
      <c r="D368" s="4"/>
      <c r="E368" s="4" t="s">
        <v>384</v>
      </c>
      <c r="F368" t="s">
        <v>291</v>
      </c>
      <c r="G368" s="4" t="s">
        <v>444</v>
      </c>
      <c r="H368" s="4" t="s">
        <v>445</v>
      </c>
      <c r="I368" s="4" t="s">
        <v>446</v>
      </c>
      <c r="J368" s="4" t="s">
        <v>296</v>
      </c>
      <c r="K368" s="4" t="s">
        <v>347</v>
      </c>
      <c r="L368" s="4" t="s">
        <v>346</v>
      </c>
      <c r="M368" s="4" t="s">
        <v>182</v>
      </c>
      <c r="N368" s="4" t="s">
        <v>348</v>
      </c>
      <c r="O368" s="2"/>
      <c r="P368" s="2"/>
      <c r="Q368" s="2" t="s">
        <v>825</v>
      </c>
    </row>
    <row r="369" spans="1:17" x14ac:dyDescent="0.25">
      <c r="A369" s="4" t="s">
        <v>401</v>
      </c>
      <c r="B369" s="4" t="s">
        <v>62</v>
      </c>
      <c r="C369" s="4"/>
      <c r="D369" s="4"/>
      <c r="E369" s="4" t="s">
        <v>234</v>
      </c>
      <c r="F369" t="s">
        <v>223</v>
      </c>
      <c r="G369" s="4" t="s">
        <v>444</v>
      </c>
      <c r="H369" s="4" t="s">
        <v>445</v>
      </c>
      <c r="I369" s="4" t="s">
        <v>446</v>
      </c>
      <c r="J369" s="4" t="s">
        <v>296</v>
      </c>
      <c r="K369" s="4" t="s">
        <v>347</v>
      </c>
      <c r="L369" s="4" t="s">
        <v>346</v>
      </c>
      <c r="M369" s="4" t="s">
        <v>182</v>
      </c>
      <c r="N369" s="4" t="s">
        <v>348</v>
      </c>
      <c r="O369" s="2"/>
      <c r="P369" s="2"/>
      <c r="Q369" s="2" t="s">
        <v>825</v>
      </c>
    </row>
    <row r="370" spans="1:17" x14ac:dyDescent="0.25">
      <c r="A370" s="4" t="s">
        <v>401</v>
      </c>
      <c r="B370" s="4" t="s">
        <v>62</v>
      </c>
      <c r="C370" s="4"/>
      <c r="D370" s="4"/>
      <c r="E370" s="4" t="s">
        <v>802</v>
      </c>
      <c r="F370" t="s">
        <v>307</v>
      </c>
      <c r="G370" s="4" t="s">
        <v>444</v>
      </c>
      <c r="H370" s="4" t="s">
        <v>445</v>
      </c>
      <c r="I370" s="4" t="s">
        <v>446</v>
      </c>
      <c r="J370" s="4" t="s">
        <v>296</v>
      </c>
      <c r="K370" s="4" t="s">
        <v>347</v>
      </c>
      <c r="L370" s="4" t="s">
        <v>346</v>
      </c>
      <c r="M370" s="4" t="s">
        <v>182</v>
      </c>
      <c r="N370" s="4" t="s">
        <v>348</v>
      </c>
      <c r="O370" s="2"/>
      <c r="P370" s="2" t="s">
        <v>803</v>
      </c>
      <c r="Q370" s="2" t="s">
        <v>825</v>
      </c>
    </row>
    <row r="371" spans="1:17" x14ac:dyDescent="0.25">
      <c r="A371" s="4" t="s">
        <v>401</v>
      </c>
      <c r="B371" s="4" t="s">
        <v>62</v>
      </c>
      <c r="C371" s="4"/>
      <c r="D371" s="4"/>
      <c r="E371" s="4" t="s">
        <v>113</v>
      </c>
      <c r="F371" t="s">
        <v>450</v>
      </c>
      <c r="G371" s="4" t="s">
        <v>444</v>
      </c>
      <c r="H371" s="4" t="s">
        <v>445</v>
      </c>
      <c r="I371" s="4" t="s">
        <v>446</v>
      </c>
      <c r="J371" s="4" t="s">
        <v>296</v>
      </c>
      <c r="K371" s="4" t="s">
        <v>347</v>
      </c>
      <c r="L371" s="4" t="s">
        <v>346</v>
      </c>
      <c r="M371" s="4" t="s">
        <v>182</v>
      </c>
      <c r="N371" s="4" t="s">
        <v>348</v>
      </c>
      <c r="O371" s="2"/>
      <c r="P371" s="2"/>
      <c r="Q371" s="2" t="s">
        <v>825</v>
      </c>
    </row>
    <row r="372" spans="1:17" x14ac:dyDescent="0.25">
      <c r="A372" s="4" t="s">
        <v>401</v>
      </c>
      <c r="B372" s="4" t="s">
        <v>62</v>
      </c>
      <c r="C372" s="4"/>
      <c r="D372" s="4"/>
      <c r="E372" s="4" t="s">
        <v>123</v>
      </c>
      <c r="F372" t="s">
        <v>122</v>
      </c>
      <c r="G372" s="4" t="s">
        <v>444</v>
      </c>
      <c r="H372" s="4" t="s">
        <v>445</v>
      </c>
      <c r="I372" s="4" t="s">
        <v>446</v>
      </c>
      <c r="J372" s="4" t="s">
        <v>296</v>
      </c>
      <c r="K372" s="4" t="s">
        <v>347</v>
      </c>
      <c r="L372" s="4" t="s">
        <v>346</v>
      </c>
      <c r="M372" s="4" t="s">
        <v>182</v>
      </c>
      <c r="N372" s="4" t="s">
        <v>348</v>
      </c>
      <c r="O372" s="2"/>
      <c r="P372" s="2"/>
      <c r="Q372" s="2" t="s">
        <v>825</v>
      </c>
    </row>
    <row r="373" spans="1:17" x14ac:dyDescent="0.25">
      <c r="A373" s="4" t="s">
        <v>401</v>
      </c>
      <c r="B373" s="4" t="s">
        <v>62</v>
      </c>
      <c r="C373" s="4"/>
      <c r="D373" s="4"/>
      <c r="E373" s="4" t="s">
        <v>92</v>
      </c>
      <c r="F373" t="s">
        <v>451</v>
      </c>
      <c r="G373" s="4" t="s">
        <v>444</v>
      </c>
      <c r="H373" s="4" t="s">
        <v>445</v>
      </c>
      <c r="I373" s="4" t="s">
        <v>446</v>
      </c>
      <c r="J373" s="4" t="s">
        <v>296</v>
      </c>
      <c r="K373" s="4" t="s">
        <v>347</v>
      </c>
      <c r="L373" s="4" t="s">
        <v>346</v>
      </c>
      <c r="M373" s="4" t="s">
        <v>182</v>
      </c>
      <c r="N373" s="4" t="s">
        <v>348</v>
      </c>
      <c r="O373" s="2"/>
      <c r="P373" s="2"/>
      <c r="Q373" s="2" t="s">
        <v>825</v>
      </c>
    </row>
    <row r="374" spans="1:17" x14ac:dyDescent="0.25">
      <c r="A374" s="4" t="s">
        <v>401</v>
      </c>
      <c r="B374" s="4" t="s">
        <v>62</v>
      </c>
      <c r="C374" s="4"/>
      <c r="D374" s="4"/>
      <c r="E374" s="4" t="s">
        <v>85</v>
      </c>
      <c r="F374" t="s">
        <v>124</v>
      </c>
      <c r="G374" s="4" t="s">
        <v>444</v>
      </c>
      <c r="H374" s="4" t="s">
        <v>445</v>
      </c>
      <c r="I374" s="4" t="s">
        <v>446</v>
      </c>
      <c r="J374" s="4" t="s">
        <v>296</v>
      </c>
      <c r="K374" s="4" t="s">
        <v>347</v>
      </c>
      <c r="L374" s="4" t="s">
        <v>346</v>
      </c>
      <c r="M374" s="4" t="s">
        <v>182</v>
      </c>
      <c r="N374" s="4" t="s">
        <v>348</v>
      </c>
      <c r="O374" s="2"/>
      <c r="P374" s="2"/>
      <c r="Q374" s="2" t="s">
        <v>825</v>
      </c>
    </row>
    <row r="375" spans="1:17" x14ac:dyDescent="0.25">
      <c r="A375" s="4" t="s">
        <v>401</v>
      </c>
      <c r="B375" s="4" t="s">
        <v>63</v>
      </c>
      <c r="C375" s="4"/>
      <c r="D375" s="4"/>
      <c r="E375" s="4" t="s">
        <v>375</v>
      </c>
      <c r="F375" t="s">
        <v>452</v>
      </c>
      <c r="G375" s="4" t="s">
        <v>444</v>
      </c>
      <c r="H375" s="4" t="s">
        <v>445</v>
      </c>
      <c r="I375" s="4" t="s">
        <v>446</v>
      </c>
      <c r="J375" s="4" t="s">
        <v>296</v>
      </c>
      <c r="K375" s="4" t="s">
        <v>347</v>
      </c>
      <c r="L375" s="4" t="s">
        <v>346</v>
      </c>
      <c r="M375" s="4" t="s">
        <v>182</v>
      </c>
      <c r="N375" s="4" t="s">
        <v>348</v>
      </c>
      <c r="O375" s="2"/>
      <c r="P375" s="2"/>
      <c r="Q375" s="2" t="s">
        <v>825</v>
      </c>
    </row>
    <row r="376" spans="1:17" x14ac:dyDescent="0.25">
      <c r="A376" s="4" t="s">
        <v>401</v>
      </c>
      <c r="B376" s="4" t="s">
        <v>63</v>
      </c>
      <c r="C376" s="4"/>
      <c r="D376" s="4"/>
      <c r="E376" s="4" t="s">
        <v>233</v>
      </c>
      <c r="F376" t="s">
        <v>217</v>
      </c>
      <c r="G376" s="4" t="s">
        <v>444</v>
      </c>
      <c r="H376" s="4" t="s">
        <v>445</v>
      </c>
      <c r="I376" s="4" t="s">
        <v>446</v>
      </c>
      <c r="J376" s="4" t="s">
        <v>296</v>
      </c>
      <c r="K376" s="4" t="s">
        <v>347</v>
      </c>
      <c r="L376" s="4" t="s">
        <v>346</v>
      </c>
      <c r="M376" s="4" t="s">
        <v>182</v>
      </c>
      <c r="N376" s="4" t="s">
        <v>348</v>
      </c>
      <c r="O376" s="2"/>
      <c r="P376" s="2"/>
      <c r="Q376" s="2" t="s">
        <v>825</v>
      </c>
    </row>
    <row r="377" spans="1:17" x14ac:dyDescent="0.25">
      <c r="A377" s="4" t="s">
        <v>401</v>
      </c>
      <c r="B377" s="4" t="s">
        <v>63</v>
      </c>
      <c r="C377" s="4"/>
      <c r="D377" s="4"/>
      <c r="E377" s="4" t="s">
        <v>384</v>
      </c>
      <c r="F377" t="s">
        <v>447</v>
      </c>
      <c r="G377" s="4" t="s">
        <v>444</v>
      </c>
      <c r="H377" s="4" t="s">
        <v>445</v>
      </c>
      <c r="I377" s="4" t="s">
        <v>446</v>
      </c>
      <c r="J377" s="4" t="s">
        <v>296</v>
      </c>
      <c r="K377" s="4" t="s">
        <v>347</v>
      </c>
      <c r="L377" s="4" t="s">
        <v>346</v>
      </c>
      <c r="M377" s="4" t="s">
        <v>182</v>
      </c>
      <c r="N377" s="4" t="s">
        <v>348</v>
      </c>
      <c r="O377" s="2"/>
      <c r="P377" s="2"/>
      <c r="Q377" s="2" t="s">
        <v>825</v>
      </c>
    </row>
    <row r="378" spans="1:17" x14ac:dyDescent="0.25">
      <c r="A378" s="4" t="s">
        <v>401</v>
      </c>
      <c r="B378" s="4" t="s">
        <v>63</v>
      </c>
      <c r="C378" s="4"/>
      <c r="D378" s="4"/>
      <c r="E378" s="4" t="s">
        <v>239</v>
      </c>
      <c r="F378" t="s">
        <v>140</v>
      </c>
      <c r="G378" s="4" t="s">
        <v>444</v>
      </c>
      <c r="H378" s="4" t="s">
        <v>445</v>
      </c>
      <c r="I378" s="4" t="s">
        <v>446</v>
      </c>
      <c r="J378" s="4" t="s">
        <v>296</v>
      </c>
      <c r="K378" s="4" t="s">
        <v>347</v>
      </c>
      <c r="L378" s="4" t="s">
        <v>346</v>
      </c>
      <c r="M378" s="4" t="s">
        <v>182</v>
      </c>
      <c r="N378" s="4" t="s">
        <v>348</v>
      </c>
      <c r="O378" s="2"/>
      <c r="P378" s="2"/>
      <c r="Q378" s="2" t="s">
        <v>825</v>
      </c>
    </row>
    <row r="379" spans="1:17" x14ac:dyDescent="0.25">
      <c r="A379" s="4" t="s">
        <v>401</v>
      </c>
      <c r="B379" s="4" t="s">
        <v>63</v>
      </c>
      <c r="C379" s="4"/>
      <c r="D379" s="4"/>
      <c r="E379" s="4" t="s">
        <v>802</v>
      </c>
      <c r="F379" t="s">
        <v>307</v>
      </c>
      <c r="G379" s="4" t="s">
        <v>444</v>
      </c>
      <c r="H379" s="4" t="s">
        <v>445</v>
      </c>
      <c r="I379" s="4" t="s">
        <v>446</v>
      </c>
      <c r="J379" s="4" t="s">
        <v>296</v>
      </c>
      <c r="K379" s="4" t="s">
        <v>347</v>
      </c>
      <c r="L379" s="4" t="s">
        <v>346</v>
      </c>
      <c r="M379" s="4" t="s">
        <v>182</v>
      </c>
      <c r="N379" s="4" t="s">
        <v>348</v>
      </c>
      <c r="O379" s="2"/>
      <c r="P379" s="2" t="s">
        <v>803</v>
      </c>
      <c r="Q379" s="2" t="s">
        <v>825</v>
      </c>
    </row>
    <row r="380" spans="1:17" x14ac:dyDescent="0.25">
      <c r="A380" s="4" t="s">
        <v>401</v>
      </c>
      <c r="B380" s="4" t="s">
        <v>63</v>
      </c>
      <c r="C380" s="4"/>
      <c r="D380" s="4"/>
      <c r="E380" s="4" t="s">
        <v>69</v>
      </c>
      <c r="F380" t="s">
        <v>453</v>
      </c>
      <c r="G380" s="4" t="s">
        <v>444</v>
      </c>
      <c r="H380" s="4" t="s">
        <v>445</v>
      </c>
      <c r="I380" s="4" t="s">
        <v>446</v>
      </c>
      <c r="J380" s="4" t="s">
        <v>296</v>
      </c>
      <c r="K380" s="4" t="s">
        <v>347</v>
      </c>
      <c r="L380" s="4" t="s">
        <v>346</v>
      </c>
      <c r="M380" s="4" t="s">
        <v>182</v>
      </c>
      <c r="N380" s="4" t="s">
        <v>348</v>
      </c>
      <c r="O380" s="2"/>
      <c r="P380" s="2"/>
      <c r="Q380" s="2" t="s">
        <v>825</v>
      </c>
    </row>
    <row r="381" spans="1:17" x14ac:dyDescent="0.25">
      <c r="A381" s="4" t="s">
        <v>401</v>
      </c>
      <c r="B381" s="4" t="s">
        <v>63</v>
      </c>
      <c r="C381" s="4"/>
      <c r="D381" s="4"/>
      <c r="E381" s="4" t="s">
        <v>147</v>
      </c>
      <c r="F381" t="s">
        <v>190</v>
      </c>
      <c r="G381" s="4" t="s">
        <v>444</v>
      </c>
      <c r="H381" s="4" t="s">
        <v>445</v>
      </c>
      <c r="I381" s="4" t="s">
        <v>446</v>
      </c>
      <c r="J381" s="4" t="s">
        <v>296</v>
      </c>
      <c r="K381" s="4" t="s">
        <v>347</v>
      </c>
      <c r="L381" s="4" t="s">
        <v>346</v>
      </c>
      <c r="M381" s="4" t="s">
        <v>182</v>
      </c>
      <c r="N381" s="4" t="s">
        <v>348</v>
      </c>
      <c r="O381" s="2"/>
      <c r="P381" s="2"/>
      <c r="Q381" s="2" t="s">
        <v>825</v>
      </c>
    </row>
    <row r="382" spans="1:17" x14ac:dyDescent="0.25">
      <c r="A382" s="4" t="s">
        <v>401</v>
      </c>
      <c r="B382" s="4" t="s">
        <v>63</v>
      </c>
      <c r="C382" s="4"/>
      <c r="D382" s="4"/>
      <c r="E382" s="4" t="s">
        <v>58</v>
      </c>
      <c r="F382" t="s">
        <v>288</v>
      </c>
      <c r="G382" s="4" t="s">
        <v>444</v>
      </c>
      <c r="H382" s="4" t="s">
        <v>445</v>
      </c>
      <c r="I382" s="4" t="s">
        <v>446</v>
      </c>
      <c r="J382" s="4" t="s">
        <v>296</v>
      </c>
      <c r="K382" s="4" t="s">
        <v>347</v>
      </c>
      <c r="L382" s="4" t="s">
        <v>346</v>
      </c>
      <c r="M382" s="4" t="s">
        <v>182</v>
      </c>
      <c r="N382" s="4" t="s">
        <v>348</v>
      </c>
      <c r="O382" s="2"/>
      <c r="P382" s="2"/>
      <c r="Q382" s="2" t="s">
        <v>825</v>
      </c>
    </row>
    <row r="383" spans="1:17" x14ac:dyDescent="0.25">
      <c r="A383" s="4" t="s">
        <v>401</v>
      </c>
      <c r="B383" s="4" t="s">
        <v>63</v>
      </c>
      <c r="C383" s="4"/>
      <c r="D383" s="4"/>
      <c r="E383" s="4" t="s">
        <v>131</v>
      </c>
      <c r="F383" t="s">
        <v>130</v>
      </c>
      <c r="G383" s="4" t="s">
        <v>444</v>
      </c>
      <c r="H383" s="4" t="s">
        <v>445</v>
      </c>
      <c r="I383" s="4" t="s">
        <v>446</v>
      </c>
      <c r="J383" s="4" t="s">
        <v>296</v>
      </c>
      <c r="K383" s="4" t="s">
        <v>347</v>
      </c>
      <c r="L383" s="4" t="s">
        <v>346</v>
      </c>
      <c r="M383" s="4" t="s">
        <v>182</v>
      </c>
      <c r="N383" s="4" t="s">
        <v>348</v>
      </c>
      <c r="O383" s="2"/>
      <c r="P383" s="2"/>
      <c r="Q383" s="2" t="s">
        <v>825</v>
      </c>
    </row>
    <row r="384" spans="1:17" x14ac:dyDescent="0.25">
      <c r="A384" s="4" t="s">
        <v>401</v>
      </c>
      <c r="B384" s="4" t="s">
        <v>64</v>
      </c>
      <c r="C384" s="4"/>
      <c r="D384" s="4"/>
      <c r="E384" s="4" t="s">
        <v>239</v>
      </c>
      <c r="F384" t="s">
        <v>274</v>
      </c>
      <c r="G384" s="4" t="s">
        <v>444</v>
      </c>
      <c r="H384" s="4" t="s">
        <v>445</v>
      </c>
      <c r="I384" s="4" t="s">
        <v>446</v>
      </c>
      <c r="J384" s="4" t="s">
        <v>296</v>
      </c>
      <c r="K384" s="4" t="s">
        <v>347</v>
      </c>
      <c r="L384" s="4" t="s">
        <v>346</v>
      </c>
      <c r="M384" s="4" t="s">
        <v>182</v>
      </c>
      <c r="N384" s="4" t="s">
        <v>348</v>
      </c>
      <c r="O384" s="2"/>
      <c r="P384" s="2"/>
      <c r="Q384" s="2" t="s">
        <v>825</v>
      </c>
    </row>
    <row r="385" spans="1:17" x14ac:dyDescent="0.25">
      <c r="A385" s="4" t="s">
        <v>401</v>
      </c>
      <c r="B385" s="4" t="s">
        <v>64</v>
      </c>
      <c r="C385" s="4"/>
      <c r="D385" s="4"/>
      <c r="E385" s="4" t="s">
        <v>92</v>
      </c>
      <c r="F385" t="s">
        <v>176</v>
      </c>
      <c r="G385" s="4" t="s">
        <v>444</v>
      </c>
      <c r="H385" s="4" t="s">
        <v>445</v>
      </c>
      <c r="I385" s="4" t="s">
        <v>446</v>
      </c>
      <c r="J385" s="4" t="s">
        <v>296</v>
      </c>
      <c r="K385" s="4" t="s">
        <v>347</v>
      </c>
      <c r="L385" s="4" t="s">
        <v>346</v>
      </c>
      <c r="M385" s="4" t="s">
        <v>182</v>
      </c>
      <c r="N385" s="4" t="s">
        <v>348</v>
      </c>
      <c r="O385" s="2"/>
      <c r="P385" s="2"/>
      <c r="Q385" s="2" t="s">
        <v>825</v>
      </c>
    </row>
    <row r="386" spans="1:17" x14ac:dyDescent="0.25">
      <c r="A386" s="4" t="s">
        <v>401</v>
      </c>
      <c r="B386" s="4" t="s">
        <v>64</v>
      </c>
      <c r="C386" s="4"/>
      <c r="D386" s="4"/>
      <c r="E386" s="4" t="s">
        <v>233</v>
      </c>
      <c r="F386" t="s">
        <v>217</v>
      </c>
      <c r="G386" s="4" t="s">
        <v>444</v>
      </c>
      <c r="H386" s="4" t="s">
        <v>445</v>
      </c>
      <c r="I386" s="4" t="s">
        <v>446</v>
      </c>
      <c r="J386" s="4" t="s">
        <v>296</v>
      </c>
      <c r="K386" s="4" t="s">
        <v>347</v>
      </c>
      <c r="L386" s="4" t="s">
        <v>346</v>
      </c>
      <c r="M386" s="4" t="s">
        <v>182</v>
      </c>
      <c r="N386" s="4" t="s">
        <v>348</v>
      </c>
      <c r="O386" s="2"/>
      <c r="P386" s="2"/>
      <c r="Q386" s="2" t="s">
        <v>825</v>
      </c>
    </row>
    <row r="387" spans="1:17" x14ac:dyDescent="0.25">
      <c r="A387" s="4" t="s">
        <v>401</v>
      </c>
      <c r="B387" s="4" t="s">
        <v>64</v>
      </c>
      <c r="C387" s="4"/>
      <c r="D387" s="4"/>
      <c r="E387" s="4" t="s">
        <v>147</v>
      </c>
      <c r="F387" t="s">
        <v>190</v>
      </c>
      <c r="G387" s="4" t="s">
        <v>444</v>
      </c>
      <c r="H387" s="4" t="s">
        <v>445</v>
      </c>
      <c r="I387" s="4" t="s">
        <v>446</v>
      </c>
      <c r="J387" s="4" t="s">
        <v>296</v>
      </c>
      <c r="K387" s="4" t="s">
        <v>347</v>
      </c>
      <c r="L387" s="4" t="s">
        <v>346</v>
      </c>
      <c r="M387" s="4" t="s">
        <v>182</v>
      </c>
      <c r="N387" s="4" t="s">
        <v>348</v>
      </c>
      <c r="O387" s="2"/>
      <c r="P387" s="2"/>
      <c r="Q387" s="2" t="s">
        <v>825</v>
      </c>
    </row>
    <row r="388" spans="1:17" x14ac:dyDescent="0.25">
      <c r="A388" s="4" t="s">
        <v>401</v>
      </c>
      <c r="B388" s="4" t="s">
        <v>64</v>
      </c>
      <c r="C388" s="4"/>
      <c r="D388" s="4"/>
      <c r="E388" s="4" t="s">
        <v>85</v>
      </c>
      <c r="F388" t="s">
        <v>124</v>
      </c>
      <c r="G388" s="4" t="s">
        <v>444</v>
      </c>
      <c r="H388" s="4" t="s">
        <v>445</v>
      </c>
      <c r="I388" s="4" t="s">
        <v>446</v>
      </c>
      <c r="J388" s="4" t="s">
        <v>296</v>
      </c>
      <c r="K388" s="4" t="s">
        <v>347</v>
      </c>
      <c r="L388" s="4" t="s">
        <v>346</v>
      </c>
      <c r="M388" s="4" t="s">
        <v>182</v>
      </c>
      <c r="N388" s="4" t="s">
        <v>348</v>
      </c>
      <c r="O388" s="2"/>
      <c r="P388" s="2"/>
      <c r="Q388" s="2" t="s">
        <v>825</v>
      </c>
    </row>
    <row r="389" spans="1:17" x14ac:dyDescent="0.25">
      <c r="A389" s="4" t="s">
        <v>401</v>
      </c>
      <c r="B389" s="4" t="s">
        <v>64</v>
      </c>
      <c r="C389" s="4"/>
      <c r="D389" s="4"/>
      <c r="E389" s="4" t="s">
        <v>234</v>
      </c>
      <c r="F389" t="s">
        <v>223</v>
      </c>
      <c r="G389" s="4" t="s">
        <v>444</v>
      </c>
      <c r="H389" s="4" t="s">
        <v>445</v>
      </c>
      <c r="I389" s="4" t="s">
        <v>446</v>
      </c>
      <c r="J389" s="4" t="s">
        <v>296</v>
      </c>
      <c r="K389" s="4" t="s">
        <v>347</v>
      </c>
      <c r="L389" s="4" t="s">
        <v>346</v>
      </c>
      <c r="M389" s="4" t="s">
        <v>182</v>
      </c>
      <c r="N389" s="4" t="s">
        <v>348</v>
      </c>
      <c r="O389" s="2"/>
      <c r="P389" s="2"/>
      <c r="Q389" s="2" t="s">
        <v>825</v>
      </c>
    </row>
    <row r="390" spans="1:17" x14ac:dyDescent="0.25">
      <c r="A390" s="4" t="s">
        <v>401</v>
      </c>
      <c r="B390" s="4" t="s">
        <v>64</v>
      </c>
      <c r="C390" s="4"/>
      <c r="D390" s="4"/>
      <c r="E390" s="4" t="s">
        <v>384</v>
      </c>
      <c r="F390" t="s">
        <v>447</v>
      </c>
      <c r="G390" s="4" t="s">
        <v>444</v>
      </c>
      <c r="H390" s="4" t="s">
        <v>445</v>
      </c>
      <c r="I390" s="4" t="s">
        <v>446</v>
      </c>
      <c r="J390" s="4" t="s">
        <v>296</v>
      </c>
      <c r="K390" s="4" t="s">
        <v>347</v>
      </c>
      <c r="L390" s="4" t="s">
        <v>346</v>
      </c>
      <c r="M390" s="4" t="s">
        <v>182</v>
      </c>
      <c r="N390" s="4" t="s">
        <v>348</v>
      </c>
      <c r="O390" s="2"/>
      <c r="P390" s="2"/>
      <c r="Q390" s="2" t="s">
        <v>825</v>
      </c>
    </row>
    <row r="391" spans="1:17" x14ac:dyDescent="0.25">
      <c r="A391" s="4" t="s">
        <v>401</v>
      </c>
      <c r="B391" s="4" t="s">
        <v>64</v>
      </c>
      <c r="C391" s="4"/>
      <c r="D391" s="4"/>
      <c r="E391" s="4" t="s">
        <v>69</v>
      </c>
      <c r="F391" t="s">
        <v>454</v>
      </c>
      <c r="G391" s="4" t="s">
        <v>444</v>
      </c>
      <c r="H391" s="4" t="s">
        <v>445</v>
      </c>
      <c r="I391" s="4" t="s">
        <v>446</v>
      </c>
      <c r="J391" s="4" t="s">
        <v>296</v>
      </c>
      <c r="K391" s="4" t="s">
        <v>347</v>
      </c>
      <c r="L391" s="4" t="s">
        <v>346</v>
      </c>
      <c r="M391" s="4" t="s">
        <v>182</v>
      </c>
      <c r="N391" s="4" t="s">
        <v>348</v>
      </c>
      <c r="O391" s="2"/>
      <c r="P391" s="2"/>
      <c r="Q391" s="2" t="s">
        <v>825</v>
      </c>
    </row>
    <row r="392" spans="1:17" x14ac:dyDescent="0.25">
      <c r="A392" s="4" t="s">
        <v>401</v>
      </c>
      <c r="B392" s="4" t="s">
        <v>64</v>
      </c>
      <c r="C392" s="4"/>
      <c r="D392" s="4"/>
      <c r="E392" s="4" t="s">
        <v>381</v>
      </c>
      <c r="F392" t="s">
        <v>397</v>
      </c>
      <c r="G392" s="4" t="s">
        <v>444</v>
      </c>
      <c r="H392" s="4" t="s">
        <v>445</v>
      </c>
      <c r="I392" s="4" t="s">
        <v>446</v>
      </c>
      <c r="J392" s="4" t="s">
        <v>296</v>
      </c>
      <c r="K392" s="4" t="s">
        <v>347</v>
      </c>
      <c r="L392" s="4" t="s">
        <v>346</v>
      </c>
      <c r="M392" s="4" t="s">
        <v>182</v>
      </c>
      <c r="N392" s="4" t="s">
        <v>348</v>
      </c>
      <c r="O392" s="2"/>
      <c r="P392" s="2"/>
      <c r="Q392" s="2" t="s">
        <v>825</v>
      </c>
    </row>
    <row r="393" spans="1:17" x14ac:dyDescent="0.25">
      <c r="A393" s="4" t="s">
        <v>401</v>
      </c>
      <c r="B393" s="4" t="s">
        <v>64</v>
      </c>
      <c r="C393" s="4"/>
      <c r="D393" s="4"/>
      <c r="E393" s="4" t="s">
        <v>225</v>
      </c>
      <c r="F393" t="s">
        <v>180</v>
      </c>
      <c r="G393" s="4" t="s">
        <v>444</v>
      </c>
      <c r="H393" s="4" t="s">
        <v>445</v>
      </c>
      <c r="I393" s="4" t="s">
        <v>446</v>
      </c>
      <c r="J393" s="4" t="s">
        <v>296</v>
      </c>
      <c r="K393" s="4" t="s">
        <v>347</v>
      </c>
      <c r="L393" s="4" t="s">
        <v>346</v>
      </c>
      <c r="M393" s="4" t="s">
        <v>182</v>
      </c>
      <c r="N393" s="4" t="s">
        <v>348</v>
      </c>
      <c r="O393" s="2"/>
      <c r="P393" s="2"/>
      <c r="Q393" s="2" t="s">
        <v>825</v>
      </c>
    </row>
    <row r="394" spans="1:17" x14ac:dyDescent="0.25">
      <c r="A394" s="4" t="s">
        <v>401</v>
      </c>
      <c r="B394" s="4" t="s">
        <v>64</v>
      </c>
      <c r="C394" s="4"/>
      <c r="D394" s="4"/>
      <c r="E394" s="4" t="s">
        <v>110</v>
      </c>
      <c r="F394" t="s">
        <v>173</v>
      </c>
      <c r="G394" s="4" t="s">
        <v>444</v>
      </c>
      <c r="H394" s="4" t="s">
        <v>445</v>
      </c>
      <c r="I394" s="4" t="s">
        <v>446</v>
      </c>
      <c r="J394" s="4" t="s">
        <v>296</v>
      </c>
      <c r="K394" s="4" t="s">
        <v>347</v>
      </c>
      <c r="L394" s="4" t="s">
        <v>346</v>
      </c>
      <c r="M394" s="4" t="s">
        <v>182</v>
      </c>
      <c r="N394" s="4" t="s">
        <v>348</v>
      </c>
      <c r="O394" s="2"/>
      <c r="P394" s="2"/>
      <c r="Q394" s="2" t="s">
        <v>825</v>
      </c>
    </row>
    <row r="395" spans="1:17" x14ac:dyDescent="0.25">
      <c r="A395" s="4" t="s">
        <v>401</v>
      </c>
      <c r="B395" s="4" t="s">
        <v>64</v>
      </c>
      <c r="C395" s="4"/>
      <c r="D395" s="4"/>
      <c r="E395" s="4" t="s">
        <v>123</v>
      </c>
      <c r="F395" t="s">
        <v>122</v>
      </c>
      <c r="G395" s="4" t="s">
        <v>444</v>
      </c>
      <c r="H395" s="4" t="s">
        <v>445</v>
      </c>
      <c r="I395" s="4" t="s">
        <v>446</v>
      </c>
      <c r="J395" s="4" t="s">
        <v>296</v>
      </c>
      <c r="K395" s="4" t="s">
        <v>347</v>
      </c>
      <c r="L395" s="4" t="s">
        <v>346</v>
      </c>
      <c r="M395" s="4" t="s">
        <v>182</v>
      </c>
      <c r="N395" s="4" t="s">
        <v>348</v>
      </c>
      <c r="O395" s="2"/>
      <c r="P395" s="2"/>
      <c r="Q395" s="2" t="s">
        <v>825</v>
      </c>
    </row>
    <row r="396" spans="1:17" x14ac:dyDescent="0.25">
      <c r="A396" s="4" t="s">
        <v>401</v>
      </c>
      <c r="B396" s="4" t="s">
        <v>65</v>
      </c>
      <c r="C396" s="4"/>
      <c r="D396" s="4"/>
      <c r="E396" s="4" t="s">
        <v>239</v>
      </c>
      <c r="F396" t="s">
        <v>274</v>
      </c>
      <c r="G396" s="4" t="s">
        <v>444</v>
      </c>
      <c r="H396" s="4" t="s">
        <v>445</v>
      </c>
      <c r="I396" s="4" t="s">
        <v>446</v>
      </c>
      <c r="J396" s="4" t="s">
        <v>296</v>
      </c>
      <c r="K396" s="4" t="s">
        <v>347</v>
      </c>
      <c r="L396" s="4" t="s">
        <v>346</v>
      </c>
      <c r="M396" s="4" t="s">
        <v>182</v>
      </c>
      <c r="N396" s="4" t="s">
        <v>348</v>
      </c>
      <c r="O396" s="2"/>
      <c r="P396" s="2"/>
      <c r="Q396" s="2" t="s">
        <v>825</v>
      </c>
    </row>
    <row r="397" spans="1:17" x14ac:dyDescent="0.25">
      <c r="A397" s="4" t="s">
        <v>401</v>
      </c>
      <c r="B397" s="4" t="s">
        <v>65</v>
      </c>
      <c r="C397" s="4"/>
      <c r="D397" s="4"/>
      <c r="E397" s="4" t="s">
        <v>85</v>
      </c>
      <c r="F397" t="s">
        <v>124</v>
      </c>
      <c r="G397" s="4" t="s">
        <v>444</v>
      </c>
      <c r="H397" s="4" t="s">
        <v>445</v>
      </c>
      <c r="I397" s="4" t="s">
        <v>446</v>
      </c>
      <c r="J397" s="4" t="s">
        <v>296</v>
      </c>
      <c r="K397" s="4" t="s">
        <v>347</v>
      </c>
      <c r="L397" s="4" t="s">
        <v>346</v>
      </c>
      <c r="M397" s="4" t="s">
        <v>182</v>
      </c>
      <c r="N397" s="4" t="s">
        <v>348</v>
      </c>
      <c r="O397" s="2"/>
      <c r="P397" s="2"/>
      <c r="Q397" s="2" t="s">
        <v>825</v>
      </c>
    </row>
    <row r="398" spans="1:17" x14ac:dyDescent="0.25">
      <c r="A398" s="4" t="s">
        <v>401</v>
      </c>
      <c r="B398" s="4" t="s">
        <v>65</v>
      </c>
      <c r="C398" s="4"/>
      <c r="D398" s="4"/>
      <c r="E398" s="4" t="s">
        <v>224</v>
      </c>
      <c r="F398" t="s">
        <v>179</v>
      </c>
      <c r="G398" s="4" t="s">
        <v>444</v>
      </c>
      <c r="H398" s="4" t="s">
        <v>445</v>
      </c>
      <c r="I398" s="4" t="s">
        <v>446</v>
      </c>
      <c r="J398" s="4" t="s">
        <v>296</v>
      </c>
      <c r="K398" s="4" t="s">
        <v>347</v>
      </c>
      <c r="L398" s="4" t="s">
        <v>346</v>
      </c>
      <c r="M398" s="4" t="s">
        <v>182</v>
      </c>
      <c r="N398" s="4" t="s">
        <v>348</v>
      </c>
      <c r="O398" s="2"/>
      <c r="P398" s="2"/>
      <c r="Q398" s="2" t="s">
        <v>825</v>
      </c>
    </row>
    <row r="399" spans="1:17" x14ac:dyDescent="0.25">
      <c r="A399" s="4" t="s">
        <v>401</v>
      </c>
      <c r="B399" s="4" t="s">
        <v>65</v>
      </c>
      <c r="C399" s="4"/>
      <c r="D399" s="4"/>
      <c r="E399" s="4" t="s">
        <v>110</v>
      </c>
      <c r="F399" t="s">
        <v>173</v>
      </c>
      <c r="G399" s="4" t="s">
        <v>444</v>
      </c>
      <c r="H399" s="4" t="s">
        <v>445</v>
      </c>
      <c r="I399" s="4" t="s">
        <v>446</v>
      </c>
      <c r="J399" s="4" t="s">
        <v>296</v>
      </c>
      <c r="K399" s="4" t="s">
        <v>347</v>
      </c>
      <c r="L399" s="4" t="s">
        <v>346</v>
      </c>
      <c r="M399" s="4" t="s">
        <v>182</v>
      </c>
      <c r="N399" s="4" t="s">
        <v>348</v>
      </c>
      <c r="O399" s="2"/>
      <c r="P399" s="2"/>
      <c r="Q399" s="2" t="s">
        <v>825</v>
      </c>
    </row>
    <row r="400" spans="1:17" x14ac:dyDescent="0.25">
      <c r="A400" s="4" t="s">
        <v>401</v>
      </c>
      <c r="B400" s="4" t="s">
        <v>65</v>
      </c>
      <c r="C400" s="4"/>
      <c r="D400" s="4"/>
      <c r="E400" s="4" t="s">
        <v>92</v>
      </c>
      <c r="F400" t="s">
        <v>176</v>
      </c>
      <c r="G400" s="4" t="s">
        <v>444</v>
      </c>
      <c r="H400" s="4" t="s">
        <v>445</v>
      </c>
      <c r="I400" s="4" t="s">
        <v>446</v>
      </c>
      <c r="J400" s="4" t="s">
        <v>296</v>
      </c>
      <c r="K400" s="4" t="s">
        <v>347</v>
      </c>
      <c r="L400" s="4" t="s">
        <v>346</v>
      </c>
      <c r="M400" s="4" t="s">
        <v>182</v>
      </c>
      <c r="N400" s="4" t="s">
        <v>348</v>
      </c>
      <c r="O400" s="2"/>
      <c r="P400" s="2"/>
      <c r="Q400" s="2" t="s">
        <v>825</v>
      </c>
    </row>
    <row r="401" spans="1:17" x14ac:dyDescent="0.25">
      <c r="A401" s="4" t="s">
        <v>401</v>
      </c>
      <c r="B401" s="4" t="s">
        <v>65</v>
      </c>
      <c r="C401" s="4"/>
      <c r="D401" s="4"/>
      <c r="E401" s="4" t="s">
        <v>69</v>
      </c>
      <c r="F401" t="s">
        <v>174</v>
      </c>
      <c r="G401" s="4" t="s">
        <v>444</v>
      </c>
      <c r="H401" s="4" t="s">
        <v>445</v>
      </c>
      <c r="I401" s="4" t="s">
        <v>446</v>
      </c>
      <c r="J401" s="4" t="s">
        <v>296</v>
      </c>
      <c r="K401" s="4" t="s">
        <v>347</v>
      </c>
      <c r="L401" s="4" t="s">
        <v>346</v>
      </c>
      <c r="M401" s="4" t="s">
        <v>182</v>
      </c>
      <c r="N401" s="4" t="s">
        <v>348</v>
      </c>
      <c r="O401" s="2"/>
      <c r="P401" s="2"/>
      <c r="Q401" s="2" t="s">
        <v>825</v>
      </c>
    </row>
    <row r="402" spans="1:17" x14ac:dyDescent="0.25">
      <c r="A402" s="4" t="s">
        <v>401</v>
      </c>
      <c r="B402" s="4" t="s">
        <v>65</v>
      </c>
      <c r="C402" s="4"/>
      <c r="D402" s="4"/>
      <c r="E402" s="4" t="s">
        <v>58</v>
      </c>
      <c r="F402" t="s">
        <v>288</v>
      </c>
      <c r="G402" s="4" t="s">
        <v>444</v>
      </c>
      <c r="H402" s="4" t="s">
        <v>445</v>
      </c>
      <c r="I402" s="4" t="s">
        <v>446</v>
      </c>
      <c r="J402" s="4" t="s">
        <v>296</v>
      </c>
      <c r="K402" s="4" t="s">
        <v>347</v>
      </c>
      <c r="L402" s="4" t="s">
        <v>346</v>
      </c>
      <c r="M402" s="4" t="s">
        <v>182</v>
      </c>
      <c r="N402" s="4" t="s">
        <v>348</v>
      </c>
      <c r="O402" s="2"/>
      <c r="P402" s="2"/>
      <c r="Q402" s="2" t="s">
        <v>825</v>
      </c>
    </row>
    <row r="403" spans="1:17" x14ac:dyDescent="0.25">
      <c r="A403" s="4" t="s">
        <v>401</v>
      </c>
      <c r="B403" s="4" t="s">
        <v>65</v>
      </c>
      <c r="C403" s="4"/>
      <c r="D403" s="4"/>
      <c r="E403" s="4" t="s">
        <v>123</v>
      </c>
      <c r="F403" t="s">
        <v>122</v>
      </c>
      <c r="G403" s="4" t="s">
        <v>444</v>
      </c>
      <c r="H403" s="4" t="s">
        <v>445</v>
      </c>
      <c r="I403" s="4" t="s">
        <v>446</v>
      </c>
      <c r="J403" s="4" t="s">
        <v>296</v>
      </c>
      <c r="K403" s="4" t="s">
        <v>347</v>
      </c>
      <c r="L403" s="4" t="s">
        <v>346</v>
      </c>
      <c r="M403" s="4" t="s">
        <v>182</v>
      </c>
      <c r="N403" s="4" t="s">
        <v>348</v>
      </c>
      <c r="O403" s="2"/>
      <c r="P403" s="2"/>
      <c r="Q403" s="2" t="s">
        <v>825</v>
      </c>
    </row>
    <row r="404" spans="1:17" x14ac:dyDescent="0.25">
      <c r="A404" s="4" t="s">
        <v>401</v>
      </c>
      <c r="B404" s="4" t="s">
        <v>65</v>
      </c>
      <c r="C404" s="4"/>
      <c r="D404" s="4"/>
      <c r="E404" s="4" t="s">
        <v>84</v>
      </c>
      <c r="F404" t="s">
        <v>133</v>
      </c>
      <c r="G404" s="4" t="s">
        <v>444</v>
      </c>
      <c r="H404" s="4" t="s">
        <v>445</v>
      </c>
      <c r="I404" s="4" t="s">
        <v>446</v>
      </c>
      <c r="J404" s="4" t="s">
        <v>296</v>
      </c>
      <c r="K404" s="4" t="s">
        <v>347</v>
      </c>
      <c r="L404" s="4" t="s">
        <v>346</v>
      </c>
      <c r="M404" s="4" t="s">
        <v>182</v>
      </c>
      <c r="N404" s="4" t="s">
        <v>348</v>
      </c>
      <c r="O404" s="2"/>
      <c r="P404" s="2"/>
      <c r="Q404" s="2" t="s">
        <v>825</v>
      </c>
    </row>
    <row r="405" spans="1:17" x14ac:dyDescent="0.25">
      <c r="A405" s="4" t="s">
        <v>401</v>
      </c>
      <c r="B405" s="4" t="s">
        <v>65</v>
      </c>
      <c r="C405" s="4"/>
      <c r="D405" s="4"/>
      <c r="E405" s="4" t="s">
        <v>131</v>
      </c>
      <c r="F405" t="s">
        <v>132</v>
      </c>
      <c r="G405" s="4" t="s">
        <v>444</v>
      </c>
      <c r="H405" s="4" t="s">
        <v>445</v>
      </c>
      <c r="I405" s="4" t="s">
        <v>446</v>
      </c>
      <c r="J405" s="4" t="s">
        <v>296</v>
      </c>
      <c r="K405" s="4" t="s">
        <v>347</v>
      </c>
      <c r="L405" s="4" t="s">
        <v>346</v>
      </c>
      <c r="M405" s="4" t="s">
        <v>182</v>
      </c>
      <c r="N405" s="4" t="s">
        <v>348</v>
      </c>
      <c r="O405" s="2"/>
      <c r="P405" s="2"/>
      <c r="Q405" s="2" t="s">
        <v>825</v>
      </c>
    </row>
    <row r="406" spans="1:17" x14ac:dyDescent="0.25">
      <c r="A406" s="4" t="s">
        <v>401</v>
      </c>
      <c r="B406" s="4" t="s">
        <v>65</v>
      </c>
      <c r="C406" s="4"/>
      <c r="D406" s="4"/>
      <c r="E406" s="4" t="s">
        <v>381</v>
      </c>
      <c r="F406" t="s">
        <v>398</v>
      </c>
      <c r="G406" s="4" t="s">
        <v>444</v>
      </c>
      <c r="H406" s="4" t="s">
        <v>445</v>
      </c>
      <c r="I406" s="4" t="s">
        <v>446</v>
      </c>
      <c r="J406" s="4" t="s">
        <v>296</v>
      </c>
      <c r="K406" s="4" t="s">
        <v>347</v>
      </c>
      <c r="L406" s="4" t="s">
        <v>346</v>
      </c>
      <c r="M406" s="4" t="s">
        <v>182</v>
      </c>
      <c r="N406" s="4" t="s">
        <v>348</v>
      </c>
      <c r="O406" s="2"/>
      <c r="P406" s="2"/>
      <c r="Q406" s="2" t="s">
        <v>825</v>
      </c>
    </row>
    <row r="407" spans="1:17" x14ac:dyDescent="0.25">
      <c r="A407" s="4" t="s">
        <v>401</v>
      </c>
      <c r="B407" s="4" t="s">
        <v>66</v>
      </c>
      <c r="C407" s="4"/>
      <c r="D407" s="4"/>
      <c r="E407" s="4" t="s">
        <v>16</v>
      </c>
      <c r="F407" t="s">
        <v>125</v>
      </c>
      <c r="G407" s="4" t="s">
        <v>444</v>
      </c>
      <c r="H407" s="4" t="s">
        <v>445</v>
      </c>
      <c r="I407" s="4" t="s">
        <v>446</v>
      </c>
      <c r="J407" s="4" t="s">
        <v>296</v>
      </c>
      <c r="K407" s="4" t="s">
        <v>347</v>
      </c>
      <c r="L407" s="4" t="s">
        <v>346</v>
      </c>
      <c r="M407" s="4" t="s">
        <v>182</v>
      </c>
      <c r="N407" s="4" t="s">
        <v>348</v>
      </c>
      <c r="O407" s="2"/>
      <c r="P407" s="2"/>
      <c r="Q407" s="2" t="s">
        <v>825</v>
      </c>
    </row>
    <row r="408" spans="1:17" x14ac:dyDescent="0.25">
      <c r="A408" s="4" t="s">
        <v>401</v>
      </c>
      <c r="B408" s="4" t="s">
        <v>66</v>
      </c>
      <c r="C408" s="4"/>
      <c r="D408" s="4"/>
      <c r="E408" s="4" t="s">
        <v>69</v>
      </c>
      <c r="F408" t="s">
        <v>174</v>
      </c>
      <c r="G408" s="4" t="s">
        <v>444</v>
      </c>
      <c r="H408" s="4" t="s">
        <v>445</v>
      </c>
      <c r="I408" s="4" t="s">
        <v>446</v>
      </c>
      <c r="J408" s="4" t="s">
        <v>296</v>
      </c>
      <c r="K408" s="4" t="s">
        <v>347</v>
      </c>
      <c r="L408" s="4" t="s">
        <v>346</v>
      </c>
      <c r="M408" s="4" t="s">
        <v>182</v>
      </c>
      <c r="N408" s="4" t="s">
        <v>348</v>
      </c>
      <c r="O408" s="2"/>
      <c r="P408" s="2"/>
      <c r="Q408" s="2" t="s">
        <v>825</v>
      </c>
    </row>
    <row r="409" spans="1:17" x14ac:dyDescent="0.25">
      <c r="A409" s="4" t="s">
        <v>401</v>
      </c>
      <c r="B409" s="4" t="s">
        <v>66</v>
      </c>
      <c r="C409" s="4"/>
      <c r="D409" s="4"/>
      <c r="E409" s="4" t="s">
        <v>123</v>
      </c>
      <c r="F409" t="s">
        <v>122</v>
      </c>
      <c r="G409" s="4" t="s">
        <v>444</v>
      </c>
      <c r="H409" s="4" t="s">
        <v>445</v>
      </c>
      <c r="I409" s="4" t="s">
        <v>446</v>
      </c>
      <c r="J409" s="4" t="s">
        <v>296</v>
      </c>
      <c r="K409" s="4" t="s">
        <v>347</v>
      </c>
      <c r="L409" s="4" t="s">
        <v>346</v>
      </c>
      <c r="M409" s="4" t="s">
        <v>182</v>
      </c>
      <c r="N409" s="4" t="s">
        <v>348</v>
      </c>
      <c r="O409" s="2"/>
      <c r="P409" s="2"/>
      <c r="Q409" s="2" t="s">
        <v>825</v>
      </c>
    </row>
    <row r="410" spans="1:17" x14ac:dyDescent="0.25">
      <c r="A410" s="4" t="s">
        <v>401</v>
      </c>
      <c r="B410" s="4" t="s">
        <v>66</v>
      </c>
      <c r="C410" s="4"/>
      <c r="D410" s="4"/>
      <c r="E410" s="4" t="s">
        <v>92</v>
      </c>
      <c r="F410" t="s">
        <v>176</v>
      </c>
      <c r="G410" s="4" t="s">
        <v>444</v>
      </c>
      <c r="H410" s="4" t="s">
        <v>445</v>
      </c>
      <c r="I410" s="4" t="s">
        <v>446</v>
      </c>
      <c r="J410" s="4" t="s">
        <v>296</v>
      </c>
      <c r="K410" s="4" t="s">
        <v>347</v>
      </c>
      <c r="L410" s="4" t="s">
        <v>346</v>
      </c>
      <c r="M410" s="4" t="s">
        <v>182</v>
      </c>
      <c r="N410" s="4" t="s">
        <v>348</v>
      </c>
      <c r="O410" s="2"/>
      <c r="P410" s="2"/>
      <c r="Q410" s="2" t="s">
        <v>825</v>
      </c>
    </row>
    <row r="411" spans="1:17" x14ac:dyDescent="0.25">
      <c r="A411" s="4" t="s">
        <v>401</v>
      </c>
      <c r="B411" s="4" t="s">
        <v>66</v>
      </c>
      <c r="C411" s="4"/>
      <c r="D411" s="4"/>
      <c r="E411" s="4" t="s">
        <v>58</v>
      </c>
      <c r="F411" t="s">
        <v>288</v>
      </c>
      <c r="G411" s="4" t="s">
        <v>444</v>
      </c>
      <c r="H411" s="4" t="s">
        <v>445</v>
      </c>
      <c r="I411" s="4" t="s">
        <v>446</v>
      </c>
      <c r="J411" s="4" t="s">
        <v>296</v>
      </c>
      <c r="K411" s="4" t="s">
        <v>347</v>
      </c>
      <c r="L411" s="4" t="s">
        <v>346</v>
      </c>
      <c r="M411" s="4" t="s">
        <v>182</v>
      </c>
      <c r="N411" s="4" t="s">
        <v>348</v>
      </c>
      <c r="O411" s="2"/>
      <c r="P411" s="2"/>
      <c r="Q411" s="2" t="s">
        <v>825</v>
      </c>
    </row>
    <row r="412" spans="1:17" x14ac:dyDescent="0.25">
      <c r="A412" s="4" t="s">
        <v>401</v>
      </c>
      <c r="B412" s="4" t="s">
        <v>66</v>
      </c>
      <c r="C412" s="4"/>
      <c r="D412" s="4"/>
      <c r="E412" s="4" t="s">
        <v>85</v>
      </c>
      <c r="F412" t="s">
        <v>124</v>
      </c>
      <c r="G412" s="4" t="s">
        <v>444</v>
      </c>
      <c r="H412" s="4" t="s">
        <v>445</v>
      </c>
      <c r="I412" s="4" t="s">
        <v>446</v>
      </c>
      <c r="J412" s="4" t="s">
        <v>296</v>
      </c>
      <c r="K412" s="4" t="s">
        <v>347</v>
      </c>
      <c r="L412" s="4" t="s">
        <v>346</v>
      </c>
      <c r="M412" s="4" t="s">
        <v>182</v>
      </c>
      <c r="N412" s="4" t="s">
        <v>348</v>
      </c>
      <c r="O412" s="2"/>
      <c r="P412" s="2"/>
      <c r="Q412" s="2" t="s">
        <v>825</v>
      </c>
    </row>
    <row r="413" spans="1:17" x14ac:dyDescent="0.25">
      <c r="A413" s="4" t="s">
        <v>401</v>
      </c>
      <c r="B413" s="4" t="s">
        <v>66</v>
      </c>
      <c r="C413" s="4"/>
      <c r="D413" s="4"/>
      <c r="E413" s="4" t="s">
        <v>224</v>
      </c>
      <c r="F413" t="s">
        <v>134</v>
      </c>
      <c r="G413" s="4" t="s">
        <v>444</v>
      </c>
      <c r="H413" s="4" t="s">
        <v>445</v>
      </c>
      <c r="I413" s="4" t="s">
        <v>446</v>
      </c>
      <c r="J413" s="4" t="s">
        <v>296</v>
      </c>
      <c r="K413" s="4" t="s">
        <v>347</v>
      </c>
      <c r="L413" s="4" t="s">
        <v>346</v>
      </c>
      <c r="M413" s="4" t="s">
        <v>182</v>
      </c>
      <c r="N413" s="4" t="s">
        <v>348</v>
      </c>
      <c r="O413" s="2"/>
      <c r="P413" s="2"/>
      <c r="Q413" s="2" t="s">
        <v>825</v>
      </c>
    </row>
    <row r="414" spans="1:17" x14ac:dyDescent="0.25">
      <c r="A414" s="4" t="s">
        <v>401</v>
      </c>
      <c r="B414" s="4" t="s">
        <v>66</v>
      </c>
      <c r="C414" s="4"/>
      <c r="D414" s="4"/>
      <c r="E414" s="4" t="s">
        <v>110</v>
      </c>
      <c r="F414" t="s">
        <v>173</v>
      </c>
      <c r="G414" s="4" t="s">
        <v>444</v>
      </c>
      <c r="H414" s="4" t="s">
        <v>445</v>
      </c>
      <c r="I414" s="4" t="s">
        <v>446</v>
      </c>
      <c r="J414" s="4" t="s">
        <v>296</v>
      </c>
      <c r="K414" s="4" t="s">
        <v>347</v>
      </c>
      <c r="L414" s="4" t="s">
        <v>346</v>
      </c>
      <c r="M414" s="4" t="s">
        <v>182</v>
      </c>
      <c r="N414" s="4" t="s">
        <v>348</v>
      </c>
      <c r="O414" s="2"/>
      <c r="P414" s="2"/>
      <c r="Q414" s="2" t="s">
        <v>825</v>
      </c>
    </row>
    <row r="415" spans="1:17" x14ac:dyDescent="0.25">
      <c r="A415" s="4" t="s">
        <v>401</v>
      </c>
      <c r="B415" s="4" t="s">
        <v>66</v>
      </c>
      <c r="C415" s="4"/>
      <c r="D415" s="4"/>
      <c r="E415" s="4" t="s">
        <v>165</v>
      </c>
      <c r="F415" t="s">
        <v>261</v>
      </c>
      <c r="G415" s="4" t="s">
        <v>444</v>
      </c>
      <c r="H415" s="4" t="s">
        <v>445</v>
      </c>
      <c r="I415" s="4" t="s">
        <v>446</v>
      </c>
      <c r="J415" s="4" t="s">
        <v>296</v>
      </c>
      <c r="K415" s="4" t="s">
        <v>347</v>
      </c>
      <c r="L415" s="4" t="s">
        <v>346</v>
      </c>
      <c r="M415" s="4" t="s">
        <v>182</v>
      </c>
      <c r="N415" s="4" t="s">
        <v>348</v>
      </c>
      <c r="O415" s="2"/>
      <c r="P415" s="2"/>
      <c r="Q415" s="2" t="s">
        <v>825</v>
      </c>
    </row>
    <row r="416" spans="1:17" x14ac:dyDescent="0.25">
      <c r="A416" s="4" t="s">
        <v>401</v>
      </c>
      <c r="B416" s="4" t="s">
        <v>67</v>
      </c>
      <c r="C416" s="4"/>
      <c r="D416" s="4"/>
      <c r="E416" s="4" t="s">
        <v>16</v>
      </c>
      <c r="F416" t="s">
        <v>125</v>
      </c>
      <c r="G416" s="4" t="s">
        <v>444</v>
      </c>
      <c r="H416" s="4" t="s">
        <v>445</v>
      </c>
      <c r="I416" s="4" t="s">
        <v>446</v>
      </c>
      <c r="J416" s="4" t="s">
        <v>296</v>
      </c>
      <c r="K416" s="4" t="s">
        <v>347</v>
      </c>
      <c r="L416" s="4" t="s">
        <v>346</v>
      </c>
      <c r="M416" s="4" t="s">
        <v>182</v>
      </c>
      <c r="N416" s="4" t="s">
        <v>348</v>
      </c>
      <c r="O416" s="2"/>
      <c r="P416" s="2"/>
      <c r="Q416" s="2" t="s">
        <v>825</v>
      </c>
    </row>
    <row r="417" spans="1:17" x14ac:dyDescent="0.25">
      <c r="A417" s="4" t="s">
        <v>401</v>
      </c>
      <c r="B417" s="4" t="s">
        <v>67</v>
      </c>
      <c r="C417" s="4"/>
      <c r="D417" s="4"/>
      <c r="E417" s="4" t="s">
        <v>123</v>
      </c>
      <c r="F417" t="s">
        <v>122</v>
      </c>
      <c r="G417" s="4" t="s">
        <v>444</v>
      </c>
      <c r="H417" s="4" t="s">
        <v>445</v>
      </c>
      <c r="I417" s="4" t="s">
        <v>446</v>
      </c>
      <c r="J417" s="4" t="s">
        <v>296</v>
      </c>
      <c r="K417" s="4" t="s">
        <v>347</v>
      </c>
      <c r="L417" s="4" t="s">
        <v>346</v>
      </c>
      <c r="M417" s="4" t="s">
        <v>182</v>
      </c>
      <c r="N417" s="4" t="s">
        <v>348</v>
      </c>
      <c r="O417" s="2"/>
      <c r="P417" s="2"/>
      <c r="Q417" s="2" t="s">
        <v>825</v>
      </c>
    </row>
    <row r="418" spans="1:17" x14ac:dyDescent="0.25">
      <c r="A418" s="4" t="s">
        <v>401</v>
      </c>
      <c r="B418" s="4" t="s">
        <v>67</v>
      </c>
      <c r="C418" s="4"/>
      <c r="D418" s="4"/>
      <c r="E418" s="4" t="s">
        <v>58</v>
      </c>
      <c r="F418" t="s">
        <v>288</v>
      </c>
      <c r="G418" s="4" t="s">
        <v>444</v>
      </c>
      <c r="H418" s="4" t="s">
        <v>445</v>
      </c>
      <c r="I418" s="4" t="s">
        <v>446</v>
      </c>
      <c r="J418" s="4" t="s">
        <v>296</v>
      </c>
      <c r="K418" s="4" t="s">
        <v>347</v>
      </c>
      <c r="L418" s="4" t="s">
        <v>346</v>
      </c>
      <c r="M418" s="4" t="s">
        <v>182</v>
      </c>
      <c r="N418" s="4" t="s">
        <v>348</v>
      </c>
      <c r="O418" s="2"/>
      <c r="P418" s="2"/>
      <c r="Q418" s="2" t="s">
        <v>825</v>
      </c>
    </row>
    <row r="419" spans="1:17" x14ac:dyDescent="0.25">
      <c r="A419" s="4" t="s">
        <v>401</v>
      </c>
      <c r="B419" s="4" t="s">
        <v>67</v>
      </c>
      <c r="C419" s="4"/>
      <c r="D419" s="4"/>
      <c r="E419" s="4" t="s">
        <v>131</v>
      </c>
      <c r="F419" t="s">
        <v>132</v>
      </c>
      <c r="G419" s="4" t="s">
        <v>444</v>
      </c>
      <c r="H419" s="4" t="s">
        <v>445</v>
      </c>
      <c r="I419" s="4" t="s">
        <v>446</v>
      </c>
      <c r="J419" s="4" t="s">
        <v>296</v>
      </c>
      <c r="K419" s="4" t="s">
        <v>347</v>
      </c>
      <c r="L419" s="4" t="s">
        <v>346</v>
      </c>
      <c r="M419" s="4" t="s">
        <v>182</v>
      </c>
      <c r="N419" s="4" t="s">
        <v>348</v>
      </c>
      <c r="O419" s="2"/>
      <c r="P419" s="2"/>
      <c r="Q419" s="2" t="s">
        <v>825</v>
      </c>
    </row>
    <row r="420" spans="1:17" x14ac:dyDescent="0.25">
      <c r="A420" s="4" t="s">
        <v>401</v>
      </c>
      <c r="B420" s="4" t="s">
        <v>67</v>
      </c>
      <c r="C420" s="4"/>
      <c r="D420" s="4"/>
      <c r="E420" s="4" t="s">
        <v>110</v>
      </c>
      <c r="F420" t="s">
        <v>173</v>
      </c>
      <c r="G420" s="4" t="s">
        <v>444</v>
      </c>
      <c r="H420" s="4" t="s">
        <v>445</v>
      </c>
      <c r="I420" s="4" t="s">
        <v>446</v>
      </c>
      <c r="J420" s="4" t="s">
        <v>296</v>
      </c>
      <c r="K420" s="4" t="s">
        <v>347</v>
      </c>
      <c r="L420" s="4" t="s">
        <v>346</v>
      </c>
      <c r="M420" s="4" t="s">
        <v>182</v>
      </c>
      <c r="N420" s="4" t="s">
        <v>348</v>
      </c>
      <c r="O420" s="2"/>
      <c r="P420" s="2"/>
      <c r="Q420" s="2" t="s">
        <v>825</v>
      </c>
    </row>
    <row r="421" spans="1:17" x14ac:dyDescent="0.25">
      <c r="A421" s="4" t="s">
        <v>401</v>
      </c>
      <c r="B421" s="4" t="s">
        <v>67</v>
      </c>
      <c r="C421" s="4"/>
      <c r="D421" s="4"/>
      <c r="E421" s="4" t="s">
        <v>85</v>
      </c>
      <c r="F421" t="s">
        <v>124</v>
      </c>
      <c r="G421" s="4" t="s">
        <v>444</v>
      </c>
      <c r="H421" s="4" t="s">
        <v>445</v>
      </c>
      <c r="I421" s="4" t="s">
        <v>446</v>
      </c>
      <c r="J421" s="4" t="s">
        <v>296</v>
      </c>
      <c r="K421" s="4" t="s">
        <v>347</v>
      </c>
      <c r="L421" s="4" t="s">
        <v>346</v>
      </c>
      <c r="M421" s="4" t="s">
        <v>182</v>
      </c>
      <c r="N421" s="4" t="s">
        <v>348</v>
      </c>
      <c r="O421" s="2"/>
      <c r="P421" s="2"/>
      <c r="Q421" s="2" t="s">
        <v>825</v>
      </c>
    </row>
    <row r="422" spans="1:17" x14ac:dyDescent="0.25">
      <c r="A422" s="4" t="s">
        <v>401</v>
      </c>
      <c r="B422" s="4" t="s">
        <v>67</v>
      </c>
      <c r="C422" s="4"/>
      <c r="D422" s="4"/>
      <c r="E422" s="4" t="s">
        <v>225</v>
      </c>
      <c r="F422" t="s">
        <v>180</v>
      </c>
      <c r="G422" s="4" t="s">
        <v>444</v>
      </c>
      <c r="H422" s="4" t="s">
        <v>445</v>
      </c>
      <c r="I422" s="4" t="s">
        <v>446</v>
      </c>
      <c r="J422" s="4" t="s">
        <v>296</v>
      </c>
      <c r="K422" s="4" t="s">
        <v>347</v>
      </c>
      <c r="L422" s="4" t="s">
        <v>346</v>
      </c>
      <c r="M422" s="4" t="s">
        <v>182</v>
      </c>
      <c r="N422" s="4" t="s">
        <v>348</v>
      </c>
      <c r="O422" s="2"/>
      <c r="P422" s="2"/>
      <c r="Q422" s="2" t="s">
        <v>825</v>
      </c>
    </row>
    <row r="423" spans="1:17" x14ac:dyDescent="0.25">
      <c r="A423" s="4" t="s">
        <v>401</v>
      </c>
      <c r="B423" s="4" t="s">
        <v>67</v>
      </c>
      <c r="C423" s="4"/>
      <c r="D423" s="4"/>
      <c r="E423" s="4" t="s">
        <v>92</v>
      </c>
      <c r="F423" t="s">
        <v>176</v>
      </c>
      <c r="G423" s="4" t="s">
        <v>444</v>
      </c>
      <c r="H423" s="4" t="s">
        <v>445</v>
      </c>
      <c r="I423" s="4" t="s">
        <v>446</v>
      </c>
      <c r="J423" s="4" t="s">
        <v>296</v>
      </c>
      <c r="K423" s="4" t="s">
        <v>347</v>
      </c>
      <c r="L423" s="4" t="s">
        <v>346</v>
      </c>
      <c r="M423" s="4" t="s">
        <v>182</v>
      </c>
      <c r="N423" s="4" t="s">
        <v>348</v>
      </c>
      <c r="O423" s="2"/>
      <c r="P423" s="2"/>
      <c r="Q423" s="2" t="s">
        <v>825</v>
      </c>
    </row>
    <row r="424" spans="1:17" x14ac:dyDescent="0.25">
      <c r="A424" s="4" t="s">
        <v>401</v>
      </c>
      <c r="B424" s="4" t="s">
        <v>67</v>
      </c>
      <c r="C424" s="4"/>
      <c r="D424" s="4"/>
      <c r="E424" s="4" t="s">
        <v>69</v>
      </c>
      <c r="F424" t="s">
        <v>88</v>
      </c>
      <c r="G424" s="4" t="s">
        <v>444</v>
      </c>
      <c r="H424" s="4" t="s">
        <v>445</v>
      </c>
      <c r="I424" s="4" t="s">
        <v>446</v>
      </c>
      <c r="J424" s="4" t="s">
        <v>296</v>
      </c>
      <c r="K424" s="4" t="s">
        <v>347</v>
      </c>
      <c r="L424" s="4" t="s">
        <v>346</v>
      </c>
      <c r="M424" s="4" t="s">
        <v>182</v>
      </c>
      <c r="N424" s="4" t="s">
        <v>348</v>
      </c>
      <c r="O424" s="2"/>
      <c r="P424" s="2"/>
      <c r="Q424" s="2" t="s">
        <v>825</v>
      </c>
    </row>
    <row r="425" spans="1:17" x14ac:dyDescent="0.25">
      <c r="A425" s="4" t="s">
        <v>401</v>
      </c>
      <c r="B425" s="4" t="s">
        <v>68</v>
      </c>
      <c r="C425" s="4"/>
      <c r="D425" s="4"/>
      <c r="E425" s="4" t="s">
        <v>131</v>
      </c>
      <c r="F425" t="s">
        <v>132</v>
      </c>
      <c r="G425" s="4" t="s">
        <v>444</v>
      </c>
      <c r="H425" s="4" t="s">
        <v>445</v>
      </c>
      <c r="I425" s="4" t="s">
        <v>446</v>
      </c>
      <c r="J425" s="4" t="s">
        <v>296</v>
      </c>
      <c r="K425" s="4" t="s">
        <v>347</v>
      </c>
      <c r="L425" s="4" t="s">
        <v>346</v>
      </c>
      <c r="M425" s="4" t="s">
        <v>182</v>
      </c>
      <c r="N425" s="4" t="s">
        <v>348</v>
      </c>
      <c r="O425" s="2"/>
      <c r="P425" s="2"/>
      <c r="Q425" s="2" t="s">
        <v>825</v>
      </c>
    </row>
    <row r="426" spans="1:17" x14ac:dyDescent="0.25">
      <c r="A426" s="4" t="s">
        <v>401</v>
      </c>
      <c r="B426" s="4" t="s">
        <v>68</v>
      </c>
      <c r="C426" s="4"/>
      <c r="D426" s="4"/>
      <c r="E426" s="4" t="s">
        <v>16</v>
      </c>
      <c r="F426" t="s">
        <v>125</v>
      </c>
      <c r="G426" s="4" t="s">
        <v>444</v>
      </c>
      <c r="H426" s="4" t="s">
        <v>445</v>
      </c>
      <c r="I426" s="4" t="s">
        <v>446</v>
      </c>
      <c r="J426" s="4" t="s">
        <v>296</v>
      </c>
      <c r="K426" s="4" t="s">
        <v>347</v>
      </c>
      <c r="L426" s="4" t="s">
        <v>346</v>
      </c>
      <c r="M426" s="4" t="s">
        <v>182</v>
      </c>
      <c r="N426" s="4" t="s">
        <v>348</v>
      </c>
      <c r="O426" s="2"/>
      <c r="P426" s="2"/>
      <c r="Q426" s="2" t="s">
        <v>825</v>
      </c>
    </row>
    <row r="427" spans="1:17" x14ac:dyDescent="0.25">
      <c r="A427" s="4" t="s">
        <v>401</v>
      </c>
      <c r="B427" s="4" t="s">
        <v>68</v>
      </c>
      <c r="C427" s="4"/>
      <c r="D427" s="4"/>
      <c r="E427" s="4" t="s">
        <v>384</v>
      </c>
      <c r="F427" t="s">
        <v>447</v>
      </c>
      <c r="G427" s="4" t="s">
        <v>444</v>
      </c>
      <c r="H427" s="4" t="s">
        <v>445</v>
      </c>
      <c r="I427" s="4" t="s">
        <v>446</v>
      </c>
      <c r="J427" s="4" t="s">
        <v>296</v>
      </c>
      <c r="K427" s="4" t="s">
        <v>347</v>
      </c>
      <c r="L427" s="4" t="s">
        <v>346</v>
      </c>
      <c r="M427" s="4" t="s">
        <v>182</v>
      </c>
      <c r="N427" s="4" t="s">
        <v>348</v>
      </c>
      <c r="O427" s="2"/>
      <c r="P427" s="2"/>
      <c r="Q427" s="2" t="s">
        <v>825</v>
      </c>
    </row>
    <row r="428" spans="1:17" x14ac:dyDescent="0.25">
      <c r="A428" s="4" t="s">
        <v>401</v>
      </c>
      <c r="B428" s="4" t="s">
        <v>68</v>
      </c>
      <c r="C428" s="4"/>
      <c r="D428" s="4"/>
      <c r="E428" s="4" t="s">
        <v>123</v>
      </c>
      <c r="F428" t="s">
        <v>122</v>
      </c>
      <c r="G428" s="4" t="s">
        <v>444</v>
      </c>
      <c r="H428" s="4" t="s">
        <v>445</v>
      </c>
      <c r="I428" s="4" t="s">
        <v>446</v>
      </c>
      <c r="J428" s="4" t="s">
        <v>296</v>
      </c>
      <c r="K428" s="4" t="s">
        <v>347</v>
      </c>
      <c r="L428" s="4" t="s">
        <v>346</v>
      </c>
      <c r="M428" s="4" t="s">
        <v>182</v>
      </c>
      <c r="N428" s="4" t="s">
        <v>348</v>
      </c>
      <c r="O428" s="2"/>
      <c r="P428" s="2"/>
      <c r="Q428" s="2" t="s">
        <v>825</v>
      </c>
    </row>
    <row r="429" spans="1:17" x14ac:dyDescent="0.25">
      <c r="A429" s="4" t="s">
        <v>401</v>
      </c>
      <c r="B429" s="4" t="s">
        <v>68</v>
      </c>
      <c r="C429" s="4"/>
      <c r="D429" s="4"/>
      <c r="E429" s="4" t="s">
        <v>84</v>
      </c>
      <c r="F429" t="s">
        <v>133</v>
      </c>
      <c r="G429" s="4" t="s">
        <v>444</v>
      </c>
      <c r="H429" s="4" t="s">
        <v>445</v>
      </c>
      <c r="I429" s="4" t="s">
        <v>446</v>
      </c>
      <c r="J429" s="4" t="s">
        <v>296</v>
      </c>
      <c r="K429" s="4" t="s">
        <v>347</v>
      </c>
      <c r="L429" s="4" t="s">
        <v>346</v>
      </c>
      <c r="M429" s="4" t="s">
        <v>182</v>
      </c>
      <c r="N429" s="4" t="s">
        <v>348</v>
      </c>
      <c r="O429" s="2"/>
      <c r="P429" s="2"/>
      <c r="Q429" s="2" t="s">
        <v>825</v>
      </c>
    </row>
    <row r="430" spans="1:17" x14ac:dyDescent="0.25">
      <c r="A430" s="4" t="s">
        <v>401</v>
      </c>
      <c r="B430" s="4" t="s">
        <v>68</v>
      </c>
      <c r="C430" s="4"/>
      <c r="D430" s="4"/>
      <c r="E430" s="4" t="s">
        <v>110</v>
      </c>
      <c r="F430" t="s">
        <v>173</v>
      </c>
      <c r="G430" s="4" t="s">
        <v>444</v>
      </c>
      <c r="H430" s="4" t="s">
        <v>445</v>
      </c>
      <c r="I430" s="4" t="s">
        <v>446</v>
      </c>
      <c r="J430" s="4" t="s">
        <v>296</v>
      </c>
      <c r="K430" s="4" t="s">
        <v>347</v>
      </c>
      <c r="L430" s="4" t="s">
        <v>346</v>
      </c>
      <c r="M430" s="4" t="s">
        <v>182</v>
      </c>
      <c r="N430" s="4" t="s">
        <v>348</v>
      </c>
      <c r="O430" s="2"/>
      <c r="P430" s="2"/>
      <c r="Q430" s="2" t="s">
        <v>825</v>
      </c>
    </row>
    <row r="431" spans="1:17" x14ac:dyDescent="0.25">
      <c r="A431" s="4" t="s">
        <v>401</v>
      </c>
      <c r="B431" s="4" t="s">
        <v>68</v>
      </c>
      <c r="C431" s="4"/>
      <c r="D431" s="4"/>
      <c r="E431" s="4" t="s">
        <v>85</v>
      </c>
      <c r="F431" t="s">
        <v>124</v>
      </c>
      <c r="G431" s="4" t="s">
        <v>444</v>
      </c>
      <c r="H431" s="4" t="s">
        <v>445</v>
      </c>
      <c r="I431" s="4" t="s">
        <v>446</v>
      </c>
      <c r="J431" s="4" t="s">
        <v>296</v>
      </c>
      <c r="K431" s="4" t="s">
        <v>347</v>
      </c>
      <c r="L431" s="4" t="s">
        <v>346</v>
      </c>
      <c r="M431" s="4" t="s">
        <v>182</v>
      </c>
      <c r="N431" s="4" t="s">
        <v>348</v>
      </c>
      <c r="O431" s="2"/>
      <c r="P431" s="2"/>
      <c r="Q431" s="2" t="s">
        <v>825</v>
      </c>
    </row>
    <row r="432" spans="1:17" x14ac:dyDescent="0.25">
      <c r="A432" s="4" t="s">
        <v>401</v>
      </c>
      <c r="B432" s="4" t="s">
        <v>68</v>
      </c>
      <c r="C432" s="4"/>
      <c r="D432" s="4"/>
      <c r="E432" s="4" t="s">
        <v>105</v>
      </c>
      <c r="F432" t="s">
        <v>455</v>
      </c>
      <c r="G432" s="4" t="s">
        <v>444</v>
      </c>
      <c r="H432" s="4" t="s">
        <v>445</v>
      </c>
      <c r="I432" s="4" t="s">
        <v>446</v>
      </c>
      <c r="J432" s="4" t="s">
        <v>296</v>
      </c>
      <c r="K432" s="4" t="s">
        <v>347</v>
      </c>
      <c r="L432" s="4" t="s">
        <v>346</v>
      </c>
      <c r="M432" s="4" t="s">
        <v>182</v>
      </c>
      <c r="N432" s="4" t="s">
        <v>348</v>
      </c>
      <c r="O432" s="2"/>
      <c r="P432" s="2"/>
      <c r="Q432" s="2" t="s">
        <v>825</v>
      </c>
    </row>
    <row r="433" spans="1:17" x14ac:dyDescent="0.25">
      <c r="A433" s="4" t="s">
        <v>401</v>
      </c>
      <c r="B433" s="4" t="s">
        <v>68</v>
      </c>
      <c r="C433" s="4"/>
      <c r="D433" s="4"/>
      <c r="E433" s="4" t="s">
        <v>147</v>
      </c>
      <c r="F433" t="s">
        <v>190</v>
      </c>
      <c r="G433" s="4" t="s">
        <v>444</v>
      </c>
      <c r="H433" s="4" t="s">
        <v>445</v>
      </c>
      <c r="I433" s="4" t="s">
        <v>446</v>
      </c>
      <c r="J433" s="4" t="s">
        <v>296</v>
      </c>
      <c r="K433" s="4" t="s">
        <v>347</v>
      </c>
      <c r="L433" s="4" t="s">
        <v>346</v>
      </c>
      <c r="M433" s="4" t="s">
        <v>182</v>
      </c>
      <c r="N433" s="4" t="s">
        <v>348</v>
      </c>
      <c r="O433" s="2"/>
      <c r="P433" s="2"/>
      <c r="Q433" s="2" t="s">
        <v>825</v>
      </c>
    </row>
    <row r="434" spans="1:17" x14ac:dyDescent="0.25">
      <c r="A434" s="4" t="s">
        <v>401</v>
      </c>
      <c r="B434" s="4" t="s">
        <v>68</v>
      </c>
      <c r="C434" s="4"/>
      <c r="D434" s="4"/>
      <c r="E434" s="4" t="s">
        <v>802</v>
      </c>
      <c r="F434" t="s">
        <v>350</v>
      </c>
      <c r="G434" s="4" t="s">
        <v>444</v>
      </c>
      <c r="H434" s="4" t="s">
        <v>445</v>
      </c>
      <c r="I434" s="4" t="s">
        <v>446</v>
      </c>
      <c r="J434" s="4" t="s">
        <v>296</v>
      </c>
      <c r="K434" s="4" t="s">
        <v>347</v>
      </c>
      <c r="L434" s="4" t="s">
        <v>346</v>
      </c>
      <c r="M434" s="4" t="s">
        <v>182</v>
      </c>
      <c r="N434" s="4" t="s">
        <v>348</v>
      </c>
      <c r="O434" s="2"/>
      <c r="P434" s="2" t="s">
        <v>803</v>
      </c>
      <c r="Q434" s="2" t="s">
        <v>825</v>
      </c>
    </row>
    <row r="435" spans="1:17" x14ac:dyDescent="0.25">
      <c r="A435" s="4" t="s">
        <v>401</v>
      </c>
      <c r="B435" s="4" t="s">
        <v>68</v>
      </c>
      <c r="C435" s="4"/>
      <c r="D435" s="4"/>
      <c r="E435" s="4" t="s">
        <v>225</v>
      </c>
      <c r="F435" t="s">
        <v>180</v>
      </c>
      <c r="G435" s="4" t="s">
        <v>444</v>
      </c>
      <c r="H435" s="4" t="s">
        <v>445</v>
      </c>
      <c r="I435" s="4" t="s">
        <v>446</v>
      </c>
      <c r="J435" s="4" t="s">
        <v>296</v>
      </c>
      <c r="K435" s="4" t="s">
        <v>347</v>
      </c>
      <c r="L435" s="4" t="s">
        <v>346</v>
      </c>
      <c r="M435" s="4" t="s">
        <v>182</v>
      </c>
      <c r="N435" s="4" t="s">
        <v>348</v>
      </c>
      <c r="O435" s="2"/>
      <c r="P435" s="2"/>
      <c r="Q435" s="2" t="s">
        <v>825</v>
      </c>
    </row>
    <row r="436" spans="1:17" x14ac:dyDescent="0.25">
      <c r="A436" s="4" t="s">
        <v>401</v>
      </c>
      <c r="B436" s="4" t="s">
        <v>68</v>
      </c>
      <c r="C436" s="4"/>
      <c r="D436" s="4"/>
      <c r="E436" s="4" t="s">
        <v>234</v>
      </c>
      <c r="F436" t="s">
        <v>223</v>
      </c>
      <c r="G436" s="4" t="s">
        <v>444</v>
      </c>
      <c r="H436" s="4" t="s">
        <v>445</v>
      </c>
      <c r="I436" s="4" t="s">
        <v>446</v>
      </c>
      <c r="J436" s="4" t="s">
        <v>296</v>
      </c>
      <c r="K436" s="4" t="s">
        <v>347</v>
      </c>
      <c r="L436" s="4" t="s">
        <v>346</v>
      </c>
      <c r="M436" s="4" t="s">
        <v>182</v>
      </c>
      <c r="N436" s="4" t="s">
        <v>348</v>
      </c>
      <c r="O436" s="2"/>
      <c r="P436" s="2"/>
      <c r="Q436" s="2" t="s">
        <v>825</v>
      </c>
    </row>
    <row r="437" spans="1:17" x14ac:dyDescent="0.25">
      <c r="A437" s="4" t="s">
        <v>259</v>
      </c>
      <c r="B437" s="4" t="s">
        <v>41</v>
      </c>
      <c r="C437" s="4"/>
      <c r="D437" s="4"/>
      <c r="E437" s="4" t="s">
        <v>16</v>
      </c>
      <c r="F437" t="s">
        <v>125</v>
      </c>
      <c r="G437" s="4"/>
      <c r="H437" s="4"/>
      <c r="I437" s="4"/>
      <c r="J437" s="4"/>
      <c r="K437" s="4" t="s">
        <v>347</v>
      </c>
      <c r="L437" s="4" t="s">
        <v>346</v>
      </c>
      <c r="M437" s="4" t="s">
        <v>182</v>
      </c>
      <c r="N437" s="4" t="s">
        <v>348</v>
      </c>
      <c r="O437" s="2"/>
      <c r="P437" s="2" t="s">
        <v>349</v>
      </c>
      <c r="Q437" s="2" t="s">
        <v>825</v>
      </c>
    </row>
    <row r="438" spans="1:17" x14ac:dyDescent="0.25">
      <c r="A438" s="4" t="s">
        <v>259</v>
      </c>
      <c r="B438" s="4" t="s">
        <v>41</v>
      </c>
      <c r="C438" s="4"/>
      <c r="D438" s="4"/>
      <c r="E438" s="4" t="s">
        <v>75</v>
      </c>
      <c r="F438" t="s">
        <v>157</v>
      </c>
      <c r="G438" s="4"/>
      <c r="H438" s="4"/>
      <c r="I438" s="4"/>
      <c r="J438" s="4"/>
      <c r="K438" s="4" t="s">
        <v>347</v>
      </c>
      <c r="L438" s="4" t="s">
        <v>346</v>
      </c>
      <c r="M438" s="4" t="s">
        <v>182</v>
      </c>
      <c r="N438" s="4" t="s">
        <v>348</v>
      </c>
      <c r="O438" s="2"/>
      <c r="P438" s="2" t="s">
        <v>349</v>
      </c>
      <c r="Q438" s="2" t="s">
        <v>825</v>
      </c>
    </row>
    <row r="439" spans="1:17" x14ac:dyDescent="0.25">
      <c r="A439" s="4" t="s">
        <v>259</v>
      </c>
      <c r="B439" s="4" t="s">
        <v>41</v>
      </c>
      <c r="C439" s="4"/>
      <c r="D439" s="4"/>
      <c r="E439" s="4" t="s">
        <v>58</v>
      </c>
      <c r="F439" t="s">
        <v>129</v>
      </c>
      <c r="G439" s="4"/>
      <c r="H439" s="4"/>
      <c r="I439" s="4"/>
      <c r="J439" s="4"/>
      <c r="K439" s="4" t="s">
        <v>347</v>
      </c>
      <c r="L439" s="4" t="s">
        <v>346</v>
      </c>
      <c r="M439" s="4" t="s">
        <v>182</v>
      </c>
      <c r="N439" s="4" t="s">
        <v>348</v>
      </c>
      <c r="O439" s="2"/>
      <c r="P439" s="2" t="s">
        <v>349</v>
      </c>
      <c r="Q439" s="2" t="s">
        <v>825</v>
      </c>
    </row>
    <row r="440" spans="1:17" x14ac:dyDescent="0.25">
      <c r="A440" s="4" t="s">
        <v>259</v>
      </c>
      <c r="B440" s="4" t="s">
        <v>41</v>
      </c>
      <c r="C440" s="4"/>
      <c r="D440" s="4"/>
      <c r="E440" s="4" t="s">
        <v>801</v>
      </c>
      <c r="F440" t="s">
        <v>339</v>
      </c>
      <c r="G440" s="4"/>
      <c r="H440" s="4"/>
      <c r="I440" s="4"/>
      <c r="J440" s="4"/>
      <c r="K440" s="4" t="s">
        <v>347</v>
      </c>
      <c r="L440" s="4" t="s">
        <v>346</v>
      </c>
      <c r="M440" s="4" t="s">
        <v>182</v>
      </c>
      <c r="N440" s="4" t="s">
        <v>348</v>
      </c>
      <c r="O440" s="2"/>
      <c r="P440" s="2" t="s">
        <v>349</v>
      </c>
      <c r="Q440" s="2" t="s">
        <v>825</v>
      </c>
    </row>
    <row r="441" spans="1:17" x14ac:dyDescent="0.25">
      <c r="A441" s="4" t="s">
        <v>259</v>
      </c>
      <c r="B441" s="4" t="s">
        <v>42</v>
      </c>
      <c r="C441" s="4"/>
      <c r="D441" s="4"/>
      <c r="E441" s="4" t="s">
        <v>69</v>
      </c>
      <c r="F441" t="s">
        <v>174</v>
      </c>
      <c r="G441" s="4"/>
      <c r="H441" s="4"/>
      <c r="I441" s="4"/>
      <c r="J441" s="4"/>
      <c r="K441" s="4" t="s">
        <v>347</v>
      </c>
      <c r="L441" s="4" t="s">
        <v>346</v>
      </c>
      <c r="M441" s="4" t="s">
        <v>182</v>
      </c>
      <c r="N441" s="4" t="s">
        <v>348</v>
      </c>
      <c r="O441" s="2"/>
      <c r="P441" s="2" t="s">
        <v>357</v>
      </c>
      <c r="Q441" s="2" t="s">
        <v>825</v>
      </c>
    </row>
    <row r="442" spans="1:17" x14ac:dyDescent="0.25">
      <c r="A442" s="4" t="s">
        <v>259</v>
      </c>
      <c r="B442" s="4" t="s">
        <v>42</v>
      </c>
      <c r="C442" s="4"/>
      <c r="D442" s="4"/>
      <c r="E442" s="4" t="s">
        <v>16</v>
      </c>
      <c r="F442" t="s">
        <v>125</v>
      </c>
      <c r="G442" s="4"/>
      <c r="H442" s="4"/>
      <c r="I442" s="4"/>
      <c r="J442" s="4"/>
      <c r="K442" s="4" t="s">
        <v>347</v>
      </c>
      <c r="L442" s="4" t="s">
        <v>346</v>
      </c>
      <c r="M442" s="4" t="s">
        <v>182</v>
      </c>
      <c r="N442" s="4" t="s">
        <v>348</v>
      </c>
      <c r="O442" s="2"/>
      <c r="P442" s="2" t="s">
        <v>349</v>
      </c>
      <c r="Q442" s="2" t="s">
        <v>825</v>
      </c>
    </row>
    <row r="443" spans="1:17" x14ac:dyDescent="0.25">
      <c r="A443" s="4" t="s">
        <v>259</v>
      </c>
      <c r="B443" s="4" t="s">
        <v>42</v>
      </c>
      <c r="C443" s="4"/>
      <c r="D443" s="4"/>
      <c r="E443" s="4" t="s">
        <v>75</v>
      </c>
      <c r="F443" t="s">
        <v>157</v>
      </c>
      <c r="G443" s="4"/>
      <c r="H443" s="4"/>
      <c r="I443" s="4"/>
      <c r="J443" s="4"/>
      <c r="K443" s="4" t="s">
        <v>347</v>
      </c>
      <c r="L443" s="4" t="s">
        <v>346</v>
      </c>
      <c r="M443" s="4" t="s">
        <v>182</v>
      </c>
      <c r="N443" s="4" t="s">
        <v>348</v>
      </c>
      <c r="O443" s="2"/>
      <c r="P443" s="2" t="s">
        <v>349</v>
      </c>
      <c r="Q443" s="2" t="s">
        <v>825</v>
      </c>
    </row>
    <row r="444" spans="1:17" x14ac:dyDescent="0.25">
      <c r="A444" s="4" t="s">
        <v>259</v>
      </c>
      <c r="B444" s="4" t="s">
        <v>42</v>
      </c>
      <c r="C444" s="4"/>
      <c r="D444" s="4"/>
      <c r="E444" s="4" t="s">
        <v>58</v>
      </c>
      <c r="F444" t="s">
        <v>129</v>
      </c>
      <c r="G444" s="4"/>
      <c r="H444" s="4"/>
      <c r="I444" s="4"/>
      <c r="J444" s="4"/>
      <c r="K444" s="4" t="s">
        <v>347</v>
      </c>
      <c r="L444" s="4" t="s">
        <v>346</v>
      </c>
      <c r="M444" s="4" t="s">
        <v>182</v>
      </c>
      <c r="N444" s="4" t="s">
        <v>348</v>
      </c>
      <c r="O444" s="2"/>
      <c r="P444" s="2" t="s">
        <v>349</v>
      </c>
      <c r="Q444" s="2" t="s">
        <v>825</v>
      </c>
    </row>
    <row r="445" spans="1:17" x14ac:dyDescent="0.25">
      <c r="A445" s="4" t="s">
        <v>259</v>
      </c>
      <c r="B445" s="4" t="s">
        <v>42</v>
      </c>
      <c r="C445" s="4"/>
      <c r="D445" s="4"/>
      <c r="E445" s="4" t="s">
        <v>85</v>
      </c>
      <c r="F445" t="s">
        <v>124</v>
      </c>
      <c r="G445" s="4"/>
      <c r="H445" s="4"/>
      <c r="I445" s="4"/>
      <c r="J445" s="4"/>
      <c r="K445" s="4" t="s">
        <v>347</v>
      </c>
      <c r="L445" s="4" t="s">
        <v>346</v>
      </c>
      <c r="M445" s="4" t="s">
        <v>182</v>
      </c>
      <c r="N445" s="4" t="s">
        <v>348</v>
      </c>
      <c r="O445" s="2"/>
      <c r="P445" s="2" t="s">
        <v>349</v>
      </c>
      <c r="Q445" s="2" t="s">
        <v>825</v>
      </c>
    </row>
    <row r="446" spans="1:17" x14ac:dyDescent="0.25">
      <c r="A446" s="4" t="s">
        <v>259</v>
      </c>
      <c r="B446" s="4" t="s">
        <v>42</v>
      </c>
      <c r="C446" s="4"/>
      <c r="D446" s="4"/>
      <c r="E446" s="4" t="s">
        <v>165</v>
      </c>
      <c r="F446" t="s">
        <v>261</v>
      </c>
      <c r="G446" s="4"/>
      <c r="H446" s="4"/>
      <c r="I446" s="4"/>
      <c r="J446" s="4"/>
      <c r="K446" s="4" t="s">
        <v>347</v>
      </c>
      <c r="L446" s="4" t="s">
        <v>346</v>
      </c>
      <c r="M446" s="4" t="s">
        <v>182</v>
      </c>
      <c r="N446" s="4" t="s">
        <v>348</v>
      </c>
      <c r="O446" s="2"/>
      <c r="P446" s="2" t="s">
        <v>349</v>
      </c>
      <c r="Q446" s="2" t="s">
        <v>825</v>
      </c>
    </row>
    <row r="447" spans="1:17" x14ac:dyDescent="0.25">
      <c r="A447" s="4" t="s">
        <v>259</v>
      </c>
      <c r="B447" s="4" t="s">
        <v>42</v>
      </c>
      <c r="C447" s="4"/>
      <c r="D447" s="4"/>
      <c r="E447" s="4" t="s">
        <v>801</v>
      </c>
      <c r="F447" t="s">
        <v>339</v>
      </c>
      <c r="G447" s="4"/>
      <c r="H447" s="4"/>
      <c r="I447" s="4"/>
      <c r="J447" s="4"/>
      <c r="K447" s="4" t="s">
        <v>347</v>
      </c>
      <c r="L447" s="4" t="s">
        <v>346</v>
      </c>
      <c r="M447" s="4" t="s">
        <v>182</v>
      </c>
      <c r="N447" s="4" t="s">
        <v>348</v>
      </c>
      <c r="O447" s="2"/>
      <c r="P447" s="2" t="s">
        <v>349</v>
      </c>
      <c r="Q447" s="2" t="s">
        <v>825</v>
      </c>
    </row>
    <row r="448" spans="1:17" x14ac:dyDescent="0.25">
      <c r="A448" s="4" t="s">
        <v>259</v>
      </c>
      <c r="B448" s="4" t="s">
        <v>61</v>
      </c>
      <c r="C448" s="4"/>
      <c r="D448" s="4"/>
      <c r="E448" s="4" t="s">
        <v>16</v>
      </c>
      <c r="F448" t="s">
        <v>125</v>
      </c>
      <c r="G448" s="4"/>
      <c r="H448" s="4"/>
      <c r="I448" s="4"/>
      <c r="J448" s="4"/>
      <c r="K448" s="4" t="s">
        <v>347</v>
      </c>
      <c r="L448" s="4" t="s">
        <v>346</v>
      </c>
      <c r="M448" s="4" t="s">
        <v>182</v>
      </c>
      <c r="N448" s="4" t="s">
        <v>348</v>
      </c>
      <c r="O448" s="2"/>
      <c r="P448" s="2" t="s">
        <v>349</v>
      </c>
      <c r="Q448" s="2" t="s">
        <v>825</v>
      </c>
    </row>
    <row r="449" spans="1:17" x14ac:dyDescent="0.25">
      <c r="A449" s="4" t="s">
        <v>259</v>
      </c>
      <c r="B449" s="4" t="s">
        <v>61</v>
      </c>
      <c r="C449" s="4"/>
      <c r="D449" s="4"/>
      <c r="E449" s="4" t="s">
        <v>75</v>
      </c>
      <c r="F449" t="s">
        <v>157</v>
      </c>
      <c r="G449" s="4"/>
      <c r="H449" s="4"/>
      <c r="I449" s="4"/>
      <c r="J449" s="4"/>
      <c r="K449" s="4" t="s">
        <v>347</v>
      </c>
      <c r="L449" s="4" t="s">
        <v>346</v>
      </c>
      <c r="M449" s="4" t="s">
        <v>182</v>
      </c>
      <c r="N449" s="4" t="s">
        <v>348</v>
      </c>
      <c r="O449" s="2"/>
      <c r="P449" s="2" t="s">
        <v>349</v>
      </c>
      <c r="Q449" s="2" t="s">
        <v>825</v>
      </c>
    </row>
    <row r="450" spans="1:17" x14ac:dyDescent="0.25">
      <c r="A450" s="4" t="s">
        <v>259</v>
      </c>
      <c r="B450" s="4" t="s">
        <v>61</v>
      </c>
      <c r="C450" s="4"/>
      <c r="D450" s="4"/>
      <c r="E450" s="4" t="s">
        <v>58</v>
      </c>
      <c r="F450" t="s">
        <v>129</v>
      </c>
      <c r="G450" s="4"/>
      <c r="H450" s="4"/>
      <c r="I450" s="4"/>
      <c r="J450" s="4"/>
      <c r="K450" s="4" t="s">
        <v>347</v>
      </c>
      <c r="L450" s="4" t="s">
        <v>346</v>
      </c>
      <c r="M450" s="4" t="s">
        <v>182</v>
      </c>
      <c r="N450" s="4" t="s">
        <v>348</v>
      </c>
      <c r="O450" s="2"/>
      <c r="P450" s="2" t="s">
        <v>349</v>
      </c>
      <c r="Q450" s="2" t="s">
        <v>825</v>
      </c>
    </row>
    <row r="451" spans="1:17" x14ac:dyDescent="0.25">
      <c r="A451" s="4" t="s">
        <v>259</v>
      </c>
      <c r="B451" s="4" t="s">
        <v>61</v>
      </c>
      <c r="C451" s="4"/>
      <c r="D451" s="4"/>
      <c r="E451" s="4" t="s">
        <v>379</v>
      </c>
      <c r="F451" t="s">
        <v>340</v>
      </c>
      <c r="G451" s="4"/>
      <c r="H451" s="4"/>
      <c r="I451" s="4"/>
      <c r="J451" s="4"/>
      <c r="K451" s="4" t="s">
        <v>347</v>
      </c>
      <c r="L451" s="4" t="s">
        <v>346</v>
      </c>
      <c r="M451" s="4" t="s">
        <v>182</v>
      </c>
      <c r="N451" s="4" t="s">
        <v>348</v>
      </c>
      <c r="O451" s="2"/>
      <c r="P451" s="2" t="s">
        <v>349</v>
      </c>
      <c r="Q451" s="2" t="s">
        <v>825</v>
      </c>
    </row>
    <row r="452" spans="1:17" x14ac:dyDescent="0.25">
      <c r="A452" s="4" t="s">
        <v>259</v>
      </c>
      <c r="B452" s="4" t="s">
        <v>61</v>
      </c>
      <c r="C452" s="4"/>
      <c r="D452" s="4"/>
      <c r="E452" s="4" t="s">
        <v>123</v>
      </c>
      <c r="F452" t="s">
        <v>122</v>
      </c>
      <c r="G452" s="4"/>
      <c r="H452" s="4"/>
      <c r="I452" s="4"/>
      <c r="J452" s="4"/>
      <c r="K452" s="4" t="s">
        <v>347</v>
      </c>
      <c r="L452" s="4" t="s">
        <v>346</v>
      </c>
      <c r="M452" s="4" t="s">
        <v>182</v>
      </c>
      <c r="N452" s="4" t="s">
        <v>348</v>
      </c>
      <c r="O452" s="2"/>
      <c r="P452" s="2" t="s">
        <v>349</v>
      </c>
      <c r="Q452" s="2" t="s">
        <v>825</v>
      </c>
    </row>
    <row r="453" spans="1:17" x14ac:dyDescent="0.25">
      <c r="A453" s="4" t="s">
        <v>259</v>
      </c>
      <c r="B453" s="4" t="s">
        <v>61</v>
      </c>
      <c r="C453" s="4"/>
      <c r="D453" s="4"/>
      <c r="E453" s="4" t="s">
        <v>224</v>
      </c>
      <c r="F453" t="s">
        <v>275</v>
      </c>
      <c r="G453" s="4"/>
      <c r="H453" s="4"/>
      <c r="I453" s="4"/>
      <c r="J453" s="4"/>
      <c r="K453" s="4" t="s">
        <v>347</v>
      </c>
      <c r="L453" s="4" t="s">
        <v>346</v>
      </c>
      <c r="M453" s="4" t="s">
        <v>182</v>
      </c>
      <c r="N453" s="4" t="s">
        <v>348</v>
      </c>
      <c r="O453" s="2"/>
      <c r="P453" s="2" t="s">
        <v>349</v>
      </c>
      <c r="Q453" s="2" t="s">
        <v>825</v>
      </c>
    </row>
    <row r="454" spans="1:17" x14ac:dyDescent="0.25">
      <c r="A454" s="4" t="s">
        <v>259</v>
      </c>
      <c r="B454" s="4" t="s">
        <v>61</v>
      </c>
      <c r="C454" s="4"/>
      <c r="D454" s="4"/>
      <c r="E454" s="4" t="s">
        <v>69</v>
      </c>
      <c r="F454" t="s">
        <v>174</v>
      </c>
      <c r="G454" s="4"/>
      <c r="H454" s="4"/>
      <c r="I454" s="4"/>
      <c r="J454" s="4"/>
      <c r="K454" s="4" t="s">
        <v>347</v>
      </c>
      <c r="L454" s="4" t="s">
        <v>346</v>
      </c>
      <c r="M454" s="4" t="s">
        <v>182</v>
      </c>
      <c r="N454" s="4" t="s">
        <v>348</v>
      </c>
      <c r="O454" s="2"/>
      <c r="P454" s="2" t="s">
        <v>349</v>
      </c>
      <c r="Q454" s="2" t="s">
        <v>825</v>
      </c>
    </row>
    <row r="455" spans="1:17" x14ac:dyDescent="0.25">
      <c r="A455" s="4" t="s">
        <v>259</v>
      </c>
      <c r="B455" s="4" t="s">
        <v>61</v>
      </c>
      <c r="C455" s="4"/>
      <c r="D455" s="4"/>
      <c r="E455" s="4" t="s">
        <v>165</v>
      </c>
      <c r="F455" t="s">
        <v>159</v>
      </c>
      <c r="G455" s="4"/>
      <c r="H455" s="4"/>
      <c r="I455" s="4"/>
      <c r="J455" s="4"/>
      <c r="K455" s="4" t="s">
        <v>347</v>
      </c>
      <c r="L455" s="4" t="s">
        <v>346</v>
      </c>
      <c r="M455" s="4" t="s">
        <v>182</v>
      </c>
      <c r="N455" s="4" t="s">
        <v>348</v>
      </c>
      <c r="O455" s="2"/>
      <c r="P455" s="2" t="s">
        <v>349</v>
      </c>
      <c r="Q455" s="2" t="s">
        <v>825</v>
      </c>
    </row>
    <row r="456" spans="1:17" x14ac:dyDescent="0.25">
      <c r="A456" s="4" t="s">
        <v>259</v>
      </c>
      <c r="B456" s="4" t="s">
        <v>62</v>
      </c>
      <c r="C456" s="4"/>
      <c r="D456" s="4"/>
      <c r="E456" s="4" t="s">
        <v>16</v>
      </c>
      <c r="F456" t="s">
        <v>125</v>
      </c>
      <c r="G456" s="4"/>
      <c r="H456" s="4"/>
      <c r="I456" s="4"/>
      <c r="J456" s="4"/>
      <c r="K456" s="4" t="s">
        <v>347</v>
      </c>
      <c r="L456" s="4" t="s">
        <v>346</v>
      </c>
      <c r="M456" s="4" t="s">
        <v>182</v>
      </c>
      <c r="N456" s="4" t="s">
        <v>348</v>
      </c>
      <c r="O456" s="2"/>
      <c r="P456" s="2" t="s">
        <v>349</v>
      </c>
      <c r="Q456" s="2" t="s">
        <v>825</v>
      </c>
    </row>
    <row r="457" spans="1:17" x14ac:dyDescent="0.25">
      <c r="A457" s="4" t="s">
        <v>259</v>
      </c>
      <c r="B457" s="4" t="s">
        <v>62</v>
      </c>
      <c r="C457" s="4"/>
      <c r="D457" s="4"/>
      <c r="E457" s="4" t="s">
        <v>75</v>
      </c>
      <c r="F457" t="s">
        <v>157</v>
      </c>
      <c r="G457" s="4"/>
      <c r="H457" s="4"/>
      <c r="I457" s="4"/>
      <c r="J457" s="4"/>
      <c r="K457" s="4" t="s">
        <v>347</v>
      </c>
      <c r="L457" s="4" t="s">
        <v>346</v>
      </c>
      <c r="M457" s="4" t="s">
        <v>182</v>
      </c>
      <c r="N457" s="4" t="s">
        <v>348</v>
      </c>
      <c r="O457" s="2"/>
      <c r="P457" s="2" t="s">
        <v>349</v>
      </c>
      <c r="Q457" s="2" t="s">
        <v>825</v>
      </c>
    </row>
    <row r="458" spans="1:17" x14ac:dyDescent="0.25">
      <c r="A458" s="4" t="s">
        <v>259</v>
      </c>
      <c r="B458" s="4" t="s">
        <v>62</v>
      </c>
      <c r="C458" s="4"/>
      <c r="D458" s="4"/>
      <c r="E458" s="4" t="s">
        <v>58</v>
      </c>
      <c r="F458" t="s">
        <v>129</v>
      </c>
      <c r="G458" s="4"/>
      <c r="H458" s="4"/>
      <c r="I458" s="4"/>
      <c r="J458" s="4"/>
      <c r="K458" s="4" t="s">
        <v>347</v>
      </c>
      <c r="L458" s="4" t="s">
        <v>346</v>
      </c>
      <c r="M458" s="4" t="s">
        <v>182</v>
      </c>
      <c r="N458" s="4" t="s">
        <v>348</v>
      </c>
      <c r="O458" s="2"/>
      <c r="P458" s="2" t="s">
        <v>349</v>
      </c>
      <c r="Q458" s="2" t="s">
        <v>825</v>
      </c>
    </row>
    <row r="459" spans="1:17" x14ac:dyDescent="0.25">
      <c r="A459" s="4" t="s">
        <v>259</v>
      </c>
      <c r="B459" s="4" t="s">
        <v>62</v>
      </c>
      <c r="C459" s="4"/>
      <c r="D459" s="4"/>
      <c r="E459" s="4" t="s">
        <v>224</v>
      </c>
      <c r="F459" t="s">
        <v>275</v>
      </c>
      <c r="G459" s="4"/>
      <c r="H459" s="4"/>
      <c r="I459" s="4"/>
      <c r="J459" s="4"/>
      <c r="K459" s="4" t="s">
        <v>347</v>
      </c>
      <c r="L459" s="4" t="s">
        <v>346</v>
      </c>
      <c r="M459" s="4" t="s">
        <v>182</v>
      </c>
      <c r="N459" s="4" t="s">
        <v>348</v>
      </c>
      <c r="O459" s="2"/>
      <c r="P459" s="2" t="s">
        <v>349</v>
      </c>
      <c r="Q459" s="2" t="s">
        <v>825</v>
      </c>
    </row>
    <row r="460" spans="1:17" x14ac:dyDescent="0.25">
      <c r="A460" s="4" t="s">
        <v>259</v>
      </c>
      <c r="B460" s="4" t="s">
        <v>62</v>
      </c>
      <c r="C460" s="4"/>
      <c r="D460" s="4"/>
      <c r="E460" s="4" t="s">
        <v>386</v>
      </c>
      <c r="F460" t="s">
        <v>301</v>
      </c>
      <c r="G460" s="4"/>
      <c r="H460" s="4"/>
      <c r="I460" s="4"/>
      <c r="J460" s="4"/>
      <c r="K460" s="4" t="s">
        <v>347</v>
      </c>
      <c r="L460" s="4" t="s">
        <v>346</v>
      </c>
      <c r="M460" s="4" t="s">
        <v>182</v>
      </c>
      <c r="N460" s="4" t="s">
        <v>348</v>
      </c>
      <c r="O460" s="2"/>
      <c r="P460" s="2" t="s">
        <v>349</v>
      </c>
      <c r="Q460" s="2" t="s">
        <v>825</v>
      </c>
    </row>
    <row r="461" spans="1:17" x14ac:dyDescent="0.25">
      <c r="A461" s="4" t="s">
        <v>259</v>
      </c>
      <c r="B461" s="4" t="s">
        <v>62</v>
      </c>
      <c r="C461" s="4"/>
      <c r="D461" s="4"/>
      <c r="E461" s="4" t="s">
        <v>123</v>
      </c>
      <c r="F461" t="s">
        <v>122</v>
      </c>
      <c r="G461" s="4"/>
      <c r="H461" s="4"/>
      <c r="I461" s="4"/>
      <c r="J461" s="4"/>
      <c r="K461" s="4" t="s">
        <v>347</v>
      </c>
      <c r="L461" s="4" t="s">
        <v>346</v>
      </c>
      <c r="M461" s="4" t="s">
        <v>182</v>
      </c>
      <c r="N461" s="4" t="s">
        <v>348</v>
      </c>
      <c r="O461" s="2"/>
      <c r="P461" s="2" t="s">
        <v>349</v>
      </c>
      <c r="Q461" s="2" t="s">
        <v>825</v>
      </c>
    </row>
    <row r="462" spans="1:17" x14ac:dyDescent="0.25">
      <c r="A462" s="4" t="s">
        <v>259</v>
      </c>
      <c r="B462" s="4" t="s">
        <v>62</v>
      </c>
      <c r="C462" s="4"/>
      <c r="D462" s="4"/>
      <c r="E462" s="4" t="s">
        <v>138</v>
      </c>
      <c r="F462" t="s">
        <v>341</v>
      </c>
      <c r="G462" s="4"/>
      <c r="H462" s="4"/>
      <c r="I462" s="4"/>
      <c r="J462" s="4"/>
      <c r="K462" s="4" t="s">
        <v>347</v>
      </c>
      <c r="L462" s="4" t="s">
        <v>346</v>
      </c>
      <c r="M462" s="4" t="s">
        <v>182</v>
      </c>
      <c r="N462" s="4" t="s">
        <v>348</v>
      </c>
      <c r="O462" s="2"/>
      <c r="P462" s="2" t="s">
        <v>349</v>
      </c>
      <c r="Q462" s="2" t="s">
        <v>825</v>
      </c>
    </row>
    <row r="463" spans="1:17" x14ac:dyDescent="0.25">
      <c r="A463" s="4" t="s">
        <v>259</v>
      </c>
      <c r="B463" s="4" t="s">
        <v>63</v>
      </c>
      <c r="C463" s="4"/>
      <c r="D463" s="4"/>
      <c r="E463" s="4" t="s">
        <v>16</v>
      </c>
      <c r="F463" t="s">
        <v>125</v>
      </c>
      <c r="G463" s="4"/>
      <c r="H463" s="4"/>
      <c r="I463" s="4"/>
      <c r="J463" s="4"/>
      <c r="K463" s="4" t="s">
        <v>347</v>
      </c>
      <c r="L463" s="4" t="s">
        <v>346</v>
      </c>
      <c r="M463" s="4" t="s">
        <v>182</v>
      </c>
      <c r="N463" s="4" t="s">
        <v>348</v>
      </c>
      <c r="O463" s="2"/>
      <c r="P463" s="2" t="s">
        <v>349</v>
      </c>
      <c r="Q463" s="2" t="s">
        <v>825</v>
      </c>
    </row>
    <row r="464" spans="1:17" x14ac:dyDescent="0.25">
      <c r="A464" s="4" t="s">
        <v>259</v>
      </c>
      <c r="B464" s="4" t="s">
        <v>63</v>
      </c>
      <c r="C464" s="4"/>
      <c r="D464" s="4"/>
      <c r="E464" s="4" t="s">
        <v>75</v>
      </c>
      <c r="F464" t="s">
        <v>157</v>
      </c>
      <c r="G464" s="4"/>
      <c r="H464" s="4"/>
      <c r="I464" s="4"/>
      <c r="J464" s="4"/>
      <c r="K464" s="4" t="s">
        <v>347</v>
      </c>
      <c r="L464" s="4" t="s">
        <v>346</v>
      </c>
      <c r="M464" s="4" t="s">
        <v>182</v>
      </c>
      <c r="N464" s="4" t="s">
        <v>348</v>
      </c>
      <c r="O464" s="2"/>
      <c r="P464" s="2" t="s">
        <v>349</v>
      </c>
      <c r="Q464" s="2" t="s">
        <v>825</v>
      </c>
    </row>
    <row r="465" spans="1:17" x14ac:dyDescent="0.25">
      <c r="A465" s="4" t="s">
        <v>259</v>
      </c>
      <c r="B465" s="4" t="s">
        <v>63</v>
      </c>
      <c r="C465" s="4"/>
      <c r="D465" s="4"/>
      <c r="E465" s="4" t="s">
        <v>58</v>
      </c>
      <c r="F465" t="s">
        <v>129</v>
      </c>
      <c r="G465" s="4"/>
      <c r="H465" s="4"/>
      <c r="I465" s="4"/>
      <c r="J465" s="4"/>
      <c r="K465" s="4" t="s">
        <v>347</v>
      </c>
      <c r="L465" s="4" t="s">
        <v>346</v>
      </c>
      <c r="M465" s="4" t="s">
        <v>182</v>
      </c>
      <c r="N465" s="4" t="s">
        <v>348</v>
      </c>
      <c r="O465" s="2"/>
      <c r="P465" s="2" t="s">
        <v>349</v>
      </c>
      <c r="Q465" s="2" t="s">
        <v>825</v>
      </c>
    </row>
    <row r="466" spans="1:17" x14ac:dyDescent="0.25">
      <c r="A466" s="4" t="s">
        <v>259</v>
      </c>
      <c r="B466" s="4" t="s">
        <v>63</v>
      </c>
      <c r="C466" s="4"/>
      <c r="D466" s="4"/>
      <c r="E466" s="4" t="s">
        <v>123</v>
      </c>
      <c r="F466" t="s">
        <v>122</v>
      </c>
      <c r="G466" s="4"/>
      <c r="H466" s="4"/>
      <c r="I466" s="4"/>
      <c r="J466" s="4"/>
      <c r="K466" s="4" t="s">
        <v>347</v>
      </c>
      <c r="L466" s="4" t="s">
        <v>346</v>
      </c>
      <c r="M466" s="4" t="s">
        <v>182</v>
      </c>
      <c r="N466" s="4" t="s">
        <v>348</v>
      </c>
      <c r="O466" s="2"/>
      <c r="P466" s="2" t="s">
        <v>349</v>
      </c>
      <c r="Q466" s="2" t="s">
        <v>825</v>
      </c>
    </row>
    <row r="467" spans="1:17" x14ac:dyDescent="0.25">
      <c r="A467" s="4" t="s">
        <v>259</v>
      </c>
      <c r="B467" s="4" t="s">
        <v>63</v>
      </c>
      <c r="C467" s="4"/>
      <c r="D467" s="4"/>
      <c r="E467" s="4" t="s">
        <v>224</v>
      </c>
      <c r="F467" t="s">
        <v>275</v>
      </c>
      <c r="G467" s="4"/>
      <c r="H467" s="4"/>
      <c r="I467" s="4"/>
      <c r="J467" s="4"/>
      <c r="K467" s="4" t="s">
        <v>347</v>
      </c>
      <c r="L467" s="4" t="s">
        <v>346</v>
      </c>
      <c r="M467" s="4" t="s">
        <v>182</v>
      </c>
      <c r="N467" s="4" t="s">
        <v>348</v>
      </c>
      <c r="O467" s="2"/>
      <c r="P467" s="2" t="s">
        <v>349</v>
      </c>
      <c r="Q467" s="2" t="s">
        <v>825</v>
      </c>
    </row>
    <row r="468" spans="1:17" x14ac:dyDescent="0.25">
      <c r="A468" s="4" t="s">
        <v>259</v>
      </c>
      <c r="B468" s="4" t="s">
        <v>64</v>
      </c>
      <c r="C468" s="4"/>
      <c r="D468" s="4"/>
      <c r="E468" s="4" t="s">
        <v>16</v>
      </c>
      <c r="F468" t="s">
        <v>125</v>
      </c>
      <c r="G468" s="4"/>
      <c r="H468" s="4"/>
      <c r="I468" s="4"/>
      <c r="J468" s="4"/>
      <c r="K468" s="4" t="s">
        <v>347</v>
      </c>
      <c r="L468" s="4" t="s">
        <v>346</v>
      </c>
      <c r="M468" s="4" t="s">
        <v>182</v>
      </c>
      <c r="N468" s="4" t="s">
        <v>348</v>
      </c>
      <c r="O468" s="2"/>
      <c r="P468" s="2" t="s">
        <v>349</v>
      </c>
      <c r="Q468" s="2" t="s">
        <v>825</v>
      </c>
    </row>
    <row r="469" spans="1:17" x14ac:dyDescent="0.25">
      <c r="A469" s="4" t="s">
        <v>259</v>
      </c>
      <c r="B469" s="4" t="s">
        <v>64</v>
      </c>
      <c r="C469" s="4"/>
      <c r="D469" s="4"/>
      <c r="E469" s="4" t="s">
        <v>75</v>
      </c>
      <c r="F469" t="s">
        <v>157</v>
      </c>
      <c r="G469" s="4"/>
      <c r="H469" s="4"/>
      <c r="I469" s="4"/>
      <c r="J469" s="4"/>
      <c r="K469" s="4" t="s">
        <v>347</v>
      </c>
      <c r="L469" s="4" t="s">
        <v>346</v>
      </c>
      <c r="M469" s="4" t="s">
        <v>182</v>
      </c>
      <c r="N469" s="4" t="s">
        <v>348</v>
      </c>
      <c r="O469" s="2"/>
      <c r="P469" s="2" t="s">
        <v>349</v>
      </c>
      <c r="Q469" s="2" t="s">
        <v>825</v>
      </c>
    </row>
    <row r="470" spans="1:17" x14ac:dyDescent="0.25">
      <c r="A470" s="4" t="s">
        <v>259</v>
      </c>
      <c r="B470" s="4" t="s">
        <v>64</v>
      </c>
      <c r="C470" s="4"/>
      <c r="D470" s="4"/>
      <c r="E470" s="4" t="s">
        <v>16</v>
      </c>
      <c r="F470" t="s">
        <v>342</v>
      </c>
      <c r="G470" s="4"/>
      <c r="H470" s="4"/>
      <c r="I470" s="4"/>
      <c r="J470" s="4"/>
      <c r="K470" s="4" t="s">
        <v>347</v>
      </c>
      <c r="L470" s="4" t="s">
        <v>346</v>
      </c>
      <c r="M470" s="4" t="s">
        <v>182</v>
      </c>
      <c r="N470" s="4" t="s">
        <v>348</v>
      </c>
      <c r="O470" s="2"/>
      <c r="P470" s="2" t="s">
        <v>387</v>
      </c>
      <c r="Q470" s="2" t="s">
        <v>825</v>
      </c>
    </row>
    <row r="471" spans="1:17" x14ac:dyDescent="0.25">
      <c r="A471" s="4" t="s">
        <v>259</v>
      </c>
      <c r="B471" s="4" t="s">
        <v>64</v>
      </c>
      <c r="C471" s="4"/>
      <c r="D471" s="4"/>
      <c r="E471" s="4" t="s">
        <v>224</v>
      </c>
      <c r="F471" t="s">
        <v>275</v>
      </c>
      <c r="G471" s="4"/>
      <c r="H471" s="4"/>
      <c r="I471" s="4"/>
      <c r="J471" s="4"/>
      <c r="K471" s="4" t="s">
        <v>347</v>
      </c>
      <c r="L471" s="4" t="s">
        <v>346</v>
      </c>
      <c r="M471" s="4" t="s">
        <v>182</v>
      </c>
      <c r="N471" s="4" t="s">
        <v>348</v>
      </c>
      <c r="O471" s="2"/>
      <c r="P471" s="2" t="s">
        <v>349</v>
      </c>
      <c r="Q471" s="2" t="s">
        <v>825</v>
      </c>
    </row>
    <row r="472" spans="1:17" x14ac:dyDescent="0.25">
      <c r="A472" s="4" t="s">
        <v>259</v>
      </c>
      <c r="B472" s="4" t="s">
        <v>65</v>
      </c>
      <c r="C472" s="4"/>
      <c r="D472" s="4"/>
      <c r="E472" s="4" t="s">
        <v>224</v>
      </c>
      <c r="F472" t="s">
        <v>275</v>
      </c>
      <c r="G472" s="4"/>
      <c r="H472" s="4"/>
      <c r="I472" s="4"/>
      <c r="J472" s="4"/>
      <c r="K472" s="4" t="s">
        <v>347</v>
      </c>
      <c r="L472" s="4" t="s">
        <v>346</v>
      </c>
      <c r="M472" s="4" t="s">
        <v>182</v>
      </c>
      <c r="N472" s="4" t="s">
        <v>348</v>
      </c>
      <c r="O472" s="2"/>
      <c r="P472" s="2" t="s">
        <v>349</v>
      </c>
      <c r="Q472" s="2" t="s">
        <v>825</v>
      </c>
    </row>
    <row r="473" spans="1:17" x14ac:dyDescent="0.25">
      <c r="A473" s="4" t="s">
        <v>259</v>
      </c>
      <c r="B473" s="4" t="s">
        <v>65</v>
      </c>
      <c r="C473" s="4"/>
      <c r="D473" s="4"/>
      <c r="E473" s="4" t="s">
        <v>85</v>
      </c>
      <c r="F473" t="s">
        <v>124</v>
      </c>
      <c r="G473" s="4"/>
      <c r="H473" s="4"/>
      <c r="I473" s="4"/>
      <c r="J473" s="4"/>
      <c r="K473" s="4" t="s">
        <v>347</v>
      </c>
      <c r="L473" s="4" t="s">
        <v>346</v>
      </c>
      <c r="M473" s="4" t="s">
        <v>182</v>
      </c>
      <c r="N473" s="4" t="s">
        <v>348</v>
      </c>
      <c r="O473" s="2"/>
      <c r="P473" s="2" t="s">
        <v>349</v>
      </c>
      <c r="Q473" s="2" t="s">
        <v>825</v>
      </c>
    </row>
    <row r="474" spans="1:17" x14ac:dyDescent="0.25">
      <c r="A474" s="4" t="s">
        <v>259</v>
      </c>
      <c r="B474" s="4" t="s">
        <v>65</v>
      </c>
      <c r="C474" s="4"/>
      <c r="D474" s="4"/>
      <c r="E474" s="4" t="s">
        <v>16</v>
      </c>
      <c r="F474" t="s">
        <v>125</v>
      </c>
      <c r="G474" s="4"/>
      <c r="H474" s="4"/>
      <c r="I474" s="4"/>
      <c r="J474" s="4"/>
      <c r="K474" s="4" t="s">
        <v>347</v>
      </c>
      <c r="L474" s="4" t="s">
        <v>346</v>
      </c>
      <c r="M474" s="4" t="s">
        <v>182</v>
      </c>
      <c r="N474" s="4" t="s">
        <v>348</v>
      </c>
      <c r="O474" s="2"/>
      <c r="P474" s="2" t="s">
        <v>349</v>
      </c>
      <c r="Q474" s="2" t="s">
        <v>825</v>
      </c>
    </row>
    <row r="475" spans="1:17" x14ac:dyDescent="0.25">
      <c r="A475" s="4" t="s">
        <v>259</v>
      </c>
      <c r="B475" s="4" t="s">
        <v>65</v>
      </c>
      <c r="C475" s="4"/>
      <c r="D475" s="4"/>
      <c r="E475" s="4" t="s">
        <v>75</v>
      </c>
      <c r="F475" t="s">
        <v>157</v>
      </c>
      <c r="G475" s="4"/>
      <c r="H475" s="4"/>
      <c r="I475" s="4"/>
      <c r="J475" s="4"/>
      <c r="K475" s="4" t="s">
        <v>347</v>
      </c>
      <c r="L475" s="4" t="s">
        <v>346</v>
      </c>
      <c r="M475" s="4" t="s">
        <v>182</v>
      </c>
      <c r="N475" s="4" t="s">
        <v>348</v>
      </c>
      <c r="O475" s="2"/>
      <c r="P475" s="2" t="s">
        <v>349</v>
      </c>
      <c r="Q475" s="2" t="s">
        <v>825</v>
      </c>
    </row>
    <row r="476" spans="1:17" x14ac:dyDescent="0.25">
      <c r="A476" s="4" t="s">
        <v>259</v>
      </c>
      <c r="B476" s="4" t="s">
        <v>65</v>
      </c>
      <c r="C476" s="4"/>
      <c r="D476" s="4"/>
      <c r="E476" s="4" t="s">
        <v>58</v>
      </c>
      <c r="F476" t="s">
        <v>129</v>
      </c>
      <c r="G476" s="4"/>
      <c r="H476" s="4"/>
      <c r="I476" s="4"/>
      <c r="J476" s="4"/>
      <c r="K476" s="4" t="s">
        <v>347</v>
      </c>
      <c r="L476" s="4" t="s">
        <v>346</v>
      </c>
      <c r="M476" s="4" t="s">
        <v>182</v>
      </c>
      <c r="N476" s="4" t="s">
        <v>348</v>
      </c>
      <c r="O476" s="2"/>
      <c r="P476" s="2" t="s">
        <v>349</v>
      </c>
      <c r="Q476" s="2" t="s">
        <v>825</v>
      </c>
    </row>
    <row r="477" spans="1:17" x14ac:dyDescent="0.25">
      <c r="A477" s="4" t="s">
        <v>259</v>
      </c>
      <c r="B477" s="4" t="s">
        <v>66</v>
      </c>
      <c r="C477" s="4"/>
      <c r="D477" s="4"/>
      <c r="E477" s="4" t="s">
        <v>16</v>
      </c>
      <c r="F477" t="s">
        <v>125</v>
      </c>
      <c r="G477" s="4"/>
      <c r="H477" s="4"/>
      <c r="I477" s="4"/>
      <c r="J477" s="4"/>
      <c r="K477" s="4" t="s">
        <v>347</v>
      </c>
      <c r="L477" s="4" t="s">
        <v>346</v>
      </c>
      <c r="M477" s="4" t="s">
        <v>182</v>
      </c>
      <c r="N477" s="4" t="s">
        <v>348</v>
      </c>
      <c r="O477" s="2"/>
      <c r="P477" s="2" t="s">
        <v>349</v>
      </c>
      <c r="Q477" s="2" t="s">
        <v>825</v>
      </c>
    </row>
    <row r="478" spans="1:17" x14ac:dyDescent="0.25">
      <c r="A478" s="4" t="s">
        <v>259</v>
      </c>
      <c r="B478" s="4" t="s">
        <v>66</v>
      </c>
      <c r="C478" s="4"/>
      <c r="D478" s="4"/>
      <c r="E478" s="4" t="s">
        <v>75</v>
      </c>
      <c r="F478" t="s">
        <v>157</v>
      </c>
      <c r="G478" s="4"/>
      <c r="H478" s="4"/>
      <c r="I478" s="4"/>
      <c r="J478" s="4"/>
      <c r="K478" s="4" t="s">
        <v>347</v>
      </c>
      <c r="L478" s="4" t="s">
        <v>346</v>
      </c>
      <c r="M478" s="4" t="s">
        <v>182</v>
      </c>
      <c r="N478" s="4" t="s">
        <v>348</v>
      </c>
      <c r="O478" s="2"/>
      <c r="P478" s="2" t="s">
        <v>349</v>
      </c>
      <c r="Q478" s="2" t="s">
        <v>825</v>
      </c>
    </row>
    <row r="479" spans="1:17" x14ac:dyDescent="0.25">
      <c r="A479" s="4" t="s">
        <v>259</v>
      </c>
      <c r="B479" s="4" t="s">
        <v>66</v>
      </c>
      <c r="C479" s="4"/>
      <c r="D479" s="4"/>
      <c r="E479" s="4" t="s">
        <v>58</v>
      </c>
      <c r="F479" t="s">
        <v>129</v>
      </c>
      <c r="G479" s="4"/>
      <c r="H479" s="4"/>
      <c r="I479" s="4"/>
      <c r="J479" s="4"/>
      <c r="K479" s="4" t="s">
        <v>347</v>
      </c>
      <c r="L479" s="4" t="s">
        <v>346</v>
      </c>
      <c r="M479" s="4" t="s">
        <v>182</v>
      </c>
      <c r="N479" s="4" t="s">
        <v>348</v>
      </c>
      <c r="O479" s="2"/>
      <c r="P479" s="2" t="s">
        <v>349</v>
      </c>
      <c r="Q479" s="2" t="s">
        <v>825</v>
      </c>
    </row>
    <row r="480" spans="1:17" x14ac:dyDescent="0.25">
      <c r="A480" s="4" t="s">
        <v>259</v>
      </c>
      <c r="B480" s="4" t="s">
        <v>66</v>
      </c>
      <c r="C480" s="4"/>
      <c r="D480" s="4"/>
      <c r="E480" s="4" t="s">
        <v>224</v>
      </c>
      <c r="F480" t="s">
        <v>275</v>
      </c>
      <c r="G480" s="4"/>
      <c r="H480" s="4"/>
      <c r="I480" s="4"/>
      <c r="J480" s="4"/>
      <c r="K480" s="4" t="s">
        <v>347</v>
      </c>
      <c r="L480" s="4" t="s">
        <v>346</v>
      </c>
      <c r="M480" s="4" t="s">
        <v>182</v>
      </c>
      <c r="N480" s="4" t="s">
        <v>348</v>
      </c>
      <c r="O480" s="2"/>
      <c r="P480" s="2" t="s">
        <v>349</v>
      </c>
      <c r="Q480" s="2" t="s">
        <v>825</v>
      </c>
    </row>
    <row r="481" spans="1:17" x14ac:dyDescent="0.25">
      <c r="A481" s="4" t="s">
        <v>259</v>
      </c>
      <c r="B481" s="4" t="s">
        <v>66</v>
      </c>
      <c r="C481" s="4"/>
      <c r="D481" s="4"/>
      <c r="E481" s="4" t="s">
        <v>69</v>
      </c>
      <c r="F481" t="s">
        <v>88</v>
      </c>
      <c r="G481" s="4"/>
      <c r="H481" s="4"/>
      <c r="I481" s="4"/>
      <c r="J481" s="4"/>
      <c r="K481" s="4" t="s">
        <v>347</v>
      </c>
      <c r="L481" s="4" t="s">
        <v>346</v>
      </c>
      <c r="M481" s="4" t="s">
        <v>182</v>
      </c>
      <c r="N481" s="4" t="s">
        <v>348</v>
      </c>
      <c r="O481" s="2"/>
      <c r="P481" s="2" t="s">
        <v>349</v>
      </c>
      <c r="Q481" s="2" t="s">
        <v>825</v>
      </c>
    </row>
    <row r="482" spans="1:17" x14ac:dyDescent="0.25">
      <c r="A482" s="4" t="s">
        <v>259</v>
      </c>
      <c r="B482" s="4" t="s">
        <v>67</v>
      </c>
      <c r="C482" s="4"/>
      <c r="D482" s="4"/>
      <c r="E482" s="4" t="s">
        <v>16</v>
      </c>
      <c r="F482" t="s">
        <v>125</v>
      </c>
      <c r="G482" s="4"/>
      <c r="H482" s="4"/>
      <c r="I482" s="4"/>
      <c r="J482" s="4"/>
      <c r="K482" s="4" t="s">
        <v>347</v>
      </c>
      <c r="L482" s="4" t="s">
        <v>346</v>
      </c>
      <c r="M482" s="4" t="s">
        <v>182</v>
      </c>
      <c r="N482" s="4" t="s">
        <v>348</v>
      </c>
      <c r="O482" s="2"/>
      <c r="P482" s="2" t="s">
        <v>349</v>
      </c>
      <c r="Q482" s="2" t="s">
        <v>825</v>
      </c>
    </row>
    <row r="483" spans="1:17" x14ac:dyDescent="0.25">
      <c r="A483" s="4" t="s">
        <v>259</v>
      </c>
      <c r="B483" s="4" t="s">
        <v>67</v>
      </c>
      <c r="C483" s="4"/>
      <c r="D483" s="4"/>
      <c r="E483" s="4" t="s">
        <v>75</v>
      </c>
      <c r="F483" t="s">
        <v>157</v>
      </c>
      <c r="G483" s="4"/>
      <c r="H483" s="4"/>
      <c r="I483" s="4"/>
      <c r="J483" s="4"/>
      <c r="K483" s="4" t="s">
        <v>347</v>
      </c>
      <c r="L483" s="4" t="s">
        <v>346</v>
      </c>
      <c r="M483" s="4" t="s">
        <v>182</v>
      </c>
      <c r="N483" s="4" t="s">
        <v>348</v>
      </c>
      <c r="O483" s="2"/>
      <c r="P483" s="2" t="s">
        <v>349</v>
      </c>
      <c r="Q483" s="2" t="s">
        <v>825</v>
      </c>
    </row>
    <row r="484" spans="1:17" x14ac:dyDescent="0.25">
      <c r="A484" s="4" t="s">
        <v>259</v>
      </c>
      <c r="B484" s="4" t="s">
        <v>67</v>
      </c>
      <c r="C484" s="4"/>
      <c r="D484" s="4"/>
      <c r="E484" s="4" t="s">
        <v>58</v>
      </c>
      <c r="F484" t="s">
        <v>129</v>
      </c>
      <c r="G484" s="4"/>
      <c r="H484" s="4"/>
      <c r="I484" s="4"/>
      <c r="J484" s="4"/>
      <c r="K484" s="4" t="s">
        <v>347</v>
      </c>
      <c r="L484" s="4" t="s">
        <v>346</v>
      </c>
      <c r="M484" s="4" t="s">
        <v>182</v>
      </c>
      <c r="N484" s="4" t="s">
        <v>348</v>
      </c>
      <c r="O484" s="2"/>
      <c r="P484" s="2" t="s">
        <v>349</v>
      </c>
      <c r="Q484" s="2" t="s">
        <v>825</v>
      </c>
    </row>
    <row r="485" spans="1:17" x14ac:dyDescent="0.25">
      <c r="A485" s="4" t="s">
        <v>259</v>
      </c>
      <c r="B485" s="4" t="s">
        <v>67</v>
      </c>
      <c r="C485" s="4"/>
      <c r="D485" s="4"/>
      <c r="E485" s="4" t="s">
        <v>224</v>
      </c>
      <c r="F485" t="s">
        <v>275</v>
      </c>
      <c r="G485" s="4"/>
      <c r="H485" s="4"/>
      <c r="I485" s="4"/>
      <c r="J485" s="4"/>
      <c r="K485" s="4" t="s">
        <v>347</v>
      </c>
      <c r="L485" s="4" t="s">
        <v>346</v>
      </c>
      <c r="M485" s="4" t="s">
        <v>182</v>
      </c>
      <c r="N485" s="4" t="s">
        <v>348</v>
      </c>
      <c r="O485" s="2"/>
      <c r="P485" s="2" t="s">
        <v>349</v>
      </c>
      <c r="Q485" s="2" t="s">
        <v>825</v>
      </c>
    </row>
    <row r="486" spans="1:17" x14ac:dyDescent="0.25">
      <c r="A486" s="4" t="s">
        <v>259</v>
      </c>
      <c r="B486" s="4" t="s">
        <v>68</v>
      </c>
      <c r="C486" s="4"/>
      <c r="D486" s="4"/>
      <c r="E486" s="4" t="s">
        <v>16</v>
      </c>
      <c r="F486" t="s">
        <v>125</v>
      </c>
      <c r="G486" s="4"/>
      <c r="H486" s="4"/>
      <c r="I486" s="4"/>
      <c r="J486" s="4"/>
      <c r="K486" s="4" t="s">
        <v>347</v>
      </c>
      <c r="L486" s="4" t="s">
        <v>346</v>
      </c>
      <c r="M486" s="4" t="s">
        <v>182</v>
      </c>
      <c r="N486" s="4" t="s">
        <v>348</v>
      </c>
      <c r="O486" s="2"/>
      <c r="P486" s="2" t="s">
        <v>349</v>
      </c>
      <c r="Q486" s="2" t="s">
        <v>825</v>
      </c>
    </row>
    <row r="487" spans="1:17" x14ac:dyDescent="0.25">
      <c r="A487" s="4" t="s">
        <v>259</v>
      </c>
      <c r="B487" s="4" t="s">
        <v>68</v>
      </c>
      <c r="C487" s="4"/>
      <c r="D487" s="4"/>
      <c r="E487" s="4" t="s">
        <v>75</v>
      </c>
      <c r="F487" t="s">
        <v>157</v>
      </c>
      <c r="G487" s="4"/>
      <c r="H487" s="4"/>
      <c r="I487" s="4"/>
      <c r="J487" s="4"/>
      <c r="K487" s="4" t="s">
        <v>347</v>
      </c>
      <c r="L487" s="4" t="s">
        <v>346</v>
      </c>
      <c r="M487" s="4" t="s">
        <v>182</v>
      </c>
      <c r="N487" s="4" t="s">
        <v>348</v>
      </c>
      <c r="O487" s="2"/>
      <c r="P487" s="2" t="s">
        <v>349</v>
      </c>
      <c r="Q487" s="2" t="s">
        <v>825</v>
      </c>
    </row>
    <row r="488" spans="1:17" x14ac:dyDescent="0.25">
      <c r="A488" s="4" t="s">
        <v>259</v>
      </c>
      <c r="B488" s="4" t="s">
        <v>68</v>
      </c>
      <c r="C488" s="4"/>
      <c r="D488" s="4"/>
      <c r="E488" s="4" t="s">
        <v>58</v>
      </c>
      <c r="F488" t="s">
        <v>129</v>
      </c>
      <c r="G488" s="4"/>
      <c r="H488" s="4"/>
      <c r="I488" s="4"/>
      <c r="J488" s="4"/>
      <c r="K488" s="4" t="s">
        <v>347</v>
      </c>
      <c r="L488" s="4" t="s">
        <v>346</v>
      </c>
      <c r="M488" s="4" t="s">
        <v>182</v>
      </c>
      <c r="N488" s="4" t="s">
        <v>348</v>
      </c>
      <c r="O488" s="2"/>
      <c r="P488" s="2" t="s">
        <v>349</v>
      </c>
      <c r="Q488" s="2" t="s">
        <v>825</v>
      </c>
    </row>
    <row r="489" spans="1:17" x14ac:dyDescent="0.25">
      <c r="A489" s="4" t="s">
        <v>259</v>
      </c>
      <c r="B489" s="4" t="s">
        <v>68</v>
      </c>
      <c r="C489" s="4"/>
      <c r="D489" s="4"/>
      <c r="E489" s="4" t="s">
        <v>138</v>
      </c>
      <c r="F489" t="s">
        <v>341</v>
      </c>
      <c r="G489" s="4"/>
      <c r="H489" s="4"/>
      <c r="I489" s="4"/>
      <c r="J489" s="4"/>
      <c r="K489" s="4" t="s">
        <v>347</v>
      </c>
      <c r="L489" s="4" t="s">
        <v>346</v>
      </c>
      <c r="M489" s="4" t="s">
        <v>182</v>
      </c>
      <c r="N489" s="4" t="s">
        <v>348</v>
      </c>
      <c r="O489" s="2"/>
      <c r="P489" s="2" t="s">
        <v>349</v>
      </c>
      <c r="Q489" s="2" t="s">
        <v>825</v>
      </c>
    </row>
    <row r="490" spans="1:17" x14ac:dyDescent="0.25">
      <c r="A490" s="4" t="s">
        <v>259</v>
      </c>
      <c r="B490" s="4" t="s">
        <v>68</v>
      </c>
      <c r="C490" s="4"/>
      <c r="D490" s="4"/>
      <c r="E490" s="4" t="s">
        <v>224</v>
      </c>
      <c r="F490" t="s">
        <v>275</v>
      </c>
      <c r="G490" s="4"/>
      <c r="H490" s="4"/>
      <c r="I490" s="4"/>
      <c r="J490" s="4"/>
      <c r="K490" s="4" t="s">
        <v>347</v>
      </c>
      <c r="L490" s="4" t="s">
        <v>346</v>
      </c>
      <c r="M490" s="4" t="s">
        <v>182</v>
      </c>
      <c r="N490" s="4" t="s">
        <v>348</v>
      </c>
      <c r="O490" s="2"/>
      <c r="P490" s="2" t="s">
        <v>349</v>
      </c>
      <c r="Q490" s="2" t="s">
        <v>825</v>
      </c>
    </row>
    <row r="491" spans="1:17" x14ac:dyDescent="0.25">
      <c r="A491" s="4" t="s">
        <v>259</v>
      </c>
      <c r="B491" s="4" t="s">
        <v>68</v>
      </c>
      <c r="C491" s="4"/>
      <c r="D491" s="4"/>
      <c r="E491" s="4" t="s">
        <v>123</v>
      </c>
      <c r="F491" t="s">
        <v>122</v>
      </c>
      <c r="G491" s="4"/>
      <c r="H491" s="4"/>
      <c r="I491" s="4"/>
      <c r="J491" s="4"/>
      <c r="K491" s="4" t="s">
        <v>347</v>
      </c>
      <c r="L491" s="4" t="s">
        <v>346</v>
      </c>
      <c r="M491" s="4" t="s">
        <v>182</v>
      </c>
      <c r="N491" s="4" t="s">
        <v>348</v>
      </c>
      <c r="O491" s="2"/>
      <c r="P491" s="2" t="s">
        <v>349</v>
      </c>
      <c r="Q491" s="2" t="s">
        <v>825</v>
      </c>
    </row>
    <row r="492" spans="1:17" x14ac:dyDescent="0.25">
      <c r="A492" s="4" t="s">
        <v>259</v>
      </c>
      <c r="B492" s="4" t="s">
        <v>68</v>
      </c>
      <c r="C492" s="4"/>
      <c r="D492" s="4"/>
      <c r="E492" s="4" t="s">
        <v>85</v>
      </c>
      <c r="F492" t="s">
        <v>293</v>
      </c>
      <c r="G492" s="4" t="s">
        <v>351</v>
      </c>
      <c r="H492" s="4" t="s">
        <v>352</v>
      </c>
      <c r="I492" s="4" t="s">
        <v>353</v>
      </c>
      <c r="J492" s="4" t="s">
        <v>298</v>
      </c>
      <c r="K492" s="4" t="s">
        <v>354</v>
      </c>
      <c r="L492" s="4" t="s">
        <v>355</v>
      </c>
      <c r="M492" s="4" t="s">
        <v>182</v>
      </c>
      <c r="N492" s="4" t="s">
        <v>356</v>
      </c>
      <c r="O492" s="2"/>
      <c r="P492" s="2"/>
      <c r="Q492" s="2" t="s">
        <v>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72EE-1BC4-48BD-B54A-BE3000F7979C}">
  <dimension ref="C4:D10"/>
  <sheetViews>
    <sheetView workbookViewId="0">
      <selection activeCell="C4" sqref="C4"/>
    </sheetView>
  </sheetViews>
  <sheetFormatPr defaultRowHeight="15" x14ac:dyDescent="0.25"/>
  <cols>
    <col min="3" max="3" width="13.42578125" bestFit="1" customWidth="1"/>
    <col min="4" max="4" width="26.5703125" bestFit="1" customWidth="1"/>
    <col min="5" max="5" width="4" bestFit="1" customWidth="1"/>
    <col min="6" max="6" width="3.7109375" bestFit="1" customWidth="1"/>
    <col min="7" max="7" width="4.7109375" bestFit="1" customWidth="1"/>
    <col min="8" max="8" width="6.42578125" bestFit="1" customWidth="1"/>
    <col min="9" max="9" width="11.28515625" bestFit="1" customWidth="1"/>
  </cols>
  <sheetData>
    <row r="4" spans="3:4" x14ac:dyDescent="0.25">
      <c r="C4" s="7" t="s">
        <v>822</v>
      </c>
      <c r="D4" t="s">
        <v>824</v>
      </c>
    </row>
    <row r="5" spans="3:4" x14ac:dyDescent="0.25">
      <c r="C5" s="8" t="s">
        <v>672</v>
      </c>
      <c r="D5">
        <v>12</v>
      </c>
    </row>
    <row r="6" spans="3:4" x14ac:dyDescent="0.25">
      <c r="C6" s="8" t="s">
        <v>38</v>
      </c>
      <c r="D6">
        <v>12</v>
      </c>
    </row>
    <row r="7" spans="3:4" x14ac:dyDescent="0.25">
      <c r="C7" s="8" t="s">
        <v>182</v>
      </c>
      <c r="D7">
        <v>12</v>
      </c>
    </row>
    <row r="8" spans="3:4" x14ac:dyDescent="0.25">
      <c r="C8" s="8" t="s">
        <v>336</v>
      </c>
      <c r="D8">
        <v>12</v>
      </c>
    </row>
    <row r="9" spans="3:4" x14ac:dyDescent="0.25">
      <c r="C9" s="8" t="s">
        <v>248</v>
      </c>
      <c r="D9">
        <v>12</v>
      </c>
    </row>
    <row r="10" spans="3:4" x14ac:dyDescent="0.25">
      <c r="C10" s="8" t="s">
        <v>823</v>
      </c>
      <c r="D10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5860-CE53-4C47-B9A0-E7D754085294}">
  <dimension ref="A1:R3006"/>
  <sheetViews>
    <sheetView topLeftCell="F1" workbookViewId="0">
      <selection activeCell="B6" sqref="B6"/>
    </sheetView>
  </sheetViews>
  <sheetFormatPr defaultRowHeight="15" x14ac:dyDescent="0.25"/>
  <cols>
    <col min="1" max="1" width="28.28515625" customWidth="1"/>
    <col min="2" max="2" width="37.42578125" customWidth="1"/>
    <col min="3" max="3" width="32.5703125" customWidth="1"/>
    <col min="4" max="4" width="18.42578125" customWidth="1"/>
    <col min="5" max="5" width="42.28515625" customWidth="1"/>
    <col min="6" max="6" width="22.85546875" customWidth="1"/>
    <col min="7" max="7" width="10.7109375" customWidth="1"/>
    <col min="9" max="9" width="53.5703125" customWidth="1"/>
    <col min="10" max="12" width="37.42578125" customWidth="1"/>
    <col min="13" max="13" width="17.5703125" customWidth="1"/>
    <col min="15" max="15" width="14.7109375" customWidth="1"/>
    <col min="18" max="18" width="2.7109375" customWidth="1"/>
  </cols>
  <sheetData>
    <row r="1" spans="1:18" x14ac:dyDescent="0.25">
      <c r="A1" t="s">
        <v>2</v>
      </c>
      <c r="B1" t="s">
        <v>1005</v>
      </c>
      <c r="C1" t="s">
        <v>1006</v>
      </c>
      <c r="D1" t="s">
        <v>988</v>
      </c>
      <c r="E1" t="s">
        <v>1007</v>
      </c>
      <c r="F1" t="s">
        <v>1008</v>
      </c>
      <c r="G1" t="s">
        <v>1009</v>
      </c>
      <c r="H1" t="s">
        <v>9</v>
      </c>
      <c r="I1" t="s">
        <v>1010</v>
      </c>
      <c r="J1" t="s">
        <v>1</v>
      </c>
      <c r="K1" t="s">
        <v>1011</v>
      </c>
      <c r="L1" t="s">
        <v>1012</v>
      </c>
      <c r="M1" t="s">
        <v>989</v>
      </c>
      <c r="N1" t="s">
        <v>1013</v>
      </c>
      <c r="O1" t="s">
        <v>1014</v>
      </c>
      <c r="P1" t="s">
        <v>1015</v>
      </c>
      <c r="Q1" t="s">
        <v>1016</v>
      </c>
      <c r="R1" t="s">
        <v>1017</v>
      </c>
    </row>
    <row r="2" spans="1:18" x14ac:dyDescent="0.25">
      <c r="A2" t="s">
        <v>1018</v>
      </c>
      <c r="B2" t="s">
        <v>1018</v>
      </c>
      <c r="C2" t="s">
        <v>1019</v>
      </c>
      <c r="D2" t="s">
        <v>1020</v>
      </c>
      <c r="E2" t="str">
        <f>VLOOKUP(A2,[1]USDAPLANTS!C$2:D$32889,2)</f>
        <v>L48(N)CAN(N)SPM(N)</v>
      </c>
      <c r="F2" t="s">
        <v>1020</v>
      </c>
      <c r="G2" t="s">
        <v>1021</v>
      </c>
      <c r="I2" t="s">
        <v>1022</v>
      </c>
      <c r="J2" t="s">
        <v>1023</v>
      </c>
      <c r="K2" t="s">
        <v>1024</v>
      </c>
      <c r="L2" t="str">
        <f>M2</f>
        <v>balsamea</v>
      </c>
      <c r="M2" t="s">
        <v>1024</v>
      </c>
    </row>
    <row r="3" spans="1:18" x14ac:dyDescent="0.25">
      <c r="A3" t="s">
        <v>1025</v>
      </c>
      <c r="B3" t="s">
        <v>1025</v>
      </c>
      <c r="C3" t="s">
        <v>1026</v>
      </c>
      <c r="D3" t="s">
        <v>1020</v>
      </c>
      <c r="E3" t="str">
        <f>VLOOKUP(A3,[1]USDAPLANTS!C$2:D$32889,2)</f>
        <v>L48(N)</v>
      </c>
      <c r="F3" t="s">
        <v>1020</v>
      </c>
      <c r="G3" t="s">
        <v>1021</v>
      </c>
      <c r="I3" t="s">
        <v>1027</v>
      </c>
      <c r="J3" t="s">
        <v>1023</v>
      </c>
      <c r="K3" t="s">
        <v>1028</v>
      </c>
      <c r="L3" t="str">
        <f t="shared" ref="L3:L52" si="0">M3</f>
        <v>concolor</v>
      </c>
      <c r="M3" t="s">
        <v>1028</v>
      </c>
    </row>
    <row r="4" spans="1:18" x14ac:dyDescent="0.25">
      <c r="A4" t="s">
        <v>1029</v>
      </c>
      <c r="B4" t="s">
        <v>1029</v>
      </c>
      <c r="C4" t="s">
        <v>1030</v>
      </c>
      <c r="D4" t="s">
        <v>1031</v>
      </c>
      <c r="E4" t="str">
        <f>VLOOKUP(A4,[1]USDAPLANTS!C$2:D$32889,2)</f>
        <v>L48(I)CAN(I)</v>
      </c>
      <c r="F4" t="s">
        <v>1031</v>
      </c>
      <c r="G4" t="s">
        <v>1032</v>
      </c>
      <c r="I4" t="s">
        <v>1033</v>
      </c>
      <c r="J4" t="s">
        <v>1034</v>
      </c>
      <c r="K4" t="s">
        <v>1035</v>
      </c>
      <c r="L4" t="str">
        <f t="shared" si="0"/>
        <v>theophrasti</v>
      </c>
      <c r="M4" t="s">
        <v>1035</v>
      </c>
    </row>
    <row r="5" spans="1:18" x14ac:dyDescent="0.25">
      <c r="A5" t="s">
        <v>1036</v>
      </c>
      <c r="B5" t="s">
        <v>1036</v>
      </c>
      <c r="C5" t="s">
        <v>1037</v>
      </c>
      <c r="D5" t="s">
        <v>1038</v>
      </c>
      <c r="E5" t="str">
        <f>VLOOKUP(A5,[1]USDAPLANTS!C$2:D$32889,2)</f>
        <v>L48(N)</v>
      </c>
      <c r="F5" t="s">
        <v>1038</v>
      </c>
      <c r="G5" t="s">
        <v>1021</v>
      </c>
      <c r="I5" t="s">
        <v>1039</v>
      </c>
      <c r="J5" t="s">
        <v>1040</v>
      </c>
      <c r="K5" t="s">
        <v>1041</v>
      </c>
      <c r="L5" t="str">
        <f t="shared" si="0"/>
        <v>deamii</v>
      </c>
      <c r="M5" t="s">
        <v>1041</v>
      </c>
    </row>
    <row r="6" spans="1:18" x14ac:dyDescent="0.25">
      <c r="A6" t="s">
        <v>1042</v>
      </c>
      <c r="B6" t="s">
        <v>1042</v>
      </c>
      <c r="C6" t="s">
        <v>1043</v>
      </c>
      <c r="D6" t="s">
        <v>1038</v>
      </c>
      <c r="E6" t="str">
        <f>VLOOKUP(A6,[1]USDAPLANTS!C$2:D$32889,2)</f>
        <v>L48(N)</v>
      </c>
      <c r="F6" t="s">
        <v>1038</v>
      </c>
      <c r="G6" t="s">
        <v>1021</v>
      </c>
      <c r="I6" t="s">
        <v>1044</v>
      </c>
      <c r="J6" t="s">
        <v>1040</v>
      </c>
      <c r="K6" t="s">
        <v>1045</v>
      </c>
      <c r="L6" t="str">
        <f t="shared" si="0"/>
        <v>gracilens</v>
      </c>
      <c r="M6" t="s">
        <v>1045</v>
      </c>
    </row>
    <row r="7" spans="1:18" x14ac:dyDescent="0.25">
      <c r="A7" t="s">
        <v>1046</v>
      </c>
      <c r="B7" t="s">
        <v>1046</v>
      </c>
      <c r="C7" t="s">
        <v>1047</v>
      </c>
      <c r="D7" t="s">
        <v>1038</v>
      </c>
      <c r="E7" t="str">
        <f>VLOOKUP(A7,[1]USDAPLANTS!C$2:D$32889,2)</f>
        <v>L48(N)CAN(N)</v>
      </c>
      <c r="F7" t="s">
        <v>1038</v>
      </c>
      <c r="G7" t="s">
        <v>1021</v>
      </c>
      <c r="I7" t="s">
        <v>1048</v>
      </c>
      <c r="J7" t="s">
        <v>1040</v>
      </c>
      <c r="K7" t="s">
        <v>1049</v>
      </c>
      <c r="L7" t="str">
        <f t="shared" si="0"/>
        <v>rhomboidea</v>
      </c>
      <c r="M7" t="s">
        <v>1049</v>
      </c>
    </row>
    <row r="8" spans="1:18" x14ac:dyDescent="0.25">
      <c r="A8" t="s">
        <v>1050</v>
      </c>
      <c r="B8" t="s">
        <v>1050</v>
      </c>
      <c r="C8" t="s">
        <v>1051</v>
      </c>
      <c r="D8" t="s">
        <v>1038</v>
      </c>
      <c r="E8" t="str">
        <f>VLOOKUP(A8,[1]USDAPLANTS!C$2:D$32889,2)</f>
        <v>L48(N)</v>
      </c>
      <c r="F8" t="s">
        <v>1038</v>
      </c>
      <c r="G8" t="s">
        <v>1021</v>
      </c>
      <c r="I8" t="s">
        <v>1052</v>
      </c>
      <c r="J8" t="s">
        <v>1040</v>
      </c>
      <c r="K8" t="s">
        <v>1053</v>
      </c>
      <c r="L8" t="str">
        <f t="shared" si="0"/>
        <v>virginica</v>
      </c>
      <c r="M8" t="s">
        <v>1053</v>
      </c>
    </row>
    <row r="9" spans="1:18" x14ac:dyDescent="0.25">
      <c r="A9" t="s">
        <v>1054</v>
      </c>
      <c r="B9" t="s">
        <v>1054</v>
      </c>
      <c r="C9" t="s">
        <v>1055</v>
      </c>
      <c r="D9" t="s">
        <v>1056</v>
      </c>
      <c r="E9" t="str">
        <f>VLOOKUP(A9,[1]USDAPLANTS!C$2:D$32889,2)</f>
        <v>L48(N)</v>
      </c>
      <c r="F9" t="s">
        <v>1056</v>
      </c>
      <c r="G9" t="s">
        <v>1021</v>
      </c>
      <c r="I9" t="s">
        <v>1057</v>
      </c>
      <c r="J9" t="s">
        <v>1058</v>
      </c>
      <c r="K9" t="s">
        <v>1059</v>
      </c>
      <c r="L9" t="str">
        <f t="shared" si="0"/>
        <v>sieboldianus</v>
      </c>
      <c r="M9" t="s">
        <v>1059</v>
      </c>
    </row>
    <row r="10" spans="1:18" x14ac:dyDescent="0.25">
      <c r="A10" t="s">
        <v>1060</v>
      </c>
      <c r="B10" t="s">
        <v>1060</v>
      </c>
      <c r="C10" t="s">
        <v>1061</v>
      </c>
      <c r="D10" t="s">
        <v>1062</v>
      </c>
      <c r="E10" t="str">
        <f>VLOOKUP(A10,[1]USDAPLANTS!C$2:D$32889,2)</f>
        <v>L48(I)CAN(I)</v>
      </c>
      <c r="F10" t="s">
        <v>1062</v>
      </c>
      <c r="G10" t="s">
        <v>1032</v>
      </c>
      <c r="I10" t="s">
        <v>1063</v>
      </c>
      <c r="J10" t="s">
        <v>941</v>
      </c>
      <c r="K10" t="s">
        <v>1064</v>
      </c>
      <c r="L10" t="str">
        <f t="shared" si="0"/>
        <v>campestre</v>
      </c>
      <c r="M10" t="s">
        <v>1064</v>
      </c>
    </row>
    <row r="11" spans="1:18" x14ac:dyDescent="0.25">
      <c r="A11" t="s">
        <v>1065</v>
      </c>
      <c r="B11" t="s">
        <v>1065</v>
      </c>
      <c r="C11" t="s">
        <v>1066</v>
      </c>
      <c r="D11" t="s">
        <v>1062</v>
      </c>
      <c r="E11" t="str">
        <f>VLOOKUP(A11,[1]USDAPLANTS!C$2:D$32889,2)</f>
        <v>L48(I)CAN(I)</v>
      </c>
      <c r="F11" t="s">
        <v>1062</v>
      </c>
      <c r="G11" t="s">
        <v>1032</v>
      </c>
      <c r="I11" t="s">
        <v>1067</v>
      </c>
      <c r="J11" t="s">
        <v>941</v>
      </c>
      <c r="K11" t="s">
        <v>1068</v>
      </c>
      <c r="L11" t="str">
        <f t="shared" si="0"/>
        <v>ginnala</v>
      </c>
      <c r="M11" t="s">
        <v>1068</v>
      </c>
    </row>
    <row r="12" spans="1:18" x14ac:dyDescent="0.25">
      <c r="A12" t="s">
        <v>1069</v>
      </c>
      <c r="B12" t="s">
        <v>1069</v>
      </c>
      <c r="C12" t="s">
        <v>1070</v>
      </c>
      <c r="D12" t="s">
        <v>1062</v>
      </c>
      <c r="E12" t="str">
        <f>VLOOKUP(A12,[1]USDAPLANTS!C$2:D$32889,2)</f>
        <v>L48(N)CAN(N)</v>
      </c>
      <c r="F12" t="s">
        <v>1062</v>
      </c>
      <c r="G12" t="s">
        <v>1021</v>
      </c>
      <c r="I12" t="s">
        <v>1071</v>
      </c>
      <c r="J12" t="s">
        <v>941</v>
      </c>
      <c r="K12" t="s">
        <v>1072</v>
      </c>
      <c r="L12" t="str">
        <f t="shared" si="0"/>
        <v>negundo</v>
      </c>
      <c r="M12" t="s">
        <v>1072</v>
      </c>
    </row>
    <row r="13" spans="1:18" x14ac:dyDescent="0.25">
      <c r="A13" t="s">
        <v>1073</v>
      </c>
      <c r="B13" t="s">
        <v>1073</v>
      </c>
      <c r="C13" t="s">
        <v>1074</v>
      </c>
      <c r="D13" t="s">
        <v>1062</v>
      </c>
      <c r="E13" t="str">
        <f>VLOOKUP(A13,[1]USDAPLANTS!C$2:D$32889,2)</f>
        <v>L48(N)CAN(N)</v>
      </c>
      <c r="F13" t="s">
        <v>1062</v>
      </c>
      <c r="G13" t="s">
        <v>1021</v>
      </c>
      <c r="I13" t="s">
        <v>1075</v>
      </c>
      <c r="J13" t="s">
        <v>941</v>
      </c>
      <c r="K13" t="s">
        <v>1076</v>
      </c>
      <c r="L13" t="str">
        <f t="shared" si="0"/>
        <v>nigrum</v>
      </c>
      <c r="M13" t="s">
        <v>1076</v>
      </c>
    </row>
    <row r="14" spans="1:18" x14ac:dyDescent="0.25">
      <c r="A14" t="s">
        <v>1077</v>
      </c>
      <c r="B14" t="s">
        <v>1077</v>
      </c>
      <c r="C14" t="s">
        <v>1078</v>
      </c>
      <c r="D14" t="s">
        <v>1062</v>
      </c>
      <c r="E14" t="str">
        <f>VLOOKUP(A14,[1]USDAPLANTS!C$2:D$32889,2)</f>
        <v>L48(I)CAN(I)</v>
      </c>
      <c r="F14" t="s">
        <v>1062</v>
      </c>
      <c r="G14" t="s">
        <v>1032</v>
      </c>
      <c r="I14" t="s">
        <v>1079</v>
      </c>
      <c r="J14" t="s">
        <v>941</v>
      </c>
      <c r="K14" t="s">
        <v>1080</v>
      </c>
      <c r="L14" t="str">
        <f t="shared" si="0"/>
        <v>palmatum</v>
      </c>
      <c r="M14" t="s">
        <v>1080</v>
      </c>
    </row>
    <row r="15" spans="1:18" x14ac:dyDescent="0.25">
      <c r="A15" t="s">
        <v>1081</v>
      </c>
      <c r="B15" t="s">
        <v>1081</v>
      </c>
      <c r="C15" t="s">
        <v>1082</v>
      </c>
      <c r="D15" t="s">
        <v>1062</v>
      </c>
      <c r="E15" t="str">
        <f>VLOOKUP(A15,[1]USDAPLANTS!C$2:D$32889,2)</f>
        <v>L48(N)CAN(N)</v>
      </c>
      <c r="F15" t="s">
        <v>1062</v>
      </c>
      <c r="G15" t="s">
        <v>1021</v>
      </c>
      <c r="I15" t="s">
        <v>1083</v>
      </c>
      <c r="J15" t="s">
        <v>941</v>
      </c>
      <c r="K15" t="s">
        <v>1084</v>
      </c>
      <c r="L15" t="str">
        <f t="shared" si="0"/>
        <v>pensylvanicum</v>
      </c>
      <c r="M15" t="s">
        <v>1084</v>
      </c>
    </row>
    <row r="16" spans="1:18" x14ac:dyDescent="0.25">
      <c r="A16" t="s">
        <v>1085</v>
      </c>
      <c r="B16" t="s">
        <v>1085</v>
      </c>
      <c r="C16" t="s">
        <v>1086</v>
      </c>
      <c r="D16" t="s">
        <v>1062</v>
      </c>
      <c r="E16" t="str">
        <f>VLOOKUP(A16,[1]USDAPLANTS!C$2:D$32889,2)</f>
        <v>L48(I)CAN(I)</v>
      </c>
      <c r="F16" t="s">
        <v>1062</v>
      </c>
      <c r="G16" t="s">
        <v>1032</v>
      </c>
      <c r="I16" t="s">
        <v>1087</v>
      </c>
      <c r="J16" t="s">
        <v>941</v>
      </c>
      <c r="K16" t="s">
        <v>1088</v>
      </c>
      <c r="L16" t="str">
        <f t="shared" si="0"/>
        <v>platanoides</v>
      </c>
      <c r="M16" t="s">
        <v>1088</v>
      </c>
    </row>
    <row r="17" spans="1:13" x14ac:dyDescent="0.25">
      <c r="A17" t="s">
        <v>1089</v>
      </c>
      <c r="B17" t="s">
        <v>1089</v>
      </c>
      <c r="C17" t="s">
        <v>1090</v>
      </c>
      <c r="D17" t="s">
        <v>1062</v>
      </c>
      <c r="E17" t="str">
        <f>VLOOKUP(A17,[1]USDAPLANTS!C$2:D$32889,2)</f>
        <v>L48(I)CAN(I)</v>
      </c>
      <c r="F17" t="s">
        <v>1062</v>
      </c>
      <c r="G17" t="s">
        <v>1032</v>
      </c>
      <c r="I17" t="s">
        <v>1091</v>
      </c>
      <c r="J17" t="s">
        <v>941</v>
      </c>
      <c r="K17" t="s">
        <v>1092</v>
      </c>
      <c r="L17" t="str">
        <f t="shared" si="0"/>
        <v>pseudoplatanus</v>
      </c>
      <c r="M17" t="s">
        <v>1092</v>
      </c>
    </row>
    <row r="18" spans="1:13" x14ac:dyDescent="0.25">
      <c r="A18" t="s">
        <v>1093</v>
      </c>
      <c r="B18" t="s">
        <v>1093</v>
      </c>
      <c r="C18" t="s">
        <v>80</v>
      </c>
      <c r="D18" t="s">
        <v>1062</v>
      </c>
      <c r="E18" t="str">
        <f>VLOOKUP(A18,[1]USDAPLANTS!C$2:D$32889,2)</f>
        <v>L48(N)CAN(N)</v>
      </c>
      <c r="F18" t="s">
        <v>1062</v>
      </c>
      <c r="G18" t="s">
        <v>1021</v>
      </c>
      <c r="I18" t="s">
        <v>1094</v>
      </c>
      <c r="J18" t="s">
        <v>941</v>
      </c>
      <c r="K18" t="s">
        <v>942</v>
      </c>
      <c r="L18" t="str">
        <f t="shared" si="0"/>
        <v>rubrum</v>
      </c>
      <c r="M18" t="s">
        <v>942</v>
      </c>
    </row>
    <row r="19" spans="1:13" x14ac:dyDescent="0.25">
      <c r="A19" t="s">
        <v>1095</v>
      </c>
      <c r="B19" t="s">
        <v>1095</v>
      </c>
      <c r="C19" t="s">
        <v>1096</v>
      </c>
      <c r="D19" t="s">
        <v>1062</v>
      </c>
      <c r="E19" t="str">
        <f>VLOOKUP(A19,[1]USDAPLANTS!C$2:D$32889,2)</f>
        <v>L48(N)CAN(N)</v>
      </c>
      <c r="F19" t="s">
        <v>1062</v>
      </c>
      <c r="G19" t="s">
        <v>1021</v>
      </c>
      <c r="I19" t="s">
        <v>1097</v>
      </c>
      <c r="J19" t="s">
        <v>941</v>
      </c>
      <c r="K19" t="s">
        <v>951</v>
      </c>
      <c r="L19" t="str">
        <f t="shared" si="0"/>
        <v>saccharinum</v>
      </c>
      <c r="M19" t="s">
        <v>951</v>
      </c>
    </row>
    <row r="20" spans="1:13" x14ac:dyDescent="0.25">
      <c r="A20" t="s">
        <v>1098</v>
      </c>
      <c r="B20" t="s">
        <v>1098</v>
      </c>
      <c r="C20" t="s">
        <v>1099</v>
      </c>
      <c r="D20" t="s">
        <v>1062</v>
      </c>
      <c r="E20" t="str">
        <f>VLOOKUP(A20,[1]USDAPLANTS!C$2:D$32889,2)</f>
        <v>L48(N)CAN(N)</v>
      </c>
      <c r="F20" t="s">
        <v>1062</v>
      </c>
      <c r="G20" t="s">
        <v>1021</v>
      </c>
      <c r="I20" t="s">
        <v>1100</v>
      </c>
      <c r="J20" t="s">
        <v>941</v>
      </c>
      <c r="K20" t="s">
        <v>1101</v>
      </c>
      <c r="L20" t="str">
        <f t="shared" si="0"/>
        <v>saccharum</v>
      </c>
      <c r="M20" t="s">
        <v>1101</v>
      </c>
    </row>
    <row r="21" spans="1:13" x14ac:dyDescent="0.25">
      <c r="A21" t="s">
        <v>1102</v>
      </c>
      <c r="B21" t="s">
        <v>1102</v>
      </c>
      <c r="C21" t="s">
        <v>1103</v>
      </c>
      <c r="D21" t="s">
        <v>1062</v>
      </c>
      <c r="E21" t="str">
        <f>VLOOKUP(A21,[1]USDAPLANTS!C$2:D$32889,2)</f>
        <v>L48(N)CAN(N)SPM(N)</v>
      </c>
      <c r="F21" t="s">
        <v>1062</v>
      </c>
      <c r="G21" t="s">
        <v>1021</v>
      </c>
      <c r="I21" t="s">
        <v>1104</v>
      </c>
      <c r="J21" t="s">
        <v>941</v>
      </c>
      <c r="K21" t="s">
        <v>1105</v>
      </c>
      <c r="L21" t="str">
        <f t="shared" si="0"/>
        <v>spicatum</v>
      </c>
      <c r="M21" t="s">
        <v>1105</v>
      </c>
    </row>
    <row r="22" spans="1:13" x14ac:dyDescent="0.25">
      <c r="A22" t="s">
        <v>1106</v>
      </c>
      <c r="B22" t="s">
        <v>1106</v>
      </c>
      <c r="C22" t="s">
        <v>1107</v>
      </c>
      <c r="D22" t="s">
        <v>1108</v>
      </c>
      <c r="E22" t="str">
        <f>VLOOKUP(A22,[1]USDAPLANTS!C$2:D$32889,2)</f>
        <v>L48(I,N)AK(N)HI(I)CAN(NI)GL(N)SPM(NI)</v>
      </c>
      <c r="F22" t="s">
        <v>1108</v>
      </c>
      <c r="G22" t="s">
        <v>1032</v>
      </c>
      <c r="H22" t="s">
        <v>1109</v>
      </c>
      <c r="I22" t="s">
        <v>1110</v>
      </c>
      <c r="J22" t="s">
        <v>976</v>
      </c>
      <c r="K22" t="s">
        <v>977</v>
      </c>
      <c r="L22" t="str">
        <f t="shared" si="0"/>
        <v>millefolium</v>
      </c>
      <c r="M22" t="s">
        <v>977</v>
      </c>
    </row>
    <row r="23" spans="1:13" x14ac:dyDescent="0.25">
      <c r="A23" t="s">
        <v>1111</v>
      </c>
      <c r="B23" t="s">
        <v>1111</v>
      </c>
      <c r="C23" t="s">
        <v>1112</v>
      </c>
      <c r="D23" t="s">
        <v>1108</v>
      </c>
      <c r="E23" t="str">
        <f>VLOOKUP(A23,[1]USDAPLANTS!C$2:D$32889,2)</f>
        <v>L48(I)AK(I)CAN(I)GL(I)SPM(I)</v>
      </c>
      <c r="F23" t="s">
        <v>1108</v>
      </c>
      <c r="G23" t="s">
        <v>1032</v>
      </c>
      <c r="I23" t="s">
        <v>1113</v>
      </c>
      <c r="J23" t="s">
        <v>976</v>
      </c>
      <c r="K23" t="s">
        <v>1114</v>
      </c>
      <c r="L23" t="str">
        <f t="shared" si="0"/>
        <v>ptarmica</v>
      </c>
      <c r="M23" t="s">
        <v>1114</v>
      </c>
    </row>
    <row r="24" spans="1:13" x14ac:dyDescent="0.25">
      <c r="A24" t="s">
        <v>1115</v>
      </c>
      <c r="B24" t="s">
        <v>1115</v>
      </c>
      <c r="C24" t="s">
        <v>1116</v>
      </c>
      <c r="D24" t="s">
        <v>1117</v>
      </c>
      <c r="E24" t="str">
        <f>VLOOKUP(A24,[1]USDAPLANTS!C$2:D$32889,2)</f>
        <v>L48(I)CAN(I)</v>
      </c>
      <c r="F24" t="s">
        <v>1117</v>
      </c>
      <c r="G24" t="s">
        <v>1032</v>
      </c>
      <c r="I24" t="s">
        <v>1118</v>
      </c>
      <c r="J24" t="s">
        <v>1119</v>
      </c>
      <c r="K24" t="s">
        <v>1120</v>
      </c>
      <c r="L24" t="str">
        <f t="shared" si="0"/>
        <v>arvensis</v>
      </c>
      <c r="M24" t="s">
        <v>1120</v>
      </c>
    </row>
    <row r="25" spans="1:13" x14ac:dyDescent="0.25">
      <c r="A25" t="s">
        <v>1121</v>
      </c>
      <c r="B25" t="s">
        <v>1121</v>
      </c>
      <c r="C25" t="s">
        <v>1122</v>
      </c>
      <c r="D25" t="s">
        <v>1123</v>
      </c>
      <c r="E25" t="str">
        <f>VLOOKUP(A25,[1]USDAPLANTS!C$2:D$32889,2)</f>
        <v>L48(N)</v>
      </c>
      <c r="F25" t="s">
        <v>1123</v>
      </c>
      <c r="G25" t="s">
        <v>1021</v>
      </c>
      <c r="I25" t="s">
        <v>1124</v>
      </c>
      <c r="J25" t="s">
        <v>1125</v>
      </c>
      <c r="K25" t="s">
        <v>1126</v>
      </c>
      <c r="L25" t="str">
        <f t="shared" si="0"/>
        <v>reclinatum</v>
      </c>
      <c r="M25" t="s">
        <v>1126</v>
      </c>
    </row>
    <row r="26" spans="1:13" x14ac:dyDescent="0.25">
      <c r="A26" t="s">
        <v>1127</v>
      </c>
      <c r="B26" t="s">
        <v>1127</v>
      </c>
      <c r="C26" t="s">
        <v>1128</v>
      </c>
      <c r="D26" t="s">
        <v>1123</v>
      </c>
      <c r="E26" t="str">
        <f>VLOOKUP(A26,[1]USDAPLANTS!C$2:D$32889,2)</f>
        <v>L48(N)</v>
      </c>
      <c r="F26" t="s">
        <v>1123</v>
      </c>
      <c r="G26" t="s">
        <v>1021</v>
      </c>
      <c r="I26" t="s">
        <v>1129</v>
      </c>
      <c r="J26" t="s">
        <v>1125</v>
      </c>
      <c r="K26" t="s">
        <v>1130</v>
      </c>
      <c r="L26" t="str">
        <f t="shared" si="0"/>
        <v>uncinatum</v>
      </c>
      <c r="M26" t="s">
        <v>1130</v>
      </c>
    </row>
    <row r="27" spans="1:13" x14ac:dyDescent="0.25">
      <c r="A27" t="s">
        <v>1131</v>
      </c>
      <c r="B27" t="s">
        <v>1131</v>
      </c>
      <c r="C27" t="s">
        <v>1132</v>
      </c>
      <c r="D27" t="s">
        <v>1133</v>
      </c>
      <c r="E27" t="str">
        <f>VLOOKUP(A27,[1]USDAPLANTS!C$2:D$32889,2)</f>
        <v>L48(N)AK(N)CAN(N)</v>
      </c>
      <c r="F27" t="s">
        <v>1133</v>
      </c>
      <c r="G27" t="s">
        <v>1021</v>
      </c>
      <c r="I27" t="s">
        <v>1134</v>
      </c>
      <c r="J27" t="s">
        <v>1135</v>
      </c>
      <c r="K27" t="s">
        <v>1136</v>
      </c>
      <c r="L27" t="str">
        <f t="shared" si="0"/>
        <v>americanus</v>
      </c>
      <c r="M27" t="s">
        <v>1136</v>
      </c>
    </row>
    <row r="28" spans="1:13" x14ac:dyDescent="0.25">
      <c r="A28" t="s">
        <v>1137</v>
      </c>
      <c r="B28" t="s">
        <v>1137</v>
      </c>
      <c r="C28" t="s">
        <v>1138</v>
      </c>
      <c r="D28" t="s">
        <v>1133</v>
      </c>
      <c r="E28" t="str">
        <f>VLOOKUP(A28,[1]USDAPLANTS!C$2:D$32889,2)</f>
        <v>L48(I)CAN(I)</v>
      </c>
      <c r="F28" t="s">
        <v>1133</v>
      </c>
      <c r="G28" t="s">
        <v>1032</v>
      </c>
      <c r="I28" t="s">
        <v>1139</v>
      </c>
      <c r="J28" t="s">
        <v>1135</v>
      </c>
      <c r="K28" t="s">
        <v>1140</v>
      </c>
      <c r="L28" t="str">
        <f t="shared" si="0"/>
        <v>calamus</v>
      </c>
      <c r="M28" t="s">
        <v>1140</v>
      </c>
    </row>
    <row r="29" spans="1:13" x14ac:dyDescent="0.25">
      <c r="A29" t="s">
        <v>1141</v>
      </c>
      <c r="B29" t="s">
        <v>1141</v>
      </c>
      <c r="C29" t="s">
        <v>1142</v>
      </c>
      <c r="D29" t="s">
        <v>1123</v>
      </c>
      <c r="E29" t="str">
        <f>VLOOKUP(A29,[1]USDAPLANTS!C$2:D$32889,2)</f>
        <v>L48(N)CAN(N)</v>
      </c>
      <c r="F29" t="s">
        <v>1123</v>
      </c>
      <c r="G29" t="s">
        <v>1021</v>
      </c>
      <c r="I29" t="s">
        <v>1143</v>
      </c>
      <c r="J29" t="s">
        <v>1144</v>
      </c>
      <c r="K29" t="s">
        <v>1145</v>
      </c>
      <c r="L29" t="str">
        <f t="shared" si="0"/>
        <v>pachypoda</v>
      </c>
      <c r="M29" t="s">
        <v>1145</v>
      </c>
    </row>
    <row r="30" spans="1:13" x14ac:dyDescent="0.25">
      <c r="A30" t="s">
        <v>1146</v>
      </c>
      <c r="B30" t="s">
        <v>1146</v>
      </c>
      <c r="C30" t="s">
        <v>1147</v>
      </c>
      <c r="D30" t="s">
        <v>1123</v>
      </c>
      <c r="E30" t="str">
        <f>VLOOKUP(A30,[1]USDAPLANTS!C$2:D$32889,2)</f>
        <v>L48(N)</v>
      </c>
      <c r="F30" t="s">
        <v>1123</v>
      </c>
      <c r="G30" t="s">
        <v>1021</v>
      </c>
      <c r="I30" t="s">
        <v>1148</v>
      </c>
      <c r="J30" t="s">
        <v>1144</v>
      </c>
      <c r="K30" t="s">
        <v>1149</v>
      </c>
      <c r="L30" t="str">
        <f t="shared" si="0"/>
        <v>podocarpa</v>
      </c>
      <c r="M30" t="s">
        <v>1149</v>
      </c>
    </row>
    <row r="31" spans="1:13" x14ac:dyDescent="0.25">
      <c r="A31" t="s">
        <v>1150</v>
      </c>
      <c r="B31" t="s">
        <v>1150</v>
      </c>
      <c r="C31" t="s">
        <v>1151</v>
      </c>
      <c r="D31" t="s">
        <v>1123</v>
      </c>
      <c r="E31" t="str">
        <f>VLOOKUP(A31,[1]USDAPLANTS!C$2:D$32889,2)</f>
        <v>L48(N)CAN(N)</v>
      </c>
      <c r="F31" t="s">
        <v>1123</v>
      </c>
      <c r="G31" t="s">
        <v>1021</v>
      </c>
      <c r="I31" t="s">
        <v>1152</v>
      </c>
      <c r="J31" t="s">
        <v>1144</v>
      </c>
      <c r="K31" t="s">
        <v>1153</v>
      </c>
      <c r="L31" t="str">
        <f t="shared" si="0"/>
        <v>racemosa</v>
      </c>
      <c r="M31" t="s">
        <v>1153</v>
      </c>
    </row>
    <row r="32" spans="1:13" x14ac:dyDescent="0.25">
      <c r="A32" t="s">
        <v>1154</v>
      </c>
      <c r="B32" t="s">
        <v>1154</v>
      </c>
      <c r="C32" t="s">
        <v>1155</v>
      </c>
      <c r="D32" t="s">
        <v>1123</v>
      </c>
      <c r="E32" t="str">
        <f>VLOOKUP(A32,[1]USDAPLANTS!C$2:D$32889,2)</f>
        <v>L48(N)AK(N)CAN(N)</v>
      </c>
      <c r="F32" t="s">
        <v>1123</v>
      </c>
      <c r="G32" t="s">
        <v>1021</v>
      </c>
      <c r="I32" t="s">
        <v>1156</v>
      </c>
      <c r="J32" t="s">
        <v>1144</v>
      </c>
      <c r="K32" t="s">
        <v>943</v>
      </c>
      <c r="L32" t="str">
        <f t="shared" si="0"/>
        <v>rubra</v>
      </c>
      <c r="M32" t="s">
        <v>943</v>
      </c>
    </row>
    <row r="33" spans="1:13" x14ac:dyDescent="0.25">
      <c r="A33" t="s">
        <v>1157</v>
      </c>
      <c r="B33" t="s">
        <v>1157</v>
      </c>
      <c r="C33" t="s">
        <v>1158</v>
      </c>
      <c r="D33" t="s">
        <v>1159</v>
      </c>
      <c r="E33" t="str">
        <f>VLOOKUP(A33,[1]USDAPLANTS!C$2:D$32889,2)</f>
        <v>L48(I)</v>
      </c>
      <c r="F33" t="s">
        <v>1159</v>
      </c>
      <c r="G33" t="s">
        <v>1032</v>
      </c>
      <c r="I33" t="s">
        <v>1160</v>
      </c>
      <c r="J33" t="s">
        <v>1161</v>
      </c>
      <c r="K33" t="s">
        <v>1162</v>
      </c>
      <c r="L33" t="str">
        <f t="shared" si="0"/>
        <v>arguta</v>
      </c>
      <c r="M33" t="s">
        <v>1162</v>
      </c>
    </row>
    <row r="34" spans="1:13" x14ac:dyDescent="0.25">
      <c r="A34" t="s">
        <v>1163</v>
      </c>
      <c r="B34" t="s">
        <v>1163</v>
      </c>
      <c r="C34" t="s">
        <v>1164</v>
      </c>
      <c r="D34" t="s">
        <v>1165</v>
      </c>
      <c r="E34" t="str">
        <f>VLOOKUP(A34,[1]USDAPLANTS!C$2:D$32889,2)</f>
        <v>L48(N)AK(N)CAN(N)</v>
      </c>
      <c r="F34" t="s">
        <v>1165</v>
      </c>
      <c r="G34" t="s">
        <v>1021</v>
      </c>
      <c r="I34" t="s">
        <v>1166</v>
      </c>
      <c r="J34" t="s">
        <v>1167</v>
      </c>
      <c r="K34" t="s">
        <v>1168</v>
      </c>
      <c r="L34" t="str">
        <f t="shared" si="0"/>
        <v>aleuticum</v>
      </c>
      <c r="M34" t="s">
        <v>1168</v>
      </c>
    </row>
    <row r="35" spans="1:13" x14ac:dyDescent="0.25">
      <c r="A35" t="s">
        <v>1169</v>
      </c>
      <c r="B35" t="s">
        <v>1169</v>
      </c>
      <c r="C35" t="s">
        <v>1170</v>
      </c>
      <c r="D35" t="s">
        <v>1165</v>
      </c>
      <c r="E35" t="str">
        <f>VLOOKUP(A35,[1]USDAPLANTS!C$2:D$32889,2)</f>
        <v>L48(N)CAN(N)</v>
      </c>
      <c r="F35" t="s">
        <v>1165</v>
      </c>
      <c r="G35" t="s">
        <v>1021</v>
      </c>
      <c r="I35" t="s">
        <v>1171</v>
      </c>
      <c r="J35" t="s">
        <v>1167</v>
      </c>
      <c r="K35" t="s">
        <v>1172</v>
      </c>
      <c r="L35" t="str">
        <f t="shared" si="0"/>
        <v>pedatum</v>
      </c>
      <c r="M35" t="s">
        <v>1172</v>
      </c>
    </row>
    <row r="36" spans="1:13" x14ac:dyDescent="0.25">
      <c r="A36" t="s">
        <v>1173</v>
      </c>
      <c r="B36" t="s">
        <v>1173</v>
      </c>
      <c r="C36" t="s">
        <v>1174</v>
      </c>
      <c r="D36" t="s">
        <v>1175</v>
      </c>
      <c r="E36" t="str">
        <f>VLOOKUP(A36,[1]USDAPLANTS!C$2:D$32889,2)</f>
        <v>L48(N)CAN(N)</v>
      </c>
      <c r="F36" t="s">
        <v>1175</v>
      </c>
      <c r="G36" t="s">
        <v>1021</v>
      </c>
      <c r="I36" t="s">
        <v>1176</v>
      </c>
      <c r="J36" t="s">
        <v>1177</v>
      </c>
      <c r="K36" t="s">
        <v>1178</v>
      </c>
      <c r="L36" t="str">
        <f t="shared" si="0"/>
        <v>fungosa</v>
      </c>
      <c r="M36" t="s">
        <v>1178</v>
      </c>
    </row>
    <row r="37" spans="1:13" x14ac:dyDescent="0.25">
      <c r="A37" t="s">
        <v>1179</v>
      </c>
      <c r="B37" t="s">
        <v>1179</v>
      </c>
      <c r="C37" t="s">
        <v>1180</v>
      </c>
      <c r="D37" t="s">
        <v>1181</v>
      </c>
      <c r="E37" t="str">
        <f>VLOOKUP(A37,[1]USDAPLANTS!C$2:D$32889,2)</f>
        <v>L48(I)</v>
      </c>
      <c r="F37" t="s">
        <v>1181</v>
      </c>
      <c r="G37" t="s">
        <v>1032</v>
      </c>
      <c r="I37" t="s">
        <v>1182</v>
      </c>
      <c r="J37" t="s">
        <v>1183</v>
      </c>
      <c r="K37" t="s">
        <v>1184</v>
      </c>
      <c r="L37" t="str">
        <f t="shared" si="0"/>
        <v>cylindrica</v>
      </c>
      <c r="M37" t="s">
        <v>1184</v>
      </c>
    </row>
    <row r="38" spans="1:13" x14ac:dyDescent="0.25">
      <c r="A38" t="s">
        <v>1185</v>
      </c>
      <c r="B38" t="s">
        <v>1185</v>
      </c>
      <c r="C38" t="s">
        <v>1186</v>
      </c>
      <c r="D38" t="s">
        <v>1187</v>
      </c>
      <c r="E38" t="str">
        <f>VLOOKUP(A38,[1]USDAPLANTS!C$2:D$32889,2)</f>
        <v>L48(I)CAN(I)SPM(I)</v>
      </c>
      <c r="F38" t="s">
        <v>1187</v>
      </c>
      <c r="G38" t="s">
        <v>1032</v>
      </c>
      <c r="I38" t="s">
        <v>1188</v>
      </c>
      <c r="J38" t="s">
        <v>1189</v>
      </c>
      <c r="K38" t="s">
        <v>1190</v>
      </c>
      <c r="L38" t="str">
        <f t="shared" si="0"/>
        <v>podagraria</v>
      </c>
      <c r="M38" t="s">
        <v>1190</v>
      </c>
    </row>
    <row r="39" spans="1:13" x14ac:dyDescent="0.25">
      <c r="A39" t="s">
        <v>1191</v>
      </c>
      <c r="B39" t="s">
        <v>1191</v>
      </c>
      <c r="C39" t="s">
        <v>1192</v>
      </c>
      <c r="D39" t="s">
        <v>1193</v>
      </c>
      <c r="E39" t="str">
        <f>VLOOKUP(A39,[1]USDAPLANTS!C$2:D$32889,2)</f>
        <v>L48(N)</v>
      </c>
      <c r="F39" t="s">
        <v>1193</v>
      </c>
      <c r="G39" t="s">
        <v>1021</v>
      </c>
      <c r="I39" t="s">
        <v>1194</v>
      </c>
      <c r="J39" t="s">
        <v>1195</v>
      </c>
      <c r="K39" t="s">
        <v>1053</v>
      </c>
      <c r="L39" t="str">
        <f t="shared" si="0"/>
        <v>virginica</v>
      </c>
      <c r="M39" t="s">
        <v>1053</v>
      </c>
    </row>
    <row r="40" spans="1:13" x14ac:dyDescent="0.25">
      <c r="A40" t="s">
        <v>1196</v>
      </c>
      <c r="B40" t="s">
        <v>1196</v>
      </c>
      <c r="C40" t="s">
        <v>1197</v>
      </c>
      <c r="D40" t="s">
        <v>1062</v>
      </c>
      <c r="E40" t="str">
        <f>VLOOKUP(A40,[1]USDAPLANTS!C$2:D$32889,2)</f>
        <v>L48(N)</v>
      </c>
      <c r="F40" t="s">
        <v>1062</v>
      </c>
      <c r="G40" t="s">
        <v>1021</v>
      </c>
      <c r="I40" t="s">
        <v>1198</v>
      </c>
      <c r="J40" t="s">
        <v>1199</v>
      </c>
      <c r="K40" t="s">
        <v>1200</v>
      </c>
      <c r="L40" t="str">
        <f t="shared" si="0"/>
        <v>flava</v>
      </c>
      <c r="M40" t="s">
        <v>1200</v>
      </c>
    </row>
    <row r="41" spans="1:13" x14ac:dyDescent="0.25">
      <c r="A41" t="s">
        <v>1201</v>
      </c>
      <c r="B41" t="s">
        <v>1201</v>
      </c>
      <c r="C41" t="s">
        <v>1202</v>
      </c>
      <c r="D41" t="s">
        <v>1062</v>
      </c>
      <c r="E41" t="str">
        <f>VLOOKUP(A41,[1]USDAPLANTS!C$2:D$32889,2)</f>
        <v>L48(N)CAN(N)</v>
      </c>
      <c r="F41" t="s">
        <v>1062</v>
      </c>
      <c r="G41" t="s">
        <v>1021</v>
      </c>
      <c r="I41" t="s">
        <v>1203</v>
      </c>
      <c r="J41" t="s">
        <v>1199</v>
      </c>
      <c r="K41" t="s">
        <v>1204</v>
      </c>
      <c r="L41" t="str">
        <f t="shared" si="0"/>
        <v>glabra</v>
      </c>
      <c r="M41" t="s">
        <v>1204</v>
      </c>
    </row>
    <row r="42" spans="1:13" x14ac:dyDescent="0.25">
      <c r="A42" t="s">
        <v>1205</v>
      </c>
      <c r="B42" t="s">
        <v>1205</v>
      </c>
      <c r="C42" t="s">
        <v>1206</v>
      </c>
      <c r="D42" t="s">
        <v>1062</v>
      </c>
      <c r="E42" t="str">
        <f>VLOOKUP(A42,[1]USDAPLANTS!C$2:D$32889,2)</f>
        <v>L48(I)CAN(I)</v>
      </c>
      <c r="F42" t="s">
        <v>1062</v>
      </c>
      <c r="G42" t="s">
        <v>1032</v>
      </c>
      <c r="I42" t="s">
        <v>1207</v>
      </c>
      <c r="J42" t="s">
        <v>1199</v>
      </c>
      <c r="K42" t="s">
        <v>1208</v>
      </c>
      <c r="L42" t="str">
        <f t="shared" si="0"/>
        <v>hippocastanum</v>
      </c>
      <c r="M42" t="s">
        <v>1208</v>
      </c>
    </row>
    <row r="43" spans="1:13" x14ac:dyDescent="0.25">
      <c r="A43" t="s">
        <v>1209</v>
      </c>
      <c r="B43" t="s">
        <v>1209</v>
      </c>
      <c r="C43" t="s">
        <v>1210</v>
      </c>
      <c r="D43" t="s">
        <v>1062</v>
      </c>
      <c r="E43" t="str">
        <f>VLOOKUP(A43,[1]USDAPLANTS!C$2:D$32889,2)</f>
        <v>L48(N)</v>
      </c>
      <c r="F43" t="s">
        <v>1062</v>
      </c>
      <c r="G43" t="s">
        <v>1021</v>
      </c>
      <c r="I43" t="s">
        <v>1211</v>
      </c>
      <c r="J43" t="s">
        <v>1199</v>
      </c>
      <c r="K43" t="s">
        <v>1212</v>
      </c>
      <c r="L43" t="str">
        <f t="shared" si="0"/>
        <v>parviflora</v>
      </c>
      <c r="M43" t="s">
        <v>1212</v>
      </c>
    </row>
    <row r="44" spans="1:13" x14ac:dyDescent="0.25">
      <c r="A44" t="s">
        <v>1213</v>
      </c>
      <c r="B44" t="s">
        <v>1213</v>
      </c>
      <c r="C44" t="s">
        <v>1214</v>
      </c>
      <c r="D44" t="s">
        <v>1187</v>
      </c>
      <c r="E44" t="str">
        <f>VLOOKUP(A44,[1]USDAPLANTS!C$2:D$32889,2)</f>
        <v>L48(I)CAN(I)SPM(I)</v>
      </c>
      <c r="F44" t="s">
        <v>1187</v>
      </c>
      <c r="G44" t="s">
        <v>1032</v>
      </c>
      <c r="I44" t="s">
        <v>1215</v>
      </c>
      <c r="J44" t="s">
        <v>1216</v>
      </c>
      <c r="K44" t="s">
        <v>1217</v>
      </c>
      <c r="L44" t="str">
        <f t="shared" si="0"/>
        <v>cynapium</v>
      </c>
      <c r="M44" t="s">
        <v>1217</v>
      </c>
    </row>
    <row r="45" spans="1:13" x14ac:dyDescent="0.25">
      <c r="A45" t="s">
        <v>1218</v>
      </c>
      <c r="B45" t="s">
        <v>1218</v>
      </c>
      <c r="C45" t="s">
        <v>1219</v>
      </c>
      <c r="D45" t="s">
        <v>1220</v>
      </c>
      <c r="E45" t="str">
        <f>VLOOKUP(A45,[1]USDAPLANTS!C$2:D$32889,2)</f>
        <v>L48(N)</v>
      </c>
      <c r="F45" t="s">
        <v>1220</v>
      </c>
      <c r="G45" t="s">
        <v>1021</v>
      </c>
      <c r="I45" t="s">
        <v>1221</v>
      </c>
      <c r="J45" t="s">
        <v>1222</v>
      </c>
      <c r="K45" t="s">
        <v>1223</v>
      </c>
      <c r="L45" t="str">
        <f t="shared" si="0"/>
        <v>auriculata</v>
      </c>
      <c r="M45" t="s">
        <v>1223</v>
      </c>
    </row>
    <row r="46" spans="1:13" x14ac:dyDescent="0.25">
      <c r="A46" t="s">
        <v>1224</v>
      </c>
      <c r="B46" t="s">
        <v>1224</v>
      </c>
      <c r="C46" t="s">
        <v>1225</v>
      </c>
      <c r="D46" t="s">
        <v>1220</v>
      </c>
      <c r="E46" t="str">
        <f>VLOOKUP(A46,[1]USDAPLANTS!C$2:D$32889,2)</f>
        <v>L48(N)</v>
      </c>
      <c r="F46" t="s">
        <v>1220</v>
      </c>
      <c r="G46" t="s">
        <v>1021</v>
      </c>
      <c r="I46" t="s">
        <v>1226</v>
      </c>
      <c r="J46" t="s">
        <v>1222</v>
      </c>
      <c r="K46" t="s">
        <v>1227</v>
      </c>
      <c r="L46" t="str">
        <f t="shared" si="0"/>
        <v>decemloba</v>
      </c>
      <c r="M46" t="s">
        <v>1227</v>
      </c>
    </row>
    <row r="47" spans="1:13" x14ac:dyDescent="0.25">
      <c r="A47" t="s">
        <v>1228</v>
      </c>
      <c r="B47" t="s">
        <v>1228</v>
      </c>
      <c r="C47" t="s">
        <v>1229</v>
      </c>
      <c r="D47" t="s">
        <v>1220</v>
      </c>
      <c r="E47" t="str">
        <f>VLOOKUP(A47,[1]USDAPLANTS!C$2:D$32889,2)</f>
        <v>L48(N)CAN(N)</v>
      </c>
      <c r="F47" t="s">
        <v>1220</v>
      </c>
      <c r="G47" t="s">
        <v>1021</v>
      </c>
      <c r="I47" t="s">
        <v>1230</v>
      </c>
      <c r="J47" t="s">
        <v>1222</v>
      </c>
      <c r="K47" t="s">
        <v>1231</v>
      </c>
      <c r="L47" t="str">
        <f t="shared" si="0"/>
        <v>paupercula</v>
      </c>
      <c r="M47" t="s">
        <v>1231</v>
      </c>
    </row>
    <row r="48" spans="1:13" x14ac:dyDescent="0.25">
      <c r="A48" t="s">
        <v>1232</v>
      </c>
      <c r="B48" t="s">
        <v>1232</v>
      </c>
      <c r="C48" t="s">
        <v>1233</v>
      </c>
      <c r="D48" t="s">
        <v>1220</v>
      </c>
      <c r="E48" t="str">
        <f>VLOOKUP(A48,[1]USDAPLANTS!C$2:D$32889,2)</f>
        <v>L48(N)CAN(N)</v>
      </c>
      <c r="F48" t="s">
        <v>1220</v>
      </c>
      <c r="G48" t="s">
        <v>1021</v>
      </c>
      <c r="I48" t="s">
        <v>1234</v>
      </c>
      <c r="J48" t="s">
        <v>1222</v>
      </c>
      <c r="K48" t="s">
        <v>1235</v>
      </c>
      <c r="L48" t="str">
        <f t="shared" si="0"/>
        <v>purpurea</v>
      </c>
      <c r="M48" t="s">
        <v>1235</v>
      </c>
    </row>
    <row r="49" spans="1:15" x14ac:dyDescent="0.25">
      <c r="A49" t="s">
        <v>1236</v>
      </c>
      <c r="B49" t="s">
        <v>1236</v>
      </c>
      <c r="C49" t="s">
        <v>1237</v>
      </c>
      <c r="D49" t="s">
        <v>1220</v>
      </c>
      <c r="E49" t="str">
        <f>VLOOKUP(A49,[1]USDAPLANTS!C$2:D$32889,2)</f>
        <v>L48(N)CAN(N)</v>
      </c>
      <c r="F49" t="s">
        <v>1220</v>
      </c>
      <c r="G49" t="s">
        <v>1021</v>
      </c>
      <c r="I49" t="s">
        <v>1238</v>
      </c>
      <c r="J49" t="s">
        <v>1222</v>
      </c>
      <c r="K49" t="s">
        <v>1239</v>
      </c>
      <c r="L49" t="str">
        <f t="shared" si="0"/>
        <v>tenuifolia</v>
      </c>
      <c r="M49" t="s">
        <v>1239</v>
      </c>
    </row>
    <row r="50" spans="1:15" x14ac:dyDescent="0.25">
      <c r="A50" t="s">
        <v>1240</v>
      </c>
      <c r="B50" t="s">
        <v>1240</v>
      </c>
      <c r="C50" t="s">
        <v>1241</v>
      </c>
      <c r="D50" t="s">
        <v>1117</v>
      </c>
      <c r="E50" t="str">
        <f>VLOOKUP(A50,[1]USDAPLANTS!C$2:D$32889,2)</f>
        <v>L48(N)CAN(N)</v>
      </c>
      <c r="F50" t="s">
        <v>1117</v>
      </c>
      <c r="G50" t="s">
        <v>1021</v>
      </c>
      <c r="I50" t="s">
        <v>1242</v>
      </c>
      <c r="J50" t="s">
        <v>1243</v>
      </c>
      <c r="K50" t="s">
        <v>1244</v>
      </c>
      <c r="L50" t="str">
        <f t="shared" si="0"/>
        <v>foeniculum</v>
      </c>
      <c r="M50" t="s">
        <v>1244</v>
      </c>
    </row>
    <row r="51" spans="1:15" x14ac:dyDescent="0.25">
      <c r="A51" t="s">
        <v>1245</v>
      </c>
      <c r="B51" t="s">
        <v>1245</v>
      </c>
      <c r="C51" t="s">
        <v>1246</v>
      </c>
      <c r="D51" t="s">
        <v>1117</v>
      </c>
      <c r="E51" t="str">
        <f>VLOOKUP(A51,[1]USDAPLANTS!C$2:D$32889,2)</f>
        <v>L48(N)CAN(N)</v>
      </c>
      <c r="F51" t="s">
        <v>1117</v>
      </c>
      <c r="G51" t="s">
        <v>1021</v>
      </c>
      <c r="I51" t="s">
        <v>1247</v>
      </c>
      <c r="J51" t="s">
        <v>1243</v>
      </c>
      <c r="K51" t="s">
        <v>1248</v>
      </c>
      <c r="L51" t="str">
        <f t="shared" si="0"/>
        <v>nepetoides</v>
      </c>
      <c r="M51" t="s">
        <v>1248</v>
      </c>
    </row>
    <row r="52" spans="1:15" x14ac:dyDescent="0.25">
      <c r="A52" t="s">
        <v>1249</v>
      </c>
      <c r="B52" t="s">
        <v>1249</v>
      </c>
      <c r="C52" t="s">
        <v>1250</v>
      </c>
      <c r="D52" t="s">
        <v>1117</v>
      </c>
      <c r="E52" t="str">
        <f>VLOOKUP(A52,[1]USDAPLANTS!C$2:D$32889,2)</f>
        <v>L48(N)CAN(N)</v>
      </c>
      <c r="F52" t="s">
        <v>1117</v>
      </c>
      <c r="G52" t="s">
        <v>1021</v>
      </c>
      <c r="I52" t="s">
        <v>1251</v>
      </c>
      <c r="J52" t="s">
        <v>1243</v>
      </c>
      <c r="K52" t="s">
        <v>1252</v>
      </c>
      <c r="L52" t="str">
        <f t="shared" si="0"/>
        <v>scrophulariifolia</v>
      </c>
      <c r="M52" t="s">
        <v>1252</v>
      </c>
    </row>
    <row r="53" spans="1:15" x14ac:dyDescent="0.25">
      <c r="A53" t="s">
        <v>1253</v>
      </c>
      <c r="B53" t="s">
        <v>1253</v>
      </c>
      <c r="C53" t="s">
        <v>1254</v>
      </c>
      <c r="D53" t="s">
        <v>1108</v>
      </c>
      <c r="E53" t="str">
        <f>VLOOKUP(A53,[1]USDAPLANTS!C$2:D$32889,2)</f>
        <v>L48(N)CAN(N)</v>
      </c>
      <c r="F53" t="s">
        <v>1108</v>
      </c>
      <c r="G53" t="s">
        <v>1021</v>
      </c>
      <c r="I53" t="s">
        <v>1255</v>
      </c>
      <c r="J53" t="s">
        <v>1256</v>
      </c>
      <c r="K53" t="s">
        <v>1257</v>
      </c>
      <c r="L53" t="str">
        <f>M53&amp;" "&amp;N53&amp;" "&amp;O53</f>
        <v>altissima var. altissima</v>
      </c>
      <c r="M53" t="s">
        <v>1258</v>
      </c>
      <c r="N53" t="s">
        <v>1259</v>
      </c>
      <c r="O53" t="s">
        <v>1258</v>
      </c>
    </row>
    <row r="54" spans="1:15" x14ac:dyDescent="0.25">
      <c r="A54" t="s">
        <v>1260</v>
      </c>
      <c r="B54" t="s">
        <v>1260</v>
      </c>
      <c r="C54" t="s">
        <v>1261</v>
      </c>
      <c r="D54" t="s">
        <v>1108</v>
      </c>
      <c r="E54" t="str">
        <f>VLOOKUP(A54,[1]USDAPLANTS!C$2:D$32889,2)</f>
        <v>L48(N)</v>
      </c>
      <c r="F54" t="s">
        <v>1108</v>
      </c>
      <c r="G54" t="s">
        <v>1021</v>
      </c>
      <c r="I54" t="s">
        <v>1262</v>
      </c>
      <c r="J54" t="s">
        <v>1256</v>
      </c>
      <c r="K54" t="s">
        <v>1263</v>
      </c>
      <c r="L54" t="str">
        <f t="shared" ref="L54:L69" si="1">M54</f>
        <v>aromatica</v>
      </c>
      <c r="M54" t="s">
        <v>1263</v>
      </c>
    </row>
    <row r="55" spans="1:15" x14ac:dyDescent="0.25">
      <c r="A55" t="s">
        <v>1264</v>
      </c>
      <c r="B55" t="s">
        <v>1264</v>
      </c>
      <c r="C55" t="s">
        <v>1265</v>
      </c>
      <c r="D55" t="s">
        <v>1266</v>
      </c>
      <c r="E55" t="str">
        <f>VLOOKUP(A55,[1]USDAPLANTS!C$2:D$32889,2)</f>
        <v>L48(I)</v>
      </c>
      <c r="F55" t="s">
        <v>1266</v>
      </c>
      <c r="G55" t="s">
        <v>1032</v>
      </c>
      <c r="I55" t="s">
        <v>1267</v>
      </c>
      <c r="J55" t="s">
        <v>1268</v>
      </c>
      <c r="K55" t="s">
        <v>1269</v>
      </c>
      <c r="L55" t="str">
        <f t="shared" si="1"/>
        <v>gryposepala</v>
      </c>
      <c r="M55" t="s">
        <v>1269</v>
      </c>
    </row>
    <row r="56" spans="1:15" x14ac:dyDescent="0.25">
      <c r="A56" t="s">
        <v>1270</v>
      </c>
      <c r="B56" t="s">
        <v>1270</v>
      </c>
      <c r="C56" t="s">
        <v>1271</v>
      </c>
      <c r="D56" t="s">
        <v>1266</v>
      </c>
      <c r="E56" t="str">
        <f>VLOOKUP(A56,[1]USDAPLANTS!C$2:D$32889,2)</f>
        <v>L48(I)</v>
      </c>
      <c r="F56" t="s">
        <v>1266</v>
      </c>
      <c r="G56" t="s">
        <v>1032</v>
      </c>
      <c r="I56" t="s">
        <v>1272</v>
      </c>
      <c r="J56" t="s">
        <v>1268</v>
      </c>
      <c r="K56" t="s">
        <v>1273</v>
      </c>
      <c r="L56" t="str">
        <f t="shared" si="1"/>
        <v>microcarpa</v>
      </c>
      <c r="M56" t="s">
        <v>1273</v>
      </c>
    </row>
    <row r="57" spans="1:15" x14ac:dyDescent="0.25">
      <c r="A57" t="s">
        <v>1274</v>
      </c>
      <c r="B57" t="s">
        <v>1274</v>
      </c>
      <c r="C57" t="s">
        <v>1275</v>
      </c>
      <c r="D57" t="s">
        <v>1266</v>
      </c>
      <c r="E57" t="str">
        <f>VLOOKUP(A57,[1]USDAPLANTS!C$2:D$32889,2)</f>
        <v>L48(I)</v>
      </c>
      <c r="F57" t="s">
        <v>1266</v>
      </c>
      <c r="G57" t="s">
        <v>1032</v>
      </c>
      <c r="I57" t="s">
        <v>1276</v>
      </c>
      <c r="J57" t="s">
        <v>1268</v>
      </c>
      <c r="K57" t="s">
        <v>1212</v>
      </c>
      <c r="L57" t="str">
        <f t="shared" si="1"/>
        <v>parviflora</v>
      </c>
      <c r="M57" t="s">
        <v>1212</v>
      </c>
    </row>
    <row r="58" spans="1:15" x14ac:dyDescent="0.25">
      <c r="A58" t="s">
        <v>1277</v>
      </c>
      <c r="B58" t="s">
        <v>1277</v>
      </c>
      <c r="C58" t="s">
        <v>1278</v>
      </c>
      <c r="D58" t="s">
        <v>1266</v>
      </c>
      <c r="E58" t="str">
        <f>VLOOKUP(A58,[1]USDAPLANTS!C$2:D$32889,2)</f>
        <v>L48(I)</v>
      </c>
      <c r="F58" t="s">
        <v>1266</v>
      </c>
      <c r="G58" t="s">
        <v>1032</v>
      </c>
      <c r="I58" t="s">
        <v>1279</v>
      </c>
      <c r="J58" t="s">
        <v>1268</v>
      </c>
      <c r="K58" t="s">
        <v>1280</v>
      </c>
      <c r="L58" t="str">
        <f t="shared" si="1"/>
        <v>pubescens</v>
      </c>
      <c r="M58" t="s">
        <v>1280</v>
      </c>
    </row>
    <row r="59" spans="1:15" x14ac:dyDescent="0.25">
      <c r="A59" t="s">
        <v>1281</v>
      </c>
      <c r="B59" t="s">
        <v>1281</v>
      </c>
      <c r="C59" t="s">
        <v>1282</v>
      </c>
      <c r="D59" t="s">
        <v>1266</v>
      </c>
      <c r="E59" t="str">
        <f>VLOOKUP(A59,[1]USDAPLANTS!C$2:D$32889,2)</f>
        <v>L48(I)</v>
      </c>
      <c r="F59" t="s">
        <v>1266</v>
      </c>
      <c r="G59" t="s">
        <v>1032</v>
      </c>
      <c r="I59" t="s">
        <v>1283</v>
      </c>
      <c r="J59" t="s">
        <v>1268</v>
      </c>
      <c r="K59" t="s">
        <v>1284</v>
      </c>
      <c r="L59" t="str">
        <f t="shared" si="1"/>
        <v>rostellata</v>
      </c>
      <c r="M59" t="s">
        <v>1284</v>
      </c>
    </row>
    <row r="60" spans="1:15" x14ac:dyDescent="0.25">
      <c r="A60" t="s">
        <v>1285</v>
      </c>
      <c r="B60" t="s">
        <v>1285</v>
      </c>
      <c r="C60" t="s">
        <v>1286</v>
      </c>
      <c r="D60" t="s">
        <v>1266</v>
      </c>
      <c r="E60" t="str">
        <f>VLOOKUP(A60,[1]USDAPLANTS!C$2:D$32889,2)</f>
        <v>L48(I)</v>
      </c>
      <c r="F60" t="s">
        <v>1266</v>
      </c>
      <c r="G60" t="s">
        <v>1032</v>
      </c>
      <c r="I60" t="s">
        <v>1287</v>
      </c>
      <c r="J60" t="s">
        <v>1268</v>
      </c>
      <c r="K60" t="s">
        <v>1288</v>
      </c>
      <c r="L60" t="str">
        <f t="shared" si="1"/>
        <v>striata</v>
      </c>
      <c r="M60" t="s">
        <v>1288</v>
      </c>
    </row>
    <row r="61" spans="1:15" x14ac:dyDescent="0.25">
      <c r="A61" t="s">
        <v>1289</v>
      </c>
      <c r="B61" t="s">
        <v>1289</v>
      </c>
      <c r="C61" t="s">
        <v>1290</v>
      </c>
      <c r="D61" t="s">
        <v>1291</v>
      </c>
      <c r="E61" t="str">
        <f>VLOOKUP(A61,[1]USDAPLANTS!C$2:D$32889,2)</f>
        <v>L48(I)AK(I)CAN(I)</v>
      </c>
      <c r="F61" t="s">
        <v>1291</v>
      </c>
      <c r="G61" t="s">
        <v>1032</v>
      </c>
      <c r="I61" t="s">
        <v>1292</v>
      </c>
      <c r="J61" t="s">
        <v>1293</v>
      </c>
      <c r="K61" t="s">
        <v>1294</v>
      </c>
      <c r="L61" t="str">
        <f t="shared" si="1"/>
        <v>githago</v>
      </c>
      <c r="M61" t="s">
        <v>1294</v>
      </c>
    </row>
    <row r="62" spans="1:15" x14ac:dyDescent="0.25">
      <c r="A62" t="s">
        <v>1295</v>
      </c>
      <c r="B62" t="s">
        <v>1295</v>
      </c>
      <c r="C62" t="s">
        <v>1296</v>
      </c>
      <c r="D62" t="s">
        <v>1181</v>
      </c>
      <c r="E62" t="str">
        <f>VLOOKUP(A62,[1]USDAPLANTS!C$2:D$32889,2)</f>
        <v>L48(N)AK(N)CAN(N)</v>
      </c>
      <c r="F62" t="s">
        <v>1181</v>
      </c>
      <c r="G62" t="s">
        <v>1021</v>
      </c>
      <c r="I62" t="s">
        <v>1297</v>
      </c>
      <c r="J62" t="s">
        <v>1298</v>
      </c>
      <c r="K62" t="s">
        <v>1258</v>
      </c>
      <c r="L62" t="str">
        <f t="shared" si="1"/>
        <v>altissima</v>
      </c>
      <c r="M62" t="s">
        <v>1258</v>
      </c>
    </row>
    <row r="63" spans="1:15" x14ac:dyDescent="0.25">
      <c r="A63" t="s">
        <v>1299</v>
      </c>
      <c r="B63" t="s">
        <v>1299</v>
      </c>
      <c r="C63" t="s">
        <v>1300</v>
      </c>
      <c r="D63" t="s">
        <v>1181</v>
      </c>
      <c r="E63" t="str">
        <f>VLOOKUP(A63,[1]USDAPLANTS!C$2:D$32889,2)</f>
        <v>L48(N)HI(I)CAN(W)GL(I)SPM(W)</v>
      </c>
      <c r="F63" t="s">
        <v>1181</v>
      </c>
      <c r="G63" t="s">
        <v>1021</v>
      </c>
      <c r="I63" t="s">
        <v>1301</v>
      </c>
      <c r="J63" t="s">
        <v>1298</v>
      </c>
      <c r="K63" t="s">
        <v>1302</v>
      </c>
      <c r="L63" t="str">
        <f t="shared" si="1"/>
        <v>canina</v>
      </c>
      <c r="M63" t="s">
        <v>1302</v>
      </c>
    </row>
    <row r="64" spans="1:15" x14ac:dyDescent="0.25">
      <c r="A64" t="s">
        <v>1303</v>
      </c>
      <c r="B64" t="s">
        <v>1303</v>
      </c>
      <c r="C64" t="s">
        <v>1304</v>
      </c>
      <c r="D64" t="s">
        <v>1181</v>
      </c>
      <c r="E64" t="str">
        <f>VLOOKUP(A64,[1]USDAPLANTS!C$2:D$32889,2)</f>
        <v>L48(I)AK(I)HI(I)CAN(I)GL(I)SPM(I)</v>
      </c>
      <c r="F64" t="s">
        <v>1181</v>
      </c>
      <c r="G64" t="s">
        <v>1032</v>
      </c>
      <c r="I64" t="s">
        <v>1305</v>
      </c>
      <c r="J64" t="s">
        <v>1298</v>
      </c>
      <c r="K64" t="s">
        <v>1306</v>
      </c>
      <c r="L64" t="str">
        <f t="shared" si="1"/>
        <v>capillaris</v>
      </c>
      <c r="M64" t="s">
        <v>1306</v>
      </c>
    </row>
    <row r="65" spans="1:15" x14ac:dyDescent="0.25">
      <c r="A65" t="s">
        <v>1307</v>
      </c>
      <c r="B65" t="s">
        <v>1307</v>
      </c>
      <c r="C65" t="s">
        <v>1308</v>
      </c>
      <c r="D65" t="s">
        <v>1181</v>
      </c>
      <c r="E65" t="str">
        <f>VLOOKUP(A65,[1]USDAPLANTS!C$2:D$32889,2)</f>
        <v>L48(N)</v>
      </c>
      <c r="F65" t="s">
        <v>1181</v>
      </c>
      <c r="G65" t="s">
        <v>1021</v>
      </c>
      <c r="I65" t="s">
        <v>1309</v>
      </c>
      <c r="J65" t="s">
        <v>1298</v>
      </c>
      <c r="K65" t="s">
        <v>1310</v>
      </c>
      <c r="L65" t="str">
        <f t="shared" si="1"/>
        <v>elliottiana</v>
      </c>
      <c r="M65" t="s">
        <v>1310</v>
      </c>
    </row>
    <row r="66" spans="1:15" x14ac:dyDescent="0.25">
      <c r="A66" t="s">
        <v>1311</v>
      </c>
      <c r="B66" t="s">
        <v>1311</v>
      </c>
      <c r="C66" t="s">
        <v>1312</v>
      </c>
      <c r="D66" t="s">
        <v>1181</v>
      </c>
      <c r="E66" t="str">
        <f>VLOOKUP(A66,[1]USDAPLANTS!C$2:D$32889,2)</f>
        <v>L48(I)AK(I)CAN(I)GL(I)</v>
      </c>
      <c r="F66" t="s">
        <v>1181</v>
      </c>
      <c r="G66" t="s">
        <v>1032</v>
      </c>
      <c r="I66" t="s">
        <v>1313</v>
      </c>
      <c r="J66" t="s">
        <v>1298</v>
      </c>
      <c r="K66" t="s">
        <v>1314</v>
      </c>
      <c r="L66" t="str">
        <f t="shared" si="1"/>
        <v>gigantea</v>
      </c>
      <c r="M66" t="s">
        <v>1314</v>
      </c>
    </row>
    <row r="67" spans="1:15" x14ac:dyDescent="0.25">
      <c r="A67" t="s">
        <v>1315</v>
      </c>
      <c r="B67" t="s">
        <v>1315</v>
      </c>
      <c r="C67" t="s">
        <v>1316</v>
      </c>
      <c r="D67" t="s">
        <v>1181</v>
      </c>
      <c r="E67" t="str">
        <f>VLOOKUP(A67,[1]USDAPLANTS!C$2:D$32889,2)</f>
        <v>L48(N)PR(N)CAN(N)</v>
      </c>
      <c r="F67" t="s">
        <v>1181</v>
      </c>
      <c r="G67" t="s">
        <v>1021</v>
      </c>
      <c r="I67" t="s">
        <v>1317</v>
      </c>
      <c r="J67" t="s">
        <v>1298</v>
      </c>
      <c r="K67" t="s">
        <v>1318</v>
      </c>
      <c r="L67" t="str">
        <f t="shared" si="1"/>
        <v>hyemalis</v>
      </c>
      <c r="M67" t="s">
        <v>1318</v>
      </c>
    </row>
    <row r="68" spans="1:15" x14ac:dyDescent="0.25">
      <c r="A68" t="s">
        <v>1319</v>
      </c>
      <c r="B68" t="s">
        <v>1319</v>
      </c>
      <c r="C68" t="s">
        <v>1320</v>
      </c>
      <c r="D68" t="s">
        <v>1181</v>
      </c>
      <c r="E68" t="str">
        <f>VLOOKUP(A68,[1]USDAPLANTS!C$2:D$32889,2)</f>
        <v>L48(N)CAN(N)</v>
      </c>
      <c r="F68" t="s">
        <v>1181</v>
      </c>
      <c r="G68" t="s">
        <v>1021</v>
      </c>
      <c r="I68" t="s">
        <v>1321</v>
      </c>
      <c r="J68" t="s">
        <v>1298</v>
      </c>
      <c r="K68" t="s">
        <v>1322</v>
      </c>
      <c r="L68" t="str">
        <f t="shared" si="1"/>
        <v>perennans</v>
      </c>
      <c r="M68" t="s">
        <v>1322</v>
      </c>
    </row>
    <row r="69" spans="1:15" x14ac:dyDescent="0.25">
      <c r="A69" t="s">
        <v>1323</v>
      </c>
      <c r="B69" t="s">
        <v>1323</v>
      </c>
      <c r="C69" t="s">
        <v>1324</v>
      </c>
      <c r="D69" t="s">
        <v>1181</v>
      </c>
      <c r="E69" t="str">
        <f>VLOOKUP(A69,[1]USDAPLANTS!C$2:D$32889,2)</f>
        <v>L48(N)AK(N)CAN(N)GL(N)SPM(N)</v>
      </c>
      <c r="F69" t="s">
        <v>1181</v>
      </c>
      <c r="G69" t="s">
        <v>1021</v>
      </c>
      <c r="I69" t="s">
        <v>1325</v>
      </c>
      <c r="J69" t="s">
        <v>1298</v>
      </c>
      <c r="K69" t="s">
        <v>1326</v>
      </c>
      <c r="L69" t="str">
        <f t="shared" si="1"/>
        <v>scabra</v>
      </c>
      <c r="M69" t="s">
        <v>1326</v>
      </c>
    </row>
    <row r="70" spans="1:15" x14ac:dyDescent="0.25">
      <c r="A70" t="s">
        <v>1327</v>
      </c>
      <c r="B70" t="s">
        <v>1327</v>
      </c>
      <c r="C70" t="s">
        <v>1328</v>
      </c>
      <c r="D70" t="s">
        <v>1181</v>
      </c>
      <c r="E70" t="str">
        <f>VLOOKUP(A70,[1]USDAPLANTS!C$2:D$32889,2)</f>
        <v>L48(I)AK(I)HI(I)CAN(I)GL(I)SPM(I)</v>
      </c>
      <c r="F70" t="s">
        <v>1181</v>
      </c>
      <c r="G70" t="s">
        <v>1032</v>
      </c>
      <c r="I70" t="s">
        <v>1329</v>
      </c>
      <c r="J70" t="s">
        <v>1298</v>
      </c>
      <c r="K70" t="s">
        <v>1330</v>
      </c>
      <c r="L70" t="str">
        <f>M70&amp;" "&amp;N70&amp;" "&amp;O70</f>
        <v>stolonifera var. palustris</v>
      </c>
      <c r="M70" t="s">
        <v>1331</v>
      </c>
      <c r="N70" t="s">
        <v>1259</v>
      </c>
      <c r="O70" t="s">
        <v>928</v>
      </c>
    </row>
    <row r="71" spans="1:15" x14ac:dyDescent="0.25">
      <c r="A71" t="s">
        <v>1332</v>
      </c>
      <c r="B71" t="s">
        <v>1332</v>
      </c>
      <c r="C71" t="s">
        <v>1333</v>
      </c>
      <c r="D71" t="s">
        <v>1334</v>
      </c>
      <c r="E71" t="str">
        <f>VLOOKUP(A71,[1]USDAPLANTS!C$2:D$32889,2)</f>
        <v>L48(I)HI(I)CAN(I)</v>
      </c>
      <c r="F71" t="s">
        <v>1334</v>
      </c>
      <c r="G71" t="s">
        <v>1032</v>
      </c>
      <c r="I71" t="s">
        <v>1335</v>
      </c>
      <c r="J71" t="s">
        <v>1336</v>
      </c>
      <c r="K71" t="s">
        <v>1258</v>
      </c>
      <c r="L71" t="str">
        <f t="shared" ref="L71:L87" si="2">M71</f>
        <v>altissima</v>
      </c>
      <c r="M71" t="s">
        <v>1258</v>
      </c>
    </row>
    <row r="72" spans="1:15" x14ac:dyDescent="0.25">
      <c r="A72" t="s">
        <v>1337</v>
      </c>
      <c r="B72" t="s">
        <v>1337</v>
      </c>
      <c r="C72" t="s">
        <v>1338</v>
      </c>
      <c r="D72" t="s">
        <v>1117</v>
      </c>
      <c r="E72" t="str">
        <f>VLOOKUP(A72,[1]USDAPLANTS!C$2:D$32889,2)</f>
        <v>L48(I)CAN(I)</v>
      </c>
      <c r="F72" t="s">
        <v>1117</v>
      </c>
      <c r="G72" t="s">
        <v>1032</v>
      </c>
      <c r="I72" t="s">
        <v>1339</v>
      </c>
      <c r="J72" t="s">
        <v>1340</v>
      </c>
      <c r="K72" t="s">
        <v>1341</v>
      </c>
      <c r="L72" t="str">
        <f t="shared" si="2"/>
        <v>genevensis</v>
      </c>
      <c r="M72" t="s">
        <v>1341</v>
      </c>
    </row>
    <row r="73" spans="1:15" x14ac:dyDescent="0.25">
      <c r="A73" t="s">
        <v>1342</v>
      </c>
      <c r="B73" t="s">
        <v>1342</v>
      </c>
      <c r="C73" t="s">
        <v>1343</v>
      </c>
      <c r="D73" t="s">
        <v>1117</v>
      </c>
      <c r="E73" t="str">
        <f>VLOOKUP(A73,[1]USDAPLANTS!C$2:D$32889,2)</f>
        <v>L48(I)CAN(I)</v>
      </c>
      <c r="F73" t="s">
        <v>1117</v>
      </c>
      <c r="G73" t="s">
        <v>1032</v>
      </c>
      <c r="I73" t="s">
        <v>1344</v>
      </c>
      <c r="J73" t="s">
        <v>1340</v>
      </c>
      <c r="K73" t="s">
        <v>1345</v>
      </c>
      <c r="L73" t="str">
        <f t="shared" si="2"/>
        <v>reptans</v>
      </c>
      <c r="M73" t="s">
        <v>1345</v>
      </c>
    </row>
    <row r="74" spans="1:15" x14ac:dyDescent="0.25">
      <c r="A74" t="s">
        <v>1346</v>
      </c>
      <c r="B74" t="s">
        <v>1346</v>
      </c>
      <c r="C74" t="s">
        <v>1347</v>
      </c>
      <c r="D74" t="s">
        <v>1348</v>
      </c>
      <c r="E74" t="str">
        <f>VLOOKUP(A74,[1]USDAPLANTS!C$2:D$32889,2)</f>
        <v>L48(I)</v>
      </c>
      <c r="F74" t="s">
        <v>1348</v>
      </c>
      <c r="G74" t="s">
        <v>1032</v>
      </c>
      <c r="I74" t="s">
        <v>1349</v>
      </c>
      <c r="J74" t="s">
        <v>1350</v>
      </c>
      <c r="K74" t="s">
        <v>1351</v>
      </c>
      <c r="L74" t="str">
        <f t="shared" si="2"/>
        <v>quinata</v>
      </c>
      <c r="M74" t="s">
        <v>1351</v>
      </c>
    </row>
    <row r="75" spans="1:15" x14ac:dyDescent="0.25">
      <c r="A75" t="s">
        <v>1352</v>
      </c>
      <c r="B75" t="s">
        <v>1352</v>
      </c>
      <c r="C75" t="s">
        <v>1353</v>
      </c>
      <c r="D75" t="s">
        <v>1193</v>
      </c>
      <c r="E75" t="str">
        <f>VLOOKUP(A75,[1]USDAPLANTS!C$2:D$32889,2)</f>
        <v>L48(I)</v>
      </c>
      <c r="F75" t="s">
        <v>1193</v>
      </c>
      <c r="G75" t="s">
        <v>1032</v>
      </c>
      <c r="I75" t="s">
        <v>1354</v>
      </c>
      <c r="J75" t="s">
        <v>1355</v>
      </c>
      <c r="K75" t="s">
        <v>1356</v>
      </c>
      <c r="L75" t="str">
        <f t="shared" si="2"/>
        <v>julibrissin</v>
      </c>
      <c r="M75" t="s">
        <v>1356</v>
      </c>
    </row>
    <row r="76" spans="1:15" x14ac:dyDescent="0.25">
      <c r="A76" t="s">
        <v>1357</v>
      </c>
      <c r="B76" t="s">
        <v>1357</v>
      </c>
      <c r="C76" t="s">
        <v>1358</v>
      </c>
      <c r="D76" t="s">
        <v>1359</v>
      </c>
      <c r="E76" t="str">
        <f>VLOOKUP(A76,[1]USDAPLANTS!C$2:D$32889,2)</f>
        <v>L48(N)CAN(N)</v>
      </c>
      <c r="F76" t="s">
        <v>1359</v>
      </c>
      <c r="G76" t="s">
        <v>1021</v>
      </c>
      <c r="I76" t="s">
        <v>1360</v>
      </c>
      <c r="J76" t="s">
        <v>1361</v>
      </c>
      <c r="K76" t="s">
        <v>1362</v>
      </c>
      <c r="L76" t="str">
        <f t="shared" si="2"/>
        <v>farinosa</v>
      </c>
      <c r="M76" t="s">
        <v>1362</v>
      </c>
    </row>
    <row r="77" spans="1:15" x14ac:dyDescent="0.25">
      <c r="A77" t="s">
        <v>1363</v>
      </c>
      <c r="B77" t="s">
        <v>1363</v>
      </c>
      <c r="C77" t="s">
        <v>1364</v>
      </c>
      <c r="D77" t="s">
        <v>1365</v>
      </c>
      <c r="E77" t="str">
        <f>VLOOKUP(A77,[1]USDAPLANTS!C$2:D$32889,2)</f>
        <v>L48(N)CAN(N)</v>
      </c>
      <c r="F77" t="s">
        <v>1365</v>
      </c>
      <c r="G77" t="s">
        <v>1021</v>
      </c>
      <c r="I77" t="s">
        <v>1366</v>
      </c>
      <c r="J77" t="s">
        <v>1367</v>
      </c>
      <c r="K77" t="s">
        <v>1368</v>
      </c>
      <c r="L77" t="str">
        <f t="shared" si="2"/>
        <v>subcordatum</v>
      </c>
      <c r="M77" t="s">
        <v>1368</v>
      </c>
    </row>
    <row r="78" spans="1:15" x14ac:dyDescent="0.25">
      <c r="A78" t="s">
        <v>1369</v>
      </c>
      <c r="B78" t="s">
        <v>1369</v>
      </c>
      <c r="C78" t="s">
        <v>1370</v>
      </c>
      <c r="D78" t="s">
        <v>1365</v>
      </c>
      <c r="E78" t="str">
        <f>VLOOKUP(A78,[1]USDAPLANTS!C$2:D$32889,2)</f>
        <v>L48(N)AK(N)CAN(N)</v>
      </c>
      <c r="F78" t="s">
        <v>1365</v>
      </c>
      <c r="G78" t="s">
        <v>1021</v>
      </c>
      <c r="I78" t="s">
        <v>1371</v>
      </c>
      <c r="J78" t="s">
        <v>1367</v>
      </c>
      <c r="K78" t="s">
        <v>1372</v>
      </c>
      <c r="L78" t="str">
        <f t="shared" si="2"/>
        <v>triviale</v>
      </c>
      <c r="M78" t="s">
        <v>1372</v>
      </c>
    </row>
    <row r="79" spans="1:15" x14ac:dyDescent="0.25">
      <c r="A79" t="s">
        <v>1373</v>
      </c>
      <c r="B79" t="s">
        <v>1373</v>
      </c>
      <c r="C79" t="s">
        <v>1374</v>
      </c>
      <c r="D79" t="s">
        <v>1375</v>
      </c>
      <c r="E79" t="str">
        <f>VLOOKUP(A79,[1]USDAPLANTS!C$2:D$32889,2)</f>
        <v>L48(I)AK(I)CAN(I)</v>
      </c>
      <c r="F79" t="s">
        <v>1375</v>
      </c>
      <c r="G79" t="s">
        <v>1032</v>
      </c>
      <c r="I79" t="s">
        <v>1376</v>
      </c>
      <c r="J79" t="s">
        <v>1377</v>
      </c>
      <c r="K79" t="s">
        <v>1378</v>
      </c>
      <c r="L79" t="str">
        <f t="shared" si="2"/>
        <v>petiolata</v>
      </c>
      <c r="M79" t="s">
        <v>1378</v>
      </c>
    </row>
    <row r="80" spans="1:15" x14ac:dyDescent="0.25">
      <c r="A80" t="s">
        <v>1379</v>
      </c>
      <c r="B80" t="s">
        <v>1379</v>
      </c>
      <c r="C80" t="s">
        <v>1380</v>
      </c>
      <c r="D80" t="s">
        <v>1381</v>
      </c>
      <c r="E80" t="str">
        <f>VLOOKUP(A80,[1]USDAPLANTS!C$2:D$32889,2)</f>
        <v>L48(N)CAN(N)</v>
      </c>
      <c r="F80" t="s">
        <v>1381</v>
      </c>
      <c r="G80" t="s">
        <v>1021</v>
      </c>
      <c r="I80" t="s">
        <v>1382</v>
      </c>
      <c r="J80" t="s">
        <v>1383</v>
      </c>
      <c r="K80" t="s">
        <v>856</v>
      </c>
      <c r="L80" t="str">
        <f t="shared" si="2"/>
        <v>canadense</v>
      </c>
      <c r="M80" t="s">
        <v>856</v>
      </c>
    </row>
    <row r="81" spans="1:15" x14ac:dyDescent="0.25">
      <c r="A81" t="s">
        <v>1384</v>
      </c>
      <c r="B81" t="s">
        <v>1384</v>
      </c>
      <c r="C81" t="s">
        <v>1385</v>
      </c>
      <c r="D81" t="s">
        <v>1381</v>
      </c>
      <c r="E81" t="str">
        <f>VLOOKUP(A81,[1]USDAPLANTS!C$2:D$32889,2)</f>
        <v>L48(N)CAN(N)</v>
      </c>
      <c r="F81" t="s">
        <v>1381</v>
      </c>
      <c r="G81" t="s">
        <v>1021</v>
      </c>
      <c r="I81" t="s">
        <v>1386</v>
      </c>
      <c r="J81" t="s">
        <v>1383</v>
      </c>
      <c r="K81" t="s">
        <v>1387</v>
      </c>
      <c r="L81" t="str">
        <f t="shared" si="2"/>
        <v>cernuum</v>
      </c>
      <c r="M81" t="s">
        <v>1387</v>
      </c>
    </row>
    <row r="82" spans="1:15" x14ac:dyDescent="0.25">
      <c r="A82" t="s">
        <v>1388</v>
      </c>
      <c r="B82" t="s">
        <v>1388</v>
      </c>
      <c r="C82" t="s">
        <v>1389</v>
      </c>
      <c r="D82" t="s">
        <v>1381</v>
      </c>
      <c r="E82" t="str">
        <f>VLOOKUP(A82,[1]USDAPLANTS!C$2:D$32889,2)</f>
        <v>L48(I)CAN(W)</v>
      </c>
      <c r="F82" t="s">
        <v>1381</v>
      </c>
      <c r="G82" t="s">
        <v>1032</v>
      </c>
      <c r="I82" t="s">
        <v>1390</v>
      </c>
      <c r="J82" t="s">
        <v>1383</v>
      </c>
      <c r="K82" t="s">
        <v>1391</v>
      </c>
      <c r="L82" t="str">
        <f t="shared" si="2"/>
        <v>oleraceum</v>
      </c>
      <c r="M82" t="s">
        <v>1391</v>
      </c>
    </row>
    <row r="83" spans="1:15" x14ac:dyDescent="0.25">
      <c r="A83" t="s">
        <v>1392</v>
      </c>
      <c r="B83" t="s">
        <v>1392</v>
      </c>
      <c r="C83" t="s">
        <v>1393</v>
      </c>
      <c r="D83" t="s">
        <v>1381</v>
      </c>
      <c r="E83" t="str">
        <f>VLOOKUP(A83,[1]USDAPLANTS!C$2:D$32889,2)</f>
        <v>L48(I)CAN(I)</v>
      </c>
      <c r="F83" t="s">
        <v>1381</v>
      </c>
      <c r="G83" t="s">
        <v>1032</v>
      </c>
      <c r="I83" t="s">
        <v>1394</v>
      </c>
      <c r="J83" t="s">
        <v>1383</v>
      </c>
      <c r="K83" t="s">
        <v>1395</v>
      </c>
      <c r="L83" t="str">
        <f t="shared" si="2"/>
        <v>sativum</v>
      </c>
      <c r="M83" t="s">
        <v>1395</v>
      </c>
    </row>
    <row r="84" spans="1:15" x14ac:dyDescent="0.25">
      <c r="A84" t="s">
        <v>1396</v>
      </c>
      <c r="B84" t="s">
        <v>1396</v>
      </c>
      <c r="C84" t="s">
        <v>1397</v>
      </c>
      <c r="D84" t="s">
        <v>1381</v>
      </c>
      <c r="E84" t="str">
        <f>VLOOKUP(A84,[1]USDAPLANTS!C$2:D$32889,2)</f>
        <v>L48(I,N)AK(NI)CAN(NI)</v>
      </c>
      <c r="F84" t="s">
        <v>1381</v>
      </c>
      <c r="G84" t="s">
        <v>1032</v>
      </c>
      <c r="H84" t="s">
        <v>1109</v>
      </c>
      <c r="I84" t="s">
        <v>1398</v>
      </c>
      <c r="J84" t="s">
        <v>1383</v>
      </c>
      <c r="K84" t="s">
        <v>1399</v>
      </c>
      <c r="L84" t="str">
        <f t="shared" si="2"/>
        <v>schoenoprasum</v>
      </c>
      <c r="M84" t="s">
        <v>1399</v>
      </c>
    </row>
    <row r="85" spans="1:15" x14ac:dyDescent="0.25">
      <c r="A85" t="s">
        <v>1400</v>
      </c>
      <c r="B85" t="s">
        <v>1400</v>
      </c>
      <c r="C85" t="s">
        <v>1401</v>
      </c>
      <c r="D85" t="s">
        <v>1381</v>
      </c>
      <c r="E85" t="str">
        <f>VLOOKUP(A85,[1]USDAPLANTS!C$2:D$32889,2)</f>
        <v>L48(N)CAN(N)</v>
      </c>
      <c r="F85" t="s">
        <v>1381</v>
      </c>
      <c r="G85" t="s">
        <v>1021</v>
      </c>
      <c r="I85" t="s">
        <v>1402</v>
      </c>
      <c r="J85" t="s">
        <v>1383</v>
      </c>
      <c r="K85" t="s">
        <v>1403</v>
      </c>
      <c r="L85" t="str">
        <f t="shared" si="2"/>
        <v>tricoccum</v>
      </c>
      <c r="M85" t="s">
        <v>1403</v>
      </c>
    </row>
    <row r="86" spans="1:15" x14ac:dyDescent="0.25">
      <c r="A86" t="s">
        <v>1404</v>
      </c>
      <c r="B86" t="s">
        <v>1404</v>
      </c>
      <c r="C86" t="s">
        <v>1405</v>
      </c>
      <c r="D86" t="s">
        <v>1381</v>
      </c>
      <c r="E86" t="str">
        <f>VLOOKUP(A86,[1]USDAPLANTS!C$2:D$32889,2)</f>
        <v>L48(I)AK(I)CAN(I)</v>
      </c>
      <c r="F86" t="s">
        <v>1381</v>
      </c>
      <c r="G86" t="s">
        <v>1032</v>
      </c>
      <c r="I86" t="s">
        <v>1406</v>
      </c>
      <c r="J86" t="s">
        <v>1383</v>
      </c>
      <c r="K86" t="s">
        <v>1407</v>
      </c>
      <c r="L86" t="str">
        <f t="shared" si="2"/>
        <v>vineale</v>
      </c>
      <c r="M86" t="s">
        <v>1407</v>
      </c>
    </row>
    <row r="87" spans="1:15" x14ac:dyDescent="0.25">
      <c r="A87" t="s">
        <v>1408</v>
      </c>
      <c r="B87" t="s">
        <v>1408</v>
      </c>
      <c r="C87" t="s">
        <v>1409</v>
      </c>
      <c r="D87" t="s">
        <v>1410</v>
      </c>
      <c r="E87" t="str">
        <f>VLOOKUP(A87,[1]USDAPLANTS!C$2:D$32889,2)</f>
        <v>L48(I)CAN(I)</v>
      </c>
      <c r="F87" t="s">
        <v>1410</v>
      </c>
      <c r="G87" t="s">
        <v>1032</v>
      </c>
      <c r="I87" t="s">
        <v>1411</v>
      </c>
      <c r="J87" t="s">
        <v>1412</v>
      </c>
      <c r="K87" t="s">
        <v>1413</v>
      </c>
      <c r="L87" t="str">
        <f t="shared" si="2"/>
        <v>glutinosa</v>
      </c>
      <c r="M87" t="s">
        <v>1413</v>
      </c>
    </row>
    <row r="88" spans="1:15" x14ac:dyDescent="0.25">
      <c r="A88" t="s">
        <v>1414</v>
      </c>
      <c r="B88" t="s">
        <v>1414</v>
      </c>
      <c r="C88" t="s">
        <v>1415</v>
      </c>
      <c r="D88" t="s">
        <v>1410</v>
      </c>
      <c r="E88" t="str">
        <f>VLOOKUP(A88,[1]USDAPLANTS!C$2:D$32889,2)</f>
        <v>L48(N)CAN(N)SPM(N)</v>
      </c>
      <c r="F88" t="s">
        <v>1410</v>
      </c>
      <c r="G88" t="s">
        <v>1021</v>
      </c>
      <c r="I88" t="s">
        <v>1416</v>
      </c>
      <c r="J88" t="s">
        <v>1412</v>
      </c>
      <c r="K88" t="s">
        <v>1417</v>
      </c>
      <c r="L88" t="str">
        <f>M88&amp;" "&amp;N88&amp;" "&amp;O88</f>
        <v>incana ssp. rugosa</v>
      </c>
      <c r="M88" t="s">
        <v>1418</v>
      </c>
      <c r="N88" t="s">
        <v>1419</v>
      </c>
      <c r="O88" t="s">
        <v>983</v>
      </c>
    </row>
    <row r="89" spans="1:15" x14ac:dyDescent="0.25">
      <c r="A89" t="s">
        <v>1420</v>
      </c>
      <c r="B89" t="s">
        <v>1420</v>
      </c>
      <c r="C89" t="s">
        <v>1421</v>
      </c>
      <c r="D89" t="s">
        <v>1410</v>
      </c>
      <c r="E89" t="str">
        <f>VLOOKUP(A89,[1]USDAPLANTS!C$2:D$32889,2)</f>
        <v>L48(N)CAN(N)</v>
      </c>
      <c r="F89" t="s">
        <v>1410</v>
      </c>
      <c r="G89" t="s">
        <v>1021</v>
      </c>
      <c r="I89" t="s">
        <v>1422</v>
      </c>
      <c r="J89" t="s">
        <v>1412</v>
      </c>
      <c r="K89" t="s">
        <v>1423</v>
      </c>
      <c r="L89" t="str">
        <f>M89</f>
        <v>serrulata</v>
      </c>
      <c r="M89" t="s">
        <v>1423</v>
      </c>
    </row>
    <row r="90" spans="1:15" x14ac:dyDescent="0.25">
      <c r="A90" t="s">
        <v>1424</v>
      </c>
      <c r="B90" t="s">
        <v>1424</v>
      </c>
      <c r="C90" t="s">
        <v>1425</v>
      </c>
      <c r="D90" t="s">
        <v>1410</v>
      </c>
      <c r="E90" t="str">
        <f>VLOOKUP(A90,[1]USDAPLANTS!C$2:D$32889,2)</f>
        <v>L48(N)CAN(N)GL(N)SPM(N)</v>
      </c>
      <c r="F90" t="s">
        <v>1410</v>
      </c>
      <c r="G90" t="s">
        <v>1021</v>
      </c>
      <c r="I90" t="s">
        <v>1426</v>
      </c>
      <c r="J90" t="s">
        <v>1412</v>
      </c>
      <c r="K90" t="s">
        <v>1427</v>
      </c>
      <c r="L90" t="str">
        <f>M90&amp;" "&amp;N90&amp;" "&amp;O90</f>
        <v>viridis ssp. crispa</v>
      </c>
      <c r="M90" t="s">
        <v>1428</v>
      </c>
      <c r="N90" t="s">
        <v>1419</v>
      </c>
      <c r="O90" t="s">
        <v>1429</v>
      </c>
    </row>
    <row r="91" spans="1:15" x14ac:dyDescent="0.25">
      <c r="A91" t="s">
        <v>1430</v>
      </c>
      <c r="B91" t="s">
        <v>1430</v>
      </c>
      <c r="C91" t="s">
        <v>1431</v>
      </c>
      <c r="D91" t="s">
        <v>1181</v>
      </c>
      <c r="E91" t="str">
        <f>VLOOKUP(A91,[1]USDAPLANTS!C$2:D$32889,2)</f>
        <v>L48(N)AK(N)CAN(N)GL(N)</v>
      </c>
      <c r="F91" t="s">
        <v>1181</v>
      </c>
      <c r="G91" t="s">
        <v>1021</v>
      </c>
      <c r="I91" t="s">
        <v>1432</v>
      </c>
      <c r="J91" t="s">
        <v>1433</v>
      </c>
      <c r="K91" t="s">
        <v>1434</v>
      </c>
      <c r="L91" t="str">
        <f t="shared" ref="L91:L123" si="3">M91</f>
        <v>aequalis</v>
      </c>
      <c r="M91" t="s">
        <v>1434</v>
      </c>
    </row>
    <row r="92" spans="1:15" x14ac:dyDescent="0.25">
      <c r="A92" t="s">
        <v>1435</v>
      </c>
      <c r="B92" t="s">
        <v>1435</v>
      </c>
      <c r="C92" t="s">
        <v>1436</v>
      </c>
      <c r="D92" t="s">
        <v>1181</v>
      </c>
      <c r="E92" t="str">
        <f>VLOOKUP(A92,[1]USDAPLANTS!C$2:D$32889,2)</f>
        <v>L48(N)CAN(N)</v>
      </c>
      <c r="F92" t="s">
        <v>1181</v>
      </c>
      <c r="G92" t="s">
        <v>1021</v>
      </c>
      <c r="I92" t="s">
        <v>1437</v>
      </c>
      <c r="J92" t="s">
        <v>1433</v>
      </c>
      <c r="K92" t="s">
        <v>1438</v>
      </c>
      <c r="L92" t="str">
        <f t="shared" si="3"/>
        <v>carolinianus</v>
      </c>
      <c r="M92" t="s">
        <v>1438</v>
      </c>
    </row>
    <row r="93" spans="1:15" x14ac:dyDescent="0.25">
      <c r="A93" t="s">
        <v>1439</v>
      </c>
      <c r="B93" t="s">
        <v>1439</v>
      </c>
      <c r="C93" t="s">
        <v>1440</v>
      </c>
      <c r="D93" t="s">
        <v>1181</v>
      </c>
      <c r="E93" t="str">
        <f>VLOOKUP(A93,[1]USDAPLANTS!C$2:D$32889,2)</f>
        <v>L48(I)AK(I)CAN(I)GL(I)SPM(I)</v>
      </c>
      <c r="F93" t="s">
        <v>1181</v>
      </c>
      <c r="G93" t="s">
        <v>1032</v>
      </c>
      <c r="I93" t="s">
        <v>1441</v>
      </c>
      <c r="J93" t="s">
        <v>1433</v>
      </c>
      <c r="K93" t="s">
        <v>1442</v>
      </c>
      <c r="L93" t="str">
        <f t="shared" si="3"/>
        <v>geniculatus</v>
      </c>
      <c r="M93" t="s">
        <v>1442</v>
      </c>
    </row>
    <row r="94" spans="1:15" x14ac:dyDescent="0.25">
      <c r="A94" t="s">
        <v>1443</v>
      </c>
      <c r="B94" t="s">
        <v>1443</v>
      </c>
      <c r="C94" t="s">
        <v>1444</v>
      </c>
      <c r="D94" t="s">
        <v>1181</v>
      </c>
      <c r="E94" t="str">
        <f>VLOOKUP(A94,[1]USDAPLANTS!C$2:D$32889,2)</f>
        <v>L48(I)AK(I)CAN(I)GL(I)SPM(I)</v>
      </c>
      <c r="F94" t="s">
        <v>1181</v>
      </c>
      <c r="G94" t="s">
        <v>1032</v>
      </c>
      <c r="I94" t="s">
        <v>1445</v>
      </c>
      <c r="J94" t="s">
        <v>1433</v>
      </c>
      <c r="K94" t="s">
        <v>902</v>
      </c>
      <c r="L94" t="str">
        <f t="shared" si="3"/>
        <v>pratensis</v>
      </c>
      <c r="M94" t="s">
        <v>902</v>
      </c>
    </row>
    <row r="95" spans="1:15" x14ac:dyDescent="0.25">
      <c r="A95" t="s">
        <v>1446</v>
      </c>
      <c r="B95" t="s">
        <v>1446</v>
      </c>
      <c r="C95" t="s">
        <v>1447</v>
      </c>
      <c r="D95" t="s">
        <v>1031</v>
      </c>
      <c r="E95" t="str">
        <f>VLOOKUP(A95,[1]USDAPLANTS!C$2:D$32889,2)</f>
        <v>L48(I)CAN(I)</v>
      </c>
      <c r="F95" t="s">
        <v>1031</v>
      </c>
      <c r="G95" t="s">
        <v>1032</v>
      </c>
      <c r="I95" t="s">
        <v>1448</v>
      </c>
      <c r="J95" t="s">
        <v>1449</v>
      </c>
      <c r="K95" t="s">
        <v>1450</v>
      </c>
      <c r="L95" t="str">
        <f t="shared" si="3"/>
        <v>officinalis</v>
      </c>
      <c r="M95" t="s">
        <v>1450</v>
      </c>
    </row>
    <row r="96" spans="1:15" x14ac:dyDescent="0.25">
      <c r="A96" t="s">
        <v>1451</v>
      </c>
      <c r="B96" t="s">
        <v>1451</v>
      </c>
      <c r="C96" t="s">
        <v>1452</v>
      </c>
      <c r="D96" t="s">
        <v>1375</v>
      </c>
      <c r="E96" t="str">
        <f>VLOOKUP(A96,[1]USDAPLANTS!C$2:D$32889,2)</f>
        <v>L48(I)CAN(I)</v>
      </c>
      <c r="F96" t="s">
        <v>1375</v>
      </c>
      <c r="G96" t="s">
        <v>1032</v>
      </c>
      <c r="I96" t="s">
        <v>1453</v>
      </c>
      <c r="J96" t="s">
        <v>1452</v>
      </c>
      <c r="K96" t="s">
        <v>1454</v>
      </c>
      <c r="L96" t="str">
        <f t="shared" si="3"/>
        <v>alyssoides</v>
      </c>
      <c r="M96" t="s">
        <v>1454</v>
      </c>
    </row>
    <row r="97" spans="1:13" x14ac:dyDescent="0.25">
      <c r="A97" t="s">
        <v>1455</v>
      </c>
      <c r="B97" t="s">
        <v>1455</v>
      </c>
      <c r="C97" t="s">
        <v>1456</v>
      </c>
      <c r="D97" t="s">
        <v>1457</v>
      </c>
      <c r="E97" t="str">
        <f>VLOOKUP(A97,[1]USDAPLANTS!C$2:D$32889,2)</f>
        <v>L48(I)AK(I)CAN(W)SPM(W)</v>
      </c>
      <c r="F97" t="s">
        <v>1457</v>
      </c>
      <c r="G97" t="s">
        <v>1032</v>
      </c>
      <c r="I97" t="s">
        <v>1458</v>
      </c>
      <c r="J97" t="s">
        <v>1459</v>
      </c>
      <c r="K97" t="s">
        <v>1460</v>
      </c>
      <c r="L97" t="str">
        <f t="shared" si="3"/>
        <v>albus</v>
      </c>
      <c r="M97" t="s">
        <v>1460</v>
      </c>
    </row>
    <row r="98" spans="1:13" x14ac:dyDescent="0.25">
      <c r="A98" t="s">
        <v>1461</v>
      </c>
      <c r="B98" t="s">
        <v>1461</v>
      </c>
      <c r="C98" t="s">
        <v>1462</v>
      </c>
      <c r="D98" t="s">
        <v>1457</v>
      </c>
      <c r="E98" t="str">
        <f>VLOOKUP(A98,[1]USDAPLANTS!C$2:D$32889,2)</f>
        <v>L48(N)</v>
      </c>
      <c r="F98" t="s">
        <v>1457</v>
      </c>
      <c r="G98" t="s">
        <v>1021</v>
      </c>
      <c r="I98" t="s">
        <v>1463</v>
      </c>
      <c r="J98" t="s">
        <v>1459</v>
      </c>
      <c r="K98" t="s">
        <v>1464</v>
      </c>
      <c r="L98" t="str">
        <f t="shared" si="3"/>
        <v>arenicola</v>
      </c>
      <c r="M98" t="s">
        <v>1464</v>
      </c>
    </row>
    <row r="99" spans="1:13" x14ac:dyDescent="0.25">
      <c r="A99" t="s">
        <v>1465</v>
      </c>
      <c r="B99" t="s">
        <v>1465</v>
      </c>
      <c r="C99" t="s">
        <v>1466</v>
      </c>
      <c r="D99" t="s">
        <v>1457</v>
      </c>
      <c r="E99" t="str">
        <f>VLOOKUP(A99,[1]USDAPLANTS!C$2:D$32889,2)</f>
        <v>L48(I)AK(I)CAN(I)</v>
      </c>
      <c r="F99" t="s">
        <v>1457</v>
      </c>
      <c r="G99" t="s">
        <v>1032</v>
      </c>
      <c r="I99" t="s">
        <v>1467</v>
      </c>
      <c r="J99" t="s">
        <v>1459</v>
      </c>
      <c r="K99" t="s">
        <v>1468</v>
      </c>
      <c r="L99" t="str">
        <f t="shared" si="3"/>
        <v>blitoides</v>
      </c>
      <c r="M99" t="s">
        <v>1468</v>
      </c>
    </row>
    <row r="100" spans="1:13" x14ac:dyDescent="0.25">
      <c r="A100" t="s">
        <v>1469</v>
      </c>
      <c r="B100" t="s">
        <v>1469</v>
      </c>
      <c r="C100" t="s">
        <v>1470</v>
      </c>
      <c r="D100" t="s">
        <v>1457</v>
      </c>
      <c r="E100" t="str">
        <f>VLOOKUP(A100,[1]USDAPLANTS!C$2:D$32889,2)</f>
        <v>L48(I)HI(I)PR(I)CAN(I)</v>
      </c>
      <c r="F100" t="s">
        <v>1457</v>
      </c>
      <c r="G100" t="s">
        <v>1032</v>
      </c>
      <c r="I100" t="s">
        <v>1471</v>
      </c>
      <c r="J100" t="s">
        <v>1459</v>
      </c>
      <c r="K100" t="s">
        <v>1472</v>
      </c>
      <c r="L100" t="str">
        <f t="shared" si="3"/>
        <v>blitum</v>
      </c>
      <c r="M100" t="s">
        <v>1472</v>
      </c>
    </row>
    <row r="101" spans="1:13" x14ac:dyDescent="0.25">
      <c r="A101" t="s">
        <v>1473</v>
      </c>
      <c r="B101" t="s">
        <v>1473</v>
      </c>
      <c r="C101" t="s">
        <v>1474</v>
      </c>
      <c r="D101" t="s">
        <v>1457</v>
      </c>
      <c r="E101" t="str">
        <f>VLOOKUP(A101,[1]USDAPLANTS!C$2:D$32889,2)</f>
        <v>L48(N)</v>
      </c>
      <c r="F101" t="s">
        <v>1457</v>
      </c>
      <c r="G101" t="s">
        <v>1021</v>
      </c>
      <c r="I101" t="s">
        <v>1475</v>
      </c>
      <c r="J101" t="s">
        <v>1459</v>
      </c>
      <c r="K101" t="s">
        <v>1476</v>
      </c>
      <c r="L101" t="str">
        <f t="shared" si="3"/>
        <v>cannabinus</v>
      </c>
      <c r="M101" t="s">
        <v>1476</v>
      </c>
    </row>
    <row r="102" spans="1:13" x14ac:dyDescent="0.25">
      <c r="A102" t="s">
        <v>1477</v>
      </c>
      <c r="B102" t="s">
        <v>1477</v>
      </c>
      <c r="C102" t="s">
        <v>1478</v>
      </c>
      <c r="D102" t="s">
        <v>1457</v>
      </c>
      <c r="E102" t="str">
        <f>VLOOKUP(A102,[1]USDAPLANTS!C$2:D$32889,2)</f>
        <v>L48(I)PR(I)</v>
      </c>
      <c r="F102" t="s">
        <v>1457</v>
      </c>
      <c r="G102" t="s">
        <v>1032</v>
      </c>
      <c r="I102" t="s">
        <v>1479</v>
      </c>
      <c r="J102" t="s">
        <v>1459</v>
      </c>
      <c r="K102" t="s">
        <v>1480</v>
      </c>
      <c r="L102" t="str">
        <f t="shared" si="3"/>
        <v>caudatus</v>
      </c>
      <c r="M102" t="s">
        <v>1480</v>
      </c>
    </row>
    <row r="103" spans="1:13" x14ac:dyDescent="0.25">
      <c r="A103" t="s">
        <v>1481</v>
      </c>
      <c r="B103" t="s">
        <v>1481</v>
      </c>
      <c r="C103" t="s">
        <v>1482</v>
      </c>
      <c r="D103" t="s">
        <v>1457</v>
      </c>
      <c r="E103" t="str">
        <f>VLOOKUP(A103,[1]USDAPLANTS!C$2:D$32889,2)</f>
        <v>L48(I)HI(I)PR(I)CAN(I)</v>
      </c>
      <c r="F103" t="s">
        <v>1457</v>
      </c>
      <c r="G103" t="s">
        <v>1032</v>
      </c>
      <c r="I103" t="s">
        <v>1483</v>
      </c>
      <c r="J103" t="s">
        <v>1459</v>
      </c>
      <c r="K103" t="s">
        <v>1484</v>
      </c>
      <c r="L103" t="str">
        <f t="shared" si="3"/>
        <v>cruentus</v>
      </c>
      <c r="M103" t="s">
        <v>1484</v>
      </c>
    </row>
    <row r="104" spans="1:13" x14ac:dyDescent="0.25">
      <c r="A104" t="s">
        <v>1485</v>
      </c>
      <c r="B104" t="s">
        <v>1485</v>
      </c>
      <c r="C104" t="s">
        <v>1486</v>
      </c>
      <c r="D104" t="s">
        <v>1457</v>
      </c>
      <c r="E104" t="str">
        <f>VLOOKUP(A104,[1]USDAPLANTS!C$2:D$32889,2)</f>
        <v>L48(I)</v>
      </c>
      <c r="F104" t="s">
        <v>1457</v>
      </c>
      <c r="G104" t="s">
        <v>1032</v>
      </c>
      <c r="I104" t="s">
        <v>1487</v>
      </c>
      <c r="J104" t="s">
        <v>1459</v>
      </c>
      <c r="K104" t="s">
        <v>1488</v>
      </c>
      <c r="L104" t="str">
        <f t="shared" si="3"/>
        <v>deflexus</v>
      </c>
      <c r="M104" t="s">
        <v>1488</v>
      </c>
    </row>
    <row r="105" spans="1:13" x14ac:dyDescent="0.25">
      <c r="A105" t="s">
        <v>1489</v>
      </c>
      <c r="B105" t="s">
        <v>1489</v>
      </c>
      <c r="C105" t="s">
        <v>1490</v>
      </c>
      <c r="D105" t="s">
        <v>1457</v>
      </c>
      <c r="E105" t="str">
        <f>VLOOKUP(A105,[1]USDAPLANTS!C$2:D$32889,2)</f>
        <v>L48(N)HI(I)CAN(I)</v>
      </c>
      <c r="F105" t="s">
        <v>1457</v>
      </c>
      <c r="G105" t="s">
        <v>1021</v>
      </c>
      <c r="I105" t="s">
        <v>1491</v>
      </c>
      <c r="J105" t="s">
        <v>1459</v>
      </c>
      <c r="K105" t="s">
        <v>1492</v>
      </c>
      <c r="L105" t="str">
        <f t="shared" si="3"/>
        <v>hybridus</v>
      </c>
      <c r="M105" t="s">
        <v>1492</v>
      </c>
    </row>
    <row r="106" spans="1:13" x14ac:dyDescent="0.25">
      <c r="A106" t="s">
        <v>1493</v>
      </c>
      <c r="B106" t="s">
        <v>1493</v>
      </c>
      <c r="C106" t="s">
        <v>1494</v>
      </c>
      <c r="D106" t="s">
        <v>1457</v>
      </c>
      <c r="E106" t="str">
        <f>VLOOKUP(A106,[1]USDAPLANTS!C$2:D$32889,2)</f>
        <v>L48(N)CAN(I)</v>
      </c>
      <c r="F106" t="s">
        <v>1457</v>
      </c>
      <c r="G106" t="s">
        <v>1021</v>
      </c>
      <c r="I106" t="s">
        <v>1495</v>
      </c>
      <c r="J106" t="s">
        <v>1459</v>
      </c>
      <c r="K106" t="s">
        <v>1496</v>
      </c>
      <c r="L106" t="str">
        <f t="shared" si="3"/>
        <v>palmeri</v>
      </c>
      <c r="M106" t="s">
        <v>1496</v>
      </c>
    </row>
    <row r="107" spans="1:13" x14ac:dyDescent="0.25">
      <c r="A107" t="s">
        <v>1497</v>
      </c>
      <c r="B107" t="s">
        <v>1497</v>
      </c>
      <c r="C107" t="s">
        <v>1498</v>
      </c>
      <c r="D107" t="s">
        <v>1457</v>
      </c>
      <c r="E107" t="str">
        <f>VLOOKUP(A107,[1]USDAPLANTS!C$2:D$32889,2)</f>
        <v>L48(N)CAN(N)</v>
      </c>
      <c r="F107" t="s">
        <v>1457</v>
      </c>
      <c r="G107" t="s">
        <v>1021</v>
      </c>
      <c r="I107" t="s">
        <v>1499</v>
      </c>
      <c r="J107" t="s">
        <v>1459</v>
      </c>
      <c r="K107" t="s">
        <v>1500</v>
      </c>
      <c r="L107" t="str">
        <f t="shared" si="3"/>
        <v>powellii</v>
      </c>
      <c r="M107" t="s">
        <v>1500</v>
      </c>
    </row>
    <row r="108" spans="1:13" x14ac:dyDescent="0.25">
      <c r="A108" t="s">
        <v>1501</v>
      </c>
      <c r="B108" t="s">
        <v>1501</v>
      </c>
      <c r="C108" t="s">
        <v>1502</v>
      </c>
      <c r="D108" t="s">
        <v>1457</v>
      </c>
      <c r="E108" t="str">
        <f>VLOOKUP(A108,[1]USDAPLANTS!C$2:D$32889,2)</f>
        <v>L48(N)</v>
      </c>
      <c r="F108" t="s">
        <v>1457</v>
      </c>
      <c r="G108" t="s">
        <v>1021</v>
      </c>
      <c r="I108" t="s">
        <v>1503</v>
      </c>
      <c r="J108" t="s">
        <v>1459</v>
      </c>
      <c r="K108" t="s">
        <v>1504</v>
      </c>
      <c r="L108" t="str">
        <f t="shared" si="3"/>
        <v>pumilus</v>
      </c>
      <c r="M108" t="s">
        <v>1504</v>
      </c>
    </row>
    <row r="109" spans="1:13" x14ac:dyDescent="0.25">
      <c r="A109" t="s">
        <v>1505</v>
      </c>
      <c r="B109" t="s">
        <v>1505</v>
      </c>
      <c r="C109" t="s">
        <v>1506</v>
      </c>
      <c r="D109" t="s">
        <v>1457</v>
      </c>
      <c r="E109" t="str">
        <f>VLOOKUP(A109,[1]USDAPLANTS!C$2:D$32889,2)</f>
        <v>L48(N)AK(I)HI(I)CAN(I)SPM(I)</v>
      </c>
      <c r="F109" t="s">
        <v>1457</v>
      </c>
      <c r="G109" t="s">
        <v>1021</v>
      </c>
      <c r="I109" t="s">
        <v>1507</v>
      </c>
      <c r="J109" t="s">
        <v>1459</v>
      </c>
      <c r="K109" t="s">
        <v>1508</v>
      </c>
      <c r="L109" t="str">
        <f t="shared" si="3"/>
        <v>retroflexus</v>
      </c>
      <c r="M109" t="s">
        <v>1508</v>
      </c>
    </row>
    <row r="110" spans="1:13" x14ac:dyDescent="0.25">
      <c r="A110" t="s">
        <v>1509</v>
      </c>
      <c r="B110" t="s">
        <v>1509</v>
      </c>
      <c r="C110" t="s">
        <v>1510</v>
      </c>
      <c r="D110" t="s">
        <v>1457</v>
      </c>
      <c r="E110" t="str">
        <f>VLOOKUP(A110,[1]USDAPLANTS!C$2:D$32889,2)</f>
        <v>L48(N)AK(I)HI(I)CAN(I)SPM(I)</v>
      </c>
      <c r="F110" t="s">
        <v>1457</v>
      </c>
      <c r="G110" t="s">
        <v>1021</v>
      </c>
      <c r="I110" t="s">
        <v>1511</v>
      </c>
      <c r="J110" t="s">
        <v>1459</v>
      </c>
      <c r="K110" t="s">
        <v>1512</v>
      </c>
      <c r="L110" t="str">
        <f t="shared" si="3"/>
        <v>rudis</v>
      </c>
      <c r="M110" t="s">
        <v>1512</v>
      </c>
    </row>
    <row r="111" spans="1:13" x14ac:dyDescent="0.25">
      <c r="A111" t="s">
        <v>1513</v>
      </c>
      <c r="B111" t="s">
        <v>1513</v>
      </c>
      <c r="C111" t="s">
        <v>1514</v>
      </c>
      <c r="D111" t="s">
        <v>1457</v>
      </c>
      <c r="E111" t="str">
        <f>VLOOKUP(A111,[1]USDAPLANTS!C$2:D$32889,2)</f>
        <v>L48(N)HI(I)PR(N)VI(N)CAN(I)</v>
      </c>
      <c r="F111" t="s">
        <v>1457</v>
      </c>
      <c r="G111" t="s">
        <v>1021</v>
      </c>
      <c r="I111" t="s">
        <v>1515</v>
      </c>
      <c r="J111" t="s">
        <v>1459</v>
      </c>
      <c r="K111" t="s">
        <v>1516</v>
      </c>
      <c r="L111" t="str">
        <f t="shared" si="3"/>
        <v>spinosus</v>
      </c>
      <c r="M111" t="s">
        <v>1516</v>
      </c>
    </row>
    <row r="112" spans="1:13" x14ac:dyDescent="0.25">
      <c r="A112" t="s">
        <v>1517</v>
      </c>
      <c r="B112" t="s">
        <v>1517</v>
      </c>
      <c r="C112" t="s">
        <v>1518</v>
      </c>
      <c r="D112" t="s">
        <v>1457</v>
      </c>
      <c r="E112" t="str">
        <f>VLOOKUP(A112,[1]USDAPLANTS!C$2:D$32889,2)</f>
        <v>L48(N)CAN(N)</v>
      </c>
      <c r="F112" t="s">
        <v>1457</v>
      </c>
      <c r="G112" t="s">
        <v>1021</v>
      </c>
      <c r="I112" t="s">
        <v>1519</v>
      </c>
      <c r="J112" t="s">
        <v>1459</v>
      </c>
      <c r="K112" t="s">
        <v>1520</v>
      </c>
      <c r="L112" t="str">
        <f t="shared" si="3"/>
        <v>tuberculatus</v>
      </c>
      <c r="M112" t="s">
        <v>1520</v>
      </c>
    </row>
    <row r="113" spans="1:14" x14ac:dyDescent="0.25">
      <c r="A113" t="s">
        <v>1521</v>
      </c>
      <c r="B113" t="s">
        <v>1521</v>
      </c>
      <c r="C113" t="s">
        <v>1522</v>
      </c>
      <c r="D113" t="s">
        <v>1108</v>
      </c>
      <c r="E113" t="str">
        <f>VLOOKUP(A113,[1]USDAPLANTS!C$2:D$32889,2)</f>
        <v>L48(I,N)HI(I)CAN(N)</v>
      </c>
      <c r="F113" t="s">
        <v>1108</v>
      </c>
      <c r="G113" t="s">
        <v>1021</v>
      </c>
      <c r="H113" t="s">
        <v>1109</v>
      </c>
      <c r="I113" t="s">
        <v>1523</v>
      </c>
      <c r="J113" t="s">
        <v>1524</v>
      </c>
      <c r="K113" t="s">
        <v>1525</v>
      </c>
      <c r="L113" t="str">
        <f t="shared" si="3"/>
        <v>artemisiifolia</v>
      </c>
      <c r="M113" t="s">
        <v>1525</v>
      </c>
    </row>
    <row r="114" spans="1:14" x14ac:dyDescent="0.25">
      <c r="A114" t="s">
        <v>1526</v>
      </c>
      <c r="B114" t="s">
        <v>1526</v>
      </c>
      <c r="C114" t="s">
        <v>1527</v>
      </c>
      <c r="D114" t="s">
        <v>1108</v>
      </c>
      <c r="E114" t="str">
        <f>VLOOKUP(A114,[1]USDAPLANTS!C$2:D$32889,2)</f>
        <v>L48(N)CAN(N)</v>
      </c>
      <c r="F114" t="s">
        <v>1108</v>
      </c>
      <c r="G114" t="s">
        <v>1021</v>
      </c>
      <c r="I114" t="s">
        <v>1528</v>
      </c>
      <c r="J114" t="s">
        <v>1524</v>
      </c>
      <c r="K114" t="s">
        <v>1529</v>
      </c>
      <c r="L114" t="str">
        <f t="shared" si="3"/>
        <v>psilostachya</v>
      </c>
      <c r="M114" t="s">
        <v>1529</v>
      </c>
    </row>
    <row r="115" spans="1:14" x14ac:dyDescent="0.25">
      <c r="A115" t="s">
        <v>1530</v>
      </c>
      <c r="B115" t="s">
        <v>1530</v>
      </c>
      <c r="C115" t="s">
        <v>1531</v>
      </c>
      <c r="D115" t="s">
        <v>1108</v>
      </c>
      <c r="E115" t="str">
        <f>VLOOKUP(A115,[1]USDAPLANTS!C$2:D$32889,2)</f>
        <v>L48(N)CAN(N)</v>
      </c>
      <c r="F115" t="s">
        <v>1108</v>
      </c>
      <c r="G115" t="s">
        <v>1021</v>
      </c>
      <c r="I115" t="s">
        <v>1532</v>
      </c>
      <c r="J115" t="s">
        <v>1524</v>
      </c>
      <c r="K115" t="s">
        <v>1533</v>
      </c>
      <c r="L115" t="str">
        <f t="shared" si="3"/>
        <v>trifida</v>
      </c>
      <c r="M115" t="s">
        <v>1533</v>
      </c>
    </row>
    <row r="116" spans="1:14" x14ac:dyDescent="0.25">
      <c r="A116" t="s">
        <v>1534</v>
      </c>
      <c r="B116" t="s">
        <v>1534</v>
      </c>
      <c r="C116" t="s">
        <v>1535</v>
      </c>
      <c r="D116" t="s">
        <v>1266</v>
      </c>
      <c r="E116" t="str">
        <f>VLOOKUP(A116,[1]USDAPLANTS!C$2:D$32889,2)</f>
        <v>L48(N)CAN(N)</v>
      </c>
      <c r="F116" t="s">
        <v>1266</v>
      </c>
      <c r="G116" t="s">
        <v>1021</v>
      </c>
      <c r="I116" t="s">
        <v>1536</v>
      </c>
      <c r="J116" t="s">
        <v>870</v>
      </c>
      <c r="K116" t="s">
        <v>871</v>
      </c>
      <c r="L116" t="str">
        <f t="shared" si="3"/>
        <v>arborea</v>
      </c>
      <c r="M116" t="s">
        <v>871</v>
      </c>
    </row>
    <row r="117" spans="1:14" x14ac:dyDescent="0.25">
      <c r="A117" t="s">
        <v>1537</v>
      </c>
      <c r="B117" t="s">
        <v>1537</v>
      </c>
      <c r="C117" t="s">
        <v>1538</v>
      </c>
      <c r="D117" t="s">
        <v>1266</v>
      </c>
      <c r="E117" t="str">
        <f>VLOOKUP(A117,[1]USDAPLANTS!C$2:D$32889,2)</f>
        <v>L48(N)CAN(N)SPM(N)</v>
      </c>
      <c r="F117" t="s">
        <v>1266</v>
      </c>
      <c r="G117" t="s">
        <v>1021</v>
      </c>
      <c r="I117" t="s">
        <v>1539</v>
      </c>
      <c r="J117" t="s">
        <v>870</v>
      </c>
      <c r="K117" t="s">
        <v>1540</v>
      </c>
      <c r="L117" t="str">
        <f t="shared" si="3"/>
        <v>bartramiana</v>
      </c>
      <c r="M117" t="s">
        <v>1540</v>
      </c>
    </row>
    <row r="118" spans="1:14" x14ac:dyDescent="0.25">
      <c r="A118" t="s">
        <v>1541</v>
      </c>
      <c r="B118" t="s">
        <v>1541</v>
      </c>
      <c r="C118" t="s">
        <v>1542</v>
      </c>
      <c r="D118" t="s">
        <v>1266</v>
      </c>
      <c r="E118" t="str">
        <f>VLOOKUP(A118,[1]USDAPLANTS!C$2:D$32889,2)</f>
        <v>L48(N)CAN(N)</v>
      </c>
      <c r="F118" t="s">
        <v>1266</v>
      </c>
      <c r="G118" t="s">
        <v>1021</v>
      </c>
      <c r="I118" t="s">
        <v>1543</v>
      </c>
      <c r="J118" t="s">
        <v>870</v>
      </c>
      <c r="K118" t="s">
        <v>1544</v>
      </c>
      <c r="L118" t="str">
        <f t="shared" si="3"/>
        <v>canadensis</v>
      </c>
      <c r="M118" t="s">
        <v>1544</v>
      </c>
    </row>
    <row r="119" spans="1:14" x14ac:dyDescent="0.25">
      <c r="A119" t="s">
        <v>1545</v>
      </c>
      <c r="B119" t="s">
        <v>1545</v>
      </c>
      <c r="C119" t="s">
        <v>1546</v>
      </c>
      <c r="D119" t="s">
        <v>1266</v>
      </c>
      <c r="E119" t="str">
        <f>VLOOKUP(A119,[1]USDAPLANTS!C$2:D$32889,2)</f>
        <v>L48(N)CAN(N)</v>
      </c>
      <c r="F119" t="s">
        <v>1266</v>
      </c>
      <c r="G119" t="s">
        <v>1021</v>
      </c>
      <c r="I119" t="s">
        <v>1547</v>
      </c>
      <c r="J119" t="s">
        <v>870</v>
      </c>
      <c r="K119" t="s">
        <v>1548</v>
      </c>
      <c r="L119" t="str">
        <f t="shared" si="3"/>
        <v>humilis</v>
      </c>
      <c r="M119" t="s">
        <v>1548</v>
      </c>
    </row>
    <row r="120" spans="1:14" x14ac:dyDescent="0.25">
      <c r="A120" t="s">
        <v>1549</v>
      </c>
      <c r="B120" t="s">
        <v>1549</v>
      </c>
      <c r="C120" t="s">
        <v>1550</v>
      </c>
      <c r="D120" t="s">
        <v>1266</v>
      </c>
      <c r="E120" t="str">
        <f>VLOOKUP(A120,[1]USDAPLANTS!C$2:D$32889,2)</f>
        <v>L48(N)CAN(N)SPM(N)</v>
      </c>
      <c r="F120" t="s">
        <v>1266</v>
      </c>
      <c r="G120" t="s">
        <v>1021</v>
      </c>
      <c r="I120" t="s">
        <v>1551</v>
      </c>
      <c r="J120" t="s">
        <v>870</v>
      </c>
      <c r="K120" t="s">
        <v>1552</v>
      </c>
      <c r="L120" t="str">
        <f t="shared" si="3"/>
        <v>laevis</v>
      </c>
      <c r="M120" t="s">
        <v>1552</v>
      </c>
    </row>
    <row r="121" spans="1:14" x14ac:dyDescent="0.25">
      <c r="A121" t="s">
        <v>1553</v>
      </c>
      <c r="B121" t="s">
        <v>1553</v>
      </c>
      <c r="C121" t="s">
        <v>1554</v>
      </c>
      <c r="D121" t="s">
        <v>1266</v>
      </c>
      <c r="E121" t="str">
        <f>VLOOKUP(A121,[1]USDAPLANTS!C$2:D$32889,2)</f>
        <v>L48(N)</v>
      </c>
      <c r="F121" t="s">
        <v>1266</v>
      </c>
      <c r="G121" t="s">
        <v>1021</v>
      </c>
      <c r="I121" t="s">
        <v>1555</v>
      </c>
      <c r="J121" t="s">
        <v>870</v>
      </c>
      <c r="K121" t="s">
        <v>1556</v>
      </c>
      <c r="L121" t="str">
        <f t="shared" si="3"/>
        <v>obovalis</v>
      </c>
      <c r="M121" t="s">
        <v>1556</v>
      </c>
    </row>
    <row r="122" spans="1:14" x14ac:dyDescent="0.25">
      <c r="A122" t="s">
        <v>1557</v>
      </c>
      <c r="B122" t="s">
        <v>1557</v>
      </c>
      <c r="C122" t="s">
        <v>1558</v>
      </c>
      <c r="D122" t="s">
        <v>1266</v>
      </c>
      <c r="E122" t="str">
        <f>VLOOKUP(A122,[1]USDAPLANTS!C$2:D$32889,2)</f>
        <v>L48(N)CAN(N)</v>
      </c>
      <c r="F122" t="s">
        <v>1266</v>
      </c>
      <c r="G122" t="s">
        <v>1021</v>
      </c>
      <c r="I122" t="s">
        <v>1559</v>
      </c>
      <c r="J122" t="s">
        <v>870</v>
      </c>
      <c r="K122" t="s">
        <v>1560</v>
      </c>
      <c r="L122" t="str">
        <f t="shared" si="3"/>
        <v>sanguinea</v>
      </c>
      <c r="M122" t="s">
        <v>1560</v>
      </c>
    </row>
    <row r="123" spans="1:14" x14ac:dyDescent="0.25">
      <c r="A123" t="s">
        <v>1561</v>
      </c>
      <c r="B123" t="s">
        <v>1561</v>
      </c>
      <c r="C123" t="s">
        <v>1562</v>
      </c>
      <c r="D123" t="s">
        <v>1266</v>
      </c>
      <c r="E123" t="str">
        <f>VLOOKUP(A123,[1]USDAPLANTS!C$2:D$32889,2)</f>
        <v>L48(N)CAN(N)</v>
      </c>
      <c r="F123" t="s">
        <v>1266</v>
      </c>
      <c r="G123" t="s">
        <v>1021</v>
      </c>
      <c r="I123" t="s">
        <v>1563</v>
      </c>
      <c r="J123" t="s">
        <v>870</v>
      </c>
      <c r="K123" t="s">
        <v>1331</v>
      </c>
      <c r="L123" t="str">
        <f t="shared" si="3"/>
        <v>stolonifera</v>
      </c>
      <c r="M123" t="s">
        <v>1331</v>
      </c>
    </row>
    <row r="124" spans="1:14" x14ac:dyDescent="0.25">
      <c r="A124" t="s">
        <v>1564</v>
      </c>
      <c r="B124" t="s">
        <v>1564</v>
      </c>
      <c r="C124" t="s">
        <v>1565</v>
      </c>
      <c r="D124" t="s">
        <v>1266</v>
      </c>
      <c r="E124" t="str">
        <f>VLOOKUP(A124,[1]USDAPLANTS!C$2:D$32889,2)</f>
        <v>L48(N)</v>
      </c>
      <c r="F124" t="s">
        <v>1266</v>
      </c>
      <c r="G124" t="s">
        <v>1021</v>
      </c>
      <c r="I124" t="s">
        <v>1566</v>
      </c>
      <c r="J124" t="s">
        <v>870</v>
      </c>
      <c r="K124" t="s">
        <v>1567</v>
      </c>
      <c r="L124" t="str">
        <f>M124&amp;" "&amp;N124</f>
        <v>x intermedia</v>
      </c>
      <c r="M124" t="s">
        <v>1568</v>
      </c>
      <c r="N124" t="s">
        <v>1569</v>
      </c>
    </row>
    <row r="125" spans="1:14" x14ac:dyDescent="0.25">
      <c r="A125" t="s">
        <v>1570</v>
      </c>
      <c r="B125" t="s">
        <v>1571</v>
      </c>
      <c r="C125" t="s">
        <v>1572</v>
      </c>
      <c r="D125" t="s">
        <v>1359</v>
      </c>
      <c r="E125" t="str">
        <f>VLOOKUP(A125,[1]USDAPLANTS!C$2:D$32889,2)</f>
        <v>L48(N)</v>
      </c>
      <c r="F125" t="s">
        <v>1359</v>
      </c>
      <c r="G125" t="s">
        <v>1021</v>
      </c>
      <c r="I125" t="s">
        <v>1573</v>
      </c>
      <c r="J125" t="s">
        <v>1574</v>
      </c>
      <c r="K125" t="s">
        <v>1575</v>
      </c>
      <c r="L125" t="str">
        <f t="shared" ref="L125:L134" si="4">M125</f>
        <v>muscitoxicum</v>
      </c>
      <c r="M125" t="s">
        <v>1575</v>
      </c>
    </row>
    <row r="126" spans="1:14" x14ac:dyDescent="0.25">
      <c r="A126" t="s">
        <v>1576</v>
      </c>
      <c r="B126" t="s">
        <v>1576</v>
      </c>
      <c r="C126" t="s">
        <v>1577</v>
      </c>
      <c r="D126" t="s">
        <v>1578</v>
      </c>
      <c r="E126" t="str">
        <f>VLOOKUP(A126,[1]USDAPLANTS!C$2:D$32889,2)</f>
        <v>L48(N)HI(I)PR(N)VI(N)</v>
      </c>
      <c r="F126" t="s">
        <v>1578</v>
      </c>
      <c r="G126" t="s">
        <v>1021</v>
      </c>
      <c r="I126" t="s">
        <v>1579</v>
      </c>
      <c r="J126" t="s">
        <v>1580</v>
      </c>
      <c r="K126" t="s">
        <v>1581</v>
      </c>
      <c r="L126" t="str">
        <f t="shared" si="4"/>
        <v>coccinea</v>
      </c>
      <c r="M126" t="s">
        <v>1581</v>
      </c>
    </row>
    <row r="127" spans="1:14" x14ac:dyDescent="0.25">
      <c r="A127" t="s">
        <v>1582</v>
      </c>
      <c r="B127" t="s">
        <v>1582</v>
      </c>
      <c r="C127" t="s">
        <v>1583</v>
      </c>
      <c r="D127" t="s">
        <v>1181</v>
      </c>
      <c r="E127" t="str">
        <f>VLOOKUP(A127,[1]USDAPLANTS!C$2:D$32889,2)</f>
        <v>L48(N)CAN(N)SPM(N)</v>
      </c>
      <c r="F127" t="s">
        <v>1181</v>
      </c>
      <c r="G127" t="s">
        <v>1021</v>
      </c>
      <c r="I127" t="s">
        <v>1584</v>
      </c>
      <c r="J127" t="s">
        <v>1585</v>
      </c>
      <c r="K127" t="s">
        <v>1586</v>
      </c>
      <c r="L127" t="str">
        <f t="shared" si="4"/>
        <v>breviligulata</v>
      </c>
      <c r="M127" t="s">
        <v>1586</v>
      </c>
    </row>
    <row r="128" spans="1:14" x14ac:dyDescent="0.25">
      <c r="A128" t="s">
        <v>1587</v>
      </c>
      <c r="B128" t="s">
        <v>1587</v>
      </c>
      <c r="C128" t="s">
        <v>1588</v>
      </c>
      <c r="D128" t="s">
        <v>1193</v>
      </c>
      <c r="E128" t="str">
        <f>VLOOKUP(A128,[1]USDAPLANTS!C$2:D$32889,2)</f>
        <v>L48(N)CAN(N)</v>
      </c>
      <c r="F128" t="s">
        <v>1193</v>
      </c>
      <c r="G128" t="s">
        <v>1021</v>
      </c>
      <c r="I128" t="s">
        <v>1589</v>
      </c>
      <c r="J128" t="s">
        <v>1590</v>
      </c>
      <c r="K128" t="s">
        <v>1591</v>
      </c>
      <c r="L128" t="str">
        <f t="shared" si="4"/>
        <v>fruticosa</v>
      </c>
      <c r="M128" t="s">
        <v>1591</v>
      </c>
    </row>
    <row r="129" spans="1:15" x14ac:dyDescent="0.25">
      <c r="A129" t="s">
        <v>1592</v>
      </c>
      <c r="B129" t="s">
        <v>1592</v>
      </c>
      <c r="C129" t="s">
        <v>1593</v>
      </c>
      <c r="D129" t="s">
        <v>1594</v>
      </c>
      <c r="E129" t="str">
        <f>VLOOKUP(A129,[1]USDAPLANTS!C$2:D$32889,2)</f>
        <v>L48(I)</v>
      </c>
      <c r="F129" t="s">
        <v>1594</v>
      </c>
      <c r="G129" t="s">
        <v>1032</v>
      </c>
      <c r="I129" t="s">
        <v>1595</v>
      </c>
      <c r="J129" t="s">
        <v>1596</v>
      </c>
      <c r="K129" t="s">
        <v>1597</v>
      </c>
      <c r="L129" t="str">
        <f t="shared" si="4"/>
        <v>brevipedunculata</v>
      </c>
      <c r="M129" t="s">
        <v>1597</v>
      </c>
    </row>
    <row r="130" spans="1:15" x14ac:dyDescent="0.25">
      <c r="A130" t="s">
        <v>1598</v>
      </c>
      <c r="B130" t="s">
        <v>1598</v>
      </c>
      <c r="C130" t="s">
        <v>1599</v>
      </c>
      <c r="D130" t="s">
        <v>1193</v>
      </c>
      <c r="E130" t="str">
        <f>VLOOKUP(A130,[1]USDAPLANTS!C$2:D$32889,2)</f>
        <v>L48(N)CAN(N)</v>
      </c>
      <c r="F130" t="s">
        <v>1193</v>
      </c>
      <c r="G130" t="s">
        <v>1021</v>
      </c>
      <c r="I130" t="s">
        <v>1600</v>
      </c>
      <c r="J130" t="s">
        <v>1601</v>
      </c>
      <c r="K130" t="s">
        <v>1602</v>
      </c>
      <c r="L130" t="str">
        <f t="shared" si="4"/>
        <v>bracteata</v>
      </c>
      <c r="M130" t="s">
        <v>1602</v>
      </c>
    </row>
    <row r="131" spans="1:15" x14ac:dyDescent="0.25">
      <c r="A131" t="s">
        <v>1603</v>
      </c>
      <c r="B131" t="s">
        <v>1603</v>
      </c>
      <c r="C131" t="s">
        <v>1604</v>
      </c>
      <c r="D131" t="s">
        <v>1605</v>
      </c>
      <c r="E131" t="str">
        <f>VLOOKUP(A131,[1]USDAPLANTS!C$2:D$32889,2)</f>
        <v>L48(N)</v>
      </c>
      <c r="F131" t="s">
        <v>1605</v>
      </c>
      <c r="G131" t="s">
        <v>1021</v>
      </c>
      <c r="I131" t="s">
        <v>1606</v>
      </c>
      <c r="J131" t="s">
        <v>1607</v>
      </c>
      <c r="K131" t="s">
        <v>1608</v>
      </c>
      <c r="L131" t="str">
        <f t="shared" si="4"/>
        <v>tabernaemontana</v>
      </c>
      <c r="M131" t="s">
        <v>1608</v>
      </c>
    </row>
    <row r="132" spans="1:15" x14ac:dyDescent="0.25">
      <c r="A132" t="s">
        <v>1609</v>
      </c>
      <c r="B132" t="s">
        <v>1609</v>
      </c>
      <c r="C132" t="s">
        <v>1610</v>
      </c>
      <c r="D132" t="s">
        <v>1611</v>
      </c>
      <c r="E132" t="str">
        <f>VLOOKUP(A132,[1]USDAPLANTS!C$2:D$32889,2)</f>
        <v>L48(I)HI(I)PR(I)CAN(NI)GL(I)</v>
      </c>
      <c r="F132" t="s">
        <v>1611</v>
      </c>
      <c r="G132" t="s">
        <v>1032</v>
      </c>
      <c r="I132" t="s">
        <v>1612</v>
      </c>
      <c r="J132" t="s">
        <v>1613</v>
      </c>
      <c r="K132" t="s">
        <v>1120</v>
      </c>
      <c r="L132" t="str">
        <f t="shared" si="4"/>
        <v>arvensis</v>
      </c>
      <c r="M132" t="s">
        <v>1120</v>
      </c>
    </row>
    <row r="133" spans="1:15" x14ac:dyDescent="0.25">
      <c r="A133" t="s">
        <v>1614</v>
      </c>
      <c r="B133" t="s">
        <v>1614</v>
      </c>
      <c r="C133" t="s">
        <v>1615</v>
      </c>
      <c r="D133" t="s">
        <v>1108</v>
      </c>
      <c r="E133" t="str">
        <f>VLOOKUP(A133,[1]USDAPLANTS!C$2:D$32889,2)</f>
        <v>L48(N)AK(N)CAN(N)SPM(N)</v>
      </c>
      <c r="F133" t="s">
        <v>1108</v>
      </c>
      <c r="G133" t="s">
        <v>1021</v>
      </c>
      <c r="I133" t="s">
        <v>1616</v>
      </c>
      <c r="J133" t="s">
        <v>1617</v>
      </c>
      <c r="K133" t="s">
        <v>1618</v>
      </c>
      <c r="L133" t="str">
        <f t="shared" si="4"/>
        <v>margaritacea</v>
      </c>
      <c r="M133" t="s">
        <v>1618</v>
      </c>
    </row>
    <row r="134" spans="1:15" x14ac:dyDescent="0.25">
      <c r="A134" t="s">
        <v>1619</v>
      </c>
      <c r="B134" t="s">
        <v>1619</v>
      </c>
      <c r="C134" t="s">
        <v>1620</v>
      </c>
      <c r="D134" t="s">
        <v>1621</v>
      </c>
      <c r="E134" t="str">
        <f>VLOOKUP(A134,[1]USDAPLANTS!C$2:D$32889,2)</f>
        <v>L48(I)CAN(I)</v>
      </c>
      <c r="F134" t="s">
        <v>1621</v>
      </c>
      <c r="G134" t="s">
        <v>1032</v>
      </c>
      <c r="I134" t="s">
        <v>1622</v>
      </c>
      <c r="J134" t="s">
        <v>1623</v>
      </c>
      <c r="K134" t="s">
        <v>1624</v>
      </c>
      <c r="L134" t="str">
        <f t="shared" si="4"/>
        <v>azurea</v>
      </c>
      <c r="M134" t="s">
        <v>1624</v>
      </c>
    </row>
    <row r="135" spans="1:15" x14ac:dyDescent="0.25">
      <c r="A135" t="s">
        <v>1625</v>
      </c>
      <c r="B135" t="s">
        <v>1625</v>
      </c>
      <c r="C135" t="s">
        <v>1626</v>
      </c>
      <c r="D135" t="s">
        <v>1627</v>
      </c>
      <c r="E135" t="str">
        <f>VLOOKUP(A135,[1]USDAPLANTS!C$2:D$32889,2)</f>
        <v>L48(N)CAN(N)GL(N)SPM(N)</v>
      </c>
      <c r="F135" t="s">
        <v>1627</v>
      </c>
      <c r="G135" t="s">
        <v>1021</v>
      </c>
      <c r="I135" t="s">
        <v>1628</v>
      </c>
      <c r="J135" t="s">
        <v>1629</v>
      </c>
      <c r="K135" t="s">
        <v>1630</v>
      </c>
      <c r="L135" t="str">
        <f>M135&amp;" "&amp;N135&amp;" "&amp;O135</f>
        <v>polifolia var. glaucophylla</v>
      </c>
      <c r="M135" t="s">
        <v>1631</v>
      </c>
      <c r="N135" t="s">
        <v>1259</v>
      </c>
      <c r="O135" t="s">
        <v>1632</v>
      </c>
    </row>
    <row r="136" spans="1:15" x14ac:dyDescent="0.25">
      <c r="A136" t="s">
        <v>1633</v>
      </c>
      <c r="B136" t="s">
        <v>1633</v>
      </c>
      <c r="C136" t="s">
        <v>51</v>
      </c>
      <c r="D136" t="s">
        <v>1181</v>
      </c>
      <c r="E136" t="str">
        <f>VLOOKUP(A136,[1]USDAPLANTS!C$2:D$32889,2)</f>
        <v>L48(N)CAN(N)</v>
      </c>
      <c r="F136" t="s">
        <v>1181</v>
      </c>
      <c r="G136" t="s">
        <v>1021</v>
      </c>
      <c r="I136" t="s">
        <v>1634</v>
      </c>
      <c r="J136" t="s">
        <v>844</v>
      </c>
      <c r="K136" t="s">
        <v>1635</v>
      </c>
      <c r="L136" t="str">
        <f t="shared" ref="L136:L171" si="5">M136</f>
        <v>gerardii</v>
      </c>
      <c r="M136" t="s">
        <v>1635</v>
      </c>
    </row>
    <row r="137" spans="1:15" x14ac:dyDescent="0.25">
      <c r="A137" t="s">
        <v>1636</v>
      </c>
      <c r="B137" t="s">
        <v>1636</v>
      </c>
      <c r="C137" t="s">
        <v>1637</v>
      </c>
      <c r="D137" t="s">
        <v>1181</v>
      </c>
      <c r="E137" t="str">
        <f>VLOOKUP(A137,[1]USDAPLANTS!C$2:D$32889,2)</f>
        <v>L48(N)HI(I)PR(N)VI(I)</v>
      </c>
      <c r="F137" t="s">
        <v>1181</v>
      </c>
      <c r="G137" t="s">
        <v>1021</v>
      </c>
      <c r="I137" t="s">
        <v>1638</v>
      </c>
      <c r="J137" t="s">
        <v>844</v>
      </c>
      <c r="K137" t="s">
        <v>1639</v>
      </c>
      <c r="L137" t="str">
        <f t="shared" si="5"/>
        <v>glomeratus</v>
      </c>
      <c r="M137" t="s">
        <v>1639</v>
      </c>
    </row>
    <row r="138" spans="1:15" x14ac:dyDescent="0.25">
      <c r="A138" t="s">
        <v>1640</v>
      </c>
      <c r="B138" t="s">
        <v>1640</v>
      </c>
      <c r="C138" t="s">
        <v>1641</v>
      </c>
      <c r="D138" t="s">
        <v>1181</v>
      </c>
      <c r="E138" t="str">
        <f>VLOOKUP(A138,[1]USDAPLANTS!C$2:D$32889,2)</f>
        <v>L48(N)</v>
      </c>
      <c r="F138" t="s">
        <v>1181</v>
      </c>
      <c r="G138" t="s">
        <v>1021</v>
      </c>
      <c r="I138" t="s">
        <v>1642</v>
      </c>
      <c r="J138" t="s">
        <v>844</v>
      </c>
      <c r="K138" t="s">
        <v>1643</v>
      </c>
      <c r="L138" t="str">
        <f t="shared" si="5"/>
        <v>gyrans</v>
      </c>
      <c r="M138" t="s">
        <v>1643</v>
      </c>
    </row>
    <row r="139" spans="1:15" x14ac:dyDescent="0.25">
      <c r="A139" t="s">
        <v>1644</v>
      </c>
      <c r="B139" t="s">
        <v>1644</v>
      </c>
      <c r="C139" t="s">
        <v>1645</v>
      </c>
      <c r="D139" t="s">
        <v>1181</v>
      </c>
      <c r="E139" t="str">
        <f>VLOOKUP(A139,[1]USDAPLANTS!C$2:D$32889,2)</f>
        <v>L48(N)HI(I)PR(N)CAN(N)</v>
      </c>
      <c r="F139" t="s">
        <v>1181</v>
      </c>
      <c r="G139" t="s">
        <v>1021</v>
      </c>
      <c r="I139" t="s">
        <v>1646</v>
      </c>
      <c r="J139" t="s">
        <v>844</v>
      </c>
      <c r="K139" t="s">
        <v>1647</v>
      </c>
      <c r="L139" t="str">
        <f t="shared" si="5"/>
        <v>virginicus</v>
      </c>
      <c r="M139" t="s">
        <v>1647</v>
      </c>
    </row>
    <row r="140" spans="1:15" x14ac:dyDescent="0.25">
      <c r="A140" t="s">
        <v>1648</v>
      </c>
      <c r="B140" t="s">
        <v>1648</v>
      </c>
      <c r="C140" t="s">
        <v>1649</v>
      </c>
      <c r="D140" t="s">
        <v>1123</v>
      </c>
      <c r="E140" t="str">
        <f>VLOOKUP(A140,[1]USDAPLANTS!C$2:D$32889,2)</f>
        <v>L48(I,N)CAN(I,N)GL(N)</v>
      </c>
      <c r="F140" t="s">
        <v>1123</v>
      </c>
      <c r="G140" t="s">
        <v>1021</v>
      </c>
      <c r="H140" t="s">
        <v>1109</v>
      </c>
      <c r="I140" t="s">
        <v>1650</v>
      </c>
      <c r="J140" t="s">
        <v>1651</v>
      </c>
      <c r="K140" t="s">
        <v>1652</v>
      </c>
      <c r="L140" t="str">
        <f t="shared" si="5"/>
        <v>acutiloba</v>
      </c>
      <c r="M140" t="s">
        <v>1652</v>
      </c>
    </row>
    <row r="141" spans="1:15" x14ac:dyDescent="0.25">
      <c r="A141" t="s">
        <v>1653</v>
      </c>
      <c r="B141" t="s">
        <v>1653</v>
      </c>
      <c r="C141" t="s">
        <v>1654</v>
      </c>
      <c r="D141" t="s">
        <v>1123</v>
      </c>
      <c r="E141" t="str">
        <f>VLOOKUP(A141,[1]USDAPLANTS!C$2:D$32889,2)</f>
        <v>L48(I,N)CAN(I,N)GL(N)</v>
      </c>
      <c r="F141" t="s">
        <v>1123</v>
      </c>
      <c r="G141" t="s">
        <v>1021</v>
      </c>
      <c r="H141" t="s">
        <v>1109</v>
      </c>
      <c r="I141" t="s">
        <v>1655</v>
      </c>
      <c r="J141" t="s">
        <v>1651</v>
      </c>
      <c r="K141" t="s">
        <v>1656</v>
      </c>
      <c r="L141" t="str">
        <f t="shared" si="5"/>
        <v>americana</v>
      </c>
      <c r="M141" t="s">
        <v>1656</v>
      </c>
    </row>
    <row r="142" spans="1:15" x14ac:dyDescent="0.25">
      <c r="A142" t="s">
        <v>1657</v>
      </c>
      <c r="B142" t="s">
        <v>1657</v>
      </c>
      <c r="C142" t="s">
        <v>1658</v>
      </c>
      <c r="D142" t="s">
        <v>1123</v>
      </c>
      <c r="E142" t="str">
        <f>VLOOKUP(A142,[1]USDAPLANTS!C$2:D$32889,2)</f>
        <v>L48(N)CAN(N)</v>
      </c>
      <c r="F142" t="s">
        <v>1123</v>
      </c>
      <c r="G142" t="s">
        <v>1021</v>
      </c>
      <c r="I142" t="s">
        <v>1659</v>
      </c>
      <c r="J142" t="s">
        <v>1651</v>
      </c>
      <c r="K142" t="s">
        <v>1544</v>
      </c>
      <c r="L142" t="str">
        <f t="shared" si="5"/>
        <v>canadensis</v>
      </c>
      <c r="M142" t="s">
        <v>1544</v>
      </c>
    </row>
    <row r="143" spans="1:15" x14ac:dyDescent="0.25">
      <c r="A143" t="s">
        <v>1660</v>
      </c>
      <c r="B143" t="s">
        <v>1660</v>
      </c>
      <c r="C143" t="s">
        <v>1661</v>
      </c>
      <c r="D143" t="s">
        <v>1123</v>
      </c>
      <c r="E143" t="str">
        <f>VLOOKUP(A143,[1]USDAPLANTS!C$2:D$32889,2)</f>
        <v>L48(N)CAN(N)</v>
      </c>
      <c r="F143" t="s">
        <v>1123</v>
      </c>
      <c r="G143" t="s">
        <v>1021</v>
      </c>
      <c r="I143" t="s">
        <v>1662</v>
      </c>
      <c r="J143" t="s">
        <v>1651</v>
      </c>
      <c r="K143" t="s">
        <v>1184</v>
      </c>
      <c r="L143" t="str">
        <f t="shared" si="5"/>
        <v>cylindrica</v>
      </c>
      <c r="M143" t="s">
        <v>1184</v>
      </c>
    </row>
    <row r="144" spans="1:15" x14ac:dyDescent="0.25">
      <c r="A144" t="s">
        <v>1663</v>
      </c>
      <c r="B144" t="s">
        <v>1663</v>
      </c>
      <c r="C144" t="s">
        <v>1664</v>
      </c>
      <c r="D144" t="s">
        <v>1123</v>
      </c>
      <c r="E144" t="str">
        <f>VLOOKUP(A144,[1]USDAPLANTS!C$2:D$32889,2)</f>
        <v>L48(N)CAN(N)</v>
      </c>
      <c r="F144" t="s">
        <v>1123</v>
      </c>
      <c r="G144" t="s">
        <v>1021</v>
      </c>
      <c r="I144" t="s">
        <v>1665</v>
      </c>
      <c r="J144" t="s">
        <v>1651</v>
      </c>
      <c r="K144" t="s">
        <v>1666</v>
      </c>
      <c r="L144" t="str">
        <f t="shared" si="5"/>
        <v>quinquefolia</v>
      </c>
      <c r="M144" t="s">
        <v>1666</v>
      </c>
    </row>
    <row r="145" spans="1:13" x14ac:dyDescent="0.25">
      <c r="A145" t="s">
        <v>1667</v>
      </c>
      <c r="B145" t="s">
        <v>1667</v>
      </c>
      <c r="C145" t="s">
        <v>1668</v>
      </c>
      <c r="D145" t="s">
        <v>1123</v>
      </c>
      <c r="E145" t="str">
        <f>VLOOKUP(A145,[1]USDAPLANTS!C$2:D$32889,2)</f>
        <v>L48(N)CAN(N)</v>
      </c>
      <c r="F145" t="s">
        <v>1123</v>
      </c>
      <c r="G145" t="s">
        <v>1021</v>
      </c>
      <c r="I145" t="s">
        <v>1669</v>
      </c>
      <c r="J145" t="s">
        <v>1651</v>
      </c>
      <c r="K145" t="s">
        <v>895</v>
      </c>
      <c r="L145" t="str">
        <f t="shared" si="5"/>
        <v>virginiana</v>
      </c>
      <c r="M145" t="s">
        <v>895</v>
      </c>
    </row>
    <row r="146" spans="1:13" x14ac:dyDescent="0.25">
      <c r="A146" t="s">
        <v>1670</v>
      </c>
      <c r="B146" t="s">
        <v>1670</v>
      </c>
      <c r="C146" t="s">
        <v>1671</v>
      </c>
      <c r="D146" t="s">
        <v>1187</v>
      </c>
      <c r="E146" t="str">
        <f>VLOOKUP(A146,[1]USDAPLANTS!C$2:D$32889,2)</f>
        <v>L48(I)HI(I)PR(I)VI(I)CAN(I)</v>
      </c>
      <c r="F146" t="s">
        <v>1187</v>
      </c>
      <c r="G146" t="s">
        <v>1032</v>
      </c>
      <c r="I146" t="s">
        <v>1672</v>
      </c>
      <c r="J146" t="s">
        <v>1673</v>
      </c>
      <c r="K146" t="s">
        <v>1674</v>
      </c>
      <c r="L146" t="str">
        <f t="shared" si="5"/>
        <v>graveolens</v>
      </c>
      <c r="M146" t="s">
        <v>1674</v>
      </c>
    </row>
    <row r="147" spans="1:13" x14ac:dyDescent="0.25">
      <c r="A147" t="s">
        <v>1675</v>
      </c>
      <c r="B147" t="s">
        <v>1675</v>
      </c>
      <c r="C147" t="s">
        <v>1676</v>
      </c>
      <c r="D147" t="s">
        <v>1187</v>
      </c>
      <c r="E147" t="str">
        <f>VLOOKUP(A147,[1]USDAPLANTS!C$2:D$32889,2)</f>
        <v>L48(N)CAN(N)</v>
      </c>
      <c r="F147" t="s">
        <v>1187</v>
      </c>
      <c r="G147" t="s">
        <v>1021</v>
      </c>
      <c r="I147" t="s">
        <v>1677</v>
      </c>
      <c r="J147" t="s">
        <v>1678</v>
      </c>
      <c r="K147" t="s">
        <v>1679</v>
      </c>
      <c r="L147" t="str">
        <f t="shared" si="5"/>
        <v>atropurpurea</v>
      </c>
      <c r="M147" t="s">
        <v>1679</v>
      </c>
    </row>
    <row r="148" spans="1:13" x14ac:dyDescent="0.25">
      <c r="A148" t="s">
        <v>1680</v>
      </c>
      <c r="B148" t="s">
        <v>1680</v>
      </c>
      <c r="C148" t="s">
        <v>1678</v>
      </c>
      <c r="D148" t="s">
        <v>1187</v>
      </c>
      <c r="E148" t="str">
        <f>VLOOKUP(A148,[1]USDAPLANTS!C$2:D$32889,2)</f>
        <v>L48(N)</v>
      </c>
      <c r="F148" t="s">
        <v>1187</v>
      </c>
      <c r="G148" t="s">
        <v>1021</v>
      </c>
      <c r="I148" t="s">
        <v>1681</v>
      </c>
      <c r="J148" t="s">
        <v>1678</v>
      </c>
      <c r="K148" t="s">
        <v>1682</v>
      </c>
      <c r="L148" t="str">
        <f t="shared" si="5"/>
        <v>triquinata</v>
      </c>
      <c r="M148" t="s">
        <v>1682</v>
      </c>
    </row>
    <row r="149" spans="1:13" x14ac:dyDescent="0.25">
      <c r="A149" t="s">
        <v>1683</v>
      </c>
      <c r="B149" t="s">
        <v>1683</v>
      </c>
      <c r="C149" t="s">
        <v>1684</v>
      </c>
      <c r="D149" t="s">
        <v>1187</v>
      </c>
      <c r="E149" t="str">
        <f>VLOOKUP(A149,[1]USDAPLANTS!C$2:D$32889,2)</f>
        <v>L48(N)CAN(I)</v>
      </c>
      <c r="F149" t="s">
        <v>1187</v>
      </c>
      <c r="G149" t="s">
        <v>1021</v>
      </c>
      <c r="I149" t="s">
        <v>1685</v>
      </c>
      <c r="J149" t="s">
        <v>1678</v>
      </c>
      <c r="K149" t="s">
        <v>1686</v>
      </c>
      <c r="L149" t="str">
        <f t="shared" si="5"/>
        <v>venenosa</v>
      </c>
      <c r="M149" t="s">
        <v>1686</v>
      </c>
    </row>
    <row r="150" spans="1:13" x14ac:dyDescent="0.25">
      <c r="A150" t="s">
        <v>1687</v>
      </c>
      <c r="B150" t="s">
        <v>1687</v>
      </c>
      <c r="C150" t="s">
        <v>1688</v>
      </c>
      <c r="D150" t="s">
        <v>1108</v>
      </c>
      <c r="E150" t="str">
        <f>VLOOKUP(A150,[1]USDAPLANTS!C$2:D$32889,2)</f>
        <v>L48(N)CAN(N)SPM(N)</v>
      </c>
      <c r="F150" t="s">
        <v>1108</v>
      </c>
      <c r="G150" t="s">
        <v>1021</v>
      </c>
      <c r="I150" t="s">
        <v>1689</v>
      </c>
      <c r="J150" t="s">
        <v>874</v>
      </c>
      <c r="K150" t="s">
        <v>1690</v>
      </c>
      <c r="L150" t="str">
        <f t="shared" si="5"/>
        <v>howellii</v>
      </c>
      <c r="M150" t="s">
        <v>1690</v>
      </c>
    </row>
    <row r="151" spans="1:13" x14ac:dyDescent="0.25">
      <c r="A151" t="s">
        <v>1691</v>
      </c>
      <c r="B151" t="s">
        <v>1691</v>
      </c>
      <c r="C151" t="s">
        <v>1692</v>
      </c>
      <c r="D151" t="s">
        <v>1108</v>
      </c>
      <c r="E151" t="str">
        <f>VLOOKUP(A151,[1]USDAPLANTS!C$2:D$32889,2)</f>
        <v>L48(N)CAN(N)SPM(N)</v>
      </c>
      <c r="F151" t="s">
        <v>1108</v>
      </c>
      <c r="G151" t="s">
        <v>1021</v>
      </c>
      <c r="I151" t="s">
        <v>1693</v>
      </c>
      <c r="J151" t="s">
        <v>874</v>
      </c>
      <c r="K151" t="s">
        <v>875</v>
      </c>
      <c r="L151" t="str">
        <f t="shared" si="5"/>
        <v>neglecta</v>
      </c>
      <c r="M151" t="s">
        <v>875</v>
      </c>
    </row>
    <row r="152" spans="1:13" x14ac:dyDescent="0.25">
      <c r="A152" t="s">
        <v>1694</v>
      </c>
      <c r="B152" t="s">
        <v>1694</v>
      </c>
      <c r="C152" t="s">
        <v>1695</v>
      </c>
      <c r="D152" t="s">
        <v>1108</v>
      </c>
      <c r="E152" t="str">
        <f>VLOOKUP(A152,[1]USDAPLANTS!C$2:D$32889,2)</f>
        <v>L48(N)CAN(N)</v>
      </c>
      <c r="F152" t="s">
        <v>1108</v>
      </c>
      <c r="G152" t="s">
        <v>1021</v>
      </c>
      <c r="I152" t="s">
        <v>1696</v>
      </c>
      <c r="J152" t="s">
        <v>874</v>
      </c>
      <c r="K152" t="s">
        <v>1697</v>
      </c>
      <c r="L152" t="str">
        <f t="shared" si="5"/>
        <v>parlinii</v>
      </c>
      <c r="M152" t="s">
        <v>1697</v>
      </c>
    </row>
    <row r="153" spans="1:13" x14ac:dyDescent="0.25">
      <c r="A153" t="s">
        <v>1698</v>
      </c>
      <c r="B153" t="s">
        <v>1698</v>
      </c>
      <c r="C153" t="s">
        <v>1699</v>
      </c>
      <c r="D153" t="s">
        <v>1108</v>
      </c>
      <c r="E153" t="str">
        <f>VLOOKUP(A153,[1]USDAPLANTS!C$2:D$32889,2)</f>
        <v>L48(N)</v>
      </c>
      <c r="F153" t="s">
        <v>1108</v>
      </c>
      <c r="G153" t="s">
        <v>1021</v>
      </c>
      <c r="I153" t="s">
        <v>1700</v>
      </c>
      <c r="J153" t="s">
        <v>874</v>
      </c>
      <c r="K153" t="s">
        <v>1701</v>
      </c>
      <c r="L153" t="str">
        <f t="shared" si="5"/>
        <v>plantaginifolia</v>
      </c>
      <c r="M153" t="s">
        <v>1701</v>
      </c>
    </row>
    <row r="154" spans="1:13" x14ac:dyDescent="0.25">
      <c r="A154" t="s">
        <v>1702</v>
      </c>
      <c r="B154" t="s">
        <v>1702</v>
      </c>
      <c r="C154" t="s">
        <v>1703</v>
      </c>
      <c r="D154" t="s">
        <v>1108</v>
      </c>
      <c r="E154" t="str">
        <f>VLOOKUP(A154,[1]USDAPLANTS!C$2:D$32889,2)</f>
        <v>L48(N)AK(N)</v>
      </c>
      <c r="F154" t="s">
        <v>1108</v>
      </c>
      <c r="G154" t="s">
        <v>1021</v>
      </c>
      <c r="I154" t="s">
        <v>1704</v>
      </c>
      <c r="J154" t="s">
        <v>874</v>
      </c>
      <c r="K154" t="s">
        <v>1705</v>
      </c>
      <c r="L154" t="str">
        <f t="shared" si="5"/>
        <v>solitaria</v>
      </c>
      <c r="M154" t="s">
        <v>1705</v>
      </c>
    </row>
    <row r="155" spans="1:13" x14ac:dyDescent="0.25">
      <c r="A155" t="s">
        <v>1706</v>
      </c>
      <c r="B155" t="s">
        <v>1706</v>
      </c>
      <c r="C155" t="s">
        <v>1707</v>
      </c>
      <c r="D155" t="s">
        <v>1108</v>
      </c>
      <c r="E155" t="str">
        <f>VLOOKUP(A155,[1]USDAPLANTS!C$2:D$32889,2)</f>
        <v>L48(N)</v>
      </c>
      <c r="F155" t="s">
        <v>1108</v>
      </c>
      <c r="G155" t="s">
        <v>1021</v>
      </c>
      <c r="I155" t="s">
        <v>1708</v>
      </c>
      <c r="J155" t="s">
        <v>874</v>
      </c>
      <c r="K155" t="s">
        <v>1053</v>
      </c>
      <c r="L155" t="str">
        <f t="shared" si="5"/>
        <v>virginica</v>
      </c>
      <c r="M155" t="s">
        <v>1053</v>
      </c>
    </row>
    <row r="156" spans="1:13" x14ac:dyDescent="0.25">
      <c r="A156" t="s">
        <v>1709</v>
      </c>
      <c r="B156" t="s">
        <v>1709</v>
      </c>
      <c r="C156" t="s">
        <v>1710</v>
      </c>
      <c r="D156" t="s">
        <v>1108</v>
      </c>
      <c r="E156" t="str">
        <f>VLOOKUP(A156,[1]USDAPLANTS!C$2:D$32889,2)</f>
        <v>L48(I)HI(I)CAN(I)</v>
      </c>
      <c r="F156" t="s">
        <v>1108</v>
      </c>
      <c r="G156" t="s">
        <v>1032</v>
      </c>
      <c r="I156" t="s">
        <v>1711</v>
      </c>
      <c r="J156" t="s">
        <v>1712</v>
      </c>
      <c r="K156" t="s">
        <v>1120</v>
      </c>
      <c r="L156" t="str">
        <f t="shared" si="5"/>
        <v>arvensis</v>
      </c>
      <c r="M156" t="s">
        <v>1120</v>
      </c>
    </row>
    <row r="157" spans="1:13" x14ac:dyDescent="0.25">
      <c r="A157" t="s">
        <v>1713</v>
      </c>
      <c r="B157" t="s">
        <v>1713</v>
      </c>
      <c r="C157" t="s">
        <v>1714</v>
      </c>
      <c r="D157" t="s">
        <v>1108</v>
      </c>
      <c r="E157" t="str">
        <f>VLOOKUP(A157,[1]USDAPLANTS!C$2:D$32889,2)</f>
        <v>L48(I)AK(I)HI(I)CAN(I)</v>
      </c>
      <c r="F157" t="s">
        <v>1108</v>
      </c>
      <c r="G157" t="s">
        <v>1032</v>
      </c>
      <c r="I157" t="s">
        <v>1715</v>
      </c>
      <c r="J157" t="s">
        <v>1712</v>
      </c>
      <c r="K157" t="s">
        <v>1716</v>
      </c>
      <c r="L157" t="str">
        <f t="shared" si="5"/>
        <v>cotula</v>
      </c>
      <c r="M157" t="s">
        <v>1716</v>
      </c>
    </row>
    <row r="158" spans="1:13" x14ac:dyDescent="0.25">
      <c r="A158" t="s">
        <v>1717</v>
      </c>
      <c r="B158" t="s">
        <v>1717</v>
      </c>
      <c r="C158" t="s">
        <v>1718</v>
      </c>
      <c r="D158" t="s">
        <v>1181</v>
      </c>
      <c r="E158" t="str">
        <f>VLOOKUP(A158,[1]USDAPLANTS!C$2:D$32889,2)</f>
        <v>L48(I)CAN(I)</v>
      </c>
      <c r="F158" t="s">
        <v>1181</v>
      </c>
      <c r="G158" t="s">
        <v>1032</v>
      </c>
      <c r="I158" t="s">
        <v>1719</v>
      </c>
      <c r="J158" t="s">
        <v>1720</v>
      </c>
      <c r="K158" t="s">
        <v>1721</v>
      </c>
      <c r="L158" t="str">
        <f t="shared" si="5"/>
        <v>aristatum</v>
      </c>
      <c r="M158" t="s">
        <v>1721</v>
      </c>
    </row>
    <row r="159" spans="1:13" x14ac:dyDescent="0.25">
      <c r="A159" t="s">
        <v>1722</v>
      </c>
      <c r="B159" t="s">
        <v>1722</v>
      </c>
      <c r="C159" t="s">
        <v>1723</v>
      </c>
      <c r="D159" t="s">
        <v>1181</v>
      </c>
      <c r="E159" t="str">
        <f>VLOOKUP(A159,[1]USDAPLANTS!C$2:D$32889,2)</f>
        <v>L48(I)AK(I)HI(I)CAN(I)GL(I)SPM(I)</v>
      </c>
      <c r="F159" t="s">
        <v>1181</v>
      </c>
      <c r="G159" t="s">
        <v>1032</v>
      </c>
      <c r="I159" t="s">
        <v>1724</v>
      </c>
      <c r="J159" t="s">
        <v>1720</v>
      </c>
      <c r="K159" t="s">
        <v>1725</v>
      </c>
      <c r="L159" t="str">
        <f t="shared" si="5"/>
        <v>odoratum</v>
      </c>
      <c r="M159" t="s">
        <v>1725</v>
      </c>
    </row>
    <row r="160" spans="1:13" x14ac:dyDescent="0.25">
      <c r="A160" t="s">
        <v>1726</v>
      </c>
      <c r="B160" t="s">
        <v>1726</v>
      </c>
      <c r="C160" t="s">
        <v>1727</v>
      </c>
      <c r="D160" t="s">
        <v>1187</v>
      </c>
      <c r="E160" t="str">
        <f>VLOOKUP(A160,[1]USDAPLANTS!C$2:D$32889,2)</f>
        <v>L48(I)CAN(I)</v>
      </c>
      <c r="F160" t="s">
        <v>1187</v>
      </c>
      <c r="G160" t="s">
        <v>1032</v>
      </c>
      <c r="I160" t="s">
        <v>1728</v>
      </c>
      <c r="J160" t="s">
        <v>1729</v>
      </c>
      <c r="K160" t="s">
        <v>1730</v>
      </c>
      <c r="L160" t="str">
        <f t="shared" si="5"/>
        <v>caucalis</v>
      </c>
      <c r="M160" t="s">
        <v>1730</v>
      </c>
    </row>
    <row r="161" spans="1:15" x14ac:dyDescent="0.25">
      <c r="A161" t="s">
        <v>1731</v>
      </c>
      <c r="B161" t="s">
        <v>1731</v>
      </c>
      <c r="C161" t="s">
        <v>1732</v>
      </c>
      <c r="D161" t="s">
        <v>1187</v>
      </c>
      <c r="E161" t="str">
        <f>VLOOKUP(A161,[1]USDAPLANTS!C$2:D$32889,2)</f>
        <v>L48(I)CAN(I)GL(I)</v>
      </c>
      <c r="F161" t="s">
        <v>1187</v>
      </c>
      <c r="G161" t="s">
        <v>1032</v>
      </c>
      <c r="I161" t="s">
        <v>1733</v>
      </c>
      <c r="J161" t="s">
        <v>1729</v>
      </c>
      <c r="K161" t="s">
        <v>1734</v>
      </c>
      <c r="L161" t="str">
        <f t="shared" si="5"/>
        <v>sylvestris</v>
      </c>
      <c r="M161" t="s">
        <v>1734</v>
      </c>
    </row>
    <row r="162" spans="1:15" x14ac:dyDescent="0.25">
      <c r="A162" t="s">
        <v>1735</v>
      </c>
      <c r="B162" t="s">
        <v>1735</v>
      </c>
      <c r="C162" t="s">
        <v>1736</v>
      </c>
      <c r="D162" t="s">
        <v>1737</v>
      </c>
      <c r="E162" t="str">
        <f>VLOOKUP(A162,[1]USDAPLANTS!C$2:D$32889,2)</f>
        <v>L48(I)CAN(I)</v>
      </c>
      <c r="F162" t="s">
        <v>1737</v>
      </c>
      <c r="G162" t="s">
        <v>1032</v>
      </c>
      <c r="I162" t="s">
        <v>1738</v>
      </c>
      <c r="J162" t="s">
        <v>1739</v>
      </c>
      <c r="K162" t="s">
        <v>1740</v>
      </c>
      <c r="L162" t="str">
        <f t="shared" si="5"/>
        <v>majus</v>
      </c>
      <c r="M162" t="s">
        <v>1740</v>
      </c>
    </row>
    <row r="163" spans="1:15" x14ac:dyDescent="0.25">
      <c r="A163" t="s">
        <v>1741</v>
      </c>
      <c r="B163" t="s">
        <v>1741</v>
      </c>
      <c r="C163" t="s">
        <v>1742</v>
      </c>
      <c r="D163" t="s">
        <v>1193</v>
      </c>
      <c r="E163" t="str">
        <f>VLOOKUP(A163,[1]USDAPLANTS!C$2:D$32889,2)</f>
        <v>L48(N)CAN(N)</v>
      </c>
      <c r="F163" t="s">
        <v>1193</v>
      </c>
      <c r="G163" t="s">
        <v>1021</v>
      </c>
      <c r="I163" t="s">
        <v>1743</v>
      </c>
      <c r="J163" t="s">
        <v>1744</v>
      </c>
      <c r="K163" t="s">
        <v>1656</v>
      </c>
      <c r="L163" t="str">
        <f t="shared" si="5"/>
        <v>americana</v>
      </c>
      <c r="M163" t="s">
        <v>1656</v>
      </c>
    </row>
    <row r="164" spans="1:15" x14ac:dyDescent="0.25">
      <c r="A164" t="s">
        <v>1745</v>
      </c>
      <c r="B164" t="s">
        <v>1745</v>
      </c>
      <c r="C164" t="s">
        <v>1746</v>
      </c>
      <c r="D164" t="s">
        <v>1747</v>
      </c>
      <c r="E164" t="str">
        <f>VLOOKUP(A164,[1]USDAPLANTS!C$2:D$32889,2)</f>
        <v>L48(N)CAN(N)</v>
      </c>
      <c r="F164" t="s">
        <v>1747</v>
      </c>
      <c r="G164" t="s">
        <v>1021</v>
      </c>
      <c r="I164" t="s">
        <v>1748</v>
      </c>
      <c r="J164" t="s">
        <v>1749</v>
      </c>
      <c r="K164" t="s">
        <v>1750</v>
      </c>
      <c r="L164" t="str">
        <f t="shared" si="5"/>
        <v>hyemale</v>
      </c>
      <c r="M164" t="s">
        <v>1750</v>
      </c>
    </row>
    <row r="165" spans="1:15" x14ac:dyDescent="0.25">
      <c r="A165" t="s">
        <v>1751</v>
      </c>
      <c r="B165" t="s">
        <v>1751</v>
      </c>
      <c r="C165" t="s">
        <v>1752</v>
      </c>
      <c r="D165" t="s">
        <v>1605</v>
      </c>
      <c r="E165" t="str">
        <f>VLOOKUP(A165,[1]USDAPLANTS!C$2:D$32889,2)</f>
        <v>L48(N)AK(N)CAN(N)</v>
      </c>
      <c r="F165" t="s">
        <v>1605</v>
      </c>
      <c r="G165" t="s">
        <v>1021</v>
      </c>
      <c r="I165" t="s">
        <v>1753</v>
      </c>
      <c r="J165" t="s">
        <v>1754</v>
      </c>
      <c r="K165" t="s">
        <v>1755</v>
      </c>
      <c r="L165" t="str">
        <f t="shared" si="5"/>
        <v>androsaemifolium</v>
      </c>
      <c r="M165" t="s">
        <v>1755</v>
      </c>
    </row>
    <row r="166" spans="1:15" x14ac:dyDescent="0.25">
      <c r="A166" t="s">
        <v>1756</v>
      </c>
      <c r="B166" t="s">
        <v>1756</v>
      </c>
      <c r="C166" t="s">
        <v>1757</v>
      </c>
      <c r="D166" t="s">
        <v>1605</v>
      </c>
      <c r="E166" t="str">
        <f>VLOOKUP(A166,[1]USDAPLANTS!C$2:D$32889,2)</f>
        <v>L48(N)CAN(N)</v>
      </c>
      <c r="F166" t="s">
        <v>1605</v>
      </c>
      <c r="G166" t="s">
        <v>1021</v>
      </c>
      <c r="I166" t="s">
        <v>1758</v>
      </c>
      <c r="J166" t="s">
        <v>1754</v>
      </c>
      <c r="K166" t="s">
        <v>1759</v>
      </c>
      <c r="L166" t="str">
        <f t="shared" si="5"/>
        <v>cannabinum</v>
      </c>
      <c r="M166" t="s">
        <v>1759</v>
      </c>
    </row>
    <row r="167" spans="1:15" x14ac:dyDescent="0.25">
      <c r="A167" t="s">
        <v>1760</v>
      </c>
      <c r="B167" t="s">
        <v>1760</v>
      </c>
      <c r="C167" t="s">
        <v>1761</v>
      </c>
      <c r="D167" t="s">
        <v>1123</v>
      </c>
      <c r="E167" t="str">
        <f>VLOOKUP(A167,[1]USDAPLANTS!C$2:D$32889,2)</f>
        <v>L48(N)CAN(N)</v>
      </c>
      <c r="F167" t="s">
        <v>1123</v>
      </c>
      <c r="G167" t="s">
        <v>1021</v>
      </c>
      <c r="I167" t="s">
        <v>1762</v>
      </c>
      <c r="J167" t="s">
        <v>1763</v>
      </c>
      <c r="K167" t="s">
        <v>1544</v>
      </c>
      <c r="L167" t="str">
        <f t="shared" si="5"/>
        <v>canadensis</v>
      </c>
      <c r="M167" t="s">
        <v>1544</v>
      </c>
    </row>
    <row r="168" spans="1:15" x14ac:dyDescent="0.25">
      <c r="A168" t="s">
        <v>1764</v>
      </c>
      <c r="B168" t="s">
        <v>1764</v>
      </c>
      <c r="C168" t="s">
        <v>1765</v>
      </c>
      <c r="D168" t="s">
        <v>1123</v>
      </c>
      <c r="E168" t="str">
        <f>VLOOKUP(A168,[1]USDAPLANTS!C$2:D$32889,2)</f>
        <v>L48(I)CAN(GP)</v>
      </c>
      <c r="F168" t="s">
        <v>1123</v>
      </c>
      <c r="G168" t="s">
        <v>1032</v>
      </c>
      <c r="I168" t="s">
        <v>1766</v>
      </c>
      <c r="J168" t="s">
        <v>1763</v>
      </c>
      <c r="K168" t="s">
        <v>1767</v>
      </c>
      <c r="L168" t="str">
        <f t="shared" si="5"/>
        <v>vulgaris</v>
      </c>
      <c r="M168" t="s">
        <v>1767</v>
      </c>
    </row>
    <row r="169" spans="1:15" x14ac:dyDescent="0.25">
      <c r="A169" t="s">
        <v>1768</v>
      </c>
      <c r="B169" t="s">
        <v>1768</v>
      </c>
      <c r="C169" t="s">
        <v>1769</v>
      </c>
      <c r="D169" t="s">
        <v>1375</v>
      </c>
      <c r="E169" t="str">
        <f>VLOOKUP(A169,[1]USDAPLANTS!C$2:D$32889,2)</f>
        <v>L48(I)CAN(I)SPM(I)</v>
      </c>
      <c r="F169" t="s">
        <v>1375</v>
      </c>
      <c r="G169" t="s">
        <v>1032</v>
      </c>
      <c r="I169" t="s">
        <v>1770</v>
      </c>
      <c r="J169" t="s">
        <v>1771</v>
      </c>
      <c r="K169" t="s">
        <v>1772</v>
      </c>
      <c r="L169" t="str">
        <f t="shared" si="5"/>
        <v>thaliana</v>
      </c>
      <c r="M169" t="s">
        <v>1772</v>
      </c>
    </row>
    <row r="170" spans="1:15" x14ac:dyDescent="0.25">
      <c r="A170" t="s">
        <v>1773</v>
      </c>
      <c r="B170" t="s">
        <v>1773</v>
      </c>
      <c r="C170" t="s">
        <v>1774</v>
      </c>
      <c r="D170" t="s">
        <v>1375</v>
      </c>
      <c r="E170" t="str">
        <f>VLOOKUP(A170,[1]USDAPLANTS!C$2:D$32889,2)</f>
        <v>L48(N)CAN(N)</v>
      </c>
      <c r="F170" t="s">
        <v>1375</v>
      </c>
      <c r="G170" t="s">
        <v>1021</v>
      </c>
      <c r="I170" t="s">
        <v>1775</v>
      </c>
      <c r="J170" t="s">
        <v>1776</v>
      </c>
      <c r="K170" t="s">
        <v>1544</v>
      </c>
      <c r="L170" t="str">
        <f t="shared" si="5"/>
        <v>canadensis</v>
      </c>
      <c r="M170" t="s">
        <v>1544</v>
      </c>
    </row>
    <row r="171" spans="1:15" x14ac:dyDescent="0.25">
      <c r="A171" t="s">
        <v>1777</v>
      </c>
      <c r="B171" t="s">
        <v>1777</v>
      </c>
      <c r="C171" t="s">
        <v>1778</v>
      </c>
      <c r="D171" t="s">
        <v>1375</v>
      </c>
      <c r="E171" t="str">
        <f>VLOOKUP(A171,[1]USDAPLANTS!C$2:D$32889,2)</f>
        <v>L48(N)AK(I)CAN(N)</v>
      </c>
      <c r="F171" t="s">
        <v>1375</v>
      </c>
      <c r="G171" t="s">
        <v>1021</v>
      </c>
      <c r="I171" t="s">
        <v>1779</v>
      </c>
      <c r="J171" t="s">
        <v>1776</v>
      </c>
      <c r="K171" t="s">
        <v>1204</v>
      </c>
      <c r="L171" t="str">
        <f t="shared" si="5"/>
        <v>glabra</v>
      </c>
      <c r="M171" t="s">
        <v>1204</v>
      </c>
    </row>
    <row r="172" spans="1:15" x14ac:dyDescent="0.25">
      <c r="A172" t="s">
        <v>1780</v>
      </c>
      <c r="B172" t="s">
        <v>1780</v>
      </c>
      <c r="C172" t="s">
        <v>1781</v>
      </c>
      <c r="D172" t="s">
        <v>1375</v>
      </c>
      <c r="E172" t="str">
        <f>VLOOKUP(A172,[1]USDAPLANTS!C$2:D$32889,2)</f>
        <v>L48(N)AK(N)CAN(NI)</v>
      </c>
      <c r="F172" t="s">
        <v>1375</v>
      </c>
      <c r="G172" t="s">
        <v>1021</v>
      </c>
      <c r="I172" t="s">
        <v>1782</v>
      </c>
      <c r="J172" t="s">
        <v>1776</v>
      </c>
      <c r="K172" t="s">
        <v>1783</v>
      </c>
      <c r="L172" t="str">
        <f t="shared" ref="L172:L175" si="6">M172&amp;" "&amp;N172&amp;" "&amp;O172</f>
        <v>hirsuta var. adpressipilis</v>
      </c>
      <c r="M172" t="s">
        <v>1784</v>
      </c>
      <c r="N172" t="s">
        <v>1259</v>
      </c>
      <c r="O172" t="s">
        <v>1785</v>
      </c>
    </row>
    <row r="173" spans="1:15" x14ac:dyDescent="0.25">
      <c r="A173" t="s">
        <v>1786</v>
      </c>
      <c r="B173" t="s">
        <v>1786</v>
      </c>
      <c r="C173" t="s">
        <v>1787</v>
      </c>
      <c r="D173" t="s">
        <v>1375</v>
      </c>
      <c r="E173" t="str">
        <f>VLOOKUP(A173,[1]USDAPLANTS!C$2:D$32889,2)</f>
        <v>L48(N)AK(N)CAN(N)</v>
      </c>
      <c r="F173" t="s">
        <v>1375</v>
      </c>
      <c r="G173" t="s">
        <v>1021</v>
      </c>
      <c r="I173" t="s">
        <v>1788</v>
      </c>
      <c r="J173" t="s">
        <v>1776</v>
      </c>
      <c r="K173" t="s">
        <v>1789</v>
      </c>
      <c r="L173" t="str">
        <f t="shared" si="6"/>
        <v>hirsuta var. pycnocarpa</v>
      </c>
      <c r="M173" t="s">
        <v>1784</v>
      </c>
      <c r="N173" t="s">
        <v>1259</v>
      </c>
      <c r="O173" t="s">
        <v>1790</v>
      </c>
    </row>
    <row r="174" spans="1:15" x14ac:dyDescent="0.25">
      <c r="A174" t="s">
        <v>1791</v>
      </c>
      <c r="B174" t="s">
        <v>1791</v>
      </c>
      <c r="C174" t="s">
        <v>1792</v>
      </c>
      <c r="D174" t="s">
        <v>1375</v>
      </c>
      <c r="E174" t="str">
        <f>VLOOKUP(A174,[1]USDAPLANTS!C$2:D$32889,2)</f>
        <v>L48(N)</v>
      </c>
      <c r="F174" t="s">
        <v>1375</v>
      </c>
      <c r="G174" t="s">
        <v>1021</v>
      </c>
      <c r="I174" t="s">
        <v>1793</v>
      </c>
      <c r="J174" t="s">
        <v>1776</v>
      </c>
      <c r="K174" t="s">
        <v>1794</v>
      </c>
      <c r="L174" t="str">
        <f t="shared" si="6"/>
        <v>laevigata var. burkii</v>
      </c>
      <c r="M174" t="s">
        <v>1795</v>
      </c>
      <c r="N174" t="s">
        <v>1259</v>
      </c>
      <c r="O174" t="s">
        <v>1796</v>
      </c>
    </row>
    <row r="175" spans="1:15" x14ac:dyDescent="0.25">
      <c r="A175" t="s">
        <v>1797</v>
      </c>
      <c r="B175" t="s">
        <v>1797</v>
      </c>
      <c r="C175" t="s">
        <v>1798</v>
      </c>
      <c r="D175" t="s">
        <v>1375</v>
      </c>
      <c r="E175" t="str">
        <f>VLOOKUP(A175,[1]USDAPLANTS!C$2:D$32889,2)</f>
        <v>L48(N)CAN(N)</v>
      </c>
      <c r="F175" t="s">
        <v>1375</v>
      </c>
      <c r="G175" t="s">
        <v>1021</v>
      </c>
      <c r="I175" t="s">
        <v>1799</v>
      </c>
      <c r="J175" t="s">
        <v>1776</v>
      </c>
      <c r="K175" t="s">
        <v>1800</v>
      </c>
      <c r="L175" t="str">
        <f t="shared" si="6"/>
        <v>laevigata var. laevigata</v>
      </c>
      <c r="M175" t="s">
        <v>1795</v>
      </c>
      <c r="N175" t="s">
        <v>1259</v>
      </c>
      <c r="O175" t="s">
        <v>1795</v>
      </c>
    </row>
    <row r="176" spans="1:15" x14ac:dyDescent="0.25">
      <c r="A176" t="s">
        <v>1801</v>
      </c>
      <c r="B176" t="s">
        <v>1801</v>
      </c>
      <c r="C176" t="s">
        <v>1802</v>
      </c>
      <c r="D176" t="s">
        <v>1375</v>
      </c>
      <c r="E176" t="str">
        <f>VLOOKUP(A176,[1]USDAPLANTS!C$2:D$32889,2)</f>
        <v>L48(N)AK(N)CAN(N)</v>
      </c>
      <c r="F176" t="s">
        <v>1375</v>
      </c>
      <c r="G176" t="s">
        <v>1021</v>
      </c>
      <c r="I176" t="s">
        <v>1803</v>
      </c>
      <c r="J176" t="s">
        <v>1776</v>
      </c>
      <c r="K176" t="s">
        <v>1804</v>
      </c>
      <c r="L176" t="str">
        <f t="shared" ref="L176:L178" si="7">M176</f>
        <v>lyrata</v>
      </c>
      <c r="M176" t="s">
        <v>1804</v>
      </c>
    </row>
    <row r="177" spans="1:15" x14ac:dyDescent="0.25">
      <c r="A177" t="s">
        <v>1805</v>
      </c>
      <c r="B177" t="s">
        <v>1805</v>
      </c>
      <c r="C177" t="s">
        <v>1806</v>
      </c>
      <c r="D177" t="s">
        <v>1375</v>
      </c>
      <c r="E177" t="str">
        <f>VLOOKUP(A177,[1]USDAPLANTS!C$2:D$32889,2)</f>
        <v>L48(N)</v>
      </c>
      <c r="F177" t="s">
        <v>1375</v>
      </c>
      <c r="G177" t="s">
        <v>1021</v>
      </c>
      <c r="I177" t="s">
        <v>1807</v>
      </c>
      <c r="J177" t="s">
        <v>1776</v>
      </c>
      <c r="K177" t="s">
        <v>1808</v>
      </c>
      <c r="L177" t="str">
        <f t="shared" si="7"/>
        <v>missouriensis</v>
      </c>
      <c r="M177" t="s">
        <v>1808</v>
      </c>
    </row>
    <row r="178" spans="1:15" x14ac:dyDescent="0.25">
      <c r="A178" t="s">
        <v>1809</v>
      </c>
      <c r="B178" t="s">
        <v>1809</v>
      </c>
      <c r="C178" t="s">
        <v>1810</v>
      </c>
      <c r="D178" t="s">
        <v>1375</v>
      </c>
      <c r="E178" t="str">
        <f>VLOOKUP(A178,[1]USDAPLANTS!C$2:D$32889,2)</f>
        <v>L48(N)</v>
      </c>
      <c r="F178" t="s">
        <v>1375</v>
      </c>
      <c r="G178" t="s">
        <v>1021</v>
      </c>
      <c r="I178" t="s">
        <v>1811</v>
      </c>
      <c r="J178" t="s">
        <v>1776</v>
      </c>
      <c r="K178" t="s">
        <v>1812</v>
      </c>
      <c r="L178" t="str">
        <f t="shared" si="7"/>
        <v>patens</v>
      </c>
      <c r="M178" t="s">
        <v>1812</v>
      </c>
    </row>
    <row r="179" spans="1:15" x14ac:dyDescent="0.25">
      <c r="A179" t="s">
        <v>1813</v>
      </c>
      <c r="B179" t="s">
        <v>1813</v>
      </c>
      <c r="C179" t="s">
        <v>1814</v>
      </c>
      <c r="D179" t="s">
        <v>1375</v>
      </c>
      <c r="E179" t="str">
        <f>VLOOKUP(A179,[1]USDAPLANTS!C$2:D$32889,2)</f>
        <v>L48(N)CAN(N)</v>
      </c>
      <c r="F179" t="s">
        <v>1375</v>
      </c>
      <c r="G179" t="s">
        <v>1021</v>
      </c>
      <c r="I179" t="s">
        <v>1815</v>
      </c>
      <c r="J179" t="s">
        <v>1776</v>
      </c>
      <c r="K179" t="s">
        <v>1816</v>
      </c>
      <c r="L179" t="str">
        <f t="shared" ref="L179:L180" si="8">M179&amp;" "&amp;N179&amp;" "&amp;O179</f>
        <v>shortii var. phalacrocarpa</v>
      </c>
      <c r="M179" t="s">
        <v>1817</v>
      </c>
      <c r="N179" t="s">
        <v>1259</v>
      </c>
      <c r="O179" t="s">
        <v>1818</v>
      </c>
    </row>
    <row r="180" spans="1:15" x14ac:dyDescent="0.25">
      <c r="A180" t="s">
        <v>1819</v>
      </c>
      <c r="B180" t="s">
        <v>1819</v>
      </c>
      <c r="C180" t="s">
        <v>1820</v>
      </c>
      <c r="D180" t="s">
        <v>1375</v>
      </c>
      <c r="E180" t="str">
        <f>VLOOKUP(A180,[1]USDAPLANTS!C$2:D$32889,2)</f>
        <v>L48(N)CAN(N)</v>
      </c>
      <c r="F180" t="s">
        <v>1375</v>
      </c>
      <c r="G180" t="s">
        <v>1021</v>
      </c>
      <c r="I180" t="s">
        <v>1821</v>
      </c>
      <c r="J180" t="s">
        <v>1776</v>
      </c>
      <c r="K180" t="s">
        <v>1822</v>
      </c>
      <c r="L180" t="str">
        <f t="shared" si="8"/>
        <v>shortii var. shortii</v>
      </c>
      <c r="M180" t="s">
        <v>1817</v>
      </c>
      <c r="N180" t="s">
        <v>1259</v>
      </c>
      <c r="O180" t="s">
        <v>1817</v>
      </c>
    </row>
    <row r="181" spans="1:15" x14ac:dyDescent="0.25">
      <c r="A181" t="s">
        <v>1823</v>
      </c>
      <c r="B181" t="s">
        <v>1823</v>
      </c>
      <c r="C181" t="s">
        <v>1824</v>
      </c>
      <c r="D181" t="s">
        <v>1056</v>
      </c>
      <c r="E181" t="str">
        <f>VLOOKUP(A181,[1]USDAPLANTS!C$2:D$32889,2)</f>
        <v>L48(I)CAN(I)</v>
      </c>
      <c r="F181" t="s">
        <v>1056</v>
      </c>
      <c r="G181" t="s">
        <v>1032</v>
      </c>
      <c r="I181" t="s">
        <v>1825</v>
      </c>
      <c r="J181" t="s">
        <v>972</v>
      </c>
      <c r="K181" t="s">
        <v>1826</v>
      </c>
      <c r="L181" t="str">
        <f t="shared" ref="L181:L189" si="9">M181</f>
        <v>elata</v>
      </c>
      <c r="M181" t="s">
        <v>1826</v>
      </c>
    </row>
    <row r="182" spans="1:15" x14ac:dyDescent="0.25">
      <c r="A182" t="s">
        <v>1827</v>
      </c>
      <c r="B182" t="s">
        <v>1827</v>
      </c>
      <c r="C182" t="s">
        <v>1828</v>
      </c>
      <c r="D182" t="s">
        <v>1056</v>
      </c>
      <c r="E182" t="str">
        <f>VLOOKUP(A182,[1]USDAPLANTS!C$2:D$32889,2)</f>
        <v>L48(N)CAN(N)</v>
      </c>
      <c r="F182" t="s">
        <v>1056</v>
      </c>
      <c r="G182" t="s">
        <v>1021</v>
      </c>
      <c r="I182" t="s">
        <v>1829</v>
      </c>
      <c r="J182" t="s">
        <v>972</v>
      </c>
      <c r="K182" t="s">
        <v>1830</v>
      </c>
      <c r="L182" t="str">
        <f t="shared" si="9"/>
        <v>hispida</v>
      </c>
      <c r="M182" t="s">
        <v>1830</v>
      </c>
    </row>
    <row r="183" spans="1:15" x14ac:dyDescent="0.25">
      <c r="A183" t="s">
        <v>1831</v>
      </c>
      <c r="B183" t="s">
        <v>1831</v>
      </c>
      <c r="C183" t="s">
        <v>1832</v>
      </c>
      <c r="D183" t="s">
        <v>1056</v>
      </c>
      <c r="E183" t="str">
        <f>VLOOKUP(A183,[1]USDAPLANTS!C$2:D$32889,2)</f>
        <v>L48(N)CAN(N)SPM(N)</v>
      </c>
      <c r="F183" t="s">
        <v>1056</v>
      </c>
      <c r="G183" t="s">
        <v>1021</v>
      </c>
      <c r="I183" t="s">
        <v>1833</v>
      </c>
      <c r="J183" t="s">
        <v>972</v>
      </c>
      <c r="K183" t="s">
        <v>973</v>
      </c>
      <c r="L183" t="str">
        <f t="shared" si="9"/>
        <v>nudicaulis</v>
      </c>
      <c r="M183" t="s">
        <v>973</v>
      </c>
    </row>
    <row r="184" spans="1:15" x14ac:dyDescent="0.25">
      <c r="A184" t="s">
        <v>1834</v>
      </c>
      <c r="B184" t="s">
        <v>1834</v>
      </c>
      <c r="C184" t="s">
        <v>1835</v>
      </c>
      <c r="D184" t="s">
        <v>1056</v>
      </c>
      <c r="E184" t="str">
        <f>VLOOKUP(A184,[1]USDAPLANTS!C$2:D$32889,2)</f>
        <v>L48(N)CAN(N)</v>
      </c>
      <c r="F184" t="s">
        <v>1056</v>
      </c>
      <c r="G184" t="s">
        <v>1021</v>
      </c>
      <c r="I184" t="s">
        <v>1836</v>
      </c>
      <c r="J184" t="s">
        <v>972</v>
      </c>
      <c r="K184" t="s">
        <v>1153</v>
      </c>
      <c r="L184" t="str">
        <f t="shared" si="9"/>
        <v>racemosa</v>
      </c>
      <c r="M184" t="s">
        <v>1153</v>
      </c>
    </row>
    <row r="185" spans="1:15" x14ac:dyDescent="0.25">
      <c r="A185" t="s">
        <v>1837</v>
      </c>
      <c r="B185" t="s">
        <v>1837</v>
      </c>
      <c r="C185" t="s">
        <v>1838</v>
      </c>
      <c r="D185" t="s">
        <v>1056</v>
      </c>
      <c r="E185" t="str">
        <f>VLOOKUP(A185,[1]USDAPLANTS!C$2:D$32889,2)</f>
        <v>L48(N)</v>
      </c>
      <c r="F185" t="s">
        <v>1056</v>
      </c>
      <c r="G185" t="s">
        <v>1021</v>
      </c>
      <c r="I185" t="s">
        <v>1839</v>
      </c>
      <c r="J185" t="s">
        <v>972</v>
      </c>
      <c r="K185" t="s">
        <v>1840</v>
      </c>
      <c r="L185" t="str">
        <f t="shared" si="9"/>
        <v>spinosa</v>
      </c>
      <c r="M185" t="s">
        <v>1840</v>
      </c>
    </row>
    <row r="186" spans="1:15" x14ac:dyDescent="0.25">
      <c r="A186" t="s">
        <v>1841</v>
      </c>
      <c r="B186" t="s">
        <v>1841</v>
      </c>
      <c r="C186" t="s">
        <v>1842</v>
      </c>
      <c r="D186" t="s">
        <v>1843</v>
      </c>
      <c r="E186" t="str">
        <f>VLOOKUP(A186,[1]USDAPLANTS!C$2:D$32889,2)</f>
        <v>L48(N)CAN(N)</v>
      </c>
      <c r="F186" t="s">
        <v>1843</v>
      </c>
      <c r="G186" t="s">
        <v>1021</v>
      </c>
      <c r="I186" t="s">
        <v>1844</v>
      </c>
      <c r="J186" t="s">
        <v>1845</v>
      </c>
      <c r="K186" t="s">
        <v>1846</v>
      </c>
      <c r="L186" t="str">
        <f t="shared" si="9"/>
        <v>pusillum</v>
      </c>
      <c r="M186" t="s">
        <v>1846</v>
      </c>
    </row>
    <row r="187" spans="1:15" x14ac:dyDescent="0.25">
      <c r="A187" t="s">
        <v>1847</v>
      </c>
      <c r="B187" t="s">
        <v>1847</v>
      </c>
      <c r="C187" t="s">
        <v>1848</v>
      </c>
      <c r="D187" t="s">
        <v>1108</v>
      </c>
      <c r="E187" t="str">
        <f>VLOOKUP(A187,[1]USDAPLANTS!C$2:D$32889,2)</f>
        <v>L48(I)HI(I)CAN(I)</v>
      </c>
      <c r="F187" t="s">
        <v>1108</v>
      </c>
      <c r="G187" t="s">
        <v>1032</v>
      </c>
      <c r="I187" t="s">
        <v>1849</v>
      </c>
      <c r="J187" t="s">
        <v>1850</v>
      </c>
      <c r="K187" t="s">
        <v>1851</v>
      </c>
      <c r="L187" t="str">
        <f t="shared" si="9"/>
        <v>lappa</v>
      </c>
      <c r="M187" t="s">
        <v>1851</v>
      </c>
    </row>
    <row r="188" spans="1:15" x14ac:dyDescent="0.25">
      <c r="A188" t="s">
        <v>1852</v>
      </c>
      <c r="B188" t="s">
        <v>1852</v>
      </c>
      <c r="C188" t="s">
        <v>1853</v>
      </c>
      <c r="D188" t="s">
        <v>1108</v>
      </c>
      <c r="E188" t="str">
        <f>VLOOKUP(A188,[1]USDAPLANTS!C$2:D$32889,2)</f>
        <v>L48(I)CAN(I)SPM(I)</v>
      </c>
      <c r="F188" t="s">
        <v>1108</v>
      </c>
      <c r="G188" t="s">
        <v>1032</v>
      </c>
      <c r="I188" t="s">
        <v>1854</v>
      </c>
      <c r="J188" t="s">
        <v>1850</v>
      </c>
      <c r="K188" t="s">
        <v>1855</v>
      </c>
      <c r="L188" t="str">
        <f t="shared" si="9"/>
        <v>minus</v>
      </c>
      <c r="M188" t="s">
        <v>1855</v>
      </c>
    </row>
    <row r="189" spans="1:15" x14ac:dyDescent="0.25">
      <c r="A189" t="s">
        <v>1856</v>
      </c>
      <c r="B189" t="s">
        <v>1856</v>
      </c>
      <c r="C189" t="s">
        <v>1857</v>
      </c>
      <c r="D189" t="s">
        <v>1108</v>
      </c>
      <c r="E189" t="str">
        <f>VLOOKUP(A189,[1]USDAPLANTS!C$2:D$32889,2)</f>
        <v>L48(I)CAN(I)</v>
      </c>
      <c r="F189" t="s">
        <v>1108</v>
      </c>
      <c r="G189" t="s">
        <v>1032</v>
      </c>
      <c r="I189" t="s">
        <v>1858</v>
      </c>
      <c r="J189" t="s">
        <v>1850</v>
      </c>
      <c r="K189" t="s">
        <v>1859</v>
      </c>
      <c r="L189" t="str">
        <f t="shared" si="9"/>
        <v>tomentosum</v>
      </c>
      <c r="M189" t="s">
        <v>1859</v>
      </c>
    </row>
    <row r="190" spans="1:15" x14ac:dyDescent="0.25">
      <c r="A190" t="s">
        <v>1860</v>
      </c>
      <c r="B190" t="s">
        <v>1860</v>
      </c>
      <c r="C190" t="s">
        <v>1861</v>
      </c>
      <c r="D190" t="s">
        <v>1627</v>
      </c>
      <c r="E190" t="str">
        <f>VLOOKUP(A190,[1]USDAPLANTS!C$2:D$32889,2)</f>
        <v>L48(N)AK(N)CAN(N)GL(N)SPM(N)</v>
      </c>
      <c r="F190" t="s">
        <v>1627</v>
      </c>
      <c r="G190" t="s">
        <v>1021</v>
      </c>
      <c r="I190" t="s">
        <v>1862</v>
      </c>
      <c r="J190" t="s">
        <v>1863</v>
      </c>
      <c r="K190" t="s">
        <v>1864</v>
      </c>
      <c r="L190" t="str">
        <f t="shared" ref="L190:L192" si="10">M190&amp;" "&amp;N190&amp;" "&amp;O190</f>
        <v>uva-ursi ssp. coactilis</v>
      </c>
      <c r="M190" t="s">
        <v>1865</v>
      </c>
      <c r="N190" t="s">
        <v>1419</v>
      </c>
      <c r="O190" t="s">
        <v>1866</v>
      </c>
    </row>
    <row r="191" spans="1:15" x14ac:dyDescent="0.25">
      <c r="A191" t="s">
        <v>1867</v>
      </c>
      <c r="B191" t="s">
        <v>1867</v>
      </c>
      <c r="C191" t="s">
        <v>1868</v>
      </c>
      <c r="D191" t="s">
        <v>1291</v>
      </c>
      <c r="E191" t="str">
        <f>VLOOKUP(A191,[1]USDAPLANTS!C$2:D$32889,2)</f>
        <v>L48(I)HI(I)CAN(I)SPM(I)</v>
      </c>
      <c r="F191" t="s">
        <v>1291</v>
      </c>
      <c r="G191" t="s">
        <v>1032</v>
      </c>
      <c r="I191" t="s">
        <v>1869</v>
      </c>
      <c r="J191" t="s">
        <v>1870</v>
      </c>
      <c r="K191" t="s">
        <v>1871</v>
      </c>
      <c r="L191" t="str">
        <f t="shared" si="10"/>
        <v>serpyllifolia ssp. leptoclados</v>
      </c>
      <c r="M191" t="s">
        <v>1872</v>
      </c>
      <c r="N191" t="s">
        <v>1419</v>
      </c>
      <c r="O191" t="s">
        <v>1873</v>
      </c>
    </row>
    <row r="192" spans="1:15" x14ac:dyDescent="0.25">
      <c r="A192" t="s">
        <v>1874</v>
      </c>
      <c r="B192" t="s">
        <v>1874</v>
      </c>
      <c r="C192" t="s">
        <v>1875</v>
      </c>
      <c r="D192" t="s">
        <v>1291</v>
      </c>
      <c r="E192" t="str">
        <f>VLOOKUP(A192,[1]USDAPLANTS!C$2:D$32889,2)</f>
        <v>L48(I)HI(I)CAN(I)SPM(I)</v>
      </c>
      <c r="F192" t="s">
        <v>1291</v>
      </c>
      <c r="G192" t="s">
        <v>1032</v>
      </c>
      <c r="I192" t="s">
        <v>1876</v>
      </c>
      <c r="J192" t="s">
        <v>1870</v>
      </c>
      <c r="K192" t="s">
        <v>1877</v>
      </c>
      <c r="L192" t="str">
        <f t="shared" si="10"/>
        <v>serpyllifolia ssp. serpyllifolia</v>
      </c>
      <c r="M192" t="s">
        <v>1872</v>
      </c>
      <c r="N192" t="s">
        <v>1419</v>
      </c>
      <c r="O192" t="s">
        <v>1872</v>
      </c>
    </row>
    <row r="193" spans="1:15" x14ac:dyDescent="0.25">
      <c r="A193" t="s">
        <v>1878</v>
      </c>
      <c r="B193" t="s">
        <v>1878</v>
      </c>
      <c r="C193" t="s">
        <v>1879</v>
      </c>
      <c r="D193" t="s">
        <v>1747</v>
      </c>
      <c r="E193" t="str">
        <f>VLOOKUP(A193,[1]USDAPLANTS!C$2:D$32889,2)</f>
        <v>L48(N)CAN(N)SPM(N)</v>
      </c>
      <c r="F193" t="s">
        <v>1747</v>
      </c>
      <c r="G193" t="s">
        <v>1021</v>
      </c>
      <c r="I193" t="s">
        <v>1880</v>
      </c>
      <c r="J193" t="s">
        <v>1881</v>
      </c>
      <c r="K193" t="s">
        <v>1882</v>
      </c>
      <c r="L193" t="str">
        <f t="shared" ref="L193:L195" si="11">M193</f>
        <v>bulbosa</v>
      </c>
      <c r="M193" t="s">
        <v>1882</v>
      </c>
    </row>
    <row r="194" spans="1:15" x14ac:dyDescent="0.25">
      <c r="A194" t="s">
        <v>1883</v>
      </c>
      <c r="B194" t="s">
        <v>1883</v>
      </c>
      <c r="C194" t="s">
        <v>1884</v>
      </c>
      <c r="D194" t="s">
        <v>1175</v>
      </c>
      <c r="E194" t="str">
        <f>VLOOKUP(A194,[1]USDAPLANTS!C$2:D$32889,2)</f>
        <v>L48(N)HI(I)PR(N)VI(N)CAN(W)</v>
      </c>
      <c r="F194" t="s">
        <v>1175</v>
      </c>
      <c r="G194" t="s">
        <v>1021</v>
      </c>
      <c r="I194" t="s">
        <v>1885</v>
      </c>
      <c r="J194" t="s">
        <v>1886</v>
      </c>
      <c r="K194" t="s">
        <v>1887</v>
      </c>
      <c r="L194" t="str">
        <f t="shared" si="11"/>
        <v>mexicana</v>
      </c>
      <c r="M194" t="s">
        <v>1887</v>
      </c>
    </row>
    <row r="195" spans="1:15" x14ac:dyDescent="0.25">
      <c r="A195" t="s">
        <v>1888</v>
      </c>
      <c r="B195" t="s">
        <v>1888</v>
      </c>
      <c r="C195" t="s">
        <v>1889</v>
      </c>
      <c r="D195" t="s">
        <v>1890</v>
      </c>
      <c r="E195" t="str">
        <f>VLOOKUP(A195,[1]USDAPLANTS!C$2:D$32889,2)</f>
        <v>L48(N)CAN(N)</v>
      </c>
      <c r="F195" t="s">
        <v>1890</v>
      </c>
      <c r="G195" t="s">
        <v>1021</v>
      </c>
      <c r="I195" t="s">
        <v>1891</v>
      </c>
      <c r="J195" t="s">
        <v>1892</v>
      </c>
      <c r="K195" t="s">
        <v>1893</v>
      </c>
      <c r="L195" t="str">
        <f t="shared" si="11"/>
        <v>dracontium</v>
      </c>
      <c r="M195" t="s">
        <v>1893</v>
      </c>
    </row>
    <row r="196" spans="1:15" x14ac:dyDescent="0.25">
      <c r="A196" t="s">
        <v>1894</v>
      </c>
      <c r="B196" t="s">
        <v>1894</v>
      </c>
      <c r="C196" t="s">
        <v>1895</v>
      </c>
      <c r="D196" t="s">
        <v>1890</v>
      </c>
      <c r="E196" t="str">
        <f>VLOOKUP(A196,[1]USDAPLANTS!C$2:D$32889,2)</f>
        <v>L48(N)CAN(N)</v>
      </c>
      <c r="F196" t="s">
        <v>1890</v>
      </c>
      <c r="G196" t="s">
        <v>1021</v>
      </c>
      <c r="I196" t="s">
        <v>1896</v>
      </c>
      <c r="J196" t="s">
        <v>1892</v>
      </c>
      <c r="K196" t="s">
        <v>1897</v>
      </c>
      <c r="L196" t="str">
        <f t="shared" ref="L196:L202" si="12">M196&amp;" "&amp;N196&amp;" "&amp;O196</f>
        <v>triphyllum ssp. pusillum</v>
      </c>
      <c r="M196" t="s">
        <v>1898</v>
      </c>
      <c r="N196" t="s">
        <v>1419</v>
      </c>
      <c r="O196" t="s">
        <v>1846</v>
      </c>
    </row>
    <row r="197" spans="1:15" x14ac:dyDescent="0.25">
      <c r="A197" t="s">
        <v>1899</v>
      </c>
      <c r="B197" t="s">
        <v>1899</v>
      </c>
      <c r="C197" t="s">
        <v>1900</v>
      </c>
      <c r="D197" t="s">
        <v>1890</v>
      </c>
      <c r="E197" t="str">
        <f>VLOOKUP(A197,[1]USDAPLANTS!C$2:D$32889,2)</f>
        <v>L48(N)CAN(N)</v>
      </c>
      <c r="F197" t="s">
        <v>1890</v>
      </c>
      <c r="G197" t="s">
        <v>1021</v>
      </c>
      <c r="I197" t="s">
        <v>1901</v>
      </c>
      <c r="J197" t="s">
        <v>1892</v>
      </c>
      <c r="K197" t="s">
        <v>1902</v>
      </c>
      <c r="L197" t="str">
        <f t="shared" si="12"/>
        <v>triphyllum ssp. stewardsonii</v>
      </c>
      <c r="M197" t="s">
        <v>1898</v>
      </c>
      <c r="N197" t="s">
        <v>1419</v>
      </c>
      <c r="O197" t="s">
        <v>1903</v>
      </c>
    </row>
    <row r="198" spans="1:15" x14ac:dyDescent="0.25">
      <c r="A198" t="s">
        <v>1904</v>
      </c>
      <c r="B198" t="s">
        <v>1904</v>
      </c>
      <c r="C198" t="s">
        <v>1905</v>
      </c>
      <c r="D198" t="s">
        <v>1890</v>
      </c>
      <c r="E198" t="str">
        <f>VLOOKUP(A198,[1]USDAPLANTS!C$2:D$32889,2)</f>
        <v>L48(N)CAN(N)</v>
      </c>
      <c r="F198" t="s">
        <v>1890</v>
      </c>
      <c r="G198" t="s">
        <v>1021</v>
      </c>
      <c r="I198" t="s">
        <v>1906</v>
      </c>
      <c r="J198" t="s">
        <v>1892</v>
      </c>
      <c r="K198" t="s">
        <v>1907</v>
      </c>
      <c r="L198" t="str">
        <f t="shared" si="12"/>
        <v>triphyllum ssp. triphyllum</v>
      </c>
      <c r="M198" t="s">
        <v>1898</v>
      </c>
      <c r="N198" t="s">
        <v>1419</v>
      </c>
      <c r="O198" t="s">
        <v>1898</v>
      </c>
    </row>
    <row r="199" spans="1:15" x14ac:dyDescent="0.25">
      <c r="A199" t="s">
        <v>1908</v>
      </c>
      <c r="B199" t="s">
        <v>1908</v>
      </c>
      <c r="C199" t="s">
        <v>1909</v>
      </c>
      <c r="D199" t="s">
        <v>1181</v>
      </c>
      <c r="E199" t="str">
        <f>VLOOKUP(A199,[1]USDAPLANTS!C$2:D$32889,2)</f>
        <v>L48(N)</v>
      </c>
      <c r="F199" t="s">
        <v>1181</v>
      </c>
      <c r="G199" t="s">
        <v>1021</v>
      </c>
      <c r="I199" t="s">
        <v>1910</v>
      </c>
      <c r="J199" t="s">
        <v>1911</v>
      </c>
      <c r="K199" t="s">
        <v>1912</v>
      </c>
      <c r="L199" t="str">
        <f t="shared" si="12"/>
        <v>dichotoma var. curtissii</v>
      </c>
      <c r="M199" t="s">
        <v>1913</v>
      </c>
      <c r="N199" t="s">
        <v>1259</v>
      </c>
      <c r="O199" t="s">
        <v>1914</v>
      </c>
    </row>
    <row r="200" spans="1:15" x14ac:dyDescent="0.25">
      <c r="A200" t="s">
        <v>1915</v>
      </c>
      <c r="B200" t="s">
        <v>1915</v>
      </c>
      <c r="C200" t="s">
        <v>1916</v>
      </c>
      <c r="D200" t="s">
        <v>1181</v>
      </c>
      <c r="E200" t="str">
        <f>VLOOKUP(A200,[1]USDAPLANTS!C$2:D$32889,2)</f>
        <v>L48(N)CAN(I)</v>
      </c>
      <c r="F200" t="s">
        <v>1181</v>
      </c>
      <c r="G200" t="s">
        <v>1021</v>
      </c>
      <c r="I200" t="s">
        <v>1917</v>
      </c>
      <c r="J200" t="s">
        <v>1911</v>
      </c>
      <c r="K200" t="s">
        <v>1918</v>
      </c>
      <c r="L200" t="str">
        <f t="shared" si="12"/>
        <v>dichotoma var. dichotoma</v>
      </c>
      <c r="M200" t="s">
        <v>1913</v>
      </c>
      <c r="N200" t="s">
        <v>1259</v>
      </c>
      <c r="O200" t="s">
        <v>1913</v>
      </c>
    </row>
    <row r="201" spans="1:15" x14ac:dyDescent="0.25">
      <c r="A201" t="s">
        <v>1919</v>
      </c>
      <c r="B201" t="s">
        <v>1919</v>
      </c>
      <c r="C201" t="s">
        <v>1920</v>
      </c>
      <c r="D201" t="s">
        <v>1181</v>
      </c>
      <c r="E201" t="str">
        <f>VLOOKUP(A201,[1]USDAPLANTS!C$2:D$32889,2)</f>
        <v>L48(N)CAN(N)</v>
      </c>
      <c r="F201" t="s">
        <v>1181</v>
      </c>
      <c r="G201" t="s">
        <v>1021</v>
      </c>
      <c r="I201" t="s">
        <v>1921</v>
      </c>
      <c r="J201" t="s">
        <v>1911</v>
      </c>
      <c r="K201" t="s">
        <v>1922</v>
      </c>
      <c r="L201" t="str">
        <f t="shared" si="12"/>
        <v>longespica var. geniculata</v>
      </c>
      <c r="M201" t="s">
        <v>1923</v>
      </c>
      <c r="N201" t="s">
        <v>1259</v>
      </c>
      <c r="O201" t="s">
        <v>1924</v>
      </c>
    </row>
    <row r="202" spans="1:15" x14ac:dyDescent="0.25">
      <c r="A202" t="s">
        <v>1925</v>
      </c>
      <c r="B202" t="s">
        <v>1925</v>
      </c>
      <c r="C202" t="s">
        <v>1926</v>
      </c>
      <c r="D202" t="s">
        <v>1181</v>
      </c>
      <c r="E202" t="str">
        <f>VLOOKUP(A202,[1]USDAPLANTS!C$2:D$32889,2)</f>
        <v>L48(N)CAN(N)</v>
      </c>
      <c r="F202" t="s">
        <v>1181</v>
      </c>
      <c r="G202" t="s">
        <v>1021</v>
      </c>
      <c r="I202" t="s">
        <v>1927</v>
      </c>
      <c r="J202" t="s">
        <v>1911</v>
      </c>
      <c r="K202" t="s">
        <v>1928</v>
      </c>
      <c r="L202" t="str">
        <f t="shared" si="12"/>
        <v>longespica var. longespica</v>
      </c>
      <c r="M202" t="s">
        <v>1923</v>
      </c>
      <c r="N202" t="s">
        <v>1259</v>
      </c>
      <c r="O202" t="s">
        <v>1923</v>
      </c>
    </row>
    <row r="203" spans="1:15" x14ac:dyDescent="0.25">
      <c r="A203" t="s">
        <v>1929</v>
      </c>
      <c r="B203" t="s">
        <v>1929</v>
      </c>
      <c r="C203" t="s">
        <v>1930</v>
      </c>
      <c r="D203" t="s">
        <v>1181</v>
      </c>
      <c r="E203" t="str">
        <f>VLOOKUP(A203,[1]USDAPLANTS!C$2:D$32889,2)</f>
        <v>L48(N)CAN(I)</v>
      </c>
      <c r="F203" t="s">
        <v>1181</v>
      </c>
      <c r="G203" t="s">
        <v>1021</v>
      </c>
      <c r="I203" t="s">
        <v>1931</v>
      </c>
      <c r="J203" t="s">
        <v>1911</v>
      </c>
      <c r="K203" t="s">
        <v>1932</v>
      </c>
      <c r="L203" t="str">
        <f t="shared" ref="L203:L212" si="13">M203</f>
        <v>oligantha</v>
      </c>
      <c r="M203" t="s">
        <v>1932</v>
      </c>
    </row>
    <row r="204" spans="1:15" x14ac:dyDescent="0.25">
      <c r="A204" t="s">
        <v>1933</v>
      </c>
      <c r="B204" t="s">
        <v>1933</v>
      </c>
      <c r="C204" t="s">
        <v>1934</v>
      </c>
      <c r="D204" t="s">
        <v>1181</v>
      </c>
      <c r="E204" t="str">
        <f>VLOOKUP(A204,[1]USDAPLANTS!C$2:D$32889,2)</f>
        <v>L48(N)CAN(N)</v>
      </c>
      <c r="F204" t="s">
        <v>1181</v>
      </c>
      <c r="G204" t="s">
        <v>1021</v>
      </c>
      <c r="I204" t="s">
        <v>1935</v>
      </c>
      <c r="J204" t="s">
        <v>1911</v>
      </c>
      <c r="K204" t="s">
        <v>1936</v>
      </c>
      <c r="L204" t="str">
        <f t="shared" si="13"/>
        <v>purpurascens</v>
      </c>
      <c r="M204" t="s">
        <v>1936</v>
      </c>
    </row>
    <row r="205" spans="1:15" x14ac:dyDescent="0.25">
      <c r="A205" t="s">
        <v>1937</v>
      </c>
      <c r="B205" t="s">
        <v>1937</v>
      </c>
      <c r="C205" t="s">
        <v>1938</v>
      </c>
      <c r="D205" t="s">
        <v>1939</v>
      </c>
      <c r="E205" t="str">
        <f>VLOOKUP(A205,[1]USDAPLANTS!C$2:D$32889,2)</f>
        <v>L48(I)CAN(I)</v>
      </c>
      <c r="F205" t="s">
        <v>1939</v>
      </c>
      <c r="G205" t="s">
        <v>1032</v>
      </c>
      <c r="I205" t="s">
        <v>1940</v>
      </c>
      <c r="J205" t="s">
        <v>1941</v>
      </c>
      <c r="K205" t="s">
        <v>1942</v>
      </c>
      <c r="L205" t="str">
        <f t="shared" si="13"/>
        <v>clematitis</v>
      </c>
      <c r="M205" t="s">
        <v>1942</v>
      </c>
    </row>
    <row r="206" spans="1:15" x14ac:dyDescent="0.25">
      <c r="A206" t="s">
        <v>1943</v>
      </c>
      <c r="B206" t="s">
        <v>1943</v>
      </c>
      <c r="C206" t="s">
        <v>1944</v>
      </c>
      <c r="D206" t="s">
        <v>1939</v>
      </c>
      <c r="E206" t="str">
        <f>VLOOKUP(A206,[1]USDAPLANTS!C$2:D$32889,2)</f>
        <v>L48(N)CAN(I)</v>
      </c>
      <c r="F206" t="s">
        <v>1939</v>
      </c>
      <c r="G206" t="s">
        <v>1021</v>
      </c>
      <c r="I206" t="s">
        <v>1945</v>
      </c>
      <c r="J206" t="s">
        <v>1941</v>
      </c>
      <c r="K206" t="s">
        <v>1946</v>
      </c>
      <c r="L206" t="str">
        <f t="shared" si="13"/>
        <v>macrophylla</v>
      </c>
      <c r="M206" t="s">
        <v>1946</v>
      </c>
    </row>
    <row r="207" spans="1:15" x14ac:dyDescent="0.25">
      <c r="A207" t="s">
        <v>1947</v>
      </c>
      <c r="B207" t="s">
        <v>1947</v>
      </c>
      <c r="C207" t="s">
        <v>1948</v>
      </c>
      <c r="D207" t="s">
        <v>1939</v>
      </c>
      <c r="E207" t="str">
        <f>VLOOKUP(A207,[1]USDAPLANTS!C$2:D$32889,2)</f>
        <v>L48(N)</v>
      </c>
      <c r="F207" t="s">
        <v>1939</v>
      </c>
      <c r="G207" t="s">
        <v>1021</v>
      </c>
      <c r="I207" t="s">
        <v>1949</v>
      </c>
      <c r="J207" t="s">
        <v>1941</v>
      </c>
      <c r="K207" t="s">
        <v>1950</v>
      </c>
      <c r="L207" t="str">
        <f t="shared" si="13"/>
        <v>serpentaria</v>
      </c>
      <c r="M207" t="s">
        <v>1950</v>
      </c>
    </row>
    <row r="208" spans="1:15" x14ac:dyDescent="0.25">
      <c r="A208" t="s">
        <v>1951</v>
      </c>
      <c r="B208" t="s">
        <v>1951</v>
      </c>
      <c r="C208" t="s">
        <v>1952</v>
      </c>
      <c r="D208" t="s">
        <v>1953</v>
      </c>
      <c r="E208" t="str">
        <f>VLOOKUP(A208,[1]USDAPLANTS!C$2:D$32889,2)</f>
        <v>L48(N)AK(N)CAN(N)GL(N)</v>
      </c>
      <c r="F208" t="s">
        <v>1953</v>
      </c>
      <c r="G208" t="s">
        <v>1021</v>
      </c>
      <c r="I208" t="s">
        <v>1954</v>
      </c>
      <c r="J208" t="s">
        <v>1955</v>
      </c>
      <c r="K208" t="s">
        <v>1956</v>
      </c>
      <c r="L208" t="str">
        <f t="shared" si="13"/>
        <v>maritima</v>
      </c>
      <c r="M208" t="s">
        <v>1956</v>
      </c>
    </row>
    <row r="209" spans="1:15" x14ac:dyDescent="0.25">
      <c r="A209" t="s">
        <v>1957</v>
      </c>
      <c r="B209" t="s">
        <v>1957</v>
      </c>
      <c r="C209" t="s">
        <v>1958</v>
      </c>
      <c r="D209" t="s">
        <v>1375</v>
      </c>
      <c r="E209" t="str">
        <f>VLOOKUP(A209,[1]USDAPLANTS!C$2:D$32889,2)</f>
        <v>L48(I)CAN(I)</v>
      </c>
      <c r="F209" t="s">
        <v>1375</v>
      </c>
      <c r="G209" t="s">
        <v>1032</v>
      </c>
      <c r="I209" t="s">
        <v>1959</v>
      </c>
      <c r="J209" t="s">
        <v>1960</v>
      </c>
      <c r="K209" t="s">
        <v>1961</v>
      </c>
      <c r="L209" t="str">
        <f t="shared" si="13"/>
        <v>rusticana</v>
      </c>
      <c r="M209" t="s">
        <v>1961</v>
      </c>
    </row>
    <row r="210" spans="1:15" x14ac:dyDescent="0.25">
      <c r="A210" t="s">
        <v>1962</v>
      </c>
      <c r="B210" t="s">
        <v>1962</v>
      </c>
      <c r="C210" t="s">
        <v>1963</v>
      </c>
      <c r="D210" t="s">
        <v>1108</v>
      </c>
      <c r="E210" t="str">
        <f>VLOOKUP(A210,[1]USDAPLANTS!C$2:D$32889,2)</f>
        <v>L48(N)</v>
      </c>
      <c r="F210" t="s">
        <v>1108</v>
      </c>
      <c r="G210" t="s">
        <v>1021</v>
      </c>
      <c r="I210" t="s">
        <v>1964</v>
      </c>
      <c r="J210" t="s">
        <v>1965</v>
      </c>
      <c r="K210" t="s">
        <v>1966</v>
      </c>
      <c r="L210" t="str">
        <f t="shared" si="13"/>
        <v>acaulis</v>
      </c>
      <c r="M210" t="s">
        <v>1966</v>
      </c>
    </row>
    <row r="211" spans="1:15" x14ac:dyDescent="0.25">
      <c r="A211" t="s">
        <v>1967</v>
      </c>
      <c r="B211" t="s">
        <v>1967</v>
      </c>
      <c r="C211" t="s">
        <v>1968</v>
      </c>
      <c r="D211" t="s">
        <v>1108</v>
      </c>
      <c r="E211" t="str">
        <f>VLOOKUP(A211,[1]USDAPLANTS!C$2:D$32889,2)</f>
        <v>L48(N)</v>
      </c>
      <c r="F211" t="s">
        <v>1108</v>
      </c>
      <c r="G211" t="s">
        <v>1021</v>
      </c>
      <c r="I211" t="s">
        <v>1969</v>
      </c>
      <c r="J211" t="s">
        <v>1970</v>
      </c>
      <c r="K211" t="s">
        <v>1971</v>
      </c>
      <c r="L211" t="str">
        <f t="shared" si="13"/>
        <v>atriplicifolium</v>
      </c>
      <c r="M211" t="s">
        <v>1971</v>
      </c>
    </row>
    <row r="212" spans="1:15" x14ac:dyDescent="0.25">
      <c r="A212" t="s">
        <v>1972</v>
      </c>
      <c r="B212" t="s">
        <v>1972</v>
      </c>
      <c r="C212" t="s">
        <v>1973</v>
      </c>
      <c r="D212" t="s">
        <v>1108</v>
      </c>
      <c r="E212" t="str">
        <f>VLOOKUP(A212,[1]USDAPLANTS!C$2:D$32889,2)</f>
        <v>L48(N)</v>
      </c>
      <c r="F212" t="s">
        <v>1108</v>
      </c>
      <c r="G212" t="s">
        <v>1021</v>
      </c>
      <c r="I212" t="s">
        <v>1974</v>
      </c>
      <c r="J212" t="s">
        <v>1970</v>
      </c>
      <c r="K212" t="s">
        <v>1975</v>
      </c>
      <c r="L212" t="str">
        <f t="shared" si="13"/>
        <v>reniforme</v>
      </c>
      <c r="M212" t="s">
        <v>1975</v>
      </c>
    </row>
    <row r="213" spans="1:15" x14ac:dyDescent="0.25">
      <c r="A213" t="s">
        <v>1976</v>
      </c>
      <c r="B213" t="s">
        <v>1976</v>
      </c>
      <c r="C213" t="s">
        <v>1977</v>
      </c>
      <c r="D213" t="s">
        <v>1181</v>
      </c>
      <c r="E213" t="str">
        <f>VLOOKUP(A213,[1]USDAPLANTS!C$2:D$32889,2)</f>
        <v>L48(I)AK(I)HI(I)CAN(I)</v>
      </c>
      <c r="F213" t="s">
        <v>1181</v>
      </c>
      <c r="G213" t="s">
        <v>1032</v>
      </c>
      <c r="I213" t="s">
        <v>1978</v>
      </c>
      <c r="J213" t="s">
        <v>1979</v>
      </c>
      <c r="K213" t="s">
        <v>1980</v>
      </c>
      <c r="L213" t="str">
        <f t="shared" ref="L213:L214" si="14">M213&amp;" "&amp;N213&amp;" "&amp;O213</f>
        <v>elatius var. biaristatum</v>
      </c>
      <c r="M213" t="s">
        <v>1981</v>
      </c>
      <c r="N213" t="s">
        <v>1259</v>
      </c>
      <c r="O213" t="s">
        <v>1982</v>
      </c>
    </row>
    <row r="214" spans="1:15" x14ac:dyDescent="0.25">
      <c r="A214" t="s">
        <v>1983</v>
      </c>
      <c r="B214" t="s">
        <v>1983</v>
      </c>
      <c r="C214" t="s">
        <v>1984</v>
      </c>
      <c r="D214" t="s">
        <v>1181</v>
      </c>
      <c r="E214" t="str">
        <f>VLOOKUP(A214,[1]USDAPLANTS!C$2:D$32889,2)</f>
        <v>L48(I)AK(I)HI(I)CAN(I)</v>
      </c>
      <c r="F214" t="s">
        <v>1181</v>
      </c>
      <c r="G214" t="s">
        <v>1032</v>
      </c>
      <c r="I214" t="s">
        <v>1985</v>
      </c>
      <c r="J214" t="s">
        <v>1979</v>
      </c>
      <c r="K214" t="s">
        <v>1986</v>
      </c>
      <c r="L214" t="str">
        <f t="shared" si="14"/>
        <v>elatius var. elatius</v>
      </c>
      <c r="M214" t="s">
        <v>1981</v>
      </c>
      <c r="N214" t="s">
        <v>1259</v>
      </c>
      <c r="O214" t="s">
        <v>1981</v>
      </c>
    </row>
    <row r="215" spans="1:15" x14ac:dyDescent="0.25">
      <c r="A215" t="s">
        <v>1987</v>
      </c>
      <c r="B215" t="s">
        <v>1987</v>
      </c>
      <c r="C215" t="s">
        <v>1988</v>
      </c>
      <c r="D215" t="s">
        <v>1108</v>
      </c>
      <c r="E215" t="str">
        <f>VLOOKUP(A215,[1]USDAPLANTS!C$2:D$32889,2)</f>
        <v>L48(I)CAN(I)</v>
      </c>
      <c r="F215" t="s">
        <v>1108</v>
      </c>
      <c r="G215" t="s">
        <v>1032</v>
      </c>
      <c r="I215" t="s">
        <v>1989</v>
      </c>
      <c r="J215" t="s">
        <v>1990</v>
      </c>
      <c r="K215" t="s">
        <v>1991</v>
      </c>
      <c r="L215" t="str">
        <f t="shared" ref="L215:L217" si="15">M215</f>
        <v>absinthium</v>
      </c>
      <c r="M215" t="s">
        <v>1991</v>
      </c>
    </row>
    <row r="216" spans="1:15" x14ac:dyDescent="0.25">
      <c r="A216" t="s">
        <v>1992</v>
      </c>
      <c r="B216" t="s">
        <v>1992</v>
      </c>
      <c r="C216" t="s">
        <v>1993</v>
      </c>
      <c r="D216" t="s">
        <v>1108</v>
      </c>
      <c r="E216" t="str">
        <f>VLOOKUP(A216,[1]USDAPLANTS!C$2:D$32889,2)</f>
        <v>L48(I)CAN(I)</v>
      </c>
      <c r="F216" t="s">
        <v>1108</v>
      </c>
      <c r="G216" t="s">
        <v>1032</v>
      </c>
      <c r="I216" t="s">
        <v>1994</v>
      </c>
      <c r="J216" t="s">
        <v>1990</v>
      </c>
      <c r="K216" t="s">
        <v>1995</v>
      </c>
      <c r="L216" t="str">
        <f t="shared" si="15"/>
        <v>annua</v>
      </c>
      <c r="M216" t="s">
        <v>1995</v>
      </c>
    </row>
    <row r="217" spans="1:15" x14ac:dyDescent="0.25">
      <c r="A217" t="s">
        <v>1996</v>
      </c>
      <c r="B217" t="s">
        <v>1996</v>
      </c>
      <c r="C217" t="s">
        <v>1997</v>
      </c>
      <c r="D217" t="s">
        <v>1108</v>
      </c>
      <c r="E217" t="str">
        <f>VLOOKUP(A217,[1]USDAPLANTS!C$2:D$32889,2)</f>
        <v>L48(I,N)AK(I)CAN(I)</v>
      </c>
      <c r="F217" t="s">
        <v>1108</v>
      </c>
      <c r="G217" t="s">
        <v>1032</v>
      </c>
      <c r="H217" t="s">
        <v>1998</v>
      </c>
      <c r="I217" t="s">
        <v>1999</v>
      </c>
      <c r="J217" t="s">
        <v>1990</v>
      </c>
      <c r="K217" t="s">
        <v>2000</v>
      </c>
      <c r="L217" t="str">
        <f t="shared" si="15"/>
        <v>biennis</v>
      </c>
      <c r="M217" t="s">
        <v>2000</v>
      </c>
    </row>
    <row r="218" spans="1:15" x14ac:dyDescent="0.25">
      <c r="A218" t="s">
        <v>2001</v>
      </c>
      <c r="B218" t="s">
        <v>2001</v>
      </c>
      <c r="C218" t="s">
        <v>2002</v>
      </c>
      <c r="D218" t="s">
        <v>1108</v>
      </c>
      <c r="E218" t="str">
        <f>VLOOKUP(A218,[1]USDAPLANTS!C$2:D$32889,2)</f>
        <v>L48(N)CAN(N)GL(N)</v>
      </c>
      <c r="F218" t="s">
        <v>1108</v>
      </c>
      <c r="G218" t="s">
        <v>1021</v>
      </c>
      <c r="I218" t="s">
        <v>2003</v>
      </c>
      <c r="J218" t="s">
        <v>1990</v>
      </c>
      <c r="K218" t="s">
        <v>2004</v>
      </c>
      <c r="L218" t="str">
        <f>M218&amp;" "&amp;N218&amp;" "&amp;O218</f>
        <v>campestris ssp. caudata</v>
      </c>
      <c r="M218" t="s">
        <v>2005</v>
      </c>
      <c r="N218" t="s">
        <v>1419</v>
      </c>
      <c r="O218" t="s">
        <v>2006</v>
      </c>
    </row>
    <row r="219" spans="1:15" x14ac:dyDescent="0.25">
      <c r="A219" t="s">
        <v>2007</v>
      </c>
      <c r="B219" t="s">
        <v>2007</v>
      </c>
      <c r="C219" t="s">
        <v>2008</v>
      </c>
      <c r="D219" t="s">
        <v>1108</v>
      </c>
      <c r="E219" t="str">
        <f>VLOOKUP(A219,[1]USDAPLANTS!C$2:D$32889,2)</f>
        <v>L48(I)CAN(N)</v>
      </c>
      <c r="F219" t="s">
        <v>1108</v>
      </c>
      <c r="G219" t="s">
        <v>1032</v>
      </c>
      <c r="I219" t="s">
        <v>2009</v>
      </c>
      <c r="J219" t="s">
        <v>1990</v>
      </c>
      <c r="K219" t="s">
        <v>2010</v>
      </c>
      <c r="L219" t="str">
        <f t="shared" ref="L219:L226" si="16">M219</f>
        <v>ludoviciana</v>
      </c>
      <c r="M219" t="s">
        <v>2010</v>
      </c>
    </row>
    <row r="220" spans="1:15" x14ac:dyDescent="0.25">
      <c r="A220" t="s">
        <v>2011</v>
      </c>
      <c r="B220" t="s">
        <v>2011</v>
      </c>
      <c r="C220" t="s">
        <v>2012</v>
      </c>
      <c r="D220" t="s">
        <v>1108</v>
      </c>
      <c r="E220" t="str">
        <f>VLOOKUP(A220,[1]USDAPLANTS!C$2:D$32889,2)</f>
        <v>L48(I)CAN(I)</v>
      </c>
      <c r="F220" t="s">
        <v>1108</v>
      </c>
      <c r="G220" t="s">
        <v>1032</v>
      </c>
      <c r="I220" t="s">
        <v>2013</v>
      </c>
      <c r="J220" t="s">
        <v>1990</v>
      </c>
      <c r="K220" t="s">
        <v>2014</v>
      </c>
      <c r="L220" t="str">
        <f t="shared" si="16"/>
        <v>pontica</v>
      </c>
      <c r="M220" t="s">
        <v>2014</v>
      </c>
    </row>
    <row r="221" spans="1:15" x14ac:dyDescent="0.25">
      <c r="A221" t="s">
        <v>2015</v>
      </c>
      <c r="B221" t="s">
        <v>2015</v>
      </c>
      <c r="C221" t="s">
        <v>2016</v>
      </c>
      <c r="D221" t="s">
        <v>1108</v>
      </c>
      <c r="E221" t="str">
        <f>VLOOKUP(A221,[1]USDAPLANTS!C$2:D$32889,2)</f>
        <v>L48(I)AK(I)HI(I)CAN(I)GL(I)</v>
      </c>
      <c r="F221" t="s">
        <v>1108</v>
      </c>
      <c r="G221" t="s">
        <v>1032</v>
      </c>
      <c r="I221" t="s">
        <v>2017</v>
      </c>
      <c r="J221" t="s">
        <v>1990</v>
      </c>
      <c r="K221" t="s">
        <v>1767</v>
      </c>
      <c r="L221" t="str">
        <f t="shared" si="16"/>
        <v>vulgaris</v>
      </c>
      <c r="M221" t="s">
        <v>1767</v>
      </c>
    </row>
    <row r="222" spans="1:15" x14ac:dyDescent="0.25">
      <c r="A222" t="s">
        <v>2018</v>
      </c>
      <c r="B222" t="s">
        <v>2018</v>
      </c>
      <c r="C222" t="s">
        <v>2019</v>
      </c>
      <c r="D222" t="s">
        <v>1181</v>
      </c>
      <c r="E222" t="str">
        <f>VLOOKUP(A222,[1]USDAPLANTS!C$2:D$32889,2)</f>
        <v>L48(I)HI(I)</v>
      </c>
      <c r="F222" t="s">
        <v>1181</v>
      </c>
      <c r="G222" t="s">
        <v>1032</v>
      </c>
      <c r="I222" t="s">
        <v>2020</v>
      </c>
      <c r="J222" t="s">
        <v>2021</v>
      </c>
      <c r="K222" t="s">
        <v>835</v>
      </c>
      <c r="L222" t="str">
        <f t="shared" si="16"/>
        <v>hispidus</v>
      </c>
      <c r="M222" t="s">
        <v>835</v>
      </c>
    </row>
    <row r="223" spans="1:15" x14ac:dyDescent="0.25">
      <c r="A223" t="s">
        <v>2022</v>
      </c>
      <c r="B223" t="s">
        <v>2022</v>
      </c>
      <c r="C223" t="s">
        <v>2023</v>
      </c>
      <c r="D223" t="s">
        <v>1266</v>
      </c>
      <c r="E223" t="str">
        <f>VLOOKUP(A223,[1]USDAPLANTS!C$2:D$32889,2)</f>
        <v>L48(I,N)AK(N)CAN(N)</v>
      </c>
      <c r="F223" t="s">
        <v>1266</v>
      </c>
      <c r="G223" t="s">
        <v>1021</v>
      </c>
      <c r="H223" t="s">
        <v>1109</v>
      </c>
      <c r="I223" t="s">
        <v>2024</v>
      </c>
      <c r="J223" t="s">
        <v>2025</v>
      </c>
      <c r="K223" t="s">
        <v>2026</v>
      </c>
      <c r="L223" t="str">
        <f t="shared" si="16"/>
        <v>dioicus</v>
      </c>
      <c r="M223" t="s">
        <v>2026</v>
      </c>
    </row>
    <row r="224" spans="1:15" x14ac:dyDescent="0.25">
      <c r="A224" t="s">
        <v>2027</v>
      </c>
      <c r="B224" t="s">
        <v>2027</v>
      </c>
      <c r="C224" t="s">
        <v>2028</v>
      </c>
      <c r="D224" t="s">
        <v>1939</v>
      </c>
      <c r="E224" t="str">
        <f>VLOOKUP(A224,[1]USDAPLANTS!C$2:D$32889,2)</f>
        <v>L48(N)CAN(N)</v>
      </c>
      <c r="F224" t="s">
        <v>1939</v>
      </c>
      <c r="G224" t="s">
        <v>1021</v>
      </c>
      <c r="I224" t="s">
        <v>2029</v>
      </c>
      <c r="J224" t="s">
        <v>2030</v>
      </c>
      <c r="K224" t="s">
        <v>856</v>
      </c>
      <c r="L224" t="str">
        <f t="shared" si="16"/>
        <v>canadense</v>
      </c>
      <c r="M224" t="s">
        <v>856</v>
      </c>
    </row>
    <row r="225" spans="1:15" x14ac:dyDescent="0.25">
      <c r="A225" t="s">
        <v>2031</v>
      </c>
      <c r="B225" t="s">
        <v>2031</v>
      </c>
      <c r="C225" t="s">
        <v>2032</v>
      </c>
      <c r="D225" t="s">
        <v>1605</v>
      </c>
      <c r="E225" t="str">
        <f>VLOOKUP(A225,[1]USDAPLANTS!C$2:D$32889,2)</f>
        <v>L48(N)</v>
      </c>
      <c r="F225" t="s">
        <v>1605</v>
      </c>
      <c r="G225" t="s">
        <v>1021</v>
      </c>
      <c r="I225" t="s">
        <v>2033</v>
      </c>
      <c r="J225" t="s">
        <v>2034</v>
      </c>
      <c r="K225" t="s">
        <v>2035</v>
      </c>
      <c r="L225" t="str">
        <f t="shared" si="16"/>
        <v>amplexicaulis</v>
      </c>
      <c r="M225" t="s">
        <v>2035</v>
      </c>
    </row>
    <row r="226" spans="1:15" x14ac:dyDescent="0.25">
      <c r="A226" t="s">
        <v>2036</v>
      </c>
      <c r="B226" t="s">
        <v>2036</v>
      </c>
      <c r="C226" t="s">
        <v>2037</v>
      </c>
      <c r="D226" t="s">
        <v>1605</v>
      </c>
      <c r="E226" t="str">
        <f>VLOOKUP(A226,[1]USDAPLANTS!C$2:D$32889,2)</f>
        <v>L48(N)CAN(N)</v>
      </c>
      <c r="F226" t="s">
        <v>1605</v>
      </c>
      <c r="G226" t="s">
        <v>1021</v>
      </c>
      <c r="I226" t="s">
        <v>2038</v>
      </c>
      <c r="J226" t="s">
        <v>2034</v>
      </c>
      <c r="K226" t="s">
        <v>2039</v>
      </c>
      <c r="L226" t="str">
        <f t="shared" si="16"/>
        <v>exaltata</v>
      </c>
      <c r="M226" t="s">
        <v>2039</v>
      </c>
    </row>
    <row r="227" spans="1:15" x14ac:dyDescent="0.25">
      <c r="A227" t="s">
        <v>2040</v>
      </c>
      <c r="B227" t="s">
        <v>2040</v>
      </c>
      <c r="C227" t="s">
        <v>2041</v>
      </c>
      <c r="D227" t="s">
        <v>1605</v>
      </c>
      <c r="E227" t="str">
        <f>VLOOKUP(A227,[1]USDAPLANTS!C$2:D$32889,2)</f>
        <v>L48(N)CAN(N)</v>
      </c>
      <c r="F227" t="s">
        <v>1605</v>
      </c>
      <c r="G227" t="s">
        <v>1021</v>
      </c>
      <c r="I227" t="s">
        <v>2042</v>
      </c>
      <c r="J227" t="s">
        <v>2034</v>
      </c>
      <c r="K227" t="s">
        <v>2043</v>
      </c>
      <c r="L227" t="str">
        <f t="shared" ref="L227:L228" si="17">M227&amp;" "&amp;N227&amp;" "&amp;O227</f>
        <v>incarnata ssp. incarnata</v>
      </c>
      <c r="M227" t="s">
        <v>2044</v>
      </c>
      <c r="N227" t="s">
        <v>1419</v>
      </c>
      <c r="O227" t="s">
        <v>2044</v>
      </c>
    </row>
    <row r="228" spans="1:15" x14ac:dyDescent="0.25">
      <c r="A228" t="s">
        <v>2045</v>
      </c>
      <c r="B228" t="s">
        <v>2045</v>
      </c>
      <c r="C228" t="s">
        <v>2046</v>
      </c>
      <c r="D228" t="s">
        <v>1605</v>
      </c>
      <c r="E228" t="str">
        <f>VLOOKUP(A228,[1]USDAPLANTS!C$2:D$32889,2)</f>
        <v>L48(N)</v>
      </c>
      <c r="F228" t="s">
        <v>1605</v>
      </c>
      <c r="G228" t="s">
        <v>1021</v>
      </c>
      <c r="I228" t="s">
        <v>2047</v>
      </c>
      <c r="J228" t="s">
        <v>2034</v>
      </c>
      <c r="K228" t="s">
        <v>2048</v>
      </c>
      <c r="L228" t="str">
        <f t="shared" si="17"/>
        <v>incarnata ssp. pulchra</v>
      </c>
      <c r="M228" t="s">
        <v>2044</v>
      </c>
      <c r="N228" t="s">
        <v>1419</v>
      </c>
      <c r="O228" t="s">
        <v>2049</v>
      </c>
    </row>
    <row r="229" spans="1:15" x14ac:dyDescent="0.25">
      <c r="A229" t="s">
        <v>2050</v>
      </c>
      <c r="B229" t="s">
        <v>2050</v>
      </c>
      <c r="C229" t="s">
        <v>2051</v>
      </c>
      <c r="D229" t="s">
        <v>1605</v>
      </c>
      <c r="E229" t="str">
        <f>VLOOKUP(A229,[1]USDAPLANTS!C$2:D$32889,2)</f>
        <v>L48(N)CAN(N)</v>
      </c>
      <c r="F229" t="s">
        <v>1605</v>
      </c>
      <c r="G229" t="s">
        <v>1021</v>
      </c>
      <c r="I229" t="s">
        <v>2052</v>
      </c>
      <c r="J229" t="s">
        <v>2034</v>
      </c>
      <c r="K229" t="s">
        <v>1936</v>
      </c>
      <c r="L229" t="str">
        <f t="shared" ref="L229:L245" si="18">M229</f>
        <v>purpurascens</v>
      </c>
      <c r="M229" t="s">
        <v>1936</v>
      </c>
    </row>
    <row r="230" spans="1:15" x14ac:dyDescent="0.25">
      <c r="A230" t="s">
        <v>2053</v>
      </c>
      <c r="B230" t="s">
        <v>2053</v>
      </c>
      <c r="C230" t="s">
        <v>2054</v>
      </c>
      <c r="D230" t="s">
        <v>1605</v>
      </c>
      <c r="E230" t="str">
        <f>VLOOKUP(A230,[1]USDAPLANTS!C$2:D$32889,2)</f>
        <v>L48(N)CAN(N)</v>
      </c>
      <c r="F230" t="s">
        <v>1605</v>
      </c>
      <c r="G230" t="s">
        <v>1021</v>
      </c>
      <c r="I230" t="s">
        <v>2055</v>
      </c>
      <c r="J230" t="s">
        <v>2034</v>
      </c>
      <c r="K230" t="s">
        <v>968</v>
      </c>
      <c r="L230" t="str">
        <f t="shared" si="18"/>
        <v>quadrifolia</v>
      </c>
      <c r="M230" t="s">
        <v>968</v>
      </c>
    </row>
    <row r="231" spans="1:15" x14ac:dyDescent="0.25">
      <c r="A231" t="s">
        <v>2056</v>
      </c>
      <c r="B231" t="s">
        <v>2056</v>
      </c>
      <c r="C231" t="s">
        <v>2057</v>
      </c>
      <c r="D231" t="s">
        <v>1605</v>
      </c>
      <c r="E231" t="str">
        <f>VLOOKUP(A231,[1]USDAPLANTS!C$2:D$32889,2)</f>
        <v>L48(N)</v>
      </c>
      <c r="F231" t="s">
        <v>1605</v>
      </c>
      <c r="G231" t="s">
        <v>1021</v>
      </c>
      <c r="I231" t="s">
        <v>2058</v>
      </c>
      <c r="J231" t="s">
        <v>2034</v>
      </c>
      <c r="K231" t="s">
        <v>943</v>
      </c>
      <c r="L231" t="str">
        <f t="shared" si="18"/>
        <v>rubra</v>
      </c>
      <c r="M231" t="s">
        <v>943</v>
      </c>
    </row>
    <row r="232" spans="1:15" x14ac:dyDescent="0.25">
      <c r="A232" t="s">
        <v>2059</v>
      </c>
      <c r="B232" t="s">
        <v>2059</v>
      </c>
      <c r="C232" t="s">
        <v>2060</v>
      </c>
      <c r="D232" t="s">
        <v>1605</v>
      </c>
      <c r="E232" t="str">
        <f>VLOOKUP(A232,[1]USDAPLANTS!C$2:D$32889,2)</f>
        <v>L48(N)CAN(N)</v>
      </c>
      <c r="F232" t="s">
        <v>1605</v>
      </c>
      <c r="G232" t="s">
        <v>1021</v>
      </c>
      <c r="I232" t="s">
        <v>2061</v>
      </c>
      <c r="J232" t="s">
        <v>2034</v>
      </c>
      <c r="K232" t="s">
        <v>2062</v>
      </c>
      <c r="L232" t="str">
        <f t="shared" si="18"/>
        <v>syriaca</v>
      </c>
      <c r="M232" t="s">
        <v>2062</v>
      </c>
    </row>
    <row r="233" spans="1:15" x14ac:dyDescent="0.25">
      <c r="A233" t="s">
        <v>2063</v>
      </c>
      <c r="B233" t="s">
        <v>2063</v>
      </c>
      <c r="C233" t="s">
        <v>2064</v>
      </c>
      <c r="D233" t="s">
        <v>1605</v>
      </c>
      <c r="E233" t="str">
        <f>VLOOKUP(A233,[1]USDAPLANTS!C$2:D$32889,2)</f>
        <v>L48(N)CAN(N)</v>
      </c>
      <c r="F233" t="s">
        <v>1605</v>
      </c>
      <c r="G233" t="s">
        <v>1021</v>
      </c>
      <c r="I233" t="s">
        <v>2065</v>
      </c>
      <c r="J233" t="s">
        <v>2034</v>
      </c>
      <c r="K233" t="s">
        <v>2066</v>
      </c>
      <c r="L233" t="str">
        <f t="shared" si="18"/>
        <v>tuberosa</v>
      </c>
      <c r="M233" t="s">
        <v>2066</v>
      </c>
    </row>
    <row r="234" spans="1:15" x14ac:dyDescent="0.25">
      <c r="A234" t="s">
        <v>2067</v>
      </c>
      <c r="B234" t="s">
        <v>2067</v>
      </c>
      <c r="C234" t="s">
        <v>2068</v>
      </c>
      <c r="D234" t="s">
        <v>1605</v>
      </c>
      <c r="E234" t="str">
        <f>VLOOKUP(A234,[1]USDAPLANTS!C$2:D$32889,2)</f>
        <v>L48(N)CAN(N)</v>
      </c>
      <c r="F234" t="s">
        <v>1605</v>
      </c>
      <c r="G234" t="s">
        <v>1021</v>
      </c>
      <c r="I234" t="s">
        <v>2069</v>
      </c>
      <c r="J234" t="s">
        <v>2034</v>
      </c>
      <c r="K234" t="s">
        <v>2070</v>
      </c>
      <c r="L234" t="str">
        <f t="shared" si="18"/>
        <v>variegata</v>
      </c>
      <c r="M234" t="s">
        <v>2070</v>
      </c>
    </row>
    <row r="235" spans="1:15" x14ac:dyDescent="0.25">
      <c r="A235" t="s">
        <v>2071</v>
      </c>
      <c r="B235" t="s">
        <v>2071</v>
      </c>
      <c r="C235" t="s">
        <v>2072</v>
      </c>
      <c r="D235" t="s">
        <v>1605</v>
      </c>
      <c r="E235" t="str">
        <f>VLOOKUP(A235,[1]USDAPLANTS!C$2:D$32889,2)</f>
        <v>L48(N)CAN(N)</v>
      </c>
      <c r="F235" t="s">
        <v>1605</v>
      </c>
      <c r="G235" t="s">
        <v>1021</v>
      </c>
      <c r="I235" t="s">
        <v>2073</v>
      </c>
      <c r="J235" t="s">
        <v>2034</v>
      </c>
      <c r="K235" t="s">
        <v>979</v>
      </c>
      <c r="L235" t="str">
        <f t="shared" si="18"/>
        <v>verticillata</v>
      </c>
      <c r="M235" t="s">
        <v>979</v>
      </c>
    </row>
    <row r="236" spans="1:15" x14ac:dyDescent="0.25">
      <c r="A236" t="s">
        <v>2074</v>
      </c>
      <c r="B236" t="s">
        <v>2074</v>
      </c>
      <c r="C236" t="s">
        <v>2075</v>
      </c>
      <c r="D236" t="s">
        <v>1605</v>
      </c>
      <c r="E236" t="str">
        <f>VLOOKUP(A236,[1]USDAPLANTS!C$2:D$32889,2)</f>
        <v>L48(N)CAN(N)</v>
      </c>
      <c r="F236" t="s">
        <v>1605</v>
      </c>
      <c r="G236" t="s">
        <v>1021</v>
      </c>
      <c r="I236" t="s">
        <v>2076</v>
      </c>
      <c r="J236" t="s">
        <v>2034</v>
      </c>
      <c r="K236" t="s">
        <v>2077</v>
      </c>
      <c r="L236" t="str">
        <f t="shared" si="18"/>
        <v>viridiflora</v>
      </c>
      <c r="M236" t="s">
        <v>2077</v>
      </c>
    </row>
    <row r="237" spans="1:15" x14ac:dyDescent="0.25">
      <c r="A237" t="s">
        <v>2078</v>
      </c>
      <c r="B237" t="s">
        <v>2078</v>
      </c>
      <c r="C237" t="s">
        <v>2079</v>
      </c>
      <c r="D237" t="s">
        <v>2080</v>
      </c>
      <c r="E237" t="str">
        <f>VLOOKUP(A237,[1]USDAPLANTS!C$2:D$32889,2)</f>
        <v>L48(N)CAN(N)</v>
      </c>
      <c r="F237" t="s">
        <v>2080</v>
      </c>
      <c r="G237" t="s">
        <v>1021</v>
      </c>
      <c r="I237" t="s">
        <v>2081</v>
      </c>
      <c r="J237" t="s">
        <v>2082</v>
      </c>
      <c r="K237" t="s">
        <v>2083</v>
      </c>
      <c r="L237" t="str">
        <f t="shared" si="18"/>
        <v>triloba</v>
      </c>
      <c r="M237" t="s">
        <v>2083</v>
      </c>
    </row>
    <row r="238" spans="1:15" x14ac:dyDescent="0.25">
      <c r="A238" t="s">
        <v>2084</v>
      </c>
      <c r="B238" t="s">
        <v>2084</v>
      </c>
      <c r="C238" t="s">
        <v>2085</v>
      </c>
      <c r="D238" t="s">
        <v>2086</v>
      </c>
      <c r="E238" t="str">
        <f>VLOOKUP(A238,[1]USDAPLANTS!C$2:D$32889,2)</f>
        <v>L48(I)CAN(I)SPM(I)</v>
      </c>
      <c r="F238" t="s">
        <v>2086</v>
      </c>
      <c r="G238" t="s">
        <v>1032</v>
      </c>
      <c r="I238" t="s">
        <v>2087</v>
      </c>
      <c r="J238" t="s">
        <v>2088</v>
      </c>
      <c r="K238" t="s">
        <v>1450</v>
      </c>
      <c r="L238" t="str">
        <f t="shared" si="18"/>
        <v>officinalis</v>
      </c>
      <c r="M238" t="s">
        <v>1450</v>
      </c>
    </row>
    <row r="239" spans="1:15" x14ac:dyDescent="0.25">
      <c r="A239" t="s">
        <v>2089</v>
      </c>
      <c r="B239" t="s">
        <v>2089</v>
      </c>
      <c r="C239" t="s">
        <v>2090</v>
      </c>
      <c r="D239" t="s">
        <v>1165</v>
      </c>
      <c r="E239" t="str">
        <f>VLOOKUP(A239,[1]USDAPLANTS!C$2:D$32889,2)</f>
        <v>L48(N)</v>
      </c>
      <c r="F239" t="s">
        <v>1165</v>
      </c>
      <c r="G239" t="s">
        <v>1021</v>
      </c>
      <c r="I239" t="s">
        <v>2091</v>
      </c>
      <c r="J239" t="s">
        <v>2092</v>
      </c>
      <c r="K239" t="s">
        <v>2093</v>
      </c>
      <c r="L239" t="str">
        <f t="shared" si="18"/>
        <v>bradleyi</v>
      </c>
      <c r="M239" t="s">
        <v>2093</v>
      </c>
    </row>
    <row r="240" spans="1:15" x14ac:dyDescent="0.25">
      <c r="A240" t="s">
        <v>2094</v>
      </c>
      <c r="B240" t="s">
        <v>2094</v>
      </c>
      <c r="C240" t="s">
        <v>2095</v>
      </c>
      <c r="D240" t="s">
        <v>1165</v>
      </c>
      <c r="E240" t="str">
        <f>VLOOKUP(A240,[1]USDAPLANTS!C$2:D$32889,2)</f>
        <v>L48(N)</v>
      </c>
      <c r="F240" t="s">
        <v>1165</v>
      </c>
      <c r="G240" t="s">
        <v>1021</v>
      </c>
      <c r="I240" t="s">
        <v>2096</v>
      </c>
      <c r="J240" t="s">
        <v>2092</v>
      </c>
      <c r="K240" t="s">
        <v>2097</v>
      </c>
      <c r="L240" t="str">
        <f t="shared" si="18"/>
        <v>montanum</v>
      </c>
      <c r="M240" t="s">
        <v>2097</v>
      </c>
    </row>
    <row r="241" spans="1:15" x14ac:dyDescent="0.25">
      <c r="A241" t="s">
        <v>2098</v>
      </c>
      <c r="B241" t="s">
        <v>2098</v>
      </c>
      <c r="C241" t="s">
        <v>2099</v>
      </c>
      <c r="D241" t="s">
        <v>1165</v>
      </c>
      <c r="E241" t="str">
        <f>VLOOKUP(A241,[1]USDAPLANTS!C$2:D$32889,2)</f>
        <v>L48(N)</v>
      </c>
      <c r="F241" t="s">
        <v>1165</v>
      </c>
      <c r="G241" t="s">
        <v>1021</v>
      </c>
      <c r="I241" t="s">
        <v>2100</v>
      </c>
      <c r="J241" t="s">
        <v>2092</v>
      </c>
      <c r="K241" t="s">
        <v>2101</v>
      </c>
      <c r="L241" t="str">
        <f t="shared" si="18"/>
        <v>pinnatifidum</v>
      </c>
      <c r="M241" t="s">
        <v>2101</v>
      </c>
    </row>
    <row r="242" spans="1:15" x14ac:dyDescent="0.25">
      <c r="A242" t="s">
        <v>2102</v>
      </c>
      <c r="B242" t="s">
        <v>2102</v>
      </c>
      <c r="C242" t="s">
        <v>2103</v>
      </c>
      <c r="D242" t="s">
        <v>1165</v>
      </c>
      <c r="E242" t="str">
        <f>VLOOKUP(A242,[1]USDAPLANTS!C$2:D$32889,2)</f>
        <v>L48(N)CAN(N)</v>
      </c>
      <c r="F242" t="s">
        <v>1165</v>
      </c>
      <c r="G242" t="s">
        <v>1021</v>
      </c>
      <c r="I242" t="s">
        <v>2104</v>
      </c>
      <c r="J242" t="s">
        <v>2092</v>
      </c>
      <c r="K242" t="s">
        <v>2105</v>
      </c>
      <c r="L242" t="str">
        <f t="shared" si="18"/>
        <v>platyneuron</v>
      </c>
      <c r="M242" t="s">
        <v>2105</v>
      </c>
    </row>
    <row r="243" spans="1:15" x14ac:dyDescent="0.25">
      <c r="A243" t="s">
        <v>2106</v>
      </c>
      <c r="B243" t="s">
        <v>2106</v>
      </c>
      <c r="C243" t="s">
        <v>2107</v>
      </c>
      <c r="D243" t="s">
        <v>1165</v>
      </c>
      <c r="E243" t="str">
        <f>VLOOKUP(A243,[1]USDAPLANTS!C$2:D$32889,2)</f>
        <v>L48(N)</v>
      </c>
      <c r="F243" t="s">
        <v>1165</v>
      </c>
      <c r="G243" t="s">
        <v>1021</v>
      </c>
      <c r="I243" t="s">
        <v>2108</v>
      </c>
      <c r="J243" t="s">
        <v>2092</v>
      </c>
      <c r="K243" t="s">
        <v>2109</v>
      </c>
      <c r="L243" t="str">
        <f t="shared" si="18"/>
        <v>resiliens</v>
      </c>
      <c r="M243" t="s">
        <v>2109</v>
      </c>
    </row>
    <row r="244" spans="1:15" x14ac:dyDescent="0.25">
      <c r="A244" t="s">
        <v>2110</v>
      </c>
      <c r="B244" t="s">
        <v>2110</v>
      </c>
      <c r="C244" t="s">
        <v>2111</v>
      </c>
      <c r="D244" t="s">
        <v>1165</v>
      </c>
      <c r="E244" t="str">
        <f>VLOOKUP(A244,[1]USDAPLANTS!C$2:D$32889,2)</f>
        <v>L48(N)CAN(N)</v>
      </c>
      <c r="F244" t="s">
        <v>1165</v>
      </c>
      <c r="G244" t="s">
        <v>1021</v>
      </c>
      <c r="I244" t="s">
        <v>2112</v>
      </c>
      <c r="J244" t="s">
        <v>2092</v>
      </c>
      <c r="K244" t="s">
        <v>2113</v>
      </c>
      <c r="L244" t="str">
        <f t="shared" si="18"/>
        <v>rhizophyllum</v>
      </c>
      <c r="M244" t="s">
        <v>2113</v>
      </c>
    </row>
    <row r="245" spans="1:15" x14ac:dyDescent="0.25">
      <c r="A245" t="s">
        <v>2114</v>
      </c>
      <c r="B245" t="s">
        <v>2114</v>
      </c>
      <c r="C245" t="s">
        <v>2115</v>
      </c>
      <c r="D245" t="s">
        <v>1165</v>
      </c>
      <c r="E245" t="str">
        <f>VLOOKUP(A245,[1]USDAPLANTS!C$2:D$32889,2)</f>
        <v>L48(N)CAN(N)</v>
      </c>
      <c r="F245" t="s">
        <v>1165</v>
      </c>
      <c r="G245" t="s">
        <v>1021</v>
      </c>
      <c r="I245" t="s">
        <v>2116</v>
      </c>
      <c r="J245" t="s">
        <v>2092</v>
      </c>
      <c r="K245" t="s">
        <v>2117</v>
      </c>
      <c r="L245" t="str">
        <f t="shared" si="18"/>
        <v>ruta-muraria</v>
      </c>
      <c r="M245" t="s">
        <v>2117</v>
      </c>
    </row>
    <row r="246" spans="1:15" x14ac:dyDescent="0.25">
      <c r="A246" t="s">
        <v>2118</v>
      </c>
      <c r="B246" t="s">
        <v>2118</v>
      </c>
      <c r="C246" t="s">
        <v>2119</v>
      </c>
      <c r="D246" t="s">
        <v>1165</v>
      </c>
      <c r="E246" t="str">
        <f>VLOOKUP(A246,[1]USDAPLANTS!C$2:D$32889,2)</f>
        <v>L48(N)CAN(N)</v>
      </c>
      <c r="F246" t="s">
        <v>1165</v>
      </c>
      <c r="G246" t="s">
        <v>1021</v>
      </c>
      <c r="I246" t="s">
        <v>2120</v>
      </c>
      <c r="J246" t="s">
        <v>2092</v>
      </c>
      <c r="K246" t="s">
        <v>2121</v>
      </c>
      <c r="L246" t="str">
        <f t="shared" ref="L246:L247" si="19">M246&amp;" "&amp;N246&amp;" "&amp;O246</f>
        <v>trichomanes ssp. quadrivalens</v>
      </c>
      <c r="M246" t="s">
        <v>2122</v>
      </c>
      <c r="N246" t="s">
        <v>1419</v>
      </c>
      <c r="O246" t="s">
        <v>2123</v>
      </c>
    </row>
    <row r="247" spans="1:15" x14ac:dyDescent="0.25">
      <c r="A247" t="s">
        <v>2124</v>
      </c>
      <c r="B247" t="s">
        <v>2124</v>
      </c>
      <c r="C247" t="s">
        <v>2125</v>
      </c>
      <c r="D247" t="s">
        <v>1165</v>
      </c>
      <c r="E247" t="str">
        <f>VLOOKUP(A247,[1]USDAPLANTS!C$2:D$32889,2)</f>
        <v>L48(N)AK(N)HI(I?)CAN(N)</v>
      </c>
      <c r="F247" t="s">
        <v>1165</v>
      </c>
      <c r="G247" t="s">
        <v>1021</v>
      </c>
      <c r="I247" t="s">
        <v>2126</v>
      </c>
      <c r="J247" t="s">
        <v>2092</v>
      </c>
      <c r="K247" t="s">
        <v>2127</v>
      </c>
      <c r="L247" t="str">
        <f t="shared" si="19"/>
        <v>trichomanes ssp. trichomanes</v>
      </c>
      <c r="M247" t="s">
        <v>2122</v>
      </c>
      <c r="N247" t="s">
        <v>1419</v>
      </c>
      <c r="O247" t="s">
        <v>2122</v>
      </c>
    </row>
    <row r="248" spans="1:15" x14ac:dyDescent="0.25">
      <c r="A248" t="s">
        <v>2128</v>
      </c>
      <c r="B248" t="s">
        <v>2128</v>
      </c>
      <c r="C248" t="s">
        <v>2129</v>
      </c>
      <c r="D248" t="s">
        <v>1165</v>
      </c>
      <c r="E248" t="str">
        <f>VLOOKUP(A248,[1]USDAPLANTS!C$2:D$32889,2)</f>
        <v>L48(N)AK(N)CAN(N)GL(N)</v>
      </c>
      <c r="F248" t="s">
        <v>1165</v>
      </c>
      <c r="G248" t="s">
        <v>1021</v>
      </c>
      <c r="I248" t="s">
        <v>2130</v>
      </c>
      <c r="J248" t="s">
        <v>2092</v>
      </c>
      <c r="K248" t="s">
        <v>2131</v>
      </c>
      <c r="L248" t="str">
        <f>M248</f>
        <v>trudellii</v>
      </c>
      <c r="M248" t="s">
        <v>2131</v>
      </c>
    </row>
    <row r="249" spans="1:15" x14ac:dyDescent="0.25">
      <c r="A249" t="s">
        <v>2132</v>
      </c>
      <c r="B249" t="s">
        <v>2132</v>
      </c>
      <c r="C249" t="s">
        <v>2133</v>
      </c>
      <c r="D249" t="s">
        <v>1165</v>
      </c>
      <c r="E249" t="str">
        <f>VLOOKUP(A249,[1]USDAPLANTS!C$2:D$32889,2)</f>
        <v>L48(N)</v>
      </c>
      <c r="F249" t="s">
        <v>1165</v>
      </c>
      <c r="G249" t="s">
        <v>1021</v>
      </c>
      <c r="I249" t="s">
        <v>2134</v>
      </c>
      <c r="J249" t="s">
        <v>2092</v>
      </c>
      <c r="K249" t="s">
        <v>2135</v>
      </c>
      <c r="L249" t="str">
        <f t="shared" ref="L249:L250" si="20">M249&amp;" "&amp;N249</f>
        <v>x ebenoides</v>
      </c>
      <c r="M249" t="s">
        <v>1568</v>
      </c>
      <c r="N249" t="s">
        <v>2136</v>
      </c>
    </row>
    <row r="250" spans="1:15" x14ac:dyDescent="0.25">
      <c r="A250" t="s">
        <v>2137</v>
      </c>
      <c r="B250" t="s">
        <v>2137</v>
      </c>
      <c r="C250" t="s">
        <v>2138</v>
      </c>
      <c r="D250" t="s">
        <v>1165</v>
      </c>
      <c r="E250" t="str">
        <f>VLOOKUP(A250,[1]USDAPLANTS!C$2:D$32889,2)</f>
        <v>L48(N)</v>
      </c>
      <c r="F250" t="s">
        <v>1165</v>
      </c>
      <c r="G250" t="s">
        <v>1021</v>
      </c>
      <c r="I250" t="s">
        <v>2139</v>
      </c>
      <c r="J250" t="s">
        <v>2092</v>
      </c>
      <c r="K250" t="s">
        <v>2140</v>
      </c>
      <c r="L250" t="str">
        <f t="shared" si="20"/>
        <v>x gravesii</v>
      </c>
      <c r="M250" t="s">
        <v>1568</v>
      </c>
      <c r="N250" t="s">
        <v>2141</v>
      </c>
    </row>
    <row r="251" spans="1:15" x14ac:dyDescent="0.25">
      <c r="A251" t="s">
        <v>2142</v>
      </c>
      <c r="B251" t="s">
        <v>2142</v>
      </c>
      <c r="C251" t="s">
        <v>2143</v>
      </c>
      <c r="D251" t="s">
        <v>1108</v>
      </c>
      <c r="E251" t="str">
        <f>VLOOKUP(A251,[1]USDAPLANTS!C$2:D$32889,2)</f>
        <v>L48(I)</v>
      </c>
      <c r="F251" t="s">
        <v>1108</v>
      </c>
      <c r="G251" t="s">
        <v>1032</v>
      </c>
      <c r="I251" t="s">
        <v>2144</v>
      </c>
      <c r="J251" t="s">
        <v>2145</v>
      </c>
      <c r="K251" t="s">
        <v>2146</v>
      </c>
      <c r="L251" t="str">
        <f t="shared" ref="L251:L253" si="21">M251</f>
        <v>tataricus</v>
      </c>
      <c r="M251" t="s">
        <v>2146</v>
      </c>
    </row>
    <row r="252" spans="1:15" x14ac:dyDescent="0.25">
      <c r="A252" t="s">
        <v>2147</v>
      </c>
      <c r="B252" t="s">
        <v>2147</v>
      </c>
      <c r="C252" t="s">
        <v>2148</v>
      </c>
      <c r="D252" t="s">
        <v>1193</v>
      </c>
      <c r="E252" t="str">
        <f>VLOOKUP(A252,[1]USDAPLANTS!C$2:D$32889,2)</f>
        <v>L48(N)CAN(N)</v>
      </c>
      <c r="F252" t="s">
        <v>1193</v>
      </c>
      <c r="G252" t="s">
        <v>1021</v>
      </c>
      <c r="I252" t="s">
        <v>2149</v>
      </c>
      <c r="J252" t="s">
        <v>2150</v>
      </c>
      <c r="K252" t="s">
        <v>1544</v>
      </c>
      <c r="L252" t="str">
        <f t="shared" si="21"/>
        <v>canadensis</v>
      </c>
      <c r="M252" t="s">
        <v>1544</v>
      </c>
    </row>
    <row r="253" spans="1:15" x14ac:dyDescent="0.25">
      <c r="A253" t="s">
        <v>2151</v>
      </c>
      <c r="B253" t="s">
        <v>2151</v>
      </c>
      <c r="C253" t="s">
        <v>2152</v>
      </c>
      <c r="D253" t="s">
        <v>1193</v>
      </c>
      <c r="E253" t="str">
        <f>VLOOKUP(A253,[1]USDAPLANTS!C$2:D$32889,2)</f>
        <v>L48(N)CAN(N)</v>
      </c>
      <c r="F253" t="s">
        <v>1193</v>
      </c>
      <c r="G253" t="s">
        <v>1021</v>
      </c>
      <c r="I253" t="s">
        <v>2153</v>
      </c>
      <c r="J253" t="s">
        <v>2150</v>
      </c>
      <c r="K253" t="s">
        <v>2154</v>
      </c>
      <c r="L253" t="str">
        <f t="shared" si="21"/>
        <v>neglectus</v>
      </c>
      <c r="M253" t="s">
        <v>2154</v>
      </c>
    </row>
    <row r="254" spans="1:15" x14ac:dyDescent="0.25">
      <c r="A254" t="s">
        <v>2155</v>
      </c>
      <c r="B254" t="s">
        <v>2155</v>
      </c>
      <c r="C254" t="s">
        <v>2156</v>
      </c>
      <c r="D254" t="s">
        <v>1165</v>
      </c>
      <c r="E254" t="str">
        <f>VLOOKUP(A254,[1]USDAPLANTS!C$2:D$32889,2)</f>
        <v>L48(N)AK(N)CAN(N)</v>
      </c>
      <c r="F254" t="s">
        <v>1165</v>
      </c>
      <c r="G254" t="s">
        <v>1021</v>
      </c>
      <c r="I254" t="s">
        <v>2157</v>
      </c>
      <c r="J254" t="s">
        <v>2158</v>
      </c>
      <c r="K254" t="s">
        <v>2159</v>
      </c>
      <c r="L254" t="str">
        <f t="shared" ref="L254:L255" si="22">M254&amp;" "&amp;N254&amp;" "&amp;O254</f>
        <v>filix-femina var. angustum</v>
      </c>
      <c r="M254" t="s">
        <v>2160</v>
      </c>
      <c r="N254" t="s">
        <v>1259</v>
      </c>
      <c r="O254" t="s">
        <v>2161</v>
      </c>
    </row>
    <row r="255" spans="1:15" x14ac:dyDescent="0.25">
      <c r="A255" t="s">
        <v>2162</v>
      </c>
      <c r="B255" t="s">
        <v>2162</v>
      </c>
      <c r="C255" t="s">
        <v>2163</v>
      </c>
      <c r="D255" t="s">
        <v>1165</v>
      </c>
      <c r="E255" t="str">
        <f>VLOOKUP(A255,[1]USDAPLANTS!C$2:D$32889,2)</f>
        <v>L48(N)AK(N)CAN(N)</v>
      </c>
      <c r="F255" t="s">
        <v>1165</v>
      </c>
      <c r="G255" t="s">
        <v>1021</v>
      </c>
      <c r="I255" t="s">
        <v>2164</v>
      </c>
      <c r="J255" t="s">
        <v>2158</v>
      </c>
      <c r="K255" t="s">
        <v>2165</v>
      </c>
      <c r="L255" t="str">
        <f t="shared" si="22"/>
        <v>filix-femina var. asplenioides</v>
      </c>
      <c r="M255" t="s">
        <v>2160</v>
      </c>
      <c r="N255" t="s">
        <v>1259</v>
      </c>
      <c r="O255" t="s">
        <v>2166</v>
      </c>
    </row>
    <row r="256" spans="1:15" x14ac:dyDescent="0.25">
      <c r="A256" t="s">
        <v>2167</v>
      </c>
      <c r="B256" t="s">
        <v>2167</v>
      </c>
      <c r="C256" t="s">
        <v>2168</v>
      </c>
      <c r="D256" t="s">
        <v>1457</v>
      </c>
      <c r="E256" t="str">
        <f>VLOOKUP(A256,[1]USDAPLANTS!C$2:D$32889,2)</f>
        <v>L48(I)PR(I)CAN(I)</v>
      </c>
      <c r="F256" t="s">
        <v>1457</v>
      </c>
      <c r="G256" t="s">
        <v>1032</v>
      </c>
      <c r="I256" t="s">
        <v>2169</v>
      </c>
      <c r="J256" t="s">
        <v>2170</v>
      </c>
      <c r="K256" t="s">
        <v>2171</v>
      </c>
      <c r="L256" t="str">
        <f t="shared" ref="L256:L258" si="23">M256</f>
        <v>littoralis</v>
      </c>
      <c r="M256" t="s">
        <v>2171</v>
      </c>
    </row>
    <row r="257" spans="1:15" x14ac:dyDescent="0.25">
      <c r="A257" t="s">
        <v>2172</v>
      </c>
      <c r="B257" t="s">
        <v>2172</v>
      </c>
      <c r="C257" t="s">
        <v>2173</v>
      </c>
      <c r="D257" t="s">
        <v>1457</v>
      </c>
      <c r="E257" t="str">
        <f>VLOOKUP(A257,[1]USDAPLANTS!C$2:D$32889,2)</f>
        <v>L48(I)AK(I)CAN(I)GL(I)SPM(I)</v>
      </c>
      <c r="F257" t="s">
        <v>1457</v>
      </c>
      <c r="G257" t="s">
        <v>1032</v>
      </c>
      <c r="I257" t="s">
        <v>2174</v>
      </c>
      <c r="J257" t="s">
        <v>2170</v>
      </c>
      <c r="K257" t="s">
        <v>2175</v>
      </c>
      <c r="L257" t="str">
        <f t="shared" si="23"/>
        <v>patula</v>
      </c>
      <c r="M257" t="s">
        <v>2175</v>
      </c>
    </row>
    <row r="258" spans="1:15" x14ac:dyDescent="0.25">
      <c r="A258" t="s">
        <v>2176</v>
      </c>
      <c r="B258" t="s">
        <v>2176</v>
      </c>
      <c r="C258" t="s">
        <v>2177</v>
      </c>
      <c r="D258" t="s">
        <v>1457</v>
      </c>
      <c r="E258" t="str">
        <f>VLOOKUP(A258,[1]USDAPLANTS!C$2:D$32889,2)</f>
        <v>L48(N)CAN(N)</v>
      </c>
      <c r="F258" t="s">
        <v>1457</v>
      </c>
      <c r="G258" t="s">
        <v>1021</v>
      </c>
      <c r="I258" t="s">
        <v>2178</v>
      </c>
      <c r="J258" t="s">
        <v>2170</v>
      </c>
      <c r="K258" t="s">
        <v>2179</v>
      </c>
      <c r="L258" t="str">
        <f t="shared" si="23"/>
        <v>prostrata</v>
      </c>
      <c r="M258" t="s">
        <v>2179</v>
      </c>
    </row>
    <row r="259" spans="1:15" x14ac:dyDescent="0.25">
      <c r="A259" t="s">
        <v>2180</v>
      </c>
      <c r="B259" t="s">
        <v>2180</v>
      </c>
      <c r="C259" t="s">
        <v>2181</v>
      </c>
      <c r="D259" t="s">
        <v>1220</v>
      </c>
      <c r="E259" t="str">
        <f>VLOOKUP(A259,[1]USDAPLANTS!C$2:D$32889,2)</f>
        <v>L48(N)CAN(N)</v>
      </c>
      <c r="F259" t="s">
        <v>1220</v>
      </c>
      <c r="G259" t="s">
        <v>1021</v>
      </c>
      <c r="I259" t="s">
        <v>2182</v>
      </c>
      <c r="J259" t="s">
        <v>2183</v>
      </c>
      <c r="K259" t="s">
        <v>2184</v>
      </c>
      <c r="L259" t="str">
        <f t="shared" ref="L259:L260" si="24">M259&amp;" "&amp;N259&amp;" "&amp;O259</f>
        <v>flava var. flava</v>
      </c>
      <c r="M259" t="s">
        <v>1200</v>
      </c>
      <c r="N259" t="s">
        <v>1259</v>
      </c>
      <c r="O259" t="s">
        <v>1200</v>
      </c>
    </row>
    <row r="260" spans="1:15" x14ac:dyDescent="0.25">
      <c r="A260" t="s">
        <v>2185</v>
      </c>
      <c r="B260" t="s">
        <v>2185</v>
      </c>
      <c r="C260" t="s">
        <v>2186</v>
      </c>
      <c r="D260" t="s">
        <v>1220</v>
      </c>
      <c r="E260" t="str">
        <f>VLOOKUP(A260,[1]USDAPLANTS!C$2:D$32889,2)</f>
        <v>L48(N)CAN(N)</v>
      </c>
      <c r="F260" t="s">
        <v>1220</v>
      </c>
      <c r="G260" t="s">
        <v>1021</v>
      </c>
      <c r="I260" t="s">
        <v>2187</v>
      </c>
      <c r="J260" t="s">
        <v>2183</v>
      </c>
      <c r="K260" t="s">
        <v>2188</v>
      </c>
      <c r="L260" t="str">
        <f t="shared" si="24"/>
        <v>flava var. macrantha</v>
      </c>
      <c r="M260" t="s">
        <v>1200</v>
      </c>
      <c r="N260" t="s">
        <v>1259</v>
      </c>
      <c r="O260" t="s">
        <v>2189</v>
      </c>
    </row>
    <row r="261" spans="1:15" x14ac:dyDescent="0.25">
      <c r="A261" t="s">
        <v>2190</v>
      </c>
      <c r="B261" t="s">
        <v>2190</v>
      </c>
      <c r="C261" t="s">
        <v>2191</v>
      </c>
      <c r="D261" t="s">
        <v>1220</v>
      </c>
      <c r="E261" t="str">
        <f>VLOOKUP(A261,[1]USDAPLANTS!C$2:D$32889,2)</f>
        <v>L48(N)</v>
      </c>
      <c r="F261" t="s">
        <v>1220</v>
      </c>
      <c r="G261" t="s">
        <v>1021</v>
      </c>
      <c r="I261" t="s">
        <v>2192</v>
      </c>
      <c r="J261" t="s">
        <v>2183</v>
      </c>
      <c r="K261" t="s">
        <v>2193</v>
      </c>
      <c r="L261" t="str">
        <f t="shared" ref="L261:L301" si="25">M261</f>
        <v>levigata</v>
      </c>
      <c r="M261" t="s">
        <v>2193</v>
      </c>
    </row>
    <row r="262" spans="1:15" x14ac:dyDescent="0.25">
      <c r="A262" t="s">
        <v>2194</v>
      </c>
      <c r="B262" t="s">
        <v>2194</v>
      </c>
      <c r="C262" t="s">
        <v>2195</v>
      </c>
      <c r="D262" t="s">
        <v>1220</v>
      </c>
      <c r="E262" t="str">
        <f>VLOOKUP(A262,[1]USDAPLANTS!C$2:D$32889,2)</f>
        <v>L48(N)CAN(N)</v>
      </c>
      <c r="F262" t="s">
        <v>1220</v>
      </c>
      <c r="G262" t="s">
        <v>1021</v>
      </c>
      <c r="I262" t="s">
        <v>2196</v>
      </c>
      <c r="J262" t="s">
        <v>2183</v>
      </c>
      <c r="K262" t="s">
        <v>2197</v>
      </c>
      <c r="L262" t="str">
        <f t="shared" si="25"/>
        <v>pedicularia</v>
      </c>
      <c r="M262" t="s">
        <v>2197</v>
      </c>
    </row>
    <row r="263" spans="1:15" x14ac:dyDescent="0.25">
      <c r="A263" t="s">
        <v>2198</v>
      </c>
      <c r="B263" t="s">
        <v>2198</v>
      </c>
      <c r="C263" t="s">
        <v>2199</v>
      </c>
      <c r="D263" t="s">
        <v>1220</v>
      </c>
      <c r="E263" t="str">
        <f>VLOOKUP(A263,[1]USDAPLANTS!C$2:D$32889,2)</f>
        <v>L48(N)CAN(N)</v>
      </c>
      <c r="F263" t="s">
        <v>1220</v>
      </c>
      <c r="G263" t="s">
        <v>1021</v>
      </c>
      <c r="I263" t="s">
        <v>2200</v>
      </c>
      <c r="J263" t="s">
        <v>2183</v>
      </c>
      <c r="K263" t="s">
        <v>1053</v>
      </c>
      <c r="L263" t="str">
        <f t="shared" si="25"/>
        <v>virginica</v>
      </c>
      <c r="M263" t="s">
        <v>1053</v>
      </c>
    </row>
    <row r="264" spans="1:15" x14ac:dyDescent="0.25">
      <c r="A264" t="s">
        <v>2201</v>
      </c>
      <c r="B264" t="s">
        <v>2201</v>
      </c>
      <c r="C264" t="s">
        <v>2202</v>
      </c>
      <c r="D264" t="s">
        <v>1181</v>
      </c>
      <c r="E264" t="str">
        <f>VLOOKUP(A264,[1]USDAPLANTS!C$2:D$32889,2)</f>
        <v>L48(I)AK(I)HI(I)CAN(I)</v>
      </c>
      <c r="F264" t="s">
        <v>1181</v>
      </c>
      <c r="G264" t="s">
        <v>1032</v>
      </c>
      <c r="I264" t="s">
        <v>2203</v>
      </c>
      <c r="J264" t="s">
        <v>970</v>
      </c>
      <c r="K264" t="s">
        <v>971</v>
      </c>
      <c r="L264" t="str">
        <f t="shared" si="25"/>
        <v>fatua</v>
      </c>
      <c r="M264" t="s">
        <v>971</v>
      </c>
    </row>
    <row r="265" spans="1:15" x14ac:dyDescent="0.25">
      <c r="A265" t="s">
        <v>2204</v>
      </c>
      <c r="B265" t="s">
        <v>2204</v>
      </c>
      <c r="C265" t="s">
        <v>2205</v>
      </c>
      <c r="D265" t="s">
        <v>1181</v>
      </c>
      <c r="E265" t="str">
        <f>VLOOKUP(A265,[1]USDAPLANTS!C$2:D$32889,2)</f>
        <v>L48(I)AK(I)HI(I)PR(I)CAN(W)GL(W)SPM(W)</v>
      </c>
      <c r="F265" t="s">
        <v>1181</v>
      </c>
      <c r="G265" t="s">
        <v>1032</v>
      </c>
      <c r="I265" t="s">
        <v>2206</v>
      </c>
      <c r="J265" t="s">
        <v>970</v>
      </c>
      <c r="K265" t="s">
        <v>2207</v>
      </c>
      <c r="L265" t="str">
        <f t="shared" si="25"/>
        <v>sativa</v>
      </c>
      <c r="M265" t="s">
        <v>2207</v>
      </c>
    </row>
    <row r="266" spans="1:15" x14ac:dyDescent="0.25">
      <c r="A266" t="s">
        <v>2208</v>
      </c>
      <c r="B266" t="s">
        <v>2208</v>
      </c>
      <c r="C266" t="s">
        <v>2209</v>
      </c>
      <c r="D266" t="s">
        <v>2210</v>
      </c>
      <c r="E266" t="str">
        <f>VLOOKUP(A266,[1]USDAPLANTS!C$2:D$32889,2)</f>
        <v>L48(N)PR(N)CAN(I)</v>
      </c>
      <c r="F266" t="s">
        <v>2210</v>
      </c>
      <c r="G266" t="s">
        <v>1021</v>
      </c>
      <c r="I266" t="s">
        <v>2211</v>
      </c>
      <c r="J266" t="s">
        <v>2212</v>
      </c>
      <c r="K266" t="s">
        <v>2213</v>
      </c>
      <c r="L266" t="str">
        <f t="shared" si="25"/>
        <v>caroliniana</v>
      </c>
      <c r="M266" t="s">
        <v>2213</v>
      </c>
    </row>
    <row r="267" spans="1:15" x14ac:dyDescent="0.25">
      <c r="A267" t="s">
        <v>2214</v>
      </c>
      <c r="B267" t="s">
        <v>2214</v>
      </c>
      <c r="C267" t="s">
        <v>2215</v>
      </c>
      <c r="D267" t="s">
        <v>1108</v>
      </c>
      <c r="E267" t="str">
        <f>VLOOKUP(A267,[1]USDAPLANTS!C$2:D$32889,2)</f>
        <v>L48(N)</v>
      </c>
      <c r="F267" t="s">
        <v>1108</v>
      </c>
      <c r="G267" t="s">
        <v>1021</v>
      </c>
      <c r="I267" t="s">
        <v>2216</v>
      </c>
      <c r="J267" t="s">
        <v>2217</v>
      </c>
      <c r="K267" t="s">
        <v>2218</v>
      </c>
      <c r="L267" t="str">
        <f t="shared" si="25"/>
        <v>halimifolia</v>
      </c>
      <c r="M267" t="s">
        <v>2218</v>
      </c>
    </row>
    <row r="268" spans="1:15" x14ac:dyDescent="0.25">
      <c r="A268" t="s">
        <v>2219</v>
      </c>
      <c r="B268" t="s">
        <v>2219</v>
      </c>
      <c r="C268" t="s">
        <v>2220</v>
      </c>
      <c r="D268" t="s">
        <v>1193</v>
      </c>
      <c r="E268" t="str">
        <f>VLOOKUP(A268,[1]USDAPLANTS!C$2:D$32889,2)</f>
        <v>L48(N)CAN(I)</v>
      </c>
      <c r="F268" t="s">
        <v>1193</v>
      </c>
      <c r="G268" t="s">
        <v>1021</v>
      </c>
      <c r="I268" t="s">
        <v>2221</v>
      </c>
      <c r="J268" t="s">
        <v>2222</v>
      </c>
      <c r="K268" t="s">
        <v>2223</v>
      </c>
      <c r="L268" t="str">
        <f t="shared" si="25"/>
        <v>australis</v>
      </c>
      <c r="M268" t="s">
        <v>2223</v>
      </c>
    </row>
    <row r="269" spans="1:15" x14ac:dyDescent="0.25">
      <c r="A269" t="s">
        <v>2224</v>
      </c>
      <c r="B269" t="s">
        <v>2224</v>
      </c>
      <c r="C269" t="s">
        <v>2225</v>
      </c>
      <c r="D269" t="s">
        <v>1193</v>
      </c>
      <c r="E269" t="str">
        <f>VLOOKUP(A269,[1]USDAPLANTS!C$2:D$32889,2)</f>
        <v>L48(N)CAN(N)</v>
      </c>
      <c r="F269" t="s">
        <v>1193</v>
      </c>
      <c r="G269" t="s">
        <v>1021</v>
      </c>
      <c r="I269" t="s">
        <v>2226</v>
      </c>
      <c r="J269" t="s">
        <v>2222</v>
      </c>
      <c r="K269" t="s">
        <v>2227</v>
      </c>
      <c r="L269" t="str">
        <f t="shared" si="25"/>
        <v>tinctoria</v>
      </c>
      <c r="M269" t="s">
        <v>2227</v>
      </c>
    </row>
    <row r="270" spans="1:15" x14ac:dyDescent="0.25">
      <c r="A270" t="s">
        <v>2228</v>
      </c>
      <c r="B270" t="s">
        <v>2228</v>
      </c>
      <c r="C270" t="s">
        <v>2229</v>
      </c>
      <c r="D270" t="s">
        <v>1375</v>
      </c>
      <c r="E270" t="str">
        <f>VLOOKUP(A270,[1]USDAPLANTS!C$2:D$32889,2)</f>
        <v>L48(I)CAN(I)SPM(I)</v>
      </c>
      <c r="F270" t="s">
        <v>1375</v>
      </c>
      <c r="G270" t="s">
        <v>1032</v>
      </c>
      <c r="I270" t="s">
        <v>2230</v>
      </c>
      <c r="J270" t="s">
        <v>2231</v>
      </c>
      <c r="K270" t="s">
        <v>2232</v>
      </c>
      <c r="L270" t="str">
        <f t="shared" si="25"/>
        <v>verna</v>
      </c>
      <c r="M270" t="s">
        <v>2232</v>
      </c>
    </row>
    <row r="271" spans="1:15" x14ac:dyDescent="0.25">
      <c r="A271" t="s">
        <v>2233</v>
      </c>
      <c r="B271" t="s">
        <v>2233</v>
      </c>
      <c r="C271" t="s">
        <v>2234</v>
      </c>
      <c r="D271" t="s">
        <v>1375</v>
      </c>
      <c r="E271" t="str">
        <f>VLOOKUP(A271,[1]USDAPLANTS!C$2:D$32889,2)</f>
        <v>L48(I)CAN(I)GL(I)SPM(I)</v>
      </c>
      <c r="F271" t="s">
        <v>1375</v>
      </c>
      <c r="G271" t="s">
        <v>1032</v>
      </c>
      <c r="I271" t="s">
        <v>2235</v>
      </c>
      <c r="J271" t="s">
        <v>2231</v>
      </c>
      <c r="K271" t="s">
        <v>1767</v>
      </c>
      <c r="L271" t="str">
        <f t="shared" si="25"/>
        <v>vulgaris</v>
      </c>
      <c r="M271" t="s">
        <v>1767</v>
      </c>
    </row>
    <row r="272" spans="1:15" x14ac:dyDescent="0.25">
      <c r="A272" t="s">
        <v>2236</v>
      </c>
      <c r="B272" t="s">
        <v>2236</v>
      </c>
      <c r="C272" t="s">
        <v>2237</v>
      </c>
      <c r="D272" t="s">
        <v>2238</v>
      </c>
      <c r="E272" t="str">
        <f>VLOOKUP(A272,[1]USDAPLANTS!C$2:D$32889,2)</f>
        <v>L48(N)CAN(N)SPM(N)</v>
      </c>
      <c r="F272" t="s">
        <v>2238</v>
      </c>
      <c r="G272" t="s">
        <v>1021</v>
      </c>
      <c r="I272" t="s">
        <v>2239</v>
      </c>
      <c r="J272" t="s">
        <v>2240</v>
      </c>
      <c r="K272" t="s">
        <v>2241</v>
      </c>
      <c r="L272" t="str">
        <f t="shared" si="25"/>
        <v>paniculata</v>
      </c>
      <c r="M272" t="s">
        <v>2241</v>
      </c>
    </row>
    <row r="273" spans="1:13" x14ac:dyDescent="0.25">
      <c r="A273" t="s">
        <v>2242</v>
      </c>
      <c r="B273" t="s">
        <v>2242</v>
      </c>
      <c r="C273" t="s">
        <v>2240</v>
      </c>
      <c r="D273" t="s">
        <v>2238</v>
      </c>
      <c r="E273" t="str">
        <f>VLOOKUP(A273,[1]USDAPLANTS!C$2:D$32889,2)</f>
        <v>L48(N)CAN(N)SPM(N)</v>
      </c>
      <c r="F273" t="s">
        <v>2238</v>
      </c>
      <c r="G273" t="s">
        <v>1021</v>
      </c>
      <c r="I273" t="s">
        <v>2243</v>
      </c>
      <c r="J273" t="s">
        <v>2240</v>
      </c>
      <c r="K273" t="s">
        <v>1053</v>
      </c>
      <c r="L273" t="str">
        <f t="shared" si="25"/>
        <v>virginica</v>
      </c>
      <c r="M273" t="s">
        <v>1053</v>
      </c>
    </row>
    <row r="274" spans="1:13" x14ac:dyDescent="0.25">
      <c r="A274" t="s">
        <v>2244</v>
      </c>
      <c r="B274" t="s">
        <v>2244</v>
      </c>
      <c r="C274" t="s">
        <v>2245</v>
      </c>
      <c r="D274" t="s">
        <v>2246</v>
      </c>
      <c r="E274" t="str">
        <f>VLOOKUP(A274,[1]USDAPLANTS!C$2:D$32889,2)</f>
        <v>L48(I)PR(I)</v>
      </c>
      <c r="F274" t="s">
        <v>2246</v>
      </c>
      <c r="G274" t="s">
        <v>1032</v>
      </c>
      <c r="I274" t="s">
        <v>2247</v>
      </c>
      <c r="J274" t="s">
        <v>2248</v>
      </c>
      <c r="K274" t="s">
        <v>2249</v>
      </c>
      <c r="L274" t="str">
        <f t="shared" si="25"/>
        <v>chinensis</v>
      </c>
      <c r="M274" t="s">
        <v>2249</v>
      </c>
    </row>
    <row r="275" spans="1:13" x14ac:dyDescent="0.25">
      <c r="A275" t="s">
        <v>2250</v>
      </c>
      <c r="B275" t="s">
        <v>2250</v>
      </c>
      <c r="C275" t="s">
        <v>2251</v>
      </c>
      <c r="D275" t="s">
        <v>1108</v>
      </c>
      <c r="E275" t="str">
        <f>VLOOKUP(A275,[1]USDAPLANTS!C$2:D$32889,2)</f>
        <v>L48(I)AK(I)HI(I)CAN(I)</v>
      </c>
      <c r="F275" t="s">
        <v>1108</v>
      </c>
      <c r="G275" t="s">
        <v>1032</v>
      </c>
      <c r="I275" t="s">
        <v>2252</v>
      </c>
      <c r="J275" t="s">
        <v>2253</v>
      </c>
      <c r="K275" t="s">
        <v>2254</v>
      </c>
      <c r="L275" t="str">
        <f t="shared" si="25"/>
        <v>perennis</v>
      </c>
      <c r="M275" t="s">
        <v>2254</v>
      </c>
    </row>
    <row r="276" spans="1:13" x14ac:dyDescent="0.25">
      <c r="A276" t="s">
        <v>2255</v>
      </c>
      <c r="B276" t="s">
        <v>2255</v>
      </c>
      <c r="C276" t="s">
        <v>2256</v>
      </c>
      <c r="D276" t="s">
        <v>2257</v>
      </c>
      <c r="E276" t="str">
        <f>VLOOKUP(A276,[1]USDAPLANTS!C$2:D$32889,2)</f>
        <v>L48(N)</v>
      </c>
      <c r="F276" t="s">
        <v>2257</v>
      </c>
      <c r="G276" t="s">
        <v>1021</v>
      </c>
      <c r="I276" t="s">
        <v>2258</v>
      </c>
      <c r="J276" t="s">
        <v>2259</v>
      </c>
      <c r="K276" t="s">
        <v>1544</v>
      </c>
      <c r="L276" t="str">
        <f t="shared" si="25"/>
        <v>canadensis</v>
      </c>
      <c r="M276" t="s">
        <v>1544</v>
      </c>
    </row>
    <row r="277" spans="1:13" x14ac:dyDescent="0.25">
      <c r="A277" t="s">
        <v>2260</v>
      </c>
      <c r="B277" t="s">
        <v>2260</v>
      </c>
      <c r="C277" t="s">
        <v>2261</v>
      </c>
      <c r="D277" t="s">
        <v>2257</v>
      </c>
      <c r="E277" t="str">
        <f>VLOOKUP(A277,[1]USDAPLANTS!C$2:D$32889,2)</f>
        <v>L48(I)CAN(I)</v>
      </c>
      <c r="F277" t="s">
        <v>2257</v>
      </c>
      <c r="G277" t="s">
        <v>1032</v>
      </c>
      <c r="I277" t="s">
        <v>2262</v>
      </c>
      <c r="J277" t="s">
        <v>2259</v>
      </c>
      <c r="K277" t="s">
        <v>2263</v>
      </c>
      <c r="L277" t="str">
        <f t="shared" si="25"/>
        <v>thunbergii</v>
      </c>
      <c r="M277" t="s">
        <v>2263</v>
      </c>
    </row>
    <row r="278" spans="1:13" x14ac:dyDescent="0.25">
      <c r="A278" t="s">
        <v>2264</v>
      </c>
      <c r="B278" t="s">
        <v>2264</v>
      </c>
      <c r="C278" t="s">
        <v>2265</v>
      </c>
      <c r="D278" t="s">
        <v>2257</v>
      </c>
      <c r="E278" t="str">
        <f>VLOOKUP(A278,[1]USDAPLANTS!C$2:D$32889,2)</f>
        <v>L48(I)CAN(I)</v>
      </c>
      <c r="F278" t="s">
        <v>2257</v>
      </c>
      <c r="G278" t="s">
        <v>1032</v>
      </c>
      <c r="I278" t="s">
        <v>2266</v>
      </c>
      <c r="J278" t="s">
        <v>2259</v>
      </c>
      <c r="K278" t="s">
        <v>1767</v>
      </c>
      <c r="L278" t="str">
        <f t="shared" si="25"/>
        <v>vulgaris</v>
      </c>
      <c r="M278" t="s">
        <v>1767</v>
      </c>
    </row>
    <row r="279" spans="1:13" x14ac:dyDescent="0.25">
      <c r="A279" t="s">
        <v>2267</v>
      </c>
      <c r="B279" t="s">
        <v>2267</v>
      </c>
      <c r="C279" t="s">
        <v>2268</v>
      </c>
      <c r="D279" t="s">
        <v>1375</v>
      </c>
      <c r="E279" t="str">
        <f>VLOOKUP(A279,[1]USDAPLANTS!C$2:D$32889,2)</f>
        <v>L48(I)AK(I)CAN(I)</v>
      </c>
      <c r="F279" t="s">
        <v>1375</v>
      </c>
      <c r="G279" t="s">
        <v>1032</v>
      </c>
      <c r="I279" t="s">
        <v>2269</v>
      </c>
      <c r="J279" t="s">
        <v>2270</v>
      </c>
      <c r="K279" t="s">
        <v>1418</v>
      </c>
      <c r="L279" t="str">
        <f t="shared" si="25"/>
        <v>incana</v>
      </c>
      <c r="M279" t="s">
        <v>1418</v>
      </c>
    </row>
    <row r="280" spans="1:13" x14ac:dyDescent="0.25">
      <c r="A280" t="s">
        <v>2271</v>
      </c>
      <c r="B280" t="s">
        <v>2271</v>
      </c>
      <c r="C280" t="s">
        <v>2272</v>
      </c>
      <c r="D280" t="s">
        <v>1410</v>
      </c>
      <c r="E280" t="str">
        <f>VLOOKUP(A280,[1]USDAPLANTS!C$2:D$32889,2)</f>
        <v>L48(N)CAN(N)SPM(N)</v>
      </c>
      <c r="F280" t="s">
        <v>1410</v>
      </c>
      <c r="G280" t="s">
        <v>1021</v>
      </c>
      <c r="I280" t="s">
        <v>2273</v>
      </c>
      <c r="J280" t="s">
        <v>883</v>
      </c>
      <c r="K280" t="s">
        <v>2274</v>
      </c>
      <c r="L280" t="str">
        <f t="shared" si="25"/>
        <v>alleghaniensis</v>
      </c>
      <c r="M280" t="s">
        <v>2274</v>
      </c>
    </row>
    <row r="281" spans="1:13" x14ac:dyDescent="0.25">
      <c r="A281" t="s">
        <v>2275</v>
      </c>
      <c r="B281" t="s">
        <v>2275</v>
      </c>
      <c r="C281" t="s">
        <v>2276</v>
      </c>
      <c r="D281" t="s">
        <v>1410</v>
      </c>
      <c r="E281" t="str">
        <f>VLOOKUP(A281,[1]USDAPLANTS!C$2:D$32889,2)</f>
        <v>L48(N)CAN(N)</v>
      </c>
      <c r="F281" t="s">
        <v>1410</v>
      </c>
      <c r="G281" t="s">
        <v>1021</v>
      </c>
      <c r="I281" t="s">
        <v>2277</v>
      </c>
      <c r="J281" t="s">
        <v>883</v>
      </c>
      <c r="K281" t="s">
        <v>962</v>
      </c>
      <c r="L281" t="str">
        <f t="shared" si="25"/>
        <v>lenta</v>
      </c>
      <c r="M281" t="s">
        <v>962</v>
      </c>
    </row>
    <row r="282" spans="1:13" x14ac:dyDescent="0.25">
      <c r="A282" t="s">
        <v>2278</v>
      </c>
      <c r="B282" t="s">
        <v>2278</v>
      </c>
      <c r="C282" t="s">
        <v>2279</v>
      </c>
      <c r="D282" t="s">
        <v>1410</v>
      </c>
      <c r="E282" t="str">
        <f>VLOOKUP(A282,[1]USDAPLANTS!C$2:D$32889,2)</f>
        <v>L48(N)</v>
      </c>
      <c r="F282" t="s">
        <v>1410</v>
      </c>
      <c r="G282" t="s">
        <v>1021</v>
      </c>
      <c r="I282" t="s">
        <v>2280</v>
      </c>
      <c r="J282" t="s">
        <v>883</v>
      </c>
      <c r="K282" t="s">
        <v>2281</v>
      </c>
      <c r="L282" t="str">
        <f t="shared" si="25"/>
        <v>nigra</v>
      </c>
      <c r="M282" t="s">
        <v>2281</v>
      </c>
    </row>
    <row r="283" spans="1:13" x14ac:dyDescent="0.25">
      <c r="A283" t="s">
        <v>2282</v>
      </c>
      <c r="B283" t="s">
        <v>2282</v>
      </c>
      <c r="C283" t="s">
        <v>2283</v>
      </c>
      <c r="D283" t="s">
        <v>1410</v>
      </c>
      <c r="E283" t="str">
        <f>VLOOKUP(A283,[1]USDAPLANTS!C$2:D$32889,2)</f>
        <v>L48(N)AK(N)CAN(N)SPM(N)</v>
      </c>
      <c r="F283" t="s">
        <v>1410</v>
      </c>
      <c r="G283" t="s">
        <v>1021</v>
      </c>
      <c r="I283" t="s">
        <v>2284</v>
      </c>
      <c r="J283" t="s">
        <v>883</v>
      </c>
      <c r="K283" t="s">
        <v>2285</v>
      </c>
      <c r="L283" t="str">
        <f t="shared" si="25"/>
        <v>papyrifera</v>
      </c>
      <c r="M283" t="s">
        <v>2285</v>
      </c>
    </row>
    <row r="284" spans="1:13" x14ac:dyDescent="0.25">
      <c r="A284" t="s">
        <v>2286</v>
      </c>
      <c r="B284" t="s">
        <v>2286</v>
      </c>
      <c r="C284" t="s">
        <v>2287</v>
      </c>
      <c r="D284" t="s">
        <v>1410</v>
      </c>
      <c r="E284" t="str">
        <f>VLOOKUP(A284,[1]USDAPLANTS!C$2:D$32889,2)</f>
        <v>L48(I)CAN(I)</v>
      </c>
      <c r="F284" t="s">
        <v>1410</v>
      </c>
      <c r="G284" t="s">
        <v>1032</v>
      </c>
      <c r="I284" t="s">
        <v>2288</v>
      </c>
      <c r="J284" t="s">
        <v>883</v>
      </c>
      <c r="K284" t="s">
        <v>2289</v>
      </c>
      <c r="L284" t="str">
        <f t="shared" si="25"/>
        <v>pendula</v>
      </c>
      <c r="M284" t="s">
        <v>2289</v>
      </c>
    </row>
    <row r="285" spans="1:13" x14ac:dyDescent="0.25">
      <c r="A285" t="s">
        <v>2290</v>
      </c>
      <c r="B285" t="s">
        <v>2290</v>
      </c>
      <c r="C285" t="s">
        <v>94</v>
      </c>
      <c r="D285" t="s">
        <v>1410</v>
      </c>
      <c r="E285" t="str">
        <f>VLOOKUP(A285,[1]USDAPLANTS!C$2:D$32889,2)</f>
        <v>L48(N)CAN(N)</v>
      </c>
      <c r="F285" t="s">
        <v>1410</v>
      </c>
      <c r="G285" t="s">
        <v>1021</v>
      </c>
      <c r="I285" t="s">
        <v>2291</v>
      </c>
      <c r="J285" t="s">
        <v>883</v>
      </c>
      <c r="K285" t="s">
        <v>884</v>
      </c>
      <c r="L285" t="str">
        <f t="shared" si="25"/>
        <v>populifolia</v>
      </c>
      <c r="M285" t="s">
        <v>884</v>
      </c>
    </row>
    <row r="286" spans="1:13" x14ac:dyDescent="0.25">
      <c r="A286" t="s">
        <v>2292</v>
      </c>
      <c r="B286" t="s">
        <v>2292</v>
      </c>
      <c r="C286" t="s">
        <v>2293</v>
      </c>
      <c r="D286" t="s">
        <v>1410</v>
      </c>
      <c r="E286" t="str">
        <f>VLOOKUP(A286,[1]USDAPLANTS!C$2:D$32889,2)</f>
        <v>L48(I)CAN(I)GL(N)</v>
      </c>
      <c r="F286" t="s">
        <v>1410</v>
      </c>
      <c r="G286" t="s">
        <v>1032</v>
      </c>
      <c r="I286" t="s">
        <v>2294</v>
      </c>
      <c r="J286" t="s">
        <v>883</v>
      </c>
      <c r="K286" t="s">
        <v>1280</v>
      </c>
      <c r="L286" t="str">
        <f t="shared" si="25"/>
        <v>pubescens</v>
      </c>
      <c r="M286" t="s">
        <v>1280</v>
      </c>
    </row>
    <row r="287" spans="1:13" x14ac:dyDescent="0.25">
      <c r="A287" t="s">
        <v>2295</v>
      </c>
      <c r="B287" t="s">
        <v>2295</v>
      </c>
      <c r="C287" t="s">
        <v>2296</v>
      </c>
      <c r="D287" t="s">
        <v>1108</v>
      </c>
      <c r="E287" t="str">
        <f>VLOOKUP(A287,[1]USDAPLANTS!C$2:D$32889,2)</f>
        <v>L48(N)CAN(I)</v>
      </c>
      <c r="F287" t="s">
        <v>1108</v>
      </c>
      <c r="G287" t="s">
        <v>1021</v>
      </c>
      <c r="I287" t="s">
        <v>2297</v>
      </c>
      <c r="J287" t="s">
        <v>2298</v>
      </c>
      <c r="K287" t="s">
        <v>2299</v>
      </c>
      <c r="L287" t="str">
        <f t="shared" si="25"/>
        <v>aristosa</v>
      </c>
      <c r="M287" t="s">
        <v>2299</v>
      </c>
    </row>
    <row r="288" spans="1:13" x14ac:dyDescent="0.25">
      <c r="A288" t="s">
        <v>2300</v>
      </c>
      <c r="B288" t="s">
        <v>2300</v>
      </c>
      <c r="C288" t="s">
        <v>2301</v>
      </c>
      <c r="D288" t="s">
        <v>1108</v>
      </c>
      <c r="E288" t="str">
        <f>VLOOKUP(A288,[1]USDAPLANTS!C$2:D$32889,2)</f>
        <v>L48(N)CAN(N)</v>
      </c>
      <c r="F288" t="s">
        <v>1108</v>
      </c>
      <c r="G288" t="s">
        <v>1021</v>
      </c>
      <c r="I288" t="s">
        <v>2302</v>
      </c>
      <c r="J288" t="s">
        <v>2298</v>
      </c>
      <c r="K288" t="s">
        <v>2303</v>
      </c>
      <c r="L288" t="str">
        <f t="shared" si="25"/>
        <v>beckii</v>
      </c>
      <c r="M288" t="s">
        <v>2303</v>
      </c>
    </row>
    <row r="289" spans="1:15" x14ac:dyDescent="0.25">
      <c r="A289" t="s">
        <v>2304</v>
      </c>
      <c r="B289" t="s">
        <v>2304</v>
      </c>
      <c r="C289" t="s">
        <v>2305</v>
      </c>
      <c r="D289" t="s">
        <v>1108</v>
      </c>
      <c r="E289" t="str">
        <f>VLOOKUP(A289,[1]USDAPLANTS!C$2:D$32889,2)</f>
        <v>L48(N)</v>
      </c>
      <c r="F289" t="s">
        <v>1108</v>
      </c>
      <c r="G289" t="s">
        <v>1021</v>
      </c>
      <c r="I289" t="s">
        <v>2306</v>
      </c>
      <c r="J289" t="s">
        <v>2298</v>
      </c>
      <c r="K289" t="s">
        <v>2307</v>
      </c>
      <c r="L289" t="str">
        <f t="shared" si="25"/>
        <v>bidentoides</v>
      </c>
      <c r="M289" t="s">
        <v>2307</v>
      </c>
    </row>
    <row r="290" spans="1:15" x14ac:dyDescent="0.25">
      <c r="A290" t="s">
        <v>2308</v>
      </c>
      <c r="B290" t="s">
        <v>2308</v>
      </c>
      <c r="C290" t="s">
        <v>2309</v>
      </c>
      <c r="D290" t="s">
        <v>1108</v>
      </c>
      <c r="E290" t="str">
        <f>VLOOKUP(A290,[1]USDAPLANTS!C$2:D$32889,2)</f>
        <v>L48(N)CAN(I)</v>
      </c>
      <c r="F290" t="s">
        <v>1108</v>
      </c>
      <c r="G290" t="s">
        <v>1021</v>
      </c>
      <c r="I290" t="s">
        <v>2310</v>
      </c>
      <c r="J290" t="s">
        <v>2298</v>
      </c>
      <c r="K290" t="s">
        <v>2311</v>
      </c>
      <c r="L290" t="str">
        <f t="shared" si="25"/>
        <v>bipinnata</v>
      </c>
      <c r="M290" t="s">
        <v>2311</v>
      </c>
    </row>
    <row r="291" spans="1:15" x14ac:dyDescent="0.25">
      <c r="A291" t="s">
        <v>2312</v>
      </c>
      <c r="B291" t="s">
        <v>2312</v>
      </c>
      <c r="C291" t="s">
        <v>2313</v>
      </c>
      <c r="D291" t="s">
        <v>1108</v>
      </c>
      <c r="E291" t="str">
        <f>VLOOKUP(A291,[1]USDAPLANTS!C$2:D$32889,2)</f>
        <v>L48(N)AK(I)CAN(N)</v>
      </c>
      <c r="F291" t="s">
        <v>1108</v>
      </c>
      <c r="G291" t="s">
        <v>1021</v>
      </c>
      <c r="I291" t="s">
        <v>2314</v>
      </c>
      <c r="J291" t="s">
        <v>2298</v>
      </c>
      <c r="K291" t="s">
        <v>2315</v>
      </c>
      <c r="L291" t="str">
        <f t="shared" si="25"/>
        <v>cernua</v>
      </c>
      <c r="M291" t="s">
        <v>2315</v>
      </c>
    </row>
    <row r="292" spans="1:15" x14ac:dyDescent="0.25">
      <c r="A292" t="s">
        <v>2316</v>
      </c>
      <c r="B292" t="s">
        <v>2316</v>
      </c>
      <c r="C292" t="s">
        <v>2317</v>
      </c>
      <c r="D292" t="s">
        <v>1108</v>
      </c>
      <c r="E292" t="str">
        <f>VLOOKUP(A292,[1]USDAPLANTS!C$2:D$32889,2)</f>
        <v>L48(N)CAN(N)</v>
      </c>
      <c r="F292" t="s">
        <v>1108</v>
      </c>
      <c r="G292" t="s">
        <v>1021</v>
      </c>
      <c r="I292" t="s">
        <v>2318</v>
      </c>
      <c r="J292" t="s">
        <v>2298</v>
      </c>
      <c r="K292" t="s">
        <v>2319</v>
      </c>
      <c r="L292" t="str">
        <f t="shared" si="25"/>
        <v>connata</v>
      </c>
      <c r="M292" t="s">
        <v>2319</v>
      </c>
    </row>
    <row r="293" spans="1:15" x14ac:dyDescent="0.25">
      <c r="A293" t="s">
        <v>2320</v>
      </c>
      <c r="B293" t="s">
        <v>2320</v>
      </c>
      <c r="C293" t="s">
        <v>2321</v>
      </c>
      <c r="D293" t="s">
        <v>1108</v>
      </c>
      <c r="E293" t="str">
        <f>VLOOKUP(A293,[1]USDAPLANTS!C$2:D$32889,2)</f>
        <v>L48(N)CAN(N)</v>
      </c>
      <c r="F293" t="s">
        <v>1108</v>
      </c>
      <c r="G293" t="s">
        <v>1021</v>
      </c>
      <c r="I293" t="s">
        <v>2322</v>
      </c>
      <c r="J293" t="s">
        <v>2298</v>
      </c>
      <c r="K293" t="s">
        <v>2323</v>
      </c>
      <c r="L293" t="str">
        <f t="shared" si="25"/>
        <v>discoidea</v>
      </c>
      <c r="M293" t="s">
        <v>2323</v>
      </c>
    </row>
    <row r="294" spans="1:15" x14ac:dyDescent="0.25">
      <c r="A294" t="s">
        <v>2324</v>
      </c>
      <c r="B294" t="s">
        <v>2324</v>
      </c>
      <c r="C294" t="s">
        <v>2325</v>
      </c>
      <c r="D294" t="s">
        <v>1108</v>
      </c>
      <c r="E294" t="str">
        <f>VLOOKUP(A294,[1]USDAPLANTS!C$2:D$32889,2)</f>
        <v>L48(N)AK(I)CAN(I)</v>
      </c>
      <c r="F294" t="s">
        <v>1108</v>
      </c>
      <c r="G294" t="s">
        <v>1021</v>
      </c>
      <c r="I294" t="s">
        <v>2326</v>
      </c>
      <c r="J294" t="s">
        <v>2298</v>
      </c>
      <c r="K294" t="s">
        <v>2327</v>
      </c>
      <c r="L294" t="str">
        <f t="shared" si="25"/>
        <v>frondosa</v>
      </c>
      <c r="M294" t="s">
        <v>2327</v>
      </c>
    </row>
    <row r="295" spans="1:15" x14ac:dyDescent="0.25">
      <c r="A295" t="s">
        <v>2328</v>
      </c>
      <c r="B295" t="s">
        <v>2328</v>
      </c>
      <c r="C295" t="s">
        <v>2329</v>
      </c>
      <c r="D295" t="s">
        <v>1108</v>
      </c>
      <c r="E295" t="str">
        <f>VLOOKUP(A295,[1]USDAPLANTS!C$2:D$32889,2)</f>
        <v>L48(N)</v>
      </c>
      <c r="F295" t="s">
        <v>1108</v>
      </c>
      <c r="G295" t="s">
        <v>1021</v>
      </c>
      <c r="I295" t="s">
        <v>2330</v>
      </c>
      <c r="J295" t="s">
        <v>2298</v>
      </c>
      <c r="K295" t="s">
        <v>1552</v>
      </c>
      <c r="L295" t="str">
        <f t="shared" si="25"/>
        <v>laevis</v>
      </c>
      <c r="M295" t="s">
        <v>1552</v>
      </c>
    </row>
    <row r="296" spans="1:15" x14ac:dyDescent="0.25">
      <c r="A296" t="s">
        <v>2331</v>
      </c>
      <c r="B296" t="s">
        <v>2331</v>
      </c>
      <c r="C296" t="s">
        <v>2332</v>
      </c>
      <c r="D296" t="s">
        <v>1108</v>
      </c>
      <c r="E296" t="str">
        <f>VLOOKUP(A296,[1]USDAPLANTS!C$2:D$32889,2)</f>
        <v>L48(I)HI(I)PR(I)VI(I)CAN(I)</v>
      </c>
      <c r="F296" t="s">
        <v>1108</v>
      </c>
      <c r="G296" t="s">
        <v>1032</v>
      </c>
      <c r="I296" t="s">
        <v>2333</v>
      </c>
      <c r="J296" t="s">
        <v>2298</v>
      </c>
      <c r="K296" t="s">
        <v>2334</v>
      </c>
      <c r="L296" t="str">
        <f t="shared" si="25"/>
        <v>polylepis</v>
      </c>
      <c r="M296" t="s">
        <v>2334</v>
      </c>
    </row>
    <row r="297" spans="1:15" x14ac:dyDescent="0.25">
      <c r="A297" t="s">
        <v>2335</v>
      </c>
      <c r="B297" t="s">
        <v>2335</v>
      </c>
      <c r="C297" t="s">
        <v>2336</v>
      </c>
      <c r="D297" t="s">
        <v>1108</v>
      </c>
      <c r="E297" t="str">
        <f>VLOOKUP(A297,[1]USDAPLANTS!C$2:D$32889,2)</f>
        <v>HI(N)</v>
      </c>
      <c r="F297" t="s">
        <v>1108</v>
      </c>
      <c r="G297" t="s">
        <v>1021</v>
      </c>
      <c r="H297" t="s">
        <v>1109</v>
      </c>
      <c r="I297" t="s">
        <v>2337</v>
      </c>
      <c r="J297" t="s">
        <v>2298</v>
      </c>
      <c r="K297" t="s">
        <v>2338</v>
      </c>
      <c r="L297" t="str">
        <f t="shared" si="25"/>
        <v>trichosperma</v>
      </c>
      <c r="M297" t="s">
        <v>2338</v>
      </c>
    </row>
    <row r="298" spans="1:15" x14ac:dyDescent="0.25">
      <c r="A298" t="s">
        <v>2339</v>
      </c>
      <c r="B298" t="s">
        <v>2339</v>
      </c>
      <c r="C298" t="s">
        <v>2340</v>
      </c>
      <c r="D298" t="s">
        <v>1108</v>
      </c>
      <c r="E298" t="str">
        <f>VLOOKUP(A298,[1]USDAPLANTS!C$2:D$32889,2)</f>
        <v>L48(N)AK(N)CAN(N)</v>
      </c>
      <c r="F298" t="s">
        <v>1108</v>
      </c>
      <c r="G298" t="s">
        <v>1021</v>
      </c>
      <c r="I298" t="s">
        <v>2341</v>
      </c>
      <c r="J298" t="s">
        <v>2298</v>
      </c>
      <c r="K298" t="s">
        <v>2342</v>
      </c>
      <c r="L298" t="str">
        <f t="shared" si="25"/>
        <v>tripartita</v>
      </c>
      <c r="M298" t="s">
        <v>2342</v>
      </c>
    </row>
    <row r="299" spans="1:15" x14ac:dyDescent="0.25">
      <c r="A299" t="s">
        <v>2343</v>
      </c>
      <c r="B299" t="s">
        <v>2343</v>
      </c>
      <c r="C299" t="s">
        <v>2344</v>
      </c>
      <c r="D299" t="s">
        <v>1108</v>
      </c>
      <c r="E299" t="str">
        <f>VLOOKUP(A299,[1]USDAPLANTS!C$2:D$32889,2)</f>
        <v>L48(N)CAN(N)</v>
      </c>
      <c r="F299" t="s">
        <v>1108</v>
      </c>
      <c r="G299" t="s">
        <v>1021</v>
      </c>
      <c r="I299" t="s">
        <v>2345</v>
      </c>
      <c r="J299" t="s">
        <v>2298</v>
      </c>
      <c r="K299" t="s">
        <v>2346</v>
      </c>
      <c r="L299" t="str">
        <f t="shared" si="25"/>
        <v>vulgata</v>
      </c>
      <c r="M299" t="s">
        <v>2346</v>
      </c>
    </row>
    <row r="300" spans="1:15" x14ac:dyDescent="0.25">
      <c r="A300" t="s">
        <v>2347</v>
      </c>
      <c r="B300" t="s">
        <v>2347</v>
      </c>
      <c r="C300" t="s">
        <v>2348</v>
      </c>
      <c r="D300" t="s">
        <v>1117</v>
      </c>
      <c r="E300" t="str">
        <f>VLOOKUP(A300,[1]USDAPLANTS!C$2:D$32889,2)</f>
        <v>L48(N)CAN(N)</v>
      </c>
      <c r="F300" t="s">
        <v>1117</v>
      </c>
      <c r="G300" t="s">
        <v>1021</v>
      </c>
      <c r="I300" t="s">
        <v>2349</v>
      </c>
      <c r="J300" t="s">
        <v>2350</v>
      </c>
      <c r="K300" t="s">
        <v>2351</v>
      </c>
      <c r="L300" t="str">
        <f t="shared" si="25"/>
        <v>ciliata</v>
      </c>
      <c r="M300" t="s">
        <v>2351</v>
      </c>
    </row>
    <row r="301" spans="1:15" x14ac:dyDescent="0.25">
      <c r="A301" t="s">
        <v>2352</v>
      </c>
      <c r="B301" t="s">
        <v>2352</v>
      </c>
      <c r="C301" t="s">
        <v>2353</v>
      </c>
      <c r="D301" t="s">
        <v>1117</v>
      </c>
      <c r="E301" t="str">
        <f>VLOOKUP(A301,[1]USDAPLANTS!C$2:D$32889,2)</f>
        <v>L48(N)CAN(N)</v>
      </c>
      <c r="F301" t="s">
        <v>1117</v>
      </c>
      <c r="G301" t="s">
        <v>1021</v>
      </c>
      <c r="I301" t="s">
        <v>2354</v>
      </c>
      <c r="J301" t="s">
        <v>2350</v>
      </c>
      <c r="K301" t="s">
        <v>1784</v>
      </c>
      <c r="L301" t="str">
        <f t="shared" si="25"/>
        <v>hirsuta</v>
      </c>
      <c r="M301" t="s">
        <v>1784</v>
      </c>
    </row>
    <row r="302" spans="1:15" x14ac:dyDescent="0.25">
      <c r="A302" t="s">
        <v>2355</v>
      </c>
      <c r="B302" t="s">
        <v>2355</v>
      </c>
      <c r="C302" t="s">
        <v>2356</v>
      </c>
      <c r="D302" t="s">
        <v>2357</v>
      </c>
      <c r="E302" t="str">
        <f>VLOOKUP(A302,[1]USDAPLANTS!C$2:D$32889,2)</f>
        <v>L48(N)PR(N)CAN(N)</v>
      </c>
      <c r="F302" t="s">
        <v>2357</v>
      </c>
      <c r="G302" t="s">
        <v>1021</v>
      </c>
      <c r="I302" t="s">
        <v>2358</v>
      </c>
      <c r="J302" t="s">
        <v>2359</v>
      </c>
      <c r="K302" t="s">
        <v>2360</v>
      </c>
      <c r="L302" t="str">
        <f t="shared" ref="L302:L303" si="26">M302&amp;" "&amp;N302&amp;" "&amp;O302</f>
        <v>cylindrica var. cylindrica</v>
      </c>
      <c r="M302" t="s">
        <v>1184</v>
      </c>
      <c r="N302" t="s">
        <v>1259</v>
      </c>
      <c r="O302" t="s">
        <v>1184</v>
      </c>
    </row>
    <row r="303" spans="1:15" x14ac:dyDescent="0.25">
      <c r="A303" t="s">
        <v>2361</v>
      </c>
      <c r="B303" t="s">
        <v>2361</v>
      </c>
      <c r="C303" t="s">
        <v>2362</v>
      </c>
      <c r="D303" t="s">
        <v>2357</v>
      </c>
      <c r="E303" t="str">
        <f>VLOOKUP(A303,[1]USDAPLANTS!C$2:D$32889,2)</f>
        <v>L48(N)PR(N)CAN(N)</v>
      </c>
      <c r="F303" t="s">
        <v>2357</v>
      </c>
      <c r="G303" t="s">
        <v>1021</v>
      </c>
      <c r="I303" t="s">
        <v>2363</v>
      </c>
      <c r="J303" t="s">
        <v>2359</v>
      </c>
      <c r="K303" t="s">
        <v>2364</v>
      </c>
      <c r="L303" t="str">
        <f t="shared" si="26"/>
        <v>cylindrica var. drummondiana</v>
      </c>
      <c r="M303" t="s">
        <v>1184</v>
      </c>
      <c r="N303" t="s">
        <v>1259</v>
      </c>
      <c r="O303" t="s">
        <v>2365</v>
      </c>
    </row>
    <row r="304" spans="1:15" x14ac:dyDescent="0.25">
      <c r="A304" t="s">
        <v>2366</v>
      </c>
      <c r="B304" t="s">
        <v>2366</v>
      </c>
      <c r="C304" t="s">
        <v>2367</v>
      </c>
      <c r="D304" t="s">
        <v>1108</v>
      </c>
      <c r="E304" t="str">
        <f>VLOOKUP(A304,[1]USDAPLANTS!C$2:D$32889,2)</f>
        <v>L48(N)CAN(N)</v>
      </c>
      <c r="F304" t="s">
        <v>1108</v>
      </c>
      <c r="G304" t="s">
        <v>1021</v>
      </c>
      <c r="I304" t="s">
        <v>2368</v>
      </c>
      <c r="J304" t="s">
        <v>2369</v>
      </c>
      <c r="K304" t="s">
        <v>2370</v>
      </c>
      <c r="L304" t="str">
        <f t="shared" ref="L304:L344" si="27">M304</f>
        <v>asteroides</v>
      </c>
      <c r="M304" t="s">
        <v>2370</v>
      </c>
    </row>
    <row r="305" spans="1:13" x14ac:dyDescent="0.25">
      <c r="A305" t="s">
        <v>2371</v>
      </c>
      <c r="B305" t="s">
        <v>2371</v>
      </c>
      <c r="C305" t="s">
        <v>2372</v>
      </c>
      <c r="D305" t="s">
        <v>2373</v>
      </c>
      <c r="E305" t="str">
        <f>VLOOKUP(A305,[1]USDAPLANTS!C$2:D$32889,2)</f>
        <v>L48(N)CAN(N)</v>
      </c>
      <c r="F305" t="s">
        <v>2373</v>
      </c>
      <c r="G305" t="s">
        <v>1021</v>
      </c>
      <c r="I305" t="s">
        <v>2374</v>
      </c>
      <c r="J305" t="s">
        <v>2375</v>
      </c>
      <c r="K305" t="s">
        <v>2376</v>
      </c>
      <c r="L305" t="str">
        <f t="shared" si="27"/>
        <v>dissectum</v>
      </c>
      <c r="M305" t="s">
        <v>2376</v>
      </c>
    </row>
    <row r="306" spans="1:13" x14ac:dyDescent="0.25">
      <c r="A306" t="s">
        <v>2377</v>
      </c>
      <c r="B306" t="s">
        <v>2377</v>
      </c>
      <c r="C306" t="s">
        <v>2378</v>
      </c>
      <c r="D306" t="s">
        <v>2373</v>
      </c>
      <c r="E306" t="str">
        <f>VLOOKUP(A306,[1]USDAPLANTS!C$2:D$32889,2)</f>
        <v>L48(N)AK(N)CAN(N)GL(N)SPM(N)</v>
      </c>
      <c r="F306" t="s">
        <v>2373</v>
      </c>
      <c r="G306" t="s">
        <v>1021</v>
      </c>
      <c r="I306" t="s">
        <v>2379</v>
      </c>
      <c r="J306" t="s">
        <v>2375</v>
      </c>
      <c r="K306" t="s">
        <v>2380</v>
      </c>
      <c r="L306" t="str">
        <f t="shared" si="27"/>
        <v>lanceolatum</v>
      </c>
      <c r="M306" t="s">
        <v>2380</v>
      </c>
    </row>
    <row r="307" spans="1:13" x14ac:dyDescent="0.25">
      <c r="A307" t="s">
        <v>2381</v>
      </c>
      <c r="B307" t="s">
        <v>2381</v>
      </c>
      <c r="C307" t="s">
        <v>2382</v>
      </c>
      <c r="D307" t="s">
        <v>2373</v>
      </c>
      <c r="E307" t="str">
        <f>VLOOKUP(A307,[1]USDAPLANTS!C$2:D$32889,2)</f>
        <v>L48(N)CAN(N)SPM(N)</v>
      </c>
      <c r="F307" t="s">
        <v>2373</v>
      </c>
      <c r="G307" t="s">
        <v>1021</v>
      </c>
      <c r="I307" t="s">
        <v>2383</v>
      </c>
      <c r="J307" t="s">
        <v>2375</v>
      </c>
      <c r="K307" t="s">
        <v>2384</v>
      </c>
      <c r="L307" t="str">
        <f t="shared" si="27"/>
        <v>matricariifolium</v>
      </c>
      <c r="M307" t="s">
        <v>2384</v>
      </c>
    </row>
    <row r="308" spans="1:13" x14ac:dyDescent="0.25">
      <c r="A308" t="s">
        <v>2385</v>
      </c>
      <c r="B308" t="s">
        <v>2385</v>
      </c>
      <c r="C308" t="s">
        <v>2386</v>
      </c>
      <c r="D308" t="s">
        <v>2373</v>
      </c>
      <c r="E308" t="str">
        <f>VLOOKUP(A308,[1]USDAPLANTS!C$2:D$32889,2)</f>
        <v>L48(N)AK(N)CAN(N)GL(N)SPM(N)</v>
      </c>
      <c r="F308" t="s">
        <v>2373</v>
      </c>
      <c r="G308" t="s">
        <v>1021</v>
      </c>
      <c r="I308" t="s">
        <v>2387</v>
      </c>
      <c r="J308" t="s">
        <v>2375</v>
      </c>
      <c r="K308" t="s">
        <v>2388</v>
      </c>
      <c r="L308" t="str">
        <f t="shared" si="27"/>
        <v>multifidum</v>
      </c>
      <c r="M308" t="s">
        <v>2388</v>
      </c>
    </row>
    <row r="309" spans="1:13" x14ac:dyDescent="0.25">
      <c r="A309" t="s">
        <v>2389</v>
      </c>
      <c r="B309" t="s">
        <v>2389</v>
      </c>
      <c r="C309" t="s">
        <v>2390</v>
      </c>
      <c r="D309" t="s">
        <v>2373</v>
      </c>
      <c r="E309" t="str">
        <f>VLOOKUP(A309,[1]USDAPLANTS!C$2:D$32889,2)</f>
        <v>L48(N)CAN(N)</v>
      </c>
      <c r="F309" t="s">
        <v>2373</v>
      </c>
      <c r="G309" t="s">
        <v>1021</v>
      </c>
      <c r="I309" t="s">
        <v>2391</v>
      </c>
      <c r="J309" t="s">
        <v>2375</v>
      </c>
      <c r="K309" t="s">
        <v>2392</v>
      </c>
      <c r="L309" t="str">
        <f t="shared" si="27"/>
        <v>oneidense</v>
      </c>
      <c r="M309" t="s">
        <v>2392</v>
      </c>
    </row>
    <row r="310" spans="1:13" x14ac:dyDescent="0.25">
      <c r="A310" t="s">
        <v>2393</v>
      </c>
      <c r="B310" t="s">
        <v>2393</v>
      </c>
      <c r="C310" t="s">
        <v>2394</v>
      </c>
      <c r="D310" t="s">
        <v>2373</v>
      </c>
      <c r="E310" t="str">
        <f>VLOOKUP(A310,[1]USDAPLANTS!C$2:D$32889,2)</f>
        <v>L48(N)AK(N)CAN(N)GL(N)</v>
      </c>
      <c r="F310" t="s">
        <v>2373</v>
      </c>
      <c r="G310" t="s">
        <v>1021</v>
      </c>
      <c r="I310" t="s">
        <v>2395</v>
      </c>
      <c r="J310" t="s">
        <v>2375</v>
      </c>
      <c r="K310" t="s">
        <v>2396</v>
      </c>
      <c r="L310" t="str">
        <f t="shared" si="27"/>
        <v>simplex</v>
      </c>
      <c r="M310" t="s">
        <v>2396</v>
      </c>
    </row>
    <row r="311" spans="1:13" x14ac:dyDescent="0.25">
      <c r="A311" t="s">
        <v>2397</v>
      </c>
      <c r="B311" t="s">
        <v>2397</v>
      </c>
      <c r="C311" t="s">
        <v>2398</v>
      </c>
      <c r="D311" t="s">
        <v>2373</v>
      </c>
      <c r="E311" t="str">
        <f>VLOOKUP(A311,[1]USDAPLANTS!C$2:D$32889,2)</f>
        <v>L48(N)AK(N)CAN(N)</v>
      </c>
      <c r="F311" t="s">
        <v>2373</v>
      </c>
      <c r="G311" t="s">
        <v>1021</v>
      </c>
      <c r="I311" t="s">
        <v>2399</v>
      </c>
      <c r="J311" t="s">
        <v>2375</v>
      </c>
      <c r="K311" t="s">
        <v>2400</v>
      </c>
      <c r="L311" t="str">
        <f t="shared" si="27"/>
        <v>virginianum</v>
      </c>
      <c r="M311" t="s">
        <v>2400</v>
      </c>
    </row>
    <row r="312" spans="1:13" x14ac:dyDescent="0.25">
      <c r="A312" t="s">
        <v>2401</v>
      </c>
      <c r="B312" t="s">
        <v>2401</v>
      </c>
      <c r="C312" t="s">
        <v>2402</v>
      </c>
      <c r="D312" t="s">
        <v>1181</v>
      </c>
      <c r="E312" t="str">
        <f>VLOOKUP(A312,[1]USDAPLANTS!C$2:D$32889,2)</f>
        <v>L48(N)HI(I)CAN(N)</v>
      </c>
      <c r="F312" t="s">
        <v>1181</v>
      </c>
      <c r="G312" t="s">
        <v>1021</v>
      </c>
      <c r="I312" t="s">
        <v>2403</v>
      </c>
      <c r="J312" t="s">
        <v>2404</v>
      </c>
      <c r="K312" t="s">
        <v>2405</v>
      </c>
      <c r="L312" t="str">
        <f t="shared" si="27"/>
        <v>curtipendula</v>
      </c>
      <c r="M312" t="s">
        <v>2405</v>
      </c>
    </row>
    <row r="313" spans="1:13" x14ac:dyDescent="0.25">
      <c r="A313" t="s">
        <v>2406</v>
      </c>
      <c r="B313" t="s">
        <v>2406</v>
      </c>
      <c r="C313" t="s">
        <v>2407</v>
      </c>
      <c r="D313" t="s">
        <v>1181</v>
      </c>
      <c r="E313" t="str">
        <f>VLOOKUP(A313,[1]USDAPLANTS!C$2:D$32889,2)</f>
        <v>L48(N)CAN(N)SPM(N)</v>
      </c>
      <c r="F313" t="s">
        <v>1181</v>
      </c>
      <c r="G313" t="s">
        <v>1021</v>
      </c>
      <c r="I313" t="s">
        <v>2408</v>
      </c>
      <c r="J313" t="s">
        <v>2409</v>
      </c>
      <c r="K313" t="s">
        <v>2410</v>
      </c>
      <c r="L313" t="str">
        <f t="shared" si="27"/>
        <v>aristosum</v>
      </c>
      <c r="M313" t="s">
        <v>2410</v>
      </c>
    </row>
    <row r="314" spans="1:13" x14ac:dyDescent="0.25">
      <c r="A314" t="s">
        <v>2411</v>
      </c>
      <c r="B314" t="s">
        <v>2411</v>
      </c>
      <c r="C314" t="s">
        <v>2409</v>
      </c>
      <c r="D314" t="s">
        <v>1181</v>
      </c>
      <c r="E314" t="str">
        <f>VLOOKUP(A314,[1]USDAPLANTS!C$2:D$32889,2)</f>
        <v>L48(N)PR(N)CAN(N)</v>
      </c>
      <c r="F314" t="s">
        <v>1181</v>
      </c>
      <c r="G314" t="s">
        <v>1021</v>
      </c>
      <c r="I314" t="s">
        <v>2412</v>
      </c>
      <c r="J314" t="s">
        <v>2409</v>
      </c>
      <c r="K314" t="s">
        <v>2413</v>
      </c>
      <c r="L314" t="str">
        <f t="shared" si="27"/>
        <v>erectum</v>
      </c>
      <c r="M314" t="s">
        <v>2413</v>
      </c>
    </row>
    <row r="315" spans="1:13" x14ac:dyDescent="0.25">
      <c r="A315" t="s">
        <v>2414</v>
      </c>
      <c r="B315" t="s">
        <v>2414</v>
      </c>
      <c r="C315" t="s">
        <v>2415</v>
      </c>
      <c r="D315" t="s">
        <v>2416</v>
      </c>
      <c r="E315" t="str">
        <f>VLOOKUP(A315,[1]USDAPLANTS!C$2:D$32889,2)</f>
        <v>L48(N)AK(N)CAN(N)</v>
      </c>
      <c r="F315" t="s">
        <v>2416</v>
      </c>
      <c r="G315" t="s">
        <v>1021</v>
      </c>
      <c r="I315" t="s">
        <v>2417</v>
      </c>
      <c r="J315" t="s">
        <v>2418</v>
      </c>
      <c r="K315" t="s">
        <v>2419</v>
      </c>
      <c r="L315" t="str">
        <f t="shared" si="27"/>
        <v>schreberi</v>
      </c>
      <c r="M315" t="s">
        <v>2419</v>
      </c>
    </row>
    <row r="316" spans="1:13" x14ac:dyDescent="0.25">
      <c r="A316" t="s">
        <v>2420</v>
      </c>
      <c r="B316" t="s">
        <v>2420</v>
      </c>
      <c r="C316" t="s">
        <v>2421</v>
      </c>
      <c r="D316" t="s">
        <v>1375</v>
      </c>
      <c r="E316" t="str">
        <f>VLOOKUP(A316,[1]USDAPLANTS!C$2:D$32889,2)</f>
        <v>L48(I)AK(I)HI(I)PR(I)VI(I)CAN(I)</v>
      </c>
      <c r="F316" t="s">
        <v>1375</v>
      </c>
      <c r="G316" t="s">
        <v>1032</v>
      </c>
      <c r="I316" t="s">
        <v>2422</v>
      </c>
      <c r="J316" t="s">
        <v>909</v>
      </c>
      <c r="K316" t="s">
        <v>2423</v>
      </c>
      <c r="L316" t="str">
        <f t="shared" si="27"/>
        <v>juncea</v>
      </c>
      <c r="M316" t="s">
        <v>2423</v>
      </c>
    </row>
    <row r="317" spans="1:13" x14ac:dyDescent="0.25">
      <c r="A317" t="s">
        <v>2424</v>
      </c>
      <c r="B317" t="s">
        <v>2424</v>
      </c>
      <c r="C317" t="s">
        <v>2425</v>
      </c>
      <c r="D317" t="s">
        <v>1375</v>
      </c>
      <c r="E317" t="str">
        <f>VLOOKUP(A317,[1]USDAPLANTS!C$2:D$32889,2)</f>
        <v>L48(I)HI(I)CAN(I)</v>
      </c>
      <c r="F317" t="s">
        <v>1375</v>
      </c>
      <c r="G317" t="s">
        <v>1032</v>
      </c>
      <c r="I317" t="s">
        <v>2426</v>
      </c>
      <c r="J317" t="s">
        <v>909</v>
      </c>
      <c r="K317" t="s">
        <v>2281</v>
      </c>
      <c r="L317" t="str">
        <f t="shared" si="27"/>
        <v>nigra</v>
      </c>
      <c r="M317" t="s">
        <v>2281</v>
      </c>
    </row>
    <row r="318" spans="1:13" x14ac:dyDescent="0.25">
      <c r="A318" t="s">
        <v>2427</v>
      </c>
      <c r="B318" t="s">
        <v>2427</v>
      </c>
      <c r="C318" t="s">
        <v>2428</v>
      </c>
      <c r="D318" t="s">
        <v>1375</v>
      </c>
      <c r="E318" t="str">
        <f>VLOOKUP(A318,[1]USDAPLANTS!C$2:D$32889,2)</f>
        <v>L48(I)AK(I)HI(I)CAN(I)GL(I)</v>
      </c>
      <c r="F318" t="s">
        <v>1375</v>
      </c>
      <c r="G318" t="s">
        <v>1032</v>
      </c>
      <c r="I318" t="s">
        <v>2429</v>
      </c>
      <c r="J318" t="s">
        <v>909</v>
      </c>
      <c r="K318" t="s">
        <v>2430</v>
      </c>
      <c r="L318" t="str">
        <f t="shared" si="27"/>
        <v>rapa</v>
      </c>
      <c r="M318" t="s">
        <v>2430</v>
      </c>
    </row>
    <row r="319" spans="1:13" x14ac:dyDescent="0.25">
      <c r="A319" t="s">
        <v>2431</v>
      </c>
      <c r="B319" t="s">
        <v>2431</v>
      </c>
      <c r="C319" t="s">
        <v>2432</v>
      </c>
      <c r="D319" t="s">
        <v>1108</v>
      </c>
      <c r="E319" t="str">
        <f>VLOOKUP(A319,[1]USDAPLANTS!C$2:D$32889,2)</f>
        <v>L48(N)</v>
      </c>
      <c r="F319" t="s">
        <v>1108</v>
      </c>
      <c r="G319" t="s">
        <v>1021</v>
      </c>
      <c r="I319" t="s">
        <v>2433</v>
      </c>
      <c r="J319" t="s">
        <v>2434</v>
      </c>
      <c r="K319" t="s">
        <v>2435</v>
      </c>
      <c r="L319" t="str">
        <f t="shared" si="27"/>
        <v>eupatorioides</v>
      </c>
      <c r="M319" t="s">
        <v>2435</v>
      </c>
    </row>
    <row r="320" spans="1:13" x14ac:dyDescent="0.25">
      <c r="A320" t="s">
        <v>2436</v>
      </c>
      <c r="B320" t="s">
        <v>2436</v>
      </c>
      <c r="C320" t="s">
        <v>2437</v>
      </c>
      <c r="D320" t="s">
        <v>1181</v>
      </c>
      <c r="E320" t="str">
        <f>VLOOKUP(A320,[1]USDAPLANTS!C$2:D$32889,2)</f>
        <v>L48(I)CAN(W)</v>
      </c>
      <c r="F320" t="s">
        <v>1181</v>
      </c>
      <c r="G320" t="s">
        <v>1032</v>
      </c>
      <c r="I320" t="s">
        <v>2438</v>
      </c>
      <c r="J320" t="s">
        <v>2439</v>
      </c>
      <c r="K320" t="s">
        <v>2440</v>
      </c>
      <c r="L320" t="str">
        <f t="shared" si="27"/>
        <v>media</v>
      </c>
      <c r="M320" t="s">
        <v>2440</v>
      </c>
    </row>
    <row r="321" spans="1:13" x14ac:dyDescent="0.25">
      <c r="A321" t="s">
        <v>2441</v>
      </c>
      <c r="B321" t="s">
        <v>2441</v>
      </c>
      <c r="C321" t="s">
        <v>2442</v>
      </c>
      <c r="D321" t="s">
        <v>1181</v>
      </c>
      <c r="E321" t="str">
        <f>VLOOKUP(A321,[1]USDAPLANTS!C$2:D$32889,2)</f>
        <v>L48(I)</v>
      </c>
      <c r="F321" t="s">
        <v>1181</v>
      </c>
      <c r="G321" t="s">
        <v>1032</v>
      </c>
      <c r="I321" t="s">
        <v>2443</v>
      </c>
      <c r="J321" t="s">
        <v>2444</v>
      </c>
      <c r="K321" t="s">
        <v>2445</v>
      </c>
      <c r="L321" t="str">
        <f t="shared" si="27"/>
        <v>altissimus</v>
      </c>
      <c r="M321" t="s">
        <v>2445</v>
      </c>
    </row>
    <row r="322" spans="1:13" x14ac:dyDescent="0.25">
      <c r="A322" t="s">
        <v>2446</v>
      </c>
      <c r="B322" t="s">
        <v>2446</v>
      </c>
      <c r="C322" t="s">
        <v>2447</v>
      </c>
      <c r="D322" t="s">
        <v>1181</v>
      </c>
      <c r="E322" t="str">
        <f>VLOOKUP(A322,[1]USDAPLANTS!C$2:D$32889,2)</f>
        <v>L48(I)CAN(I)</v>
      </c>
      <c r="F322" t="s">
        <v>1181</v>
      </c>
      <c r="G322" t="s">
        <v>1032</v>
      </c>
      <c r="I322" t="s">
        <v>2448</v>
      </c>
      <c r="J322" t="s">
        <v>2444</v>
      </c>
      <c r="K322" t="s">
        <v>1120</v>
      </c>
      <c r="L322" t="str">
        <f t="shared" si="27"/>
        <v>arvensis</v>
      </c>
      <c r="M322" t="s">
        <v>1120</v>
      </c>
    </row>
    <row r="323" spans="1:13" x14ac:dyDescent="0.25">
      <c r="A323" t="s">
        <v>2449</v>
      </c>
      <c r="B323" t="s">
        <v>2449</v>
      </c>
      <c r="C323" t="s">
        <v>2450</v>
      </c>
      <c r="D323" t="s">
        <v>1181</v>
      </c>
      <c r="E323" t="str">
        <f>VLOOKUP(A323,[1]USDAPLANTS!C$2:D$32889,2)</f>
        <v>L48(I)HI(I)CAN(I)</v>
      </c>
      <c r="F323" t="s">
        <v>1181</v>
      </c>
      <c r="G323" t="s">
        <v>1032</v>
      </c>
      <c r="I323" t="s">
        <v>2451</v>
      </c>
      <c r="J323" t="s">
        <v>2444</v>
      </c>
      <c r="K323" t="s">
        <v>2452</v>
      </c>
      <c r="L323" t="str">
        <f t="shared" si="27"/>
        <v>catharticus</v>
      </c>
      <c r="M323" t="s">
        <v>2452</v>
      </c>
    </row>
    <row r="324" spans="1:13" x14ac:dyDescent="0.25">
      <c r="A324" t="s">
        <v>2453</v>
      </c>
      <c r="B324" t="s">
        <v>2453</v>
      </c>
      <c r="C324" t="s">
        <v>2454</v>
      </c>
      <c r="D324" t="s">
        <v>1181</v>
      </c>
      <c r="E324" t="str">
        <f>VLOOKUP(A324,[1]USDAPLANTS!C$2:D$32889,2)</f>
        <v>L48(N)AK(N)CAN(N)SPM(N)</v>
      </c>
      <c r="F324" t="s">
        <v>1181</v>
      </c>
      <c r="G324" t="s">
        <v>1021</v>
      </c>
      <c r="I324" t="s">
        <v>2455</v>
      </c>
      <c r="J324" t="s">
        <v>2444</v>
      </c>
      <c r="K324" t="s">
        <v>2456</v>
      </c>
      <c r="L324" t="str">
        <f t="shared" si="27"/>
        <v>ciliatus</v>
      </c>
      <c r="M324" t="s">
        <v>2456</v>
      </c>
    </row>
    <row r="325" spans="1:13" x14ac:dyDescent="0.25">
      <c r="A325" t="s">
        <v>2457</v>
      </c>
      <c r="B325" t="s">
        <v>2457</v>
      </c>
      <c r="C325" t="s">
        <v>2458</v>
      </c>
      <c r="D325" t="s">
        <v>1181</v>
      </c>
      <c r="E325" t="str">
        <f>VLOOKUP(A325,[1]USDAPLANTS!C$2:D$32889,2)</f>
        <v>L48(N)AK(N)CAN(N)</v>
      </c>
      <c r="F325" t="s">
        <v>1181</v>
      </c>
      <c r="G325" t="s">
        <v>1021</v>
      </c>
      <c r="I325" t="s">
        <v>2459</v>
      </c>
      <c r="J325" t="s">
        <v>2444</v>
      </c>
      <c r="K325" t="s">
        <v>2460</v>
      </c>
      <c r="L325" t="str">
        <f t="shared" si="27"/>
        <v>commutatus</v>
      </c>
      <c r="M325" t="s">
        <v>2460</v>
      </c>
    </row>
    <row r="326" spans="1:13" x14ac:dyDescent="0.25">
      <c r="A326" t="s">
        <v>2461</v>
      </c>
      <c r="B326" t="s">
        <v>2461</v>
      </c>
      <c r="C326" t="s">
        <v>2462</v>
      </c>
      <c r="D326" t="s">
        <v>1181</v>
      </c>
      <c r="E326" t="str">
        <f>VLOOKUP(A326,[1]USDAPLANTS!C$2:D$32889,2)</f>
        <v>L48(I)AK(I)HI(I)CAN(I)GL(I)SPM(I)</v>
      </c>
      <c r="F326" t="s">
        <v>1181</v>
      </c>
      <c r="G326" t="s">
        <v>1032</v>
      </c>
      <c r="I326" t="s">
        <v>2463</v>
      </c>
      <c r="J326" t="s">
        <v>2444</v>
      </c>
      <c r="K326" t="s">
        <v>2464</v>
      </c>
      <c r="L326" t="str">
        <f t="shared" si="27"/>
        <v>hordeaceus</v>
      </c>
      <c r="M326" t="s">
        <v>2464</v>
      </c>
    </row>
    <row r="327" spans="1:13" x14ac:dyDescent="0.25">
      <c r="A327" t="s">
        <v>2465</v>
      </c>
      <c r="B327" t="s">
        <v>2465</v>
      </c>
      <c r="C327" t="s">
        <v>2466</v>
      </c>
      <c r="D327" t="s">
        <v>1181</v>
      </c>
      <c r="E327" t="str">
        <f>VLOOKUP(A327,[1]USDAPLANTS!C$2:D$32889,2)</f>
        <v>L48(I,N)AK(NI)CAN(NI)GL(I)SPM(I)</v>
      </c>
      <c r="F327" t="s">
        <v>1181</v>
      </c>
      <c r="G327" t="s">
        <v>1032</v>
      </c>
      <c r="H327" t="s">
        <v>1109</v>
      </c>
      <c r="I327" t="s">
        <v>2467</v>
      </c>
      <c r="J327" t="s">
        <v>2444</v>
      </c>
      <c r="K327" t="s">
        <v>2468</v>
      </c>
      <c r="L327" t="str">
        <f t="shared" si="27"/>
        <v>inermis</v>
      </c>
      <c r="M327" t="s">
        <v>2468</v>
      </c>
    </row>
    <row r="328" spans="1:13" x14ac:dyDescent="0.25">
      <c r="A328" t="s">
        <v>2469</v>
      </c>
      <c r="B328" t="s">
        <v>2469</v>
      </c>
      <c r="C328" t="s">
        <v>2470</v>
      </c>
      <c r="D328" t="s">
        <v>1181</v>
      </c>
      <c r="E328" t="str">
        <f>VLOOKUP(A328,[1]USDAPLANTS!C$2:D$32889,2)</f>
        <v>L48(N)AK(N)CAN(N)SPM(N)</v>
      </c>
      <c r="F328" t="s">
        <v>1181</v>
      </c>
      <c r="G328" t="s">
        <v>1021</v>
      </c>
      <c r="I328" t="s">
        <v>2471</v>
      </c>
      <c r="J328" t="s">
        <v>2444</v>
      </c>
      <c r="K328" t="s">
        <v>2472</v>
      </c>
      <c r="L328" t="str">
        <f t="shared" si="27"/>
        <v>japonicus</v>
      </c>
      <c r="M328" t="s">
        <v>2472</v>
      </c>
    </row>
    <row r="329" spans="1:13" x14ac:dyDescent="0.25">
      <c r="A329" t="s">
        <v>2473</v>
      </c>
      <c r="B329" t="s">
        <v>2473</v>
      </c>
      <c r="C329" t="s">
        <v>2474</v>
      </c>
      <c r="D329" t="s">
        <v>1181</v>
      </c>
      <c r="E329" t="str">
        <f>VLOOKUP(A329,[1]USDAPLANTS!C$2:D$32889,2)</f>
        <v>L48(N)CAN(N)</v>
      </c>
      <c r="F329" t="s">
        <v>1181</v>
      </c>
      <c r="G329" t="s">
        <v>1021</v>
      </c>
      <c r="I329" t="s">
        <v>2475</v>
      </c>
      <c r="J329" t="s">
        <v>2444</v>
      </c>
      <c r="K329" t="s">
        <v>2476</v>
      </c>
      <c r="L329" t="str">
        <f t="shared" si="27"/>
        <v>kalmii</v>
      </c>
      <c r="M329" t="s">
        <v>2476</v>
      </c>
    </row>
    <row r="330" spans="1:13" x14ac:dyDescent="0.25">
      <c r="A330" t="s">
        <v>2477</v>
      </c>
      <c r="B330" t="s">
        <v>2477</v>
      </c>
      <c r="C330" t="s">
        <v>2478</v>
      </c>
      <c r="D330" t="s">
        <v>1181</v>
      </c>
      <c r="E330" t="str">
        <f>VLOOKUP(A330,[1]USDAPLANTS!C$2:D$32889,2)</f>
        <v>L48(N)CAN(N)</v>
      </c>
      <c r="F330" t="s">
        <v>1181</v>
      </c>
      <c r="G330" t="s">
        <v>1021</v>
      </c>
      <c r="I330" t="s">
        <v>2479</v>
      </c>
      <c r="J330" t="s">
        <v>2444</v>
      </c>
      <c r="K330" t="s">
        <v>1280</v>
      </c>
      <c r="L330" t="str">
        <f t="shared" si="27"/>
        <v>pubescens</v>
      </c>
      <c r="M330" t="s">
        <v>1280</v>
      </c>
    </row>
    <row r="331" spans="1:13" x14ac:dyDescent="0.25">
      <c r="A331" t="s">
        <v>2480</v>
      </c>
      <c r="B331" t="s">
        <v>2480</v>
      </c>
      <c r="C331" t="s">
        <v>2481</v>
      </c>
      <c r="D331" t="s">
        <v>1181</v>
      </c>
      <c r="E331" t="str">
        <f>VLOOKUP(A331,[1]USDAPLANTS!C$2:D$32889,2)</f>
        <v>L48(I)AK(I)CAN(I)</v>
      </c>
      <c r="F331" t="s">
        <v>1181</v>
      </c>
      <c r="G331" t="s">
        <v>1032</v>
      </c>
      <c r="I331" t="s">
        <v>2482</v>
      </c>
      <c r="J331" t="s">
        <v>2444</v>
      </c>
      <c r="K331" t="s">
        <v>2483</v>
      </c>
      <c r="L331" t="str">
        <f t="shared" si="27"/>
        <v>racemosus</v>
      </c>
      <c r="M331" t="s">
        <v>2483</v>
      </c>
    </row>
    <row r="332" spans="1:13" x14ac:dyDescent="0.25">
      <c r="A332" t="s">
        <v>2484</v>
      </c>
      <c r="B332" t="s">
        <v>2484</v>
      </c>
      <c r="C332" t="s">
        <v>2485</v>
      </c>
      <c r="D332" t="s">
        <v>1181</v>
      </c>
      <c r="E332" t="str">
        <f>VLOOKUP(A332,[1]USDAPLANTS!C$2:D$32889,2)</f>
        <v>L48(I)AK(I)HI(I)CAN(I)</v>
      </c>
      <c r="F332" t="s">
        <v>1181</v>
      </c>
      <c r="G332" t="s">
        <v>1032</v>
      </c>
      <c r="I332" t="s">
        <v>2486</v>
      </c>
      <c r="J332" t="s">
        <v>2444</v>
      </c>
      <c r="K332" t="s">
        <v>2487</v>
      </c>
      <c r="L332" t="str">
        <f t="shared" si="27"/>
        <v>secalinus</v>
      </c>
      <c r="M332" t="s">
        <v>2487</v>
      </c>
    </row>
    <row r="333" spans="1:13" x14ac:dyDescent="0.25">
      <c r="A333" t="s">
        <v>2488</v>
      </c>
      <c r="B333" t="s">
        <v>2488</v>
      </c>
      <c r="C333" t="s">
        <v>2489</v>
      </c>
      <c r="D333" t="s">
        <v>1181</v>
      </c>
      <c r="E333" t="str">
        <f>VLOOKUP(A333,[1]USDAPLANTS!C$2:D$32889,2)</f>
        <v>L48(I)HI(I)CAN(I)</v>
      </c>
      <c r="F333" t="s">
        <v>1181</v>
      </c>
      <c r="G333" t="s">
        <v>1032</v>
      </c>
      <c r="I333" t="s">
        <v>2490</v>
      </c>
      <c r="J333" t="s">
        <v>2444</v>
      </c>
      <c r="K333" t="s">
        <v>2491</v>
      </c>
      <c r="L333" t="str">
        <f t="shared" si="27"/>
        <v>sterilis</v>
      </c>
      <c r="M333" t="s">
        <v>2491</v>
      </c>
    </row>
    <row r="334" spans="1:13" x14ac:dyDescent="0.25">
      <c r="A334" t="s">
        <v>2492</v>
      </c>
      <c r="B334" t="s">
        <v>2492</v>
      </c>
      <c r="C334" t="s">
        <v>2493</v>
      </c>
      <c r="D334" t="s">
        <v>1181</v>
      </c>
      <c r="E334" t="str">
        <f>VLOOKUP(A334,[1]USDAPLANTS!C$2:D$32889,2)</f>
        <v>L48(I)AK(I)HI(I)CAN(I)GL(I)</v>
      </c>
      <c r="F334" t="s">
        <v>1181</v>
      </c>
      <c r="G334" t="s">
        <v>1032</v>
      </c>
      <c r="I334" t="s">
        <v>2494</v>
      </c>
      <c r="J334" t="s">
        <v>2444</v>
      </c>
      <c r="K334" t="s">
        <v>2495</v>
      </c>
      <c r="L334" t="str">
        <f t="shared" si="27"/>
        <v>tectorum</v>
      </c>
      <c r="M334" t="s">
        <v>2495</v>
      </c>
    </row>
    <row r="335" spans="1:13" x14ac:dyDescent="0.25">
      <c r="A335" t="s">
        <v>2496</v>
      </c>
      <c r="B335" t="s">
        <v>2496</v>
      </c>
      <c r="C335" t="s">
        <v>2497</v>
      </c>
      <c r="D335" t="s">
        <v>2498</v>
      </c>
      <c r="E335" t="str">
        <f>VLOOKUP(A335,[1]USDAPLANTS!C$2:D$32889,2)</f>
        <v>L48(I)HI(I)</v>
      </c>
      <c r="F335" t="s">
        <v>2498</v>
      </c>
      <c r="G335" t="s">
        <v>1032</v>
      </c>
      <c r="I335" t="s">
        <v>2499</v>
      </c>
      <c r="J335" t="s">
        <v>2500</v>
      </c>
      <c r="K335" t="s">
        <v>2285</v>
      </c>
      <c r="L335" t="str">
        <f t="shared" si="27"/>
        <v>papyrifera</v>
      </c>
      <c r="M335" t="s">
        <v>2285</v>
      </c>
    </row>
    <row r="336" spans="1:13" x14ac:dyDescent="0.25">
      <c r="A336" t="s">
        <v>2501</v>
      </c>
      <c r="B336" t="s">
        <v>2501</v>
      </c>
      <c r="C336" t="s">
        <v>2502</v>
      </c>
      <c r="D336" t="s">
        <v>1220</v>
      </c>
      <c r="E336" t="str">
        <f>VLOOKUP(A336,[1]USDAPLANTS!C$2:D$32889,2)</f>
        <v>L48(N)PR(N)CAN(N)</v>
      </c>
      <c r="F336" t="s">
        <v>1220</v>
      </c>
      <c r="G336" t="s">
        <v>1021</v>
      </c>
      <c r="I336" t="s">
        <v>2503</v>
      </c>
      <c r="J336" t="s">
        <v>2504</v>
      </c>
      <c r="K336" t="s">
        <v>1656</v>
      </c>
      <c r="L336" t="str">
        <f t="shared" si="27"/>
        <v>americana</v>
      </c>
      <c r="M336" t="s">
        <v>1656</v>
      </c>
    </row>
    <row r="337" spans="1:15" x14ac:dyDescent="0.25">
      <c r="A337" t="s">
        <v>2505</v>
      </c>
      <c r="B337" t="s">
        <v>2505</v>
      </c>
      <c r="C337" t="s">
        <v>2506</v>
      </c>
      <c r="D337" t="s">
        <v>2507</v>
      </c>
      <c r="E337" t="str">
        <f>VLOOKUP(A337,[1]USDAPLANTS!C$2:D$32889,2)</f>
        <v>L48(I)HI(I)PR(I)CAN(I)</v>
      </c>
      <c r="F337" t="s">
        <v>2507</v>
      </c>
      <c r="G337" t="s">
        <v>1032</v>
      </c>
      <c r="I337" t="s">
        <v>2508</v>
      </c>
      <c r="J337" t="s">
        <v>2509</v>
      </c>
      <c r="K337" t="s">
        <v>2510</v>
      </c>
      <c r="L337" t="str">
        <f t="shared" si="27"/>
        <v>davidii</v>
      </c>
      <c r="M337" t="s">
        <v>2510</v>
      </c>
    </row>
    <row r="338" spans="1:15" x14ac:dyDescent="0.25">
      <c r="A338" t="s">
        <v>2511</v>
      </c>
      <c r="B338" t="s">
        <v>2511</v>
      </c>
      <c r="C338" t="s">
        <v>2512</v>
      </c>
      <c r="D338" t="s">
        <v>1621</v>
      </c>
      <c r="E338" t="str">
        <f>VLOOKUP(A338,[1]USDAPLANTS!C$2:D$32889,2)</f>
        <v>L48(I)CAN(I)</v>
      </c>
      <c r="F338" t="s">
        <v>1621</v>
      </c>
      <c r="G338" t="s">
        <v>1032</v>
      </c>
      <c r="I338" t="s">
        <v>2513</v>
      </c>
      <c r="J338" t="s">
        <v>2514</v>
      </c>
      <c r="K338" t="s">
        <v>1120</v>
      </c>
      <c r="L338" t="str">
        <f t="shared" si="27"/>
        <v>arvensis</v>
      </c>
      <c r="M338" t="s">
        <v>1120</v>
      </c>
    </row>
    <row r="339" spans="1:15" x14ac:dyDescent="0.25">
      <c r="A339" t="s">
        <v>2515</v>
      </c>
      <c r="B339" t="s">
        <v>2515</v>
      </c>
      <c r="C339" t="s">
        <v>2516</v>
      </c>
      <c r="D339" t="s">
        <v>2517</v>
      </c>
      <c r="E339" t="str">
        <f>VLOOKUP(A339,[1]USDAPLANTS!C$2:D$32889,2)</f>
        <v>L48(N)HI(I)PR(N)CAN(N)</v>
      </c>
      <c r="F339" t="s">
        <v>2517</v>
      </c>
      <c r="G339" t="s">
        <v>1021</v>
      </c>
      <c r="I339" t="s">
        <v>2518</v>
      </c>
      <c r="J339" t="s">
        <v>2519</v>
      </c>
      <c r="K339" t="s">
        <v>1306</v>
      </c>
      <c r="L339" t="str">
        <f t="shared" si="27"/>
        <v>capillaris</v>
      </c>
      <c r="M339" t="s">
        <v>1306</v>
      </c>
    </row>
    <row r="340" spans="1:15" x14ac:dyDescent="0.25">
      <c r="A340" t="s">
        <v>2520</v>
      </c>
      <c r="B340" t="s">
        <v>2520</v>
      </c>
      <c r="C340" t="s">
        <v>2521</v>
      </c>
      <c r="D340" t="s">
        <v>1375</v>
      </c>
      <c r="E340" t="str">
        <f>VLOOKUP(A340,[1]USDAPLANTS!C$2:D$32889,2)</f>
        <v>L48(I)CAN(I)</v>
      </c>
      <c r="F340" t="s">
        <v>1375</v>
      </c>
      <c r="G340" t="s">
        <v>1032</v>
      </c>
      <c r="I340" t="s">
        <v>2522</v>
      </c>
      <c r="J340" t="s">
        <v>2523</v>
      </c>
      <c r="K340" t="s">
        <v>2524</v>
      </c>
      <c r="L340" t="str">
        <f t="shared" si="27"/>
        <v>orientalis</v>
      </c>
      <c r="M340" t="s">
        <v>2524</v>
      </c>
    </row>
    <row r="341" spans="1:15" x14ac:dyDescent="0.25">
      <c r="A341" t="s">
        <v>2525</v>
      </c>
      <c r="B341" t="s">
        <v>2525</v>
      </c>
      <c r="C341" t="s">
        <v>2526</v>
      </c>
      <c r="D341" t="s">
        <v>1187</v>
      </c>
      <c r="E341" t="str">
        <f>VLOOKUP(A341,[1]USDAPLANTS!C$2:D$32889,2)</f>
        <v>L48(I)CAN(GP)</v>
      </c>
      <c r="F341" t="s">
        <v>1187</v>
      </c>
      <c r="G341" t="s">
        <v>1032</v>
      </c>
      <c r="I341" t="s">
        <v>2527</v>
      </c>
      <c r="J341" t="s">
        <v>2528</v>
      </c>
      <c r="K341" t="s">
        <v>2529</v>
      </c>
      <c r="L341" t="str">
        <f t="shared" si="27"/>
        <v>rotundifolium</v>
      </c>
      <c r="M341" t="s">
        <v>2529</v>
      </c>
    </row>
    <row r="342" spans="1:15" x14ac:dyDescent="0.25">
      <c r="A342" t="s">
        <v>2530</v>
      </c>
      <c r="B342" t="s">
        <v>2530</v>
      </c>
      <c r="C342" t="s">
        <v>2531</v>
      </c>
      <c r="D342" t="s">
        <v>2532</v>
      </c>
      <c r="E342" t="str">
        <f>VLOOKUP(A342,[1]USDAPLANTS!C$2:D$32889,2)</f>
        <v>L48(I)CAN(I)</v>
      </c>
      <c r="F342" t="s">
        <v>2532</v>
      </c>
      <c r="G342" t="s">
        <v>1032</v>
      </c>
      <c r="I342" t="s">
        <v>2533</v>
      </c>
      <c r="J342" t="s">
        <v>2534</v>
      </c>
      <c r="K342" t="s">
        <v>2535</v>
      </c>
      <c r="L342" t="str">
        <f t="shared" si="27"/>
        <v>umbellatus</v>
      </c>
      <c r="M342" t="s">
        <v>2535</v>
      </c>
    </row>
    <row r="343" spans="1:15" x14ac:dyDescent="0.25">
      <c r="A343" t="s">
        <v>2536</v>
      </c>
      <c r="B343" t="s">
        <v>2536</v>
      </c>
      <c r="C343" t="s">
        <v>2537</v>
      </c>
      <c r="D343" t="s">
        <v>2416</v>
      </c>
      <c r="E343" t="str">
        <f>VLOOKUP(A343,[1]USDAPLANTS!C$2:D$32889,2)</f>
        <v>L48(N)CAN(N)</v>
      </c>
      <c r="F343" t="s">
        <v>2416</v>
      </c>
      <c r="G343" t="s">
        <v>1021</v>
      </c>
      <c r="I343" t="s">
        <v>2538</v>
      </c>
      <c r="J343" t="s">
        <v>2539</v>
      </c>
      <c r="K343" t="s">
        <v>2213</v>
      </c>
      <c r="L343" t="str">
        <f t="shared" si="27"/>
        <v>caroliniana</v>
      </c>
      <c r="M343" t="s">
        <v>2213</v>
      </c>
    </row>
    <row r="344" spans="1:15" x14ac:dyDescent="0.25">
      <c r="A344" t="s">
        <v>2540</v>
      </c>
      <c r="B344" t="s">
        <v>2540</v>
      </c>
      <c r="C344" t="s">
        <v>2541</v>
      </c>
      <c r="D344" t="s">
        <v>1375</v>
      </c>
      <c r="E344" t="str">
        <f>VLOOKUP(A344,[1]USDAPLANTS!C$2:D$32889,2)</f>
        <v>L48(N)AK(N)CAN(N)GL(N)SPM(N)</v>
      </c>
      <c r="F344" t="s">
        <v>1375</v>
      </c>
      <c r="G344" t="s">
        <v>1021</v>
      </c>
      <c r="I344" t="s">
        <v>2542</v>
      </c>
      <c r="J344" t="s">
        <v>2543</v>
      </c>
      <c r="K344" t="s">
        <v>2544</v>
      </c>
      <c r="L344" t="str">
        <f t="shared" si="27"/>
        <v>edentula</v>
      </c>
      <c r="M344" t="s">
        <v>2544</v>
      </c>
    </row>
    <row r="345" spans="1:15" x14ac:dyDescent="0.25">
      <c r="A345" t="s">
        <v>2545</v>
      </c>
      <c r="B345" t="s">
        <v>2545</v>
      </c>
      <c r="C345" t="s">
        <v>2546</v>
      </c>
      <c r="D345" t="s">
        <v>1181</v>
      </c>
      <c r="E345" t="str">
        <f>VLOOKUP(A345,[1]USDAPLANTS!C$2:D$32889,2)</f>
        <v>L48(N)AK(N)CAN(N)SPM(N)</v>
      </c>
      <c r="F345" t="s">
        <v>1181</v>
      </c>
      <c r="G345" t="s">
        <v>1021</v>
      </c>
      <c r="I345" t="s">
        <v>2547</v>
      </c>
      <c r="J345" t="s">
        <v>2548</v>
      </c>
      <c r="K345" t="s">
        <v>2549</v>
      </c>
      <c r="L345" t="str">
        <f t="shared" ref="L345:L346" si="28">M345&amp;" "&amp;N345&amp;" "&amp;O345</f>
        <v>canadensis var. canadensis</v>
      </c>
      <c r="M345" t="s">
        <v>1544</v>
      </c>
      <c r="N345" t="s">
        <v>1259</v>
      </c>
      <c r="O345" t="s">
        <v>1544</v>
      </c>
    </row>
    <row r="346" spans="1:15" x14ac:dyDescent="0.25">
      <c r="A346" t="s">
        <v>2550</v>
      </c>
      <c r="B346" t="s">
        <v>2550</v>
      </c>
      <c r="C346" t="s">
        <v>2551</v>
      </c>
      <c r="D346" t="s">
        <v>1181</v>
      </c>
      <c r="E346" t="str">
        <f>VLOOKUP(A346,[1]USDAPLANTS!C$2:D$32889,2)</f>
        <v>L48(N)CAN(N)</v>
      </c>
      <c r="F346" t="s">
        <v>1181</v>
      </c>
      <c r="G346" t="s">
        <v>1021</v>
      </c>
      <c r="I346" t="s">
        <v>2552</v>
      </c>
      <c r="J346" t="s">
        <v>2548</v>
      </c>
      <c r="K346" t="s">
        <v>2553</v>
      </c>
      <c r="L346" t="str">
        <f t="shared" si="28"/>
        <v>canadensis var. macouniana</v>
      </c>
      <c r="M346" t="s">
        <v>1544</v>
      </c>
      <c r="N346" t="s">
        <v>1259</v>
      </c>
      <c r="O346" t="s">
        <v>2554</v>
      </c>
    </row>
    <row r="347" spans="1:15" x14ac:dyDescent="0.25">
      <c r="A347" t="s">
        <v>2555</v>
      </c>
      <c r="B347" t="s">
        <v>2555</v>
      </c>
      <c r="C347" t="s">
        <v>2556</v>
      </c>
      <c r="D347" t="s">
        <v>1181</v>
      </c>
      <c r="E347" t="str">
        <f>VLOOKUP(A347,[1]USDAPLANTS!C$2:D$32889,2)</f>
        <v>L48(N)CAN(N)</v>
      </c>
      <c r="F347" t="s">
        <v>1181</v>
      </c>
      <c r="G347" t="s">
        <v>1021</v>
      </c>
      <c r="I347" t="s">
        <v>2557</v>
      </c>
      <c r="J347" t="s">
        <v>2548</v>
      </c>
      <c r="K347" t="s">
        <v>2558</v>
      </c>
      <c r="L347" t="str">
        <f t="shared" ref="L347:L349" si="29">M347</f>
        <v>cinnoides</v>
      </c>
      <c r="M347" t="s">
        <v>2558</v>
      </c>
    </row>
    <row r="348" spans="1:15" x14ac:dyDescent="0.25">
      <c r="A348" t="s">
        <v>2559</v>
      </c>
      <c r="B348" t="s">
        <v>2559</v>
      </c>
      <c r="C348" t="s">
        <v>2560</v>
      </c>
      <c r="D348" t="s">
        <v>1181</v>
      </c>
      <c r="E348" t="str">
        <f>VLOOKUP(A348,[1]USDAPLANTS!C$2:D$32889,2)</f>
        <v>L48(I)</v>
      </c>
      <c r="F348" t="s">
        <v>1181</v>
      </c>
      <c r="G348" t="s">
        <v>1032</v>
      </c>
      <c r="I348" t="s">
        <v>2561</v>
      </c>
      <c r="J348" t="s">
        <v>2548</v>
      </c>
      <c r="K348" t="s">
        <v>2562</v>
      </c>
      <c r="L348" t="str">
        <f t="shared" si="29"/>
        <v>epigejos</v>
      </c>
      <c r="M348" t="s">
        <v>2562</v>
      </c>
    </row>
    <row r="349" spans="1:15" x14ac:dyDescent="0.25">
      <c r="A349" t="s">
        <v>2563</v>
      </c>
      <c r="B349" t="s">
        <v>2563</v>
      </c>
      <c r="C349" t="s">
        <v>2564</v>
      </c>
      <c r="D349" t="s">
        <v>1181</v>
      </c>
      <c r="E349" t="str">
        <f>VLOOKUP(A349,[1]USDAPLANTS!C$2:D$32889,2)</f>
        <v>L48(N)</v>
      </c>
      <c r="F349" t="s">
        <v>1181</v>
      </c>
      <c r="G349" t="s">
        <v>1021</v>
      </c>
      <c r="I349" t="s">
        <v>2565</v>
      </c>
      <c r="J349" t="s">
        <v>2548</v>
      </c>
      <c r="K349" t="s">
        <v>2566</v>
      </c>
      <c r="L349" t="str">
        <f t="shared" si="29"/>
        <v>porteri</v>
      </c>
      <c r="M349" t="s">
        <v>2566</v>
      </c>
    </row>
    <row r="350" spans="1:15" x14ac:dyDescent="0.25">
      <c r="A350" t="s">
        <v>2567</v>
      </c>
      <c r="B350" t="s">
        <v>2567</v>
      </c>
      <c r="C350" t="s">
        <v>2568</v>
      </c>
      <c r="D350" t="s">
        <v>1117</v>
      </c>
      <c r="E350" t="str">
        <f>VLOOKUP(A350,[1]USDAPLANTS!C$2:D$32889,2)</f>
        <v>L48(I)</v>
      </c>
      <c r="F350" t="s">
        <v>1117</v>
      </c>
      <c r="G350" t="s">
        <v>1032</v>
      </c>
      <c r="I350" t="s">
        <v>2569</v>
      </c>
      <c r="J350" t="s">
        <v>2570</v>
      </c>
      <c r="K350" t="s">
        <v>2571</v>
      </c>
      <c r="L350" t="str">
        <f>M350&amp;" "&amp;N350&amp;" "&amp;O350</f>
        <v>nepeta ssp. glandulosa</v>
      </c>
      <c r="M350" t="s">
        <v>2572</v>
      </c>
      <c r="N350" t="s">
        <v>1419</v>
      </c>
      <c r="O350" t="s">
        <v>2573</v>
      </c>
    </row>
    <row r="351" spans="1:15" x14ac:dyDescent="0.25">
      <c r="A351" t="s">
        <v>2574</v>
      </c>
      <c r="B351" t="s">
        <v>2574</v>
      </c>
      <c r="C351" t="s">
        <v>2575</v>
      </c>
      <c r="D351" t="s">
        <v>1181</v>
      </c>
      <c r="E351" t="str">
        <f>VLOOKUP(A351,[1]USDAPLANTS!C$2:D$32889,2)</f>
        <v>L48(N)CAN(N)</v>
      </c>
      <c r="F351" t="s">
        <v>1181</v>
      </c>
      <c r="G351" t="s">
        <v>1021</v>
      </c>
      <c r="I351" t="s">
        <v>2576</v>
      </c>
      <c r="J351" t="s">
        <v>2577</v>
      </c>
      <c r="K351" t="s">
        <v>2578</v>
      </c>
      <c r="L351" t="str">
        <f t="shared" ref="L351:L358" si="30">M351</f>
        <v>longifolia</v>
      </c>
      <c r="M351" t="s">
        <v>2578</v>
      </c>
    </row>
    <row r="352" spans="1:15" x14ac:dyDescent="0.25">
      <c r="A352" t="s">
        <v>2579</v>
      </c>
      <c r="B352" t="s">
        <v>2579</v>
      </c>
      <c r="C352" t="s">
        <v>2580</v>
      </c>
      <c r="D352" t="s">
        <v>1890</v>
      </c>
      <c r="E352" t="str">
        <f>VLOOKUP(A352,[1]USDAPLANTS!C$2:D$32889,2)</f>
        <v>L48(N)AK(N)CAN(N)</v>
      </c>
      <c r="F352" t="s">
        <v>1890</v>
      </c>
      <c r="G352" t="s">
        <v>1021</v>
      </c>
      <c r="I352" t="s">
        <v>2581</v>
      </c>
      <c r="J352" t="s">
        <v>2582</v>
      </c>
      <c r="K352" t="s">
        <v>928</v>
      </c>
      <c r="L352" t="str">
        <f t="shared" si="30"/>
        <v>palustris</v>
      </c>
      <c r="M352" t="s">
        <v>928</v>
      </c>
    </row>
    <row r="353" spans="1:15" x14ac:dyDescent="0.25">
      <c r="A353" t="s">
        <v>2583</v>
      </c>
      <c r="B353" t="s">
        <v>2583</v>
      </c>
      <c r="C353" t="s">
        <v>2584</v>
      </c>
      <c r="D353" t="s">
        <v>1737</v>
      </c>
      <c r="E353" t="str">
        <f>VLOOKUP(A353,[1]USDAPLANTS!C$2:D$32889,2)</f>
        <v>L48(N)AK(N)CAN(N)GL(N)</v>
      </c>
      <c r="F353" t="s">
        <v>1737</v>
      </c>
      <c r="G353" t="s">
        <v>1021</v>
      </c>
      <c r="I353" t="s">
        <v>2585</v>
      </c>
      <c r="J353" t="s">
        <v>2586</v>
      </c>
      <c r="K353" t="s">
        <v>2587</v>
      </c>
      <c r="L353" t="str">
        <f t="shared" si="30"/>
        <v>heterophylla</v>
      </c>
      <c r="M353" t="s">
        <v>2587</v>
      </c>
    </row>
    <row r="354" spans="1:15" x14ac:dyDescent="0.25">
      <c r="A354" t="s">
        <v>2588</v>
      </c>
      <c r="B354" t="s">
        <v>2588</v>
      </c>
      <c r="C354" t="s">
        <v>2589</v>
      </c>
      <c r="D354" t="s">
        <v>1737</v>
      </c>
      <c r="E354" t="str">
        <f>VLOOKUP(A354,[1]USDAPLANTS!C$2:D$32889,2)</f>
        <v>L48(N)AK(N)CAN(N)GL(N)SPM(N)</v>
      </c>
      <c r="F354" t="s">
        <v>1737</v>
      </c>
      <c r="G354" t="s">
        <v>1021</v>
      </c>
      <c r="I354" t="s">
        <v>2590</v>
      </c>
      <c r="J354" t="s">
        <v>2586</v>
      </c>
      <c r="K354" t="s">
        <v>928</v>
      </c>
      <c r="L354" t="str">
        <f t="shared" si="30"/>
        <v>palustris</v>
      </c>
      <c r="M354" t="s">
        <v>928</v>
      </c>
    </row>
    <row r="355" spans="1:15" x14ac:dyDescent="0.25">
      <c r="A355" t="s">
        <v>2591</v>
      </c>
      <c r="B355" t="s">
        <v>2591</v>
      </c>
      <c r="C355" t="s">
        <v>2592</v>
      </c>
      <c r="D355" t="s">
        <v>1737</v>
      </c>
      <c r="E355" t="str">
        <f>VLOOKUP(A355,[1]USDAPLANTS!C$2:D$32889,2)</f>
        <v>L48(I)CAN(I)SPM(I)</v>
      </c>
      <c r="F355" t="s">
        <v>1737</v>
      </c>
      <c r="G355" t="s">
        <v>1032</v>
      </c>
      <c r="I355" t="s">
        <v>2593</v>
      </c>
      <c r="J355" t="s">
        <v>2586</v>
      </c>
      <c r="K355" t="s">
        <v>2594</v>
      </c>
      <c r="L355" t="str">
        <f t="shared" si="30"/>
        <v>stagnalis</v>
      </c>
      <c r="M355" t="s">
        <v>2594</v>
      </c>
    </row>
    <row r="356" spans="1:15" x14ac:dyDescent="0.25">
      <c r="A356" t="s">
        <v>2595</v>
      </c>
      <c r="B356" t="s">
        <v>2595</v>
      </c>
      <c r="C356" t="s">
        <v>2596</v>
      </c>
      <c r="D356" t="s">
        <v>1737</v>
      </c>
      <c r="E356" t="str">
        <f>VLOOKUP(A356,[1]USDAPLANTS!C$2:D$32889,2)</f>
        <v>L48(N)CAN(N)</v>
      </c>
      <c r="F356" t="s">
        <v>1737</v>
      </c>
      <c r="G356" t="s">
        <v>1021</v>
      </c>
      <c r="I356" t="s">
        <v>2597</v>
      </c>
      <c r="J356" t="s">
        <v>2586</v>
      </c>
      <c r="K356" t="s">
        <v>2598</v>
      </c>
      <c r="L356" t="str">
        <f t="shared" si="30"/>
        <v>terrestris</v>
      </c>
      <c r="M356" t="s">
        <v>2598</v>
      </c>
    </row>
    <row r="357" spans="1:15" x14ac:dyDescent="0.25">
      <c r="A357" t="s">
        <v>2599</v>
      </c>
      <c r="B357" t="s">
        <v>2599</v>
      </c>
      <c r="C357" t="s">
        <v>2600</v>
      </c>
      <c r="D357" t="s">
        <v>1747</v>
      </c>
      <c r="E357" t="str">
        <f>VLOOKUP(A357,[1]USDAPLANTS!C$2:D$32889,2)</f>
        <v>L48(N)CAN(N)SPM(N)</v>
      </c>
      <c r="F357" t="s">
        <v>1747</v>
      </c>
      <c r="G357" t="s">
        <v>1021</v>
      </c>
      <c r="I357" t="s">
        <v>2601</v>
      </c>
      <c r="J357" t="s">
        <v>2602</v>
      </c>
      <c r="K357" t="s">
        <v>2603</v>
      </c>
      <c r="L357" t="str">
        <f t="shared" si="30"/>
        <v>tuberosus</v>
      </c>
      <c r="M357" t="s">
        <v>2603</v>
      </c>
    </row>
    <row r="358" spans="1:15" x14ac:dyDescent="0.25">
      <c r="A358" t="s">
        <v>2604</v>
      </c>
      <c r="B358" t="s">
        <v>2604</v>
      </c>
      <c r="C358" t="s">
        <v>2605</v>
      </c>
      <c r="D358" t="s">
        <v>1123</v>
      </c>
      <c r="E358" t="str">
        <f>VLOOKUP(A358,[1]USDAPLANTS!C$2:D$32889,2)</f>
        <v>L48(N)AK(N)CAN(N)</v>
      </c>
      <c r="F358" t="s">
        <v>1123</v>
      </c>
      <c r="G358" t="s">
        <v>1021</v>
      </c>
      <c r="I358" t="s">
        <v>2606</v>
      </c>
      <c r="J358" t="s">
        <v>2607</v>
      </c>
      <c r="K358" t="s">
        <v>928</v>
      </c>
      <c r="L358" t="str">
        <f t="shared" si="30"/>
        <v>palustris</v>
      </c>
      <c r="M358" t="s">
        <v>928</v>
      </c>
    </row>
    <row r="359" spans="1:15" x14ac:dyDescent="0.25">
      <c r="A359" t="s">
        <v>2608</v>
      </c>
      <c r="B359" t="s">
        <v>2608</v>
      </c>
      <c r="C359" t="s">
        <v>2609</v>
      </c>
      <c r="D359" t="s">
        <v>2610</v>
      </c>
      <c r="E359" t="str">
        <f>VLOOKUP(A359,[1]USDAPLANTS!C$2:D$32889,2)</f>
        <v>L48(N)</v>
      </c>
      <c r="F359" t="s">
        <v>2610</v>
      </c>
      <c r="G359" t="s">
        <v>1021</v>
      </c>
      <c r="I359" t="s">
        <v>2611</v>
      </c>
      <c r="J359" t="s">
        <v>2612</v>
      </c>
      <c r="K359" t="s">
        <v>2613</v>
      </c>
      <c r="L359" t="str">
        <f t="shared" ref="L359:L360" si="31">M359&amp;" "&amp;N359&amp;" "&amp;O359</f>
        <v>floridus var. floridus</v>
      </c>
      <c r="M359" t="s">
        <v>2614</v>
      </c>
      <c r="N359" t="s">
        <v>1259</v>
      </c>
      <c r="O359" t="s">
        <v>2614</v>
      </c>
    </row>
    <row r="360" spans="1:15" x14ac:dyDescent="0.25">
      <c r="A360" t="s">
        <v>2615</v>
      </c>
      <c r="B360" t="s">
        <v>2615</v>
      </c>
      <c r="C360" t="s">
        <v>2616</v>
      </c>
      <c r="D360" t="s">
        <v>2610</v>
      </c>
      <c r="E360" t="str">
        <f>VLOOKUP(A360,[1]USDAPLANTS!C$2:D$32889,2)</f>
        <v>L48(N)</v>
      </c>
      <c r="F360" t="s">
        <v>2610</v>
      </c>
      <c r="G360" t="s">
        <v>1021</v>
      </c>
      <c r="I360" t="s">
        <v>2617</v>
      </c>
      <c r="J360" t="s">
        <v>2612</v>
      </c>
      <c r="K360" t="s">
        <v>2618</v>
      </c>
      <c r="L360" t="str">
        <f t="shared" si="31"/>
        <v>floridus var. laevigatus</v>
      </c>
      <c r="M360" t="s">
        <v>2614</v>
      </c>
      <c r="N360" t="s">
        <v>1259</v>
      </c>
      <c r="O360" t="s">
        <v>2619</v>
      </c>
    </row>
    <row r="361" spans="1:15" x14ac:dyDescent="0.25">
      <c r="A361" t="s">
        <v>2620</v>
      </c>
      <c r="B361" t="s">
        <v>2620</v>
      </c>
      <c r="C361" t="s">
        <v>2621</v>
      </c>
      <c r="D361" t="s">
        <v>2622</v>
      </c>
      <c r="E361" t="str">
        <f>VLOOKUP(A361,[1]USDAPLANTS!C$2:D$32889,2)</f>
        <v>L48(I)CAN(I)</v>
      </c>
      <c r="F361" t="s">
        <v>2622</v>
      </c>
      <c r="G361" t="s">
        <v>1032</v>
      </c>
      <c r="I361" t="s">
        <v>2623</v>
      </c>
      <c r="J361" t="s">
        <v>2624</v>
      </c>
      <c r="K361" t="s">
        <v>2625</v>
      </c>
      <c r="L361" t="str">
        <f t="shared" ref="L361:L363" si="32">M361</f>
        <v>hederacea</v>
      </c>
      <c r="M361" t="s">
        <v>2625</v>
      </c>
    </row>
    <row r="362" spans="1:15" x14ac:dyDescent="0.25">
      <c r="A362" t="s">
        <v>2626</v>
      </c>
      <c r="B362" t="s">
        <v>2626</v>
      </c>
      <c r="C362" t="s">
        <v>2627</v>
      </c>
      <c r="D362" t="s">
        <v>2622</v>
      </c>
      <c r="E362" t="str">
        <f>VLOOKUP(A362,[1]USDAPLANTS!C$2:D$32889,2)</f>
        <v>L48(N)</v>
      </c>
      <c r="F362" t="s">
        <v>2622</v>
      </c>
      <c r="G362" t="s">
        <v>1021</v>
      </c>
      <c r="I362" t="s">
        <v>2628</v>
      </c>
      <c r="J362" t="s">
        <v>2624</v>
      </c>
      <c r="K362" t="s">
        <v>1280</v>
      </c>
      <c r="L362" t="str">
        <f t="shared" si="32"/>
        <v>pubescens</v>
      </c>
      <c r="M362" t="s">
        <v>1280</v>
      </c>
    </row>
    <row r="363" spans="1:15" x14ac:dyDescent="0.25">
      <c r="A363" t="s">
        <v>2629</v>
      </c>
      <c r="B363" t="s">
        <v>2629</v>
      </c>
      <c r="C363" t="s">
        <v>2630</v>
      </c>
      <c r="D363" t="s">
        <v>2622</v>
      </c>
      <c r="E363" t="str">
        <f>VLOOKUP(A363,[1]USDAPLANTS!C$2:D$32889,2)</f>
        <v>L48(I,N)AK(I)CAN(N)SPM(I)</v>
      </c>
      <c r="F363" t="s">
        <v>2622</v>
      </c>
      <c r="G363" t="s">
        <v>1021</v>
      </c>
      <c r="H363" t="s">
        <v>1109</v>
      </c>
      <c r="I363" t="s">
        <v>2631</v>
      </c>
      <c r="J363" t="s">
        <v>2624</v>
      </c>
      <c r="K363" t="s">
        <v>2632</v>
      </c>
      <c r="L363" t="str">
        <f t="shared" si="32"/>
        <v>sepium</v>
      </c>
      <c r="M363" t="s">
        <v>2632</v>
      </c>
    </row>
    <row r="364" spans="1:15" x14ac:dyDescent="0.25">
      <c r="A364" t="s">
        <v>2633</v>
      </c>
      <c r="B364" t="s">
        <v>2633</v>
      </c>
      <c r="C364" t="s">
        <v>2634</v>
      </c>
      <c r="D364" t="s">
        <v>2622</v>
      </c>
      <c r="E364" t="str">
        <f>VLOOKUP(A364,[1]USDAPLANTS!C$2:D$32889,2)</f>
        <v>L48(N)CAN(N)</v>
      </c>
      <c r="F364" t="s">
        <v>2622</v>
      </c>
      <c r="G364" t="s">
        <v>1021</v>
      </c>
      <c r="I364" t="s">
        <v>2635</v>
      </c>
      <c r="J364" t="s">
        <v>2624</v>
      </c>
      <c r="K364" t="s">
        <v>2636</v>
      </c>
      <c r="L364" t="str">
        <f>M364&amp;" "&amp;N364&amp;" "&amp;O364</f>
        <v>silvatica ssp. fraterniflora</v>
      </c>
      <c r="M364" t="s">
        <v>2637</v>
      </c>
      <c r="N364" t="s">
        <v>1419</v>
      </c>
      <c r="O364" t="s">
        <v>2638</v>
      </c>
    </row>
    <row r="365" spans="1:15" x14ac:dyDescent="0.25">
      <c r="A365" t="s">
        <v>2639</v>
      </c>
      <c r="B365" t="s">
        <v>2639</v>
      </c>
      <c r="C365" t="s">
        <v>2640</v>
      </c>
      <c r="D365" t="s">
        <v>2622</v>
      </c>
      <c r="E365" t="str">
        <f>VLOOKUP(A365,[1]USDAPLANTS!C$2:D$32889,2)</f>
        <v>L48(N)CAN(N)</v>
      </c>
      <c r="F365" t="s">
        <v>2622</v>
      </c>
      <c r="G365" t="s">
        <v>1021</v>
      </c>
      <c r="I365" t="s">
        <v>2641</v>
      </c>
      <c r="J365" t="s">
        <v>2624</v>
      </c>
      <c r="K365" t="s">
        <v>2642</v>
      </c>
      <c r="L365" t="str">
        <f t="shared" ref="L365:L384" si="33">M365</f>
        <v>spithamaea</v>
      </c>
      <c r="M365" t="s">
        <v>2642</v>
      </c>
    </row>
    <row r="366" spans="1:15" x14ac:dyDescent="0.25">
      <c r="A366" t="s">
        <v>2643</v>
      </c>
      <c r="B366" t="s">
        <v>2643</v>
      </c>
      <c r="C366" t="s">
        <v>2644</v>
      </c>
      <c r="D366" t="s">
        <v>2645</v>
      </c>
      <c r="E366" t="str">
        <f>VLOOKUP(A366,[1]USDAPLANTS!C$2:D$32889,2)</f>
        <v>L48(N)CAN(N)</v>
      </c>
      <c r="F366" t="s">
        <v>2086</v>
      </c>
      <c r="G366" t="s">
        <v>1021</v>
      </c>
      <c r="I366" t="s">
        <v>2646</v>
      </c>
      <c r="J366" t="s">
        <v>2647</v>
      </c>
      <c r="K366" t="s">
        <v>2648</v>
      </c>
      <c r="L366" t="str">
        <f t="shared" si="33"/>
        <v>scilloides</v>
      </c>
      <c r="M366" t="s">
        <v>2648</v>
      </c>
    </row>
    <row r="367" spans="1:15" x14ac:dyDescent="0.25">
      <c r="A367" t="s">
        <v>2649</v>
      </c>
      <c r="B367" t="s">
        <v>2649</v>
      </c>
      <c r="C367" t="s">
        <v>2650</v>
      </c>
      <c r="D367" t="s">
        <v>1375</v>
      </c>
      <c r="E367" t="str">
        <f>VLOOKUP(A367,[1]USDAPLANTS!C$2:D$32889,2)</f>
        <v>L48(I)CAN(I)</v>
      </c>
      <c r="F367" t="s">
        <v>1375</v>
      </c>
      <c r="G367" t="s">
        <v>1032</v>
      </c>
      <c r="I367" t="s">
        <v>2651</v>
      </c>
      <c r="J367" t="s">
        <v>2652</v>
      </c>
      <c r="K367" t="s">
        <v>1273</v>
      </c>
      <c r="L367" t="str">
        <f t="shared" si="33"/>
        <v>microcarpa</v>
      </c>
      <c r="M367" t="s">
        <v>1273</v>
      </c>
    </row>
    <row r="368" spans="1:15" x14ac:dyDescent="0.25">
      <c r="A368" t="s">
        <v>2653</v>
      </c>
      <c r="B368" t="s">
        <v>2653</v>
      </c>
      <c r="C368" t="s">
        <v>2654</v>
      </c>
      <c r="D368" t="s">
        <v>1375</v>
      </c>
      <c r="E368" t="str">
        <f>VLOOKUP(A368,[1]USDAPLANTS!C$2:D$32889,2)</f>
        <v>L48(I)AK(I)CAN(I)</v>
      </c>
      <c r="F368" t="s">
        <v>1375</v>
      </c>
      <c r="G368" t="s">
        <v>1032</v>
      </c>
      <c r="I368" t="s">
        <v>2655</v>
      </c>
      <c r="J368" t="s">
        <v>2652</v>
      </c>
      <c r="K368" t="s">
        <v>2207</v>
      </c>
      <c r="L368" t="str">
        <f t="shared" si="33"/>
        <v>sativa</v>
      </c>
      <c r="M368" t="s">
        <v>2207</v>
      </c>
    </row>
    <row r="369" spans="1:13" x14ac:dyDescent="0.25">
      <c r="A369" t="s">
        <v>2656</v>
      </c>
      <c r="B369" t="s">
        <v>2656</v>
      </c>
      <c r="C369" t="s">
        <v>2657</v>
      </c>
      <c r="D369" t="s">
        <v>2658</v>
      </c>
      <c r="E369" t="str">
        <f>VLOOKUP(A369,[1]USDAPLANTS!C$2:D$32889,2)</f>
        <v>L48(I,N)CAN(I,N)GL(N)SPM(N)</v>
      </c>
      <c r="F369" t="s">
        <v>2658</v>
      </c>
      <c r="G369" t="s">
        <v>1021</v>
      </c>
      <c r="H369" t="s">
        <v>1109</v>
      </c>
      <c r="I369" t="s">
        <v>2659</v>
      </c>
      <c r="J369" t="s">
        <v>2660</v>
      </c>
      <c r="K369" t="s">
        <v>1656</v>
      </c>
      <c r="L369" t="str">
        <f t="shared" si="33"/>
        <v>americana</v>
      </c>
      <c r="M369" t="s">
        <v>1656</v>
      </c>
    </row>
    <row r="370" spans="1:13" x14ac:dyDescent="0.25">
      <c r="A370" t="s">
        <v>2661</v>
      </c>
      <c r="B370" t="s">
        <v>2661</v>
      </c>
      <c r="C370" t="s">
        <v>2662</v>
      </c>
      <c r="D370" t="s">
        <v>2658</v>
      </c>
      <c r="E370" t="str">
        <f>VLOOKUP(A370,[1]USDAPLANTS!C$2:D$32889,2)</f>
        <v>L48(N)CAN(N)</v>
      </c>
      <c r="F370" t="s">
        <v>2658</v>
      </c>
      <c r="G370" t="s">
        <v>1021</v>
      </c>
      <c r="I370" t="s">
        <v>2663</v>
      </c>
      <c r="J370" t="s">
        <v>2660</v>
      </c>
      <c r="K370" t="s">
        <v>2664</v>
      </c>
      <c r="L370" t="str">
        <f t="shared" si="33"/>
        <v>aparinoides</v>
      </c>
      <c r="M370" t="s">
        <v>2664</v>
      </c>
    </row>
    <row r="371" spans="1:13" x14ac:dyDescent="0.25">
      <c r="A371" t="s">
        <v>2665</v>
      </c>
      <c r="B371" t="s">
        <v>2665</v>
      </c>
      <c r="C371" t="s">
        <v>2666</v>
      </c>
      <c r="D371" t="s">
        <v>2658</v>
      </c>
      <c r="E371" t="str">
        <f>VLOOKUP(A371,[1]USDAPLANTS!C$2:D$32889,2)</f>
        <v>L48(I)AK(I)CAN(I)</v>
      </c>
      <c r="F371" t="s">
        <v>2658</v>
      </c>
      <c r="G371" t="s">
        <v>1032</v>
      </c>
      <c r="I371" t="s">
        <v>2667</v>
      </c>
      <c r="J371" t="s">
        <v>2660</v>
      </c>
      <c r="K371" t="s">
        <v>2668</v>
      </c>
      <c r="L371" t="str">
        <f t="shared" si="33"/>
        <v>rapunculoides</v>
      </c>
      <c r="M371" t="s">
        <v>2668</v>
      </c>
    </row>
    <row r="372" spans="1:13" x14ac:dyDescent="0.25">
      <c r="A372" t="s">
        <v>2669</v>
      </c>
      <c r="B372" t="s">
        <v>2669</v>
      </c>
      <c r="C372" t="s">
        <v>2670</v>
      </c>
      <c r="D372" t="s">
        <v>2658</v>
      </c>
      <c r="E372" t="str">
        <f>VLOOKUP(A372,[1]USDAPLANTS!C$2:D$32889,2)</f>
        <v>L48(N)AK(N)CAN(N)GL(N)SPM(N)</v>
      </c>
      <c r="F372" t="s">
        <v>2658</v>
      </c>
      <c r="G372" t="s">
        <v>1021</v>
      </c>
      <c r="I372" t="s">
        <v>2671</v>
      </c>
      <c r="J372" t="s">
        <v>2660</v>
      </c>
      <c r="K372" t="s">
        <v>859</v>
      </c>
      <c r="L372" t="str">
        <f t="shared" si="33"/>
        <v>rotundifolia</v>
      </c>
      <c r="M372" t="s">
        <v>859</v>
      </c>
    </row>
    <row r="373" spans="1:13" x14ac:dyDescent="0.25">
      <c r="A373" t="s">
        <v>2672</v>
      </c>
      <c r="B373" t="s">
        <v>2672</v>
      </c>
      <c r="C373" t="s">
        <v>2673</v>
      </c>
      <c r="D373" t="s">
        <v>2674</v>
      </c>
      <c r="E373" t="str">
        <f>VLOOKUP(A373,[1]USDAPLANTS!C$2:D$32889,2)</f>
        <v>L48(N)CAN(N)</v>
      </c>
      <c r="F373" t="s">
        <v>2674</v>
      </c>
      <c r="G373" t="s">
        <v>1021</v>
      </c>
      <c r="I373" t="s">
        <v>2675</v>
      </c>
      <c r="J373" t="s">
        <v>2676</v>
      </c>
      <c r="K373" t="s">
        <v>934</v>
      </c>
      <c r="L373" t="str">
        <f t="shared" si="33"/>
        <v>radicans</v>
      </c>
      <c r="M373" t="s">
        <v>934</v>
      </c>
    </row>
    <row r="374" spans="1:13" x14ac:dyDescent="0.25">
      <c r="A374" t="s">
        <v>2677</v>
      </c>
      <c r="B374" t="s">
        <v>2677</v>
      </c>
      <c r="C374" t="s">
        <v>2678</v>
      </c>
      <c r="D374" t="s">
        <v>2679</v>
      </c>
      <c r="E374" t="str">
        <f>VLOOKUP(A374,[1]USDAPLANTS!C$2:D$32889,2)</f>
        <v>L48(I)HI(I)PR(I)CAN(I)</v>
      </c>
      <c r="F374" t="s">
        <v>2679</v>
      </c>
      <c r="G374" t="s">
        <v>1032</v>
      </c>
      <c r="I374" t="s">
        <v>2680</v>
      </c>
      <c r="J374" t="s">
        <v>2681</v>
      </c>
      <c r="K374" t="s">
        <v>2207</v>
      </c>
      <c r="L374" t="str">
        <f t="shared" si="33"/>
        <v>sativa</v>
      </c>
      <c r="M374" t="s">
        <v>2207</v>
      </c>
    </row>
    <row r="375" spans="1:13" x14ac:dyDescent="0.25">
      <c r="A375" t="s">
        <v>2682</v>
      </c>
      <c r="B375" t="s">
        <v>2682</v>
      </c>
      <c r="C375" t="s">
        <v>2683</v>
      </c>
      <c r="D375" t="s">
        <v>1375</v>
      </c>
      <c r="E375" t="str">
        <f>VLOOKUP(A375,[1]USDAPLANTS!C$2:D$32889,2)</f>
        <v>L48(I)AK(I)HI(I)CAN(I)GL(I)SPM(I)</v>
      </c>
      <c r="F375" t="s">
        <v>1375</v>
      </c>
      <c r="G375" t="s">
        <v>1032</v>
      </c>
      <c r="I375" t="s">
        <v>2684</v>
      </c>
      <c r="J375" t="s">
        <v>2685</v>
      </c>
      <c r="K375" t="s">
        <v>2686</v>
      </c>
      <c r="L375" t="str">
        <f t="shared" si="33"/>
        <v>bursa-pastoris</v>
      </c>
      <c r="M375" t="s">
        <v>2686</v>
      </c>
    </row>
    <row r="376" spans="1:13" x14ac:dyDescent="0.25">
      <c r="A376" t="s">
        <v>2687</v>
      </c>
      <c r="B376" t="s">
        <v>2687</v>
      </c>
      <c r="C376" t="s">
        <v>2688</v>
      </c>
      <c r="D376" t="s">
        <v>1375</v>
      </c>
      <c r="E376" t="str">
        <f>VLOOKUP(A376,[1]USDAPLANTS!C$2:D$32889,2)</f>
        <v>L48(N)</v>
      </c>
      <c r="F376" t="s">
        <v>1375</v>
      </c>
      <c r="G376" t="s">
        <v>1021</v>
      </c>
      <c r="I376" t="s">
        <v>2689</v>
      </c>
      <c r="J376" t="s">
        <v>2690</v>
      </c>
      <c r="K376" t="s">
        <v>2691</v>
      </c>
      <c r="L376" t="str">
        <f t="shared" si="33"/>
        <v>angustata</v>
      </c>
      <c r="M376" t="s">
        <v>2691</v>
      </c>
    </row>
    <row r="377" spans="1:13" x14ac:dyDescent="0.25">
      <c r="A377" t="s">
        <v>2692</v>
      </c>
      <c r="B377" t="s">
        <v>2692</v>
      </c>
      <c r="C377" t="s">
        <v>2693</v>
      </c>
      <c r="D377" t="s">
        <v>1375</v>
      </c>
      <c r="E377" t="str">
        <f>VLOOKUP(A377,[1]USDAPLANTS!C$2:D$32889,2)</f>
        <v>L48(N)CAN(N)</v>
      </c>
      <c r="F377" t="s">
        <v>1375</v>
      </c>
      <c r="G377" t="s">
        <v>1021</v>
      </c>
      <c r="I377" t="s">
        <v>2694</v>
      </c>
      <c r="J377" t="s">
        <v>2690</v>
      </c>
      <c r="K377" t="s">
        <v>1882</v>
      </c>
      <c r="L377" t="str">
        <f t="shared" si="33"/>
        <v>bulbosa</v>
      </c>
      <c r="M377" t="s">
        <v>1882</v>
      </c>
    </row>
    <row r="378" spans="1:13" x14ac:dyDescent="0.25">
      <c r="A378" t="s">
        <v>2695</v>
      </c>
      <c r="B378" t="s">
        <v>2695</v>
      </c>
      <c r="C378" t="s">
        <v>2696</v>
      </c>
      <c r="D378" t="s">
        <v>1375</v>
      </c>
      <c r="E378" t="str">
        <f>VLOOKUP(A378,[1]USDAPLANTS!C$2:D$32889,2)</f>
        <v>L48(N)CAN(N)</v>
      </c>
      <c r="F378" t="s">
        <v>1375</v>
      </c>
      <c r="G378" t="s">
        <v>1021</v>
      </c>
      <c r="I378" t="s">
        <v>2697</v>
      </c>
      <c r="J378" t="s">
        <v>2690</v>
      </c>
      <c r="K378" t="s">
        <v>2698</v>
      </c>
      <c r="L378" t="str">
        <f t="shared" si="33"/>
        <v>concatenata</v>
      </c>
      <c r="M378" t="s">
        <v>2698</v>
      </c>
    </row>
    <row r="379" spans="1:13" x14ac:dyDescent="0.25">
      <c r="A379" t="s">
        <v>2699</v>
      </c>
      <c r="B379" t="s">
        <v>2699</v>
      </c>
      <c r="C379" t="s">
        <v>2700</v>
      </c>
      <c r="D379" t="s">
        <v>1375</v>
      </c>
      <c r="E379" t="str">
        <f>VLOOKUP(A379,[1]USDAPLANTS!C$2:D$32889,2)</f>
        <v>L48(N)CAN(N)</v>
      </c>
      <c r="F379" t="s">
        <v>1375</v>
      </c>
      <c r="G379" t="s">
        <v>1021</v>
      </c>
      <c r="I379" t="s">
        <v>2701</v>
      </c>
      <c r="J379" t="s">
        <v>2690</v>
      </c>
      <c r="K379" t="s">
        <v>2702</v>
      </c>
      <c r="L379" t="str">
        <f t="shared" si="33"/>
        <v>diphylla</v>
      </c>
      <c r="M379" t="s">
        <v>2702</v>
      </c>
    </row>
    <row r="380" spans="1:13" x14ac:dyDescent="0.25">
      <c r="A380" t="s">
        <v>2703</v>
      </c>
      <c r="B380" t="s">
        <v>2703</v>
      </c>
      <c r="C380" t="s">
        <v>2704</v>
      </c>
      <c r="D380" t="s">
        <v>1375</v>
      </c>
      <c r="E380" t="str">
        <f>VLOOKUP(A380,[1]USDAPLANTS!C$2:D$32889,2)</f>
        <v>L48(N)CAN(N)</v>
      </c>
      <c r="F380" t="s">
        <v>1375</v>
      </c>
      <c r="G380" t="s">
        <v>1021</v>
      </c>
      <c r="I380" t="s">
        <v>2705</v>
      </c>
      <c r="J380" t="s">
        <v>2690</v>
      </c>
      <c r="K380" t="s">
        <v>2706</v>
      </c>
      <c r="L380" t="str">
        <f t="shared" si="33"/>
        <v>douglassii</v>
      </c>
      <c r="M380" t="s">
        <v>2706</v>
      </c>
    </row>
    <row r="381" spans="1:13" x14ac:dyDescent="0.25">
      <c r="A381" t="s">
        <v>2707</v>
      </c>
      <c r="B381" t="s">
        <v>2707</v>
      </c>
      <c r="C381" t="s">
        <v>2708</v>
      </c>
      <c r="D381" t="s">
        <v>1375</v>
      </c>
      <c r="E381" t="str">
        <f>VLOOKUP(A381,[1]USDAPLANTS!C$2:D$32889,2)</f>
        <v>L48(I)HI(I)PR(I)CAN(I)</v>
      </c>
      <c r="F381" t="s">
        <v>1375</v>
      </c>
      <c r="G381" t="s">
        <v>1032</v>
      </c>
      <c r="I381" t="s">
        <v>2709</v>
      </c>
      <c r="J381" t="s">
        <v>2690</v>
      </c>
      <c r="K381" t="s">
        <v>966</v>
      </c>
      <c r="L381" t="str">
        <f t="shared" si="33"/>
        <v>flexuosa</v>
      </c>
      <c r="M381" t="s">
        <v>966</v>
      </c>
    </row>
    <row r="382" spans="1:13" x14ac:dyDescent="0.25">
      <c r="A382" t="s">
        <v>2710</v>
      </c>
      <c r="B382" t="s">
        <v>2710</v>
      </c>
      <c r="C382" t="s">
        <v>2711</v>
      </c>
      <c r="D382" t="s">
        <v>1375</v>
      </c>
      <c r="E382" t="str">
        <f>VLOOKUP(A382,[1]USDAPLANTS!C$2:D$32889,2)</f>
        <v>L48(I)HI(I)CAN(I)</v>
      </c>
      <c r="F382" t="s">
        <v>1375</v>
      </c>
      <c r="G382" t="s">
        <v>1032</v>
      </c>
      <c r="I382" t="s">
        <v>2712</v>
      </c>
      <c r="J382" t="s">
        <v>2690</v>
      </c>
      <c r="K382" t="s">
        <v>1784</v>
      </c>
      <c r="L382" t="str">
        <f t="shared" si="33"/>
        <v>hirsuta</v>
      </c>
      <c r="M382" t="s">
        <v>1784</v>
      </c>
    </row>
    <row r="383" spans="1:13" x14ac:dyDescent="0.25">
      <c r="A383" t="s">
        <v>2713</v>
      </c>
      <c r="B383" t="s">
        <v>2713</v>
      </c>
      <c r="C383" t="s">
        <v>2714</v>
      </c>
      <c r="D383" t="s">
        <v>1375</v>
      </c>
      <c r="E383" t="str">
        <f>VLOOKUP(A383,[1]USDAPLANTS!C$2:D$32889,2)</f>
        <v>L48(I)CAN(I)</v>
      </c>
      <c r="F383" t="s">
        <v>1375</v>
      </c>
      <c r="G383" t="s">
        <v>1032</v>
      </c>
      <c r="I383" t="s">
        <v>2715</v>
      </c>
      <c r="J383" t="s">
        <v>2690</v>
      </c>
      <c r="K383" t="s">
        <v>2716</v>
      </c>
      <c r="L383" t="str">
        <f t="shared" si="33"/>
        <v>impatiens</v>
      </c>
      <c r="M383" t="s">
        <v>2716</v>
      </c>
    </row>
    <row r="384" spans="1:13" x14ac:dyDescent="0.25">
      <c r="A384" t="s">
        <v>2717</v>
      </c>
      <c r="B384" t="s">
        <v>2717</v>
      </c>
      <c r="C384" t="s">
        <v>2718</v>
      </c>
      <c r="D384" t="s">
        <v>1375</v>
      </c>
      <c r="E384" t="str">
        <f>VLOOKUP(A384,[1]USDAPLANTS!C$2:D$32889,2)</f>
        <v>L48(N)CAN(N)</v>
      </c>
      <c r="F384" t="s">
        <v>1375</v>
      </c>
      <c r="G384" t="s">
        <v>1021</v>
      </c>
      <c r="I384" t="s">
        <v>2719</v>
      </c>
      <c r="J384" t="s">
        <v>2690</v>
      </c>
      <c r="K384" t="s">
        <v>2720</v>
      </c>
      <c r="L384" t="str">
        <f t="shared" si="33"/>
        <v>maxima</v>
      </c>
      <c r="M384" t="s">
        <v>2720</v>
      </c>
    </row>
    <row r="385" spans="1:15" x14ac:dyDescent="0.25">
      <c r="A385" t="s">
        <v>2721</v>
      </c>
      <c r="B385" t="s">
        <v>2721</v>
      </c>
      <c r="C385" t="s">
        <v>2722</v>
      </c>
      <c r="D385" t="s">
        <v>1375</v>
      </c>
      <c r="E385" t="str">
        <f>VLOOKUP(A385,[1]USDAPLANTS!C$2:D$32889,2)</f>
        <v>L48(N)CAN(N)</v>
      </c>
      <c r="F385" t="s">
        <v>1375</v>
      </c>
      <c r="G385" t="s">
        <v>1021</v>
      </c>
      <c r="I385" t="s">
        <v>2723</v>
      </c>
      <c r="J385" t="s">
        <v>2690</v>
      </c>
      <c r="K385" t="s">
        <v>2724</v>
      </c>
      <c r="L385" t="str">
        <f>M385&amp;" "&amp;N385&amp;" "&amp;O385</f>
        <v>parviflora var. arenicola</v>
      </c>
      <c r="M385" t="s">
        <v>1212</v>
      </c>
      <c r="N385" t="s">
        <v>1259</v>
      </c>
      <c r="O385" t="s">
        <v>1464</v>
      </c>
    </row>
    <row r="386" spans="1:15" x14ac:dyDescent="0.25">
      <c r="A386" t="s">
        <v>2725</v>
      </c>
      <c r="B386" t="s">
        <v>2725</v>
      </c>
      <c r="C386" t="s">
        <v>2726</v>
      </c>
      <c r="D386" t="s">
        <v>1375</v>
      </c>
      <c r="E386" t="str">
        <f>VLOOKUP(A386,[1]USDAPLANTS!C$2:D$32889,2)</f>
        <v>L48(N)AK(N)CAN(N)SPM(N)</v>
      </c>
      <c r="F386" t="s">
        <v>1375</v>
      </c>
      <c r="G386" t="s">
        <v>1021</v>
      </c>
      <c r="I386" t="s">
        <v>2727</v>
      </c>
      <c r="J386" t="s">
        <v>2690</v>
      </c>
      <c r="K386" t="s">
        <v>925</v>
      </c>
      <c r="L386" t="str">
        <f t="shared" ref="L386:L396" si="34">M386</f>
        <v>pensylvanica</v>
      </c>
      <c r="M386" t="s">
        <v>925</v>
      </c>
    </row>
    <row r="387" spans="1:15" x14ac:dyDescent="0.25">
      <c r="A387" t="s">
        <v>2728</v>
      </c>
      <c r="B387" t="s">
        <v>2728</v>
      </c>
      <c r="C387" t="s">
        <v>2729</v>
      </c>
      <c r="D387" t="s">
        <v>1375</v>
      </c>
      <c r="E387" t="str">
        <f>VLOOKUP(A387,[1]USDAPLANTS!C$2:D$32889,2)</f>
        <v>L48(N)AK(N)CAN(N)GL(N)</v>
      </c>
      <c r="F387" t="s">
        <v>1375</v>
      </c>
      <c r="G387" t="s">
        <v>1021</v>
      </c>
      <c r="I387" t="s">
        <v>2730</v>
      </c>
      <c r="J387" t="s">
        <v>2690</v>
      </c>
      <c r="K387" t="s">
        <v>902</v>
      </c>
      <c r="L387" t="str">
        <f t="shared" si="34"/>
        <v>pratensis</v>
      </c>
      <c r="M387" t="s">
        <v>902</v>
      </c>
    </row>
    <row r="388" spans="1:15" x14ac:dyDescent="0.25">
      <c r="A388" t="s">
        <v>2731</v>
      </c>
      <c r="B388" t="s">
        <v>2731</v>
      </c>
      <c r="C388" t="s">
        <v>2732</v>
      </c>
      <c r="D388" t="s">
        <v>1375</v>
      </c>
      <c r="E388" t="str">
        <f>VLOOKUP(A388,[1]USDAPLANTS!C$2:D$32889,2)</f>
        <v>L48(N)</v>
      </c>
      <c r="F388" t="s">
        <v>1375</v>
      </c>
      <c r="G388" t="s">
        <v>1021</v>
      </c>
      <c r="I388" t="s">
        <v>2733</v>
      </c>
      <c r="J388" t="s">
        <v>2690</v>
      </c>
      <c r="K388" t="s">
        <v>859</v>
      </c>
      <c r="L388" t="str">
        <f t="shared" si="34"/>
        <v>rotundifolia</v>
      </c>
      <c r="M388" t="s">
        <v>859</v>
      </c>
    </row>
    <row r="389" spans="1:15" x14ac:dyDescent="0.25">
      <c r="A389" t="s">
        <v>2734</v>
      </c>
      <c r="B389" t="s">
        <v>2734</v>
      </c>
      <c r="C389" t="s">
        <v>2735</v>
      </c>
      <c r="D389" t="s">
        <v>1375</v>
      </c>
      <c r="E389" t="str">
        <f>VLOOKUP(A389,[1]USDAPLANTS!C$2:D$32889,2)</f>
        <v>L48(I)CAN(I)</v>
      </c>
      <c r="F389" t="s">
        <v>1375</v>
      </c>
      <c r="G389" t="s">
        <v>1032</v>
      </c>
      <c r="I389" t="s">
        <v>2736</v>
      </c>
      <c r="J389" t="s">
        <v>2737</v>
      </c>
      <c r="K389" t="s">
        <v>2738</v>
      </c>
      <c r="L389" t="str">
        <f t="shared" si="34"/>
        <v>draba</v>
      </c>
      <c r="M389" t="s">
        <v>2738</v>
      </c>
    </row>
    <row r="390" spans="1:15" x14ac:dyDescent="0.25">
      <c r="A390" t="s">
        <v>2739</v>
      </c>
      <c r="B390" t="s">
        <v>2739</v>
      </c>
      <c r="C390" t="s">
        <v>2740</v>
      </c>
      <c r="D390" t="s">
        <v>1375</v>
      </c>
      <c r="E390" t="str">
        <f>VLOOKUP(A390,[1]USDAPLANTS!C$2:D$32889,2)</f>
        <v>L48(I)CAN(I)</v>
      </c>
      <c r="F390" t="s">
        <v>1375</v>
      </c>
      <c r="G390" t="s">
        <v>1032</v>
      </c>
      <c r="I390" t="s">
        <v>2741</v>
      </c>
      <c r="J390" t="s">
        <v>2737</v>
      </c>
      <c r="K390" t="s">
        <v>1280</v>
      </c>
      <c r="L390" t="str">
        <f t="shared" si="34"/>
        <v>pubescens</v>
      </c>
      <c r="M390" t="s">
        <v>1280</v>
      </c>
    </row>
    <row r="391" spans="1:15" x14ac:dyDescent="0.25">
      <c r="A391" t="s">
        <v>2742</v>
      </c>
      <c r="B391" t="s">
        <v>2742</v>
      </c>
      <c r="C391" t="s">
        <v>2743</v>
      </c>
      <c r="D391" t="s">
        <v>1062</v>
      </c>
      <c r="E391" t="str">
        <f>VLOOKUP(A391,[1]USDAPLANTS!C$2:D$32889,2)</f>
        <v>L48(I)HI(I)PR(N)VI(N)</v>
      </c>
      <c r="F391" t="s">
        <v>1062</v>
      </c>
      <c r="G391" t="s">
        <v>1032</v>
      </c>
      <c r="I391" t="s">
        <v>2744</v>
      </c>
      <c r="J391" t="s">
        <v>2745</v>
      </c>
      <c r="K391" t="s">
        <v>2746</v>
      </c>
      <c r="L391" t="str">
        <f t="shared" si="34"/>
        <v>halicacabum</v>
      </c>
      <c r="M391" t="s">
        <v>2746</v>
      </c>
    </row>
    <row r="392" spans="1:15" x14ac:dyDescent="0.25">
      <c r="A392" t="s">
        <v>2747</v>
      </c>
      <c r="B392" t="s">
        <v>2747</v>
      </c>
      <c r="C392" t="s">
        <v>2748</v>
      </c>
      <c r="D392" t="s">
        <v>1108</v>
      </c>
      <c r="E392" t="str">
        <f>VLOOKUP(A392,[1]USDAPLANTS!C$2:D$32889,2)</f>
        <v>L48(I)CAN(I)</v>
      </c>
      <c r="F392" t="s">
        <v>1108</v>
      </c>
      <c r="G392" t="s">
        <v>1032</v>
      </c>
      <c r="I392" t="s">
        <v>2749</v>
      </c>
      <c r="J392" t="s">
        <v>2750</v>
      </c>
      <c r="K392" t="s">
        <v>2751</v>
      </c>
      <c r="L392" t="str">
        <f t="shared" si="34"/>
        <v>acanthoides</v>
      </c>
      <c r="M392" t="s">
        <v>2751</v>
      </c>
    </row>
    <row r="393" spans="1:15" x14ac:dyDescent="0.25">
      <c r="A393" t="s">
        <v>2752</v>
      </c>
      <c r="B393" t="s">
        <v>2752</v>
      </c>
      <c r="C393" t="s">
        <v>2753</v>
      </c>
      <c r="D393" t="s">
        <v>1108</v>
      </c>
      <c r="E393" t="str">
        <f>VLOOKUP(A393,[1]USDAPLANTS!C$2:D$32889,2)</f>
        <v>L48(I)CAN(I)</v>
      </c>
      <c r="F393" t="s">
        <v>1108</v>
      </c>
      <c r="G393" t="s">
        <v>1032</v>
      </c>
      <c r="I393" t="s">
        <v>2754</v>
      </c>
      <c r="J393" t="s">
        <v>2750</v>
      </c>
      <c r="K393" t="s">
        <v>2755</v>
      </c>
      <c r="L393" t="str">
        <f t="shared" si="34"/>
        <v>nutans</v>
      </c>
      <c r="M393" t="s">
        <v>2755</v>
      </c>
    </row>
    <row r="394" spans="1:15" x14ac:dyDescent="0.25">
      <c r="A394" t="s">
        <v>2756</v>
      </c>
      <c r="B394" t="s">
        <v>2756</v>
      </c>
      <c r="C394" t="s">
        <v>2757</v>
      </c>
      <c r="D394" t="s">
        <v>2517</v>
      </c>
      <c r="E394" t="str">
        <f>VLOOKUP(A394,[1]USDAPLANTS!C$2:D$32889,2)</f>
        <v>L48(N)</v>
      </c>
      <c r="F394" t="s">
        <v>2517</v>
      </c>
      <c r="G394" t="s">
        <v>1021</v>
      </c>
      <c r="I394" t="s">
        <v>2758</v>
      </c>
      <c r="J394" t="s">
        <v>849</v>
      </c>
      <c r="K394" t="s">
        <v>2759</v>
      </c>
      <c r="L394" t="str">
        <f t="shared" si="34"/>
        <v>abscondita</v>
      </c>
      <c r="M394" t="s">
        <v>2759</v>
      </c>
    </row>
    <row r="395" spans="1:15" x14ac:dyDescent="0.25">
      <c r="A395" t="s">
        <v>2760</v>
      </c>
      <c r="B395" t="s">
        <v>2760</v>
      </c>
      <c r="C395" t="s">
        <v>2761</v>
      </c>
      <c r="D395" t="s">
        <v>2517</v>
      </c>
      <c r="E395" t="str">
        <f>VLOOKUP(A395,[1]USDAPLANTS!C$2:D$32889,2)</f>
        <v>L48(N)CAN(N)</v>
      </c>
      <c r="F395" t="s">
        <v>2517</v>
      </c>
      <c r="G395" t="s">
        <v>1021</v>
      </c>
      <c r="I395" t="s">
        <v>2762</v>
      </c>
      <c r="J395" t="s">
        <v>849</v>
      </c>
      <c r="K395" t="s">
        <v>2763</v>
      </c>
      <c r="L395" t="str">
        <f t="shared" si="34"/>
        <v>adusta</v>
      </c>
      <c r="M395" t="s">
        <v>2763</v>
      </c>
    </row>
    <row r="396" spans="1:15" x14ac:dyDescent="0.25">
      <c r="A396" t="s">
        <v>2764</v>
      </c>
      <c r="B396" t="s">
        <v>2764</v>
      </c>
      <c r="C396" t="s">
        <v>2765</v>
      </c>
      <c r="D396" t="s">
        <v>2517</v>
      </c>
      <c r="E396" t="str">
        <f>VLOOKUP(A396,[1]USDAPLANTS!C$2:D$32889,2)</f>
        <v>L48(N)</v>
      </c>
      <c r="F396" t="s">
        <v>2517</v>
      </c>
      <c r="G396" t="s">
        <v>1021</v>
      </c>
      <c r="I396" t="s">
        <v>2766</v>
      </c>
      <c r="J396" t="s">
        <v>849</v>
      </c>
      <c r="K396" t="s">
        <v>2767</v>
      </c>
      <c r="L396" t="str">
        <f t="shared" si="34"/>
        <v>aestivalis</v>
      </c>
      <c r="M396" t="s">
        <v>2767</v>
      </c>
    </row>
    <row r="397" spans="1:15" x14ac:dyDescent="0.25">
      <c r="A397" t="s">
        <v>2768</v>
      </c>
      <c r="B397" t="s">
        <v>2768</v>
      </c>
      <c r="C397" t="s">
        <v>2769</v>
      </c>
      <c r="D397" t="s">
        <v>2517</v>
      </c>
      <c r="E397" t="str">
        <f>VLOOKUP(A397,[1]USDAPLANTS!C$2:D$32889,2)</f>
        <v>L48(N)</v>
      </c>
      <c r="F397" t="s">
        <v>2517</v>
      </c>
      <c r="G397" t="s">
        <v>1021</v>
      </c>
      <c r="I397" t="s">
        <v>2770</v>
      </c>
      <c r="J397" t="s">
        <v>849</v>
      </c>
      <c r="K397" t="s">
        <v>2771</v>
      </c>
      <c r="L397" t="str">
        <f>M397&amp;" "&amp;N397&amp;" "&amp;O397</f>
        <v>aestivalis x gracillima</v>
      </c>
      <c r="M397" t="s">
        <v>2767</v>
      </c>
      <c r="N397" t="s">
        <v>1568</v>
      </c>
      <c r="O397" t="s">
        <v>880</v>
      </c>
    </row>
    <row r="398" spans="1:15" x14ac:dyDescent="0.25">
      <c r="A398" t="s">
        <v>2772</v>
      </c>
      <c r="B398" t="s">
        <v>2772</v>
      </c>
      <c r="C398" t="s">
        <v>2773</v>
      </c>
      <c r="D398" t="s">
        <v>2517</v>
      </c>
      <c r="E398" t="str">
        <f>VLOOKUP(A398,[1]USDAPLANTS!C$2:D$32889,2)</f>
        <v>L48(N)CAN(N)</v>
      </c>
      <c r="F398" t="s">
        <v>2517</v>
      </c>
      <c r="G398" t="s">
        <v>1021</v>
      </c>
      <c r="I398" t="s">
        <v>2774</v>
      </c>
      <c r="J398" t="s">
        <v>849</v>
      </c>
      <c r="K398" t="s">
        <v>2775</v>
      </c>
      <c r="L398" t="str">
        <f t="shared" ref="L398:L409" si="35">M398</f>
        <v>aggregata</v>
      </c>
      <c r="M398" t="s">
        <v>2775</v>
      </c>
    </row>
    <row r="399" spans="1:15" x14ac:dyDescent="0.25">
      <c r="A399" t="s">
        <v>2776</v>
      </c>
      <c r="B399" t="s">
        <v>2776</v>
      </c>
      <c r="C399" t="s">
        <v>2777</v>
      </c>
      <c r="D399" t="s">
        <v>2517</v>
      </c>
      <c r="E399" t="str">
        <f>VLOOKUP(A399,[1]USDAPLANTS!C$2:D$32889,2)</f>
        <v>L48(N)CAN(N)</v>
      </c>
      <c r="F399" t="s">
        <v>2517</v>
      </c>
      <c r="G399" t="s">
        <v>1021</v>
      </c>
      <c r="I399" t="s">
        <v>2778</v>
      </c>
      <c r="J399" t="s">
        <v>849</v>
      </c>
      <c r="K399" t="s">
        <v>2779</v>
      </c>
      <c r="L399" t="str">
        <f t="shared" si="35"/>
        <v>alata</v>
      </c>
      <c r="M399" t="s">
        <v>2779</v>
      </c>
    </row>
    <row r="400" spans="1:15" x14ac:dyDescent="0.25">
      <c r="A400" t="s">
        <v>2780</v>
      </c>
      <c r="B400" t="s">
        <v>2780</v>
      </c>
      <c r="C400" t="s">
        <v>2781</v>
      </c>
      <c r="D400" t="s">
        <v>2517</v>
      </c>
      <c r="E400" t="str">
        <f>VLOOKUP(A400,[1]USDAPLANTS!C$2:D$32889,2)</f>
        <v>L48(N)CAN(N)</v>
      </c>
      <c r="F400" t="s">
        <v>2517</v>
      </c>
      <c r="G400" t="s">
        <v>1021</v>
      </c>
      <c r="I400" t="s">
        <v>2782</v>
      </c>
      <c r="J400" t="s">
        <v>849</v>
      </c>
      <c r="K400" t="s">
        <v>2783</v>
      </c>
      <c r="L400" t="str">
        <f t="shared" si="35"/>
        <v>albicans</v>
      </c>
      <c r="M400" t="s">
        <v>2783</v>
      </c>
    </row>
    <row r="401" spans="1:15" x14ac:dyDescent="0.25">
      <c r="A401" t="s">
        <v>2784</v>
      </c>
      <c r="B401" t="s">
        <v>2784</v>
      </c>
      <c r="C401" t="s">
        <v>2785</v>
      </c>
      <c r="D401" t="s">
        <v>2517</v>
      </c>
      <c r="E401" t="str">
        <f>VLOOKUP(A401,[1]USDAPLANTS!C$2:D$32889,2)</f>
        <v>L48(N)</v>
      </c>
      <c r="F401" t="s">
        <v>2517</v>
      </c>
      <c r="G401" t="s">
        <v>1021</v>
      </c>
      <c r="I401" t="s">
        <v>2786</v>
      </c>
      <c r="J401" t="s">
        <v>849</v>
      </c>
      <c r="K401" t="s">
        <v>2787</v>
      </c>
      <c r="L401" t="str">
        <f t="shared" si="35"/>
        <v>albolutescens</v>
      </c>
      <c r="M401" t="s">
        <v>2787</v>
      </c>
    </row>
    <row r="402" spans="1:15" x14ac:dyDescent="0.25">
      <c r="A402" t="s">
        <v>2788</v>
      </c>
      <c r="B402" t="s">
        <v>2788</v>
      </c>
      <c r="C402" t="s">
        <v>2789</v>
      </c>
      <c r="D402" t="s">
        <v>2517</v>
      </c>
      <c r="E402" t="str">
        <f>VLOOKUP(A402,[1]USDAPLANTS!C$2:D$32889,2)</f>
        <v>L48(N)CAN(N)</v>
      </c>
      <c r="F402" t="s">
        <v>2517</v>
      </c>
      <c r="G402" t="s">
        <v>1021</v>
      </c>
      <c r="I402" t="s">
        <v>2790</v>
      </c>
      <c r="J402" t="s">
        <v>849</v>
      </c>
      <c r="K402" t="s">
        <v>2791</v>
      </c>
      <c r="L402" t="str">
        <f t="shared" si="35"/>
        <v>albursina</v>
      </c>
      <c r="M402" t="s">
        <v>2791</v>
      </c>
    </row>
    <row r="403" spans="1:15" x14ac:dyDescent="0.25">
      <c r="A403" t="s">
        <v>2792</v>
      </c>
      <c r="B403" t="s">
        <v>2792</v>
      </c>
      <c r="C403" t="s">
        <v>2793</v>
      </c>
      <c r="D403" t="s">
        <v>2517</v>
      </c>
      <c r="E403" t="str">
        <f>VLOOKUP(A403,[1]USDAPLANTS!C$2:D$32889,2)</f>
        <v>L48(N)CAN(N)</v>
      </c>
      <c r="F403" t="s">
        <v>2517</v>
      </c>
      <c r="G403" t="s">
        <v>1021</v>
      </c>
      <c r="I403" t="s">
        <v>2794</v>
      </c>
      <c r="J403" t="s">
        <v>849</v>
      </c>
      <c r="K403" t="s">
        <v>2795</v>
      </c>
      <c r="L403" t="str">
        <f t="shared" si="35"/>
        <v>amphibola</v>
      </c>
      <c r="M403" t="s">
        <v>2795</v>
      </c>
    </row>
    <row r="404" spans="1:15" x14ac:dyDescent="0.25">
      <c r="A404" t="s">
        <v>2796</v>
      </c>
      <c r="B404" t="s">
        <v>2796</v>
      </c>
      <c r="C404" t="s">
        <v>2797</v>
      </c>
      <c r="D404" t="s">
        <v>2517</v>
      </c>
      <c r="E404" t="str">
        <f>VLOOKUP(A404,[1]USDAPLANTS!C$2:D$32889,2)</f>
        <v>L48(N)CAN(N)</v>
      </c>
      <c r="F404" t="s">
        <v>2517</v>
      </c>
      <c r="G404" t="s">
        <v>1021</v>
      </c>
      <c r="I404" t="s">
        <v>2798</v>
      </c>
      <c r="J404" t="s">
        <v>849</v>
      </c>
      <c r="K404" t="s">
        <v>2799</v>
      </c>
      <c r="L404" t="str">
        <f t="shared" si="35"/>
        <v>annectens</v>
      </c>
      <c r="M404" t="s">
        <v>2799</v>
      </c>
    </row>
    <row r="405" spans="1:15" x14ac:dyDescent="0.25">
      <c r="A405" t="s">
        <v>2800</v>
      </c>
      <c r="B405" t="s">
        <v>2800</v>
      </c>
      <c r="C405" t="s">
        <v>2801</v>
      </c>
      <c r="D405" t="s">
        <v>2517</v>
      </c>
      <c r="E405" t="str">
        <f>VLOOKUP(A405,[1]USDAPLANTS!C$2:D$32889,2)</f>
        <v>L48(N)CAN(N)</v>
      </c>
      <c r="F405" t="s">
        <v>2517</v>
      </c>
      <c r="G405" t="s">
        <v>1021</v>
      </c>
      <c r="I405" t="s">
        <v>2802</v>
      </c>
      <c r="J405" t="s">
        <v>849</v>
      </c>
      <c r="K405" t="s">
        <v>2803</v>
      </c>
      <c r="L405" t="str">
        <f t="shared" si="35"/>
        <v>appalachica</v>
      </c>
      <c r="M405" t="s">
        <v>2803</v>
      </c>
    </row>
    <row r="406" spans="1:15" x14ac:dyDescent="0.25">
      <c r="A406" t="s">
        <v>2804</v>
      </c>
      <c r="B406" t="s">
        <v>2804</v>
      </c>
      <c r="C406" t="s">
        <v>2805</v>
      </c>
      <c r="D406" t="s">
        <v>2517</v>
      </c>
      <c r="E406" t="str">
        <f>VLOOKUP(A406,[1]USDAPLANTS!C$2:D$32889,2)</f>
        <v>L48(N)AK(N)CAN(N)GL(N)SPM(N)</v>
      </c>
      <c r="F406" t="s">
        <v>2517</v>
      </c>
      <c r="G406" t="s">
        <v>1021</v>
      </c>
      <c r="I406" t="s">
        <v>2806</v>
      </c>
      <c r="J406" t="s">
        <v>849</v>
      </c>
      <c r="K406" t="s">
        <v>2807</v>
      </c>
      <c r="L406" t="str">
        <f t="shared" si="35"/>
        <v>aquatilis</v>
      </c>
      <c r="M406" t="s">
        <v>2807</v>
      </c>
    </row>
    <row r="407" spans="1:15" x14ac:dyDescent="0.25">
      <c r="A407" t="s">
        <v>2808</v>
      </c>
      <c r="B407" t="s">
        <v>2808</v>
      </c>
      <c r="C407" t="s">
        <v>2809</v>
      </c>
      <c r="D407" t="s">
        <v>2517</v>
      </c>
      <c r="E407" t="str">
        <f>VLOOKUP(A407,[1]USDAPLANTS!C$2:D$32889,2)</f>
        <v>L48(N)CAN(N)SPM(N)</v>
      </c>
      <c r="F407" t="s">
        <v>2517</v>
      </c>
      <c r="G407" t="s">
        <v>1021</v>
      </c>
      <c r="I407" t="s">
        <v>2810</v>
      </c>
      <c r="J407" t="s">
        <v>849</v>
      </c>
      <c r="K407" t="s">
        <v>2811</v>
      </c>
      <c r="L407" t="str">
        <f t="shared" si="35"/>
        <v>arctata</v>
      </c>
      <c r="M407" t="s">
        <v>2811</v>
      </c>
    </row>
    <row r="408" spans="1:15" x14ac:dyDescent="0.25">
      <c r="A408" t="s">
        <v>2812</v>
      </c>
      <c r="B408" t="s">
        <v>2812</v>
      </c>
      <c r="C408" t="s">
        <v>2813</v>
      </c>
      <c r="D408" t="s">
        <v>2517</v>
      </c>
      <c r="E408" t="str">
        <f>VLOOKUP(A408,[1]USDAPLANTS!C$2:D$32889,2)</f>
        <v>L48(N)CAN(N)</v>
      </c>
      <c r="F408" t="s">
        <v>2517</v>
      </c>
      <c r="G408" t="s">
        <v>1021</v>
      </c>
      <c r="I408" t="s">
        <v>2814</v>
      </c>
      <c r="J408" t="s">
        <v>849</v>
      </c>
      <c r="K408" t="s">
        <v>2815</v>
      </c>
      <c r="L408" t="str">
        <f t="shared" si="35"/>
        <v>argyrantha</v>
      </c>
      <c r="M408" t="s">
        <v>2815</v>
      </c>
    </row>
    <row r="409" spans="1:15" x14ac:dyDescent="0.25">
      <c r="A409" t="s">
        <v>2816</v>
      </c>
      <c r="B409" t="s">
        <v>2816</v>
      </c>
      <c r="C409" t="s">
        <v>2817</v>
      </c>
      <c r="D409" t="s">
        <v>2517</v>
      </c>
      <c r="E409" t="str">
        <f>VLOOKUP(A409,[1]USDAPLANTS!C$2:D$32889,2)</f>
        <v>L48(N)AK(N)CAN(N)</v>
      </c>
      <c r="F409" t="s">
        <v>2517</v>
      </c>
      <c r="G409" t="s">
        <v>1021</v>
      </c>
      <c r="I409" t="s">
        <v>2818</v>
      </c>
      <c r="J409" t="s">
        <v>849</v>
      </c>
      <c r="K409" t="s">
        <v>2819</v>
      </c>
      <c r="L409" t="str">
        <f t="shared" si="35"/>
        <v>atherodes</v>
      </c>
      <c r="M409" t="s">
        <v>2819</v>
      </c>
    </row>
    <row r="410" spans="1:15" x14ac:dyDescent="0.25">
      <c r="A410" t="s">
        <v>2820</v>
      </c>
      <c r="B410" t="s">
        <v>2820</v>
      </c>
      <c r="C410" t="s">
        <v>2821</v>
      </c>
      <c r="D410" t="s">
        <v>2517</v>
      </c>
      <c r="E410" t="str">
        <f>VLOOKUP(A410,[1]USDAPLANTS!C$2:D$32889,2)</f>
        <v>L48(N)CAN(N)</v>
      </c>
      <c r="F410" t="s">
        <v>2517</v>
      </c>
      <c r="G410" t="s">
        <v>1021</v>
      </c>
      <c r="I410" t="s">
        <v>2822</v>
      </c>
      <c r="J410" t="s">
        <v>849</v>
      </c>
      <c r="K410" t="s">
        <v>2823</v>
      </c>
      <c r="L410" t="str">
        <f t="shared" ref="L410:L411" si="36">M410&amp;" "&amp;N410&amp;" "&amp;O410</f>
        <v>atlantica ssp. atlantica</v>
      </c>
      <c r="M410" t="s">
        <v>2824</v>
      </c>
      <c r="N410" t="s">
        <v>1419</v>
      </c>
      <c r="O410" t="s">
        <v>2824</v>
      </c>
    </row>
    <row r="411" spans="1:15" x14ac:dyDescent="0.25">
      <c r="A411" t="s">
        <v>2825</v>
      </c>
      <c r="B411" t="s">
        <v>2825</v>
      </c>
      <c r="C411" t="s">
        <v>2821</v>
      </c>
      <c r="D411" t="s">
        <v>2517</v>
      </c>
      <c r="E411" t="str">
        <f>VLOOKUP(A411,[1]USDAPLANTS!C$2:D$32889,2)</f>
        <v>L48(N)CAN(N)</v>
      </c>
      <c r="F411" t="s">
        <v>2517</v>
      </c>
      <c r="G411" t="s">
        <v>1021</v>
      </c>
      <c r="I411" t="s">
        <v>2826</v>
      </c>
      <c r="J411" t="s">
        <v>849</v>
      </c>
      <c r="K411" t="s">
        <v>2827</v>
      </c>
      <c r="L411" t="str">
        <f t="shared" si="36"/>
        <v>atlantica ssp. capillacea</v>
      </c>
      <c r="M411" t="s">
        <v>2824</v>
      </c>
      <c r="N411" t="s">
        <v>1419</v>
      </c>
      <c r="O411" t="s">
        <v>2828</v>
      </c>
    </row>
    <row r="412" spans="1:15" x14ac:dyDescent="0.25">
      <c r="A412" t="s">
        <v>2829</v>
      </c>
      <c r="B412" t="s">
        <v>2829</v>
      </c>
      <c r="C412" t="s">
        <v>2830</v>
      </c>
      <c r="D412" t="s">
        <v>2517</v>
      </c>
      <c r="E412" t="str">
        <f>VLOOKUP(A412,[1]USDAPLANTS!C$2:D$32889,2)</f>
        <v>L48(N)AK(N)CAN(N)</v>
      </c>
      <c r="F412" t="s">
        <v>2517</v>
      </c>
      <c r="G412" t="s">
        <v>1021</v>
      </c>
      <c r="I412" t="s">
        <v>2831</v>
      </c>
      <c r="J412" t="s">
        <v>849</v>
      </c>
      <c r="K412" t="s">
        <v>2832</v>
      </c>
      <c r="L412" t="str">
        <f t="shared" ref="L412:L424" si="37">M412</f>
        <v>aurea</v>
      </c>
      <c r="M412" t="s">
        <v>2832</v>
      </c>
    </row>
    <row r="413" spans="1:15" x14ac:dyDescent="0.25">
      <c r="A413" t="s">
        <v>2833</v>
      </c>
      <c r="B413" t="s">
        <v>2833</v>
      </c>
      <c r="C413" t="s">
        <v>2834</v>
      </c>
      <c r="D413" t="s">
        <v>2517</v>
      </c>
      <c r="E413" t="str">
        <f>VLOOKUP(A413,[1]USDAPLANTS!C$2:D$32889,2)</f>
        <v>L48(N)CAN(N)</v>
      </c>
      <c r="F413" t="s">
        <v>2517</v>
      </c>
      <c r="G413" t="s">
        <v>1021</v>
      </c>
      <c r="I413" t="s">
        <v>2835</v>
      </c>
      <c r="J413" t="s">
        <v>849</v>
      </c>
      <c r="K413" t="s">
        <v>2836</v>
      </c>
      <c r="L413" t="str">
        <f t="shared" si="37"/>
        <v>backii</v>
      </c>
      <c r="M413" t="s">
        <v>2836</v>
      </c>
    </row>
    <row r="414" spans="1:15" x14ac:dyDescent="0.25">
      <c r="A414" t="s">
        <v>2837</v>
      </c>
      <c r="B414" t="s">
        <v>2837</v>
      </c>
      <c r="C414" t="s">
        <v>2838</v>
      </c>
      <c r="D414" t="s">
        <v>2517</v>
      </c>
      <c r="E414" t="str">
        <f>VLOOKUP(A414,[1]USDAPLANTS!C$2:D$32889,2)</f>
        <v>L48(N)CAN(N)</v>
      </c>
      <c r="F414" t="s">
        <v>2517</v>
      </c>
      <c r="G414" t="s">
        <v>1021</v>
      </c>
      <c r="I414" t="s">
        <v>2839</v>
      </c>
      <c r="J414" t="s">
        <v>849</v>
      </c>
      <c r="K414" t="s">
        <v>2840</v>
      </c>
      <c r="L414" t="str">
        <f t="shared" si="37"/>
        <v>baileyi</v>
      </c>
      <c r="M414" t="s">
        <v>2840</v>
      </c>
    </row>
    <row r="415" spans="1:15" x14ac:dyDescent="0.25">
      <c r="A415" t="s">
        <v>2841</v>
      </c>
      <c r="B415" t="s">
        <v>2841</v>
      </c>
      <c r="C415" t="s">
        <v>2842</v>
      </c>
      <c r="D415" t="s">
        <v>2517</v>
      </c>
      <c r="E415" t="str">
        <f>VLOOKUP(A415,[1]USDAPLANTS!C$2:D$32889,2)</f>
        <v>L48(N)</v>
      </c>
      <c r="F415" t="s">
        <v>2517</v>
      </c>
      <c r="G415" t="s">
        <v>1021</v>
      </c>
      <c r="I415" t="s">
        <v>2843</v>
      </c>
      <c r="J415" t="s">
        <v>849</v>
      </c>
      <c r="K415" t="s">
        <v>2844</v>
      </c>
      <c r="L415" t="str">
        <f t="shared" si="37"/>
        <v>barrattii</v>
      </c>
      <c r="M415" t="s">
        <v>2844</v>
      </c>
    </row>
    <row r="416" spans="1:15" x14ac:dyDescent="0.25">
      <c r="A416" t="s">
        <v>2845</v>
      </c>
      <c r="B416" t="s">
        <v>2845</v>
      </c>
      <c r="C416" t="s">
        <v>2846</v>
      </c>
      <c r="D416" t="s">
        <v>2517</v>
      </c>
      <c r="E416" t="str">
        <f>VLOOKUP(A416,[1]USDAPLANTS!C$2:D$32889,2)</f>
        <v>L48(N)AK(N)CAN(N)SPM(N)</v>
      </c>
      <c r="F416" t="s">
        <v>2517</v>
      </c>
      <c r="G416" t="s">
        <v>1021</v>
      </c>
      <c r="I416" t="s">
        <v>2847</v>
      </c>
      <c r="J416" t="s">
        <v>849</v>
      </c>
      <c r="K416" t="s">
        <v>2848</v>
      </c>
      <c r="L416" t="str">
        <f t="shared" si="37"/>
        <v>bebbii</v>
      </c>
      <c r="M416" t="s">
        <v>2848</v>
      </c>
    </row>
    <row r="417" spans="1:15" x14ac:dyDescent="0.25">
      <c r="A417" t="s">
        <v>2849</v>
      </c>
      <c r="B417" t="s">
        <v>2849</v>
      </c>
      <c r="C417" t="s">
        <v>2850</v>
      </c>
      <c r="D417" t="s">
        <v>2517</v>
      </c>
      <c r="E417" t="str">
        <f>VLOOKUP(A417,[1]USDAPLANTS!C$2:D$32889,2)</f>
        <v>L48(N)CAN(N)</v>
      </c>
      <c r="F417" t="s">
        <v>2517</v>
      </c>
      <c r="G417" t="s">
        <v>1021</v>
      </c>
      <c r="I417" t="s">
        <v>2851</v>
      </c>
      <c r="J417" t="s">
        <v>849</v>
      </c>
      <c r="K417" t="s">
        <v>2852</v>
      </c>
      <c r="L417" t="str">
        <f t="shared" si="37"/>
        <v>bicknellii</v>
      </c>
      <c r="M417" t="s">
        <v>2852</v>
      </c>
    </row>
    <row r="418" spans="1:15" x14ac:dyDescent="0.25">
      <c r="A418" t="s">
        <v>2853</v>
      </c>
      <c r="B418" t="s">
        <v>2853</v>
      </c>
      <c r="C418" t="s">
        <v>2854</v>
      </c>
      <c r="D418" t="s">
        <v>2517</v>
      </c>
      <c r="E418" t="str">
        <f>VLOOKUP(A418,[1]USDAPLANTS!C$2:D$32889,2)</f>
        <v>L48(N)CAN(N)</v>
      </c>
      <c r="F418" t="s">
        <v>2517</v>
      </c>
      <c r="G418" t="s">
        <v>1021</v>
      </c>
      <c r="I418" t="s">
        <v>2855</v>
      </c>
      <c r="J418" t="s">
        <v>849</v>
      </c>
      <c r="K418" t="s">
        <v>872</v>
      </c>
      <c r="L418" t="str">
        <f t="shared" si="37"/>
        <v>blanda</v>
      </c>
      <c r="M418" t="s">
        <v>872</v>
      </c>
    </row>
    <row r="419" spans="1:15" x14ac:dyDescent="0.25">
      <c r="A419" t="s">
        <v>2856</v>
      </c>
      <c r="B419" t="s">
        <v>2856</v>
      </c>
      <c r="C419" t="s">
        <v>2857</v>
      </c>
      <c r="D419" t="s">
        <v>2517</v>
      </c>
      <c r="E419" t="str">
        <f>VLOOKUP(A419,[1]USDAPLANTS!C$2:D$32889,2)</f>
        <v>L48(N)CAN(N)</v>
      </c>
      <c r="F419" t="s">
        <v>2517</v>
      </c>
      <c r="G419" t="s">
        <v>1021</v>
      </c>
      <c r="I419" t="s">
        <v>2858</v>
      </c>
      <c r="J419" t="s">
        <v>849</v>
      </c>
      <c r="K419" t="s">
        <v>2859</v>
      </c>
      <c r="L419" t="str">
        <f t="shared" si="37"/>
        <v>brevior</v>
      </c>
      <c r="M419" t="s">
        <v>2859</v>
      </c>
    </row>
    <row r="420" spans="1:15" x14ac:dyDescent="0.25">
      <c r="A420" t="s">
        <v>2860</v>
      </c>
      <c r="B420" t="s">
        <v>2860</v>
      </c>
      <c r="C420" t="s">
        <v>2861</v>
      </c>
      <c r="D420" t="s">
        <v>2517</v>
      </c>
      <c r="E420" t="str">
        <f>VLOOKUP(A420,[1]USDAPLANTS!C$2:D$32889,2)</f>
        <v>L48(N)CAN(N)</v>
      </c>
      <c r="F420" t="s">
        <v>2517</v>
      </c>
      <c r="G420" t="s">
        <v>1021</v>
      </c>
      <c r="I420" t="s">
        <v>2862</v>
      </c>
      <c r="J420" t="s">
        <v>849</v>
      </c>
      <c r="K420" t="s">
        <v>2863</v>
      </c>
      <c r="L420" t="str">
        <f t="shared" si="37"/>
        <v>bromoides</v>
      </c>
      <c r="M420" t="s">
        <v>2863</v>
      </c>
    </row>
    <row r="421" spans="1:15" x14ac:dyDescent="0.25">
      <c r="A421" t="s">
        <v>2864</v>
      </c>
      <c r="B421" t="s">
        <v>2864</v>
      </c>
      <c r="C421" t="s">
        <v>2865</v>
      </c>
      <c r="D421" t="s">
        <v>2517</v>
      </c>
      <c r="E421" t="str">
        <f>VLOOKUP(A421,[1]USDAPLANTS!C$2:D$32889,2)</f>
        <v>L48(N)AK(N)CAN(N)GL(N)SPM(N)</v>
      </c>
      <c r="F421" t="s">
        <v>2517</v>
      </c>
      <c r="G421" t="s">
        <v>1021</v>
      </c>
      <c r="I421" t="s">
        <v>2866</v>
      </c>
      <c r="J421" t="s">
        <v>849</v>
      </c>
      <c r="K421" t="s">
        <v>2867</v>
      </c>
      <c r="L421" t="str">
        <f t="shared" si="37"/>
        <v>brunnescens</v>
      </c>
      <c r="M421" t="s">
        <v>2867</v>
      </c>
    </row>
    <row r="422" spans="1:15" x14ac:dyDescent="0.25">
      <c r="A422" t="s">
        <v>2868</v>
      </c>
      <c r="B422" t="s">
        <v>2868</v>
      </c>
      <c r="C422" t="s">
        <v>2869</v>
      </c>
      <c r="D422" t="s">
        <v>2517</v>
      </c>
      <c r="E422" t="str">
        <f>VLOOKUP(A422,[1]USDAPLANTS!C$2:D$32889,2)</f>
        <v>L48(N)CAN(N)</v>
      </c>
      <c r="F422" t="s">
        <v>2517</v>
      </c>
      <c r="G422" t="s">
        <v>1021</v>
      </c>
      <c r="I422" t="s">
        <v>2870</v>
      </c>
      <c r="J422" t="s">
        <v>849</v>
      </c>
      <c r="K422" t="s">
        <v>2871</v>
      </c>
      <c r="L422" t="str">
        <f t="shared" si="37"/>
        <v>bullata</v>
      </c>
      <c r="M422" t="s">
        <v>2871</v>
      </c>
    </row>
    <row r="423" spans="1:15" x14ac:dyDescent="0.25">
      <c r="A423" t="s">
        <v>2872</v>
      </c>
      <c r="B423" t="s">
        <v>2872</v>
      </c>
      <c r="C423" t="s">
        <v>2873</v>
      </c>
      <c r="D423" t="s">
        <v>2517</v>
      </c>
      <c r="E423" t="str">
        <f>VLOOKUP(A423,[1]USDAPLANTS!C$2:D$32889,2)</f>
        <v>L48(N)</v>
      </c>
      <c r="F423" t="s">
        <v>2517</v>
      </c>
      <c r="G423" t="s">
        <v>1021</v>
      </c>
      <c r="I423" t="s">
        <v>2874</v>
      </c>
      <c r="J423" t="s">
        <v>849</v>
      </c>
      <c r="K423" t="s">
        <v>2875</v>
      </c>
      <c r="L423" t="str">
        <f t="shared" si="37"/>
        <v>bushii</v>
      </c>
      <c r="M423" t="s">
        <v>2875</v>
      </c>
    </row>
    <row r="424" spans="1:15" x14ac:dyDescent="0.25">
      <c r="A424" t="s">
        <v>2876</v>
      </c>
      <c r="B424" t="s">
        <v>2876</v>
      </c>
      <c r="C424" t="s">
        <v>2877</v>
      </c>
      <c r="D424" t="s">
        <v>2517</v>
      </c>
      <c r="E424" t="str">
        <f>VLOOKUP(A424,[1]USDAPLANTS!C$2:D$32889,2)</f>
        <v>L48(N)AK(N)CAN(N)GL(N)SPM(N)</v>
      </c>
      <c r="F424" t="s">
        <v>2517</v>
      </c>
      <c r="G424" t="s">
        <v>1021</v>
      </c>
      <c r="I424" t="s">
        <v>2878</v>
      </c>
      <c r="J424" t="s">
        <v>849</v>
      </c>
      <c r="K424" t="s">
        <v>2879</v>
      </c>
      <c r="L424" t="str">
        <f t="shared" si="37"/>
        <v>buxbaumii</v>
      </c>
      <c r="M424" t="s">
        <v>2879</v>
      </c>
    </row>
    <row r="425" spans="1:15" x14ac:dyDescent="0.25">
      <c r="A425" t="s">
        <v>2880</v>
      </c>
      <c r="B425" t="s">
        <v>2880</v>
      </c>
      <c r="C425" t="s">
        <v>2881</v>
      </c>
      <c r="D425" t="s">
        <v>2517</v>
      </c>
      <c r="E425" t="str">
        <f>VLOOKUP(A425,[1]USDAPLANTS!C$2:D$32889,2)</f>
        <v>L48(N)CAN(N)SPM(N)</v>
      </c>
      <c r="F425" t="s">
        <v>2517</v>
      </c>
      <c r="G425" t="s">
        <v>1021</v>
      </c>
      <c r="I425" t="s">
        <v>2882</v>
      </c>
      <c r="J425" t="s">
        <v>849</v>
      </c>
      <c r="K425" t="s">
        <v>2883</v>
      </c>
      <c r="L425" t="str">
        <f t="shared" ref="L425:L426" si="38">M425&amp;" "&amp;N425&amp;" "&amp;O425</f>
        <v>canescens var. canescens</v>
      </c>
      <c r="M425" t="s">
        <v>2884</v>
      </c>
      <c r="N425" t="s">
        <v>1259</v>
      </c>
      <c r="O425" t="s">
        <v>2884</v>
      </c>
    </row>
    <row r="426" spans="1:15" x14ac:dyDescent="0.25">
      <c r="A426" t="s">
        <v>2885</v>
      </c>
      <c r="B426" t="s">
        <v>2885</v>
      </c>
      <c r="C426" t="s">
        <v>2886</v>
      </c>
      <c r="D426" t="s">
        <v>2517</v>
      </c>
      <c r="E426" t="str">
        <f>VLOOKUP(A426,[1]USDAPLANTS!C$2:D$32889,2)</f>
        <v>L48(N)CAN(N)SPM(N)</v>
      </c>
      <c r="F426" t="s">
        <v>2517</v>
      </c>
      <c r="G426" t="s">
        <v>1021</v>
      </c>
      <c r="I426" t="s">
        <v>2887</v>
      </c>
      <c r="J426" t="s">
        <v>849</v>
      </c>
      <c r="K426" t="s">
        <v>2888</v>
      </c>
      <c r="L426" t="str">
        <f t="shared" si="38"/>
        <v>canescens var. disjuncta</v>
      </c>
      <c r="M426" t="s">
        <v>2884</v>
      </c>
      <c r="N426" t="s">
        <v>1259</v>
      </c>
      <c r="O426" t="s">
        <v>2889</v>
      </c>
    </row>
    <row r="427" spans="1:15" x14ac:dyDescent="0.25">
      <c r="A427" t="s">
        <v>2890</v>
      </c>
      <c r="B427" t="s">
        <v>2890</v>
      </c>
      <c r="C427" t="s">
        <v>2891</v>
      </c>
      <c r="D427" t="s">
        <v>2517</v>
      </c>
      <c r="E427" t="str">
        <f>VLOOKUP(A427,[1]USDAPLANTS!C$2:D$32889,2)</f>
        <v>L48(N)CAN(N)</v>
      </c>
      <c r="F427" t="s">
        <v>2517</v>
      </c>
      <c r="G427" t="s">
        <v>1021</v>
      </c>
      <c r="I427" t="s">
        <v>2892</v>
      </c>
      <c r="J427" t="s">
        <v>849</v>
      </c>
      <c r="K427" t="s">
        <v>2893</v>
      </c>
      <c r="L427" t="str">
        <f t="shared" ref="L427:L437" si="39">M427</f>
        <v>careyana</v>
      </c>
      <c r="M427" t="s">
        <v>2893</v>
      </c>
    </row>
    <row r="428" spans="1:15" x14ac:dyDescent="0.25">
      <c r="A428" t="s">
        <v>2894</v>
      </c>
      <c r="B428" t="s">
        <v>2894</v>
      </c>
      <c r="C428" t="s">
        <v>2895</v>
      </c>
      <c r="D428" t="s">
        <v>2517</v>
      </c>
      <c r="E428" t="str">
        <f>VLOOKUP(A428,[1]USDAPLANTS!C$2:D$32889,2)</f>
        <v>L48(N)</v>
      </c>
      <c r="F428" t="s">
        <v>2517</v>
      </c>
      <c r="G428" t="s">
        <v>1021</v>
      </c>
      <c r="I428" t="s">
        <v>2896</v>
      </c>
      <c r="J428" t="s">
        <v>849</v>
      </c>
      <c r="K428" t="s">
        <v>2213</v>
      </c>
      <c r="L428" t="str">
        <f t="shared" si="39"/>
        <v>caroliniana</v>
      </c>
      <c r="M428" t="s">
        <v>2213</v>
      </c>
    </row>
    <row r="429" spans="1:15" x14ac:dyDescent="0.25">
      <c r="A429" t="s">
        <v>2897</v>
      </c>
      <c r="B429" t="s">
        <v>2897</v>
      </c>
      <c r="C429" t="s">
        <v>2898</v>
      </c>
      <c r="D429" t="s">
        <v>2517</v>
      </c>
      <c r="E429" t="str">
        <f>VLOOKUP(A429,[1]USDAPLANTS!C$2:D$32889,2)</f>
        <v>L48(N)CAN(N)</v>
      </c>
      <c r="F429" t="s">
        <v>2517</v>
      </c>
      <c r="G429" t="s">
        <v>1021</v>
      </c>
      <c r="I429" t="s">
        <v>2899</v>
      </c>
      <c r="J429" t="s">
        <v>849</v>
      </c>
      <c r="K429" t="s">
        <v>2900</v>
      </c>
      <c r="L429" t="str">
        <f t="shared" si="39"/>
        <v>cephaloidea</v>
      </c>
      <c r="M429" t="s">
        <v>2900</v>
      </c>
    </row>
    <row r="430" spans="1:15" x14ac:dyDescent="0.25">
      <c r="A430" t="s">
        <v>2901</v>
      </c>
      <c r="B430" t="s">
        <v>2901</v>
      </c>
      <c r="C430" t="s">
        <v>2902</v>
      </c>
      <c r="D430" t="s">
        <v>2517</v>
      </c>
      <c r="E430" t="str">
        <f>VLOOKUP(A430,[1]USDAPLANTS!C$2:D$32889,2)</f>
        <v>L48(N)CAN(N)</v>
      </c>
      <c r="F430" t="s">
        <v>2517</v>
      </c>
      <c r="G430" t="s">
        <v>1021</v>
      </c>
      <c r="I430" t="s">
        <v>2903</v>
      </c>
      <c r="J430" t="s">
        <v>849</v>
      </c>
      <c r="K430" t="s">
        <v>2904</v>
      </c>
      <c r="L430" t="str">
        <f t="shared" si="39"/>
        <v>cephalophora</v>
      </c>
      <c r="M430" t="s">
        <v>2904</v>
      </c>
    </row>
    <row r="431" spans="1:15" x14ac:dyDescent="0.25">
      <c r="A431" t="s">
        <v>2905</v>
      </c>
      <c r="B431" t="s">
        <v>2905</v>
      </c>
      <c r="C431" t="s">
        <v>2906</v>
      </c>
      <c r="D431" t="s">
        <v>2517</v>
      </c>
      <c r="E431" t="str">
        <f>VLOOKUP(A431,[1]USDAPLANTS!C$2:D$32889,2)</f>
        <v>L48(N)AK(N)CAN(N)GL(N)SPM(N)</v>
      </c>
      <c r="F431" t="s">
        <v>2517</v>
      </c>
      <c r="G431" t="s">
        <v>1021</v>
      </c>
      <c r="I431" t="s">
        <v>2907</v>
      </c>
      <c r="J431" t="s">
        <v>849</v>
      </c>
      <c r="K431" t="s">
        <v>2908</v>
      </c>
      <c r="L431" t="str">
        <f t="shared" si="39"/>
        <v>chordorrhiza</v>
      </c>
      <c r="M431" t="s">
        <v>2908</v>
      </c>
    </row>
    <row r="432" spans="1:15" x14ac:dyDescent="0.25">
      <c r="A432" t="s">
        <v>2909</v>
      </c>
      <c r="B432" t="s">
        <v>2909</v>
      </c>
      <c r="C432" t="s">
        <v>2910</v>
      </c>
      <c r="D432" t="s">
        <v>2517</v>
      </c>
      <c r="E432" t="str">
        <f>VLOOKUP(A432,[1]USDAPLANTS!C$2:D$32889,2)</f>
        <v>L48(N)</v>
      </c>
      <c r="F432" t="s">
        <v>2517</v>
      </c>
      <c r="G432" t="s">
        <v>1021</v>
      </c>
      <c r="I432" t="s">
        <v>2911</v>
      </c>
      <c r="J432" t="s">
        <v>849</v>
      </c>
      <c r="K432" t="s">
        <v>2912</v>
      </c>
      <c r="L432" t="str">
        <f t="shared" si="39"/>
        <v>collinsii</v>
      </c>
      <c r="M432" t="s">
        <v>2912</v>
      </c>
    </row>
    <row r="433" spans="1:15" x14ac:dyDescent="0.25">
      <c r="A433" t="s">
        <v>2913</v>
      </c>
      <c r="B433" t="s">
        <v>2913</v>
      </c>
      <c r="C433" t="s">
        <v>2914</v>
      </c>
      <c r="D433" t="s">
        <v>2517</v>
      </c>
      <c r="E433" t="str">
        <f>VLOOKUP(A433,[1]USDAPLANTS!C$2:D$32889,2)</f>
        <v>L48(N)CAN(N)</v>
      </c>
      <c r="F433" t="s">
        <v>2517</v>
      </c>
      <c r="G433" t="s">
        <v>1021</v>
      </c>
      <c r="I433" t="s">
        <v>2915</v>
      </c>
      <c r="J433" t="s">
        <v>849</v>
      </c>
      <c r="K433" t="s">
        <v>2916</v>
      </c>
      <c r="L433" t="str">
        <f t="shared" si="39"/>
        <v>communis</v>
      </c>
      <c r="M433" t="s">
        <v>2916</v>
      </c>
    </row>
    <row r="434" spans="1:15" x14ac:dyDescent="0.25">
      <c r="A434" t="s">
        <v>2917</v>
      </c>
      <c r="B434" t="s">
        <v>2917</v>
      </c>
      <c r="C434" t="s">
        <v>2918</v>
      </c>
      <c r="D434" t="s">
        <v>2517</v>
      </c>
      <c r="E434" t="str">
        <f>VLOOKUP(A434,[1]USDAPLANTS!C$2:D$32889,2)</f>
        <v>L48(N)CAN(N)</v>
      </c>
      <c r="F434" t="s">
        <v>2517</v>
      </c>
      <c r="G434" t="s">
        <v>1021</v>
      </c>
      <c r="I434" t="s">
        <v>2919</v>
      </c>
      <c r="J434" t="s">
        <v>849</v>
      </c>
      <c r="K434" t="s">
        <v>2920</v>
      </c>
      <c r="L434" t="str">
        <f t="shared" si="39"/>
        <v>comosa</v>
      </c>
      <c r="M434" t="s">
        <v>2920</v>
      </c>
    </row>
    <row r="435" spans="1:15" x14ac:dyDescent="0.25">
      <c r="A435" t="s">
        <v>2921</v>
      </c>
      <c r="B435" t="s">
        <v>2921</v>
      </c>
      <c r="C435" t="s">
        <v>2922</v>
      </c>
      <c r="D435" t="s">
        <v>2517</v>
      </c>
      <c r="E435" t="str">
        <f>VLOOKUP(A435,[1]USDAPLANTS!C$2:D$32889,2)</f>
        <v>L48(N)</v>
      </c>
      <c r="F435" t="s">
        <v>2517</v>
      </c>
      <c r="G435" t="s">
        <v>1021</v>
      </c>
      <c r="I435" t="s">
        <v>2923</v>
      </c>
      <c r="J435" t="s">
        <v>849</v>
      </c>
      <c r="K435" t="s">
        <v>2924</v>
      </c>
      <c r="L435" t="str">
        <f t="shared" si="39"/>
        <v>conjuncta</v>
      </c>
      <c r="M435" t="s">
        <v>2924</v>
      </c>
    </row>
    <row r="436" spans="1:15" x14ac:dyDescent="0.25">
      <c r="A436" t="s">
        <v>2925</v>
      </c>
      <c r="B436" t="s">
        <v>2925</v>
      </c>
      <c r="C436" t="s">
        <v>2926</v>
      </c>
      <c r="D436" t="s">
        <v>2517</v>
      </c>
      <c r="E436" t="str">
        <f>VLOOKUP(A436,[1]USDAPLANTS!C$2:D$32889,2)</f>
        <v>L48(N)CAN(N)SPM(N)</v>
      </c>
      <c r="F436" t="s">
        <v>2517</v>
      </c>
      <c r="G436" t="s">
        <v>1021</v>
      </c>
      <c r="I436" t="s">
        <v>2927</v>
      </c>
      <c r="J436" t="s">
        <v>849</v>
      </c>
      <c r="K436" t="s">
        <v>2928</v>
      </c>
      <c r="L436" t="str">
        <f t="shared" si="39"/>
        <v>conoidea</v>
      </c>
      <c r="M436" t="s">
        <v>2928</v>
      </c>
    </row>
    <row r="437" spans="1:15" x14ac:dyDescent="0.25">
      <c r="A437" t="s">
        <v>2929</v>
      </c>
      <c r="B437" t="s">
        <v>2929</v>
      </c>
      <c r="C437" t="s">
        <v>2930</v>
      </c>
      <c r="D437" t="s">
        <v>2517</v>
      </c>
      <c r="E437" t="str">
        <f>VLOOKUP(A437,[1]USDAPLANTS!C$2:D$32889,2)</f>
        <v>L48(N)AK(N)CAN(N)SPM(N)</v>
      </c>
      <c r="F437" t="s">
        <v>2517</v>
      </c>
      <c r="G437" t="s">
        <v>1021</v>
      </c>
      <c r="I437" t="s">
        <v>2931</v>
      </c>
      <c r="J437" t="s">
        <v>849</v>
      </c>
      <c r="K437" t="s">
        <v>2932</v>
      </c>
      <c r="L437" t="str">
        <f t="shared" si="39"/>
        <v>crawfordii</v>
      </c>
      <c r="M437" t="s">
        <v>2932</v>
      </c>
    </row>
    <row r="438" spans="1:15" x14ac:dyDescent="0.25">
      <c r="A438" t="s">
        <v>2933</v>
      </c>
      <c r="B438" t="s">
        <v>2933</v>
      </c>
      <c r="C438" t="s">
        <v>2934</v>
      </c>
      <c r="D438" t="s">
        <v>2517</v>
      </c>
      <c r="E438" t="str">
        <f>VLOOKUP(A438,[1]USDAPLANTS!C$2:D$32889,2)</f>
        <v>L48(N)</v>
      </c>
      <c r="F438" t="s">
        <v>2517</v>
      </c>
      <c r="G438" t="s">
        <v>1021</v>
      </c>
      <c r="I438" t="s">
        <v>2935</v>
      </c>
      <c r="J438" t="s">
        <v>849</v>
      </c>
      <c r="K438" t="s">
        <v>2936</v>
      </c>
      <c r="L438" t="str">
        <f t="shared" ref="L438:L439" si="40">M438&amp;" "&amp;N438&amp;" "&amp;O438</f>
        <v>crinita var. brevicrinis</v>
      </c>
      <c r="M438" t="s">
        <v>2937</v>
      </c>
      <c r="N438" t="s">
        <v>1259</v>
      </c>
      <c r="O438" t="s">
        <v>2938</v>
      </c>
    </row>
    <row r="439" spans="1:15" x14ac:dyDescent="0.25">
      <c r="A439" t="s">
        <v>2939</v>
      </c>
      <c r="B439" t="s">
        <v>2939</v>
      </c>
      <c r="C439" t="s">
        <v>2940</v>
      </c>
      <c r="D439" t="s">
        <v>2517</v>
      </c>
      <c r="E439" t="str">
        <f>VLOOKUP(A439,[1]USDAPLANTS!C$2:D$32889,2)</f>
        <v>L48(N)CAN(N)</v>
      </c>
      <c r="F439" t="s">
        <v>2517</v>
      </c>
      <c r="G439" t="s">
        <v>1021</v>
      </c>
      <c r="I439" t="s">
        <v>2941</v>
      </c>
      <c r="J439" t="s">
        <v>849</v>
      </c>
      <c r="K439" t="s">
        <v>2942</v>
      </c>
      <c r="L439" t="str">
        <f t="shared" si="40"/>
        <v>crinita var. crinita</v>
      </c>
      <c r="M439" t="s">
        <v>2937</v>
      </c>
      <c r="N439" t="s">
        <v>1259</v>
      </c>
      <c r="O439" t="s">
        <v>2937</v>
      </c>
    </row>
    <row r="440" spans="1:15" x14ac:dyDescent="0.25">
      <c r="A440" t="s">
        <v>2943</v>
      </c>
      <c r="B440" t="s">
        <v>2943</v>
      </c>
      <c r="C440" t="s">
        <v>2944</v>
      </c>
      <c r="D440" t="s">
        <v>2517</v>
      </c>
      <c r="E440" t="str">
        <f>VLOOKUP(A440,[1]USDAPLANTS!C$2:D$32889,2)</f>
        <v>L48(N)CAN(N)</v>
      </c>
      <c r="F440" t="s">
        <v>2517</v>
      </c>
      <c r="G440" t="s">
        <v>1021</v>
      </c>
      <c r="I440" t="s">
        <v>2945</v>
      </c>
      <c r="J440" t="s">
        <v>849</v>
      </c>
      <c r="K440" t="s">
        <v>2946</v>
      </c>
      <c r="L440" t="str">
        <f t="shared" ref="L440:L443" si="41">M440</f>
        <v>cristatella</v>
      </c>
      <c r="M440" t="s">
        <v>2946</v>
      </c>
    </row>
    <row r="441" spans="1:15" x14ac:dyDescent="0.25">
      <c r="A441" t="s">
        <v>2947</v>
      </c>
      <c r="B441" t="s">
        <v>2947</v>
      </c>
      <c r="C441" t="s">
        <v>2948</v>
      </c>
      <c r="D441" t="s">
        <v>2517</v>
      </c>
      <c r="E441" t="str">
        <f>VLOOKUP(A441,[1]USDAPLANTS!C$2:D$32889,2)</f>
        <v>L48(N)CAN(N)</v>
      </c>
      <c r="F441" t="s">
        <v>2517</v>
      </c>
      <c r="G441" t="s">
        <v>1021</v>
      </c>
      <c r="I441" t="s">
        <v>2949</v>
      </c>
      <c r="J441" t="s">
        <v>849</v>
      </c>
      <c r="K441" t="s">
        <v>2950</v>
      </c>
      <c r="L441" t="str">
        <f t="shared" si="41"/>
        <v>cryptolepis</v>
      </c>
      <c r="M441" t="s">
        <v>2950</v>
      </c>
    </row>
    <row r="442" spans="1:15" x14ac:dyDescent="0.25">
      <c r="A442" t="s">
        <v>2951</v>
      </c>
      <c r="B442" t="s">
        <v>2951</v>
      </c>
      <c r="C442" t="s">
        <v>2952</v>
      </c>
      <c r="D442" t="s">
        <v>2517</v>
      </c>
      <c r="E442" t="str">
        <f>VLOOKUP(A442,[1]USDAPLANTS!C$2:D$32889,2)</f>
        <v>L48(N)CAN(N)</v>
      </c>
      <c r="F442" t="s">
        <v>2517</v>
      </c>
      <c r="G442" t="s">
        <v>1021</v>
      </c>
      <c r="I442" t="s">
        <v>2953</v>
      </c>
      <c r="J442" t="s">
        <v>849</v>
      </c>
      <c r="K442" t="s">
        <v>2954</v>
      </c>
      <c r="L442" t="str">
        <f t="shared" si="41"/>
        <v>cumulata</v>
      </c>
      <c r="M442" t="s">
        <v>2954</v>
      </c>
    </row>
    <row r="443" spans="1:15" x14ac:dyDescent="0.25">
      <c r="A443" t="s">
        <v>2955</v>
      </c>
      <c r="B443" t="s">
        <v>2955</v>
      </c>
      <c r="C443" t="s">
        <v>2956</v>
      </c>
      <c r="D443" t="s">
        <v>2517</v>
      </c>
      <c r="E443" t="str">
        <f>VLOOKUP(A443,[1]USDAPLANTS!C$2:D$32889,2)</f>
        <v>L48(N)CAN(N)</v>
      </c>
      <c r="F443" t="s">
        <v>2517</v>
      </c>
      <c r="G443" t="s">
        <v>1021</v>
      </c>
      <c r="I443" t="s">
        <v>2957</v>
      </c>
      <c r="J443" t="s">
        <v>849</v>
      </c>
      <c r="K443" t="s">
        <v>2958</v>
      </c>
      <c r="L443" t="str">
        <f t="shared" si="41"/>
        <v>davisii</v>
      </c>
      <c r="M443" t="s">
        <v>2958</v>
      </c>
    </row>
    <row r="444" spans="1:15" x14ac:dyDescent="0.25">
      <c r="A444" t="s">
        <v>2959</v>
      </c>
      <c r="B444" t="s">
        <v>2959</v>
      </c>
      <c r="C444" t="s">
        <v>2960</v>
      </c>
      <c r="D444" t="s">
        <v>2517</v>
      </c>
      <c r="E444" t="str">
        <f>VLOOKUP(A444,[1]USDAPLANTS!C$2:D$32889,2)</f>
        <v>L48(N)</v>
      </c>
      <c r="F444" t="s">
        <v>2517</v>
      </c>
      <c r="G444" t="s">
        <v>1021</v>
      </c>
      <c r="I444" t="s">
        <v>2961</v>
      </c>
      <c r="J444" t="s">
        <v>849</v>
      </c>
      <c r="K444" t="s">
        <v>2962</v>
      </c>
      <c r="L444" t="str">
        <f t="shared" ref="L444:L447" si="42">M444&amp;" "&amp;N444&amp;" "&amp;O444</f>
        <v>debilis var. debilis</v>
      </c>
      <c r="M444" t="s">
        <v>2963</v>
      </c>
      <c r="N444" t="s">
        <v>1259</v>
      </c>
      <c r="O444" t="s">
        <v>2963</v>
      </c>
    </row>
    <row r="445" spans="1:15" x14ac:dyDescent="0.25">
      <c r="A445" t="s">
        <v>2964</v>
      </c>
      <c r="B445" t="s">
        <v>2964</v>
      </c>
      <c r="C445" t="s">
        <v>2965</v>
      </c>
      <c r="D445" t="s">
        <v>2517</v>
      </c>
      <c r="E445" t="str">
        <f>VLOOKUP(A445,[1]USDAPLANTS!C$2:D$32889,2)</f>
        <v>L48(N)</v>
      </c>
      <c r="F445" t="s">
        <v>2517</v>
      </c>
      <c r="G445" t="s">
        <v>1021</v>
      </c>
      <c r="I445" t="s">
        <v>2966</v>
      </c>
      <c r="J445" t="s">
        <v>849</v>
      </c>
      <c r="K445" t="s">
        <v>2967</v>
      </c>
      <c r="L445" t="str">
        <f t="shared" si="42"/>
        <v>debilis var. pubera</v>
      </c>
      <c r="M445" t="s">
        <v>2963</v>
      </c>
      <c r="N445" t="s">
        <v>1259</v>
      </c>
      <c r="O445" t="s">
        <v>2968</v>
      </c>
    </row>
    <row r="446" spans="1:15" x14ac:dyDescent="0.25">
      <c r="A446" t="s">
        <v>2969</v>
      </c>
      <c r="B446" t="s">
        <v>2969</v>
      </c>
      <c r="C446" t="s">
        <v>2970</v>
      </c>
      <c r="D446" t="s">
        <v>2517</v>
      </c>
      <c r="E446" t="str">
        <f>VLOOKUP(A446,[1]USDAPLANTS!C$2:D$32889,2)</f>
        <v>L48(N)CAN(N)SPM(N)</v>
      </c>
      <c r="F446" t="s">
        <v>2517</v>
      </c>
      <c r="G446" t="s">
        <v>1021</v>
      </c>
      <c r="I446" t="s">
        <v>2971</v>
      </c>
      <c r="J446" t="s">
        <v>849</v>
      </c>
      <c r="K446" t="s">
        <v>2972</v>
      </c>
      <c r="L446" t="str">
        <f t="shared" si="42"/>
        <v>debilis var. rudgei</v>
      </c>
      <c r="M446" t="s">
        <v>2963</v>
      </c>
      <c r="N446" t="s">
        <v>1259</v>
      </c>
      <c r="O446" t="s">
        <v>2973</v>
      </c>
    </row>
    <row r="447" spans="1:15" x14ac:dyDescent="0.25">
      <c r="A447" t="s">
        <v>2974</v>
      </c>
      <c r="B447" t="s">
        <v>2974</v>
      </c>
      <c r="C447" t="s">
        <v>2975</v>
      </c>
      <c r="D447" t="s">
        <v>2517</v>
      </c>
      <c r="E447" t="str">
        <f>VLOOKUP(A447,[1]USDAPLANTS!C$2:D$32889,2)</f>
        <v>L48(N)AK(I?)CAN(N)</v>
      </c>
      <c r="F447" t="s">
        <v>2517</v>
      </c>
      <c r="G447" t="s">
        <v>1021</v>
      </c>
      <c r="I447" t="s">
        <v>2976</v>
      </c>
      <c r="J447" t="s">
        <v>849</v>
      </c>
      <c r="K447" t="s">
        <v>2977</v>
      </c>
      <c r="L447" t="str">
        <f t="shared" si="42"/>
        <v>deweyana var. deweyana</v>
      </c>
      <c r="M447" t="s">
        <v>2978</v>
      </c>
      <c r="N447" t="s">
        <v>1259</v>
      </c>
      <c r="O447" t="s">
        <v>2978</v>
      </c>
    </row>
    <row r="448" spans="1:15" x14ac:dyDescent="0.25">
      <c r="A448" t="s">
        <v>2979</v>
      </c>
      <c r="B448" t="s">
        <v>2979</v>
      </c>
      <c r="C448" t="s">
        <v>2980</v>
      </c>
      <c r="D448" t="s">
        <v>2517</v>
      </c>
      <c r="E448" t="str">
        <f>VLOOKUP(A448,[1]USDAPLANTS!C$2:D$32889,2)</f>
        <v>L48(N)AK(N)CAN(N)SPM(N)</v>
      </c>
      <c r="F448" t="s">
        <v>2517</v>
      </c>
      <c r="G448" t="s">
        <v>1021</v>
      </c>
      <c r="I448" t="s">
        <v>2981</v>
      </c>
      <c r="J448" t="s">
        <v>849</v>
      </c>
      <c r="K448" t="s">
        <v>2982</v>
      </c>
      <c r="L448" t="str">
        <f t="shared" ref="L448:L452" si="43">M448</f>
        <v>diandra</v>
      </c>
      <c r="M448" t="s">
        <v>2982</v>
      </c>
    </row>
    <row r="449" spans="1:15" x14ac:dyDescent="0.25">
      <c r="A449" t="s">
        <v>2983</v>
      </c>
      <c r="B449" t="s">
        <v>2983</v>
      </c>
      <c r="C449" t="s">
        <v>2984</v>
      </c>
      <c r="D449" t="s">
        <v>2517</v>
      </c>
      <c r="E449" t="str">
        <f>VLOOKUP(A449,[1]USDAPLANTS!C$2:D$32889,2)</f>
        <v>L48(N)CAN(N)</v>
      </c>
      <c r="F449" t="s">
        <v>2517</v>
      </c>
      <c r="G449" t="s">
        <v>1021</v>
      </c>
      <c r="I449" t="s">
        <v>2985</v>
      </c>
      <c r="J449" t="s">
        <v>849</v>
      </c>
      <c r="K449" t="s">
        <v>2986</v>
      </c>
      <c r="L449" t="str">
        <f t="shared" si="43"/>
        <v>digitalis</v>
      </c>
      <c r="M449" t="s">
        <v>2986</v>
      </c>
    </row>
    <row r="450" spans="1:15" x14ac:dyDescent="0.25">
      <c r="A450" t="s">
        <v>2987</v>
      </c>
      <c r="B450" t="s">
        <v>2987</v>
      </c>
      <c r="C450" t="s">
        <v>2988</v>
      </c>
      <c r="D450" t="s">
        <v>2517</v>
      </c>
      <c r="E450" t="str">
        <f>VLOOKUP(A450,[1]USDAPLANTS!C$2:D$32889,2)</f>
        <v>L48(N)AK(N)CAN(N)GL(N)SPM(N)</v>
      </c>
      <c r="F450" t="s">
        <v>2517</v>
      </c>
      <c r="G450" t="s">
        <v>1021</v>
      </c>
      <c r="I450" t="s">
        <v>2989</v>
      </c>
      <c r="J450" t="s">
        <v>849</v>
      </c>
      <c r="K450" t="s">
        <v>2990</v>
      </c>
      <c r="L450" t="str">
        <f t="shared" si="43"/>
        <v>disperma</v>
      </c>
      <c r="M450" t="s">
        <v>2990</v>
      </c>
    </row>
    <row r="451" spans="1:15" x14ac:dyDescent="0.25">
      <c r="A451" t="s">
        <v>2991</v>
      </c>
      <c r="B451" t="s">
        <v>2991</v>
      </c>
      <c r="C451" t="s">
        <v>2992</v>
      </c>
      <c r="D451" t="s">
        <v>2517</v>
      </c>
      <c r="E451" t="str">
        <f>VLOOKUP(A451,[1]USDAPLANTS!C$2:D$32889,2)</f>
        <v>L48(I)CAN(I)</v>
      </c>
      <c r="F451" t="s">
        <v>2517</v>
      </c>
      <c r="G451" t="s">
        <v>1032</v>
      </c>
      <c r="I451" t="s">
        <v>2993</v>
      </c>
      <c r="J451" t="s">
        <v>849</v>
      </c>
      <c r="K451" t="s">
        <v>2994</v>
      </c>
      <c r="L451" t="str">
        <f t="shared" si="43"/>
        <v>divulsa</v>
      </c>
      <c r="M451" t="s">
        <v>2994</v>
      </c>
    </row>
    <row r="452" spans="1:15" x14ac:dyDescent="0.25">
      <c r="A452" t="s">
        <v>2995</v>
      </c>
      <c r="B452" t="s">
        <v>2995</v>
      </c>
      <c r="C452" t="s">
        <v>2996</v>
      </c>
      <c r="D452" t="s">
        <v>2517</v>
      </c>
      <c r="E452" t="str">
        <f>VLOOKUP(A452,[1]USDAPLANTS!C$2:D$32889,2)</f>
        <v>L48(N)AK(N)CAN(N)</v>
      </c>
      <c r="F452" t="s">
        <v>2517</v>
      </c>
      <c r="G452" t="s">
        <v>1021</v>
      </c>
      <c r="I452" t="s">
        <v>2997</v>
      </c>
      <c r="J452" t="s">
        <v>849</v>
      </c>
      <c r="K452" t="s">
        <v>2998</v>
      </c>
      <c r="L452" t="str">
        <f t="shared" si="43"/>
        <v>eburnea</v>
      </c>
      <c r="M452" t="s">
        <v>2998</v>
      </c>
    </row>
    <row r="453" spans="1:15" x14ac:dyDescent="0.25">
      <c r="A453" t="s">
        <v>2999</v>
      </c>
      <c r="B453" t="s">
        <v>2999</v>
      </c>
      <c r="C453" t="s">
        <v>3000</v>
      </c>
      <c r="D453" t="s">
        <v>2517</v>
      </c>
      <c r="E453" t="str">
        <f>VLOOKUP(A453,[1]USDAPLANTS!C$2:D$32889,2)</f>
        <v>L48(N)AK(N)CAN(N)</v>
      </c>
      <c r="F453" t="s">
        <v>2517</v>
      </c>
      <c r="G453" t="s">
        <v>1021</v>
      </c>
      <c r="I453" t="s">
        <v>3001</v>
      </c>
      <c r="J453" t="s">
        <v>849</v>
      </c>
      <c r="K453" t="s">
        <v>3002</v>
      </c>
      <c r="L453" t="str">
        <f>M453&amp;" "&amp;N453&amp;" "&amp;O453</f>
        <v>echinata var. echinata</v>
      </c>
      <c r="M453" t="s">
        <v>3003</v>
      </c>
      <c r="N453" t="s">
        <v>1259</v>
      </c>
      <c r="O453" t="s">
        <v>3003</v>
      </c>
    </row>
    <row r="454" spans="1:15" x14ac:dyDescent="0.25">
      <c r="A454" t="s">
        <v>3004</v>
      </c>
      <c r="B454" t="s">
        <v>3004</v>
      </c>
      <c r="C454" t="s">
        <v>3005</v>
      </c>
      <c r="D454" t="s">
        <v>2517</v>
      </c>
      <c r="E454" t="str">
        <f>VLOOKUP(A454,[1]USDAPLANTS!C$2:D$32889,2)</f>
        <v>L48(N)</v>
      </c>
      <c r="F454" t="s">
        <v>2517</v>
      </c>
      <c r="G454" t="s">
        <v>1021</v>
      </c>
      <c r="I454" t="s">
        <v>3006</v>
      </c>
      <c r="J454" t="s">
        <v>849</v>
      </c>
      <c r="K454" t="s">
        <v>3007</v>
      </c>
      <c r="L454" t="str">
        <f t="shared" ref="L454:L466" si="44">M454</f>
        <v>emmonsii</v>
      </c>
      <c r="M454" t="s">
        <v>3007</v>
      </c>
    </row>
    <row r="455" spans="1:15" x14ac:dyDescent="0.25">
      <c r="A455" t="s">
        <v>3008</v>
      </c>
      <c r="B455" t="s">
        <v>3008</v>
      </c>
      <c r="C455" t="s">
        <v>3009</v>
      </c>
      <c r="D455" t="s">
        <v>2517</v>
      </c>
      <c r="E455" t="str">
        <f>VLOOKUP(A455,[1]USDAPLANTS!C$2:D$32889,2)</f>
        <v>L48(N)CAN(N)</v>
      </c>
      <c r="F455" t="s">
        <v>2517</v>
      </c>
      <c r="G455" t="s">
        <v>1021</v>
      </c>
      <c r="I455" t="s">
        <v>3010</v>
      </c>
      <c r="J455" t="s">
        <v>849</v>
      </c>
      <c r="K455" t="s">
        <v>3011</v>
      </c>
      <c r="L455" t="str">
        <f t="shared" si="44"/>
        <v>emoryi</v>
      </c>
      <c r="M455" t="s">
        <v>3011</v>
      </c>
    </row>
    <row r="456" spans="1:15" x14ac:dyDescent="0.25">
      <c r="A456" t="s">
        <v>3012</v>
      </c>
      <c r="B456" t="s">
        <v>3012</v>
      </c>
      <c r="C456" t="s">
        <v>3013</v>
      </c>
      <c r="D456" t="s">
        <v>2517</v>
      </c>
      <c r="E456" t="str">
        <f>VLOOKUP(A456,[1]USDAPLANTS!C$2:D$32889,2)</f>
        <v>L48(N)CAN(N)</v>
      </c>
      <c r="F456" t="s">
        <v>2517</v>
      </c>
      <c r="G456" t="s">
        <v>1021</v>
      </c>
      <c r="I456" t="s">
        <v>3014</v>
      </c>
      <c r="J456" t="s">
        <v>849</v>
      </c>
      <c r="K456" t="s">
        <v>3015</v>
      </c>
      <c r="L456" t="str">
        <f t="shared" si="44"/>
        <v>festucacea</v>
      </c>
      <c r="M456" t="s">
        <v>3015</v>
      </c>
    </row>
    <row r="457" spans="1:15" x14ac:dyDescent="0.25">
      <c r="A457" t="s">
        <v>3016</v>
      </c>
      <c r="B457" t="s">
        <v>3016</v>
      </c>
      <c r="C457" t="s">
        <v>3017</v>
      </c>
      <c r="D457" t="s">
        <v>2517</v>
      </c>
      <c r="E457" t="str">
        <f>VLOOKUP(A457,[1]USDAPLANTS!C$2:D$32889,2)</f>
        <v>L48(N)AK(N)CAN(N)SPM(N)</v>
      </c>
      <c r="F457" t="s">
        <v>2517</v>
      </c>
      <c r="G457" t="s">
        <v>1021</v>
      </c>
      <c r="I457" t="s">
        <v>3018</v>
      </c>
      <c r="J457" t="s">
        <v>849</v>
      </c>
      <c r="K457" t="s">
        <v>1200</v>
      </c>
      <c r="L457" t="str">
        <f t="shared" si="44"/>
        <v>flava</v>
      </c>
      <c r="M457" t="s">
        <v>1200</v>
      </c>
    </row>
    <row r="458" spans="1:15" x14ac:dyDescent="0.25">
      <c r="A458" t="s">
        <v>3019</v>
      </c>
      <c r="B458" t="s">
        <v>3019</v>
      </c>
      <c r="C458" t="s">
        <v>3020</v>
      </c>
      <c r="D458" t="s">
        <v>2517</v>
      </c>
      <c r="E458" t="str">
        <f>VLOOKUP(A458,[1]USDAPLANTS!C$2:D$32889,2)</f>
        <v>L48(N)</v>
      </c>
      <c r="F458" t="s">
        <v>2517</v>
      </c>
      <c r="G458" t="s">
        <v>1021</v>
      </c>
      <c r="I458" t="s">
        <v>3021</v>
      </c>
      <c r="J458" t="s">
        <v>849</v>
      </c>
      <c r="K458" t="s">
        <v>3022</v>
      </c>
      <c r="L458" t="str">
        <f t="shared" si="44"/>
        <v>foenea</v>
      </c>
      <c r="M458" t="s">
        <v>3022</v>
      </c>
    </row>
    <row r="459" spans="1:15" x14ac:dyDescent="0.25">
      <c r="A459" t="s">
        <v>3023</v>
      </c>
      <c r="B459" t="s">
        <v>3023</v>
      </c>
      <c r="C459" t="s">
        <v>3024</v>
      </c>
      <c r="D459" t="s">
        <v>2517</v>
      </c>
      <c r="E459" t="str">
        <f>VLOOKUP(A459,[1]USDAPLANTS!C$2:D$32889,2)</f>
        <v>L48(N)CAN(N)SPM(N)</v>
      </c>
      <c r="F459" t="s">
        <v>2517</v>
      </c>
      <c r="G459" t="s">
        <v>1021</v>
      </c>
      <c r="I459" t="s">
        <v>3025</v>
      </c>
      <c r="J459" t="s">
        <v>849</v>
      </c>
      <c r="K459" t="s">
        <v>3026</v>
      </c>
      <c r="L459" t="str">
        <f t="shared" si="44"/>
        <v>folliculata</v>
      </c>
      <c r="M459" t="s">
        <v>3026</v>
      </c>
    </row>
    <row r="460" spans="1:15" x14ac:dyDescent="0.25">
      <c r="A460" t="s">
        <v>3027</v>
      </c>
      <c r="B460" t="s">
        <v>3027</v>
      </c>
      <c r="C460" t="s">
        <v>3028</v>
      </c>
      <c r="D460" t="s">
        <v>2517</v>
      </c>
      <c r="E460" t="str">
        <f>VLOOKUP(A460,[1]USDAPLANTS!C$2:D$32889,2)</f>
        <v>L48(N)CAN(N)</v>
      </c>
      <c r="F460" t="s">
        <v>2517</v>
      </c>
      <c r="G460" t="s">
        <v>1021</v>
      </c>
      <c r="I460" t="s">
        <v>3029</v>
      </c>
      <c r="J460" t="s">
        <v>849</v>
      </c>
      <c r="K460" t="s">
        <v>3030</v>
      </c>
      <c r="L460" t="str">
        <f t="shared" si="44"/>
        <v>formosa</v>
      </c>
      <c r="M460" t="s">
        <v>3030</v>
      </c>
    </row>
    <row r="461" spans="1:15" x14ac:dyDescent="0.25">
      <c r="A461" t="s">
        <v>3031</v>
      </c>
      <c r="B461" t="s">
        <v>3031</v>
      </c>
      <c r="C461" t="s">
        <v>3032</v>
      </c>
      <c r="D461" t="s">
        <v>2517</v>
      </c>
      <c r="E461" t="str">
        <f>VLOOKUP(A461,[1]USDAPLANTS!C$2:D$32889,2)</f>
        <v>L48(N)CAN(N)</v>
      </c>
      <c r="F461" t="s">
        <v>2517</v>
      </c>
      <c r="G461" t="s">
        <v>1021</v>
      </c>
      <c r="I461" t="s">
        <v>3033</v>
      </c>
      <c r="J461" t="s">
        <v>849</v>
      </c>
      <c r="K461" t="s">
        <v>3034</v>
      </c>
      <c r="L461" t="str">
        <f t="shared" si="44"/>
        <v>frankii</v>
      </c>
      <c r="M461" t="s">
        <v>3034</v>
      </c>
    </row>
    <row r="462" spans="1:15" x14ac:dyDescent="0.25">
      <c r="A462" t="s">
        <v>3035</v>
      </c>
      <c r="B462" t="s">
        <v>3035</v>
      </c>
      <c r="C462" t="s">
        <v>3036</v>
      </c>
      <c r="D462" t="s">
        <v>2517</v>
      </c>
      <c r="E462" t="str">
        <f>VLOOKUP(A462,[1]USDAPLANTS!C$2:D$32889,2)</f>
        <v>L48(N)AK(N)CAN(N)</v>
      </c>
      <c r="F462" t="s">
        <v>2517</v>
      </c>
      <c r="G462" t="s">
        <v>1021</v>
      </c>
      <c r="I462" t="s">
        <v>3037</v>
      </c>
      <c r="J462" t="s">
        <v>849</v>
      </c>
      <c r="K462" t="s">
        <v>3038</v>
      </c>
      <c r="L462" t="str">
        <f t="shared" si="44"/>
        <v>garberi</v>
      </c>
      <c r="M462" t="s">
        <v>3038</v>
      </c>
    </row>
    <row r="463" spans="1:15" x14ac:dyDescent="0.25">
      <c r="A463" t="s">
        <v>3039</v>
      </c>
      <c r="B463" t="s">
        <v>3039</v>
      </c>
      <c r="C463" t="s">
        <v>3040</v>
      </c>
      <c r="D463" t="s">
        <v>2517</v>
      </c>
      <c r="E463" t="str">
        <f>VLOOKUP(A463,[1]USDAPLANTS!C$2:D$32889,2)</f>
        <v>L48(N)CAN(N)</v>
      </c>
      <c r="F463" t="s">
        <v>2517</v>
      </c>
      <c r="G463" t="s">
        <v>1021</v>
      </c>
      <c r="I463" t="s">
        <v>3041</v>
      </c>
      <c r="J463" t="s">
        <v>849</v>
      </c>
      <c r="K463" t="s">
        <v>3042</v>
      </c>
      <c r="L463" t="str">
        <f t="shared" si="44"/>
        <v>geyeri</v>
      </c>
      <c r="M463" t="s">
        <v>3042</v>
      </c>
    </row>
    <row r="464" spans="1:15" x14ac:dyDescent="0.25">
      <c r="A464" t="s">
        <v>3043</v>
      </c>
      <c r="B464" t="s">
        <v>3043</v>
      </c>
      <c r="C464" t="s">
        <v>3044</v>
      </c>
      <c r="D464" t="s">
        <v>2517</v>
      </c>
      <c r="E464" t="str">
        <f>VLOOKUP(A464,[1]USDAPLANTS!C$2:D$32889,2)</f>
        <v>L48(N)CAN(N)</v>
      </c>
      <c r="F464" t="s">
        <v>2517</v>
      </c>
      <c r="G464" t="s">
        <v>1021</v>
      </c>
      <c r="I464" t="s">
        <v>3045</v>
      </c>
      <c r="J464" t="s">
        <v>849</v>
      </c>
      <c r="K464" t="s">
        <v>3046</v>
      </c>
      <c r="L464" t="str">
        <f t="shared" si="44"/>
        <v>glaucodea</v>
      </c>
      <c r="M464" t="s">
        <v>3046</v>
      </c>
    </row>
    <row r="465" spans="1:15" x14ac:dyDescent="0.25">
      <c r="A465" t="s">
        <v>3047</v>
      </c>
      <c r="B465" t="s">
        <v>3047</v>
      </c>
      <c r="C465" t="s">
        <v>3048</v>
      </c>
      <c r="D465" t="s">
        <v>2517</v>
      </c>
      <c r="E465" t="str">
        <f>VLOOKUP(A465,[1]USDAPLANTS!C$2:D$32889,2)</f>
        <v>L48(N)CAN(N)</v>
      </c>
      <c r="F465" t="s">
        <v>2517</v>
      </c>
      <c r="G465" t="s">
        <v>1021</v>
      </c>
      <c r="I465" t="s">
        <v>3049</v>
      </c>
      <c r="J465" t="s">
        <v>849</v>
      </c>
      <c r="K465" t="s">
        <v>3050</v>
      </c>
      <c r="L465" t="str">
        <f t="shared" si="44"/>
        <v>gracilescens</v>
      </c>
      <c r="M465" t="s">
        <v>3050</v>
      </c>
    </row>
    <row r="466" spans="1:15" x14ac:dyDescent="0.25">
      <c r="A466" t="s">
        <v>3051</v>
      </c>
      <c r="B466" t="s">
        <v>3051</v>
      </c>
      <c r="C466" t="s">
        <v>385</v>
      </c>
      <c r="D466" t="s">
        <v>2517</v>
      </c>
      <c r="E466" t="str">
        <f>VLOOKUP(A466,[1]USDAPLANTS!C$2:D$32889,2)</f>
        <v>L48(N)CAN(N)SPM(N)</v>
      </c>
      <c r="F466" t="s">
        <v>2517</v>
      </c>
      <c r="G466" t="s">
        <v>1021</v>
      </c>
      <c r="I466" t="s">
        <v>3052</v>
      </c>
      <c r="J466" t="s">
        <v>849</v>
      </c>
      <c r="K466" t="s">
        <v>880</v>
      </c>
      <c r="L466" t="str">
        <f t="shared" si="44"/>
        <v>gracillima</v>
      </c>
      <c r="M466" t="s">
        <v>880</v>
      </c>
    </row>
    <row r="467" spans="1:15" x14ac:dyDescent="0.25">
      <c r="A467" t="s">
        <v>3053</v>
      </c>
      <c r="B467" t="s">
        <v>3053</v>
      </c>
      <c r="C467" t="s">
        <v>3054</v>
      </c>
      <c r="D467" t="s">
        <v>2517</v>
      </c>
      <c r="E467" t="str">
        <f>VLOOKUP(A467,[1]USDAPLANTS!C$2:D$32889,2)</f>
        <v>L48(N)CAN(N)</v>
      </c>
      <c r="F467" t="s">
        <v>2517</v>
      </c>
      <c r="G467" t="s">
        <v>1021</v>
      </c>
      <c r="I467" t="s">
        <v>3055</v>
      </c>
      <c r="J467" t="s">
        <v>849</v>
      </c>
      <c r="K467" t="s">
        <v>3056</v>
      </c>
      <c r="L467" t="str">
        <f t="shared" ref="L467:L468" si="45">M467&amp;" "&amp;N467&amp;" "&amp;O467</f>
        <v>granularis var. granularis</v>
      </c>
      <c r="M467" t="s">
        <v>3057</v>
      </c>
      <c r="N467" t="s">
        <v>1259</v>
      </c>
      <c r="O467" t="s">
        <v>3057</v>
      </c>
    </row>
    <row r="468" spans="1:15" x14ac:dyDescent="0.25">
      <c r="A468" t="s">
        <v>3058</v>
      </c>
      <c r="B468" t="s">
        <v>3058</v>
      </c>
      <c r="C468" t="s">
        <v>3059</v>
      </c>
      <c r="D468" t="s">
        <v>2517</v>
      </c>
      <c r="E468" t="str">
        <f>VLOOKUP(A468,[1]USDAPLANTS!C$2:D$32889,2)</f>
        <v>L48(N)CAN(N)</v>
      </c>
      <c r="F468" t="s">
        <v>2517</v>
      </c>
      <c r="G468" t="s">
        <v>1021</v>
      </c>
      <c r="I468" t="s">
        <v>3060</v>
      </c>
      <c r="J468" t="s">
        <v>849</v>
      </c>
      <c r="K468" t="s">
        <v>3061</v>
      </c>
      <c r="L468" t="str">
        <f t="shared" si="45"/>
        <v>granularis var. haleana</v>
      </c>
      <c r="M468" t="s">
        <v>3057</v>
      </c>
      <c r="N468" t="s">
        <v>1259</v>
      </c>
      <c r="O468" t="s">
        <v>3062</v>
      </c>
    </row>
    <row r="469" spans="1:15" x14ac:dyDescent="0.25">
      <c r="A469" t="s">
        <v>3063</v>
      </c>
      <c r="B469" t="s">
        <v>3063</v>
      </c>
      <c r="C469" t="s">
        <v>3064</v>
      </c>
      <c r="D469" t="s">
        <v>2517</v>
      </c>
      <c r="E469" t="str">
        <f>VLOOKUP(A469,[1]USDAPLANTS!C$2:D$32889,2)</f>
        <v>L48(N)CAN(N)</v>
      </c>
      <c r="F469" t="s">
        <v>2517</v>
      </c>
      <c r="G469" t="s">
        <v>1021</v>
      </c>
      <c r="I469" t="s">
        <v>3065</v>
      </c>
      <c r="J469" t="s">
        <v>849</v>
      </c>
      <c r="K469" t="s">
        <v>3066</v>
      </c>
      <c r="L469" t="str">
        <f t="shared" ref="L469:L484" si="46">M469</f>
        <v>grayi</v>
      </c>
      <c r="M469" t="s">
        <v>3066</v>
      </c>
    </row>
    <row r="470" spans="1:15" x14ac:dyDescent="0.25">
      <c r="A470" t="s">
        <v>3067</v>
      </c>
      <c r="B470" t="s">
        <v>3067</v>
      </c>
      <c r="C470" t="s">
        <v>3068</v>
      </c>
      <c r="D470" t="s">
        <v>2517</v>
      </c>
      <c r="E470" t="str">
        <f>VLOOKUP(A470,[1]USDAPLANTS!C$2:D$32889,2)</f>
        <v>L48(N)CAN(N)</v>
      </c>
      <c r="F470" t="s">
        <v>2517</v>
      </c>
      <c r="G470" t="s">
        <v>1021</v>
      </c>
      <c r="I470" t="s">
        <v>3069</v>
      </c>
      <c r="J470" t="s">
        <v>849</v>
      </c>
      <c r="K470" t="s">
        <v>3070</v>
      </c>
      <c r="L470" t="str">
        <f t="shared" si="46"/>
        <v>grisea</v>
      </c>
      <c r="M470" t="s">
        <v>3070</v>
      </c>
    </row>
    <row r="471" spans="1:15" x14ac:dyDescent="0.25">
      <c r="A471" t="s">
        <v>3071</v>
      </c>
      <c r="B471" t="s">
        <v>3071</v>
      </c>
      <c r="C471" t="s">
        <v>3072</v>
      </c>
      <c r="D471" t="s">
        <v>2517</v>
      </c>
      <c r="E471" t="str">
        <f>VLOOKUP(A471,[1]USDAPLANTS!C$2:D$32889,2)</f>
        <v>L48(N)CAN(N)SPM(N)</v>
      </c>
      <c r="F471" t="s">
        <v>2517</v>
      </c>
      <c r="G471" t="s">
        <v>1021</v>
      </c>
      <c r="I471" t="s">
        <v>3073</v>
      </c>
      <c r="J471" t="s">
        <v>849</v>
      </c>
      <c r="K471" t="s">
        <v>3074</v>
      </c>
      <c r="L471" t="str">
        <f t="shared" si="46"/>
        <v>gynandra</v>
      </c>
      <c r="M471" t="s">
        <v>3074</v>
      </c>
    </row>
    <row r="472" spans="1:15" x14ac:dyDescent="0.25">
      <c r="A472" t="s">
        <v>3075</v>
      </c>
      <c r="B472" t="s">
        <v>3075</v>
      </c>
      <c r="C472" t="s">
        <v>3076</v>
      </c>
      <c r="D472" t="s">
        <v>2517</v>
      </c>
      <c r="E472" t="str">
        <f>VLOOKUP(A472,[1]USDAPLANTS!C$2:D$32889,2)</f>
        <v>L48(N)CAN(N)SPM(N)</v>
      </c>
      <c r="F472" t="s">
        <v>2517</v>
      </c>
      <c r="G472" t="s">
        <v>1021</v>
      </c>
      <c r="I472" t="s">
        <v>3077</v>
      </c>
      <c r="J472" t="s">
        <v>849</v>
      </c>
      <c r="K472" t="s">
        <v>3078</v>
      </c>
      <c r="L472" t="str">
        <f t="shared" si="46"/>
        <v>haydenii</v>
      </c>
      <c r="M472" t="s">
        <v>3078</v>
      </c>
    </row>
    <row r="473" spans="1:15" x14ac:dyDescent="0.25">
      <c r="A473" t="s">
        <v>3079</v>
      </c>
      <c r="B473" t="s">
        <v>3079</v>
      </c>
      <c r="C473" t="s">
        <v>3080</v>
      </c>
      <c r="D473" t="s">
        <v>2517</v>
      </c>
      <c r="E473" t="str">
        <f>VLOOKUP(A473,[1]USDAPLANTS!C$2:D$32889,2)</f>
        <v>L48(N)CAN(N)</v>
      </c>
      <c r="F473" t="s">
        <v>2517</v>
      </c>
      <c r="G473" t="s">
        <v>1021</v>
      </c>
      <c r="I473" t="s">
        <v>3081</v>
      </c>
      <c r="J473" t="s">
        <v>849</v>
      </c>
      <c r="K473" t="s">
        <v>3082</v>
      </c>
      <c r="L473" t="str">
        <f t="shared" si="46"/>
        <v>hirsutella</v>
      </c>
      <c r="M473" t="s">
        <v>3082</v>
      </c>
    </row>
    <row r="474" spans="1:15" x14ac:dyDescent="0.25">
      <c r="A474" t="s">
        <v>3083</v>
      </c>
      <c r="B474" t="s">
        <v>3083</v>
      </c>
      <c r="C474" t="s">
        <v>3084</v>
      </c>
      <c r="D474" t="s">
        <v>2517</v>
      </c>
      <c r="E474" t="str">
        <f>VLOOKUP(A474,[1]USDAPLANTS!C$2:D$32889,2)</f>
        <v>L48(I)CAN(I)SPM(I)</v>
      </c>
      <c r="F474" t="s">
        <v>2517</v>
      </c>
      <c r="G474" t="s">
        <v>1032</v>
      </c>
      <c r="I474" t="s">
        <v>3085</v>
      </c>
      <c r="J474" t="s">
        <v>849</v>
      </c>
      <c r="K474" t="s">
        <v>3086</v>
      </c>
      <c r="L474" t="str">
        <f t="shared" si="46"/>
        <v>hirta</v>
      </c>
      <c r="M474" t="s">
        <v>3086</v>
      </c>
    </row>
    <row r="475" spans="1:15" x14ac:dyDescent="0.25">
      <c r="A475" t="s">
        <v>3087</v>
      </c>
      <c r="B475" t="s">
        <v>3087</v>
      </c>
      <c r="C475" t="s">
        <v>3088</v>
      </c>
      <c r="D475" t="s">
        <v>2517</v>
      </c>
      <c r="E475" t="str">
        <f>VLOOKUP(A475,[1]USDAPLANTS!C$2:D$32889,2)</f>
        <v>L48(N)CAN(N)SPM(N)</v>
      </c>
      <c r="F475" t="s">
        <v>2517</v>
      </c>
      <c r="G475" t="s">
        <v>1021</v>
      </c>
      <c r="I475" t="s">
        <v>3089</v>
      </c>
      <c r="J475" t="s">
        <v>849</v>
      </c>
      <c r="K475" t="s">
        <v>3090</v>
      </c>
      <c r="L475" t="str">
        <f t="shared" si="46"/>
        <v>hirtifolia</v>
      </c>
      <c r="M475" t="s">
        <v>3090</v>
      </c>
    </row>
    <row r="476" spans="1:15" x14ac:dyDescent="0.25">
      <c r="A476" t="s">
        <v>3091</v>
      </c>
      <c r="B476" t="s">
        <v>3091</v>
      </c>
      <c r="C476" t="s">
        <v>3092</v>
      </c>
      <c r="D476" t="s">
        <v>2517</v>
      </c>
      <c r="E476" t="str">
        <f>VLOOKUP(A476,[1]USDAPLANTS!C$2:D$32889,2)</f>
        <v>L48(N)CAN(N)</v>
      </c>
      <c r="F476" t="s">
        <v>2517</v>
      </c>
      <c r="G476" t="s">
        <v>1021</v>
      </c>
      <c r="I476" t="s">
        <v>3093</v>
      </c>
      <c r="J476" t="s">
        <v>849</v>
      </c>
      <c r="K476" t="s">
        <v>3094</v>
      </c>
      <c r="L476" t="str">
        <f t="shared" si="46"/>
        <v>hitchcockiana</v>
      </c>
      <c r="M476" t="s">
        <v>3094</v>
      </c>
    </row>
    <row r="477" spans="1:15" x14ac:dyDescent="0.25">
      <c r="A477" t="s">
        <v>3095</v>
      </c>
      <c r="B477" t="s">
        <v>3095</v>
      </c>
      <c r="C477" t="s">
        <v>3096</v>
      </c>
      <c r="D477" t="s">
        <v>2517</v>
      </c>
      <c r="E477" t="str">
        <f>VLOOKUP(A477,[1]USDAPLANTS!C$2:D$32889,2)</f>
        <v>L48(N)CAN(N)</v>
      </c>
      <c r="F477" t="s">
        <v>2517</v>
      </c>
      <c r="G477" t="s">
        <v>1021</v>
      </c>
      <c r="I477" t="s">
        <v>3097</v>
      </c>
      <c r="J477" t="s">
        <v>849</v>
      </c>
      <c r="K477" t="s">
        <v>3098</v>
      </c>
      <c r="L477" t="str">
        <f t="shared" si="46"/>
        <v>hyalinolepis</v>
      </c>
      <c r="M477" t="s">
        <v>3098</v>
      </c>
    </row>
    <row r="478" spans="1:15" x14ac:dyDescent="0.25">
      <c r="A478" t="s">
        <v>3099</v>
      </c>
      <c r="B478" t="s">
        <v>3099</v>
      </c>
      <c r="C478" t="s">
        <v>3100</v>
      </c>
      <c r="D478" t="s">
        <v>2517</v>
      </c>
      <c r="E478" t="str">
        <f>VLOOKUP(A478,[1]USDAPLANTS!C$2:D$32889,2)</f>
        <v>L48(N)CAN(N)</v>
      </c>
      <c r="F478" t="s">
        <v>2517</v>
      </c>
      <c r="G478" t="s">
        <v>1021</v>
      </c>
      <c r="I478" t="s">
        <v>3101</v>
      </c>
      <c r="J478" t="s">
        <v>849</v>
      </c>
      <c r="K478" t="s">
        <v>3102</v>
      </c>
      <c r="L478" t="str">
        <f t="shared" si="46"/>
        <v>hystericina</v>
      </c>
      <c r="M478" t="s">
        <v>3102</v>
      </c>
    </row>
    <row r="479" spans="1:15" x14ac:dyDescent="0.25">
      <c r="A479" t="s">
        <v>3103</v>
      </c>
      <c r="B479" t="s">
        <v>3103</v>
      </c>
      <c r="C479" t="s">
        <v>3104</v>
      </c>
      <c r="D479" t="s">
        <v>2517</v>
      </c>
      <c r="E479" t="str">
        <f>VLOOKUP(A479,[1]USDAPLANTS!C$2:D$32889,2)</f>
        <v>L48(N)AK(N)CAN(N)SPM(N)</v>
      </c>
      <c r="F479" t="s">
        <v>2517</v>
      </c>
      <c r="G479" t="s">
        <v>1021</v>
      </c>
      <c r="I479" t="s">
        <v>3105</v>
      </c>
      <c r="J479" t="s">
        <v>849</v>
      </c>
      <c r="K479" t="s">
        <v>3106</v>
      </c>
      <c r="L479" t="str">
        <f t="shared" si="46"/>
        <v>interior</v>
      </c>
      <c r="M479" t="s">
        <v>3106</v>
      </c>
    </row>
    <row r="480" spans="1:15" x14ac:dyDescent="0.25">
      <c r="A480" t="s">
        <v>3107</v>
      </c>
      <c r="B480" t="s">
        <v>3107</v>
      </c>
      <c r="C480" t="s">
        <v>3108</v>
      </c>
      <c r="D480" t="s">
        <v>2517</v>
      </c>
      <c r="E480" t="str">
        <f>VLOOKUP(A480,[1]USDAPLANTS!C$2:D$32889,2)</f>
        <v>L48(N)CAN(N)SPM(N)</v>
      </c>
      <c r="F480" t="s">
        <v>2517</v>
      </c>
      <c r="G480" t="s">
        <v>1021</v>
      </c>
      <c r="I480" t="s">
        <v>3109</v>
      </c>
      <c r="J480" t="s">
        <v>849</v>
      </c>
      <c r="K480" t="s">
        <v>850</v>
      </c>
      <c r="L480" t="str">
        <f t="shared" si="46"/>
        <v>intumescens</v>
      </c>
      <c r="M480" t="s">
        <v>850</v>
      </c>
    </row>
    <row r="481" spans="1:15" x14ac:dyDescent="0.25">
      <c r="A481" t="s">
        <v>3110</v>
      </c>
      <c r="B481" t="s">
        <v>3110</v>
      </c>
      <c r="C481" t="s">
        <v>3111</v>
      </c>
      <c r="D481" t="s">
        <v>2517</v>
      </c>
      <c r="E481" t="str">
        <f>VLOOKUP(A481,[1]USDAPLANTS!C$2:D$32889,2)</f>
        <v>L48(N)CAN(N)</v>
      </c>
      <c r="F481" t="s">
        <v>2517</v>
      </c>
      <c r="G481" t="s">
        <v>1021</v>
      </c>
      <c r="I481" t="s">
        <v>3112</v>
      </c>
      <c r="J481" t="s">
        <v>849</v>
      </c>
      <c r="K481" t="s">
        <v>3113</v>
      </c>
      <c r="L481" t="str">
        <f t="shared" si="46"/>
        <v>jamesii</v>
      </c>
      <c r="M481" t="s">
        <v>3113</v>
      </c>
    </row>
    <row r="482" spans="1:15" x14ac:dyDescent="0.25">
      <c r="A482" t="s">
        <v>3114</v>
      </c>
      <c r="B482" t="s">
        <v>3114</v>
      </c>
      <c r="C482" t="s">
        <v>3115</v>
      </c>
      <c r="D482" t="s">
        <v>2517</v>
      </c>
      <c r="E482" t="str">
        <f>VLOOKUP(A482,[1]USDAPLANTS!C$2:D$32889,2)</f>
        <v>L48(N)CAN(N)</v>
      </c>
      <c r="F482" t="s">
        <v>2517</v>
      </c>
      <c r="G482" t="s">
        <v>1021</v>
      </c>
      <c r="I482" t="s">
        <v>3116</v>
      </c>
      <c r="J482" t="s">
        <v>849</v>
      </c>
      <c r="K482" t="s">
        <v>3117</v>
      </c>
      <c r="L482" t="str">
        <f t="shared" si="46"/>
        <v>lacustris</v>
      </c>
      <c r="M482" t="s">
        <v>3117</v>
      </c>
    </row>
    <row r="483" spans="1:15" x14ac:dyDescent="0.25">
      <c r="A483" t="s">
        <v>3118</v>
      </c>
      <c r="B483" t="s">
        <v>3118</v>
      </c>
      <c r="C483" t="s">
        <v>3119</v>
      </c>
      <c r="D483" t="s">
        <v>2517</v>
      </c>
      <c r="E483" t="str">
        <f>VLOOKUP(A483,[1]USDAPLANTS!C$2:D$32889,2)</f>
        <v>L48(N)CAN(N)</v>
      </c>
      <c r="F483" t="s">
        <v>2517</v>
      </c>
      <c r="G483" t="s">
        <v>1021</v>
      </c>
      <c r="I483" t="s">
        <v>3120</v>
      </c>
      <c r="J483" t="s">
        <v>849</v>
      </c>
      <c r="K483" t="s">
        <v>3121</v>
      </c>
      <c r="L483" t="str">
        <f t="shared" si="46"/>
        <v>laevivaginata</v>
      </c>
      <c r="M483" t="s">
        <v>3121</v>
      </c>
    </row>
    <row r="484" spans="1:15" x14ac:dyDescent="0.25">
      <c r="A484" t="s">
        <v>3122</v>
      </c>
      <c r="B484" t="s">
        <v>3122</v>
      </c>
      <c r="C484" t="s">
        <v>3123</v>
      </c>
      <c r="D484" t="s">
        <v>2517</v>
      </c>
      <c r="E484" t="str">
        <f>VLOOKUP(A484,[1]USDAPLANTS!C$2:D$32889,2)</f>
        <v>L48(N)AK(N)CAN(N)SPM(N)</v>
      </c>
      <c r="F484" t="s">
        <v>2517</v>
      </c>
      <c r="G484" t="s">
        <v>1021</v>
      </c>
      <c r="I484" t="s">
        <v>3124</v>
      </c>
      <c r="J484" t="s">
        <v>849</v>
      </c>
      <c r="K484" t="s">
        <v>3125</v>
      </c>
      <c r="L484" t="str">
        <f t="shared" si="46"/>
        <v>lasiocarpa</v>
      </c>
      <c r="M484" t="s">
        <v>3125</v>
      </c>
    </row>
    <row r="485" spans="1:15" x14ac:dyDescent="0.25">
      <c r="A485" t="s">
        <v>3126</v>
      </c>
      <c r="B485" t="s">
        <v>3126</v>
      </c>
      <c r="C485" t="s">
        <v>3127</v>
      </c>
      <c r="D485" t="s">
        <v>2517</v>
      </c>
      <c r="E485" t="str">
        <f>VLOOKUP(A485,[1]USDAPLANTS!C$2:D$32889,2)</f>
        <v>L48(N)CAN(N)</v>
      </c>
      <c r="F485" t="s">
        <v>2517</v>
      </c>
      <c r="G485" t="s">
        <v>1021</v>
      </c>
      <c r="I485" t="s">
        <v>3128</v>
      </c>
      <c r="J485" t="s">
        <v>849</v>
      </c>
      <c r="K485" t="s">
        <v>3129</v>
      </c>
      <c r="L485" t="str">
        <f t="shared" ref="L485:L486" si="47">M485&amp;" "&amp;N485&amp;" "&amp;O485</f>
        <v>laxiculmis var. copulata</v>
      </c>
      <c r="M485" t="s">
        <v>3130</v>
      </c>
      <c r="N485" t="s">
        <v>1259</v>
      </c>
      <c r="O485" t="s">
        <v>3131</v>
      </c>
    </row>
    <row r="486" spans="1:15" x14ac:dyDescent="0.25">
      <c r="A486" t="s">
        <v>3132</v>
      </c>
      <c r="B486" t="s">
        <v>3132</v>
      </c>
      <c r="C486" t="s">
        <v>3133</v>
      </c>
      <c r="D486" t="s">
        <v>2517</v>
      </c>
      <c r="E486" t="str">
        <f>VLOOKUP(A486,[1]USDAPLANTS!C$2:D$32889,2)</f>
        <v>L48(N)CAN(N)</v>
      </c>
      <c r="F486" t="s">
        <v>2517</v>
      </c>
      <c r="G486" t="s">
        <v>1021</v>
      </c>
      <c r="I486" t="s">
        <v>3134</v>
      </c>
      <c r="J486" t="s">
        <v>849</v>
      </c>
      <c r="K486" t="s">
        <v>3135</v>
      </c>
      <c r="L486" t="str">
        <f t="shared" si="47"/>
        <v>laxiculmis var. laxiculmis</v>
      </c>
      <c r="M486" t="s">
        <v>3130</v>
      </c>
      <c r="N486" t="s">
        <v>1259</v>
      </c>
      <c r="O486" t="s">
        <v>3130</v>
      </c>
    </row>
    <row r="487" spans="1:15" x14ac:dyDescent="0.25">
      <c r="A487" t="s">
        <v>3136</v>
      </c>
      <c r="B487" t="s">
        <v>3136</v>
      </c>
      <c r="C487" t="s">
        <v>3137</v>
      </c>
      <c r="D487" t="s">
        <v>2517</v>
      </c>
      <c r="E487" t="str">
        <f>VLOOKUP(A487,[1]USDAPLANTS!C$2:D$32889,2)</f>
        <v>L48(N)CAN(N)</v>
      </c>
      <c r="F487" t="s">
        <v>2517</v>
      </c>
      <c r="G487" t="s">
        <v>1021</v>
      </c>
      <c r="I487" t="s">
        <v>3138</v>
      </c>
      <c r="J487" t="s">
        <v>849</v>
      </c>
      <c r="K487" t="s">
        <v>3139</v>
      </c>
      <c r="L487" t="str">
        <f t="shared" ref="L487:L501" si="48">M487</f>
        <v>laxiflora</v>
      </c>
      <c r="M487" t="s">
        <v>3139</v>
      </c>
    </row>
    <row r="488" spans="1:15" x14ac:dyDescent="0.25">
      <c r="A488" t="s">
        <v>3140</v>
      </c>
      <c r="B488" t="s">
        <v>3140</v>
      </c>
      <c r="C488" t="s">
        <v>3141</v>
      </c>
      <c r="D488" t="s">
        <v>2517</v>
      </c>
      <c r="E488" t="str">
        <f>VLOOKUP(A488,[1]USDAPLANTS!C$2:D$32889,2)</f>
        <v>L48(N)CAN(N)</v>
      </c>
      <c r="F488" t="s">
        <v>2517</v>
      </c>
      <c r="G488" t="s">
        <v>1021</v>
      </c>
      <c r="I488" t="s">
        <v>3142</v>
      </c>
      <c r="J488" t="s">
        <v>849</v>
      </c>
      <c r="K488" t="s">
        <v>3143</v>
      </c>
      <c r="L488" t="str">
        <f t="shared" si="48"/>
        <v>leavenworthii</v>
      </c>
      <c r="M488" t="s">
        <v>3143</v>
      </c>
    </row>
    <row r="489" spans="1:15" x14ac:dyDescent="0.25">
      <c r="A489" t="s">
        <v>3144</v>
      </c>
      <c r="B489" t="s">
        <v>3144</v>
      </c>
      <c r="C489" t="s">
        <v>3145</v>
      </c>
      <c r="D489" t="s">
        <v>2517</v>
      </c>
      <c r="E489" t="str">
        <f>VLOOKUP(A489,[1]USDAPLANTS!C$2:D$32889,2)</f>
        <v>L48(N)AK(N)CAN(N)SPM(N)</v>
      </c>
      <c r="F489" t="s">
        <v>2517</v>
      </c>
      <c r="G489" t="s">
        <v>1021</v>
      </c>
      <c r="I489" t="s">
        <v>3146</v>
      </c>
      <c r="J489" t="s">
        <v>849</v>
      </c>
      <c r="K489" t="s">
        <v>3147</v>
      </c>
      <c r="L489" t="str">
        <f t="shared" si="48"/>
        <v>leptalea</v>
      </c>
      <c r="M489" t="s">
        <v>3147</v>
      </c>
    </row>
    <row r="490" spans="1:15" x14ac:dyDescent="0.25">
      <c r="A490" t="s">
        <v>3148</v>
      </c>
      <c r="B490" t="s">
        <v>3148</v>
      </c>
      <c r="C490" t="s">
        <v>3149</v>
      </c>
      <c r="D490" t="s">
        <v>2517</v>
      </c>
      <c r="E490" t="str">
        <f>VLOOKUP(A490,[1]USDAPLANTS!C$2:D$32889,2)</f>
        <v>L48(N)CAN(N)SPM(N)</v>
      </c>
      <c r="F490" t="s">
        <v>2517</v>
      </c>
      <c r="G490" t="s">
        <v>1021</v>
      </c>
      <c r="I490" t="s">
        <v>3150</v>
      </c>
      <c r="J490" t="s">
        <v>849</v>
      </c>
      <c r="K490" t="s">
        <v>3151</v>
      </c>
      <c r="L490" t="str">
        <f t="shared" si="48"/>
        <v>leptonervia</v>
      </c>
      <c r="M490" t="s">
        <v>3151</v>
      </c>
    </row>
    <row r="491" spans="1:15" x14ac:dyDescent="0.25">
      <c r="A491" t="s">
        <v>3152</v>
      </c>
      <c r="B491" t="s">
        <v>3152</v>
      </c>
      <c r="C491" t="s">
        <v>3153</v>
      </c>
      <c r="D491" t="s">
        <v>2517</v>
      </c>
      <c r="E491" t="str">
        <f>VLOOKUP(A491,[1]USDAPLANTS!C$2:D$32889,2)</f>
        <v>L48(N)AK(N)CAN(N)SPM(N)</v>
      </c>
      <c r="F491" t="s">
        <v>2517</v>
      </c>
      <c r="G491" t="s">
        <v>1021</v>
      </c>
      <c r="I491" t="s">
        <v>3154</v>
      </c>
      <c r="J491" t="s">
        <v>849</v>
      </c>
      <c r="K491" t="s">
        <v>3155</v>
      </c>
      <c r="L491" t="str">
        <f t="shared" si="48"/>
        <v>limosa</v>
      </c>
      <c r="M491" t="s">
        <v>3155</v>
      </c>
    </row>
    <row r="492" spans="1:15" x14ac:dyDescent="0.25">
      <c r="A492" t="s">
        <v>3156</v>
      </c>
      <c r="B492" t="s">
        <v>3156</v>
      </c>
      <c r="C492" t="s">
        <v>3157</v>
      </c>
      <c r="D492" t="s">
        <v>2517</v>
      </c>
      <c r="E492" t="str">
        <f>VLOOKUP(A492,[1]USDAPLANTS!C$2:D$32889,2)</f>
        <v>L48(N)HI(I)PR(I)CAN(N)</v>
      </c>
      <c r="F492" t="s">
        <v>2517</v>
      </c>
      <c r="G492" t="s">
        <v>1021</v>
      </c>
      <c r="I492" t="s">
        <v>3158</v>
      </c>
      <c r="J492" t="s">
        <v>849</v>
      </c>
      <c r="K492" t="s">
        <v>3159</v>
      </c>
      <c r="L492" t="str">
        <f t="shared" si="48"/>
        <v>longii</v>
      </c>
      <c r="M492" t="s">
        <v>3159</v>
      </c>
    </row>
    <row r="493" spans="1:15" x14ac:dyDescent="0.25">
      <c r="A493" t="s">
        <v>3160</v>
      </c>
      <c r="B493" t="s">
        <v>3160</v>
      </c>
      <c r="C493" t="s">
        <v>3161</v>
      </c>
      <c r="D493" t="s">
        <v>2517</v>
      </c>
      <c r="E493" t="str">
        <f>VLOOKUP(A493,[1]USDAPLANTS!C$2:D$32889,2)</f>
        <v>L48(N)CAN(N)</v>
      </c>
      <c r="F493" t="s">
        <v>2517</v>
      </c>
      <c r="G493" t="s">
        <v>1021</v>
      </c>
      <c r="I493" t="s">
        <v>3162</v>
      </c>
      <c r="J493" t="s">
        <v>849</v>
      </c>
      <c r="K493" t="s">
        <v>3163</v>
      </c>
      <c r="L493" t="str">
        <f t="shared" si="48"/>
        <v>lucorum</v>
      </c>
      <c r="M493" t="s">
        <v>3163</v>
      </c>
    </row>
    <row r="494" spans="1:15" x14ac:dyDescent="0.25">
      <c r="A494" t="s">
        <v>3164</v>
      </c>
      <c r="B494" t="s">
        <v>3164</v>
      </c>
      <c r="C494" t="s">
        <v>3165</v>
      </c>
      <c r="D494" t="s">
        <v>2517</v>
      </c>
      <c r="E494" t="str">
        <f>VLOOKUP(A494,[1]USDAPLANTS!C$2:D$32889,2)</f>
        <v>L48(N)CAN(N)</v>
      </c>
      <c r="F494" t="s">
        <v>2517</v>
      </c>
      <c r="G494" t="s">
        <v>1021</v>
      </c>
      <c r="I494" t="s">
        <v>3166</v>
      </c>
      <c r="J494" t="s">
        <v>849</v>
      </c>
      <c r="K494" t="s">
        <v>3167</v>
      </c>
      <c r="L494" t="str">
        <f t="shared" si="48"/>
        <v>lupuliformis</v>
      </c>
      <c r="M494" t="s">
        <v>3167</v>
      </c>
    </row>
    <row r="495" spans="1:15" x14ac:dyDescent="0.25">
      <c r="A495" t="s">
        <v>3168</v>
      </c>
      <c r="B495" t="s">
        <v>3168</v>
      </c>
      <c r="C495" t="s">
        <v>3169</v>
      </c>
      <c r="D495" t="s">
        <v>2517</v>
      </c>
      <c r="E495" t="str">
        <f>VLOOKUP(A495,[1]USDAPLANTS!C$2:D$32889,2)</f>
        <v>L48(N)CAN(N)</v>
      </c>
      <c r="F495" t="s">
        <v>2517</v>
      </c>
      <c r="G495" t="s">
        <v>1021</v>
      </c>
      <c r="I495" t="s">
        <v>3170</v>
      </c>
      <c r="J495" t="s">
        <v>849</v>
      </c>
      <c r="K495" t="s">
        <v>3171</v>
      </c>
      <c r="L495" t="str">
        <f t="shared" si="48"/>
        <v>lupulina</v>
      </c>
      <c r="M495" t="s">
        <v>3171</v>
      </c>
    </row>
    <row r="496" spans="1:15" x14ac:dyDescent="0.25">
      <c r="A496" t="s">
        <v>3172</v>
      </c>
      <c r="B496" t="s">
        <v>3172</v>
      </c>
      <c r="C496" t="s">
        <v>3173</v>
      </c>
      <c r="D496" t="s">
        <v>2517</v>
      </c>
      <c r="E496" t="str">
        <f>VLOOKUP(A496,[1]USDAPLANTS!C$2:D$32889,2)</f>
        <v>L48(N)CAN(N)</v>
      </c>
      <c r="F496" t="s">
        <v>2517</v>
      </c>
      <c r="G496" t="s">
        <v>1021</v>
      </c>
      <c r="I496" t="s">
        <v>3174</v>
      </c>
      <c r="J496" t="s">
        <v>849</v>
      </c>
      <c r="K496" t="s">
        <v>3175</v>
      </c>
      <c r="L496" t="str">
        <f t="shared" si="48"/>
        <v>lurida</v>
      </c>
      <c r="M496" t="s">
        <v>3175</v>
      </c>
    </row>
    <row r="497" spans="1:15" x14ac:dyDescent="0.25">
      <c r="A497" t="s">
        <v>3176</v>
      </c>
      <c r="B497" t="s">
        <v>3176</v>
      </c>
      <c r="C497" t="s">
        <v>3177</v>
      </c>
      <c r="D497" t="s">
        <v>2517</v>
      </c>
      <c r="E497" t="str">
        <f>VLOOKUP(A497,[1]USDAPLANTS!C$2:D$32889,2)</f>
        <v>L48(N)CAN(N)</v>
      </c>
      <c r="F497" t="s">
        <v>2517</v>
      </c>
      <c r="G497" t="s">
        <v>1021</v>
      </c>
      <c r="I497" t="s">
        <v>3178</v>
      </c>
      <c r="J497" t="s">
        <v>849</v>
      </c>
      <c r="K497" t="s">
        <v>3179</v>
      </c>
      <c r="L497" t="str">
        <f t="shared" si="48"/>
        <v>meadii</v>
      </c>
      <c r="M497" t="s">
        <v>3179</v>
      </c>
    </row>
    <row r="498" spans="1:15" x14ac:dyDescent="0.25">
      <c r="A498" t="s">
        <v>3180</v>
      </c>
      <c r="B498" t="s">
        <v>3180</v>
      </c>
      <c r="C498" t="s">
        <v>3181</v>
      </c>
      <c r="D498" t="s">
        <v>2517</v>
      </c>
      <c r="E498" t="str">
        <f>VLOOKUP(A498,[1]USDAPLANTS!C$2:D$32889,2)</f>
        <v>L48(N)CAN(N)</v>
      </c>
      <c r="F498" t="s">
        <v>2517</v>
      </c>
      <c r="G498" t="s">
        <v>1021</v>
      </c>
      <c r="I498" t="s">
        <v>3182</v>
      </c>
      <c r="J498" t="s">
        <v>849</v>
      </c>
      <c r="K498" t="s">
        <v>3183</v>
      </c>
      <c r="L498" t="str">
        <f t="shared" si="48"/>
        <v>mesochorea</v>
      </c>
      <c r="M498" t="s">
        <v>3183</v>
      </c>
    </row>
    <row r="499" spans="1:15" x14ac:dyDescent="0.25">
      <c r="A499" t="s">
        <v>3184</v>
      </c>
      <c r="B499" t="s">
        <v>3184</v>
      </c>
      <c r="C499" t="s">
        <v>3185</v>
      </c>
      <c r="D499" t="s">
        <v>2517</v>
      </c>
      <c r="E499" t="str">
        <f>VLOOKUP(A499,[1]USDAPLANTS!C$2:D$32889,2)</f>
        <v>L48(N)</v>
      </c>
      <c r="F499" t="s">
        <v>2517</v>
      </c>
      <c r="G499" t="s">
        <v>1021</v>
      </c>
      <c r="I499" t="s">
        <v>3186</v>
      </c>
      <c r="J499" t="s">
        <v>849</v>
      </c>
      <c r="K499" t="s">
        <v>3187</v>
      </c>
      <c r="L499" t="str">
        <f t="shared" si="48"/>
        <v>mitchelliana</v>
      </c>
      <c r="M499" t="s">
        <v>3187</v>
      </c>
    </row>
    <row r="500" spans="1:15" x14ac:dyDescent="0.25">
      <c r="A500" t="s">
        <v>3188</v>
      </c>
      <c r="B500" t="s">
        <v>3188</v>
      </c>
      <c r="C500" t="s">
        <v>3189</v>
      </c>
      <c r="D500" t="s">
        <v>2517</v>
      </c>
      <c r="E500" t="str">
        <f>VLOOKUP(A500,[1]USDAPLANTS!C$2:D$32889,2)</f>
        <v>L48(N)CAN(N)</v>
      </c>
      <c r="F500" t="s">
        <v>2517</v>
      </c>
      <c r="G500" t="s">
        <v>1021</v>
      </c>
      <c r="I500" t="s">
        <v>3190</v>
      </c>
      <c r="J500" t="s">
        <v>849</v>
      </c>
      <c r="K500" t="s">
        <v>3191</v>
      </c>
      <c r="L500" t="str">
        <f t="shared" si="48"/>
        <v>molesta</v>
      </c>
      <c r="M500" t="s">
        <v>3191</v>
      </c>
    </row>
    <row r="501" spans="1:15" x14ac:dyDescent="0.25">
      <c r="A501" t="s">
        <v>3192</v>
      </c>
      <c r="B501" t="s">
        <v>3192</v>
      </c>
      <c r="C501" t="s">
        <v>3193</v>
      </c>
      <c r="D501" t="s">
        <v>2517</v>
      </c>
      <c r="E501" t="str">
        <f>VLOOKUP(A501,[1]USDAPLANTS!C$2:D$32889,2)</f>
        <v>L48(N)CAN(N)</v>
      </c>
      <c r="F501" t="s">
        <v>2517</v>
      </c>
      <c r="G501" t="s">
        <v>1021</v>
      </c>
      <c r="I501" t="s">
        <v>3194</v>
      </c>
      <c r="J501" t="s">
        <v>849</v>
      </c>
      <c r="K501" t="s">
        <v>3195</v>
      </c>
      <c r="L501" t="str">
        <f t="shared" si="48"/>
        <v>muhlenbergii</v>
      </c>
      <c r="M501" t="s">
        <v>3195</v>
      </c>
    </row>
    <row r="502" spans="1:15" x14ac:dyDescent="0.25">
      <c r="A502" t="s">
        <v>3196</v>
      </c>
      <c r="B502" t="s">
        <v>3196</v>
      </c>
      <c r="C502" t="s">
        <v>3197</v>
      </c>
      <c r="D502" t="s">
        <v>2517</v>
      </c>
      <c r="E502" t="str">
        <f>VLOOKUP(A502,[1]USDAPLANTS!C$2:D$32889,2)</f>
        <v>L48(I)CAN(W)</v>
      </c>
      <c r="F502" t="s">
        <v>2517</v>
      </c>
      <c r="G502" t="s">
        <v>1032</v>
      </c>
      <c r="I502" t="s">
        <v>3198</v>
      </c>
      <c r="J502" t="s">
        <v>849</v>
      </c>
      <c r="K502" t="s">
        <v>3199</v>
      </c>
      <c r="L502" t="str">
        <f>M502&amp;" "&amp;N502&amp;" "&amp;O502</f>
        <v>muricata ssp. lamprocarpa</v>
      </c>
      <c r="M502" t="s">
        <v>3200</v>
      </c>
      <c r="N502" t="s">
        <v>1419</v>
      </c>
      <c r="O502" t="s">
        <v>3201</v>
      </c>
    </row>
    <row r="503" spans="1:15" x14ac:dyDescent="0.25">
      <c r="A503" t="s">
        <v>3202</v>
      </c>
      <c r="B503" t="s">
        <v>3202</v>
      </c>
      <c r="C503" t="s">
        <v>3203</v>
      </c>
      <c r="D503" t="s">
        <v>2517</v>
      </c>
      <c r="E503" t="str">
        <f>VLOOKUP(A503,[1]USDAPLANTS!C$2:D$32889,2)</f>
        <v>L48(N)CAN(N)</v>
      </c>
      <c r="F503" t="s">
        <v>2517</v>
      </c>
      <c r="G503" t="s">
        <v>1021</v>
      </c>
      <c r="I503" t="s">
        <v>3204</v>
      </c>
      <c r="J503" t="s">
        <v>849</v>
      </c>
      <c r="K503" t="s">
        <v>3205</v>
      </c>
      <c r="L503" t="str">
        <f t="shared" ref="L503:L541" si="49">M503</f>
        <v>nigromarginata</v>
      </c>
      <c r="M503" t="s">
        <v>3205</v>
      </c>
    </row>
    <row r="504" spans="1:15" x14ac:dyDescent="0.25">
      <c r="A504" t="s">
        <v>3206</v>
      </c>
      <c r="B504" t="s">
        <v>3206</v>
      </c>
      <c r="C504" t="s">
        <v>3207</v>
      </c>
      <c r="D504" t="s">
        <v>2517</v>
      </c>
      <c r="E504" t="str">
        <f>VLOOKUP(A504,[1]USDAPLANTS!C$2:D$32889,2)</f>
        <v>L48(N)CAN(N)</v>
      </c>
      <c r="F504" t="s">
        <v>2517</v>
      </c>
      <c r="G504" t="s">
        <v>1021</v>
      </c>
      <c r="I504" t="s">
        <v>3208</v>
      </c>
      <c r="J504" t="s">
        <v>849</v>
      </c>
      <c r="K504" t="s">
        <v>3209</v>
      </c>
      <c r="L504" t="str">
        <f t="shared" si="49"/>
        <v>normalis</v>
      </c>
      <c r="M504" t="s">
        <v>3209</v>
      </c>
    </row>
    <row r="505" spans="1:15" x14ac:dyDescent="0.25">
      <c r="A505" t="s">
        <v>3210</v>
      </c>
      <c r="B505" t="s">
        <v>3210</v>
      </c>
      <c r="C505" t="s">
        <v>3211</v>
      </c>
      <c r="D505" t="s">
        <v>2517</v>
      </c>
      <c r="E505" t="str">
        <f>VLOOKUP(A505,[1]USDAPLANTS!C$2:D$32889,2)</f>
        <v>L48(N)CAN(N)SPM(N)</v>
      </c>
      <c r="F505" t="s">
        <v>2517</v>
      </c>
      <c r="G505" t="s">
        <v>1021</v>
      </c>
      <c r="I505" t="s">
        <v>3212</v>
      </c>
      <c r="J505" t="s">
        <v>849</v>
      </c>
      <c r="K505" t="s">
        <v>3213</v>
      </c>
      <c r="L505" t="str">
        <f t="shared" si="49"/>
        <v>novae-angliae</v>
      </c>
      <c r="M505" t="s">
        <v>3213</v>
      </c>
    </row>
    <row r="506" spans="1:15" x14ac:dyDescent="0.25">
      <c r="A506" t="s">
        <v>3214</v>
      </c>
      <c r="B506" t="s">
        <v>3214</v>
      </c>
      <c r="C506" t="s">
        <v>3215</v>
      </c>
      <c r="D506" t="s">
        <v>2517</v>
      </c>
      <c r="E506" t="str">
        <f>VLOOKUP(A506,[1]USDAPLANTS!C$2:D$32889,2)</f>
        <v>L48(N)CAN(N)</v>
      </c>
      <c r="F506" t="s">
        <v>2517</v>
      </c>
      <c r="G506" t="s">
        <v>1021</v>
      </c>
      <c r="I506" t="s">
        <v>3216</v>
      </c>
      <c r="J506" t="s">
        <v>849</v>
      </c>
      <c r="K506" t="s">
        <v>3217</v>
      </c>
      <c r="L506" t="str">
        <f t="shared" si="49"/>
        <v>oligocarpa</v>
      </c>
      <c r="M506" t="s">
        <v>3217</v>
      </c>
    </row>
    <row r="507" spans="1:15" x14ac:dyDescent="0.25">
      <c r="A507" t="s">
        <v>3218</v>
      </c>
      <c r="B507" t="s">
        <v>3218</v>
      </c>
      <c r="C507" t="s">
        <v>3219</v>
      </c>
      <c r="D507" t="s">
        <v>2517</v>
      </c>
      <c r="E507" t="str">
        <f>VLOOKUP(A507,[1]USDAPLANTS!C$2:D$32889,2)</f>
        <v>L48(N)CAN(N)SPM(N)</v>
      </c>
      <c r="F507" t="s">
        <v>2517</v>
      </c>
      <c r="G507" t="s">
        <v>1021</v>
      </c>
      <c r="I507" t="s">
        <v>3220</v>
      </c>
      <c r="J507" t="s">
        <v>849</v>
      </c>
      <c r="K507" t="s">
        <v>3221</v>
      </c>
      <c r="L507" t="str">
        <f t="shared" si="49"/>
        <v>oligosperma</v>
      </c>
      <c r="M507" t="s">
        <v>3221</v>
      </c>
    </row>
    <row r="508" spans="1:15" x14ac:dyDescent="0.25">
      <c r="A508" t="s">
        <v>3222</v>
      </c>
      <c r="B508" t="s">
        <v>3222</v>
      </c>
      <c r="C508" t="s">
        <v>3223</v>
      </c>
      <c r="D508" t="s">
        <v>2517</v>
      </c>
      <c r="E508" t="str">
        <f>VLOOKUP(A508,[1]USDAPLANTS!C$2:D$32889,2)</f>
        <v>L48(N)CAN(N)</v>
      </c>
      <c r="F508" t="s">
        <v>2517</v>
      </c>
      <c r="G508" t="s">
        <v>1021</v>
      </c>
      <c r="I508" t="s">
        <v>3224</v>
      </c>
      <c r="J508" t="s">
        <v>849</v>
      </c>
      <c r="K508" t="s">
        <v>3225</v>
      </c>
      <c r="L508" t="str">
        <f t="shared" si="49"/>
        <v>ormostachya</v>
      </c>
      <c r="M508" t="s">
        <v>3225</v>
      </c>
    </row>
    <row r="509" spans="1:15" x14ac:dyDescent="0.25">
      <c r="A509" t="s">
        <v>3226</v>
      </c>
      <c r="B509" t="s">
        <v>3226</v>
      </c>
      <c r="C509" t="s">
        <v>3227</v>
      </c>
      <c r="D509" t="s">
        <v>2517</v>
      </c>
      <c r="E509" t="str">
        <f>VLOOKUP(A509,[1]USDAPLANTS!C$2:D$32889,2)</f>
        <v>L48(N)CAN(I)SPM(I)</v>
      </c>
      <c r="F509" t="s">
        <v>2517</v>
      </c>
      <c r="G509" t="s">
        <v>1021</v>
      </c>
      <c r="I509" t="s">
        <v>3228</v>
      </c>
      <c r="J509" t="s">
        <v>849</v>
      </c>
      <c r="K509" t="s">
        <v>3229</v>
      </c>
      <c r="L509" t="str">
        <f t="shared" si="49"/>
        <v>ovalis</v>
      </c>
      <c r="M509" t="s">
        <v>3229</v>
      </c>
    </row>
    <row r="510" spans="1:15" x14ac:dyDescent="0.25">
      <c r="A510" t="s">
        <v>3230</v>
      </c>
      <c r="B510" t="s">
        <v>3230</v>
      </c>
      <c r="C510" t="s">
        <v>3231</v>
      </c>
      <c r="D510" t="s">
        <v>2517</v>
      </c>
      <c r="E510" t="str">
        <f>VLOOKUP(A510,[1]USDAPLANTS!C$2:D$32889,2)</f>
        <v>L48(N)CAN(N)SPM(N)</v>
      </c>
      <c r="F510" t="s">
        <v>2517</v>
      </c>
      <c r="G510" t="s">
        <v>1021</v>
      </c>
      <c r="I510" t="s">
        <v>3232</v>
      </c>
      <c r="J510" t="s">
        <v>849</v>
      </c>
      <c r="K510" t="s">
        <v>3233</v>
      </c>
      <c r="L510" t="str">
        <f t="shared" si="49"/>
        <v>pallescens</v>
      </c>
      <c r="M510" t="s">
        <v>3233</v>
      </c>
    </row>
    <row r="511" spans="1:15" x14ac:dyDescent="0.25">
      <c r="A511" t="s">
        <v>3234</v>
      </c>
      <c r="B511" t="s">
        <v>3234</v>
      </c>
      <c r="C511" t="s">
        <v>3235</v>
      </c>
      <c r="D511" t="s">
        <v>2517</v>
      </c>
      <c r="E511" t="str">
        <f>VLOOKUP(A511,[1]USDAPLANTS!C$2:D$32889,2)</f>
        <v>L48(N)AK(N)CAN(N)SPM(N)</v>
      </c>
      <c r="F511" t="s">
        <v>2517</v>
      </c>
      <c r="G511" t="s">
        <v>1021</v>
      </c>
      <c r="I511" t="s">
        <v>3236</v>
      </c>
      <c r="J511" t="s">
        <v>849</v>
      </c>
      <c r="K511" t="s">
        <v>3237</v>
      </c>
      <c r="L511" t="str">
        <f t="shared" si="49"/>
        <v>pauciflora</v>
      </c>
      <c r="M511" t="s">
        <v>3237</v>
      </c>
    </row>
    <row r="512" spans="1:15" x14ac:dyDescent="0.25">
      <c r="A512" t="s">
        <v>3238</v>
      </c>
      <c r="B512" t="s">
        <v>3238</v>
      </c>
      <c r="C512" t="s">
        <v>3239</v>
      </c>
      <c r="D512" t="s">
        <v>2517</v>
      </c>
      <c r="E512" t="str">
        <f>VLOOKUP(A512,[1]USDAPLANTS!C$2:D$32889,2)</f>
        <v>L48(N)AK(N)CAN(N)SPM(N)</v>
      </c>
      <c r="F512" t="s">
        <v>2517</v>
      </c>
      <c r="G512" t="s">
        <v>1021</v>
      </c>
      <c r="I512" t="s">
        <v>3240</v>
      </c>
      <c r="J512" t="s">
        <v>849</v>
      </c>
      <c r="K512" t="s">
        <v>1231</v>
      </c>
      <c r="L512" t="str">
        <f t="shared" si="49"/>
        <v>paupercula</v>
      </c>
      <c r="M512" t="s">
        <v>1231</v>
      </c>
    </row>
    <row r="513" spans="1:13" x14ac:dyDescent="0.25">
      <c r="A513" t="s">
        <v>3241</v>
      </c>
      <c r="B513" t="s">
        <v>3241</v>
      </c>
      <c r="C513" t="s">
        <v>3242</v>
      </c>
      <c r="D513" t="s">
        <v>2517</v>
      </c>
      <c r="E513" t="str">
        <f>VLOOKUP(A513,[1]USDAPLANTS!C$2:D$32889,2)</f>
        <v>L48(N)CAN(N)SPM(N)</v>
      </c>
      <c r="F513" t="s">
        <v>2517</v>
      </c>
      <c r="G513" t="s">
        <v>1021</v>
      </c>
      <c r="I513" t="s">
        <v>3243</v>
      </c>
      <c r="J513" t="s">
        <v>849</v>
      </c>
      <c r="K513" t="s">
        <v>3244</v>
      </c>
      <c r="L513" t="str">
        <f t="shared" si="49"/>
        <v>pedunculata</v>
      </c>
      <c r="M513" t="s">
        <v>3244</v>
      </c>
    </row>
    <row r="514" spans="1:13" x14ac:dyDescent="0.25">
      <c r="A514" t="s">
        <v>3245</v>
      </c>
      <c r="B514" t="s">
        <v>3245</v>
      </c>
      <c r="C514" t="s">
        <v>3246</v>
      </c>
      <c r="D514" t="s">
        <v>2517</v>
      </c>
      <c r="E514" t="str">
        <f>VLOOKUP(A514,[1]USDAPLANTS!C$2:D$32889,2)</f>
        <v>L48(N)CAN(N)SPM(N)</v>
      </c>
      <c r="F514" t="s">
        <v>2517</v>
      </c>
      <c r="G514" t="s">
        <v>1021</v>
      </c>
      <c r="I514" t="s">
        <v>3247</v>
      </c>
      <c r="J514" t="s">
        <v>849</v>
      </c>
      <c r="K514" t="s">
        <v>3248</v>
      </c>
      <c r="L514" t="str">
        <f t="shared" si="49"/>
        <v>pellita</v>
      </c>
      <c r="M514" t="s">
        <v>3248</v>
      </c>
    </row>
    <row r="515" spans="1:13" x14ac:dyDescent="0.25">
      <c r="A515" t="s">
        <v>3249</v>
      </c>
      <c r="B515" t="s">
        <v>3249</v>
      </c>
      <c r="C515" t="s">
        <v>380</v>
      </c>
      <c r="D515" t="s">
        <v>2517</v>
      </c>
      <c r="E515" t="str">
        <f>VLOOKUP(A515,[1]USDAPLANTS!C$2:D$32889,2)</f>
        <v>L48(N)CAN(N)</v>
      </c>
      <c r="F515" t="s">
        <v>2517</v>
      </c>
      <c r="G515" t="s">
        <v>1021</v>
      </c>
      <c r="I515" t="s">
        <v>3250</v>
      </c>
      <c r="J515" t="s">
        <v>849</v>
      </c>
      <c r="K515" t="s">
        <v>925</v>
      </c>
      <c r="L515" t="str">
        <f t="shared" si="49"/>
        <v>pensylvanica</v>
      </c>
      <c r="M515" t="s">
        <v>925</v>
      </c>
    </row>
    <row r="516" spans="1:13" x14ac:dyDescent="0.25">
      <c r="A516" t="s">
        <v>3251</v>
      </c>
      <c r="B516" t="s">
        <v>3251</v>
      </c>
      <c r="C516" t="s">
        <v>3252</v>
      </c>
      <c r="D516" t="s">
        <v>2517</v>
      </c>
      <c r="E516" t="str">
        <f>VLOOKUP(A516,[1]USDAPLANTS!C$2:D$32889,2)</f>
        <v>L48(N)</v>
      </c>
      <c r="F516" t="s">
        <v>2517</v>
      </c>
      <c r="G516" t="s">
        <v>1021</v>
      </c>
      <c r="I516" t="s">
        <v>3253</v>
      </c>
      <c r="J516" t="s">
        <v>849</v>
      </c>
      <c r="K516" t="s">
        <v>3254</v>
      </c>
      <c r="L516" t="str">
        <f t="shared" si="49"/>
        <v>planispicata</v>
      </c>
      <c r="M516" t="s">
        <v>3254</v>
      </c>
    </row>
    <row r="517" spans="1:13" x14ac:dyDescent="0.25">
      <c r="A517" t="s">
        <v>3255</v>
      </c>
      <c r="B517" t="s">
        <v>3255</v>
      </c>
      <c r="C517" t="s">
        <v>3256</v>
      </c>
      <c r="D517" t="s">
        <v>2517</v>
      </c>
      <c r="E517" t="str">
        <f>VLOOKUP(A517,[1]USDAPLANTS!C$2:D$32889,2)</f>
        <v>L48(N)CAN(N)</v>
      </c>
      <c r="F517" t="s">
        <v>2517</v>
      </c>
      <c r="G517" t="s">
        <v>1021</v>
      </c>
      <c r="I517" t="s">
        <v>3257</v>
      </c>
      <c r="J517" t="s">
        <v>849</v>
      </c>
      <c r="K517" t="s">
        <v>3258</v>
      </c>
      <c r="L517" t="str">
        <f t="shared" si="49"/>
        <v>plantaginea</v>
      </c>
      <c r="M517" t="s">
        <v>3258</v>
      </c>
    </row>
    <row r="518" spans="1:13" x14ac:dyDescent="0.25">
      <c r="A518" t="s">
        <v>3259</v>
      </c>
      <c r="B518" t="s">
        <v>3259</v>
      </c>
      <c r="C518" t="s">
        <v>3260</v>
      </c>
      <c r="D518" t="s">
        <v>2517</v>
      </c>
      <c r="E518" t="str">
        <f>VLOOKUP(A518,[1]USDAPLANTS!C$2:D$32889,2)</f>
        <v>L48(N)CAN(N)</v>
      </c>
      <c r="F518" t="s">
        <v>2517</v>
      </c>
      <c r="G518" t="s">
        <v>1021</v>
      </c>
      <c r="I518" t="s">
        <v>3261</v>
      </c>
      <c r="J518" t="s">
        <v>849</v>
      </c>
      <c r="K518" t="s">
        <v>3262</v>
      </c>
      <c r="L518" t="str">
        <f t="shared" si="49"/>
        <v>platyphylla</v>
      </c>
      <c r="M518" t="s">
        <v>3262</v>
      </c>
    </row>
    <row r="519" spans="1:13" x14ac:dyDescent="0.25">
      <c r="A519" t="s">
        <v>3263</v>
      </c>
      <c r="B519" t="s">
        <v>3263</v>
      </c>
      <c r="C519" t="s">
        <v>3264</v>
      </c>
      <c r="D519" t="s">
        <v>2517</v>
      </c>
      <c r="E519" t="str">
        <f>VLOOKUP(A519,[1]USDAPLANTS!C$2:D$32889,2)</f>
        <v>L48(N)</v>
      </c>
      <c r="F519" t="s">
        <v>2517</v>
      </c>
      <c r="G519" t="s">
        <v>1021</v>
      </c>
      <c r="I519" t="s">
        <v>3265</v>
      </c>
      <c r="J519" t="s">
        <v>849</v>
      </c>
      <c r="K519" t="s">
        <v>3266</v>
      </c>
      <c r="L519" t="str">
        <f t="shared" si="49"/>
        <v>polymorpha</v>
      </c>
      <c r="M519" t="s">
        <v>3266</v>
      </c>
    </row>
    <row r="520" spans="1:13" x14ac:dyDescent="0.25">
      <c r="A520" t="s">
        <v>3267</v>
      </c>
      <c r="B520" t="s">
        <v>3267</v>
      </c>
      <c r="C520" t="s">
        <v>3268</v>
      </c>
      <c r="D520" t="s">
        <v>2517</v>
      </c>
      <c r="E520" t="str">
        <f>VLOOKUP(A520,[1]USDAPLANTS!C$2:D$32889,2)</f>
        <v>L48(N)AK(N)CAN(N)</v>
      </c>
      <c r="F520" t="s">
        <v>2517</v>
      </c>
      <c r="G520" t="s">
        <v>1021</v>
      </c>
      <c r="I520" t="s">
        <v>3269</v>
      </c>
      <c r="J520" t="s">
        <v>849</v>
      </c>
      <c r="K520" t="s">
        <v>3270</v>
      </c>
      <c r="L520" t="str">
        <f t="shared" si="49"/>
        <v>praegracilis</v>
      </c>
      <c r="M520" t="s">
        <v>3270</v>
      </c>
    </row>
    <row r="521" spans="1:13" x14ac:dyDescent="0.25">
      <c r="A521" t="s">
        <v>3271</v>
      </c>
      <c r="B521" t="s">
        <v>3271</v>
      </c>
      <c r="C521" t="s">
        <v>3272</v>
      </c>
      <c r="D521" t="s">
        <v>2517</v>
      </c>
      <c r="E521" t="str">
        <f>VLOOKUP(A521,[1]USDAPLANTS!C$2:D$32889,2)</f>
        <v>L48(N)CAN(N)</v>
      </c>
      <c r="F521" t="s">
        <v>2517</v>
      </c>
      <c r="G521" t="s">
        <v>1021</v>
      </c>
      <c r="I521" t="s">
        <v>3273</v>
      </c>
      <c r="J521" t="s">
        <v>849</v>
      </c>
      <c r="K521" t="s">
        <v>3274</v>
      </c>
      <c r="L521" t="str">
        <f t="shared" si="49"/>
        <v>prairea</v>
      </c>
      <c r="M521" t="s">
        <v>3274</v>
      </c>
    </row>
    <row r="522" spans="1:13" x14ac:dyDescent="0.25">
      <c r="A522" t="s">
        <v>3275</v>
      </c>
      <c r="B522" t="s">
        <v>3275</v>
      </c>
      <c r="C522" t="s">
        <v>3276</v>
      </c>
      <c r="D522" t="s">
        <v>2517</v>
      </c>
      <c r="E522" t="str">
        <f>VLOOKUP(A522,[1]USDAPLANTS!C$2:D$32889,2)</f>
        <v>L48(N)CAN(N)</v>
      </c>
      <c r="F522" t="s">
        <v>2517</v>
      </c>
      <c r="G522" t="s">
        <v>1021</v>
      </c>
      <c r="I522" t="s">
        <v>3277</v>
      </c>
      <c r="J522" t="s">
        <v>849</v>
      </c>
      <c r="K522" t="s">
        <v>3278</v>
      </c>
      <c r="L522" t="str">
        <f t="shared" si="49"/>
        <v>prasina</v>
      </c>
      <c r="M522" t="s">
        <v>3278</v>
      </c>
    </row>
    <row r="523" spans="1:13" x14ac:dyDescent="0.25">
      <c r="A523" t="s">
        <v>3279</v>
      </c>
      <c r="B523" t="s">
        <v>3279</v>
      </c>
      <c r="C523" t="s">
        <v>3280</v>
      </c>
      <c r="D523" t="s">
        <v>2517</v>
      </c>
      <c r="E523" t="str">
        <f>VLOOKUP(A523,[1]USDAPLANTS!C$2:D$32889,2)</f>
        <v>L48(N)CAN(N)</v>
      </c>
      <c r="F523" t="s">
        <v>2517</v>
      </c>
      <c r="G523" t="s">
        <v>1021</v>
      </c>
      <c r="I523" t="s">
        <v>3281</v>
      </c>
      <c r="J523" t="s">
        <v>849</v>
      </c>
      <c r="K523" t="s">
        <v>3282</v>
      </c>
      <c r="L523" t="str">
        <f t="shared" si="49"/>
        <v>projecta</v>
      </c>
      <c r="M523" t="s">
        <v>3282</v>
      </c>
    </row>
    <row r="524" spans="1:13" x14ac:dyDescent="0.25">
      <c r="A524" t="s">
        <v>3283</v>
      </c>
      <c r="B524" t="s">
        <v>3283</v>
      </c>
      <c r="C524" t="s">
        <v>3284</v>
      </c>
      <c r="D524" t="s">
        <v>2517</v>
      </c>
      <c r="E524" t="str">
        <f>VLOOKUP(A524,[1]USDAPLANTS!C$2:D$32889,2)</f>
        <v>L48(N)CAN(N)</v>
      </c>
      <c r="F524" t="s">
        <v>2517</v>
      </c>
      <c r="G524" t="s">
        <v>1021</v>
      </c>
      <c r="I524" t="s">
        <v>3285</v>
      </c>
      <c r="J524" t="s">
        <v>849</v>
      </c>
      <c r="K524" t="s">
        <v>3286</v>
      </c>
      <c r="L524" t="str">
        <f t="shared" si="49"/>
        <v>pseudocyperus</v>
      </c>
      <c r="M524" t="s">
        <v>3286</v>
      </c>
    </row>
    <row r="525" spans="1:13" x14ac:dyDescent="0.25">
      <c r="A525" t="s">
        <v>3287</v>
      </c>
      <c r="B525" t="s">
        <v>3287</v>
      </c>
      <c r="C525" t="s">
        <v>3288</v>
      </c>
      <c r="D525" t="s">
        <v>2517</v>
      </c>
      <c r="E525" t="str">
        <f>VLOOKUP(A525,[1]USDAPLANTS!C$2:D$32889,2)</f>
        <v>L48(N)CAN(N)</v>
      </c>
      <c r="F525" t="s">
        <v>2517</v>
      </c>
      <c r="G525" t="s">
        <v>1021</v>
      </c>
      <c r="I525" t="s">
        <v>3289</v>
      </c>
      <c r="J525" t="s">
        <v>849</v>
      </c>
      <c r="K525" t="s">
        <v>3290</v>
      </c>
      <c r="L525" t="str">
        <f t="shared" si="49"/>
        <v>radiata</v>
      </c>
      <c r="M525" t="s">
        <v>3290</v>
      </c>
    </row>
    <row r="526" spans="1:13" x14ac:dyDescent="0.25">
      <c r="A526" t="s">
        <v>3291</v>
      </c>
      <c r="B526" t="s">
        <v>3291</v>
      </c>
      <c r="C526" t="s">
        <v>3292</v>
      </c>
      <c r="D526" t="s">
        <v>2517</v>
      </c>
      <c r="E526" t="str">
        <f>VLOOKUP(A526,[1]USDAPLANTS!C$2:D$32889,2)</f>
        <v>L48(N)CAN(N)</v>
      </c>
      <c r="F526" t="s">
        <v>2517</v>
      </c>
      <c r="G526" t="s">
        <v>1021</v>
      </c>
      <c r="I526" t="s">
        <v>3293</v>
      </c>
      <c r="J526" t="s">
        <v>849</v>
      </c>
      <c r="K526" t="s">
        <v>3294</v>
      </c>
      <c r="L526" t="str">
        <f t="shared" si="49"/>
        <v>retroflexa</v>
      </c>
      <c r="M526" t="s">
        <v>3294</v>
      </c>
    </row>
    <row r="527" spans="1:13" x14ac:dyDescent="0.25">
      <c r="A527" t="s">
        <v>3295</v>
      </c>
      <c r="B527" t="s">
        <v>3295</v>
      </c>
      <c r="C527" t="s">
        <v>3296</v>
      </c>
      <c r="D527" t="s">
        <v>2517</v>
      </c>
      <c r="E527" t="str">
        <f>VLOOKUP(A527,[1]USDAPLANTS!C$2:D$32889,2)</f>
        <v>L48(N)CAN(N)</v>
      </c>
      <c r="F527" t="s">
        <v>2517</v>
      </c>
      <c r="G527" t="s">
        <v>1021</v>
      </c>
      <c r="I527" t="s">
        <v>3297</v>
      </c>
      <c r="J527" t="s">
        <v>849</v>
      </c>
      <c r="K527" t="s">
        <v>3298</v>
      </c>
      <c r="L527" t="str">
        <f t="shared" si="49"/>
        <v>retrorsa</v>
      </c>
      <c r="M527" t="s">
        <v>3298</v>
      </c>
    </row>
    <row r="528" spans="1:13" x14ac:dyDescent="0.25">
      <c r="A528" t="s">
        <v>3299</v>
      </c>
      <c r="B528" t="s">
        <v>3299</v>
      </c>
      <c r="C528" t="s">
        <v>3300</v>
      </c>
      <c r="D528" t="s">
        <v>2517</v>
      </c>
      <c r="E528" t="str">
        <f>VLOOKUP(A528,[1]USDAPLANTS!C$2:D$32889,2)</f>
        <v>L48(N)CAN(N)</v>
      </c>
      <c r="F528" t="s">
        <v>2517</v>
      </c>
      <c r="G528" t="s">
        <v>1021</v>
      </c>
      <c r="I528" t="s">
        <v>3301</v>
      </c>
      <c r="J528" t="s">
        <v>849</v>
      </c>
      <c r="K528" t="s">
        <v>3302</v>
      </c>
      <c r="L528" t="str">
        <f t="shared" si="49"/>
        <v>richardsonii</v>
      </c>
      <c r="M528" t="s">
        <v>3302</v>
      </c>
    </row>
    <row r="529" spans="1:15" x14ac:dyDescent="0.25">
      <c r="A529" t="s">
        <v>3303</v>
      </c>
      <c r="B529" t="s">
        <v>3303</v>
      </c>
      <c r="C529" t="s">
        <v>3304</v>
      </c>
      <c r="D529" t="s">
        <v>2517</v>
      </c>
      <c r="E529" t="str">
        <f>VLOOKUP(A529,[1]USDAPLANTS!C$2:D$32889,2)</f>
        <v>L48(N)CAN(N)</v>
      </c>
      <c r="F529" t="s">
        <v>2517</v>
      </c>
      <c r="G529" t="s">
        <v>1021</v>
      </c>
      <c r="I529" t="s">
        <v>3305</v>
      </c>
      <c r="J529" t="s">
        <v>849</v>
      </c>
      <c r="K529" t="s">
        <v>3306</v>
      </c>
      <c r="L529" t="str">
        <f t="shared" si="49"/>
        <v>rosea</v>
      </c>
      <c r="M529" t="s">
        <v>3306</v>
      </c>
    </row>
    <row r="530" spans="1:15" x14ac:dyDescent="0.25">
      <c r="A530" t="s">
        <v>3307</v>
      </c>
      <c r="B530" t="s">
        <v>3307</v>
      </c>
      <c r="C530" t="s">
        <v>3308</v>
      </c>
      <c r="D530" t="s">
        <v>2517</v>
      </c>
      <c r="E530" t="str">
        <f>VLOOKUP(A530,[1]USDAPLANTS!C$2:D$32889,2)</f>
        <v>L48(N)CAN(N)</v>
      </c>
      <c r="F530" t="s">
        <v>2517</v>
      </c>
      <c r="G530" t="s">
        <v>1021</v>
      </c>
      <c r="I530" t="s">
        <v>3309</v>
      </c>
      <c r="J530" t="s">
        <v>849</v>
      </c>
      <c r="K530" t="s">
        <v>3310</v>
      </c>
      <c r="L530" t="str">
        <f t="shared" si="49"/>
        <v>sartwellii</v>
      </c>
      <c r="M530" t="s">
        <v>3310</v>
      </c>
    </row>
    <row r="531" spans="1:15" x14ac:dyDescent="0.25">
      <c r="A531" t="s">
        <v>3311</v>
      </c>
      <c r="B531" t="s">
        <v>3311</v>
      </c>
      <c r="C531" t="s">
        <v>3312</v>
      </c>
      <c r="D531" t="s">
        <v>2517</v>
      </c>
      <c r="E531" t="str">
        <f>VLOOKUP(A531,[1]USDAPLANTS!C$2:D$32889,2)</f>
        <v>L48(N)CAN(N)</v>
      </c>
      <c r="F531" t="s">
        <v>2517</v>
      </c>
      <c r="G531" t="s">
        <v>1021</v>
      </c>
      <c r="I531" t="s">
        <v>3313</v>
      </c>
      <c r="J531" t="s">
        <v>849</v>
      </c>
      <c r="K531" t="s">
        <v>3314</v>
      </c>
      <c r="L531" t="str">
        <f t="shared" si="49"/>
        <v>scabrata</v>
      </c>
      <c r="M531" t="s">
        <v>3314</v>
      </c>
    </row>
    <row r="532" spans="1:15" x14ac:dyDescent="0.25">
      <c r="A532" t="s">
        <v>3315</v>
      </c>
      <c r="B532" t="s">
        <v>3315</v>
      </c>
      <c r="C532" t="s">
        <v>3316</v>
      </c>
      <c r="D532" t="s">
        <v>2517</v>
      </c>
      <c r="E532" t="str">
        <f>VLOOKUP(A532,[1]USDAPLANTS!C$2:D$32889,2)</f>
        <v>L48(N)CAN(N)</v>
      </c>
      <c r="F532" t="s">
        <v>2517</v>
      </c>
      <c r="G532" t="s">
        <v>1021</v>
      </c>
      <c r="I532" t="s">
        <v>3317</v>
      </c>
      <c r="J532" t="s">
        <v>849</v>
      </c>
      <c r="K532" t="s">
        <v>3318</v>
      </c>
      <c r="L532" t="str">
        <f t="shared" si="49"/>
        <v>schweinitzii</v>
      </c>
      <c r="M532" t="s">
        <v>3318</v>
      </c>
    </row>
    <row r="533" spans="1:15" x14ac:dyDescent="0.25">
      <c r="A533" t="s">
        <v>3319</v>
      </c>
      <c r="B533" t="s">
        <v>3319</v>
      </c>
      <c r="C533" t="s">
        <v>573</v>
      </c>
      <c r="D533" t="s">
        <v>2517</v>
      </c>
      <c r="E533" t="str">
        <f>VLOOKUP(A533,[1]USDAPLANTS!C$2:D$32889,2)</f>
        <v>L48(N)CAN(N)SPM(N)</v>
      </c>
      <c r="F533" t="s">
        <v>2517</v>
      </c>
      <c r="G533" t="s">
        <v>1021</v>
      </c>
      <c r="I533" t="s">
        <v>3320</v>
      </c>
      <c r="J533" t="s">
        <v>849</v>
      </c>
      <c r="K533" t="s">
        <v>854</v>
      </c>
      <c r="L533" t="str">
        <f t="shared" si="49"/>
        <v>scoparia</v>
      </c>
      <c r="M533" t="s">
        <v>854</v>
      </c>
    </row>
    <row r="534" spans="1:15" x14ac:dyDescent="0.25">
      <c r="A534" t="s">
        <v>3321</v>
      </c>
      <c r="B534" t="s">
        <v>3321</v>
      </c>
      <c r="C534" t="s">
        <v>3322</v>
      </c>
      <c r="D534" t="s">
        <v>2517</v>
      </c>
      <c r="E534" t="str">
        <f>VLOOKUP(A534,[1]USDAPLANTS!C$2:D$32889,2)</f>
        <v>L48(N)CAN(N)</v>
      </c>
      <c r="F534" t="s">
        <v>2517</v>
      </c>
      <c r="G534" t="s">
        <v>1021</v>
      </c>
      <c r="I534" t="s">
        <v>3323</v>
      </c>
      <c r="J534" t="s">
        <v>849</v>
      </c>
      <c r="K534" t="s">
        <v>3324</v>
      </c>
      <c r="L534" t="str">
        <f t="shared" si="49"/>
        <v>seorsa</v>
      </c>
      <c r="M534" t="s">
        <v>3324</v>
      </c>
    </row>
    <row r="535" spans="1:15" x14ac:dyDescent="0.25">
      <c r="A535" t="s">
        <v>3325</v>
      </c>
      <c r="B535" t="s">
        <v>3325</v>
      </c>
      <c r="C535" t="s">
        <v>3326</v>
      </c>
      <c r="D535" t="s">
        <v>2517</v>
      </c>
      <c r="E535" t="str">
        <f>VLOOKUP(A535,[1]USDAPLANTS!C$2:D$32889,2)</f>
        <v>L48(N)CAN(N)</v>
      </c>
      <c r="F535" t="s">
        <v>2517</v>
      </c>
      <c r="G535" t="s">
        <v>1021</v>
      </c>
      <c r="I535" t="s">
        <v>3327</v>
      </c>
      <c r="J535" t="s">
        <v>849</v>
      </c>
      <c r="K535" t="s">
        <v>3328</v>
      </c>
      <c r="L535" t="str">
        <f t="shared" si="49"/>
        <v>shortiana</v>
      </c>
      <c r="M535" t="s">
        <v>3328</v>
      </c>
    </row>
    <row r="536" spans="1:15" x14ac:dyDescent="0.25">
      <c r="A536" t="s">
        <v>3329</v>
      </c>
      <c r="B536" t="s">
        <v>3329</v>
      </c>
      <c r="C536" t="s">
        <v>3330</v>
      </c>
      <c r="D536" t="s">
        <v>2517</v>
      </c>
      <c r="E536" t="str">
        <f>VLOOKUP(A536,[1]USDAPLANTS!C$2:D$32889,2)</f>
        <v>L48(N)AK(N)CAN(N)</v>
      </c>
      <c r="F536" t="s">
        <v>2517</v>
      </c>
      <c r="G536" t="s">
        <v>1021</v>
      </c>
      <c r="I536" t="s">
        <v>3331</v>
      </c>
      <c r="J536" t="s">
        <v>849</v>
      </c>
      <c r="K536" t="s">
        <v>3332</v>
      </c>
      <c r="L536" t="str">
        <f t="shared" si="49"/>
        <v>siccata</v>
      </c>
      <c r="M536" t="s">
        <v>3332</v>
      </c>
    </row>
    <row r="537" spans="1:15" x14ac:dyDescent="0.25">
      <c r="A537" t="s">
        <v>3333</v>
      </c>
      <c r="B537" t="s">
        <v>3333</v>
      </c>
      <c r="C537" t="s">
        <v>3334</v>
      </c>
      <c r="D537" t="s">
        <v>2517</v>
      </c>
      <c r="E537" t="str">
        <f>VLOOKUP(A537,[1]USDAPLANTS!C$2:D$32889,2)</f>
        <v>L48(N)CAN(N)</v>
      </c>
      <c r="F537" t="s">
        <v>2517</v>
      </c>
      <c r="G537" t="s">
        <v>1021</v>
      </c>
      <c r="I537" t="s">
        <v>3335</v>
      </c>
      <c r="J537" t="s">
        <v>849</v>
      </c>
      <c r="K537" t="s">
        <v>3336</v>
      </c>
      <c r="L537" t="str">
        <f t="shared" si="49"/>
        <v>sparganioides</v>
      </c>
      <c r="M537" t="s">
        <v>3336</v>
      </c>
    </row>
    <row r="538" spans="1:15" x14ac:dyDescent="0.25">
      <c r="A538" t="s">
        <v>3337</v>
      </c>
      <c r="B538" t="s">
        <v>3337</v>
      </c>
      <c r="C538" t="s">
        <v>3338</v>
      </c>
      <c r="D538" t="s">
        <v>2517</v>
      </c>
      <c r="E538" t="str">
        <f>VLOOKUP(A538,[1]USDAPLANTS!C$2:D$32889,2)</f>
        <v>L48(I)CAN(I)</v>
      </c>
      <c r="F538" t="s">
        <v>2517</v>
      </c>
      <c r="G538" t="s">
        <v>1032</v>
      </c>
      <c r="I538" t="s">
        <v>3339</v>
      </c>
      <c r="J538" t="s">
        <v>849</v>
      </c>
      <c r="K538" t="s">
        <v>936</v>
      </c>
      <c r="L538" t="str">
        <f t="shared" si="49"/>
        <v>spicata</v>
      </c>
      <c r="M538" t="s">
        <v>936</v>
      </c>
    </row>
    <row r="539" spans="1:15" x14ac:dyDescent="0.25">
      <c r="A539" t="s">
        <v>3340</v>
      </c>
      <c r="B539" t="s">
        <v>3340</v>
      </c>
      <c r="C539" t="s">
        <v>3341</v>
      </c>
      <c r="D539" t="s">
        <v>2517</v>
      </c>
      <c r="E539" t="str">
        <f>VLOOKUP(A539,[1]USDAPLANTS!C$2:D$32889,2)</f>
        <v>L48(N)AK(N)CAN(N)</v>
      </c>
      <c r="F539" t="s">
        <v>2517</v>
      </c>
      <c r="G539" t="s">
        <v>1021</v>
      </c>
      <c r="I539" t="s">
        <v>3342</v>
      </c>
      <c r="J539" t="s">
        <v>849</v>
      </c>
      <c r="K539" t="s">
        <v>3343</v>
      </c>
      <c r="L539" t="str">
        <f t="shared" si="49"/>
        <v>sprengelii</v>
      </c>
      <c r="M539" t="s">
        <v>3343</v>
      </c>
    </row>
    <row r="540" spans="1:15" x14ac:dyDescent="0.25">
      <c r="A540" t="s">
        <v>3344</v>
      </c>
      <c r="B540" t="s">
        <v>3344</v>
      </c>
      <c r="C540" t="s">
        <v>3345</v>
      </c>
      <c r="D540" t="s">
        <v>2517</v>
      </c>
      <c r="E540" t="str">
        <f>VLOOKUP(A540,[1]USDAPLANTS!C$2:D$32889,2)</f>
        <v>L48(N)CAN(N)</v>
      </c>
      <c r="F540" t="s">
        <v>2517</v>
      </c>
      <c r="G540" t="s">
        <v>1021</v>
      </c>
      <c r="I540" t="s">
        <v>3346</v>
      </c>
      <c r="J540" t="s">
        <v>849</v>
      </c>
      <c r="K540" t="s">
        <v>3347</v>
      </c>
      <c r="L540" t="str">
        <f t="shared" si="49"/>
        <v>squarrosa</v>
      </c>
      <c r="M540" t="s">
        <v>3347</v>
      </c>
    </row>
    <row r="541" spans="1:15" x14ac:dyDescent="0.25">
      <c r="A541" t="s">
        <v>3348</v>
      </c>
      <c r="B541" t="s">
        <v>3348</v>
      </c>
      <c r="C541" t="s">
        <v>3349</v>
      </c>
      <c r="D541" t="s">
        <v>2517</v>
      </c>
      <c r="E541" t="str">
        <f>VLOOKUP(A541,[1]USDAPLANTS!C$2:D$32889,2)</f>
        <v>L48(N)CAN(N)</v>
      </c>
      <c r="F541" t="s">
        <v>2517</v>
      </c>
      <c r="G541" t="s">
        <v>1021</v>
      </c>
      <c r="I541" t="s">
        <v>3350</v>
      </c>
      <c r="J541" t="s">
        <v>849</v>
      </c>
      <c r="K541" t="s">
        <v>2491</v>
      </c>
      <c r="L541" t="str">
        <f t="shared" si="49"/>
        <v>sterilis</v>
      </c>
      <c r="M541" t="s">
        <v>2491</v>
      </c>
    </row>
    <row r="542" spans="1:15" x14ac:dyDescent="0.25">
      <c r="A542" t="s">
        <v>3351</v>
      </c>
      <c r="B542" t="s">
        <v>3351</v>
      </c>
      <c r="C542" t="s">
        <v>3352</v>
      </c>
      <c r="D542" t="s">
        <v>2517</v>
      </c>
      <c r="E542" t="str">
        <f>VLOOKUP(A542,[1]USDAPLANTS!C$2:D$32889,2)</f>
        <v>L48(N)</v>
      </c>
      <c r="F542" t="s">
        <v>2517</v>
      </c>
      <c r="G542" t="s">
        <v>1021</v>
      </c>
      <c r="I542" t="s">
        <v>3353</v>
      </c>
      <c r="J542" t="s">
        <v>849</v>
      </c>
      <c r="K542" t="s">
        <v>3354</v>
      </c>
      <c r="L542" t="str">
        <f t="shared" ref="L542:L543" si="50">M542&amp;" "&amp;N542&amp;" "&amp;O542</f>
        <v>stipata var. maxima</v>
      </c>
      <c r="M542" t="s">
        <v>3355</v>
      </c>
      <c r="N542" t="s">
        <v>1259</v>
      </c>
      <c r="O542" t="s">
        <v>2720</v>
      </c>
    </row>
    <row r="543" spans="1:15" x14ac:dyDescent="0.25">
      <c r="A543" t="s">
        <v>3356</v>
      </c>
      <c r="B543" t="s">
        <v>3356</v>
      </c>
      <c r="C543" t="s">
        <v>3357</v>
      </c>
      <c r="D543" t="s">
        <v>2517</v>
      </c>
      <c r="E543" t="str">
        <f>VLOOKUP(A543,[1]USDAPLANTS!C$2:D$32889,2)</f>
        <v>L48(N)AK(N)CAN(N)SPM(N)</v>
      </c>
      <c r="F543" t="s">
        <v>2517</v>
      </c>
      <c r="G543" t="s">
        <v>1021</v>
      </c>
      <c r="I543" t="s">
        <v>3358</v>
      </c>
      <c r="J543" t="s">
        <v>849</v>
      </c>
      <c r="K543" t="s">
        <v>3359</v>
      </c>
      <c r="L543" t="str">
        <f t="shared" si="50"/>
        <v>stipata var. stipata</v>
      </c>
      <c r="M543" t="s">
        <v>3355</v>
      </c>
      <c r="N543" t="s">
        <v>1259</v>
      </c>
      <c r="O543" t="s">
        <v>3355</v>
      </c>
    </row>
    <row r="544" spans="1:15" x14ac:dyDescent="0.25">
      <c r="A544" t="s">
        <v>3360</v>
      </c>
      <c r="B544" t="s">
        <v>3360</v>
      </c>
      <c r="C544" t="s">
        <v>3361</v>
      </c>
      <c r="D544" t="s">
        <v>2517</v>
      </c>
      <c r="E544" t="str">
        <f>VLOOKUP(A544,[1]USDAPLANTS!C$2:D$32889,2)</f>
        <v>L48(N)</v>
      </c>
      <c r="F544" t="s">
        <v>2517</v>
      </c>
      <c r="G544" t="s">
        <v>1021</v>
      </c>
      <c r="I544" t="s">
        <v>3362</v>
      </c>
      <c r="J544" t="s">
        <v>849</v>
      </c>
      <c r="K544" t="s">
        <v>3363</v>
      </c>
      <c r="L544" t="str">
        <f t="shared" ref="L544:L548" si="51">M544</f>
        <v>straminea</v>
      </c>
      <c r="M544" t="s">
        <v>3363</v>
      </c>
    </row>
    <row r="545" spans="1:15" x14ac:dyDescent="0.25">
      <c r="A545" t="s">
        <v>3364</v>
      </c>
      <c r="B545" t="s">
        <v>3364</v>
      </c>
      <c r="C545" t="s">
        <v>3365</v>
      </c>
      <c r="D545" t="s">
        <v>2517</v>
      </c>
      <c r="E545" t="str">
        <f>VLOOKUP(A545,[1]USDAPLANTS!C$2:D$32889,2)</f>
        <v>L48(N)</v>
      </c>
      <c r="F545" t="s">
        <v>2517</v>
      </c>
      <c r="G545" t="s">
        <v>1021</v>
      </c>
      <c r="I545" t="s">
        <v>3366</v>
      </c>
      <c r="J545" t="s">
        <v>849</v>
      </c>
      <c r="K545" t="s">
        <v>3367</v>
      </c>
      <c r="L545" t="str">
        <f t="shared" si="51"/>
        <v>striatula</v>
      </c>
      <c r="M545" t="s">
        <v>3367</v>
      </c>
    </row>
    <row r="546" spans="1:15" x14ac:dyDescent="0.25">
      <c r="A546" t="s">
        <v>3368</v>
      </c>
      <c r="B546" t="s">
        <v>3368</v>
      </c>
      <c r="C546" t="s">
        <v>3369</v>
      </c>
      <c r="D546" t="s">
        <v>2517</v>
      </c>
      <c r="E546" t="str">
        <f>VLOOKUP(A546,[1]USDAPLANTS!C$2:D$32889,2)</f>
        <v>L48(N)CAN(N)</v>
      </c>
      <c r="F546" t="s">
        <v>2517</v>
      </c>
      <c r="G546" t="s">
        <v>1021</v>
      </c>
      <c r="I546" t="s">
        <v>3370</v>
      </c>
      <c r="J546" t="s">
        <v>849</v>
      </c>
      <c r="K546" t="s">
        <v>3371</v>
      </c>
      <c r="L546" t="str">
        <f t="shared" si="51"/>
        <v>stricta</v>
      </c>
      <c r="M546" t="s">
        <v>3371</v>
      </c>
    </row>
    <row r="547" spans="1:15" x14ac:dyDescent="0.25">
      <c r="A547" t="s">
        <v>3372</v>
      </c>
      <c r="B547" t="s">
        <v>3372</v>
      </c>
      <c r="C547" t="s">
        <v>3373</v>
      </c>
      <c r="D547" t="s">
        <v>2517</v>
      </c>
      <c r="E547" t="str">
        <f>VLOOKUP(A547,[1]USDAPLANTS!C$2:D$32889,2)</f>
        <v>L48(N)</v>
      </c>
      <c r="F547" t="s">
        <v>2517</v>
      </c>
      <c r="G547" t="s">
        <v>1021</v>
      </c>
      <c r="I547" t="s">
        <v>3374</v>
      </c>
      <c r="J547" t="s">
        <v>849</v>
      </c>
      <c r="K547" t="s">
        <v>3375</v>
      </c>
      <c r="L547" t="str">
        <f t="shared" si="51"/>
        <v>styloflexa</v>
      </c>
      <c r="M547" t="s">
        <v>3375</v>
      </c>
    </row>
    <row r="548" spans="1:15" x14ac:dyDescent="0.25">
      <c r="A548" t="s">
        <v>3376</v>
      </c>
      <c r="B548" t="s">
        <v>3376</v>
      </c>
      <c r="C548" t="s">
        <v>3377</v>
      </c>
      <c r="D548" t="s">
        <v>2517</v>
      </c>
      <c r="E548" t="str">
        <f>VLOOKUP(A548,[1]USDAPLANTS!C$2:D$32889,2)</f>
        <v>L48(N)CAN(N)</v>
      </c>
      <c r="F548" t="s">
        <v>2517</v>
      </c>
      <c r="G548" t="s">
        <v>1021</v>
      </c>
      <c r="I548" t="s">
        <v>3378</v>
      </c>
      <c r="J548" t="s">
        <v>849</v>
      </c>
      <c r="K548" t="s">
        <v>3379</v>
      </c>
      <c r="L548" t="str">
        <f t="shared" si="51"/>
        <v>swanii</v>
      </c>
      <c r="M548" t="s">
        <v>3379</v>
      </c>
    </row>
    <row r="549" spans="1:15" x14ac:dyDescent="0.25">
      <c r="A549" t="s">
        <v>3380</v>
      </c>
      <c r="B549" t="s">
        <v>3380</v>
      </c>
      <c r="C549" t="s">
        <v>3381</v>
      </c>
      <c r="D549" t="s">
        <v>2517</v>
      </c>
      <c r="E549" t="str">
        <f>VLOOKUP(A549,[1]USDAPLANTS!C$2:D$32889,2)</f>
        <v>L48(N)CAN(N)</v>
      </c>
      <c r="F549" t="s">
        <v>2517</v>
      </c>
      <c r="G549" t="s">
        <v>1021</v>
      </c>
      <c r="I549" t="s">
        <v>3382</v>
      </c>
      <c r="J549" t="s">
        <v>849</v>
      </c>
      <c r="K549" t="s">
        <v>3383</v>
      </c>
      <c r="L549" t="str">
        <f>M549&amp;" "&amp;N549&amp;" "&amp;O549</f>
        <v>tenera var. tenera</v>
      </c>
      <c r="M549" t="s">
        <v>3384</v>
      </c>
      <c r="N549" t="s">
        <v>1259</v>
      </c>
      <c r="O549" t="s">
        <v>3384</v>
      </c>
    </row>
    <row r="550" spans="1:15" x14ac:dyDescent="0.25">
      <c r="A550" t="s">
        <v>3385</v>
      </c>
      <c r="B550" t="s">
        <v>3385</v>
      </c>
      <c r="C550" t="s">
        <v>3386</v>
      </c>
      <c r="D550" t="s">
        <v>2517</v>
      </c>
      <c r="E550" t="str">
        <f>VLOOKUP(A550,[1]USDAPLANTS!C$2:D$32889,2)</f>
        <v>L48(N)CAN(N)</v>
      </c>
      <c r="F550" t="s">
        <v>2517</v>
      </c>
      <c r="G550" t="s">
        <v>1021</v>
      </c>
      <c r="I550" t="s">
        <v>3387</v>
      </c>
      <c r="J550" t="s">
        <v>849</v>
      </c>
      <c r="K550" t="s">
        <v>3388</v>
      </c>
      <c r="L550" t="str">
        <f t="shared" ref="L550:L551" si="52">M550</f>
        <v>tetanica</v>
      </c>
      <c r="M550" t="s">
        <v>3388</v>
      </c>
    </row>
    <row r="551" spans="1:15" x14ac:dyDescent="0.25">
      <c r="A551" t="s">
        <v>3389</v>
      </c>
      <c r="B551" t="s">
        <v>3389</v>
      </c>
      <c r="C551" t="s">
        <v>3390</v>
      </c>
      <c r="D551" t="s">
        <v>2517</v>
      </c>
      <c r="E551" t="str">
        <f>VLOOKUP(A551,[1]USDAPLANTS!C$2:D$32889,2)</f>
        <v>L48(N)</v>
      </c>
      <c r="F551" t="s">
        <v>2517</v>
      </c>
      <c r="G551" t="s">
        <v>1021</v>
      </c>
      <c r="I551" t="s">
        <v>3391</v>
      </c>
      <c r="J551" t="s">
        <v>849</v>
      </c>
      <c r="K551" t="s">
        <v>3392</v>
      </c>
      <c r="L551" t="str">
        <f t="shared" si="52"/>
        <v>texensis</v>
      </c>
      <c r="M551" t="s">
        <v>3392</v>
      </c>
    </row>
    <row r="552" spans="1:15" x14ac:dyDescent="0.25">
      <c r="A552" t="s">
        <v>3393</v>
      </c>
      <c r="B552" t="s">
        <v>3393</v>
      </c>
      <c r="C552" t="s">
        <v>3394</v>
      </c>
      <c r="D552" t="s">
        <v>2517</v>
      </c>
      <c r="E552" t="str">
        <f>VLOOKUP(A552,[1]USDAPLANTS!C$2:D$32889,2)</f>
        <v>L48(N)CAN(N)</v>
      </c>
      <c r="F552" t="s">
        <v>2517</v>
      </c>
      <c r="G552" t="s">
        <v>1021</v>
      </c>
      <c r="I552" t="s">
        <v>3395</v>
      </c>
      <c r="J552" t="s">
        <v>849</v>
      </c>
      <c r="K552" t="s">
        <v>3396</v>
      </c>
      <c r="L552" t="str">
        <f t="shared" ref="L552:L553" si="53">M552&amp;" "&amp;N552&amp;" "&amp;O552</f>
        <v>tonsa var. rugosperma</v>
      </c>
      <c r="M552" t="s">
        <v>3397</v>
      </c>
      <c r="N552" t="s">
        <v>1259</v>
      </c>
      <c r="O552" t="s">
        <v>3398</v>
      </c>
    </row>
    <row r="553" spans="1:15" x14ac:dyDescent="0.25">
      <c r="A553" t="s">
        <v>3399</v>
      </c>
      <c r="B553" t="s">
        <v>3399</v>
      </c>
      <c r="C553" t="s">
        <v>3400</v>
      </c>
      <c r="D553" t="s">
        <v>2517</v>
      </c>
      <c r="E553" t="str">
        <f>VLOOKUP(A553,[1]USDAPLANTS!C$2:D$32889,2)</f>
        <v>L48(N)CAN(N)</v>
      </c>
      <c r="F553" t="s">
        <v>2517</v>
      </c>
      <c r="G553" t="s">
        <v>1021</v>
      </c>
      <c r="I553" t="s">
        <v>3401</v>
      </c>
      <c r="J553" t="s">
        <v>849</v>
      </c>
      <c r="K553" t="s">
        <v>3402</v>
      </c>
      <c r="L553" t="str">
        <f t="shared" si="53"/>
        <v>tonsa var. tonsa</v>
      </c>
      <c r="M553" t="s">
        <v>3397</v>
      </c>
      <c r="N553" t="s">
        <v>1259</v>
      </c>
      <c r="O553" t="s">
        <v>3397</v>
      </c>
    </row>
    <row r="554" spans="1:15" x14ac:dyDescent="0.25">
      <c r="A554" t="s">
        <v>3403</v>
      </c>
      <c r="B554" t="s">
        <v>3403</v>
      </c>
      <c r="C554" t="s">
        <v>3404</v>
      </c>
      <c r="D554" t="s">
        <v>2517</v>
      </c>
      <c r="E554" t="str">
        <f>VLOOKUP(A554,[1]USDAPLANTS!C$2:D$32889,2)</f>
        <v>L48(N)CAN(N)</v>
      </c>
      <c r="F554" t="s">
        <v>2517</v>
      </c>
      <c r="G554" t="s">
        <v>1021</v>
      </c>
      <c r="I554" t="s">
        <v>3405</v>
      </c>
      <c r="J554" t="s">
        <v>849</v>
      </c>
      <c r="K554" t="s">
        <v>3406</v>
      </c>
      <c r="L554" t="str">
        <f>M554</f>
        <v>torta</v>
      </c>
      <c r="M554" t="s">
        <v>3406</v>
      </c>
    </row>
    <row r="555" spans="1:15" x14ac:dyDescent="0.25">
      <c r="A555" t="s">
        <v>3407</v>
      </c>
      <c r="B555" t="s">
        <v>3407</v>
      </c>
      <c r="C555" t="s">
        <v>3408</v>
      </c>
      <c r="D555" t="s">
        <v>2517</v>
      </c>
      <c r="E555" t="str">
        <f>VLOOKUP(A555,[1]USDAPLANTS!C$2:D$32889,2)</f>
        <v>L48(N)CAN(N)</v>
      </c>
      <c r="F555" t="s">
        <v>2517</v>
      </c>
      <c r="G555" t="s">
        <v>1021</v>
      </c>
      <c r="I555" t="s">
        <v>3409</v>
      </c>
      <c r="J555" t="s">
        <v>849</v>
      </c>
      <c r="K555" t="s">
        <v>3410</v>
      </c>
      <c r="L555" t="str">
        <f>M555&amp;" "&amp;N555&amp;" "&amp;O555</f>
        <v>tribuloides var. tribuloides</v>
      </c>
      <c r="M555" t="s">
        <v>3411</v>
      </c>
      <c r="N555" t="s">
        <v>1259</v>
      </c>
      <c r="O555" t="s">
        <v>3411</v>
      </c>
    </row>
    <row r="556" spans="1:15" x14ac:dyDescent="0.25">
      <c r="A556" t="s">
        <v>3412</v>
      </c>
      <c r="B556" t="s">
        <v>3412</v>
      </c>
      <c r="C556" t="s">
        <v>3413</v>
      </c>
      <c r="D556" t="s">
        <v>2517</v>
      </c>
      <c r="E556" t="str">
        <f>VLOOKUP(A556,[1]USDAPLANTS!C$2:D$32889,2)</f>
        <v>L48(N)CAN(N)</v>
      </c>
      <c r="F556" t="s">
        <v>2517</v>
      </c>
      <c r="G556" t="s">
        <v>1021</v>
      </c>
      <c r="I556" t="s">
        <v>3414</v>
      </c>
      <c r="J556" t="s">
        <v>849</v>
      </c>
      <c r="K556" t="s">
        <v>3415</v>
      </c>
      <c r="L556" t="str">
        <f t="shared" ref="L556:L564" si="54">M556</f>
        <v>trichocarpa</v>
      </c>
      <c r="M556" t="s">
        <v>3415</v>
      </c>
    </row>
    <row r="557" spans="1:15" x14ac:dyDescent="0.25">
      <c r="A557" t="s">
        <v>3416</v>
      </c>
      <c r="B557" t="s">
        <v>3416</v>
      </c>
      <c r="C557" t="s">
        <v>3417</v>
      </c>
      <c r="D557" t="s">
        <v>2517</v>
      </c>
      <c r="E557" t="str">
        <f>VLOOKUP(A557,[1]USDAPLANTS!C$2:D$32889,2)</f>
        <v>L48(N)CAN(N)GL(N)SPM(N)</v>
      </c>
      <c r="F557" t="s">
        <v>2517</v>
      </c>
      <c r="G557" t="s">
        <v>1021</v>
      </c>
      <c r="I557" t="s">
        <v>3418</v>
      </c>
      <c r="J557" t="s">
        <v>849</v>
      </c>
      <c r="K557" t="s">
        <v>3419</v>
      </c>
      <c r="L557" t="str">
        <f t="shared" si="54"/>
        <v>trisperma</v>
      </c>
      <c r="M557" t="s">
        <v>3419</v>
      </c>
    </row>
    <row r="558" spans="1:15" x14ac:dyDescent="0.25">
      <c r="A558" t="s">
        <v>3420</v>
      </c>
      <c r="B558" t="s">
        <v>3420</v>
      </c>
      <c r="C558" t="s">
        <v>3421</v>
      </c>
      <c r="D558" t="s">
        <v>2517</v>
      </c>
      <c r="E558" t="str">
        <f>VLOOKUP(A558,[1]USDAPLANTS!C$2:D$32889,2)</f>
        <v>L48(N)CAN(N)</v>
      </c>
      <c r="F558" t="s">
        <v>2517</v>
      </c>
      <c r="G558" t="s">
        <v>1021</v>
      </c>
      <c r="I558" t="s">
        <v>3422</v>
      </c>
      <c r="J558" t="s">
        <v>849</v>
      </c>
      <c r="K558" t="s">
        <v>3423</v>
      </c>
      <c r="L558" t="str">
        <f t="shared" si="54"/>
        <v>tuckermanii</v>
      </c>
      <c r="M558" t="s">
        <v>3423</v>
      </c>
    </row>
    <row r="559" spans="1:15" x14ac:dyDescent="0.25">
      <c r="A559" t="s">
        <v>3424</v>
      </c>
      <c r="B559" t="s">
        <v>3424</v>
      </c>
      <c r="C559" t="s">
        <v>3425</v>
      </c>
      <c r="D559" t="s">
        <v>2517</v>
      </c>
      <c r="E559" t="str">
        <f>VLOOKUP(A559,[1]USDAPLANTS!C$2:D$32889,2)</f>
        <v>L48(N)CAN(N)</v>
      </c>
      <c r="F559" t="s">
        <v>2517</v>
      </c>
      <c r="G559" t="s">
        <v>1021</v>
      </c>
      <c r="I559" t="s">
        <v>3426</v>
      </c>
      <c r="J559" t="s">
        <v>849</v>
      </c>
      <c r="K559" t="s">
        <v>3427</v>
      </c>
      <c r="L559" t="str">
        <f t="shared" si="54"/>
        <v>typhina</v>
      </c>
      <c r="M559" t="s">
        <v>3427</v>
      </c>
    </row>
    <row r="560" spans="1:15" x14ac:dyDescent="0.25">
      <c r="A560" t="s">
        <v>3428</v>
      </c>
      <c r="B560" t="s">
        <v>3428</v>
      </c>
      <c r="C560" t="s">
        <v>3429</v>
      </c>
      <c r="D560" t="s">
        <v>2517</v>
      </c>
      <c r="E560" t="str">
        <f>VLOOKUP(A560,[1]USDAPLANTS!C$2:D$32889,2)</f>
        <v>L48(N)CAN(N)GL(N)</v>
      </c>
      <c r="F560" t="s">
        <v>2517</v>
      </c>
      <c r="G560" t="s">
        <v>1021</v>
      </c>
      <c r="I560" t="s">
        <v>3430</v>
      </c>
      <c r="J560" t="s">
        <v>849</v>
      </c>
      <c r="K560" t="s">
        <v>3431</v>
      </c>
      <c r="L560" t="str">
        <f t="shared" si="54"/>
        <v>umbellata</v>
      </c>
      <c r="M560" t="s">
        <v>3431</v>
      </c>
    </row>
    <row r="561" spans="1:15" x14ac:dyDescent="0.25">
      <c r="A561" t="s">
        <v>3432</v>
      </c>
      <c r="B561" t="s">
        <v>3432</v>
      </c>
      <c r="C561" t="s">
        <v>3433</v>
      </c>
      <c r="D561" t="s">
        <v>2517</v>
      </c>
      <c r="E561" t="str">
        <f>VLOOKUP(A561,[1]USDAPLANTS!C$2:D$32889,2)</f>
        <v>L48(N)AK(N)CAN(N)SPM(N)</v>
      </c>
      <c r="F561" t="s">
        <v>2517</v>
      </c>
      <c r="G561" t="s">
        <v>1021</v>
      </c>
      <c r="I561" t="s">
        <v>3434</v>
      </c>
      <c r="J561" t="s">
        <v>849</v>
      </c>
      <c r="K561" t="s">
        <v>3435</v>
      </c>
      <c r="L561" t="str">
        <f t="shared" si="54"/>
        <v>utriculata</v>
      </c>
      <c r="M561" t="s">
        <v>3435</v>
      </c>
    </row>
    <row r="562" spans="1:15" x14ac:dyDescent="0.25">
      <c r="A562" t="s">
        <v>3436</v>
      </c>
      <c r="B562" t="s">
        <v>3436</v>
      </c>
      <c r="C562" t="s">
        <v>3437</v>
      </c>
      <c r="D562" t="s">
        <v>2517</v>
      </c>
      <c r="E562" t="str">
        <f>VLOOKUP(A562,[1]USDAPLANTS!C$2:D$32889,2)</f>
        <v>L48(N)CAN(N)SPM(N)</v>
      </c>
      <c r="F562" t="s">
        <v>2517</v>
      </c>
      <c r="G562" t="s">
        <v>1021</v>
      </c>
      <c r="I562" t="s">
        <v>3438</v>
      </c>
      <c r="J562" t="s">
        <v>849</v>
      </c>
      <c r="K562" t="s">
        <v>3439</v>
      </c>
      <c r="L562" t="str">
        <f t="shared" si="54"/>
        <v>vesicaria</v>
      </c>
      <c r="M562" t="s">
        <v>3439</v>
      </c>
    </row>
    <row r="563" spans="1:15" x14ac:dyDescent="0.25">
      <c r="A563" t="s">
        <v>3440</v>
      </c>
      <c r="B563" t="s">
        <v>3440</v>
      </c>
      <c r="C563" t="s">
        <v>3441</v>
      </c>
      <c r="D563" t="s">
        <v>2517</v>
      </c>
      <c r="E563" t="str">
        <f>VLOOKUP(A563,[1]USDAPLANTS!C$2:D$32889,2)</f>
        <v>L48(N)</v>
      </c>
      <c r="F563" t="s">
        <v>2517</v>
      </c>
      <c r="G563" t="s">
        <v>1021</v>
      </c>
      <c r="I563" t="s">
        <v>3442</v>
      </c>
      <c r="J563" t="s">
        <v>849</v>
      </c>
      <c r="K563" t="s">
        <v>3443</v>
      </c>
      <c r="L563" t="str">
        <f t="shared" si="54"/>
        <v>vestita</v>
      </c>
      <c r="M563" t="s">
        <v>3443</v>
      </c>
    </row>
    <row r="564" spans="1:15" x14ac:dyDescent="0.25">
      <c r="A564" t="s">
        <v>3444</v>
      </c>
      <c r="B564" t="s">
        <v>3444</v>
      </c>
      <c r="C564" t="s">
        <v>3445</v>
      </c>
      <c r="D564" t="s">
        <v>2517</v>
      </c>
      <c r="E564" t="str">
        <f>VLOOKUP(A564,[1]USDAPLANTS!C$2:D$32889,2)</f>
        <v>L48(N)CAN(N)</v>
      </c>
      <c r="F564" t="s">
        <v>2517</v>
      </c>
      <c r="G564" t="s">
        <v>1021</v>
      </c>
      <c r="I564" t="s">
        <v>3446</v>
      </c>
      <c r="J564" t="s">
        <v>849</v>
      </c>
      <c r="K564" t="s">
        <v>3447</v>
      </c>
      <c r="L564" t="str">
        <f t="shared" si="54"/>
        <v>virescens</v>
      </c>
      <c r="M564" t="s">
        <v>3447</v>
      </c>
    </row>
    <row r="565" spans="1:15" x14ac:dyDescent="0.25">
      <c r="A565" t="s">
        <v>3448</v>
      </c>
      <c r="B565" t="s">
        <v>3448</v>
      </c>
      <c r="C565" t="s">
        <v>3449</v>
      </c>
      <c r="D565" t="s">
        <v>2517</v>
      </c>
      <c r="E565" t="str">
        <f>VLOOKUP(A565,[1]USDAPLANTS!C$2:D$32889,2)</f>
        <v>L48(N)AK(N)CAN(N)GL(N)SPM(N)</v>
      </c>
      <c r="F565" t="s">
        <v>2517</v>
      </c>
      <c r="G565" t="s">
        <v>1021</v>
      </c>
      <c r="I565" t="s">
        <v>3450</v>
      </c>
      <c r="J565" t="s">
        <v>849</v>
      </c>
      <c r="K565" t="s">
        <v>3451</v>
      </c>
      <c r="L565" t="str">
        <f>M565&amp;" "&amp;N565&amp;" "&amp;O565</f>
        <v>viridula var. viridula</v>
      </c>
      <c r="M565" t="s">
        <v>3452</v>
      </c>
      <c r="N565" t="s">
        <v>1259</v>
      </c>
      <c r="O565" t="s">
        <v>3452</v>
      </c>
    </row>
    <row r="566" spans="1:15" x14ac:dyDescent="0.25">
      <c r="A566" t="s">
        <v>3453</v>
      </c>
      <c r="B566" t="s">
        <v>3453</v>
      </c>
      <c r="C566" t="s">
        <v>3454</v>
      </c>
      <c r="D566" t="s">
        <v>2517</v>
      </c>
      <c r="E566" t="str">
        <f>VLOOKUP(A566,[1]USDAPLANTS!C$2:D$32889,2)</f>
        <v>L48(N)CAN(N)SPM(N)</v>
      </c>
      <c r="F566" t="s">
        <v>2517</v>
      </c>
      <c r="G566" t="s">
        <v>1021</v>
      </c>
      <c r="I566" t="s">
        <v>3455</v>
      </c>
      <c r="J566" t="s">
        <v>849</v>
      </c>
      <c r="K566" t="s">
        <v>3456</v>
      </c>
      <c r="L566" t="str">
        <f t="shared" ref="L566:L599" si="55">M566</f>
        <v>vulpinoidea</v>
      </c>
      <c r="M566" t="s">
        <v>3456</v>
      </c>
    </row>
    <row r="567" spans="1:15" x14ac:dyDescent="0.25">
      <c r="A567" t="s">
        <v>3457</v>
      </c>
      <c r="B567" t="s">
        <v>3457</v>
      </c>
      <c r="C567" t="s">
        <v>3458</v>
      </c>
      <c r="D567" t="s">
        <v>2517</v>
      </c>
      <c r="E567" t="str">
        <f>VLOOKUP(A567,[1]USDAPLANTS!C$2:D$32889,2)</f>
        <v>L48(N)CAN(N)SPM(N)</v>
      </c>
      <c r="F567" t="s">
        <v>2517</v>
      </c>
      <c r="G567" t="s">
        <v>1021</v>
      </c>
      <c r="I567" t="s">
        <v>3459</v>
      </c>
      <c r="J567" t="s">
        <v>849</v>
      </c>
      <c r="K567" t="s">
        <v>3460</v>
      </c>
      <c r="L567" t="str">
        <f t="shared" si="55"/>
        <v>wiegandii</v>
      </c>
      <c r="M567" t="s">
        <v>3460</v>
      </c>
    </row>
    <row r="568" spans="1:15" x14ac:dyDescent="0.25">
      <c r="A568" t="s">
        <v>3461</v>
      </c>
      <c r="B568" t="s">
        <v>3461</v>
      </c>
      <c r="C568" t="s">
        <v>2769</v>
      </c>
      <c r="D568" t="s">
        <v>2517</v>
      </c>
      <c r="E568" t="str">
        <f>VLOOKUP(A568,[1]USDAPLANTS!C$2:D$32889,2)</f>
        <v>L48(N)CAN(N)</v>
      </c>
      <c r="F568" t="s">
        <v>2517</v>
      </c>
      <c r="G568" t="s">
        <v>1021</v>
      </c>
      <c r="I568" t="s">
        <v>3462</v>
      </c>
      <c r="J568" t="s">
        <v>849</v>
      </c>
      <c r="K568" t="s">
        <v>3463</v>
      </c>
      <c r="L568" t="str">
        <f t="shared" si="55"/>
        <v>willdenowii</v>
      </c>
      <c r="M568" t="s">
        <v>3463</v>
      </c>
    </row>
    <row r="569" spans="1:15" x14ac:dyDescent="0.25">
      <c r="A569" t="s">
        <v>3464</v>
      </c>
      <c r="B569" t="s">
        <v>3464</v>
      </c>
      <c r="C569" t="s">
        <v>3465</v>
      </c>
      <c r="D569" t="s">
        <v>2517</v>
      </c>
      <c r="E569" t="str">
        <f>VLOOKUP(A569,[1]USDAPLANTS!C$2:D$32889,2)</f>
        <v>L48(N)CAN(N)</v>
      </c>
      <c r="F569" t="s">
        <v>2517</v>
      </c>
      <c r="G569" t="s">
        <v>1021</v>
      </c>
      <c r="I569" t="s">
        <v>3466</v>
      </c>
      <c r="J569" t="s">
        <v>849</v>
      </c>
      <c r="K569" t="s">
        <v>3467</v>
      </c>
      <c r="L569" t="str">
        <f t="shared" si="55"/>
        <v>woodii</v>
      </c>
      <c r="M569" t="s">
        <v>3467</v>
      </c>
    </row>
    <row r="570" spans="1:15" x14ac:dyDescent="0.25">
      <c r="A570" t="s">
        <v>3468</v>
      </c>
      <c r="B570" t="s">
        <v>3468</v>
      </c>
      <c r="C570" t="s">
        <v>3469</v>
      </c>
      <c r="D570" t="s">
        <v>1410</v>
      </c>
      <c r="E570" t="str">
        <f>VLOOKUP(A570,[1]USDAPLANTS!C$2:D$32889,2)</f>
        <v>L48(N)CAN(N)</v>
      </c>
      <c r="F570" t="s">
        <v>1410</v>
      </c>
      <c r="G570" t="s">
        <v>1021</v>
      </c>
      <c r="I570" t="s">
        <v>3470</v>
      </c>
      <c r="J570" t="s">
        <v>3471</v>
      </c>
      <c r="K570" t="s">
        <v>2213</v>
      </c>
      <c r="L570" t="str">
        <f t="shared" si="55"/>
        <v>caroliniana</v>
      </c>
      <c r="M570" t="s">
        <v>2213</v>
      </c>
    </row>
    <row r="571" spans="1:15" x14ac:dyDescent="0.25">
      <c r="A571" t="s">
        <v>3472</v>
      </c>
      <c r="B571" t="s">
        <v>3472</v>
      </c>
      <c r="C571" t="s">
        <v>3473</v>
      </c>
      <c r="D571" t="s">
        <v>1187</v>
      </c>
      <c r="E571" t="str">
        <f>VLOOKUP(A571,[1]USDAPLANTS!C$2:D$32889,2)</f>
        <v>L48(I)CAN(I)GL(I)SPM(I)</v>
      </c>
      <c r="F571" t="s">
        <v>1187</v>
      </c>
      <c r="G571" t="s">
        <v>1032</v>
      </c>
      <c r="I571" t="s">
        <v>3474</v>
      </c>
      <c r="J571" t="s">
        <v>3475</v>
      </c>
      <c r="K571" t="s">
        <v>3476</v>
      </c>
      <c r="L571" t="str">
        <f t="shared" si="55"/>
        <v>carvi</v>
      </c>
      <c r="M571" t="s">
        <v>3476</v>
      </c>
    </row>
    <row r="572" spans="1:15" x14ac:dyDescent="0.25">
      <c r="A572" t="s">
        <v>3477</v>
      </c>
      <c r="B572" t="s">
        <v>3477</v>
      </c>
      <c r="C572" t="s">
        <v>3478</v>
      </c>
      <c r="D572" t="s">
        <v>3479</v>
      </c>
      <c r="E572" t="str">
        <f>VLOOKUP(A572,[1]USDAPLANTS!C$2:D$32889,2)</f>
        <v>L48(N)CAN(N)</v>
      </c>
      <c r="F572" t="s">
        <v>3479</v>
      </c>
      <c r="G572" t="s">
        <v>1021</v>
      </c>
      <c r="I572" t="s">
        <v>3480</v>
      </c>
      <c r="J572" t="s">
        <v>3481</v>
      </c>
      <c r="K572" t="s">
        <v>3482</v>
      </c>
      <c r="L572" t="str">
        <f t="shared" si="55"/>
        <v>cordiformis</v>
      </c>
      <c r="M572" t="s">
        <v>3482</v>
      </c>
    </row>
    <row r="573" spans="1:15" x14ac:dyDescent="0.25">
      <c r="A573" t="s">
        <v>3483</v>
      </c>
      <c r="B573" t="s">
        <v>3483</v>
      </c>
      <c r="C573" t="s">
        <v>3484</v>
      </c>
      <c r="D573" t="s">
        <v>3479</v>
      </c>
      <c r="E573" t="str">
        <f>VLOOKUP(A573,[1]USDAPLANTS!C$2:D$32889,2)</f>
        <v>L48(N)CAN(N)</v>
      </c>
      <c r="F573" t="s">
        <v>3479</v>
      </c>
      <c r="G573" t="s">
        <v>1021</v>
      </c>
      <c r="I573" t="s">
        <v>3485</v>
      </c>
      <c r="J573" t="s">
        <v>3481</v>
      </c>
      <c r="K573" t="s">
        <v>1204</v>
      </c>
      <c r="L573" t="str">
        <f t="shared" si="55"/>
        <v>glabra</v>
      </c>
      <c r="M573" t="s">
        <v>1204</v>
      </c>
    </row>
    <row r="574" spans="1:15" x14ac:dyDescent="0.25">
      <c r="A574" t="s">
        <v>3486</v>
      </c>
      <c r="B574" t="s">
        <v>3486</v>
      </c>
      <c r="C574" t="s">
        <v>3487</v>
      </c>
      <c r="D574" t="s">
        <v>3479</v>
      </c>
      <c r="E574" t="str">
        <f>VLOOKUP(A574,[1]USDAPLANTS!C$2:D$32889,2)</f>
        <v>L48(N)CAN(N)</v>
      </c>
      <c r="F574" t="s">
        <v>3479</v>
      </c>
      <c r="G574" t="s">
        <v>1021</v>
      </c>
      <c r="I574" t="s">
        <v>3488</v>
      </c>
      <c r="J574" t="s">
        <v>3481</v>
      </c>
      <c r="K574" t="s">
        <v>3489</v>
      </c>
      <c r="L574" t="str">
        <f t="shared" si="55"/>
        <v>laciniosa</v>
      </c>
      <c r="M574" t="s">
        <v>3489</v>
      </c>
    </row>
    <row r="575" spans="1:15" x14ac:dyDescent="0.25">
      <c r="A575" t="s">
        <v>3490</v>
      </c>
      <c r="B575" t="s">
        <v>3490</v>
      </c>
      <c r="C575" t="s">
        <v>3491</v>
      </c>
      <c r="D575" t="s">
        <v>3479</v>
      </c>
      <c r="E575" t="str">
        <f>VLOOKUP(A575,[1]USDAPLANTS!C$2:D$32889,2)</f>
        <v>L48(N)CAN(N)</v>
      </c>
      <c r="F575" t="s">
        <v>3479</v>
      </c>
      <c r="G575" t="s">
        <v>1021</v>
      </c>
      <c r="I575" t="s">
        <v>3492</v>
      </c>
      <c r="J575" t="s">
        <v>3481</v>
      </c>
      <c r="K575" t="s">
        <v>3493</v>
      </c>
      <c r="L575" t="str">
        <f t="shared" si="55"/>
        <v>ovata</v>
      </c>
      <c r="M575" t="s">
        <v>3493</v>
      </c>
    </row>
    <row r="576" spans="1:15" x14ac:dyDescent="0.25">
      <c r="A576" t="s">
        <v>3494</v>
      </c>
      <c r="B576" t="s">
        <v>3494</v>
      </c>
      <c r="C576" t="s">
        <v>3495</v>
      </c>
      <c r="D576" t="s">
        <v>3479</v>
      </c>
      <c r="E576" t="str">
        <f>VLOOKUP(A576,[1]USDAPLANTS!C$2:D$32889,2)</f>
        <v>L48(N)</v>
      </c>
      <c r="F576" t="s">
        <v>3479</v>
      </c>
      <c r="G576" t="s">
        <v>1021</v>
      </c>
      <c r="I576" t="s">
        <v>3496</v>
      </c>
      <c r="J576" t="s">
        <v>3481</v>
      </c>
      <c r="K576" t="s">
        <v>957</v>
      </c>
      <c r="L576" t="str">
        <f t="shared" si="55"/>
        <v>tomentosa</v>
      </c>
      <c r="M576" t="s">
        <v>957</v>
      </c>
    </row>
    <row r="577" spans="1:13" x14ac:dyDescent="0.25">
      <c r="A577" t="s">
        <v>3497</v>
      </c>
      <c r="B577" t="s">
        <v>3497</v>
      </c>
      <c r="C577" t="s">
        <v>800</v>
      </c>
      <c r="D577" t="s">
        <v>3498</v>
      </c>
      <c r="E577" t="str">
        <f>VLOOKUP(A577,[1]USDAPLANTS!C$2:D$32889,2)</f>
        <v>L48(N)CAN(N)</v>
      </c>
      <c r="F577" t="s">
        <v>3498</v>
      </c>
      <c r="G577" t="s">
        <v>1021</v>
      </c>
      <c r="I577" t="s">
        <v>3499</v>
      </c>
      <c r="J577" t="s">
        <v>3500</v>
      </c>
      <c r="K577" t="s">
        <v>839</v>
      </c>
      <c r="L577" t="str">
        <f t="shared" si="55"/>
        <v>dentata</v>
      </c>
      <c r="M577" t="s">
        <v>839</v>
      </c>
    </row>
    <row r="578" spans="1:13" x14ac:dyDescent="0.25">
      <c r="A578" t="s">
        <v>3501</v>
      </c>
      <c r="B578" t="s">
        <v>3501</v>
      </c>
      <c r="C578" t="s">
        <v>3502</v>
      </c>
      <c r="D578" t="s">
        <v>3498</v>
      </c>
      <c r="E578" t="str">
        <f>VLOOKUP(A578,[1]USDAPLANTS!C$2:D$32889,2)</f>
        <v>L48(I)</v>
      </c>
      <c r="F578" t="s">
        <v>3498</v>
      </c>
      <c r="G578" t="s">
        <v>1032</v>
      </c>
      <c r="I578" t="s">
        <v>3503</v>
      </c>
      <c r="J578" t="s">
        <v>3500</v>
      </c>
      <c r="K578" t="s">
        <v>3504</v>
      </c>
      <c r="L578" t="str">
        <f t="shared" si="55"/>
        <v>mollissima</v>
      </c>
      <c r="M578" t="s">
        <v>3504</v>
      </c>
    </row>
    <row r="579" spans="1:13" x14ac:dyDescent="0.25">
      <c r="A579" t="s">
        <v>3505</v>
      </c>
      <c r="B579" t="s">
        <v>3505</v>
      </c>
      <c r="C579" t="s">
        <v>3506</v>
      </c>
      <c r="D579" t="s">
        <v>3498</v>
      </c>
      <c r="E579" t="str">
        <f>VLOOKUP(A579,[1]USDAPLANTS!C$2:D$32889,2)</f>
        <v>L48(N)</v>
      </c>
      <c r="F579" t="s">
        <v>3498</v>
      </c>
      <c r="G579" t="s">
        <v>1021</v>
      </c>
      <c r="I579" t="s">
        <v>3507</v>
      </c>
      <c r="J579" t="s">
        <v>3500</v>
      </c>
      <c r="K579" t="s">
        <v>3508</v>
      </c>
      <c r="L579" t="str">
        <f t="shared" si="55"/>
        <v>pumila</v>
      </c>
      <c r="M579" t="s">
        <v>3508</v>
      </c>
    </row>
    <row r="580" spans="1:13" x14ac:dyDescent="0.25">
      <c r="A580" t="s">
        <v>3509</v>
      </c>
      <c r="B580" t="s">
        <v>3509</v>
      </c>
      <c r="C580" t="s">
        <v>3510</v>
      </c>
      <c r="D580" t="s">
        <v>1220</v>
      </c>
      <c r="E580" t="str">
        <f>VLOOKUP(A580,[1]USDAPLANTS!C$2:D$32889,2)</f>
        <v>L48(N)CAN(N)</v>
      </c>
      <c r="F580" t="s">
        <v>1220</v>
      </c>
      <c r="G580" t="s">
        <v>1021</v>
      </c>
      <c r="I580" t="s">
        <v>3511</v>
      </c>
      <c r="J580" t="s">
        <v>3512</v>
      </c>
      <c r="K580" t="s">
        <v>1581</v>
      </c>
      <c r="L580" t="str">
        <f t="shared" si="55"/>
        <v>coccinea</v>
      </c>
      <c r="M580" t="s">
        <v>1581</v>
      </c>
    </row>
    <row r="581" spans="1:13" x14ac:dyDescent="0.25">
      <c r="A581" t="s">
        <v>3513</v>
      </c>
      <c r="B581" t="s">
        <v>3513</v>
      </c>
      <c r="C581" t="s">
        <v>3514</v>
      </c>
      <c r="D581" t="s">
        <v>2674</v>
      </c>
      <c r="E581" t="str">
        <f>VLOOKUP(A581,[1]USDAPLANTS!C$2:D$32889,2)</f>
        <v>L48(N)CAN(I)</v>
      </c>
      <c r="F581" t="s">
        <v>2674</v>
      </c>
      <c r="G581" t="s">
        <v>1021</v>
      </c>
      <c r="I581" t="s">
        <v>3515</v>
      </c>
      <c r="J581" t="s">
        <v>3516</v>
      </c>
      <c r="K581" t="s">
        <v>3517</v>
      </c>
      <c r="L581" t="str">
        <f t="shared" si="55"/>
        <v>bignonioides</v>
      </c>
      <c r="M581" t="s">
        <v>3517</v>
      </c>
    </row>
    <row r="582" spans="1:13" x14ac:dyDescent="0.25">
      <c r="A582" t="s">
        <v>3518</v>
      </c>
      <c r="B582" t="s">
        <v>3518</v>
      </c>
      <c r="C582" t="s">
        <v>3519</v>
      </c>
      <c r="D582" t="s">
        <v>2674</v>
      </c>
      <c r="E582" t="str">
        <f>VLOOKUP(A582,[1]USDAPLANTS!C$2:D$32889,2)</f>
        <v>L48(I)CAN(I)</v>
      </c>
      <c r="F582" t="s">
        <v>2674</v>
      </c>
      <c r="G582" t="s">
        <v>1032</v>
      </c>
      <c r="I582" t="s">
        <v>3520</v>
      </c>
      <c r="J582" t="s">
        <v>3516</v>
      </c>
      <c r="K582" t="s">
        <v>3493</v>
      </c>
      <c r="L582" t="str">
        <f t="shared" si="55"/>
        <v>ovata</v>
      </c>
      <c r="M582" t="s">
        <v>3493</v>
      </c>
    </row>
    <row r="583" spans="1:13" x14ac:dyDescent="0.25">
      <c r="A583" t="s">
        <v>3521</v>
      </c>
      <c r="B583" t="s">
        <v>3521</v>
      </c>
      <c r="C583" t="s">
        <v>3522</v>
      </c>
      <c r="D583" t="s">
        <v>2674</v>
      </c>
      <c r="E583" t="str">
        <f>VLOOKUP(A583,[1]USDAPLANTS!C$2:D$32889,2)</f>
        <v>L48(N)CAN(I)</v>
      </c>
      <c r="F583" t="s">
        <v>2674</v>
      </c>
      <c r="G583" t="s">
        <v>1021</v>
      </c>
      <c r="I583" t="s">
        <v>3523</v>
      </c>
      <c r="J583" t="s">
        <v>3516</v>
      </c>
      <c r="K583" t="s">
        <v>3524</v>
      </c>
      <c r="L583" t="str">
        <f t="shared" si="55"/>
        <v>speciosa</v>
      </c>
      <c r="M583" t="s">
        <v>3524</v>
      </c>
    </row>
    <row r="584" spans="1:13" x14ac:dyDescent="0.25">
      <c r="A584" t="s">
        <v>3525</v>
      </c>
      <c r="B584" t="s">
        <v>3525</v>
      </c>
      <c r="C584" t="s">
        <v>3526</v>
      </c>
      <c r="D584" t="s">
        <v>2257</v>
      </c>
      <c r="E584" t="str">
        <f>VLOOKUP(A584,[1]USDAPLANTS!C$2:D$32889,2)</f>
        <v>L48(N)CAN(N)</v>
      </c>
      <c r="F584" t="s">
        <v>2257</v>
      </c>
      <c r="G584" t="s">
        <v>1021</v>
      </c>
      <c r="I584" t="s">
        <v>3527</v>
      </c>
      <c r="J584" t="s">
        <v>3528</v>
      </c>
      <c r="K584" t="s">
        <v>3529</v>
      </c>
      <c r="L584" t="str">
        <f t="shared" si="55"/>
        <v>thalictroides</v>
      </c>
      <c r="M584" t="s">
        <v>3529</v>
      </c>
    </row>
    <row r="585" spans="1:13" x14ac:dyDescent="0.25">
      <c r="A585" t="s">
        <v>3530</v>
      </c>
      <c r="B585" t="s">
        <v>3530</v>
      </c>
      <c r="C585" t="s">
        <v>3531</v>
      </c>
      <c r="D585" t="s">
        <v>3532</v>
      </c>
      <c r="E585" t="str">
        <f>VLOOKUP(A585,[1]USDAPLANTS!C$2:D$32889,2)</f>
        <v>L48(N)CAN(N)</v>
      </c>
      <c r="F585" t="s">
        <v>3532</v>
      </c>
      <c r="G585" t="s">
        <v>1021</v>
      </c>
      <c r="I585" t="s">
        <v>3533</v>
      </c>
      <c r="J585" t="s">
        <v>3534</v>
      </c>
      <c r="K585" t="s">
        <v>1136</v>
      </c>
      <c r="L585" t="str">
        <f t="shared" si="55"/>
        <v>americanus</v>
      </c>
      <c r="M585" t="s">
        <v>1136</v>
      </c>
    </row>
    <row r="586" spans="1:13" x14ac:dyDescent="0.25">
      <c r="A586" t="s">
        <v>3535</v>
      </c>
      <c r="B586" t="s">
        <v>3535</v>
      </c>
      <c r="C586" t="s">
        <v>3536</v>
      </c>
      <c r="D586" t="s">
        <v>3537</v>
      </c>
      <c r="E586" t="str">
        <f>VLOOKUP(A586,[1]USDAPLANTS!C$2:D$32889,2)</f>
        <v>HI(I)</v>
      </c>
      <c r="F586" t="s">
        <v>3537</v>
      </c>
      <c r="G586" t="s">
        <v>1032</v>
      </c>
      <c r="H586" t="s">
        <v>1109</v>
      </c>
      <c r="I586" t="s">
        <v>3538</v>
      </c>
      <c r="J586" t="s">
        <v>3539</v>
      </c>
      <c r="K586" t="s">
        <v>3540</v>
      </c>
      <c r="L586" t="str">
        <f t="shared" si="55"/>
        <v>sinensis</v>
      </c>
      <c r="M586" t="s">
        <v>3540</v>
      </c>
    </row>
    <row r="587" spans="1:13" x14ac:dyDescent="0.25">
      <c r="A587" t="s">
        <v>3541</v>
      </c>
      <c r="B587" t="s">
        <v>3541</v>
      </c>
      <c r="C587" t="s">
        <v>3542</v>
      </c>
      <c r="D587" t="s">
        <v>3543</v>
      </c>
      <c r="E587" t="str">
        <f>VLOOKUP(A587,[1]USDAPLANTS!C$2:D$32889,2)</f>
        <v>L48(I)CAN(I)</v>
      </c>
      <c r="F587" t="s">
        <v>3543</v>
      </c>
      <c r="G587" t="s">
        <v>1032</v>
      </c>
      <c r="I587" t="s">
        <v>3544</v>
      </c>
      <c r="J587" t="s">
        <v>3545</v>
      </c>
      <c r="K587" t="s">
        <v>3546</v>
      </c>
      <c r="L587" t="str">
        <f t="shared" si="55"/>
        <v>orbiculatus</v>
      </c>
      <c r="M587" t="s">
        <v>3546</v>
      </c>
    </row>
    <row r="588" spans="1:13" x14ac:dyDescent="0.25">
      <c r="A588" t="s">
        <v>3547</v>
      </c>
      <c r="B588" t="s">
        <v>3547</v>
      </c>
      <c r="C588" t="s">
        <v>3548</v>
      </c>
      <c r="D588" t="s">
        <v>3543</v>
      </c>
      <c r="E588" t="str">
        <f>VLOOKUP(A588,[1]USDAPLANTS!C$2:D$32889,2)</f>
        <v>L48(N)CAN(N)</v>
      </c>
      <c r="F588" t="s">
        <v>3543</v>
      </c>
      <c r="G588" t="s">
        <v>1021</v>
      </c>
      <c r="I588" t="s">
        <v>3549</v>
      </c>
      <c r="J588" t="s">
        <v>3545</v>
      </c>
      <c r="K588" t="s">
        <v>3550</v>
      </c>
      <c r="L588" t="str">
        <f t="shared" si="55"/>
        <v>scandens</v>
      </c>
      <c r="M588" t="s">
        <v>3550</v>
      </c>
    </row>
    <row r="589" spans="1:13" x14ac:dyDescent="0.25">
      <c r="A589" t="s">
        <v>3551</v>
      </c>
      <c r="B589" t="s">
        <v>3551</v>
      </c>
      <c r="C589" t="s">
        <v>3552</v>
      </c>
      <c r="D589" t="s">
        <v>1457</v>
      </c>
      <c r="E589" t="str">
        <f>VLOOKUP(A589,[1]USDAPLANTS!C$2:D$32889,2)</f>
        <v>L48(I)PR(I)VI(I)</v>
      </c>
      <c r="F589" t="s">
        <v>1457</v>
      </c>
      <c r="G589" t="s">
        <v>1032</v>
      </c>
      <c r="I589" t="s">
        <v>3553</v>
      </c>
      <c r="J589" t="s">
        <v>3552</v>
      </c>
      <c r="K589" t="s">
        <v>3554</v>
      </c>
      <c r="L589" t="str">
        <f t="shared" si="55"/>
        <v>argentea</v>
      </c>
      <c r="M589" t="s">
        <v>3554</v>
      </c>
    </row>
    <row r="590" spans="1:13" x14ac:dyDescent="0.25">
      <c r="A590" t="s">
        <v>3555</v>
      </c>
      <c r="B590" t="s">
        <v>3555</v>
      </c>
      <c r="C590" t="s">
        <v>3556</v>
      </c>
      <c r="D590" t="s">
        <v>2679</v>
      </c>
      <c r="E590" t="str">
        <f>VLOOKUP(A590,[1]USDAPLANTS!C$2:D$32889,2)</f>
        <v>L48(N)CAN(N)</v>
      </c>
      <c r="F590" t="s">
        <v>2679</v>
      </c>
      <c r="G590" t="s">
        <v>1021</v>
      </c>
      <c r="I590" t="s">
        <v>3557</v>
      </c>
      <c r="J590" t="s">
        <v>3558</v>
      </c>
      <c r="K590" t="s">
        <v>3559</v>
      </c>
      <c r="L590" t="str">
        <f t="shared" si="55"/>
        <v>occidentalis</v>
      </c>
      <c r="M590" t="s">
        <v>3559</v>
      </c>
    </row>
    <row r="591" spans="1:13" x14ac:dyDescent="0.25">
      <c r="A591" t="s">
        <v>3560</v>
      </c>
      <c r="B591" t="s">
        <v>3560</v>
      </c>
      <c r="C591" t="s">
        <v>3561</v>
      </c>
      <c r="D591" t="s">
        <v>2679</v>
      </c>
      <c r="E591" t="str">
        <f>VLOOKUP(A591,[1]USDAPLANTS!C$2:D$32889,2)</f>
        <v>L48(I)</v>
      </c>
      <c r="F591" t="s">
        <v>2679</v>
      </c>
      <c r="G591" t="s">
        <v>1032</v>
      </c>
      <c r="I591" t="s">
        <v>3562</v>
      </c>
      <c r="J591" t="s">
        <v>3558</v>
      </c>
      <c r="K591" t="s">
        <v>1239</v>
      </c>
      <c r="L591" t="str">
        <f t="shared" si="55"/>
        <v>tenuifolia</v>
      </c>
      <c r="M591" t="s">
        <v>1239</v>
      </c>
    </row>
    <row r="592" spans="1:13" x14ac:dyDescent="0.25">
      <c r="A592" t="s">
        <v>3563</v>
      </c>
      <c r="B592" t="s">
        <v>3563</v>
      </c>
      <c r="C592" t="s">
        <v>3564</v>
      </c>
      <c r="D592" t="s">
        <v>1181</v>
      </c>
      <c r="E592" t="str">
        <f>VLOOKUP(A592,[1]USDAPLANTS!C$2:D$32889,2)</f>
        <v>L48(N)CAN(N)</v>
      </c>
      <c r="F592" t="s">
        <v>1181</v>
      </c>
      <c r="G592" t="s">
        <v>1021</v>
      </c>
      <c r="I592" t="s">
        <v>3565</v>
      </c>
      <c r="J592" t="s">
        <v>3566</v>
      </c>
      <c r="K592" t="s">
        <v>3567</v>
      </c>
      <c r="L592" t="str">
        <f t="shared" si="55"/>
        <v>longispinus</v>
      </c>
      <c r="M592" t="s">
        <v>3567</v>
      </c>
    </row>
    <row r="593" spans="1:15" x14ac:dyDescent="0.25">
      <c r="A593" t="s">
        <v>3568</v>
      </c>
      <c r="B593" t="s">
        <v>3568</v>
      </c>
      <c r="C593" t="s">
        <v>3569</v>
      </c>
      <c r="D593" t="s">
        <v>1181</v>
      </c>
      <c r="E593" t="str">
        <f>VLOOKUP(A593,[1]USDAPLANTS!C$2:D$32889,2)</f>
        <v>L48(N)HI(I)</v>
      </c>
      <c r="F593" t="s">
        <v>1181</v>
      </c>
      <c r="G593" t="s">
        <v>1021</v>
      </c>
      <c r="I593" t="s">
        <v>3570</v>
      </c>
      <c r="J593" t="s">
        <v>3566</v>
      </c>
      <c r="K593" t="s">
        <v>3411</v>
      </c>
      <c r="L593" t="str">
        <f t="shared" si="55"/>
        <v>tribuloides</v>
      </c>
      <c r="M593" t="s">
        <v>3411</v>
      </c>
    </row>
    <row r="594" spans="1:15" x14ac:dyDescent="0.25">
      <c r="A594" t="s">
        <v>3571</v>
      </c>
      <c r="B594" t="s">
        <v>3571</v>
      </c>
      <c r="C594" t="s">
        <v>3572</v>
      </c>
      <c r="D594" t="s">
        <v>1108</v>
      </c>
      <c r="E594" t="str">
        <f>VLOOKUP(A594,[1]USDAPLANTS!C$2:D$32889,2)</f>
        <v>L48(I)CAN(I)</v>
      </c>
      <c r="F594" t="s">
        <v>1108</v>
      </c>
      <c r="G594" t="s">
        <v>1032</v>
      </c>
      <c r="I594" t="s">
        <v>3573</v>
      </c>
      <c r="J594" t="s">
        <v>954</v>
      </c>
      <c r="K594" t="s">
        <v>3574</v>
      </c>
      <c r="L594" t="str">
        <f t="shared" si="55"/>
        <v>calcitrapa</v>
      </c>
      <c r="M594" t="s">
        <v>3574</v>
      </c>
    </row>
    <row r="595" spans="1:15" x14ac:dyDescent="0.25">
      <c r="A595" t="s">
        <v>3575</v>
      </c>
      <c r="B595" t="s">
        <v>3575</v>
      </c>
      <c r="C595" t="s">
        <v>3576</v>
      </c>
      <c r="D595" t="s">
        <v>1108</v>
      </c>
      <c r="E595" t="str">
        <f>VLOOKUP(A595,[1]USDAPLANTS!C$2:D$32889,2)</f>
        <v>L48(I)HI(I)CAN(I)GL(I)</v>
      </c>
      <c r="F595" t="s">
        <v>1108</v>
      </c>
      <c r="G595" t="s">
        <v>1032</v>
      </c>
      <c r="I595" t="s">
        <v>3577</v>
      </c>
      <c r="J595" t="s">
        <v>954</v>
      </c>
      <c r="K595" t="s">
        <v>3578</v>
      </c>
      <c r="L595" t="str">
        <f t="shared" si="55"/>
        <v>cyanus</v>
      </c>
      <c r="M595" t="s">
        <v>3578</v>
      </c>
    </row>
    <row r="596" spans="1:15" x14ac:dyDescent="0.25">
      <c r="A596" t="s">
        <v>3579</v>
      </c>
      <c r="B596" t="s">
        <v>3579</v>
      </c>
      <c r="C596" t="s">
        <v>3580</v>
      </c>
      <c r="D596" t="s">
        <v>1108</v>
      </c>
      <c r="E596" t="str">
        <f>VLOOKUP(A596,[1]USDAPLANTS!C$2:D$32889,2)</f>
        <v>L48(I)CAN(I)GL(I)</v>
      </c>
      <c r="F596" t="s">
        <v>1108</v>
      </c>
      <c r="G596" t="s">
        <v>1032</v>
      </c>
      <c r="I596" t="s">
        <v>3581</v>
      </c>
      <c r="J596" t="s">
        <v>954</v>
      </c>
      <c r="K596" t="s">
        <v>3582</v>
      </c>
      <c r="L596" t="str">
        <f t="shared" si="55"/>
        <v>jacea</v>
      </c>
      <c r="M596" t="s">
        <v>3582</v>
      </c>
    </row>
    <row r="597" spans="1:15" x14ac:dyDescent="0.25">
      <c r="A597" t="s">
        <v>3583</v>
      </c>
      <c r="B597" t="s">
        <v>3583</v>
      </c>
      <c r="C597" t="s">
        <v>3584</v>
      </c>
      <c r="D597" t="s">
        <v>1108</v>
      </c>
      <c r="E597" t="str">
        <f>VLOOKUP(A597,[1]USDAPLANTS!C$2:D$32889,2)</f>
        <v>L48(I)CAN(I)SPM(I)</v>
      </c>
      <c r="F597" t="s">
        <v>1108</v>
      </c>
      <c r="G597" t="s">
        <v>1032</v>
      </c>
      <c r="I597" t="s">
        <v>3585</v>
      </c>
      <c r="J597" t="s">
        <v>954</v>
      </c>
      <c r="K597" t="s">
        <v>2281</v>
      </c>
      <c r="L597" t="str">
        <f t="shared" si="55"/>
        <v>nigra</v>
      </c>
      <c r="M597" t="s">
        <v>2281</v>
      </c>
    </row>
    <row r="598" spans="1:15" x14ac:dyDescent="0.25">
      <c r="A598" t="s">
        <v>3586</v>
      </c>
      <c r="B598" t="s">
        <v>3586</v>
      </c>
      <c r="C598" t="s">
        <v>3587</v>
      </c>
      <c r="D598" t="s">
        <v>1108</v>
      </c>
      <c r="E598" t="str">
        <f>VLOOKUP(A598,[1]USDAPLANTS!C$2:D$32889,2)</f>
        <v>L48(I)CAN(I)</v>
      </c>
      <c r="F598" t="s">
        <v>1108</v>
      </c>
      <c r="G598" t="s">
        <v>1032</v>
      </c>
      <c r="I598" t="s">
        <v>3588</v>
      </c>
      <c r="J598" t="s">
        <v>954</v>
      </c>
      <c r="K598" t="s">
        <v>3589</v>
      </c>
      <c r="L598" t="str">
        <f t="shared" si="55"/>
        <v>nigrescens</v>
      </c>
      <c r="M598" t="s">
        <v>3589</v>
      </c>
    </row>
    <row r="599" spans="1:15" x14ac:dyDescent="0.25">
      <c r="A599" t="s">
        <v>3590</v>
      </c>
      <c r="B599" t="s">
        <v>3590</v>
      </c>
      <c r="C599" t="s">
        <v>3591</v>
      </c>
      <c r="D599" t="s">
        <v>1108</v>
      </c>
      <c r="E599" t="str">
        <f>VLOOKUP(A599,[1]USDAPLANTS!C$2:D$32889,2)</f>
        <v>L48(I)CAN(I)</v>
      </c>
      <c r="F599" t="s">
        <v>1108</v>
      </c>
      <c r="G599" t="s">
        <v>1032</v>
      </c>
      <c r="I599" t="s">
        <v>3592</v>
      </c>
      <c r="J599" t="s">
        <v>954</v>
      </c>
      <c r="K599" t="s">
        <v>3593</v>
      </c>
      <c r="L599" t="str">
        <f t="shared" si="55"/>
        <v>solstitialis</v>
      </c>
      <c r="M599" t="s">
        <v>3593</v>
      </c>
    </row>
    <row r="600" spans="1:15" x14ac:dyDescent="0.25">
      <c r="A600" t="s">
        <v>3594</v>
      </c>
      <c r="B600" t="s">
        <v>3594</v>
      </c>
      <c r="C600" t="s">
        <v>3595</v>
      </c>
      <c r="D600" t="s">
        <v>1108</v>
      </c>
      <c r="E600" t="str">
        <f>VLOOKUP(A600,[1]USDAPLANTS!C$2:D$32889,2)</f>
        <v>L48(I)HI(I)CAN(I)</v>
      </c>
      <c r="F600" t="s">
        <v>1108</v>
      </c>
      <c r="G600" t="s">
        <v>1032</v>
      </c>
      <c r="I600" t="s">
        <v>3596</v>
      </c>
      <c r="J600" t="s">
        <v>954</v>
      </c>
      <c r="K600" t="s">
        <v>3597</v>
      </c>
      <c r="L600" t="str">
        <f>M600&amp;" "&amp;N600&amp;" "&amp;O600</f>
        <v>stoebe ssp. micranthos</v>
      </c>
      <c r="M600" t="s">
        <v>955</v>
      </c>
      <c r="N600" t="s">
        <v>1419</v>
      </c>
      <c r="O600" t="s">
        <v>3598</v>
      </c>
    </row>
    <row r="601" spans="1:15" x14ac:dyDescent="0.25">
      <c r="A601" t="s">
        <v>3599</v>
      </c>
      <c r="B601" t="s">
        <v>3599</v>
      </c>
      <c r="C601" t="s">
        <v>3600</v>
      </c>
      <c r="D601" t="s">
        <v>2238</v>
      </c>
      <c r="E601" t="str">
        <f>VLOOKUP(A601,[1]USDAPLANTS!C$2:D$32889,2)</f>
        <v>L48(I)HI(I)CAN(I)</v>
      </c>
      <c r="F601" t="s">
        <v>2238</v>
      </c>
      <c r="G601" t="s">
        <v>1032</v>
      </c>
      <c r="I601" t="s">
        <v>3601</v>
      </c>
      <c r="J601" t="s">
        <v>3602</v>
      </c>
      <c r="K601" t="s">
        <v>3603</v>
      </c>
      <c r="L601" t="str">
        <f t="shared" ref="L601:L603" si="56">M601</f>
        <v>erythraea</v>
      </c>
      <c r="M601" t="s">
        <v>3603</v>
      </c>
    </row>
    <row r="602" spans="1:15" x14ac:dyDescent="0.25">
      <c r="A602" t="s">
        <v>3604</v>
      </c>
      <c r="B602" t="s">
        <v>3604</v>
      </c>
      <c r="C602" t="s">
        <v>3605</v>
      </c>
      <c r="D602" t="s">
        <v>2238</v>
      </c>
      <c r="E602" t="str">
        <f>VLOOKUP(A602,[1]USDAPLANTS!C$2:D$32889,2)</f>
        <v>L48(I)CAN(I)</v>
      </c>
      <c r="F602" t="s">
        <v>2238</v>
      </c>
      <c r="G602" t="s">
        <v>1032</v>
      </c>
      <c r="I602" t="s">
        <v>3606</v>
      </c>
      <c r="J602" t="s">
        <v>3602</v>
      </c>
      <c r="K602" t="s">
        <v>3607</v>
      </c>
      <c r="L602" t="str">
        <f t="shared" si="56"/>
        <v>pulchellum</v>
      </c>
      <c r="M602" t="s">
        <v>3607</v>
      </c>
    </row>
    <row r="603" spans="1:15" x14ac:dyDescent="0.25">
      <c r="A603" t="s">
        <v>3608</v>
      </c>
      <c r="B603" t="s">
        <v>3608</v>
      </c>
      <c r="C603" t="s">
        <v>3609</v>
      </c>
      <c r="D603" t="s">
        <v>3610</v>
      </c>
      <c r="E603" t="str">
        <f>VLOOKUP(A603,[1]USDAPLANTS!C$2:D$32889,2)</f>
        <v>L48(N)CAN(N)</v>
      </c>
      <c r="F603" t="s">
        <v>3610</v>
      </c>
      <c r="G603" t="s">
        <v>1021</v>
      </c>
      <c r="I603" t="s">
        <v>3611</v>
      </c>
      <c r="J603" t="s">
        <v>3612</v>
      </c>
      <c r="K603" t="s">
        <v>3559</v>
      </c>
      <c r="L603" t="str">
        <f t="shared" si="56"/>
        <v>occidentalis</v>
      </c>
      <c r="M603" t="s">
        <v>3559</v>
      </c>
    </row>
    <row r="604" spans="1:15" x14ac:dyDescent="0.25">
      <c r="A604" t="s">
        <v>3613</v>
      </c>
      <c r="B604" t="s">
        <v>3613</v>
      </c>
      <c r="C604" t="s">
        <v>3614</v>
      </c>
      <c r="D604" t="s">
        <v>1291</v>
      </c>
      <c r="E604" t="str">
        <f>VLOOKUP(A604,[1]USDAPLANTS!C$2:D$32889,2)</f>
        <v>L48(I)CAN(I)</v>
      </c>
      <c r="F604" t="s">
        <v>1291</v>
      </c>
      <c r="G604" t="s">
        <v>1032</v>
      </c>
      <c r="I604" t="s">
        <v>3615</v>
      </c>
      <c r="J604" t="s">
        <v>3616</v>
      </c>
      <c r="K604" t="s">
        <v>3617</v>
      </c>
      <c r="L604" t="str">
        <f t="shared" ref="L604:L606" si="57">M604&amp;" "&amp;N604&amp;" "&amp;O604</f>
        <v>arvense ssp. arvense</v>
      </c>
      <c r="M604" t="s">
        <v>3618</v>
      </c>
      <c r="N604" t="s">
        <v>1419</v>
      </c>
      <c r="O604" t="s">
        <v>3618</v>
      </c>
    </row>
    <row r="605" spans="1:15" x14ac:dyDescent="0.25">
      <c r="A605" t="s">
        <v>3619</v>
      </c>
      <c r="B605" t="s">
        <v>3619</v>
      </c>
      <c r="C605" t="s">
        <v>3620</v>
      </c>
      <c r="D605" t="s">
        <v>1291</v>
      </c>
      <c r="E605" t="str">
        <f>VLOOKUP(A605,[1]USDAPLANTS!C$2:D$32889,2)</f>
        <v>L48(N)AK(N)CAN(N)GL(N)SPM(N)</v>
      </c>
      <c r="F605" t="s">
        <v>1291</v>
      </c>
      <c r="G605" t="s">
        <v>1021</v>
      </c>
      <c r="I605" t="s">
        <v>3621</v>
      </c>
      <c r="J605" t="s">
        <v>3616</v>
      </c>
      <c r="K605" t="s">
        <v>3622</v>
      </c>
      <c r="L605" t="str">
        <f t="shared" si="57"/>
        <v>arvense ssp. strictum</v>
      </c>
      <c r="M605" t="s">
        <v>3618</v>
      </c>
      <c r="N605" t="s">
        <v>1419</v>
      </c>
      <c r="O605" t="s">
        <v>3623</v>
      </c>
    </row>
    <row r="606" spans="1:15" x14ac:dyDescent="0.25">
      <c r="A606" t="s">
        <v>3624</v>
      </c>
      <c r="B606" t="s">
        <v>3624</v>
      </c>
      <c r="C606" t="s">
        <v>3625</v>
      </c>
      <c r="D606" t="s">
        <v>1291</v>
      </c>
      <c r="E606" t="str">
        <f>VLOOKUP(A606,[1]USDAPLANTS!C$2:D$32889,2)</f>
        <v>L48(I)AK(I)HI(I)CAN(I)GL(I?)SPM(I)</v>
      </c>
      <c r="F606" t="s">
        <v>1291</v>
      </c>
      <c r="G606" t="s">
        <v>1032</v>
      </c>
      <c r="I606" t="s">
        <v>3626</v>
      </c>
      <c r="J606" t="s">
        <v>3616</v>
      </c>
      <c r="K606" t="s">
        <v>3627</v>
      </c>
      <c r="L606" t="str">
        <f t="shared" si="57"/>
        <v>fontanum ssp. triviale</v>
      </c>
      <c r="M606" t="s">
        <v>3628</v>
      </c>
      <c r="N606" t="s">
        <v>1419</v>
      </c>
      <c r="O606" t="s">
        <v>1372</v>
      </c>
    </row>
    <row r="607" spans="1:15" x14ac:dyDescent="0.25">
      <c r="A607" t="s">
        <v>3629</v>
      </c>
      <c r="B607" t="s">
        <v>3629</v>
      </c>
      <c r="C607" t="s">
        <v>3630</v>
      </c>
      <c r="D607" t="s">
        <v>1291</v>
      </c>
      <c r="E607" t="str">
        <f>VLOOKUP(A607,[1]USDAPLANTS!C$2:D$32889,2)</f>
        <v>L48(I)AK(I)CAN(I)</v>
      </c>
      <c r="F607" t="s">
        <v>1291</v>
      </c>
      <c r="G607" t="s">
        <v>1032</v>
      </c>
      <c r="I607" t="s">
        <v>3631</v>
      </c>
      <c r="J607" t="s">
        <v>3616</v>
      </c>
      <c r="K607" t="s">
        <v>3632</v>
      </c>
      <c r="L607" t="str">
        <f t="shared" ref="L607:L611" si="58">M607</f>
        <v>glomeratum</v>
      </c>
      <c r="M607" t="s">
        <v>3632</v>
      </c>
    </row>
    <row r="608" spans="1:15" x14ac:dyDescent="0.25">
      <c r="A608" t="s">
        <v>3633</v>
      </c>
      <c r="B608" t="s">
        <v>3633</v>
      </c>
      <c r="C608" t="s">
        <v>3634</v>
      </c>
      <c r="D608" t="s">
        <v>1291</v>
      </c>
      <c r="E608" t="str">
        <f>VLOOKUP(A608,[1]USDAPLANTS!C$2:D$32889,2)</f>
        <v>L48(N)CAN(N)</v>
      </c>
      <c r="F608" t="s">
        <v>1291</v>
      </c>
      <c r="G608" t="s">
        <v>1021</v>
      </c>
      <c r="I608" t="s">
        <v>3635</v>
      </c>
      <c r="J608" t="s">
        <v>3616</v>
      </c>
      <c r="K608" t="s">
        <v>2755</v>
      </c>
      <c r="L608" t="str">
        <f t="shared" si="58"/>
        <v>nutans</v>
      </c>
      <c r="M608" t="s">
        <v>2755</v>
      </c>
    </row>
    <row r="609" spans="1:15" x14ac:dyDescent="0.25">
      <c r="A609" t="s">
        <v>3636</v>
      </c>
      <c r="B609" t="s">
        <v>3636</v>
      </c>
      <c r="C609" t="s">
        <v>3637</v>
      </c>
      <c r="D609" t="s">
        <v>1291</v>
      </c>
      <c r="E609" t="str">
        <f>VLOOKUP(A609,[1]USDAPLANTS!C$2:D$32889,2)</f>
        <v>L48(I)CAN(I)</v>
      </c>
      <c r="F609" t="s">
        <v>1291</v>
      </c>
      <c r="G609" t="s">
        <v>1032</v>
      </c>
      <c r="I609" t="s">
        <v>3638</v>
      </c>
      <c r="J609" t="s">
        <v>3616</v>
      </c>
      <c r="K609" t="s">
        <v>3639</v>
      </c>
      <c r="L609" t="str">
        <f t="shared" si="58"/>
        <v>pumilum</v>
      </c>
      <c r="M609" t="s">
        <v>3639</v>
      </c>
    </row>
    <row r="610" spans="1:15" x14ac:dyDescent="0.25">
      <c r="A610" t="s">
        <v>3640</v>
      </c>
      <c r="B610" t="s">
        <v>3640</v>
      </c>
      <c r="C610" t="s">
        <v>3641</v>
      </c>
      <c r="D610" t="s">
        <v>1291</v>
      </c>
      <c r="E610" t="str">
        <f>VLOOKUP(A610,[1]USDAPLANTS!C$2:D$32889,2)</f>
        <v>L48(I)CAN(I)</v>
      </c>
      <c r="F610" t="s">
        <v>1291</v>
      </c>
      <c r="G610" t="s">
        <v>1032</v>
      </c>
      <c r="I610" t="s">
        <v>3642</v>
      </c>
      <c r="J610" t="s">
        <v>3616</v>
      </c>
      <c r="K610" t="s">
        <v>3643</v>
      </c>
      <c r="L610" t="str">
        <f t="shared" si="58"/>
        <v>semidecandrum</v>
      </c>
      <c r="M610" t="s">
        <v>3643</v>
      </c>
    </row>
    <row r="611" spans="1:15" x14ac:dyDescent="0.25">
      <c r="A611" t="s">
        <v>3644</v>
      </c>
      <c r="B611" t="s">
        <v>3644</v>
      </c>
      <c r="C611" t="s">
        <v>3645</v>
      </c>
      <c r="D611" t="s">
        <v>1291</v>
      </c>
      <c r="E611" t="str">
        <f>VLOOKUP(A611,[1]USDAPLANTS!C$2:D$32889,2)</f>
        <v>L48(I)AK(I)CAN(I)</v>
      </c>
      <c r="F611" t="s">
        <v>1291</v>
      </c>
      <c r="G611" t="s">
        <v>1032</v>
      </c>
      <c r="I611" t="s">
        <v>3646</v>
      </c>
      <c r="J611" t="s">
        <v>3616</v>
      </c>
      <c r="K611" t="s">
        <v>1859</v>
      </c>
      <c r="L611" t="str">
        <f t="shared" si="58"/>
        <v>tomentosum</v>
      </c>
      <c r="M611" t="s">
        <v>1859</v>
      </c>
    </row>
    <row r="612" spans="1:15" x14ac:dyDescent="0.25">
      <c r="A612" t="s">
        <v>3647</v>
      </c>
      <c r="B612" t="s">
        <v>3647</v>
      </c>
      <c r="C612" t="s">
        <v>3648</v>
      </c>
      <c r="D612" t="s">
        <v>1291</v>
      </c>
      <c r="E612" t="str">
        <f>VLOOKUP(A612,[1]USDAPLANTS!C$2:D$32889,2)</f>
        <v>L48(I)AK(I)CAN(I)</v>
      </c>
      <c r="F612" t="s">
        <v>1291</v>
      </c>
      <c r="G612" t="s">
        <v>1032</v>
      </c>
      <c r="I612" t="s">
        <v>3649</v>
      </c>
      <c r="J612" t="s">
        <v>3616</v>
      </c>
      <c r="K612" t="s">
        <v>3650</v>
      </c>
      <c r="L612" t="str">
        <f t="shared" ref="L612:L613" si="59">M612&amp;" "&amp;N612&amp;" "&amp;O612</f>
        <v>velutinum var. velutinum</v>
      </c>
      <c r="M612" t="s">
        <v>3651</v>
      </c>
      <c r="N612" t="s">
        <v>1259</v>
      </c>
      <c r="O612" t="s">
        <v>3651</v>
      </c>
    </row>
    <row r="613" spans="1:15" x14ac:dyDescent="0.25">
      <c r="A613" t="s">
        <v>3652</v>
      </c>
      <c r="B613" t="s">
        <v>3652</v>
      </c>
      <c r="C613" t="s">
        <v>3653</v>
      </c>
      <c r="D613" t="s">
        <v>1291</v>
      </c>
      <c r="E613" t="str">
        <f>VLOOKUP(A613,[1]USDAPLANTS!C$2:D$32889,2)</f>
        <v>L48(I)AK(I)CAN(I)</v>
      </c>
      <c r="F613" t="s">
        <v>1291</v>
      </c>
      <c r="G613" t="s">
        <v>1032</v>
      </c>
      <c r="I613" t="s">
        <v>3654</v>
      </c>
      <c r="J613" t="s">
        <v>3616</v>
      </c>
      <c r="K613" t="s">
        <v>3655</v>
      </c>
      <c r="L613" t="str">
        <f t="shared" si="59"/>
        <v>velutinum var. villosissimum</v>
      </c>
      <c r="M613" t="s">
        <v>3651</v>
      </c>
      <c r="N613" t="s">
        <v>1259</v>
      </c>
      <c r="O613" t="s">
        <v>3656</v>
      </c>
    </row>
    <row r="614" spans="1:15" x14ac:dyDescent="0.25">
      <c r="A614" t="s">
        <v>3657</v>
      </c>
      <c r="B614" t="s">
        <v>3657</v>
      </c>
      <c r="C614" t="s">
        <v>3658</v>
      </c>
      <c r="D614" t="s">
        <v>3659</v>
      </c>
      <c r="E614" t="str">
        <f>VLOOKUP(A614,[1]USDAPLANTS!C$2:D$32889,2)</f>
        <v>L48(N)AK(N)HI(I)PR(N)VI(N)CAN(N)</v>
      </c>
      <c r="F614" t="s">
        <v>3659</v>
      </c>
      <c r="G614" t="s">
        <v>1021</v>
      </c>
      <c r="I614" t="s">
        <v>3660</v>
      </c>
      <c r="J614" t="s">
        <v>3661</v>
      </c>
      <c r="K614" t="s">
        <v>3662</v>
      </c>
      <c r="L614" t="str">
        <f t="shared" ref="L614:L623" si="60">M614</f>
        <v>demersum</v>
      </c>
      <c r="M614" t="s">
        <v>3662</v>
      </c>
    </row>
    <row r="615" spans="1:15" x14ac:dyDescent="0.25">
      <c r="A615" t="s">
        <v>3663</v>
      </c>
      <c r="B615" t="s">
        <v>3663</v>
      </c>
      <c r="C615" t="s">
        <v>3664</v>
      </c>
      <c r="D615" t="s">
        <v>3659</v>
      </c>
      <c r="E615" t="str">
        <f>VLOOKUP(A615,[1]USDAPLANTS!C$2:D$32889,2)</f>
        <v>L48(N)CAN(N)</v>
      </c>
      <c r="F615" t="s">
        <v>3659</v>
      </c>
      <c r="G615" t="s">
        <v>1021</v>
      </c>
      <c r="I615" t="s">
        <v>3665</v>
      </c>
      <c r="J615" t="s">
        <v>3661</v>
      </c>
      <c r="K615" t="s">
        <v>3666</v>
      </c>
      <c r="L615" t="str">
        <f t="shared" si="60"/>
        <v>echinatum</v>
      </c>
      <c r="M615" t="s">
        <v>3666</v>
      </c>
    </row>
    <row r="616" spans="1:15" x14ac:dyDescent="0.25">
      <c r="A616" t="s">
        <v>3667</v>
      </c>
      <c r="B616" t="s">
        <v>3667</v>
      </c>
      <c r="C616" t="s">
        <v>3668</v>
      </c>
      <c r="D616" t="s">
        <v>3669</v>
      </c>
      <c r="E616" t="str">
        <f>VLOOKUP(A616,[1]USDAPLANTS!C$2:D$32889,2)</f>
        <v>L48(I)</v>
      </c>
      <c r="F616" t="s">
        <v>3669</v>
      </c>
      <c r="G616" t="s">
        <v>1032</v>
      </c>
      <c r="I616" t="s">
        <v>3670</v>
      </c>
      <c r="J616" t="s">
        <v>3671</v>
      </c>
      <c r="K616" t="s">
        <v>3672</v>
      </c>
      <c r="L616" t="str">
        <f t="shared" si="60"/>
        <v>japonicum</v>
      </c>
      <c r="M616" t="s">
        <v>3672</v>
      </c>
    </row>
    <row r="617" spans="1:15" x14ac:dyDescent="0.25">
      <c r="A617" t="s">
        <v>3673</v>
      </c>
      <c r="B617" t="s">
        <v>3673</v>
      </c>
      <c r="C617" t="s">
        <v>3674</v>
      </c>
      <c r="D617" t="s">
        <v>1193</v>
      </c>
      <c r="E617" t="str">
        <f>VLOOKUP(A617,[1]USDAPLANTS!C$2:D$32889,2)</f>
        <v>L48(N)CAN(N)</v>
      </c>
      <c r="F617" t="s">
        <v>1193</v>
      </c>
      <c r="G617" t="s">
        <v>1021</v>
      </c>
      <c r="I617" t="s">
        <v>3675</v>
      </c>
      <c r="J617" t="s">
        <v>3676</v>
      </c>
      <c r="K617" t="s">
        <v>1544</v>
      </c>
      <c r="L617" t="str">
        <f t="shared" si="60"/>
        <v>canadensis</v>
      </c>
      <c r="M617" t="s">
        <v>1544</v>
      </c>
    </row>
    <row r="618" spans="1:15" x14ac:dyDescent="0.25">
      <c r="A618" t="s">
        <v>3677</v>
      </c>
      <c r="B618" t="s">
        <v>3677</v>
      </c>
      <c r="C618" t="s">
        <v>3678</v>
      </c>
      <c r="D618" t="s">
        <v>1266</v>
      </c>
      <c r="E618" t="str">
        <f>VLOOKUP(A618,[1]USDAPLANTS!C$2:D$32889,2)</f>
        <v>L48(I)</v>
      </c>
      <c r="F618" t="s">
        <v>1266</v>
      </c>
      <c r="G618" t="s">
        <v>1032</v>
      </c>
      <c r="I618" t="s">
        <v>3679</v>
      </c>
      <c r="J618" t="s">
        <v>3680</v>
      </c>
      <c r="K618" t="s">
        <v>3524</v>
      </c>
      <c r="L618" t="str">
        <f t="shared" si="60"/>
        <v>speciosa</v>
      </c>
      <c r="M618" t="s">
        <v>3524</v>
      </c>
    </row>
    <row r="619" spans="1:15" x14ac:dyDescent="0.25">
      <c r="A619" t="s">
        <v>3681</v>
      </c>
      <c r="B619" t="s">
        <v>3681</v>
      </c>
      <c r="C619" t="s">
        <v>3682</v>
      </c>
      <c r="D619" t="s">
        <v>1737</v>
      </c>
      <c r="E619" t="str">
        <f>VLOOKUP(A619,[1]USDAPLANTS!C$2:D$32889,2)</f>
        <v>L48(I)CAN(I)</v>
      </c>
      <c r="F619" t="s">
        <v>1737</v>
      </c>
      <c r="G619" t="s">
        <v>1032</v>
      </c>
      <c r="I619" t="s">
        <v>3683</v>
      </c>
      <c r="J619" t="s">
        <v>3684</v>
      </c>
      <c r="K619" t="s">
        <v>1855</v>
      </c>
      <c r="L619" t="str">
        <f t="shared" si="60"/>
        <v>minus</v>
      </c>
      <c r="M619" t="s">
        <v>1855</v>
      </c>
    </row>
    <row r="620" spans="1:15" x14ac:dyDescent="0.25">
      <c r="A620" t="s">
        <v>3685</v>
      </c>
      <c r="B620" t="s">
        <v>3685</v>
      </c>
      <c r="C620" t="s">
        <v>3686</v>
      </c>
      <c r="D620" t="s">
        <v>1187</v>
      </c>
      <c r="E620" t="str">
        <f>VLOOKUP(A620,[1]USDAPLANTS!C$2:D$32889,2)</f>
        <v>L48(N)CAN(N)</v>
      </c>
      <c r="F620" t="s">
        <v>1187</v>
      </c>
      <c r="G620" t="s">
        <v>1021</v>
      </c>
      <c r="I620" t="s">
        <v>3687</v>
      </c>
      <c r="J620" t="s">
        <v>3688</v>
      </c>
      <c r="K620" t="s">
        <v>832</v>
      </c>
      <c r="L620" t="str">
        <f t="shared" si="60"/>
        <v>procumbens</v>
      </c>
      <c r="M620" t="s">
        <v>832</v>
      </c>
    </row>
    <row r="621" spans="1:15" x14ac:dyDescent="0.25">
      <c r="A621" t="s">
        <v>3689</v>
      </c>
      <c r="B621" t="s">
        <v>3689</v>
      </c>
      <c r="C621" t="s">
        <v>3690</v>
      </c>
      <c r="D621" t="s">
        <v>1193</v>
      </c>
      <c r="E621" t="str">
        <f>VLOOKUP(A621,[1]USDAPLANTS!C$2:D$32889,2)</f>
        <v>L48(N)</v>
      </c>
      <c r="F621" t="s">
        <v>1193</v>
      </c>
      <c r="G621" t="s">
        <v>1021</v>
      </c>
      <c r="I621" t="s">
        <v>3691</v>
      </c>
      <c r="J621" t="s">
        <v>3692</v>
      </c>
      <c r="K621" t="s">
        <v>3693</v>
      </c>
      <c r="L621" t="str">
        <f t="shared" si="60"/>
        <v>fasciculata</v>
      </c>
      <c r="M621" t="s">
        <v>3693</v>
      </c>
    </row>
    <row r="622" spans="1:15" x14ac:dyDescent="0.25">
      <c r="A622" t="s">
        <v>3694</v>
      </c>
      <c r="B622" t="s">
        <v>3694</v>
      </c>
      <c r="C622" t="s">
        <v>3695</v>
      </c>
      <c r="D622" t="s">
        <v>1193</v>
      </c>
      <c r="E622" t="str">
        <f>VLOOKUP(A622,[1]USDAPLANTS!C$2:D$32889,2)</f>
        <v>L48(N)HI(I)PR(N)VI(N)</v>
      </c>
      <c r="F622" t="s">
        <v>1193</v>
      </c>
      <c r="G622" t="s">
        <v>1021</v>
      </c>
      <c r="I622" t="s">
        <v>3696</v>
      </c>
      <c r="J622" t="s">
        <v>3692</v>
      </c>
      <c r="K622" t="s">
        <v>3697</v>
      </c>
      <c r="L622" t="str">
        <f t="shared" si="60"/>
        <v>nictitans</v>
      </c>
      <c r="M622" t="s">
        <v>3697</v>
      </c>
    </row>
    <row r="623" spans="1:15" x14ac:dyDescent="0.25">
      <c r="A623" t="s">
        <v>3698</v>
      </c>
      <c r="B623" t="s">
        <v>3698</v>
      </c>
      <c r="C623" t="s">
        <v>3699</v>
      </c>
      <c r="D623" t="s">
        <v>3700</v>
      </c>
      <c r="E623" t="str">
        <f>VLOOKUP(A623,[1]USDAPLANTS!C$2:D$32889,2)</f>
        <v>L48(N)</v>
      </c>
      <c r="F623" t="s">
        <v>3700</v>
      </c>
      <c r="G623" t="s">
        <v>1021</v>
      </c>
      <c r="I623" t="s">
        <v>3701</v>
      </c>
      <c r="J623" t="s">
        <v>3702</v>
      </c>
      <c r="K623" t="s">
        <v>3703</v>
      </c>
      <c r="L623" t="str">
        <f t="shared" si="60"/>
        <v>thyoides</v>
      </c>
      <c r="M623" t="s">
        <v>3703</v>
      </c>
    </row>
    <row r="624" spans="1:15" x14ac:dyDescent="0.25">
      <c r="A624" t="s">
        <v>3704</v>
      </c>
      <c r="B624" t="s">
        <v>3704</v>
      </c>
      <c r="C624" t="s">
        <v>3705</v>
      </c>
      <c r="D624" t="s">
        <v>1627</v>
      </c>
      <c r="E624" t="str">
        <f>VLOOKUP(A624,[1]USDAPLANTS!C$2:D$32889,2)</f>
        <v>L48(N)AK(N)CAN(N)SPM(N)</v>
      </c>
      <c r="F624" t="s">
        <v>1627</v>
      </c>
      <c r="G624" t="s">
        <v>1021</v>
      </c>
      <c r="I624" t="s">
        <v>3706</v>
      </c>
      <c r="J624" t="s">
        <v>3707</v>
      </c>
      <c r="K624" t="s">
        <v>3708</v>
      </c>
      <c r="L624" t="str">
        <f>M624&amp;" "&amp;N624&amp;" "&amp;O624</f>
        <v>calyculata var. angustifolia</v>
      </c>
      <c r="M624" t="s">
        <v>3709</v>
      </c>
      <c r="N624" t="s">
        <v>1259</v>
      </c>
      <c r="O624" t="s">
        <v>948</v>
      </c>
    </row>
    <row r="625" spans="1:15" x14ac:dyDescent="0.25">
      <c r="A625" t="s">
        <v>3710</v>
      </c>
      <c r="B625" t="s">
        <v>3710</v>
      </c>
      <c r="C625" t="s">
        <v>3711</v>
      </c>
      <c r="D625" t="s">
        <v>1359</v>
      </c>
      <c r="E625" t="str">
        <f>VLOOKUP(A625,[1]USDAPLANTS!C$2:D$32889,2)</f>
        <v>L48(N)CAN(N)</v>
      </c>
      <c r="F625" t="s">
        <v>1359</v>
      </c>
      <c r="G625" t="s">
        <v>1021</v>
      </c>
      <c r="I625" t="s">
        <v>3712</v>
      </c>
      <c r="J625" t="s">
        <v>3713</v>
      </c>
      <c r="K625" t="s">
        <v>3714</v>
      </c>
      <c r="L625" t="str">
        <f t="shared" ref="L625:L630" si="61">M625</f>
        <v>luteum</v>
      </c>
      <c r="M625" t="s">
        <v>3714</v>
      </c>
    </row>
    <row r="626" spans="1:15" x14ac:dyDescent="0.25">
      <c r="A626" t="s">
        <v>3715</v>
      </c>
      <c r="B626" t="s">
        <v>3715</v>
      </c>
      <c r="C626" t="s">
        <v>3716</v>
      </c>
      <c r="D626" t="s">
        <v>1181</v>
      </c>
      <c r="E626" t="str">
        <f>VLOOKUP(A626,[1]USDAPLANTS!C$2:D$32889,2)</f>
        <v>L48(N)</v>
      </c>
      <c r="F626" t="s">
        <v>1181</v>
      </c>
      <c r="G626" t="s">
        <v>1021</v>
      </c>
      <c r="I626" t="s">
        <v>3717</v>
      </c>
      <c r="J626" t="s">
        <v>915</v>
      </c>
      <c r="K626" t="s">
        <v>916</v>
      </c>
      <c r="L626" t="str">
        <f t="shared" si="61"/>
        <v>latifolium</v>
      </c>
      <c r="M626" t="s">
        <v>916</v>
      </c>
    </row>
    <row r="627" spans="1:15" x14ac:dyDescent="0.25">
      <c r="A627" t="s">
        <v>3718</v>
      </c>
      <c r="B627" t="s">
        <v>3718</v>
      </c>
      <c r="C627" t="s">
        <v>3719</v>
      </c>
      <c r="D627" t="s">
        <v>1181</v>
      </c>
      <c r="E627" t="str">
        <f>VLOOKUP(A627,[1]USDAPLANTS!C$2:D$32889,2)</f>
        <v>L48(N)</v>
      </c>
      <c r="F627" t="s">
        <v>1181</v>
      </c>
      <c r="G627" t="s">
        <v>1021</v>
      </c>
      <c r="I627" t="s">
        <v>3720</v>
      </c>
      <c r="J627" t="s">
        <v>915</v>
      </c>
      <c r="K627" t="s">
        <v>3721</v>
      </c>
      <c r="L627" t="str">
        <f t="shared" si="61"/>
        <v>laxum</v>
      </c>
      <c r="M627" t="s">
        <v>3721</v>
      </c>
    </row>
    <row r="628" spans="1:15" x14ac:dyDescent="0.25">
      <c r="A628" t="s">
        <v>3722</v>
      </c>
      <c r="B628" t="s">
        <v>3722</v>
      </c>
      <c r="C628" t="s">
        <v>3723</v>
      </c>
      <c r="D628" t="s">
        <v>1165</v>
      </c>
      <c r="E628" t="str">
        <f>VLOOKUP(A628,[1]USDAPLANTS!C$2:D$32889,2)</f>
        <v>L48(N)</v>
      </c>
      <c r="F628" t="s">
        <v>1165</v>
      </c>
      <c r="G628" t="s">
        <v>1021</v>
      </c>
      <c r="I628" t="s">
        <v>3724</v>
      </c>
      <c r="J628" t="s">
        <v>3725</v>
      </c>
      <c r="K628" t="s">
        <v>3726</v>
      </c>
      <c r="L628" t="str">
        <f t="shared" si="61"/>
        <v>lanosa</v>
      </c>
      <c r="M628" t="s">
        <v>3726</v>
      </c>
    </row>
    <row r="629" spans="1:15" x14ac:dyDescent="0.25">
      <c r="A629" t="s">
        <v>3727</v>
      </c>
      <c r="B629" t="s">
        <v>3727</v>
      </c>
      <c r="C629" t="s">
        <v>3728</v>
      </c>
      <c r="D629" t="s">
        <v>1175</v>
      </c>
      <c r="E629" t="str">
        <f>VLOOKUP(A629,[1]USDAPLANTS!C$2:D$32889,2)</f>
        <v>L48(I)CAN(I)</v>
      </c>
      <c r="F629" t="s">
        <v>1175</v>
      </c>
      <c r="G629" t="s">
        <v>1032</v>
      </c>
      <c r="I629" t="s">
        <v>3729</v>
      </c>
      <c r="J629" t="s">
        <v>3730</v>
      </c>
      <c r="K629" t="s">
        <v>1740</v>
      </c>
      <c r="L629" t="str">
        <f t="shared" si="61"/>
        <v>majus</v>
      </c>
      <c r="M629" t="s">
        <v>1740</v>
      </c>
    </row>
    <row r="630" spans="1:15" x14ac:dyDescent="0.25">
      <c r="A630" t="s">
        <v>3731</v>
      </c>
      <c r="B630" t="s">
        <v>3731</v>
      </c>
      <c r="C630" t="s">
        <v>3732</v>
      </c>
      <c r="D630" t="s">
        <v>1737</v>
      </c>
      <c r="E630" t="str">
        <f>VLOOKUP(A630,[1]USDAPLANTS!C$2:D$32889,2)</f>
        <v>L48(N)CAN(N)SPM(N)</v>
      </c>
      <c r="F630" t="s">
        <v>1737</v>
      </c>
      <c r="G630" t="s">
        <v>1021</v>
      </c>
      <c r="I630" t="s">
        <v>3733</v>
      </c>
      <c r="J630" t="s">
        <v>3734</v>
      </c>
      <c r="K630" t="s">
        <v>1204</v>
      </c>
      <c r="L630" t="str">
        <f t="shared" si="61"/>
        <v>glabra</v>
      </c>
      <c r="M630" t="s">
        <v>1204</v>
      </c>
    </row>
    <row r="631" spans="1:15" x14ac:dyDescent="0.25">
      <c r="A631" t="s">
        <v>3735</v>
      </c>
      <c r="B631" t="s">
        <v>3735</v>
      </c>
      <c r="C631" t="s">
        <v>3736</v>
      </c>
      <c r="D631" t="s">
        <v>1457</v>
      </c>
      <c r="E631" t="str">
        <f>VLOOKUP(A631,[1]USDAPLANTS!C$2:D$32889,2)</f>
        <v>L48(I)AK(I)HI(I)CAN(I)GL(I)SPM(I)</v>
      </c>
      <c r="F631" t="s">
        <v>1457</v>
      </c>
      <c r="G631" t="s">
        <v>1032</v>
      </c>
      <c r="I631" t="s">
        <v>3737</v>
      </c>
      <c r="J631" t="s">
        <v>3738</v>
      </c>
      <c r="K631" t="s">
        <v>3739</v>
      </c>
      <c r="L631" t="str">
        <f t="shared" ref="L631:L632" si="62">M631&amp;" "&amp;N631&amp;" "&amp;O631</f>
        <v>album var. album</v>
      </c>
      <c r="M631" t="s">
        <v>3740</v>
      </c>
      <c r="N631" t="s">
        <v>1259</v>
      </c>
      <c r="O631" t="s">
        <v>3740</v>
      </c>
    </row>
    <row r="632" spans="1:15" x14ac:dyDescent="0.25">
      <c r="A632" t="s">
        <v>3741</v>
      </c>
      <c r="B632" t="s">
        <v>3741</v>
      </c>
      <c r="C632" t="s">
        <v>3742</v>
      </c>
      <c r="D632" t="s">
        <v>1457</v>
      </c>
      <c r="E632" t="str">
        <f>VLOOKUP(A632,[1]USDAPLANTS!C$2:D$32889,2)</f>
        <v>L48(N)AK(I)</v>
      </c>
      <c r="F632" t="s">
        <v>1457</v>
      </c>
      <c r="G632" t="s">
        <v>1021</v>
      </c>
      <c r="I632" t="s">
        <v>3743</v>
      </c>
      <c r="J632" t="s">
        <v>3738</v>
      </c>
      <c r="K632" t="s">
        <v>3744</v>
      </c>
      <c r="L632" t="str">
        <f t="shared" si="62"/>
        <v>album var. missouriense</v>
      </c>
      <c r="M632" t="s">
        <v>3740</v>
      </c>
      <c r="N632" t="s">
        <v>1259</v>
      </c>
      <c r="O632" t="s">
        <v>3745</v>
      </c>
    </row>
    <row r="633" spans="1:15" x14ac:dyDescent="0.25">
      <c r="A633" t="s">
        <v>3746</v>
      </c>
      <c r="B633" t="s">
        <v>3746</v>
      </c>
      <c r="C633" t="s">
        <v>3747</v>
      </c>
      <c r="D633" t="s">
        <v>1457</v>
      </c>
      <c r="E633" t="str">
        <f>VLOOKUP(A633,[1]USDAPLANTS!C$2:D$32889,2)</f>
        <v>L48(N)AK(N)CAN(NI)</v>
      </c>
      <c r="F633" t="s">
        <v>1457</v>
      </c>
      <c r="G633" t="s">
        <v>1021</v>
      </c>
      <c r="I633" t="s">
        <v>3748</v>
      </c>
      <c r="J633" t="s">
        <v>3738</v>
      </c>
      <c r="K633" t="s">
        <v>3749</v>
      </c>
      <c r="L633" t="str">
        <f t="shared" ref="L633:L642" si="63">M633</f>
        <v>berlandieri</v>
      </c>
      <c r="M633" t="s">
        <v>3749</v>
      </c>
    </row>
    <row r="634" spans="1:15" x14ac:dyDescent="0.25">
      <c r="A634" t="s">
        <v>3750</v>
      </c>
      <c r="B634" t="s">
        <v>3750</v>
      </c>
      <c r="C634" t="s">
        <v>3751</v>
      </c>
      <c r="D634" t="s">
        <v>1457</v>
      </c>
      <c r="E634" t="str">
        <f>VLOOKUP(A634,[1]USDAPLANTS!C$2:D$32889,2)</f>
        <v>L48(I)CAN(I)</v>
      </c>
      <c r="F634" t="s">
        <v>1457</v>
      </c>
      <c r="G634" t="s">
        <v>1032</v>
      </c>
      <c r="I634" t="s">
        <v>3752</v>
      </c>
      <c r="J634" t="s">
        <v>3738</v>
      </c>
      <c r="K634" t="s">
        <v>3753</v>
      </c>
      <c r="L634" t="str">
        <f t="shared" si="63"/>
        <v>bonus-henricus</v>
      </c>
      <c r="M634" t="s">
        <v>3753</v>
      </c>
    </row>
    <row r="635" spans="1:15" x14ac:dyDescent="0.25">
      <c r="A635" t="s">
        <v>3754</v>
      </c>
      <c r="B635" t="s">
        <v>3754</v>
      </c>
      <c r="C635" t="s">
        <v>3755</v>
      </c>
      <c r="D635" t="s">
        <v>1457</v>
      </c>
      <c r="E635" t="str">
        <f>VLOOKUP(A635,[1]USDAPLANTS!C$2:D$32889,2)</f>
        <v>L48(I)CAN(I)</v>
      </c>
      <c r="F635" t="s">
        <v>1457</v>
      </c>
      <c r="G635" t="s">
        <v>1032</v>
      </c>
      <c r="I635" t="s">
        <v>3756</v>
      </c>
      <c r="J635" t="s">
        <v>3738</v>
      </c>
      <c r="K635" t="s">
        <v>3757</v>
      </c>
      <c r="L635" t="str">
        <f t="shared" si="63"/>
        <v>bushianum</v>
      </c>
      <c r="M635" t="s">
        <v>3757</v>
      </c>
    </row>
    <row r="636" spans="1:15" x14ac:dyDescent="0.25">
      <c r="A636" t="s">
        <v>3758</v>
      </c>
      <c r="B636" t="s">
        <v>3758</v>
      </c>
      <c r="C636" t="s">
        <v>3759</v>
      </c>
      <c r="D636" t="s">
        <v>1457</v>
      </c>
      <c r="E636" t="str">
        <f>VLOOKUP(A636,[1]USDAPLANTS!C$2:D$32889,2)</f>
        <v>L48(N)AK(N)CAN(N)</v>
      </c>
      <c r="F636" t="s">
        <v>1457</v>
      </c>
      <c r="G636" t="s">
        <v>1021</v>
      </c>
      <c r="I636" t="s">
        <v>3760</v>
      </c>
      <c r="J636" t="s">
        <v>3738</v>
      </c>
      <c r="K636" t="s">
        <v>3761</v>
      </c>
      <c r="L636" t="str">
        <f t="shared" si="63"/>
        <v>capitatum</v>
      </c>
      <c r="M636" t="s">
        <v>3761</v>
      </c>
    </row>
    <row r="637" spans="1:15" x14ac:dyDescent="0.25">
      <c r="A637" t="s">
        <v>3762</v>
      </c>
      <c r="B637" t="s">
        <v>3762</v>
      </c>
      <c r="C637" t="s">
        <v>3763</v>
      </c>
      <c r="D637" t="s">
        <v>1457</v>
      </c>
      <c r="E637" t="str">
        <f>VLOOKUP(A637,[1]USDAPLANTS!C$2:D$32889,2)</f>
        <v>L48(N)CAN(N)</v>
      </c>
      <c r="F637" t="s">
        <v>1457</v>
      </c>
      <c r="G637" t="s">
        <v>1021</v>
      </c>
      <c r="I637" t="s">
        <v>3764</v>
      </c>
      <c r="J637" t="s">
        <v>3738</v>
      </c>
      <c r="K637" t="s">
        <v>3765</v>
      </c>
      <c r="L637" t="str">
        <f t="shared" si="63"/>
        <v>foggii</v>
      </c>
      <c r="M637" t="s">
        <v>3765</v>
      </c>
    </row>
    <row r="638" spans="1:15" x14ac:dyDescent="0.25">
      <c r="A638" t="s">
        <v>3766</v>
      </c>
      <c r="B638" t="s">
        <v>3766</v>
      </c>
      <c r="C638" t="s">
        <v>3767</v>
      </c>
      <c r="D638" t="s">
        <v>1457</v>
      </c>
      <c r="E638" t="str">
        <f>VLOOKUP(A638,[1]USDAPLANTS!C$2:D$32889,2)</f>
        <v>L48(I)CAN(N)</v>
      </c>
      <c r="F638" t="s">
        <v>1457</v>
      </c>
      <c r="G638" t="s">
        <v>1032</v>
      </c>
      <c r="I638" t="s">
        <v>3768</v>
      </c>
      <c r="J638" t="s">
        <v>3738</v>
      </c>
      <c r="K638" t="s">
        <v>995</v>
      </c>
      <c r="L638" t="str">
        <f t="shared" si="63"/>
        <v>glaucum</v>
      </c>
      <c r="M638" t="s">
        <v>995</v>
      </c>
    </row>
    <row r="639" spans="1:15" x14ac:dyDescent="0.25">
      <c r="A639" t="s">
        <v>3769</v>
      </c>
      <c r="B639" t="s">
        <v>3769</v>
      </c>
      <c r="C639" t="s">
        <v>3770</v>
      </c>
      <c r="D639" t="s">
        <v>1457</v>
      </c>
      <c r="E639" t="str">
        <f>VLOOKUP(A639,[1]USDAPLANTS!C$2:D$32889,2)</f>
        <v>L48(I)HI(I)PR(I)VI(I)CAN(I)</v>
      </c>
      <c r="F639" t="s">
        <v>1457</v>
      </c>
      <c r="G639" t="s">
        <v>1032</v>
      </c>
      <c r="I639" t="s">
        <v>3771</v>
      </c>
      <c r="J639" t="s">
        <v>3738</v>
      </c>
      <c r="K639" t="s">
        <v>3772</v>
      </c>
      <c r="L639" t="str">
        <f t="shared" si="63"/>
        <v>murale</v>
      </c>
      <c r="M639" t="s">
        <v>3772</v>
      </c>
    </row>
    <row r="640" spans="1:15" x14ac:dyDescent="0.25">
      <c r="A640" t="s">
        <v>3773</v>
      </c>
      <c r="B640" t="s">
        <v>3773</v>
      </c>
      <c r="C640" t="s">
        <v>3774</v>
      </c>
      <c r="D640" t="s">
        <v>1457</v>
      </c>
      <c r="E640" t="str">
        <f>VLOOKUP(A640,[1]USDAPLANTS!C$2:D$32889,2)</f>
        <v>L48(N)AK(N)CAN(N)</v>
      </c>
      <c r="F640" t="s">
        <v>1457</v>
      </c>
      <c r="G640" t="s">
        <v>1021</v>
      </c>
      <c r="I640" t="s">
        <v>3775</v>
      </c>
      <c r="J640" t="s">
        <v>3738</v>
      </c>
      <c r="K640" t="s">
        <v>3776</v>
      </c>
      <c r="L640" t="str">
        <f t="shared" si="63"/>
        <v>pratericola</v>
      </c>
      <c r="M640" t="s">
        <v>3776</v>
      </c>
    </row>
    <row r="641" spans="1:15" x14ac:dyDescent="0.25">
      <c r="A641" t="s">
        <v>3777</v>
      </c>
      <c r="B641" t="s">
        <v>3777</v>
      </c>
      <c r="C641" t="s">
        <v>3778</v>
      </c>
      <c r="D641" t="s">
        <v>1457</v>
      </c>
      <c r="E641" t="str">
        <f>VLOOKUP(A641,[1]USDAPLANTS!C$2:D$32889,2)</f>
        <v>L48(N)AK(I)CAN(N)</v>
      </c>
      <c r="F641" t="s">
        <v>1457</v>
      </c>
      <c r="G641" t="s">
        <v>1021</v>
      </c>
      <c r="I641" t="s">
        <v>3779</v>
      </c>
      <c r="J641" t="s">
        <v>3738</v>
      </c>
      <c r="K641" t="s">
        <v>2396</v>
      </c>
      <c r="L641" t="str">
        <f t="shared" si="63"/>
        <v>simplex</v>
      </c>
      <c r="M641" t="s">
        <v>2396</v>
      </c>
    </row>
    <row r="642" spans="1:15" x14ac:dyDescent="0.25">
      <c r="A642" t="s">
        <v>3780</v>
      </c>
      <c r="B642" t="s">
        <v>3780</v>
      </c>
      <c r="C642" t="s">
        <v>3781</v>
      </c>
      <c r="D642" t="s">
        <v>1457</v>
      </c>
      <c r="E642" t="str">
        <f>VLOOKUP(A642,[1]USDAPLANTS!C$2:D$32889,2)</f>
        <v>L48(N)CAN(N)</v>
      </c>
      <c r="F642" t="s">
        <v>1457</v>
      </c>
      <c r="G642" t="s">
        <v>1021</v>
      </c>
      <c r="I642" t="s">
        <v>3782</v>
      </c>
      <c r="J642" t="s">
        <v>3738</v>
      </c>
      <c r="K642" t="s">
        <v>3783</v>
      </c>
      <c r="L642" t="str">
        <f t="shared" si="63"/>
        <v>standleyanum</v>
      </c>
      <c r="M642" t="s">
        <v>3783</v>
      </c>
    </row>
    <row r="643" spans="1:15" x14ac:dyDescent="0.25">
      <c r="A643" t="s">
        <v>3784</v>
      </c>
      <c r="B643" t="s">
        <v>3784</v>
      </c>
      <c r="C643" t="s">
        <v>3785</v>
      </c>
      <c r="D643" t="s">
        <v>1457</v>
      </c>
      <c r="E643" t="str">
        <f>VLOOKUP(A643,[1]USDAPLANTS!C$2:D$32889,2)</f>
        <v>L48(N)CAN(N)</v>
      </c>
      <c r="F643" t="s">
        <v>1457</v>
      </c>
      <c r="G643" t="s">
        <v>1021</v>
      </c>
      <c r="I643" t="s">
        <v>3786</v>
      </c>
      <c r="J643" t="s">
        <v>3738</v>
      </c>
      <c r="K643" t="s">
        <v>3787</v>
      </c>
      <c r="L643" t="str">
        <f>M643&amp;" "&amp;N643&amp;" "&amp;O643</f>
        <v>strictum var. glaucophyllum</v>
      </c>
      <c r="M643" t="s">
        <v>3623</v>
      </c>
      <c r="N643" t="s">
        <v>1259</v>
      </c>
      <c r="O643" t="s">
        <v>3788</v>
      </c>
    </row>
    <row r="644" spans="1:15" x14ac:dyDescent="0.25">
      <c r="A644" t="s">
        <v>3789</v>
      </c>
      <c r="B644" t="s">
        <v>3789</v>
      </c>
      <c r="C644" t="s">
        <v>3790</v>
      </c>
      <c r="D644" t="s">
        <v>1457</v>
      </c>
      <c r="E644" t="str">
        <f>VLOOKUP(A644,[1]USDAPLANTS!C$2:D$32889,2)</f>
        <v>L48(I)CAN(I)</v>
      </c>
      <c r="F644" t="s">
        <v>1457</v>
      </c>
      <c r="G644" t="s">
        <v>1032</v>
      </c>
      <c r="I644" t="s">
        <v>3791</v>
      </c>
      <c r="J644" t="s">
        <v>3738</v>
      </c>
      <c r="K644" t="s">
        <v>3792</v>
      </c>
      <c r="L644" t="str">
        <f t="shared" ref="L644:L656" si="64">M644</f>
        <v>urbicum</v>
      </c>
      <c r="M644" t="s">
        <v>3792</v>
      </c>
    </row>
    <row r="645" spans="1:15" x14ac:dyDescent="0.25">
      <c r="A645" t="s">
        <v>3793</v>
      </c>
      <c r="B645" t="s">
        <v>3793</v>
      </c>
      <c r="C645" t="s">
        <v>3794</v>
      </c>
      <c r="D645" t="s">
        <v>1627</v>
      </c>
      <c r="E645" t="str">
        <f>VLOOKUP(A645,[1]USDAPLANTS!C$2:D$32889,2)</f>
        <v>L48(N)CAN(N)</v>
      </c>
      <c r="F645" t="s">
        <v>1627</v>
      </c>
      <c r="G645" t="s">
        <v>1021</v>
      </c>
      <c r="I645" t="s">
        <v>3795</v>
      </c>
      <c r="J645" t="s">
        <v>3796</v>
      </c>
      <c r="K645" t="s">
        <v>3797</v>
      </c>
      <c r="L645" t="str">
        <f t="shared" si="64"/>
        <v>maculata</v>
      </c>
      <c r="M645" t="s">
        <v>3797</v>
      </c>
    </row>
    <row r="646" spans="1:15" x14ac:dyDescent="0.25">
      <c r="A646" t="s">
        <v>3798</v>
      </c>
      <c r="B646" t="s">
        <v>3798</v>
      </c>
      <c r="C646" t="s">
        <v>3799</v>
      </c>
      <c r="D646" t="s">
        <v>1627</v>
      </c>
      <c r="E646" t="str">
        <f>VLOOKUP(A646,[1]USDAPLANTS!C$2:D$32889,2)</f>
        <v>L48(N)AK(N)CAN(N)</v>
      </c>
      <c r="F646" t="s">
        <v>1627</v>
      </c>
      <c r="G646" t="s">
        <v>1021</v>
      </c>
      <c r="I646" t="s">
        <v>3800</v>
      </c>
      <c r="J646" t="s">
        <v>3796</v>
      </c>
      <c r="K646" t="s">
        <v>3431</v>
      </c>
      <c r="L646" t="str">
        <f t="shared" si="64"/>
        <v>umbellata</v>
      </c>
      <c r="M646" t="s">
        <v>3431</v>
      </c>
    </row>
    <row r="647" spans="1:15" x14ac:dyDescent="0.25">
      <c r="A647" t="s">
        <v>3801</v>
      </c>
      <c r="B647" t="s">
        <v>3801</v>
      </c>
      <c r="C647" t="s">
        <v>3802</v>
      </c>
      <c r="D647" t="s">
        <v>3803</v>
      </c>
      <c r="E647" t="str">
        <f>VLOOKUP(A647,[1]USDAPLANTS!C$2:D$32889,2)</f>
        <v>L48(N)</v>
      </c>
      <c r="F647" t="s">
        <v>3803</v>
      </c>
      <c r="G647" t="s">
        <v>1021</v>
      </c>
      <c r="I647" t="s">
        <v>3804</v>
      </c>
      <c r="J647" t="s">
        <v>3805</v>
      </c>
      <c r="K647" t="s">
        <v>1647</v>
      </c>
      <c r="L647" t="str">
        <f t="shared" si="64"/>
        <v>virginicus</v>
      </c>
      <c r="M647" t="s">
        <v>1647</v>
      </c>
    </row>
    <row r="648" spans="1:15" x14ac:dyDescent="0.25">
      <c r="A648" t="s">
        <v>3806</v>
      </c>
      <c r="B648" t="s">
        <v>3806</v>
      </c>
      <c r="C648" t="s">
        <v>3807</v>
      </c>
      <c r="D648" t="s">
        <v>2645</v>
      </c>
      <c r="E648" t="str">
        <f>VLOOKUP(A648,[1]USDAPLANTS!C$2:D$32889,2)</f>
        <v>L48(I)</v>
      </c>
      <c r="F648" t="s">
        <v>2086</v>
      </c>
      <c r="G648" t="s">
        <v>1032</v>
      </c>
      <c r="I648" t="s">
        <v>3808</v>
      </c>
      <c r="J648" t="s">
        <v>3809</v>
      </c>
      <c r="K648" t="s">
        <v>3810</v>
      </c>
      <c r="L648" t="str">
        <f t="shared" si="64"/>
        <v>luciliae</v>
      </c>
      <c r="M648" t="s">
        <v>3810</v>
      </c>
    </row>
    <row r="649" spans="1:15" x14ac:dyDescent="0.25">
      <c r="A649" t="s">
        <v>3811</v>
      </c>
      <c r="B649" t="s">
        <v>3811</v>
      </c>
      <c r="C649" t="s">
        <v>3812</v>
      </c>
      <c r="D649" t="s">
        <v>1181</v>
      </c>
      <c r="E649" t="str">
        <f>VLOOKUP(A649,[1]USDAPLANTS!C$2:D$32889,2)</f>
        <v>L48(N)</v>
      </c>
      <c r="F649" t="s">
        <v>1181</v>
      </c>
      <c r="G649" t="s">
        <v>1021</v>
      </c>
      <c r="I649" t="s">
        <v>3813</v>
      </c>
      <c r="J649" t="s">
        <v>3814</v>
      </c>
      <c r="K649" t="s">
        <v>979</v>
      </c>
      <c r="L649" t="str">
        <f t="shared" si="64"/>
        <v>verticillata</v>
      </c>
      <c r="M649" t="s">
        <v>979</v>
      </c>
    </row>
    <row r="650" spans="1:15" x14ac:dyDescent="0.25">
      <c r="A650" t="s">
        <v>3815</v>
      </c>
      <c r="B650" t="s">
        <v>3815</v>
      </c>
      <c r="C650" t="s">
        <v>3816</v>
      </c>
      <c r="D650" t="s">
        <v>1108</v>
      </c>
      <c r="E650" t="str">
        <f>VLOOKUP(A650,[1]USDAPLANTS!C$2:D$32889,2)</f>
        <v>L48(I)CAN(I)</v>
      </c>
      <c r="F650" t="s">
        <v>1108</v>
      </c>
      <c r="G650" t="s">
        <v>1032</v>
      </c>
      <c r="I650" t="s">
        <v>3817</v>
      </c>
      <c r="J650" t="s">
        <v>3818</v>
      </c>
      <c r="K650" t="s">
        <v>2423</v>
      </c>
      <c r="L650" t="str">
        <f t="shared" si="64"/>
        <v>juncea</v>
      </c>
      <c r="M650" t="s">
        <v>2423</v>
      </c>
    </row>
    <row r="651" spans="1:15" x14ac:dyDescent="0.25">
      <c r="A651" t="s">
        <v>3819</v>
      </c>
      <c r="B651" t="s">
        <v>3819</v>
      </c>
      <c r="C651" t="s">
        <v>3820</v>
      </c>
      <c r="D651" t="s">
        <v>1375</v>
      </c>
      <c r="E651" t="str">
        <f>VLOOKUP(A651,[1]USDAPLANTS!C$2:D$32889,2)</f>
        <v>L48(I)CAN(W)</v>
      </c>
      <c r="F651" t="s">
        <v>1375</v>
      </c>
      <c r="G651" t="s">
        <v>1032</v>
      </c>
      <c r="I651" t="s">
        <v>3821</v>
      </c>
      <c r="J651" t="s">
        <v>3820</v>
      </c>
      <c r="K651" t="s">
        <v>3822</v>
      </c>
      <c r="L651" t="str">
        <f t="shared" si="64"/>
        <v>tenella</v>
      </c>
      <c r="M651" t="s">
        <v>3822</v>
      </c>
    </row>
    <row r="652" spans="1:15" x14ac:dyDescent="0.25">
      <c r="A652" t="s">
        <v>3823</v>
      </c>
      <c r="B652" t="s">
        <v>3823</v>
      </c>
      <c r="C652" t="s">
        <v>3824</v>
      </c>
      <c r="D652" t="s">
        <v>1108</v>
      </c>
      <c r="E652" t="str">
        <f>VLOOKUP(A652,[1]USDAPLANTS!C$2:D$32889,2)</f>
        <v>L48(N)</v>
      </c>
      <c r="F652" t="s">
        <v>1108</v>
      </c>
      <c r="G652" t="s">
        <v>1021</v>
      </c>
      <c r="I652" t="s">
        <v>3825</v>
      </c>
      <c r="J652" t="s">
        <v>3826</v>
      </c>
      <c r="K652" t="s">
        <v>2400</v>
      </c>
      <c r="L652" t="str">
        <f t="shared" si="64"/>
        <v>virginianum</v>
      </c>
      <c r="M652" t="s">
        <v>2400</v>
      </c>
    </row>
    <row r="653" spans="1:15" x14ac:dyDescent="0.25">
      <c r="A653" t="s">
        <v>3827</v>
      </c>
      <c r="B653" t="s">
        <v>3827</v>
      </c>
      <c r="C653" t="s">
        <v>3828</v>
      </c>
      <c r="D653" t="s">
        <v>1108</v>
      </c>
      <c r="E653" t="str">
        <f>VLOOKUP(A653,[1]USDAPLANTS!C$2:D$32889,2)</f>
        <v>L48(N)</v>
      </c>
      <c r="F653" t="s">
        <v>1108</v>
      </c>
      <c r="G653" t="s">
        <v>1021</v>
      </c>
      <c r="I653" t="s">
        <v>3829</v>
      </c>
      <c r="J653" t="s">
        <v>3830</v>
      </c>
      <c r="K653" t="s">
        <v>3831</v>
      </c>
      <c r="L653" t="str">
        <f t="shared" si="64"/>
        <v>mariana</v>
      </c>
      <c r="M653" t="s">
        <v>3831</v>
      </c>
    </row>
    <row r="654" spans="1:15" x14ac:dyDescent="0.25">
      <c r="A654" t="s">
        <v>3832</v>
      </c>
      <c r="B654" t="s">
        <v>3832</v>
      </c>
      <c r="C654" t="s">
        <v>3833</v>
      </c>
      <c r="D654" t="s">
        <v>3834</v>
      </c>
      <c r="E654" t="str">
        <f>VLOOKUP(A654,[1]USDAPLANTS!C$2:D$32889,2)</f>
        <v>L48(N)CAN(N)</v>
      </c>
      <c r="F654" t="s">
        <v>3834</v>
      </c>
      <c r="G654" t="s">
        <v>1021</v>
      </c>
      <c r="I654" t="s">
        <v>3835</v>
      </c>
      <c r="J654" t="s">
        <v>3836</v>
      </c>
      <c r="K654" t="s">
        <v>3837</v>
      </c>
      <c r="L654" t="str">
        <f t="shared" si="64"/>
        <v>americanum</v>
      </c>
      <c r="M654" t="s">
        <v>3837</v>
      </c>
    </row>
    <row r="655" spans="1:15" x14ac:dyDescent="0.25">
      <c r="A655" t="s">
        <v>3838</v>
      </c>
      <c r="B655" t="s">
        <v>3838</v>
      </c>
      <c r="C655" t="s">
        <v>3839</v>
      </c>
      <c r="D655" t="s">
        <v>1108</v>
      </c>
      <c r="E655" t="str">
        <f>VLOOKUP(A655,[1]USDAPLANTS!C$2:D$32889,2)</f>
        <v>L48(I)CAN(I)SPM(I)</v>
      </c>
      <c r="F655" t="s">
        <v>1108</v>
      </c>
      <c r="G655" t="s">
        <v>1032</v>
      </c>
      <c r="I655" t="s">
        <v>3840</v>
      </c>
      <c r="J655" t="s">
        <v>3841</v>
      </c>
      <c r="K655" t="s">
        <v>3842</v>
      </c>
      <c r="L655" t="str">
        <f t="shared" si="64"/>
        <v>intybus</v>
      </c>
      <c r="M655" t="s">
        <v>3842</v>
      </c>
    </row>
    <row r="656" spans="1:15" x14ac:dyDescent="0.25">
      <c r="A656" t="s">
        <v>3843</v>
      </c>
      <c r="B656" t="s">
        <v>3843</v>
      </c>
      <c r="C656" t="s">
        <v>3844</v>
      </c>
      <c r="D656" t="s">
        <v>1187</v>
      </c>
      <c r="E656" t="str">
        <f>VLOOKUP(A656,[1]USDAPLANTS!C$2:D$32889,2)</f>
        <v>L48(N)AK(N)CAN(N)</v>
      </c>
      <c r="F656" t="s">
        <v>1187</v>
      </c>
      <c r="G656" t="s">
        <v>1021</v>
      </c>
      <c r="I656" t="s">
        <v>3845</v>
      </c>
      <c r="J656" t="s">
        <v>3846</v>
      </c>
      <c r="K656" t="s">
        <v>3847</v>
      </c>
      <c r="L656" t="str">
        <f t="shared" si="64"/>
        <v>bulbifera</v>
      </c>
      <c r="M656" t="s">
        <v>3847</v>
      </c>
    </row>
    <row r="657" spans="1:15" x14ac:dyDescent="0.25">
      <c r="A657" t="s">
        <v>3848</v>
      </c>
      <c r="B657" t="s">
        <v>3848</v>
      </c>
      <c r="C657" t="s">
        <v>3849</v>
      </c>
      <c r="D657" t="s">
        <v>1187</v>
      </c>
      <c r="E657" t="str">
        <f>VLOOKUP(A657,[1]USDAPLANTS!C$2:D$32889,2)</f>
        <v>L48(N)CAN(N)</v>
      </c>
      <c r="F657" t="s">
        <v>1187</v>
      </c>
      <c r="G657" t="s">
        <v>1021</v>
      </c>
      <c r="I657" t="s">
        <v>3850</v>
      </c>
      <c r="J657" t="s">
        <v>3846</v>
      </c>
      <c r="K657" t="s">
        <v>3851</v>
      </c>
      <c r="L657" t="str">
        <f>M657&amp;" "&amp;N657&amp;" "&amp;O657</f>
        <v>maculata var. maculata</v>
      </c>
      <c r="M657" t="s">
        <v>3797</v>
      </c>
      <c r="N657" t="s">
        <v>1259</v>
      </c>
      <c r="O657" t="s">
        <v>3797</v>
      </c>
    </row>
    <row r="658" spans="1:15" x14ac:dyDescent="0.25">
      <c r="A658" t="s">
        <v>3852</v>
      </c>
      <c r="B658" t="s">
        <v>3852</v>
      </c>
      <c r="C658" t="s">
        <v>3853</v>
      </c>
      <c r="D658" t="s">
        <v>1181</v>
      </c>
      <c r="E658" t="str">
        <f>VLOOKUP(A658,[1]USDAPLANTS!C$2:D$32889,2)</f>
        <v>L48(N)CAN(N)</v>
      </c>
      <c r="F658" t="s">
        <v>1181</v>
      </c>
      <c r="G658" t="s">
        <v>1021</v>
      </c>
      <c r="I658" t="s">
        <v>3854</v>
      </c>
      <c r="J658" t="s">
        <v>958</v>
      </c>
      <c r="K658" t="s">
        <v>959</v>
      </c>
      <c r="L658" t="str">
        <f t="shared" ref="L658:L660" si="65">M658</f>
        <v>arundinacea</v>
      </c>
      <c r="M658" t="s">
        <v>959</v>
      </c>
    </row>
    <row r="659" spans="1:15" x14ac:dyDescent="0.25">
      <c r="A659" t="s">
        <v>3855</v>
      </c>
      <c r="B659" t="s">
        <v>3855</v>
      </c>
      <c r="C659" t="s">
        <v>3856</v>
      </c>
      <c r="D659" t="s">
        <v>1181</v>
      </c>
      <c r="E659" t="str">
        <f>VLOOKUP(A659,[1]USDAPLANTS!C$2:D$32889,2)</f>
        <v>L48(N)AK(N)CAN(N)SPM(N)</v>
      </c>
      <c r="F659" t="s">
        <v>1181</v>
      </c>
      <c r="G659" t="s">
        <v>1021</v>
      </c>
      <c r="I659" t="s">
        <v>3857</v>
      </c>
      <c r="J659" t="s">
        <v>958</v>
      </c>
      <c r="K659" t="s">
        <v>906</v>
      </c>
      <c r="L659" t="str">
        <f t="shared" si="65"/>
        <v>latifolia</v>
      </c>
      <c r="M659" t="s">
        <v>906</v>
      </c>
    </row>
    <row r="660" spans="1:15" x14ac:dyDescent="0.25">
      <c r="A660" t="s">
        <v>3858</v>
      </c>
      <c r="B660" t="s">
        <v>3858</v>
      </c>
      <c r="C660" t="s">
        <v>3859</v>
      </c>
      <c r="D660" t="s">
        <v>3860</v>
      </c>
      <c r="E660" t="str">
        <f>VLOOKUP(A660,[1]USDAPLANTS!C$2:D$32889,2)</f>
        <v>L48(N)AK(N)CAN(N)SPM(N)</v>
      </c>
      <c r="F660" t="s">
        <v>3860</v>
      </c>
      <c r="G660" t="s">
        <v>1021</v>
      </c>
      <c r="I660" t="s">
        <v>3861</v>
      </c>
      <c r="J660" t="s">
        <v>3862</v>
      </c>
      <c r="K660" t="s">
        <v>3863</v>
      </c>
      <c r="L660" t="str">
        <f t="shared" si="65"/>
        <v>alpina</v>
      </c>
      <c r="M660" t="s">
        <v>3863</v>
      </c>
    </row>
    <row r="661" spans="1:15" x14ac:dyDescent="0.25">
      <c r="A661" t="s">
        <v>3864</v>
      </c>
      <c r="B661" t="s">
        <v>3864</v>
      </c>
      <c r="C661" t="s">
        <v>3865</v>
      </c>
      <c r="D661" t="s">
        <v>3860</v>
      </c>
      <c r="E661" t="str">
        <f>VLOOKUP(A661,[1]USDAPLANTS!C$2:D$32889,2)</f>
        <v>L48(N)AK(N)CAN(N)</v>
      </c>
      <c r="F661" t="s">
        <v>3860</v>
      </c>
      <c r="G661" t="s">
        <v>1021</v>
      </c>
      <c r="I661" t="s">
        <v>3866</v>
      </c>
      <c r="J661" t="s">
        <v>3862</v>
      </c>
      <c r="K661" t="s">
        <v>3867</v>
      </c>
      <c r="L661" t="str">
        <f t="shared" ref="L661:L662" si="66">M661&amp;" "&amp;N661&amp;" "&amp;O661</f>
        <v>alpina x canadensis</v>
      </c>
      <c r="M661" t="s">
        <v>3863</v>
      </c>
      <c r="N661" t="s">
        <v>1568</v>
      </c>
      <c r="O661" t="s">
        <v>1544</v>
      </c>
    </row>
    <row r="662" spans="1:15" x14ac:dyDescent="0.25">
      <c r="A662" t="s">
        <v>3868</v>
      </c>
      <c r="B662" t="s">
        <v>3868</v>
      </c>
      <c r="C662" t="s">
        <v>3869</v>
      </c>
      <c r="D662" t="s">
        <v>3860</v>
      </c>
      <c r="E662" t="str">
        <f>VLOOKUP(A662,[1]USDAPLANTS!C$2:D$32889,2)</f>
        <v>L48(N)AK(N)CAN(N)</v>
      </c>
      <c r="F662" t="s">
        <v>3860</v>
      </c>
      <c r="G662" t="s">
        <v>1021</v>
      </c>
      <c r="I662" t="s">
        <v>3870</v>
      </c>
      <c r="J662" t="s">
        <v>3862</v>
      </c>
      <c r="K662" t="s">
        <v>3871</v>
      </c>
      <c r="L662" t="str">
        <f t="shared" si="66"/>
        <v>canadensis ssp. canadensis</v>
      </c>
      <c r="M662" t="s">
        <v>1544</v>
      </c>
      <c r="N662" t="s">
        <v>1419</v>
      </c>
      <c r="O662" t="s">
        <v>1544</v>
      </c>
    </row>
    <row r="663" spans="1:15" x14ac:dyDescent="0.25">
      <c r="A663" t="s">
        <v>3872</v>
      </c>
      <c r="B663" t="s">
        <v>3872</v>
      </c>
      <c r="C663" t="s">
        <v>3873</v>
      </c>
      <c r="D663" t="s">
        <v>1108</v>
      </c>
      <c r="E663" t="str">
        <f>VLOOKUP(A663,[1]USDAPLANTS!C$2:D$32889,2)</f>
        <v>L48(N)</v>
      </c>
      <c r="F663" t="s">
        <v>1108</v>
      </c>
      <c r="G663" t="s">
        <v>1021</v>
      </c>
      <c r="I663" t="s">
        <v>3874</v>
      </c>
      <c r="J663" t="s">
        <v>3875</v>
      </c>
      <c r="K663" t="s">
        <v>3876</v>
      </c>
      <c r="L663" t="str">
        <f t="shared" ref="L663:L690" si="67">M663</f>
        <v>altissimum</v>
      </c>
      <c r="M663" t="s">
        <v>3876</v>
      </c>
    </row>
    <row r="664" spans="1:15" x14ac:dyDescent="0.25">
      <c r="A664" t="s">
        <v>3877</v>
      </c>
      <c r="B664" t="s">
        <v>3877</v>
      </c>
      <c r="C664" t="s">
        <v>3878</v>
      </c>
      <c r="D664" t="s">
        <v>1108</v>
      </c>
      <c r="E664" t="str">
        <f>VLOOKUP(A664,[1]USDAPLANTS!C$2:D$32889,2)</f>
        <v>L48(I)AK(I)CAN(I)GL(I)SPM(I)</v>
      </c>
      <c r="F664" t="s">
        <v>1108</v>
      </c>
      <c r="G664" t="s">
        <v>1032</v>
      </c>
      <c r="I664" t="s">
        <v>3879</v>
      </c>
      <c r="J664" t="s">
        <v>3875</v>
      </c>
      <c r="K664" t="s">
        <v>3618</v>
      </c>
      <c r="L664" t="str">
        <f t="shared" si="67"/>
        <v>arvense</v>
      </c>
      <c r="M664" t="s">
        <v>3618</v>
      </c>
    </row>
    <row r="665" spans="1:15" x14ac:dyDescent="0.25">
      <c r="A665" t="s">
        <v>3880</v>
      </c>
      <c r="B665" t="s">
        <v>3880</v>
      </c>
      <c r="C665" t="s">
        <v>3881</v>
      </c>
      <c r="D665" t="s">
        <v>1108</v>
      </c>
      <c r="E665" t="str">
        <f>VLOOKUP(A665,[1]USDAPLANTS!C$2:D$32889,2)</f>
        <v>L48(N)CAN(N)</v>
      </c>
      <c r="F665" t="s">
        <v>1108</v>
      </c>
      <c r="G665" t="s">
        <v>1021</v>
      </c>
      <c r="I665" t="s">
        <v>3882</v>
      </c>
      <c r="J665" t="s">
        <v>3875</v>
      </c>
      <c r="K665" t="s">
        <v>3883</v>
      </c>
      <c r="L665" t="str">
        <f t="shared" si="67"/>
        <v>discolor</v>
      </c>
      <c r="M665" t="s">
        <v>3883</v>
      </c>
    </row>
    <row r="666" spans="1:15" x14ac:dyDescent="0.25">
      <c r="A666" t="s">
        <v>3884</v>
      </c>
      <c r="B666" t="s">
        <v>3884</v>
      </c>
      <c r="C666" t="s">
        <v>3885</v>
      </c>
      <c r="D666" t="s">
        <v>1108</v>
      </c>
      <c r="E666" t="str">
        <f>VLOOKUP(A666,[1]USDAPLANTS!C$2:D$32889,2)</f>
        <v>L48(N)</v>
      </c>
      <c r="F666" t="s">
        <v>1108</v>
      </c>
      <c r="G666" t="s">
        <v>1021</v>
      </c>
      <c r="I666" t="s">
        <v>3886</v>
      </c>
      <c r="J666" t="s">
        <v>3875</v>
      </c>
      <c r="K666" t="s">
        <v>3887</v>
      </c>
      <c r="L666" t="str">
        <f t="shared" si="67"/>
        <v>horridulum</v>
      </c>
      <c r="M666" t="s">
        <v>3887</v>
      </c>
    </row>
    <row r="667" spans="1:15" x14ac:dyDescent="0.25">
      <c r="A667" t="s">
        <v>3888</v>
      </c>
      <c r="B667" t="s">
        <v>3888</v>
      </c>
      <c r="C667" t="s">
        <v>3889</v>
      </c>
      <c r="D667" t="s">
        <v>1108</v>
      </c>
      <c r="E667" t="str">
        <f>VLOOKUP(A667,[1]USDAPLANTS!C$2:D$32889,2)</f>
        <v>L48(N)CAN(N)SPM(N)</v>
      </c>
      <c r="F667" t="s">
        <v>1108</v>
      </c>
      <c r="G667" t="s">
        <v>1021</v>
      </c>
      <c r="I667" t="s">
        <v>3890</v>
      </c>
      <c r="J667" t="s">
        <v>3875</v>
      </c>
      <c r="K667" t="s">
        <v>3891</v>
      </c>
      <c r="L667" t="str">
        <f t="shared" si="67"/>
        <v>muticum</v>
      </c>
      <c r="M667" t="s">
        <v>3891</v>
      </c>
    </row>
    <row r="668" spans="1:15" x14ac:dyDescent="0.25">
      <c r="A668" t="s">
        <v>3892</v>
      </c>
      <c r="B668" t="s">
        <v>3892</v>
      </c>
      <c r="C668" t="s">
        <v>3893</v>
      </c>
      <c r="D668" t="s">
        <v>1108</v>
      </c>
      <c r="E668" t="str">
        <f>VLOOKUP(A668,[1]USDAPLANTS!C$2:D$32889,2)</f>
        <v>L48(N)</v>
      </c>
      <c r="F668" t="s">
        <v>1108</v>
      </c>
      <c r="G668" t="s">
        <v>1021</v>
      </c>
      <c r="I668" t="s">
        <v>3894</v>
      </c>
      <c r="J668" t="s">
        <v>3875</v>
      </c>
      <c r="K668" t="s">
        <v>3639</v>
      </c>
      <c r="L668" t="str">
        <f t="shared" si="67"/>
        <v>pumilum</v>
      </c>
      <c r="M668" t="s">
        <v>3639</v>
      </c>
    </row>
    <row r="669" spans="1:15" x14ac:dyDescent="0.25">
      <c r="A669" t="s">
        <v>3895</v>
      </c>
      <c r="B669" t="s">
        <v>3895</v>
      </c>
      <c r="C669" t="s">
        <v>3896</v>
      </c>
      <c r="D669" t="s">
        <v>1108</v>
      </c>
      <c r="E669" t="str">
        <f>VLOOKUP(A669,[1]USDAPLANTS!C$2:D$32889,2)</f>
        <v>L48(I)AK(I)HI(I)CAN(I)SPM(I)</v>
      </c>
      <c r="F669" t="s">
        <v>1108</v>
      </c>
      <c r="G669" t="s">
        <v>1032</v>
      </c>
      <c r="I669" t="s">
        <v>3897</v>
      </c>
      <c r="J669" t="s">
        <v>3875</v>
      </c>
      <c r="K669" t="s">
        <v>922</v>
      </c>
      <c r="L669" t="str">
        <f t="shared" si="67"/>
        <v>vulgare</v>
      </c>
      <c r="M669" t="s">
        <v>922</v>
      </c>
    </row>
    <row r="670" spans="1:15" x14ac:dyDescent="0.25">
      <c r="A670" t="s">
        <v>3898</v>
      </c>
      <c r="B670" t="s">
        <v>3898</v>
      </c>
      <c r="C670" t="s">
        <v>3899</v>
      </c>
      <c r="D670" t="s">
        <v>2517</v>
      </c>
      <c r="E670" t="str">
        <f>VLOOKUP(A670,[1]USDAPLANTS!C$2:D$32889,2)</f>
        <v>L48(N)CAN(N)</v>
      </c>
      <c r="F670" t="s">
        <v>2517</v>
      </c>
      <c r="G670" t="s">
        <v>1021</v>
      </c>
      <c r="I670" t="s">
        <v>3900</v>
      </c>
      <c r="J670" t="s">
        <v>3901</v>
      </c>
      <c r="K670" t="s">
        <v>3902</v>
      </c>
      <c r="L670" t="str">
        <f t="shared" si="67"/>
        <v>mariscoides</v>
      </c>
      <c r="M670" t="s">
        <v>3902</v>
      </c>
    </row>
    <row r="671" spans="1:15" x14ac:dyDescent="0.25">
      <c r="A671" t="s">
        <v>3903</v>
      </c>
      <c r="B671" t="s">
        <v>3903</v>
      </c>
      <c r="C671" t="s">
        <v>3904</v>
      </c>
      <c r="D671" t="s">
        <v>3905</v>
      </c>
      <c r="E671" t="str">
        <f>VLOOKUP(A671,[1]USDAPLANTS!C$2:D$32889,2)</f>
        <v>L48(N)CAN(N)SPM(N)</v>
      </c>
      <c r="F671" t="s">
        <v>3905</v>
      </c>
      <c r="G671" t="s">
        <v>1021</v>
      </c>
      <c r="I671" t="s">
        <v>3906</v>
      </c>
      <c r="J671" t="s">
        <v>3907</v>
      </c>
      <c r="K671" t="s">
        <v>2213</v>
      </c>
      <c r="L671" t="str">
        <f t="shared" si="67"/>
        <v>caroliniana</v>
      </c>
      <c r="M671" t="s">
        <v>2213</v>
      </c>
    </row>
    <row r="672" spans="1:15" x14ac:dyDescent="0.25">
      <c r="A672" t="s">
        <v>3908</v>
      </c>
      <c r="B672" t="s">
        <v>3908</v>
      </c>
      <c r="C672" t="s">
        <v>3909</v>
      </c>
      <c r="D672" t="s">
        <v>3905</v>
      </c>
      <c r="E672" t="str">
        <f>VLOOKUP(A672,[1]USDAPLANTS!C$2:D$32889,2)</f>
        <v>L48(N)CAN(N)</v>
      </c>
      <c r="F672" t="s">
        <v>3905</v>
      </c>
      <c r="G672" t="s">
        <v>1021</v>
      </c>
      <c r="I672" t="s">
        <v>3910</v>
      </c>
      <c r="J672" t="s">
        <v>3907</v>
      </c>
      <c r="K672" t="s">
        <v>1053</v>
      </c>
      <c r="L672" t="str">
        <f t="shared" si="67"/>
        <v>virginica</v>
      </c>
      <c r="M672" t="s">
        <v>1053</v>
      </c>
    </row>
    <row r="673" spans="1:13" x14ac:dyDescent="0.25">
      <c r="A673" t="s">
        <v>3911</v>
      </c>
      <c r="B673" t="s">
        <v>3911</v>
      </c>
      <c r="C673" t="s">
        <v>3912</v>
      </c>
      <c r="D673" t="s">
        <v>1123</v>
      </c>
      <c r="E673" t="str">
        <f>VLOOKUP(A673,[1]USDAPLANTS!C$2:D$32889,2)</f>
        <v>L48(N)CAN(N)</v>
      </c>
      <c r="F673" t="s">
        <v>1123</v>
      </c>
      <c r="G673" t="s">
        <v>1021</v>
      </c>
      <c r="I673" t="s">
        <v>3913</v>
      </c>
      <c r="J673" t="s">
        <v>3914</v>
      </c>
      <c r="K673" t="s">
        <v>3559</v>
      </c>
      <c r="L673" t="str">
        <f t="shared" si="67"/>
        <v>occidentalis</v>
      </c>
      <c r="M673" t="s">
        <v>3559</v>
      </c>
    </row>
    <row r="674" spans="1:13" x14ac:dyDescent="0.25">
      <c r="A674" t="s">
        <v>3915</v>
      </c>
      <c r="B674" t="s">
        <v>3915</v>
      </c>
      <c r="C674" t="s">
        <v>3916</v>
      </c>
      <c r="D674" t="s">
        <v>1123</v>
      </c>
      <c r="E674" t="str">
        <f>VLOOKUP(A674,[1]USDAPLANTS!C$2:D$32889,2)</f>
        <v>L48(I)CAN(I)</v>
      </c>
      <c r="F674" t="s">
        <v>1123</v>
      </c>
      <c r="G674" t="s">
        <v>1032</v>
      </c>
      <c r="I674" t="s">
        <v>3917</v>
      </c>
      <c r="J674" t="s">
        <v>3914</v>
      </c>
      <c r="K674" t="s">
        <v>3918</v>
      </c>
      <c r="L674" t="str">
        <f t="shared" si="67"/>
        <v>terniflora</v>
      </c>
      <c r="M674" t="s">
        <v>3918</v>
      </c>
    </row>
    <row r="675" spans="1:13" x14ac:dyDescent="0.25">
      <c r="A675" t="s">
        <v>3919</v>
      </c>
      <c r="B675" t="s">
        <v>3919</v>
      </c>
      <c r="C675" t="s">
        <v>3920</v>
      </c>
      <c r="D675" t="s">
        <v>1123</v>
      </c>
      <c r="E675" t="str">
        <f>VLOOKUP(A675,[1]USDAPLANTS!C$2:D$32889,2)</f>
        <v>L48(N)CAN(I)</v>
      </c>
      <c r="F675" t="s">
        <v>1123</v>
      </c>
      <c r="G675" t="s">
        <v>1021</v>
      </c>
      <c r="I675" t="s">
        <v>3921</v>
      </c>
      <c r="J675" t="s">
        <v>3914</v>
      </c>
      <c r="K675" t="s">
        <v>3922</v>
      </c>
      <c r="L675" t="str">
        <f t="shared" si="67"/>
        <v>viorna</v>
      </c>
      <c r="M675" t="s">
        <v>3922</v>
      </c>
    </row>
    <row r="676" spans="1:13" x14ac:dyDescent="0.25">
      <c r="A676" t="s">
        <v>3923</v>
      </c>
      <c r="B676" t="s">
        <v>3923</v>
      </c>
      <c r="C676" t="s">
        <v>3924</v>
      </c>
      <c r="D676" t="s">
        <v>1123</v>
      </c>
      <c r="E676" t="str">
        <f>VLOOKUP(A676,[1]USDAPLANTS!C$2:D$32889,2)</f>
        <v>L48(N)CAN(N)</v>
      </c>
      <c r="F676" t="s">
        <v>1123</v>
      </c>
      <c r="G676" t="s">
        <v>1021</v>
      </c>
      <c r="I676" t="s">
        <v>3925</v>
      </c>
      <c r="J676" t="s">
        <v>3914</v>
      </c>
      <c r="K676" t="s">
        <v>895</v>
      </c>
      <c r="L676" t="str">
        <f t="shared" si="67"/>
        <v>virginiana</v>
      </c>
      <c r="M676" t="s">
        <v>895</v>
      </c>
    </row>
    <row r="677" spans="1:13" x14ac:dyDescent="0.25">
      <c r="A677" t="s">
        <v>3926</v>
      </c>
      <c r="B677" t="s">
        <v>3926</v>
      </c>
      <c r="C677" t="s">
        <v>3927</v>
      </c>
      <c r="D677" t="s">
        <v>3928</v>
      </c>
      <c r="E677" t="str">
        <f>VLOOKUP(A677,[1]USDAPLANTS!C$2:D$32889,2)</f>
        <v>L48(I)HI(I)PR(I)VI(N)CAN(I)</v>
      </c>
      <c r="F677" t="s">
        <v>3928</v>
      </c>
      <c r="G677" t="s">
        <v>1032</v>
      </c>
      <c r="I677" t="s">
        <v>3929</v>
      </c>
      <c r="J677" t="s">
        <v>3930</v>
      </c>
      <c r="K677" t="s">
        <v>3931</v>
      </c>
      <c r="L677" t="str">
        <f t="shared" si="67"/>
        <v>hassleriana</v>
      </c>
      <c r="M677" t="s">
        <v>3931</v>
      </c>
    </row>
    <row r="678" spans="1:13" x14ac:dyDescent="0.25">
      <c r="A678" t="s">
        <v>3932</v>
      </c>
      <c r="B678" t="s">
        <v>3932</v>
      </c>
      <c r="C678" t="s">
        <v>3933</v>
      </c>
      <c r="D678" t="s">
        <v>3934</v>
      </c>
      <c r="E678" t="str">
        <f>VLOOKUP(A678,[1]USDAPLANTS!C$2:D$32889,2)</f>
        <v>L48(N)</v>
      </c>
      <c r="F678" t="s">
        <v>3934</v>
      </c>
      <c r="G678" t="s">
        <v>1021</v>
      </c>
      <c r="I678" t="s">
        <v>3935</v>
      </c>
      <c r="J678" t="s">
        <v>3936</v>
      </c>
      <c r="K678" t="s">
        <v>3937</v>
      </c>
      <c r="L678" t="str">
        <f t="shared" si="67"/>
        <v>acuminata</v>
      </c>
      <c r="M678" t="s">
        <v>3937</v>
      </c>
    </row>
    <row r="679" spans="1:13" x14ac:dyDescent="0.25">
      <c r="A679" t="s">
        <v>3938</v>
      </c>
      <c r="B679" t="s">
        <v>3938</v>
      </c>
      <c r="C679" t="s">
        <v>3939</v>
      </c>
      <c r="D679" t="s">
        <v>3934</v>
      </c>
      <c r="E679" t="str">
        <f>VLOOKUP(A679,[1]USDAPLANTS!C$2:D$32889,2)</f>
        <v>L48(N)CAN(N)</v>
      </c>
      <c r="F679" t="s">
        <v>3934</v>
      </c>
      <c r="G679" t="s">
        <v>1021</v>
      </c>
      <c r="I679" t="s">
        <v>3940</v>
      </c>
      <c r="J679" t="s">
        <v>3936</v>
      </c>
      <c r="K679" t="s">
        <v>3941</v>
      </c>
      <c r="L679" t="str">
        <f t="shared" si="67"/>
        <v>alnifolia</v>
      </c>
      <c r="M679" t="s">
        <v>3941</v>
      </c>
    </row>
    <row r="680" spans="1:13" x14ac:dyDescent="0.25">
      <c r="A680" t="s">
        <v>3942</v>
      </c>
      <c r="B680" t="s">
        <v>3942</v>
      </c>
      <c r="C680" t="s">
        <v>3943</v>
      </c>
      <c r="D680" t="s">
        <v>1117</v>
      </c>
      <c r="E680" t="str">
        <f>VLOOKUP(A680,[1]USDAPLANTS!C$2:D$32889,2)</f>
        <v>L48(N)CAN(N)SPM(N)</v>
      </c>
      <c r="F680" t="s">
        <v>1117</v>
      </c>
      <c r="G680" t="s">
        <v>1021</v>
      </c>
      <c r="I680" t="s">
        <v>3944</v>
      </c>
      <c r="J680" t="s">
        <v>969</v>
      </c>
      <c r="K680" t="s">
        <v>922</v>
      </c>
      <c r="L680" t="str">
        <f t="shared" si="67"/>
        <v>vulgare</v>
      </c>
      <c r="M680" t="s">
        <v>922</v>
      </c>
    </row>
    <row r="681" spans="1:13" x14ac:dyDescent="0.25">
      <c r="A681" t="s">
        <v>3945</v>
      </c>
      <c r="B681" t="s">
        <v>3945</v>
      </c>
      <c r="C681" t="s">
        <v>3946</v>
      </c>
      <c r="D681" t="s">
        <v>3947</v>
      </c>
      <c r="E681" t="str">
        <f>VLOOKUP(A681,[1]USDAPLANTS!C$2:D$32889,2)</f>
        <v>L48(N)CAN(N)SPM(N)</v>
      </c>
      <c r="F681" t="s">
        <v>3947</v>
      </c>
      <c r="G681" t="s">
        <v>1021</v>
      </c>
      <c r="I681" t="s">
        <v>3948</v>
      </c>
      <c r="J681" t="s">
        <v>3949</v>
      </c>
      <c r="K681" t="s">
        <v>918</v>
      </c>
      <c r="L681" t="str">
        <f t="shared" si="67"/>
        <v>borealis</v>
      </c>
      <c r="M681" t="s">
        <v>918</v>
      </c>
    </row>
    <row r="682" spans="1:13" x14ac:dyDescent="0.25">
      <c r="A682" t="s">
        <v>3950</v>
      </c>
      <c r="B682" t="s">
        <v>3950</v>
      </c>
      <c r="C682" t="s">
        <v>3951</v>
      </c>
      <c r="D682" t="s">
        <v>3947</v>
      </c>
      <c r="E682" t="str">
        <f>VLOOKUP(A682,[1]USDAPLANTS!C$2:D$32889,2)</f>
        <v>L48(N)</v>
      </c>
      <c r="F682" t="s">
        <v>3947</v>
      </c>
      <c r="G682" t="s">
        <v>1021</v>
      </c>
      <c r="I682" t="s">
        <v>3952</v>
      </c>
      <c r="J682" t="s">
        <v>3949</v>
      </c>
      <c r="K682" t="s">
        <v>3953</v>
      </c>
      <c r="L682" t="str">
        <f t="shared" si="67"/>
        <v>umbellulata</v>
      </c>
      <c r="M682" t="s">
        <v>3953</v>
      </c>
    </row>
    <row r="683" spans="1:13" x14ac:dyDescent="0.25">
      <c r="A683" t="s">
        <v>3954</v>
      </c>
      <c r="B683" t="s">
        <v>3954</v>
      </c>
      <c r="C683" t="s">
        <v>3955</v>
      </c>
      <c r="D683" t="s">
        <v>1193</v>
      </c>
      <c r="E683" t="str">
        <f>VLOOKUP(A683,[1]USDAPLANTS!C$2:D$32889,2)</f>
        <v>L48(N)</v>
      </c>
      <c r="F683" t="s">
        <v>1193</v>
      </c>
      <c r="G683" t="s">
        <v>1021</v>
      </c>
      <c r="I683" t="s">
        <v>3956</v>
      </c>
      <c r="J683" t="s">
        <v>3957</v>
      </c>
      <c r="K683" t="s">
        <v>3831</v>
      </c>
      <c r="L683" t="str">
        <f t="shared" si="67"/>
        <v>mariana</v>
      </c>
      <c r="M683" t="s">
        <v>3831</v>
      </c>
    </row>
    <row r="684" spans="1:13" x14ac:dyDescent="0.25">
      <c r="A684" t="s">
        <v>3958</v>
      </c>
      <c r="B684" t="s">
        <v>3958</v>
      </c>
      <c r="C684" t="s">
        <v>3959</v>
      </c>
      <c r="D684" t="s">
        <v>1747</v>
      </c>
      <c r="E684" t="str">
        <f>VLOOKUP(A684,[1]USDAPLANTS!C$2:D$32889,2)</f>
        <v>L48(I)HI(I)PR(I)VI(I)</v>
      </c>
      <c r="F684" t="s">
        <v>1747</v>
      </c>
      <c r="G684" t="s">
        <v>1032</v>
      </c>
      <c r="I684" t="s">
        <v>3960</v>
      </c>
      <c r="J684" t="s">
        <v>3961</v>
      </c>
      <c r="K684" t="s">
        <v>3962</v>
      </c>
      <c r="L684" t="str">
        <f t="shared" si="67"/>
        <v>viride</v>
      </c>
      <c r="M684" t="s">
        <v>3962</v>
      </c>
    </row>
    <row r="685" spans="1:13" x14ac:dyDescent="0.25">
      <c r="A685" t="s">
        <v>3963</v>
      </c>
      <c r="B685" t="s">
        <v>3963</v>
      </c>
      <c r="C685" t="s">
        <v>3964</v>
      </c>
      <c r="D685" t="s">
        <v>1375</v>
      </c>
      <c r="E685" t="str">
        <f>VLOOKUP(A685,[1]USDAPLANTS!C$2:D$32889,2)</f>
        <v>L48(I)</v>
      </c>
      <c r="F685" t="s">
        <v>1375</v>
      </c>
      <c r="G685" t="s">
        <v>1032</v>
      </c>
      <c r="I685" t="s">
        <v>3965</v>
      </c>
      <c r="J685" t="s">
        <v>3964</v>
      </c>
      <c r="K685" t="s">
        <v>3966</v>
      </c>
      <c r="L685" t="str">
        <f t="shared" si="67"/>
        <v>monensis</v>
      </c>
      <c r="M685" t="s">
        <v>3966</v>
      </c>
    </row>
    <row r="686" spans="1:13" x14ac:dyDescent="0.25">
      <c r="A686" t="s">
        <v>3967</v>
      </c>
      <c r="B686" t="s">
        <v>3967</v>
      </c>
      <c r="C686" t="s">
        <v>3968</v>
      </c>
      <c r="D686" t="s">
        <v>1181</v>
      </c>
      <c r="E686" t="str">
        <f>VLOOKUP(A686,[1]USDAPLANTS!C$2:D$32889,2)</f>
        <v>L48(I)HI(I)PR(I)VI(I)</v>
      </c>
      <c r="F686" t="s">
        <v>1181</v>
      </c>
      <c r="G686" t="s">
        <v>1032</v>
      </c>
      <c r="I686" t="s">
        <v>3969</v>
      </c>
      <c r="J686" t="s">
        <v>3970</v>
      </c>
      <c r="K686" t="s">
        <v>3971</v>
      </c>
      <c r="L686" t="str">
        <f t="shared" si="67"/>
        <v>lacryma-jobi</v>
      </c>
      <c r="M686" t="s">
        <v>3971</v>
      </c>
    </row>
    <row r="687" spans="1:13" x14ac:dyDescent="0.25">
      <c r="A687" t="s">
        <v>3972</v>
      </c>
      <c r="B687" t="s">
        <v>3972</v>
      </c>
      <c r="C687" t="s">
        <v>3973</v>
      </c>
      <c r="D687" t="s">
        <v>1737</v>
      </c>
      <c r="E687" t="str">
        <f>VLOOKUP(A687,[1]USDAPLANTS!C$2:D$32889,2)</f>
        <v>L48(N)CAN(N)</v>
      </c>
      <c r="F687" t="s">
        <v>1737</v>
      </c>
      <c r="G687" t="s">
        <v>1021</v>
      </c>
      <c r="I687" t="s">
        <v>3974</v>
      </c>
      <c r="J687" t="s">
        <v>3975</v>
      </c>
      <c r="K687" t="s">
        <v>2232</v>
      </c>
      <c r="L687" t="str">
        <f t="shared" si="67"/>
        <v>verna</v>
      </c>
      <c r="M687" t="s">
        <v>2232</v>
      </c>
    </row>
    <row r="688" spans="1:13" x14ac:dyDescent="0.25">
      <c r="A688" t="s">
        <v>3976</v>
      </c>
      <c r="B688" t="s">
        <v>3976</v>
      </c>
      <c r="C688" t="s">
        <v>3977</v>
      </c>
      <c r="D688" t="s">
        <v>1117</v>
      </c>
      <c r="E688" t="str">
        <f>VLOOKUP(A688,[1]USDAPLANTS!C$2:D$32889,2)</f>
        <v>L48(N)CAN(N)</v>
      </c>
      <c r="F688" t="s">
        <v>1117</v>
      </c>
      <c r="G688" t="s">
        <v>1021</v>
      </c>
      <c r="I688" t="s">
        <v>3978</v>
      </c>
      <c r="J688" t="s">
        <v>3979</v>
      </c>
      <c r="K688" t="s">
        <v>1544</v>
      </c>
      <c r="L688" t="str">
        <f t="shared" si="67"/>
        <v>canadensis</v>
      </c>
      <c r="M688" t="s">
        <v>1544</v>
      </c>
    </row>
    <row r="689" spans="1:15" x14ac:dyDescent="0.25">
      <c r="A689" t="s">
        <v>3980</v>
      </c>
      <c r="B689" t="s">
        <v>3980</v>
      </c>
      <c r="C689" t="s">
        <v>3981</v>
      </c>
      <c r="D689" t="s">
        <v>3982</v>
      </c>
      <c r="E689" t="str">
        <f>VLOOKUP(A689,[1]USDAPLANTS!C$2:D$32889,2)</f>
        <v>L48(N)AK(I)HI(I)CAN(N)</v>
      </c>
      <c r="F689" t="s">
        <v>3982</v>
      </c>
      <c r="G689" t="s">
        <v>1021</v>
      </c>
      <c r="I689" t="s">
        <v>3983</v>
      </c>
      <c r="J689" t="s">
        <v>3981</v>
      </c>
      <c r="K689" t="s">
        <v>3984</v>
      </c>
      <c r="L689" t="str">
        <f t="shared" si="67"/>
        <v>linearis</v>
      </c>
      <c r="M689" t="s">
        <v>3984</v>
      </c>
    </row>
    <row r="690" spans="1:15" x14ac:dyDescent="0.25">
      <c r="A690" t="s">
        <v>3985</v>
      </c>
      <c r="B690" t="s">
        <v>3985</v>
      </c>
      <c r="C690" t="s">
        <v>3986</v>
      </c>
      <c r="D690" t="s">
        <v>1843</v>
      </c>
      <c r="E690" t="str">
        <f>VLOOKUP(A690,[1]USDAPLANTS!C$2:D$32889,2)</f>
        <v>L48(N)AK(N)CAN(N)</v>
      </c>
      <c r="F690" t="s">
        <v>1843</v>
      </c>
      <c r="G690" t="s">
        <v>1021</v>
      </c>
      <c r="I690" t="s">
        <v>3987</v>
      </c>
      <c r="J690" t="s">
        <v>3988</v>
      </c>
      <c r="K690" t="s">
        <v>3431</v>
      </c>
      <c r="L690" t="str">
        <f t="shared" si="67"/>
        <v>umbellata</v>
      </c>
      <c r="M690" t="s">
        <v>3431</v>
      </c>
    </row>
    <row r="691" spans="1:15" x14ac:dyDescent="0.25">
      <c r="A691" t="s">
        <v>3989</v>
      </c>
      <c r="B691" t="s">
        <v>3989</v>
      </c>
      <c r="C691" t="s">
        <v>3990</v>
      </c>
      <c r="D691" t="s">
        <v>3991</v>
      </c>
      <c r="E691" t="str">
        <f>VLOOKUP(A691,[1]USDAPLANTS!C$2:D$32889,2)</f>
        <v>L48(I)CAN(I)</v>
      </c>
      <c r="F691" t="s">
        <v>3991</v>
      </c>
      <c r="G691" t="s">
        <v>1032</v>
      </c>
      <c r="I691" t="s">
        <v>3992</v>
      </c>
      <c r="J691" t="s">
        <v>3993</v>
      </c>
      <c r="K691" t="s">
        <v>3994</v>
      </c>
      <c r="L691" t="str">
        <f t="shared" ref="L691:L692" si="68">M691&amp;" "&amp;N691&amp;" "&amp;O691</f>
        <v>communis var. communis</v>
      </c>
      <c r="M691" t="s">
        <v>2916</v>
      </c>
      <c r="N691" t="s">
        <v>1259</v>
      </c>
      <c r="O691" t="s">
        <v>2916</v>
      </c>
    </row>
    <row r="692" spans="1:15" x14ac:dyDescent="0.25">
      <c r="A692" t="s">
        <v>3995</v>
      </c>
      <c r="B692" t="s">
        <v>3995</v>
      </c>
      <c r="C692" t="s">
        <v>3996</v>
      </c>
      <c r="D692" t="s">
        <v>3991</v>
      </c>
      <c r="E692" t="str">
        <f>VLOOKUP(A692,[1]USDAPLANTS!C$2:D$32889,2)</f>
        <v>L48(I)CAN(I)</v>
      </c>
      <c r="F692" t="s">
        <v>3991</v>
      </c>
      <c r="G692" t="s">
        <v>1032</v>
      </c>
      <c r="I692" t="s">
        <v>3997</v>
      </c>
      <c r="J692" t="s">
        <v>3993</v>
      </c>
      <c r="K692" t="s">
        <v>3998</v>
      </c>
      <c r="L692" t="str">
        <f t="shared" si="68"/>
        <v>communis var. ludens</v>
      </c>
      <c r="M692" t="s">
        <v>2916</v>
      </c>
      <c r="N692" t="s">
        <v>1259</v>
      </c>
      <c r="O692" t="s">
        <v>3999</v>
      </c>
    </row>
    <row r="693" spans="1:15" x14ac:dyDescent="0.25">
      <c r="A693" t="s">
        <v>4000</v>
      </c>
      <c r="B693" t="s">
        <v>4000</v>
      </c>
      <c r="C693" t="s">
        <v>4001</v>
      </c>
      <c r="D693" t="s">
        <v>3991</v>
      </c>
      <c r="E693" t="str">
        <f>VLOOKUP(A693,[1]USDAPLANTS!C$2:D$32889,2)</f>
        <v>L48(N)HI(I)PR(N)VI(N)</v>
      </c>
      <c r="F693" t="s">
        <v>3991</v>
      </c>
      <c r="G693" t="s">
        <v>1021</v>
      </c>
      <c r="I693" t="s">
        <v>4002</v>
      </c>
      <c r="J693" t="s">
        <v>3993</v>
      </c>
      <c r="K693" t="s">
        <v>4003</v>
      </c>
      <c r="L693" t="str">
        <f t="shared" ref="L693:L705" si="69">M693</f>
        <v>diffusa</v>
      </c>
      <c r="M693" t="s">
        <v>4003</v>
      </c>
    </row>
    <row r="694" spans="1:15" x14ac:dyDescent="0.25">
      <c r="A694" t="s">
        <v>4004</v>
      </c>
      <c r="B694" t="s">
        <v>4004</v>
      </c>
      <c r="C694" t="s">
        <v>4005</v>
      </c>
      <c r="D694" t="s">
        <v>3991</v>
      </c>
      <c r="E694" t="str">
        <f>VLOOKUP(A694,[1]USDAPLANTS!C$2:D$32889,2)</f>
        <v>L48(N)PR(N)VI(N)</v>
      </c>
      <c r="F694" t="s">
        <v>3991</v>
      </c>
      <c r="G694" t="s">
        <v>1021</v>
      </c>
      <c r="I694" t="s">
        <v>4006</v>
      </c>
      <c r="J694" t="s">
        <v>3993</v>
      </c>
      <c r="K694" t="s">
        <v>4007</v>
      </c>
      <c r="L694" t="str">
        <f t="shared" si="69"/>
        <v>erecta</v>
      </c>
      <c r="M694" t="s">
        <v>4007</v>
      </c>
    </row>
    <row r="695" spans="1:15" x14ac:dyDescent="0.25">
      <c r="A695" t="s">
        <v>4008</v>
      </c>
      <c r="B695" t="s">
        <v>4008</v>
      </c>
      <c r="C695" t="s">
        <v>4009</v>
      </c>
      <c r="D695" t="s">
        <v>3991</v>
      </c>
      <c r="E695" t="str">
        <f>VLOOKUP(A695,[1]USDAPLANTS!C$2:D$32889,2)</f>
        <v>L48(N)PR(N)</v>
      </c>
      <c r="F695" t="s">
        <v>3991</v>
      </c>
      <c r="G695" t="s">
        <v>1021</v>
      </c>
      <c r="I695" t="s">
        <v>4010</v>
      </c>
      <c r="J695" t="s">
        <v>3993</v>
      </c>
      <c r="K695" t="s">
        <v>1053</v>
      </c>
      <c r="L695" t="str">
        <f t="shared" si="69"/>
        <v>virginica</v>
      </c>
      <c r="M695" t="s">
        <v>1053</v>
      </c>
    </row>
    <row r="696" spans="1:15" x14ac:dyDescent="0.25">
      <c r="A696" t="s">
        <v>4011</v>
      </c>
      <c r="B696" t="s">
        <v>4011</v>
      </c>
      <c r="C696" t="s">
        <v>4012</v>
      </c>
      <c r="D696" t="s">
        <v>4013</v>
      </c>
      <c r="E696" t="str">
        <f>VLOOKUP(A696,[1]USDAPLANTS!C$2:D$32889,2)</f>
        <v>L48(N)CAN(N)</v>
      </c>
      <c r="F696" t="s">
        <v>4013</v>
      </c>
      <c r="G696" t="s">
        <v>1021</v>
      </c>
      <c r="I696" t="s">
        <v>4014</v>
      </c>
      <c r="J696" t="s">
        <v>963</v>
      </c>
      <c r="K696" t="s">
        <v>964</v>
      </c>
      <c r="L696" t="str">
        <f t="shared" si="69"/>
        <v>peregrina</v>
      </c>
      <c r="M696" t="s">
        <v>964</v>
      </c>
    </row>
    <row r="697" spans="1:15" x14ac:dyDescent="0.25">
      <c r="A697" t="s">
        <v>4015</v>
      </c>
      <c r="B697" t="s">
        <v>4015</v>
      </c>
      <c r="C697" t="s">
        <v>4016</v>
      </c>
      <c r="D697" t="s">
        <v>1187</v>
      </c>
      <c r="E697" t="str">
        <f>VLOOKUP(A697,[1]USDAPLANTS!C$2:D$32889,2)</f>
        <v>L48(N)CAN(N)SPM(N)</v>
      </c>
      <c r="F697" t="s">
        <v>1187</v>
      </c>
      <c r="G697" t="s">
        <v>1021</v>
      </c>
      <c r="I697" t="s">
        <v>4017</v>
      </c>
      <c r="J697" t="s">
        <v>4018</v>
      </c>
      <c r="K697" t="s">
        <v>4019</v>
      </c>
      <c r="L697" t="str">
        <f t="shared" si="69"/>
        <v>chinense</v>
      </c>
      <c r="M697" t="s">
        <v>4019</v>
      </c>
    </row>
    <row r="698" spans="1:15" x14ac:dyDescent="0.25">
      <c r="A698" t="s">
        <v>4020</v>
      </c>
      <c r="B698" t="s">
        <v>4020</v>
      </c>
      <c r="C698" t="s">
        <v>4021</v>
      </c>
      <c r="D698" t="s">
        <v>1187</v>
      </c>
      <c r="E698" t="str">
        <f>VLOOKUP(A698,[1]USDAPLANTS!C$2:D$32889,2)</f>
        <v>L48(I)CAN(I)</v>
      </c>
      <c r="F698" t="s">
        <v>1187</v>
      </c>
      <c r="G698" t="s">
        <v>1032</v>
      </c>
      <c r="I698" t="s">
        <v>4022</v>
      </c>
      <c r="J698" t="s">
        <v>4023</v>
      </c>
      <c r="K698" t="s">
        <v>4024</v>
      </c>
      <c r="L698" t="str">
        <f t="shared" si="69"/>
        <v>maculatum</v>
      </c>
      <c r="M698" t="s">
        <v>4024</v>
      </c>
    </row>
    <row r="699" spans="1:15" x14ac:dyDescent="0.25">
      <c r="A699" t="s">
        <v>4025</v>
      </c>
      <c r="B699" t="s">
        <v>4025</v>
      </c>
      <c r="C699" t="s">
        <v>4026</v>
      </c>
      <c r="D699" t="s">
        <v>1108</v>
      </c>
      <c r="E699" t="str">
        <f>VLOOKUP(A699,[1]USDAPLANTS!C$2:D$32889,2)</f>
        <v>L48(N)CAN(I)</v>
      </c>
      <c r="F699" t="s">
        <v>1108</v>
      </c>
      <c r="G699" t="s">
        <v>1021</v>
      </c>
      <c r="I699" t="s">
        <v>4027</v>
      </c>
      <c r="J699" t="s">
        <v>4028</v>
      </c>
      <c r="K699" t="s">
        <v>4029</v>
      </c>
      <c r="L699" t="str">
        <f t="shared" si="69"/>
        <v>coelestinum</v>
      </c>
      <c r="M699" t="s">
        <v>4029</v>
      </c>
    </row>
    <row r="700" spans="1:15" x14ac:dyDescent="0.25">
      <c r="A700" t="s">
        <v>4030</v>
      </c>
      <c r="B700" t="s">
        <v>4030</v>
      </c>
      <c r="C700" t="s">
        <v>4031</v>
      </c>
      <c r="D700" t="s">
        <v>1220</v>
      </c>
      <c r="E700" t="str">
        <f>VLOOKUP(A700,[1]USDAPLANTS!C$2:D$32889,2)</f>
        <v>L48(N)CAN(N)</v>
      </c>
      <c r="F700" t="s">
        <v>1220</v>
      </c>
      <c r="G700" t="s">
        <v>1021</v>
      </c>
      <c r="I700" t="s">
        <v>4032</v>
      </c>
      <c r="J700" t="s">
        <v>4033</v>
      </c>
      <c r="K700" t="s">
        <v>1656</v>
      </c>
      <c r="L700" t="str">
        <f t="shared" si="69"/>
        <v>americana</v>
      </c>
      <c r="M700" t="s">
        <v>1656</v>
      </c>
    </row>
    <row r="701" spans="1:15" x14ac:dyDescent="0.25">
      <c r="A701" t="s">
        <v>4034</v>
      </c>
      <c r="B701" t="s">
        <v>4034</v>
      </c>
      <c r="C701" t="s">
        <v>4035</v>
      </c>
      <c r="D701" t="s">
        <v>1375</v>
      </c>
      <c r="E701" t="str">
        <f>VLOOKUP(A701,[1]USDAPLANTS!C$2:D$32889,2)</f>
        <v>L48(I)AK(I)CAN(I)SPM(I)</v>
      </c>
      <c r="F701" t="s">
        <v>1375</v>
      </c>
      <c r="G701" t="s">
        <v>1032</v>
      </c>
      <c r="I701" t="s">
        <v>4036</v>
      </c>
      <c r="J701" t="s">
        <v>4037</v>
      </c>
      <c r="K701" t="s">
        <v>2524</v>
      </c>
      <c r="L701" t="str">
        <f t="shared" si="69"/>
        <v>orientalis</v>
      </c>
      <c r="M701" t="s">
        <v>2524</v>
      </c>
    </row>
    <row r="702" spans="1:15" x14ac:dyDescent="0.25">
      <c r="A702" t="s">
        <v>4038</v>
      </c>
      <c r="B702" t="s">
        <v>4038</v>
      </c>
      <c r="C702" t="s">
        <v>4039</v>
      </c>
      <c r="D702" t="s">
        <v>1123</v>
      </c>
      <c r="E702" t="str">
        <f>VLOOKUP(A702,[1]USDAPLANTS!C$2:D$32889,2)</f>
        <v>L48(I)CAN(I)</v>
      </c>
      <c r="F702" t="s">
        <v>1123</v>
      </c>
      <c r="G702" t="s">
        <v>1032</v>
      </c>
      <c r="I702" t="s">
        <v>4040</v>
      </c>
      <c r="J702" t="s">
        <v>4041</v>
      </c>
      <c r="K702" t="s">
        <v>4042</v>
      </c>
      <c r="L702" t="str">
        <f t="shared" si="69"/>
        <v>ajacis</v>
      </c>
      <c r="M702" t="s">
        <v>4042</v>
      </c>
    </row>
    <row r="703" spans="1:15" x14ac:dyDescent="0.25">
      <c r="A703" t="s">
        <v>4043</v>
      </c>
      <c r="B703" t="s">
        <v>4043</v>
      </c>
      <c r="C703" t="s">
        <v>4044</v>
      </c>
      <c r="D703" t="s">
        <v>1123</v>
      </c>
      <c r="E703" t="str">
        <f>VLOOKUP(A703,[1]USDAPLANTS!C$2:D$32889,2)</f>
        <v>L48(I)CAN(I)</v>
      </c>
      <c r="F703" t="s">
        <v>1123</v>
      </c>
      <c r="G703" t="s">
        <v>1032</v>
      </c>
      <c r="I703" t="s">
        <v>4045</v>
      </c>
      <c r="J703" t="s">
        <v>4041</v>
      </c>
      <c r="K703" t="s">
        <v>4046</v>
      </c>
      <c r="L703" t="str">
        <f t="shared" si="69"/>
        <v>regalis</v>
      </c>
      <c r="M703" t="s">
        <v>4046</v>
      </c>
    </row>
    <row r="704" spans="1:15" x14ac:dyDescent="0.25">
      <c r="A704" t="s">
        <v>4047</v>
      </c>
      <c r="B704" t="s">
        <v>4047</v>
      </c>
      <c r="C704" t="s">
        <v>4048</v>
      </c>
      <c r="D704" t="s">
        <v>4049</v>
      </c>
      <c r="E704" t="str">
        <f>VLOOKUP(A704,[1]USDAPLANTS!C$2:D$32889,2)</f>
        <v>L48(I)CAN(I)</v>
      </c>
      <c r="F704" t="s">
        <v>4049</v>
      </c>
      <c r="G704" t="s">
        <v>1032</v>
      </c>
      <c r="I704" t="s">
        <v>4050</v>
      </c>
      <c r="J704" t="s">
        <v>4051</v>
      </c>
      <c r="K704" t="s">
        <v>4052</v>
      </c>
      <c r="L704" t="str">
        <f t="shared" si="69"/>
        <v>majalis</v>
      </c>
      <c r="M704" t="s">
        <v>4052</v>
      </c>
    </row>
    <row r="705" spans="1:15" x14ac:dyDescent="0.25">
      <c r="A705" t="s">
        <v>4053</v>
      </c>
      <c r="B705" t="s">
        <v>4053</v>
      </c>
      <c r="C705" t="s">
        <v>4054</v>
      </c>
      <c r="D705" t="s">
        <v>2622</v>
      </c>
      <c r="E705" t="str">
        <f>VLOOKUP(A705,[1]USDAPLANTS!C$2:D$32889,2)</f>
        <v>L48(I)HI(I)CAN(I)</v>
      </c>
      <c r="F705" t="s">
        <v>2622</v>
      </c>
      <c r="G705" t="s">
        <v>1032</v>
      </c>
      <c r="I705" t="s">
        <v>4055</v>
      </c>
      <c r="J705" t="s">
        <v>4056</v>
      </c>
      <c r="K705" t="s">
        <v>1120</v>
      </c>
      <c r="L705" t="str">
        <f t="shared" si="69"/>
        <v>arvensis</v>
      </c>
      <c r="M705" t="s">
        <v>1120</v>
      </c>
    </row>
    <row r="706" spans="1:15" x14ac:dyDescent="0.25">
      <c r="A706" t="s">
        <v>4057</v>
      </c>
      <c r="B706" t="s">
        <v>4057</v>
      </c>
      <c r="C706" t="s">
        <v>4058</v>
      </c>
      <c r="D706" t="s">
        <v>1108</v>
      </c>
      <c r="E706" t="str">
        <f>VLOOKUP(A706,[1]USDAPLANTS!C$2:D$32889,2)</f>
        <v>L48(N)AK(I)HI(I)CAN(N)SPM(N)</v>
      </c>
      <c r="F706" t="s">
        <v>1108</v>
      </c>
      <c r="G706" t="s">
        <v>1021</v>
      </c>
      <c r="I706" t="s">
        <v>4059</v>
      </c>
      <c r="J706" t="s">
        <v>4060</v>
      </c>
      <c r="K706" t="s">
        <v>2549</v>
      </c>
      <c r="L706" t="str">
        <f t="shared" ref="L706:L707" si="70">M706&amp;" "&amp;N706&amp;" "&amp;O706</f>
        <v>canadensis var. canadensis</v>
      </c>
      <c r="M706" t="s">
        <v>1544</v>
      </c>
      <c r="N706" t="s">
        <v>1259</v>
      </c>
      <c r="O706" t="s">
        <v>1544</v>
      </c>
    </row>
    <row r="707" spans="1:15" x14ac:dyDescent="0.25">
      <c r="A707" t="s">
        <v>4061</v>
      </c>
      <c r="B707" t="s">
        <v>4061</v>
      </c>
      <c r="C707" t="s">
        <v>4062</v>
      </c>
      <c r="D707" t="s">
        <v>1108</v>
      </c>
      <c r="E707" t="str">
        <f>VLOOKUP(A707,[1]USDAPLANTS!C$2:D$32889,2)</f>
        <v>L48(N)HI(I)PR(N)VI(N)</v>
      </c>
      <c r="F707" t="s">
        <v>1108</v>
      </c>
      <c r="G707" t="s">
        <v>1021</v>
      </c>
      <c r="I707" t="s">
        <v>4063</v>
      </c>
      <c r="J707" t="s">
        <v>4060</v>
      </c>
      <c r="K707" t="s">
        <v>4064</v>
      </c>
      <c r="L707" t="str">
        <f t="shared" si="70"/>
        <v>canadensis var. pusilla</v>
      </c>
      <c r="M707" t="s">
        <v>1544</v>
      </c>
      <c r="N707" t="s">
        <v>1259</v>
      </c>
      <c r="O707" t="s">
        <v>4065</v>
      </c>
    </row>
    <row r="708" spans="1:15" x14ac:dyDescent="0.25">
      <c r="A708" t="s">
        <v>4066</v>
      </c>
      <c r="B708" t="s">
        <v>4066</v>
      </c>
      <c r="C708" t="s">
        <v>4067</v>
      </c>
      <c r="D708" t="s">
        <v>1123</v>
      </c>
      <c r="E708" t="str">
        <f>VLOOKUP(A708,[1]USDAPLANTS!C$2:D$32889,2)</f>
        <v>L48(N)AK(N)CAN(N)GL(N)SPM(N)</v>
      </c>
      <c r="F708" t="s">
        <v>1123</v>
      </c>
      <c r="G708" t="s">
        <v>1021</v>
      </c>
      <c r="I708" t="s">
        <v>4068</v>
      </c>
      <c r="J708" t="s">
        <v>4069</v>
      </c>
      <c r="K708" t="s">
        <v>4070</v>
      </c>
      <c r="L708" t="str">
        <f t="shared" ref="L708:L717" si="71">M708</f>
        <v>trifolia</v>
      </c>
      <c r="M708" t="s">
        <v>4070</v>
      </c>
    </row>
    <row r="709" spans="1:15" x14ac:dyDescent="0.25">
      <c r="A709" t="s">
        <v>4071</v>
      </c>
      <c r="B709" t="s">
        <v>4071</v>
      </c>
      <c r="C709" t="s">
        <v>4072</v>
      </c>
      <c r="D709" t="s">
        <v>1747</v>
      </c>
      <c r="E709" t="str">
        <f>VLOOKUP(A709,[1]USDAPLANTS!C$2:D$32889,2)</f>
        <v>L48(N)AK(N)CAN(N)SPM(N)</v>
      </c>
      <c r="F709" t="s">
        <v>1747</v>
      </c>
      <c r="G709" t="s">
        <v>1021</v>
      </c>
      <c r="I709" t="s">
        <v>4073</v>
      </c>
      <c r="J709" t="s">
        <v>4074</v>
      </c>
      <c r="K709" t="s">
        <v>3797</v>
      </c>
      <c r="L709" t="str">
        <f t="shared" si="71"/>
        <v>maculata</v>
      </c>
      <c r="M709" t="s">
        <v>3797</v>
      </c>
    </row>
    <row r="710" spans="1:15" x14ac:dyDescent="0.25">
      <c r="A710" t="s">
        <v>4075</v>
      </c>
      <c r="B710" t="s">
        <v>4075</v>
      </c>
      <c r="C710" t="s">
        <v>4076</v>
      </c>
      <c r="D710" t="s">
        <v>1747</v>
      </c>
      <c r="E710" t="str">
        <f>VLOOKUP(A710,[1]USDAPLANTS!C$2:D$32889,2)</f>
        <v>L48(N)CAN(N)</v>
      </c>
      <c r="F710" t="s">
        <v>1747</v>
      </c>
      <c r="G710" t="s">
        <v>1021</v>
      </c>
      <c r="I710" t="s">
        <v>4077</v>
      </c>
      <c r="J710" t="s">
        <v>4074</v>
      </c>
      <c r="K710" t="s">
        <v>4078</v>
      </c>
      <c r="L710" t="str">
        <f t="shared" si="71"/>
        <v>odontorhiza</v>
      </c>
      <c r="M710" t="s">
        <v>4078</v>
      </c>
    </row>
    <row r="711" spans="1:15" x14ac:dyDescent="0.25">
      <c r="A711" t="s">
        <v>4079</v>
      </c>
      <c r="B711" t="s">
        <v>4079</v>
      </c>
      <c r="C711" t="s">
        <v>4080</v>
      </c>
      <c r="D711" t="s">
        <v>1747</v>
      </c>
      <c r="E711" t="str">
        <f>VLOOKUP(A711,[1]USDAPLANTS!C$2:D$32889,2)</f>
        <v>L48(N)AK(N)CAN(N)GL(N)SPM(N)</v>
      </c>
      <c r="F711" t="s">
        <v>1747</v>
      </c>
      <c r="G711" t="s">
        <v>1021</v>
      </c>
      <c r="I711" t="s">
        <v>4081</v>
      </c>
      <c r="J711" t="s">
        <v>4074</v>
      </c>
      <c r="K711" t="s">
        <v>1533</v>
      </c>
      <c r="L711" t="str">
        <f t="shared" si="71"/>
        <v>trifida</v>
      </c>
      <c r="M711" t="s">
        <v>1533</v>
      </c>
    </row>
    <row r="712" spans="1:15" x14ac:dyDescent="0.25">
      <c r="A712" t="s">
        <v>4082</v>
      </c>
      <c r="B712" t="s">
        <v>4082</v>
      </c>
      <c r="C712" t="s">
        <v>4083</v>
      </c>
      <c r="D712" t="s">
        <v>1747</v>
      </c>
      <c r="E712" t="str">
        <f>VLOOKUP(A712,[1]USDAPLANTS!C$2:D$32889,2)</f>
        <v>L48(N)</v>
      </c>
      <c r="F712" t="s">
        <v>1747</v>
      </c>
      <c r="G712" t="s">
        <v>1021</v>
      </c>
      <c r="I712" t="s">
        <v>4084</v>
      </c>
      <c r="J712" t="s">
        <v>4074</v>
      </c>
      <c r="K712" t="s">
        <v>4085</v>
      </c>
      <c r="L712" t="str">
        <f t="shared" si="71"/>
        <v>wisteriana</v>
      </c>
      <c r="M712" t="s">
        <v>4085</v>
      </c>
    </row>
    <row r="713" spans="1:15" x14ac:dyDescent="0.25">
      <c r="A713" t="s">
        <v>4086</v>
      </c>
      <c r="B713" t="s">
        <v>4086</v>
      </c>
      <c r="C713" t="s">
        <v>4087</v>
      </c>
      <c r="D713" t="s">
        <v>1108</v>
      </c>
      <c r="E713" t="str">
        <f>VLOOKUP(A713,[1]USDAPLANTS!C$2:D$32889,2)</f>
        <v>L48(N)HI(I)CAN(N)</v>
      </c>
      <c r="F713" t="s">
        <v>1108</v>
      </c>
      <c r="G713" t="s">
        <v>1021</v>
      </c>
      <c r="I713" t="s">
        <v>4088</v>
      </c>
      <c r="J713" t="s">
        <v>4089</v>
      </c>
      <c r="K713" t="s">
        <v>914</v>
      </c>
      <c r="L713" t="str">
        <f t="shared" si="71"/>
        <v>lanceolata</v>
      </c>
      <c r="M713" t="s">
        <v>914</v>
      </c>
    </row>
    <row r="714" spans="1:15" x14ac:dyDescent="0.25">
      <c r="A714" t="s">
        <v>4090</v>
      </c>
      <c r="B714" t="s">
        <v>4090</v>
      </c>
      <c r="C714" t="s">
        <v>4091</v>
      </c>
      <c r="D714" t="s">
        <v>1108</v>
      </c>
      <c r="E714" t="str">
        <f>VLOOKUP(A714,[1]USDAPLANTS!C$2:D$32889,2)</f>
        <v>L48(N)CAN(N)</v>
      </c>
      <c r="F714" t="s">
        <v>1108</v>
      </c>
      <c r="G714" t="s">
        <v>1021</v>
      </c>
      <c r="I714" t="s">
        <v>4092</v>
      </c>
      <c r="J714" t="s">
        <v>4089</v>
      </c>
      <c r="K714" t="s">
        <v>3306</v>
      </c>
      <c r="L714" t="str">
        <f t="shared" si="71"/>
        <v>rosea</v>
      </c>
      <c r="M714" t="s">
        <v>3306</v>
      </c>
    </row>
    <row r="715" spans="1:15" x14ac:dyDescent="0.25">
      <c r="A715" t="s">
        <v>4093</v>
      </c>
      <c r="B715" t="s">
        <v>4093</v>
      </c>
      <c r="C715" t="s">
        <v>4094</v>
      </c>
      <c r="D715" t="s">
        <v>1108</v>
      </c>
      <c r="E715" t="str">
        <f>VLOOKUP(A715,[1]USDAPLANTS!C$2:D$32889,2)</f>
        <v>L48(N)HI(W)CAN(N)</v>
      </c>
      <c r="F715" t="s">
        <v>1108</v>
      </c>
      <c r="G715" t="s">
        <v>1021</v>
      </c>
      <c r="I715" t="s">
        <v>4095</v>
      </c>
      <c r="J715" t="s">
        <v>4089</v>
      </c>
      <c r="K715" t="s">
        <v>2227</v>
      </c>
      <c r="L715" t="str">
        <f t="shared" si="71"/>
        <v>tinctoria</v>
      </c>
      <c r="M715" t="s">
        <v>2227</v>
      </c>
    </row>
    <row r="716" spans="1:15" x14ac:dyDescent="0.25">
      <c r="A716" t="s">
        <v>4096</v>
      </c>
      <c r="B716" t="s">
        <v>4096</v>
      </c>
      <c r="C716" t="s">
        <v>4097</v>
      </c>
      <c r="D716" t="s">
        <v>1108</v>
      </c>
      <c r="E716" t="str">
        <f>VLOOKUP(A716,[1]USDAPLANTS!C$2:D$32889,2)</f>
        <v>L48(N)CAN(N)</v>
      </c>
      <c r="F716" t="s">
        <v>1108</v>
      </c>
      <c r="G716" t="s">
        <v>1021</v>
      </c>
      <c r="I716" t="s">
        <v>4098</v>
      </c>
      <c r="J716" t="s">
        <v>4089</v>
      </c>
      <c r="K716" t="s">
        <v>4099</v>
      </c>
      <c r="L716" t="str">
        <f t="shared" si="71"/>
        <v>tripteris</v>
      </c>
      <c r="M716" t="s">
        <v>4099</v>
      </c>
    </row>
    <row r="717" spans="1:15" x14ac:dyDescent="0.25">
      <c r="A717" t="s">
        <v>4100</v>
      </c>
      <c r="B717" t="s">
        <v>4100</v>
      </c>
      <c r="C717" t="s">
        <v>4101</v>
      </c>
      <c r="D717" t="s">
        <v>4102</v>
      </c>
      <c r="E717" t="str">
        <f>VLOOKUP(A717,[1]USDAPLANTS!C$2:D$32889,2)</f>
        <v>L48(N)CAN(N)SPM(N)</v>
      </c>
      <c r="F717" t="s">
        <v>4102</v>
      </c>
      <c r="G717" t="s">
        <v>1021</v>
      </c>
      <c r="I717" t="s">
        <v>4103</v>
      </c>
      <c r="J717" t="s">
        <v>4104</v>
      </c>
      <c r="K717" t="s">
        <v>4105</v>
      </c>
      <c r="L717" t="str">
        <f t="shared" si="71"/>
        <v>alternifolia</v>
      </c>
      <c r="M717" t="s">
        <v>4105</v>
      </c>
    </row>
    <row r="718" spans="1:15" x14ac:dyDescent="0.25">
      <c r="A718" t="s">
        <v>4106</v>
      </c>
      <c r="B718" t="s">
        <v>4106</v>
      </c>
      <c r="C718" t="s">
        <v>4107</v>
      </c>
      <c r="D718" t="s">
        <v>4102</v>
      </c>
      <c r="E718" t="str">
        <f>VLOOKUP(A718,[1]USDAPLANTS!C$2:D$32889,2)</f>
        <v>L48(N)</v>
      </c>
      <c r="F718" t="s">
        <v>4102</v>
      </c>
      <c r="G718" t="s">
        <v>1021</v>
      </c>
      <c r="I718" t="s">
        <v>4108</v>
      </c>
      <c r="J718" t="s">
        <v>4104</v>
      </c>
      <c r="K718" t="s">
        <v>4109</v>
      </c>
      <c r="L718" t="str">
        <f t="shared" ref="L718:L719" si="72">M718&amp;" "&amp;N718&amp;" "&amp;O718</f>
        <v>amomum ssp. amomum</v>
      </c>
      <c r="M718" t="s">
        <v>4110</v>
      </c>
      <c r="N718" t="s">
        <v>1419</v>
      </c>
      <c r="O718" t="s">
        <v>4110</v>
      </c>
    </row>
    <row r="719" spans="1:15" x14ac:dyDescent="0.25">
      <c r="A719" t="s">
        <v>4111</v>
      </c>
      <c r="B719" t="s">
        <v>4111</v>
      </c>
      <c r="C719" t="s">
        <v>4112</v>
      </c>
      <c r="D719" t="s">
        <v>4102</v>
      </c>
      <c r="E719" t="str">
        <f>VLOOKUP(A719,[1]USDAPLANTS!C$2:D$32889,2)</f>
        <v>L48(N)</v>
      </c>
      <c r="F719" t="s">
        <v>4102</v>
      </c>
      <c r="G719" t="s">
        <v>1021</v>
      </c>
      <c r="I719" t="s">
        <v>4113</v>
      </c>
      <c r="J719" t="s">
        <v>4104</v>
      </c>
      <c r="K719" t="s">
        <v>4114</v>
      </c>
      <c r="L719" t="str">
        <f t="shared" si="72"/>
        <v>amomum ssp. obliqua</v>
      </c>
      <c r="M719" t="s">
        <v>4110</v>
      </c>
      <c r="N719" t="s">
        <v>1419</v>
      </c>
      <c r="O719" t="s">
        <v>4115</v>
      </c>
    </row>
    <row r="720" spans="1:15" x14ac:dyDescent="0.25">
      <c r="A720" t="s">
        <v>4116</v>
      </c>
      <c r="B720" t="s">
        <v>4116</v>
      </c>
      <c r="C720" t="s">
        <v>4117</v>
      </c>
      <c r="D720" t="s">
        <v>4102</v>
      </c>
      <c r="E720" t="str">
        <f>VLOOKUP(A720,[1]USDAPLANTS!C$2:D$32889,2)</f>
        <v>L48(N)AK(N)CAN(N)GL(N)SPM(N)</v>
      </c>
      <c r="F720" t="s">
        <v>4102</v>
      </c>
      <c r="G720" t="s">
        <v>1021</v>
      </c>
      <c r="I720" t="s">
        <v>4118</v>
      </c>
      <c r="J720" t="s">
        <v>4104</v>
      </c>
      <c r="K720" t="s">
        <v>1544</v>
      </c>
      <c r="L720" t="str">
        <f t="shared" ref="L720:L779" si="73">M720</f>
        <v>canadensis</v>
      </c>
      <c r="M720" t="s">
        <v>1544</v>
      </c>
    </row>
    <row r="721" spans="1:13" x14ac:dyDescent="0.25">
      <c r="A721" t="s">
        <v>4119</v>
      </c>
      <c r="B721" t="s">
        <v>4119</v>
      </c>
      <c r="C721" t="s">
        <v>4120</v>
      </c>
      <c r="D721" t="s">
        <v>4102</v>
      </c>
      <c r="E721" t="str">
        <f>VLOOKUP(A721,[1]USDAPLANTS!C$2:D$32889,2)</f>
        <v>L48(N)CAN(N)</v>
      </c>
      <c r="F721" t="s">
        <v>4102</v>
      </c>
      <c r="G721" t="s">
        <v>1021</v>
      </c>
      <c r="I721" t="s">
        <v>4121</v>
      </c>
      <c r="J721" t="s">
        <v>4104</v>
      </c>
      <c r="K721" t="s">
        <v>4122</v>
      </c>
      <c r="L721" t="str">
        <f t="shared" si="73"/>
        <v>drummondii</v>
      </c>
      <c r="M721" t="s">
        <v>4122</v>
      </c>
    </row>
    <row r="722" spans="1:13" x14ac:dyDescent="0.25">
      <c r="A722" t="s">
        <v>4123</v>
      </c>
      <c r="B722" t="s">
        <v>4123</v>
      </c>
      <c r="C722" t="s">
        <v>4124</v>
      </c>
      <c r="D722" t="s">
        <v>4102</v>
      </c>
      <c r="E722" t="str">
        <f>VLOOKUP(A722,[1]USDAPLANTS!C$2:D$32889,2)</f>
        <v>L48(N)CAN(N)</v>
      </c>
      <c r="F722" t="s">
        <v>4102</v>
      </c>
      <c r="G722" t="s">
        <v>1021</v>
      </c>
      <c r="I722" t="s">
        <v>4125</v>
      </c>
      <c r="J722" t="s">
        <v>4104</v>
      </c>
      <c r="K722" t="s">
        <v>4126</v>
      </c>
      <c r="L722" t="str">
        <f t="shared" si="73"/>
        <v>florida</v>
      </c>
      <c r="M722" t="s">
        <v>4126</v>
      </c>
    </row>
    <row r="723" spans="1:13" x14ac:dyDescent="0.25">
      <c r="A723" t="s">
        <v>4127</v>
      </c>
      <c r="B723" t="s">
        <v>4127</v>
      </c>
      <c r="C723" t="s">
        <v>4128</v>
      </c>
      <c r="D723" t="s">
        <v>4102</v>
      </c>
      <c r="E723" t="str">
        <f>VLOOKUP(A723,[1]USDAPLANTS!C$2:D$32889,2)</f>
        <v>L48(I)</v>
      </c>
      <c r="F723" t="s">
        <v>4102</v>
      </c>
      <c r="G723" t="s">
        <v>1032</v>
      </c>
      <c r="I723" t="s">
        <v>4129</v>
      </c>
      <c r="J723" t="s">
        <v>4104</v>
      </c>
      <c r="K723" t="s">
        <v>4130</v>
      </c>
      <c r="L723" t="str">
        <f t="shared" si="73"/>
        <v>mas</v>
      </c>
      <c r="M723" t="s">
        <v>4130</v>
      </c>
    </row>
    <row r="724" spans="1:13" x14ac:dyDescent="0.25">
      <c r="A724" t="s">
        <v>4131</v>
      </c>
      <c r="B724" t="s">
        <v>4131</v>
      </c>
      <c r="C724" t="s">
        <v>4132</v>
      </c>
      <c r="D724" t="s">
        <v>4102</v>
      </c>
      <c r="E724" t="str">
        <f>VLOOKUP(A724,[1]USDAPLANTS!C$2:D$32889,2)</f>
        <v>L48(N)CAN(N)</v>
      </c>
      <c r="F724" t="s">
        <v>4102</v>
      </c>
      <c r="G724" t="s">
        <v>1021</v>
      </c>
      <c r="I724" t="s">
        <v>4133</v>
      </c>
      <c r="J724" t="s">
        <v>4104</v>
      </c>
      <c r="K724" t="s">
        <v>1153</v>
      </c>
      <c r="L724" t="str">
        <f t="shared" si="73"/>
        <v>racemosa</v>
      </c>
      <c r="M724" t="s">
        <v>1153</v>
      </c>
    </row>
    <row r="725" spans="1:13" x14ac:dyDescent="0.25">
      <c r="A725" t="s">
        <v>4134</v>
      </c>
      <c r="B725" t="s">
        <v>4134</v>
      </c>
      <c r="C725" t="s">
        <v>4135</v>
      </c>
      <c r="D725" t="s">
        <v>4102</v>
      </c>
      <c r="E725" t="str">
        <f>VLOOKUP(A725,[1]USDAPLANTS!C$2:D$32889,2)</f>
        <v>L48(N)CAN(N)</v>
      </c>
      <c r="F725" t="s">
        <v>4102</v>
      </c>
      <c r="G725" t="s">
        <v>1021</v>
      </c>
      <c r="I725" t="s">
        <v>4136</v>
      </c>
      <c r="J725" t="s">
        <v>4104</v>
      </c>
      <c r="K725" t="s">
        <v>983</v>
      </c>
      <c r="L725" t="str">
        <f t="shared" si="73"/>
        <v>rugosa</v>
      </c>
      <c r="M725" t="s">
        <v>983</v>
      </c>
    </row>
    <row r="726" spans="1:13" x14ac:dyDescent="0.25">
      <c r="A726" t="s">
        <v>4137</v>
      </c>
      <c r="B726" t="s">
        <v>4137</v>
      </c>
      <c r="C726" t="s">
        <v>4138</v>
      </c>
      <c r="D726" t="s">
        <v>4102</v>
      </c>
      <c r="E726" t="str">
        <f>VLOOKUP(A726,[1]USDAPLANTS!C$2:D$32889,2)</f>
        <v>L48(N)AK(N)CAN(N)SPM(N)</v>
      </c>
      <c r="F726" t="s">
        <v>4102</v>
      </c>
      <c r="G726" t="s">
        <v>1021</v>
      </c>
      <c r="I726" t="s">
        <v>4139</v>
      </c>
      <c r="J726" t="s">
        <v>4104</v>
      </c>
      <c r="K726" t="s">
        <v>4140</v>
      </c>
      <c r="L726" t="str">
        <f t="shared" si="73"/>
        <v>sericea</v>
      </c>
      <c r="M726" t="s">
        <v>4140</v>
      </c>
    </row>
    <row r="727" spans="1:13" x14ac:dyDescent="0.25">
      <c r="A727" t="s">
        <v>4141</v>
      </c>
      <c r="B727" t="s">
        <v>4141</v>
      </c>
      <c r="C727" t="s">
        <v>4142</v>
      </c>
      <c r="D727" t="s">
        <v>1193</v>
      </c>
      <c r="E727" t="str">
        <f>VLOOKUP(A727,[1]USDAPLANTS!C$2:D$32889,2)</f>
        <v>L48(I)</v>
      </c>
      <c r="F727" t="s">
        <v>1193</v>
      </c>
      <c r="G727" t="s">
        <v>1032</v>
      </c>
      <c r="I727" t="s">
        <v>4143</v>
      </c>
      <c r="J727" t="s">
        <v>4144</v>
      </c>
      <c r="K727" t="s">
        <v>4145</v>
      </c>
      <c r="L727" t="str">
        <f t="shared" si="73"/>
        <v>varia</v>
      </c>
      <c r="M727" t="s">
        <v>4145</v>
      </c>
    </row>
    <row r="728" spans="1:13" x14ac:dyDescent="0.25">
      <c r="A728" t="s">
        <v>4146</v>
      </c>
      <c r="B728" t="s">
        <v>4146</v>
      </c>
      <c r="C728" t="s">
        <v>4147</v>
      </c>
      <c r="D728" t="s">
        <v>1375</v>
      </c>
      <c r="E728" t="str">
        <f>VLOOKUP(A728,[1]USDAPLANTS!C$2:D$32889,2)</f>
        <v>L48(I)HI(I)PR(I)CAN(I)SPM(I)</v>
      </c>
      <c r="F728" t="s">
        <v>1375</v>
      </c>
      <c r="G728" t="s">
        <v>1032</v>
      </c>
      <c r="I728" t="s">
        <v>4148</v>
      </c>
      <c r="J728" t="s">
        <v>4149</v>
      </c>
      <c r="K728" t="s">
        <v>4150</v>
      </c>
      <c r="L728" t="str">
        <f t="shared" si="73"/>
        <v>didymus</v>
      </c>
      <c r="M728" t="s">
        <v>4150</v>
      </c>
    </row>
    <row r="729" spans="1:13" x14ac:dyDescent="0.25">
      <c r="A729" t="s">
        <v>4151</v>
      </c>
      <c r="B729" t="s">
        <v>4151</v>
      </c>
      <c r="C729" t="s">
        <v>4152</v>
      </c>
      <c r="D729" t="s">
        <v>1375</v>
      </c>
      <c r="E729" t="str">
        <f>VLOOKUP(A729,[1]USDAPLANTS!C$2:D$32889,2)</f>
        <v>L48(I)CAN(I)</v>
      </c>
      <c r="F729" t="s">
        <v>1375</v>
      </c>
      <c r="G729" t="s">
        <v>1032</v>
      </c>
      <c r="I729" t="s">
        <v>4153</v>
      </c>
      <c r="J729" t="s">
        <v>4149</v>
      </c>
      <c r="K729" t="s">
        <v>4154</v>
      </c>
      <c r="L729" t="str">
        <f t="shared" si="73"/>
        <v>squamatus</v>
      </c>
      <c r="M729" t="s">
        <v>4154</v>
      </c>
    </row>
    <row r="730" spans="1:13" x14ac:dyDescent="0.25">
      <c r="A730" t="s">
        <v>4155</v>
      </c>
      <c r="B730" t="s">
        <v>4155</v>
      </c>
      <c r="C730" t="s">
        <v>4156</v>
      </c>
      <c r="D730" t="s">
        <v>1175</v>
      </c>
      <c r="E730" t="str">
        <f>VLOOKUP(A730,[1]USDAPLANTS!C$2:D$32889,2)</f>
        <v>L48(N)AK(N)CAN(N)</v>
      </c>
      <c r="F730" t="s">
        <v>1175</v>
      </c>
      <c r="G730" t="s">
        <v>1021</v>
      </c>
      <c r="I730" t="s">
        <v>4157</v>
      </c>
      <c r="J730" t="s">
        <v>4158</v>
      </c>
      <c r="K730" t="s">
        <v>2832</v>
      </c>
      <c r="L730" t="str">
        <f t="shared" si="73"/>
        <v>aurea</v>
      </c>
      <c r="M730" t="s">
        <v>2832</v>
      </c>
    </row>
    <row r="731" spans="1:13" x14ac:dyDescent="0.25">
      <c r="A731" t="s">
        <v>4159</v>
      </c>
      <c r="B731" t="s">
        <v>4159</v>
      </c>
      <c r="C731" t="s">
        <v>4160</v>
      </c>
      <c r="D731" t="s">
        <v>1175</v>
      </c>
      <c r="E731" t="str">
        <f>VLOOKUP(A731,[1]USDAPLANTS!C$2:D$32889,2)</f>
        <v>L48(N)CAN(N)</v>
      </c>
      <c r="F731" t="s">
        <v>1175</v>
      </c>
      <c r="G731" t="s">
        <v>1021</v>
      </c>
      <c r="I731" t="s">
        <v>4161</v>
      </c>
      <c r="J731" t="s">
        <v>4158</v>
      </c>
      <c r="K731" t="s">
        <v>4162</v>
      </c>
      <c r="L731" t="str">
        <f t="shared" si="73"/>
        <v>flavula</v>
      </c>
      <c r="M731" t="s">
        <v>4162</v>
      </c>
    </row>
    <row r="732" spans="1:13" x14ac:dyDescent="0.25">
      <c r="A732" t="s">
        <v>4163</v>
      </c>
      <c r="B732" t="s">
        <v>4163</v>
      </c>
      <c r="C732" t="s">
        <v>4164</v>
      </c>
      <c r="D732" t="s">
        <v>1175</v>
      </c>
      <c r="E732" t="str">
        <f>VLOOKUP(A732,[1]USDAPLANTS!C$2:D$32889,2)</f>
        <v>L48(N)AK(N)CAN(N)</v>
      </c>
      <c r="F732" t="s">
        <v>1175</v>
      </c>
      <c r="G732" t="s">
        <v>1021</v>
      </c>
      <c r="I732" t="s">
        <v>4165</v>
      </c>
      <c r="J732" t="s">
        <v>4158</v>
      </c>
      <c r="K732" t="s">
        <v>4166</v>
      </c>
      <c r="L732" t="str">
        <f t="shared" si="73"/>
        <v>sempervirens</v>
      </c>
      <c r="M732" t="s">
        <v>4166</v>
      </c>
    </row>
    <row r="733" spans="1:13" x14ac:dyDescent="0.25">
      <c r="A733" t="s">
        <v>4167</v>
      </c>
      <c r="B733" t="s">
        <v>4167</v>
      </c>
      <c r="C733" t="s">
        <v>4168</v>
      </c>
      <c r="D733" t="s">
        <v>1410</v>
      </c>
      <c r="E733" t="str">
        <f>VLOOKUP(A733,[1]USDAPLANTS!C$2:D$32889,2)</f>
        <v>L48(N)CAN(N)</v>
      </c>
      <c r="F733" t="s">
        <v>1410</v>
      </c>
      <c r="G733" t="s">
        <v>1021</v>
      </c>
      <c r="I733" t="s">
        <v>4169</v>
      </c>
      <c r="J733" t="s">
        <v>4170</v>
      </c>
      <c r="K733" t="s">
        <v>1656</v>
      </c>
      <c r="L733" t="str">
        <f t="shared" si="73"/>
        <v>americana</v>
      </c>
      <c r="M733" t="s">
        <v>1656</v>
      </c>
    </row>
    <row r="734" spans="1:13" x14ac:dyDescent="0.25">
      <c r="A734" t="s">
        <v>4171</v>
      </c>
      <c r="B734" t="s">
        <v>4171</v>
      </c>
      <c r="C734" t="s">
        <v>4172</v>
      </c>
      <c r="D734" t="s">
        <v>1410</v>
      </c>
      <c r="E734" t="str">
        <f>VLOOKUP(A734,[1]USDAPLANTS!C$2:D$32889,2)</f>
        <v>L48(N)CAN(N)SPM(N)</v>
      </c>
      <c r="F734" t="s">
        <v>1410</v>
      </c>
      <c r="G734" t="s">
        <v>1021</v>
      </c>
      <c r="I734" t="s">
        <v>4173</v>
      </c>
      <c r="J734" t="s">
        <v>4170</v>
      </c>
      <c r="K734" t="s">
        <v>4174</v>
      </c>
      <c r="L734" t="str">
        <f t="shared" si="73"/>
        <v>cornuta</v>
      </c>
      <c r="M734" t="s">
        <v>4174</v>
      </c>
    </row>
    <row r="735" spans="1:13" x14ac:dyDescent="0.25">
      <c r="A735" t="s">
        <v>4175</v>
      </c>
      <c r="B735" t="s">
        <v>4175</v>
      </c>
      <c r="C735" t="s">
        <v>4176</v>
      </c>
      <c r="D735" t="s">
        <v>1108</v>
      </c>
      <c r="E735" t="str">
        <f>VLOOKUP(A735,[1]USDAPLANTS!C$2:D$32889,2)</f>
        <v>L48(I)CAN(I)</v>
      </c>
      <c r="F735" t="s">
        <v>1108</v>
      </c>
      <c r="G735" t="s">
        <v>1032</v>
      </c>
      <c r="I735" t="s">
        <v>4177</v>
      </c>
      <c r="J735" t="s">
        <v>4176</v>
      </c>
      <c r="K735" t="s">
        <v>4178</v>
      </c>
      <c r="L735" t="str">
        <f t="shared" si="73"/>
        <v>bipinnatus</v>
      </c>
      <c r="M735" t="s">
        <v>4178</v>
      </c>
    </row>
    <row r="736" spans="1:13" x14ac:dyDescent="0.25">
      <c r="A736" t="s">
        <v>4179</v>
      </c>
      <c r="B736" t="s">
        <v>4179</v>
      </c>
      <c r="C736" t="s">
        <v>4180</v>
      </c>
      <c r="D736" t="s">
        <v>1108</v>
      </c>
      <c r="E736" t="str">
        <f>VLOOKUP(A736,[1]USDAPLANTS!C$2:D$32889,2)</f>
        <v>L48(I)PR(I)VI(I)</v>
      </c>
      <c r="F736" t="s">
        <v>1108</v>
      </c>
      <c r="G736" t="s">
        <v>1032</v>
      </c>
      <c r="I736" t="s">
        <v>4181</v>
      </c>
      <c r="J736" t="s">
        <v>4176</v>
      </c>
      <c r="K736" t="s">
        <v>4182</v>
      </c>
      <c r="L736" t="str">
        <f t="shared" si="73"/>
        <v>sulphureus</v>
      </c>
      <c r="M736" t="s">
        <v>4182</v>
      </c>
    </row>
    <row r="737" spans="1:13" x14ac:dyDescent="0.25">
      <c r="A737" t="s">
        <v>4183</v>
      </c>
      <c r="B737" t="s">
        <v>4183</v>
      </c>
      <c r="C737" t="s">
        <v>4184</v>
      </c>
      <c r="D737" t="s">
        <v>1108</v>
      </c>
      <c r="E737" t="str">
        <f>VLOOKUP(A737,[1]USDAPLANTS!C$2:D$32889,2)</f>
        <v>HI(I)</v>
      </c>
      <c r="F737" t="s">
        <v>1108</v>
      </c>
      <c r="G737" t="s">
        <v>1032</v>
      </c>
      <c r="H737" t="s">
        <v>1109</v>
      </c>
      <c r="I737" t="s">
        <v>4185</v>
      </c>
      <c r="J737" t="s">
        <v>4186</v>
      </c>
      <c r="K737" t="s">
        <v>2227</v>
      </c>
      <c r="L737" t="str">
        <f t="shared" si="73"/>
        <v>tinctoria</v>
      </c>
      <c r="M737" t="s">
        <v>2227</v>
      </c>
    </row>
    <row r="738" spans="1:13" x14ac:dyDescent="0.25">
      <c r="A738" t="s">
        <v>4187</v>
      </c>
      <c r="B738" t="s">
        <v>4187</v>
      </c>
      <c r="C738" t="s">
        <v>4188</v>
      </c>
      <c r="D738" t="s">
        <v>4189</v>
      </c>
      <c r="E738" t="str">
        <f>VLOOKUP(A738,[1]USDAPLANTS!C$2:D$32889,2)</f>
        <v>L48(I)CAN(I)</v>
      </c>
      <c r="F738" t="s">
        <v>4189</v>
      </c>
      <c r="G738" t="s">
        <v>1032</v>
      </c>
      <c r="I738" t="s">
        <v>4190</v>
      </c>
      <c r="J738" t="s">
        <v>4191</v>
      </c>
      <c r="K738" t="s">
        <v>4192</v>
      </c>
      <c r="L738" t="str">
        <f t="shared" si="73"/>
        <v>coggygria</v>
      </c>
      <c r="M738" t="s">
        <v>4192</v>
      </c>
    </row>
    <row r="739" spans="1:13" x14ac:dyDescent="0.25">
      <c r="A739" t="s">
        <v>4193</v>
      </c>
      <c r="B739" t="s">
        <v>4193</v>
      </c>
      <c r="C739" t="s">
        <v>4194</v>
      </c>
      <c r="D739" t="s">
        <v>1266</v>
      </c>
      <c r="E739" t="str">
        <f>VLOOKUP(A739,[1]USDAPLANTS!C$2:D$32889,2)</f>
        <v>L48(I)</v>
      </c>
      <c r="F739" t="s">
        <v>1266</v>
      </c>
      <c r="G739" t="s">
        <v>1032</v>
      </c>
      <c r="I739" t="s">
        <v>4195</v>
      </c>
      <c r="J739" t="s">
        <v>4196</v>
      </c>
      <c r="K739" t="s">
        <v>4197</v>
      </c>
      <c r="L739" t="str">
        <f t="shared" si="73"/>
        <v>apiculatus</v>
      </c>
      <c r="M739" t="s">
        <v>4197</v>
      </c>
    </row>
    <row r="740" spans="1:13" x14ac:dyDescent="0.25">
      <c r="A740" t="s">
        <v>4198</v>
      </c>
      <c r="B740" t="s">
        <v>4198</v>
      </c>
      <c r="C740" t="s">
        <v>4199</v>
      </c>
      <c r="D740" t="s">
        <v>4200</v>
      </c>
      <c r="E740" t="str">
        <f>VLOOKUP(A740,[1]USDAPLANTS!C$2:D$32889,2)</f>
        <v>L48(N)AK(N)CAN(N)SPM(N)</v>
      </c>
      <c r="F740" t="s">
        <v>4200</v>
      </c>
      <c r="G740" t="s">
        <v>1021</v>
      </c>
      <c r="I740" t="s">
        <v>4201</v>
      </c>
      <c r="J740" t="s">
        <v>4202</v>
      </c>
      <c r="K740" t="s">
        <v>4203</v>
      </c>
      <c r="L740" t="str">
        <f t="shared" si="73"/>
        <v>aquatica</v>
      </c>
      <c r="M740" t="s">
        <v>4203</v>
      </c>
    </row>
    <row r="741" spans="1:13" x14ac:dyDescent="0.25">
      <c r="A741" t="s">
        <v>4204</v>
      </c>
      <c r="B741" t="s">
        <v>4204</v>
      </c>
      <c r="C741" t="s">
        <v>4205</v>
      </c>
      <c r="D741" t="s">
        <v>1266</v>
      </c>
      <c r="E741" t="str">
        <f>VLOOKUP(A741,[1]USDAPLANTS!C$2:D$32889,2)</f>
        <v>L48(N)CAN(N)</v>
      </c>
      <c r="F741" t="s">
        <v>1266</v>
      </c>
      <c r="G741" t="s">
        <v>1021</v>
      </c>
      <c r="I741" t="s">
        <v>4206</v>
      </c>
      <c r="J741" t="s">
        <v>4207</v>
      </c>
      <c r="K741" t="s">
        <v>4208</v>
      </c>
      <c r="L741" t="str">
        <f t="shared" si="73"/>
        <v>brainerdii</v>
      </c>
      <c r="M741" t="s">
        <v>4208</v>
      </c>
    </row>
    <row r="742" spans="1:13" x14ac:dyDescent="0.25">
      <c r="A742" t="s">
        <v>4209</v>
      </c>
      <c r="B742" t="s">
        <v>4209</v>
      </c>
      <c r="C742" t="s">
        <v>4210</v>
      </c>
      <c r="D742" t="s">
        <v>1266</v>
      </c>
      <c r="E742" t="str">
        <f>VLOOKUP(A742,[1]USDAPLANTS!C$2:D$32889,2)</f>
        <v>L48(N)CAN(N)</v>
      </c>
      <c r="F742" t="s">
        <v>1266</v>
      </c>
      <c r="G742" t="s">
        <v>1021</v>
      </c>
      <c r="I742" t="s">
        <v>4211</v>
      </c>
      <c r="J742" t="s">
        <v>4207</v>
      </c>
      <c r="K742" t="s">
        <v>4212</v>
      </c>
      <c r="L742" t="str">
        <f t="shared" si="73"/>
        <v>calpodendron</v>
      </c>
      <c r="M742" t="s">
        <v>4212</v>
      </c>
    </row>
    <row r="743" spans="1:13" x14ac:dyDescent="0.25">
      <c r="A743" t="s">
        <v>4213</v>
      </c>
      <c r="B743" t="s">
        <v>4213</v>
      </c>
      <c r="C743" t="s">
        <v>4214</v>
      </c>
      <c r="D743" t="s">
        <v>1266</v>
      </c>
      <c r="E743" t="str">
        <f>VLOOKUP(A743,[1]USDAPLANTS!C$2:D$32889,2)</f>
        <v>L48(N)CAN(N)</v>
      </c>
      <c r="F743" t="s">
        <v>1266</v>
      </c>
      <c r="G743" t="s">
        <v>1021</v>
      </c>
      <c r="I743" t="s">
        <v>4215</v>
      </c>
      <c r="J743" t="s">
        <v>4207</v>
      </c>
      <c r="K743" t="s">
        <v>4216</v>
      </c>
      <c r="L743" t="str">
        <f t="shared" si="73"/>
        <v>chrysocarpa</v>
      </c>
      <c r="M743" t="s">
        <v>4216</v>
      </c>
    </row>
    <row r="744" spans="1:13" x14ac:dyDescent="0.25">
      <c r="A744" t="s">
        <v>4217</v>
      </c>
      <c r="B744" t="s">
        <v>4217</v>
      </c>
      <c r="C744" t="s">
        <v>4218</v>
      </c>
      <c r="D744" t="s">
        <v>1266</v>
      </c>
      <c r="E744" t="str">
        <f>VLOOKUP(A744,[1]USDAPLANTS!C$2:D$32889,2)</f>
        <v>L48(N)CAN(N)</v>
      </c>
      <c r="F744" t="s">
        <v>1266</v>
      </c>
      <c r="G744" t="s">
        <v>1021</v>
      </c>
      <c r="I744" t="s">
        <v>4219</v>
      </c>
      <c r="J744" t="s">
        <v>4207</v>
      </c>
      <c r="K744" t="s">
        <v>1581</v>
      </c>
      <c r="L744" t="str">
        <f t="shared" si="73"/>
        <v>coccinea</v>
      </c>
      <c r="M744" t="s">
        <v>1581</v>
      </c>
    </row>
    <row r="745" spans="1:13" x14ac:dyDescent="0.25">
      <c r="A745" t="s">
        <v>4220</v>
      </c>
      <c r="B745" t="s">
        <v>4220</v>
      </c>
      <c r="C745" t="s">
        <v>4221</v>
      </c>
      <c r="D745" t="s">
        <v>1266</v>
      </c>
      <c r="E745" t="str">
        <f>VLOOKUP(A745,[1]USDAPLANTS!C$2:D$32889,2)</f>
        <v>L48(N)CAN(N)</v>
      </c>
      <c r="F745" t="s">
        <v>1266</v>
      </c>
      <c r="G745" t="s">
        <v>1021</v>
      </c>
      <c r="I745" t="s">
        <v>4222</v>
      </c>
      <c r="J745" t="s">
        <v>4207</v>
      </c>
      <c r="K745" t="s">
        <v>4223</v>
      </c>
      <c r="L745" t="str">
        <f t="shared" si="73"/>
        <v>crus-galli</v>
      </c>
      <c r="M745" t="s">
        <v>4223</v>
      </c>
    </row>
    <row r="746" spans="1:13" x14ac:dyDescent="0.25">
      <c r="A746" t="s">
        <v>4224</v>
      </c>
      <c r="B746" t="s">
        <v>4224</v>
      </c>
      <c r="C746" t="s">
        <v>4225</v>
      </c>
      <c r="D746" t="s">
        <v>1266</v>
      </c>
      <c r="E746" t="str">
        <f>VLOOKUP(A746,[1]USDAPLANTS!C$2:D$32889,2)</f>
        <v>L48(N)CAN(N)</v>
      </c>
      <c r="F746" t="s">
        <v>1266</v>
      </c>
      <c r="G746" t="s">
        <v>1021</v>
      </c>
      <c r="I746" t="s">
        <v>4226</v>
      </c>
      <c r="J746" t="s">
        <v>4207</v>
      </c>
      <c r="K746" t="s">
        <v>4227</v>
      </c>
      <c r="L746" t="str">
        <f t="shared" si="73"/>
        <v>dilatata</v>
      </c>
      <c r="M746" t="s">
        <v>4227</v>
      </c>
    </row>
    <row r="747" spans="1:13" x14ac:dyDescent="0.25">
      <c r="A747" t="s">
        <v>4228</v>
      </c>
      <c r="B747" t="s">
        <v>4228</v>
      </c>
      <c r="C747" t="s">
        <v>4229</v>
      </c>
      <c r="D747" t="s">
        <v>1266</v>
      </c>
      <c r="E747" t="str">
        <f>VLOOKUP(A747,[1]USDAPLANTS!C$2:D$32889,2)</f>
        <v>L48(N)CAN(N)</v>
      </c>
      <c r="F747" t="s">
        <v>1266</v>
      </c>
      <c r="G747" t="s">
        <v>1021</v>
      </c>
      <c r="I747" t="s">
        <v>4230</v>
      </c>
      <c r="J747" t="s">
        <v>4207</v>
      </c>
      <c r="K747" t="s">
        <v>4231</v>
      </c>
      <c r="L747" t="str">
        <f t="shared" si="73"/>
        <v>dodgei</v>
      </c>
      <c r="M747" t="s">
        <v>4231</v>
      </c>
    </row>
    <row r="748" spans="1:13" x14ac:dyDescent="0.25">
      <c r="A748" t="s">
        <v>4232</v>
      </c>
      <c r="B748" t="s">
        <v>4232</v>
      </c>
      <c r="C748" t="s">
        <v>4233</v>
      </c>
      <c r="D748" t="s">
        <v>1266</v>
      </c>
      <c r="E748" t="str">
        <f>VLOOKUP(A748,[1]USDAPLANTS!C$2:D$32889,2)</f>
        <v>L48(N)CAN(N)</v>
      </c>
      <c r="F748" t="s">
        <v>1266</v>
      </c>
      <c r="G748" t="s">
        <v>1021</v>
      </c>
      <c r="I748" t="s">
        <v>4234</v>
      </c>
      <c r="J748" t="s">
        <v>4207</v>
      </c>
      <c r="K748" t="s">
        <v>4235</v>
      </c>
      <c r="L748" t="str">
        <f t="shared" si="73"/>
        <v>holmesiana</v>
      </c>
      <c r="M748" t="s">
        <v>4235</v>
      </c>
    </row>
    <row r="749" spans="1:13" x14ac:dyDescent="0.25">
      <c r="A749" t="s">
        <v>4236</v>
      </c>
      <c r="B749" t="s">
        <v>4236</v>
      </c>
      <c r="C749" t="s">
        <v>4237</v>
      </c>
      <c r="D749" t="s">
        <v>1266</v>
      </c>
      <c r="E749" t="str">
        <f>VLOOKUP(A749,[1]USDAPLANTS!C$2:D$32889,2)</f>
        <v>L48(N)CAN(N)</v>
      </c>
      <c r="F749" t="s">
        <v>1266</v>
      </c>
      <c r="G749" t="s">
        <v>1021</v>
      </c>
      <c r="I749" t="s">
        <v>4238</v>
      </c>
      <c r="J749" t="s">
        <v>4207</v>
      </c>
      <c r="K749" t="s">
        <v>4239</v>
      </c>
      <c r="L749" t="str">
        <f t="shared" si="73"/>
        <v>intricata</v>
      </c>
      <c r="M749" t="s">
        <v>4239</v>
      </c>
    </row>
    <row r="750" spans="1:13" x14ac:dyDescent="0.25">
      <c r="A750" t="s">
        <v>4240</v>
      </c>
      <c r="B750" t="s">
        <v>4240</v>
      </c>
      <c r="C750" t="s">
        <v>4241</v>
      </c>
      <c r="D750" t="s">
        <v>1266</v>
      </c>
      <c r="E750" t="str">
        <f>VLOOKUP(A750,[1]USDAPLANTS!C$2:D$32889,2)</f>
        <v>L48(N)CAN(N)</v>
      </c>
      <c r="F750" t="s">
        <v>1266</v>
      </c>
      <c r="G750" t="s">
        <v>1021</v>
      </c>
      <c r="I750" t="s">
        <v>4242</v>
      </c>
      <c r="J750" t="s">
        <v>4207</v>
      </c>
      <c r="K750" t="s">
        <v>4243</v>
      </c>
      <c r="L750" t="str">
        <f t="shared" si="73"/>
        <v>macrosperma</v>
      </c>
      <c r="M750" t="s">
        <v>4243</v>
      </c>
    </row>
    <row r="751" spans="1:13" x14ac:dyDescent="0.25">
      <c r="A751" t="s">
        <v>4244</v>
      </c>
      <c r="B751" t="s">
        <v>4244</v>
      </c>
      <c r="C751" t="s">
        <v>4245</v>
      </c>
      <c r="D751" t="s">
        <v>1266</v>
      </c>
      <c r="E751" t="str">
        <f>VLOOKUP(A751,[1]USDAPLANTS!C$2:D$32889,2)</f>
        <v>L48(N)CAN(N)</v>
      </c>
      <c r="F751" t="s">
        <v>1266</v>
      </c>
      <c r="G751" t="s">
        <v>1021</v>
      </c>
      <c r="I751" t="s">
        <v>4246</v>
      </c>
      <c r="J751" t="s">
        <v>4207</v>
      </c>
      <c r="K751" t="s">
        <v>4247</v>
      </c>
      <c r="L751" t="str">
        <f t="shared" si="73"/>
        <v>mollis</v>
      </c>
      <c r="M751" t="s">
        <v>4247</v>
      </c>
    </row>
    <row r="752" spans="1:13" x14ac:dyDescent="0.25">
      <c r="A752" t="s">
        <v>4248</v>
      </c>
      <c r="B752" t="s">
        <v>4248</v>
      </c>
      <c r="C752" t="s">
        <v>4249</v>
      </c>
      <c r="D752" t="s">
        <v>1266</v>
      </c>
      <c r="E752" t="str">
        <f>VLOOKUP(A752,[1]USDAPLANTS!C$2:D$32889,2)</f>
        <v>L48(I)AK(I)CAN(I)</v>
      </c>
      <c r="F752" t="s">
        <v>1266</v>
      </c>
      <c r="G752" t="s">
        <v>1032</v>
      </c>
      <c r="I752" t="s">
        <v>4250</v>
      </c>
      <c r="J752" t="s">
        <v>4207</v>
      </c>
      <c r="K752" t="s">
        <v>4251</v>
      </c>
      <c r="L752" t="str">
        <f t="shared" si="73"/>
        <v>monogyna</v>
      </c>
      <c r="M752" t="s">
        <v>4251</v>
      </c>
    </row>
    <row r="753" spans="1:13" x14ac:dyDescent="0.25">
      <c r="A753" t="s">
        <v>4252</v>
      </c>
      <c r="B753" t="s">
        <v>4252</v>
      </c>
      <c r="C753" t="s">
        <v>4253</v>
      </c>
      <c r="D753" t="s">
        <v>1266</v>
      </c>
      <c r="E753" t="str">
        <f>VLOOKUP(A753,[1]USDAPLANTS!C$2:D$32889,2)</f>
        <v>L48(N)</v>
      </c>
      <c r="F753" t="s">
        <v>1266</v>
      </c>
      <c r="G753" t="s">
        <v>1021</v>
      </c>
      <c r="I753" t="s">
        <v>4254</v>
      </c>
      <c r="J753" t="s">
        <v>4207</v>
      </c>
      <c r="K753" t="s">
        <v>4255</v>
      </c>
      <c r="L753" t="str">
        <f t="shared" si="73"/>
        <v>pennsylvanica</v>
      </c>
      <c r="M753" t="s">
        <v>4255</v>
      </c>
    </row>
    <row r="754" spans="1:13" x14ac:dyDescent="0.25">
      <c r="A754" t="s">
        <v>4256</v>
      </c>
      <c r="B754" t="s">
        <v>4256</v>
      </c>
      <c r="C754" t="s">
        <v>4257</v>
      </c>
      <c r="D754" t="s">
        <v>1266</v>
      </c>
      <c r="E754" t="str">
        <f>VLOOKUP(A754,[1]USDAPLANTS!C$2:D$32889,2)</f>
        <v>L48(N)CAN(I)</v>
      </c>
      <c r="F754" t="s">
        <v>1266</v>
      </c>
      <c r="G754" t="s">
        <v>1021</v>
      </c>
      <c r="I754" t="s">
        <v>4258</v>
      </c>
      <c r="J754" t="s">
        <v>4207</v>
      </c>
      <c r="K754" t="s">
        <v>4259</v>
      </c>
      <c r="L754" t="str">
        <f t="shared" si="73"/>
        <v>phaenopyrum</v>
      </c>
      <c r="M754" t="s">
        <v>4259</v>
      </c>
    </row>
    <row r="755" spans="1:13" x14ac:dyDescent="0.25">
      <c r="A755" t="s">
        <v>4260</v>
      </c>
      <c r="B755" t="s">
        <v>4260</v>
      </c>
      <c r="C755" t="s">
        <v>4261</v>
      </c>
      <c r="D755" t="s">
        <v>1266</v>
      </c>
      <c r="E755" t="str">
        <f>VLOOKUP(A755,[1]USDAPLANTS!C$2:D$32889,2)</f>
        <v>L48(N)CAN(N)</v>
      </c>
      <c r="F755" t="s">
        <v>1266</v>
      </c>
      <c r="G755" t="s">
        <v>1021</v>
      </c>
      <c r="I755" t="s">
        <v>4262</v>
      </c>
      <c r="J755" t="s">
        <v>4207</v>
      </c>
      <c r="K755" t="s">
        <v>4263</v>
      </c>
      <c r="L755" t="str">
        <f t="shared" si="73"/>
        <v>pruinosa</v>
      </c>
      <c r="M755" t="s">
        <v>4263</v>
      </c>
    </row>
    <row r="756" spans="1:13" x14ac:dyDescent="0.25">
      <c r="A756" t="s">
        <v>4264</v>
      </c>
      <c r="B756" t="s">
        <v>4264</v>
      </c>
      <c r="C756" t="s">
        <v>4265</v>
      </c>
      <c r="D756" t="s">
        <v>1266</v>
      </c>
      <c r="E756" t="str">
        <f>VLOOKUP(A756,[1]USDAPLANTS!C$2:D$32889,2)</f>
        <v>L48(N)CAN(N)</v>
      </c>
      <c r="F756" t="s">
        <v>1266</v>
      </c>
      <c r="G756" t="s">
        <v>1021</v>
      </c>
      <c r="I756" t="s">
        <v>4266</v>
      </c>
      <c r="J756" t="s">
        <v>4207</v>
      </c>
      <c r="K756" t="s">
        <v>4267</v>
      </c>
      <c r="L756" t="str">
        <f t="shared" si="73"/>
        <v>punctata</v>
      </c>
      <c r="M756" t="s">
        <v>4267</v>
      </c>
    </row>
    <row r="757" spans="1:13" x14ac:dyDescent="0.25">
      <c r="A757" t="s">
        <v>4268</v>
      </c>
      <c r="B757" t="s">
        <v>4268</v>
      </c>
      <c r="C757" t="s">
        <v>4269</v>
      </c>
      <c r="D757" t="s">
        <v>1266</v>
      </c>
      <c r="E757" t="str">
        <f>VLOOKUP(A757,[1]USDAPLANTS!C$2:D$32889,2)</f>
        <v>L48(N)CAN(N)</v>
      </c>
      <c r="F757" t="s">
        <v>1266</v>
      </c>
      <c r="G757" t="s">
        <v>1021</v>
      </c>
      <c r="I757" t="s">
        <v>4270</v>
      </c>
      <c r="J757" t="s">
        <v>4207</v>
      </c>
      <c r="K757" t="s">
        <v>4271</v>
      </c>
      <c r="L757" t="str">
        <f t="shared" si="73"/>
        <v>schuettei</v>
      </c>
      <c r="M757" t="s">
        <v>4271</v>
      </c>
    </row>
    <row r="758" spans="1:13" x14ac:dyDescent="0.25">
      <c r="A758" t="s">
        <v>4272</v>
      </c>
      <c r="B758" t="s">
        <v>4272</v>
      </c>
      <c r="C758" t="s">
        <v>4273</v>
      </c>
      <c r="D758" t="s">
        <v>1266</v>
      </c>
      <c r="E758" t="str">
        <f>VLOOKUP(A758,[1]USDAPLANTS!C$2:D$32889,2)</f>
        <v>L48(N)CAN(N)</v>
      </c>
      <c r="F758" t="s">
        <v>1266</v>
      </c>
      <c r="G758" t="s">
        <v>1021</v>
      </c>
      <c r="I758" t="s">
        <v>4274</v>
      </c>
      <c r="J758" t="s">
        <v>4207</v>
      </c>
      <c r="K758" t="s">
        <v>4275</v>
      </c>
      <c r="L758" t="str">
        <f t="shared" si="73"/>
        <v>succulenta</v>
      </c>
      <c r="M758" t="s">
        <v>4275</v>
      </c>
    </row>
    <row r="759" spans="1:13" x14ac:dyDescent="0.25">
      <c r="A759" t="s">
        <v>4276</v>
      </c>
      <c r="B759" t="s">
        <v>4276</v>
      </c>
      <c r="C759" t="s">
        <v>4277</v>
      </c>
      <c r="D759" t="s">
        <v>1266</v>
      </c>
      <c r="E759" t="str">
        <f>VLOOKUP(A759,[1]USDAPLANTS!C$2:D$32889,2)</f>
        <v>L48(N)</v>
      </c>
      <c r="F759" t="s">
        <v>1266</v>
      </c>
      <c r="G759" t="s">
        <v>1021</v>
      </c>
      <c r="I759" t="s">
        <v>4278</v>
      </c>
      <c r="J759" t="s">
        <v>4207</v>
      </c>
      <c r="K759" t="s">
        <v>879</v>
      </c>
      <c r="L759" t="str">
        <f t="shared" si="73"/>
        <v>uniflora</v>
      </c>
      <c r="M759" t="s">
        <v>879</v>
      </c>
    </row>
    <row r="760" spans="1:13" x14ac:dyDescent="0.25">
      <c r="A760" t="s">
        <v>4279</v>
      </c>
      <c r="B760" t="s">
        <v>4279</v>
      </c>
      <c r="C760" t="s">
        <v>4280</v>
      </c>
      <c r="D760" t="s">
        <v>1108</v>
      </c>
      <c r="E760" t="str">
        <f>VLOOKUP(A760,[1]USDAPLANTS!C$2:D$32889,2)</f>
        <v>L48(I)AK(I)HI(I)CAN(I)</v>
      </c>
      <c r="F760" t="s">
        <v>1108</v>
      </c>
      <c r="G760" t="s">
        <v>1032</v>
      </c>
      <c r="I760" t="s">
        <v>4281</v>
      </c>
      <c r="J760" t="s">
        <v>4282</v>
      </c>
      <c r="K760" t="s">
        <v>1306</v>
      </c>
      <c r="L760" t="str">
        <f t="shared" si="73"/>
        <v>capillaris</v>
      </c>
      <c r="M760" t="s">
        <v>1306</v>
      </c>
    </row>
    <row r="761" spans="1:13" x14ac:dyDescent="0.25">
      <c r="A761" t="s">
        <v>4283</v>
      </c>
      <c r="B761" t="s">
        <v>4283</v>
      </c>
      <c r="C761" t="s">
        <v>4284</v>
      </c>
      <c r="D761" t="s">
        <v>1108</v>
      </c>
      <c r="E761" t="str">
        <f>VLOOKUP(A761,[1]USDAPLANTS!C$2:D$32889,2)</f>
        <v>L48(I)</v>
      </c>
      <c r="F761" t="s">
        <v>1108</v>
      </c>
      <c r="G761" t="s">
        <v>1032</v>
      </c>
      <c r="I761" t="s">
        <v>4285</v>
      </c>
      <c r="J761" t="s">
        <v>4282</v>
      </c>
      <c r="K761" t="s">
        <v>4286</v>
      </c>
      <c r="L761" t="str">
        <f t="shared" si="73"/>
        <v>setosa</v>
      </c>
      <c r="M761" t="s">
        <v>4286</v>
      </c>
    </row>
    <row r="762" spans="1:13" x14ac:dyDescent="0.25">
      <c r="A762" t="s">
        <v>4287</v>
      </c>
      <c r="B762" t="s">
        <v>4287</v>
      </c>
      <c r="C762" t="s">
        <v>4288</v>
      </c>
      <c r="D762" t="s">
        <v>1108</v>
      </c>
      <c r="E762" t="str">
        <f>VLOOKUP(A762,[1]USDAPLANTS!C$2:D$32889,2)</f>
        <v>L48(I)AK(I)CAN(W)GL(W)</v>
      </c>
      <c r="F762" t="s">
        <v>1108</v>
      </c>
      <c r="G762" t="s">
        <v>1032</v>
      </c>
      <c r="I762" t="s">
        <v>4289</v>
      </c>
      <c r="J762" t="s">
        <v>4282</v>
      </c>
      <c r="K762" t="s">
        <v>2495</v>
      </c>
      <c r="L762" t="str">
        <f t="shared" si="73"/>
        <v>tectorum</v>
      </c>
      <c r="M762" t="s">
        <v>2495</v>
      </c>
    </row>
    <row r="763" spans="1:13" x14ac:dyDescent="0.25">
      <c r="A763" t="s">
        <v>4290</v>
      </c>
      <c r="B763" t="s">
        <v>4290</v>
      </c>
      <c r="C763" t="s">
        <v>4291</v>
      </c>
      <c r="D763" t="s">
        <v>1108</v>
      </c>
      <c r="E763" t="str">
        <f>VLOOKUP(A763,[1]USDAPLANTS!C$2:D$32889,2)</f>
        <v>L48(I)CAN(I)</v>
      </c>
      <c r="F763" t="s">
        <v>1108</v>
      </c>
      <c r="G763" t="s">
        <v>1032</v>
      </c>
      <c r="I763" t="s">
        <v>4292</v>
      </c>
      <c r="J763" t="s">
        <v>4282</v>
      </c>
      <c r="K763" t="s">
        <v>3439</v>
      </c>
      <c r="L763" t="str">
        <f t="shared" si="73"/>
        <v>vesicaria</v>
      </c>
      <c r="M763" t="s">
        <v>3439</v>
      </c>
    </row>
    <row r="764" spans="1:13" x14ac:dyDescent="0.25">
      <c r="A764" t="s">
        <v>4293</v>
      </c>
      <c r="B764" t="s">
        <v>4293</v>
      </c>
      <c r="C764" t="s">
        <v>4294</v>
      </c>
      <c r="D764" t="s">
        <v>1193</v>
      </c>
      <c r="E764" t="str">
        <f>VLOOKUP(A764,[1]USDAPLANTS!C$2:D$32889,2)</f>
        <v>L48(N)PR(N)</v>
      </c>
      <c r="F764" t="s">
        <v>1193</v>
      </c>
      <c r="G764" t="s">
        <v>1021</v>
      </c>
      <c r="I764" t="s">
        <v>4295</v>
      </c>
      <c r="J764" t="s">
        <v>4296</v>
      </c>
      <c r="K764" t="s">
        <v>4297</v>
      </c>
      <c r="L764" t="str">
        <f t="shared" si="73"/>
        <v>sagittalis</v>
      </c>
      <c r="M764" t="s">
        <v>4297</v>
      </c>
    </row>
    <row r="765" spans="1:13" x14ac:dyDescent="0.25">
      <c r="A765" t="s">
        <v>4298</v>
      </c>
      <c r="B765" t="s">
        <v>4298</v>
      </c>
      <c r="C765" t="s">
        <v>4299</v>
      </c>
      <c r="D765" t="s">
        <v>1038</v>
      </c>
      <c r="E765" t="str">
        <f>VLOOKUP(A765,[1]USDAPLANTS!C$2:D$32889,2)</f>
        <v>L48(N)CAN(I)</v>
      </c>
      <c r="F765" t="s">
        <v>1038</v>
      </c>
      <c r="G765" t="s">
        <v>1021</v>
      </c>
      <c r="I765" t="s">
        <v>4300</v>
      </c>
      <c r="J765" t="s">
        <v>4301</v>
      </c>
      <c r="K765" t="s">
        <v>4302</v>
      </c>
      <c r="L765" t="str">
        <f t="shared" si="73"/>
        <v>capitatus</v>
      </c>
      <c r="M765" t="s">
        <v>4302</v>
      </c>
    </row>
    <row r="766" spans="1:13" x14ac:dyDescent="0.25">
      <c r="A766" t="s">
        <v>4303</v>
      </c>
      <c r="B766" t="s">
        <v>4303</v>
      </c>
      <c r="C766" t="s">
        <v>4304</v>
      </c>
      <c r="D766" t="s">
        <v>1038</v>
      </c>
      <c r="E766" t="str">
        <f>VLOOKUP(A766,[1]USDAPLANTS!C$2:D$32889,2)</f>
        <v>L48(I,N)PR(N)VI(N)</v>
      </c>
      <c r="F766" t="s">
        <v>1038</v>
      </c>
      <c r="G766" t="s">
        <v>1032</v>
      </c>
      <c r="H766" t="s">
        <v>4305</v>
      </c>
      <c r="I766" t="s">
        <v>4306</v>
      </c>
      <c r="J766" t="s">
        <v>4301</v>
      </c>
      <c r="K766" t="s">
        <v>4307</v>
      </c>
      <c r="L766" t="str">
        <f t="shared" si="73"/>
        <v>glandulosus</v>
      </c>
      <c r="M766" t="s">
        <v>4307</v>
      </c>
    </row>
    <row r="767" spans="1:13" x14ac:dyDescent="0.25">
      <c r="A767" t="s">
        <v>4308</v>
      </c>
      <c r="B767" t="s">
        <v>4308</v>
      </c>
      <c r="C767" t="s">
        <v>4309</v>
      </c>
      <c r="D767" t="s">
        <v>1038</v>
      </c>
      <c r="E767" t="str">
        <f>VLOOKUP(A767,[1]USDAPLANTS!C$2:D$32889,2)</f>
        <v>L48(N)</v>
      </c>
      <c r="F767" t="s">
        <v>1038</v>
      </c>
      <c r="G767" t="s">
        <v>1021</v>
      </c>
      <c r="I767" t="s">
        <v>4310</v>
      </c>
      <c r="J767" t="s">
        <v>4301</v>
      </c>
      <c r="K767" t="s">
        <v>4311</v>
      </c>
      <c r="L767" t="str">
        <f t="shared" si="73"/>
        <v>lindheimerianus</v>
      </c>
      <c r="M767" t="s">
        <v>4311</v>
      </c>
    </row>
    <row r="768" spans="1:13" x14ac:dyDescent="0.25">
      <c r="A768" t="s">
        <v>4312</v>
      </c>
      <c r="B768" t="s">
        <v>4312</v>
      </c>
      <c r="C768" t="s">
        <v>4313</v>
      </c>
      <c r="D768" t="s">
        <v>1038</v>
      </c>
      <c r="E768" t="str">
        <f>VLOOKUP(A768,[1]USDAPLANTS!C$2:D$32889,2)</f>
        <v>L48(N)</v>
      </c>
      <c r="F768" t="s">
        <v>1038</v>
      </c>
      <c r="G768" t="s">
        <v>1021</v>
      </c>
      <c r="I768" t="s">
        <v>4314</v>
      </c>
      <c r="J768" t="s">
        <v>4315</v>
      </c>
      <c r="K768" t="s">
        <v>4316</v>
      </c>
      <c r="L768" t="str">
        <f t="shared" si="73"/>
        <v>elliptica</v>
      </c>
      <c r="M768" t="s">
        <v>4316</v>
      </c>
    </row>
    <row r="769" spans="1:15" x14ac:dyDescent="0.25">
      <c r="A769" t="s">
        <v>4317</v>
      </c>
      <c r="B769" t="s">
        <v>4317</v>
      </c>
      <c r="C769" t="s">
        <v>4318</v>
      </c>
      <c r="D769" t="s">
        <v>1181</v>
      </c>
      <c r="E769" t="str">
        <f>VLOOKUP(A769,[1]USDAPLANTS!C$2:D$32889,2)</f>
        <v>L48(I)CAN(I)</v>
      </c>
      <c r="F769" t="s">
        <v>1181</v>
      </c>
      <c r="G769" t="s">
        <v>1032</v>
      </c>
      <c r="I769" t="s">
        <v>4319</v>
      </c>
      <c r="J769" t="s">
        <v>4320</v>
      </c>
      <c r="K769" t="s">
        <v>4321</v>
      </c>
      <c r="L769" t="str">
        <f t="shared" si="73"/>
        <v>schoenoides</v>
      </c>
      <c r="M769" t="s">
        <v>4321</v>
      </c>
    </row>
    <row r="770" spans="1:15" x14ac:dyDescent="0.25">
      <c r="A770" t="s">
        <v>4322</v>
      </c>
      <c r="B770" t="s">
        <v>4322</v>
      </c>
      <c r="C770" t="s">
        <v>4323</v>
      </c>
      <c r="D770" t="s">
        <v>1165</v>
      </c>
      <c r="E770" t="str">
        <f>VLOOKUP(A770,[1]USDAPLANTS!C$2:D$32889,2)</f>
        <v>L48(N)AK(N)CAN(N)</v>
      </c>
      <c r="F770" t="s">
        <v>1165</v>
      </c>
      <c r="G770" t="s">
        <v>1021</v>
      </c>
      <c r="I770" t="s">
        <v>4324</v>
      </c>
      <c r="J770" t="s">
        <v>4325</v>
      </c>
      <c r="K770" t="s">
        <v>4326</v>
      </c>
      <c r="L770" t="str">
        <f t="shared" si="73"/>
        <v>stelleri</v>
      </c>
      <c r="M770" t="s">
        <v>4326</v>
      </c>
    </row>
    <row r="771" spans="1:15" x14ac:dyDescent="0.25">
      <c r="A771" t="s">
        <v>4327</v>
      </c>
      <c r="B771" t="s">
        <v>4327</v>
      </c>
      <c r="C771" t="s">
        <v>4328</v>
      </c>
      <c r="D771" t="s">
        <v>1187</v>
      </c>
      <c r="E771" t="str">
        <f>VLOOKUP(A771,[1]USDAPLANTS!C$2:D$32889,2)</f>
        <v>L48(N)HI(I)CAN(N)</v>
      </c>
      <c r="F771" t="s">
        <v>1187</v>
      </c>
      <c r="G771" t="s">
        <v>1021</v>
      </c>
      <c r="I771" t="s">
        <v>4329</v>
      </c>
      <c r="J771" t="s">
        <v>4330</v>
      </c>
      <c r="K771" t="s">
        <v>1544</v>
      </c>
      <c r="L771" t="str">
        <f t="shared" si="73"/>
        <v>canadensis</v>
      </c>
      <c r="M771" t="s">
        <v>1544</v>
      </c>
    </row>
    <row r="772" spans="1:15" x14ac:dyDescent="0.25">
      <c r="A772" t="s">
        <v>4331</v>
      </c>
      <c r="B772" t="s">
        <v>4331</v>
      </c>
      <c r="C772" t="s">
        <v>4332</v>
      </c>
      <c r="D772" t="s">
        <v>4333</v>
      </c>
      <c r="E772" t="str">
        <f>VLOOKUP(A772,[1]USDAPLANTS!C$2:D$32889,2)</f>
        <v>L48(I,N)PR(I)CAN(W)</v>
      </c>
      <c r="F772" t="s">
        <v>4333</v>
      </c>
      <c r="G772" t="s">
        <v>1032</v>
      </c>
      <c r="H772" t="s">
        <v>4334</v>
      </c>
      <c r="I772" t="s">
        <v>4335</v>
      </c>
      <c r="J772" t="s">
        <v>4336</v>
      </c>
      <c r="K772" t="s">
        <v>4337</v>
      </c>
      <c r="L772" t="str">
        <f t="shared" si="73"/>
        <v>pepo</v>
      </c>
      <c r="M772" t="s">
        <v>4337</v>
      </c>
    </row>
    <row r="773" spans="1:15" x14ac:dyDescent="0.25">
      <c r="A773" t="s">
        <v>4338</v>
      </c>
      <c r="B773" t="s">
        <v>4338</v>
      </c>
      <c r="C773" t="s">
        <v>4339</v>
      </c>
      <c r="D773" t="s">
        <v>1117</v>
      </c>
      <c r="E773" t="str">
        <f>VLOOKUP(A773,[1]USDAPLANTS!C$2:D$32889,2)</f>
        <v>L48(N)</v>
      </c>
      <c r="F773" t="s">
        <v>1117</v>
      </c>
      <c r="G773" t="s">
        <v>1021</v>
      </c>
      <c r="I773" t="s">
        <v>4340</v>
      </c>
      <c r="J773" t="s">
        <v>4341</v>
      </c>
      <c r="K773" t="s">
        <v>4342</v>
      </c>
      <c r="L773" t="str">
        <f t="shared" si="73"/>
        <v>origanoides</v>
      </c>
      <c r="M773" t="s">
        <v>4342</v>
      </c>
    </row>
    <row r="774" spans="1:15" x14ac:dyDescent="0.25">
      <c r="A774" t="s">
        <v>4343</v>
      </c>
      <c r="B774" t="s">
        <v>4343</v>
      </c>
      <c r="C774" t="s">
        <v>4344</v>
      </c>
      <c r="D774" t="s">
        <v>1578</v>
      </c>
      <c r="E774" t="str">
        <f>VLOOKUP(A774,[1]USDAPLANTS!C$2:D$32889,2)</f>
        <v>L48(N)CAN(I)</v>
      </c>
      <c r="F774" t="s">
        <v>1578</v>
      </c>
      <c r="G774" t="s">
        <v>1021</v>
      </c>
      <c r="I774" t="s">
        <v>4345</v>
      </c>
      <c r="J774" t="s">
        <v>4346</v>
      </c>
      <c r="K774" t="s">
        <v>4347</v>
      </c>
      <c r="L774" t="str">
        <f t="shared" si="73"/>
        <v>viscosissima</v>
      </c>
      <c r="M774" t="s">
        <v>4347</v>
      </c>
    </row>
    <row r="775" spans="1:15" x14ac:dyDescent="0.25">
      <c r="A775" t="s">
        <v>4348</v>
      </c>
      <c r="B775" t="s">
        <v>4348</v>
      </c>
      <c r="C775" t="s">
        <v>4349</v>
      </c>
      <c r="D775" t="s">
        <v>2622</v>
      </c>
      <c r="E775" t="str">
        <f>VLOOKUP(A775,[1]USDAPLANTS!C$2:D$32889,2)</f>
        <v>L48(N)</v>
      </c>
      <c r="F775" t="s">
        <v>2622</v>
      </c>
      <c r="G775" t="s">
        <v>1021</v>
      </c>
      <c r="I775" t="s">
        <v>4350</v>
      </c>
      <c r="J775" t="s">
        <v>4351</v>
      </c>
      <c r="K775" t="s">
        <v>2005</v>
      </c>
      <c r="L775" t="str">
        <f t="shared" si="73"/>
        <v>campestris</v>
      </c>
      <c r="M775" t="s">
        <v>2005</v>
      </c>
    </row>
    <row r="776" spans="1:15" x14ac:dyDescent="0.25">
      <c r="A776" t="s">
        <v>4352</v>
      </c>
      <c r="B776" t="s">
        <v>4352</v>
      </c>
      <c r="C776" t="s">
        <v>4353</v>
      </c>
      <c r="D776" t="s">
        <v>2622</v>
      </c>
      <c r="E776" t="str">
        <f>VLOOKUP(A776,[1]USDAPLANTS!C$2:D$32889,2)</f>
        <v>L48(N)CAN(N)</v>
      </c>
      <c r="F776" t="s">
        <v>2622</v>
      </c>
      <c r="G776" t="s">
        <v>1021</v>
      </c>
      <c r="I776" t="s">
        <v>4354</v>
      </c>
      <c r="J776" t="s">
        <v>4351</v>
      </c>
      <c r="K776" t="s">
        <v>4355</v>
      </c>
      <c r="L776" t="str">
        <f t="shared" si="73"/>
        <v>cephalanthi</v>
      </c>
      <c r="M776" t="s">
        <v>4355</v>
      </c>
    </row>
    <row r="777" spans="1:15" x14ac:dyDescent="0.25">
      <c r="A777" t="s">
        <v>4356</v>
      </c>
      <c r="B777" t="s">
        <v>4356</v>
      </c>
      <c r="C777" t="s">
        <v>4357</v>
      </c>
      <c r="D777" t="s">
        <v>2622</v>
      </c>
      <c r="E777" t="str">
        <f>VLOOKUP(A777,[1]USDAPLANTS!C$2:D$32889,2)</f>
        <v>L48(N)CAN(I)</v>
      </c>
      <c r="F777" t="s">
        <v>2622</v>
      </c>
      <c r="G777" t="s">
        <v>1021</v>
      </c>
      <c r="I777" t="s">
        <v>4358</v>
      </c>
      <c r="J777" t="s">
        <v>4351</v>
      </c>
      <c r="K777" t="s">
        <v>4359</v>
      </c>
      <c r="L777" t="str">
        <f t="shared" si="73"/>
        <v>compacta</v>
      </c>
      <c r="M777" t="s">
        <v>4359</v>
      </c>
    </row>
    <row r="778" spans="1:15" x14ac:dyDescent="0.25">
      <c r="A778" t="s">
        <v>4360</v>
      </c>
      <c r="B778" t="s">
        <v>4360</v>
      </c>
      <c r="C778" t="s">
        <v>4361</v>
      </c>
      <c r="D778" t="s">
        <v>2622</v>
      </c>
      <c r="E778" t="str">
        <f>VLOOKUP(A778,[1]USDAPLANTS!C$2:D$32889,2)</f>
        <v>L48(N)CAN(N)</v>
      </c>
      <c r="F778" t="s">
        <v>2622</v>
      </c>
      <c r="G778" t="s">
        <v>1021</v>
      </c>
      <c r="I778" t="s">
        <v>4362</v>
      </c>
      <c r="J778" t="s">
        <v>4351</v>
      </c>
      <c r="K778" t="s">
        <v>4363</v>
      </c>
      <c r="L778" t="str">
        <f t="shared" si="73"/>
        <v>coryli</v>
      </c>
      <c r="M778" t="s">
        <v>4363</v>
      </c>
    </row>
    <row r="779" spans="1:15" x14ac:dyDescent="0.25">
      <c r="A779" t="s">
        <v>4364</v>
      </c>
      <c r="B779" t="s">
        <v>4364</v>
      </c>
      <c r="C779" t="s">
        <v>4365</v>
      </c>
      <c r="D779" t="s">
        <v>2622</v>
      </c>
      <c r="E779" t="str">
        <f>VLOOKUP(A779,[1]USDAPLANTS!C$2:D$32889,2)</f>
        <v>L48(I)CAN(I)</v>
      </c>
      <c r="F779" t="s">
        <v>2622</v>
      </c>
      <c r="G779" t="s">
        <v>1032</v>
      </c>
      <c r="I779" t="s">
        <v>4366</v>
      </c>
      <c r="J779" t="s">
        <v>4351</v>
      </c>
      <c r="K779" t="s">
        <v>4367</v>
      </c>
      <c r="L779" t="str">
        <f t="shared" si="73"/>
        <v>epithymum</v>
      </c>
      <c r="M779" t="s">
        <v>4367</v>
      </c>
    </row>
    <row r="780" spans="1:15" x14ac:dyDescent="0.25">
      <c r="A780" t="s">
        <v>4368</v>
      </c>
      <c r="B780" t="s">
        <v>4368</v>
      </c>
      <c r="C780" t="s">
        <v>4369</v>
      </c>
      <c r="D780" t="s">
        <v>2622</v>
      </c>
      <c r="E780" t="str">
        <f>VLOOKUP(A780,[1]USDAPLANTS!C$2:D$32889,2)</f>
        <v>L48(N)CAN(N)</v>
      </c>
      <c r="F780" t="s">
        <v>2622</v>
      </c>
      <c r="G780" t="s">
        <v>1021</v>
      </c>
      <c r="I780" t="s">
        <v>4370</v>
      </c>
      <c r="J780" t="s">
        <v>4351</v>
      </c>
      <c r="K780" t="s">
        <v>4371</v>
      </c>
      <c r="L780" t="str">
        <f t="shared" ref="L780:L781" si="74">M780&amp;" "&amp;N780&amp;" "&amp;O780</f>
        <v>gronovii var. gronovii</v>
      </c>
      <c r="M780" t="s">
        <v>4372</v>
      </c>
      <c r="N780" t="s">
        <v>1259</v>
      </c>
      <c r="O780" t="s">
        <v>4372</v>
      </c>
    </row>
    <row r="781" spans="1:15" x14ac:dyDescent="0.25">
      <c r="A781" t="s">
        <v>4373</v>
      </c>
      <c r="B781" t="s">
        <v>4373</v>
      </c>
      <c r="C781" t="s">
        <v>4374</v>
      </c>
      <c r="D781" t="s">
        <v>2622</v>
      </c>
      <c r="E781" t="str">
        <f>VLOOKUP(A781,[1]USDAPLANTS!C$2:D$32889,2)</f>
        <v>L48(N)CAN(N)</v>
      </c>
      <c r="F781" t="s">
        <v>2622</v>
      </c>
      <c r="G781" t="s">
        <v>1021</v>
      </c>
      <c r="I781" t="s">
        <v>4375</v>
      </c>
      <c r="J781" t="s">
        <v>4351</v>
      </c>
      <c r="K781" t="s">
        <v>4376</v>
      </c>
      <c r="L781" t="str">
        <f t="shared" si="74"/>
        <v>gronovii var. latiflora</v>
      </c>
      <c r="M781" t="s">
        <v>4372</v>
      </c>
      <c r="N781" t="s">
        <v>1259</v>
      </c>
      <c r="O781" t="s">
        <v>4377</v>
      </c>
    </row>
    <row r="782" spans="1:15" x14ac:dyDescent="0.25">
      <c r="A782" t="s">
        <v>4378</v>
      </c>
      <c r="B782" t="s">
        <v>4378</v>
      </c>
      <c r="C782" t="s">
        <v>4379</v>
      </c>
      <c r="D782" t="s">
        <v>2622</v>
      </c>
      <c r="E782" t="str">
        <f>VLOOKUP(A782,[1]USDAPLANTS!C$2:D$32889,2)</f>
        <v>L48(N)HI(I)PR(N)CAN(N)</v>
      </c>
      <c r="F782" t="s">
        <v>2622</v>
      </c>
      <c r="G782" t="s">
        <v>1021</v>
      </c>
      <c r="I782" t="s">
        <v>4380</v>
      </c>
      <c r="J782" t="s">
        <v>4351</v>
      </c>
      <c r="K782" t="s">
        <v>4381</v>
      </c>
      <c r="L782" t="str">
        <f t="shared" ref="L782:L826" si="75">M782</f>
        <v>pentagona</v>
      </c>
      <c r="M782" t="s">
        <v>4381</v>
      </c>
    </row>
    <row r="783" spans="1:15" x14ac:dyDescent="0.25">
      <c r="A783" t="s">
        <v>4382</v>
      </c>
      <c r="B783" t="s">
        <v>4382</v>
      </c>
      <c r="C783" t="s">
        <v>4383</v>
      </c>
      <c r="D783" t="s">
        <v>2622</v>
      </c>
      <c r="E783" t="str">
        <f>VLOOKUP(A783,[1]USDAPLANTS!C$2:D$32889,2)</f>
        <v>L48(N)CAN(N)</v>
      </c>
      <c r="F783" t="s">
        <v>2622</v>
      </c>
      <c r="G783" t="s">
        <v>1021</v>
      </c>
      <c r="I783" t="s">
        <v>4384</v>
      </c>
      <c r="J783" t="s">
        <v>4351</v>
      </c>
      <c r="K783" t="s">
        <v>4385</v>
      </c>
      <c r="L783" t="str">
        <f t="shared" si="75"/>
        <v>polygonorum</v>
      </c>
      <c r="M783" t="s">
        <v>4385</v>
      </c>
    </row>
    <row r="784" spans="1:15" x14ac:dyDescent="0.25">
      <c r="A784" t="s">
        <v>4386</v>
      </c>
      <c r="B784" t="s">
        <v>4386</v>
      </c>
      <c r="C784" t="s">
        <v>4387</v>
      </c>
      <c r="D784" t="s">
        <v>1108</v>
      </c>
      <c r="E784" t="str">
        <f>VLOOKUP(A784,[1]USDAPLANTS!C$2:D$32889,2)</f>
        <v>L48(N)CAN(I)</v>
      </c>
      <c r="F784" t="s">
        <v>1108</v>
      </c>
      <c r="G784" t="s">
        <v>1021</v>
      </c>
      <c r="I784" t="s">
        <v>4388</v>
      </c>
      <c r="J784" t="s">
        <v>4389</v>
      </c>
      <c r="K784" t="s">
        <v>4390</v>
      </c>
      <c r="L784" t="str">
        <f t="shared" si="75"/>
        <v>xanthiifolia</v>
      </c>
      <c r="M784" t="s">
        <v>4390</v>
      </c>
    </row>
    <row r="785" spans="1:13" x14ac:dyDescent="0.25">
      <c r="A785" t="s">
        <v>4391</v>
      </c>
      <c r="B785" t="s">
        <v>4391</v>
      </c>
      <c r="C785" t="s">
        <v>4392</v>
      </c>
      <c r="D785" t="s">
        <v>1457</v>
      </c>
      <c r="E785" t="str">
        <f>VLOOKUP(A785,[1]USDAPLANTS!C$2:D$32889,2)</f>
        <v>L48(N)CAN(N)</v>
      </c>
      <c r="F785" t="s">
        <v>1457</v>
      </c>
      <c r="G785" t="s">
        <v>1021</v>
      </c>
      <c r="I785" t="s">
        <v>4393</v>
      </c>
      <c r="J785" t="s">
        <v>4394</v>
      </c>
      <c r="K785" t="s">
        <v>1971</v>
      </c>
      <c r="L785" t="str">
        <f t="shared" si="75"/>
        <v>atriplicifolium</v>
      </c>
      <c r="M785" t="s">
        <v>1971</v>
      </c>
    </row>
    <row r="786" spans="1:13" x14ac:dyDescent="0.25">
      <c r="A786" t="s">
        <v>4395</v>
      </c>
      <c r="B786" t="s">
        <v>4395</v>
      </c>
      <c r="C786" t="s">
        <v>4396</v>
      </c>
      <c r="D786" t="s">
        <v>1266</v>
      </c>
      <c r="E786" t="str">
        <f>VLOOKUP(A786,[1]USDAPLANTS!C$2:D$32889,2)</f>
        <v>L48(I)CAN(I)</v>
      </c>
      <c r="F786" t="s">
        <v>1266</v>
      </c>
      <c r="G786" t="s">
        <v>1032</v>
      </c>
      <c r="I786" t="s">
        <v>4397</v>
      </c>
      <c r="J786" t="s">
        <v>4398</v>
      </c>
      <c r="K786" t="s">
        <v>4399</v>
      </c>
      <c r="L786" t="str">
        <f t="shared" si="75"/>
        <v>oblonga</v>
      </c>
      <c r="M786" t="s">
        <v>4399</v>
      </c>
    </row>
    <row r="787" spans="1:13" x14ac:dyDescent="0.25">
      <c r="A787" t="s">
        <v>4400</v>
      </c>
      <c r="B787" t="s">
        <v>4400</v>
      </c>
      <c r="C787" t="s">
        <v>4401</v>
      </c>
      <c r="D787" t="s">
        <v>1737</v>
      </c>
      <c r="E787" t="str">
        <f>VLOOKUP(A787,[1]USDAPLANTS!C$2:D$32889,2)</f>
        <v>L48(I)HI(I)CAN(I)</v>
      </c>
      <c r="F787" t="s">
        <v>1737</v>
      </c>
      <c r="G787" t="s">
        <v>1032</v>
      </c>
      <c r="I787" t="s">
        <v>4402</v>
      </c>
      <c r="J787" t="s">
        <v>4403</v>
      </c>
      <c r="K787" t="s">
        <v>4404</v>
      </c>
      <c r="L787" t="str">
        <f t="shared" si="75"/>
        <v>muralis</v>
      </c>
      <c r="M787" t="s">
        <v>4404</v>
      </c>
    </row>
    <row r="788" spans="1:13" x14ac:dyDescent="0.25">
      <c r="A788" t="s">
        <v>4405</v>
      </c>
      <c r="B788" t="s">
        <v>4405</v>
      </c>
      <c r="C788" t="s">
        <v>4406</v>
      </c>
      <c r="D788" t="s">
        <v>2517</v>
      </c>
      <c r="E788" t="str">
        <f>VLOOKUP(A788,[1]USDAPLANTS!C$2:D$32889,2)</f>
        <v>L48(N)</v>
      </c>
      <c r="F788" t="s">
        <v>2517</v>
      </c>
      <c r="G788" t="s">
        <v>1021</v>
      </c>
      <c r="I788" t="s">
        <v>4407</v>
      </c>
      <c r="J788" t="s">
        <v>4408</v>
      </c>
      <c r="K788" t="s">
        <v>4409</v>
      </c>
      <c r="L788" t="str">
        <f t="shared" si="75"/>
        <v>fraserianus</v>
      </c>
      <c r="M788" t="s">
        <v>4409</v>
      </c>
    </row>
    <row r="789" spans="1:13" x14ac:dyDescent="0.25">
      <c r="A789" t="s">
        <v>4410</v>
      </c>
      <c r="B789" t="s">
        <v>4410</v>
      </c>
      <c r="C789" t="s">
        <v>4411</v>
      </c>
      <c r="D789" t="s">
        <v>1605</v>
      </c>
      <c r="E789" t="str">
        <f>VLOOKUP(A789,[1]USDAPLANTS!C$2:D$32889,2)</f>
        <v>L48(N)CAN(I)</v>
      </c>
      <c r="F789" t="s">
        <v>1605</v>
      </c>
      <c r="G789" t="s">
        <v>1021</v>
      </c>
      <c r="I789" t="s">
        <v>4412</v>
      </c>
      <c r="J789" t="s">
        <v>4413</v>
      </c>
      <c r="K789" t="s">
        <v>4414</v>
      </c>
      <c r="L789" t="str">
        <f t="shared" si="75"/>
        <v>laeve</v>
      </c>
      <c r="M789" t="s">
        <v>4414</v>
      </c>
    </row>
    <row r="790" spans="1:13" x14ac:dyDescent="0.25">
      <c r="A790" t="s">
        <v>4415</v>
      </c>
      <c r="B790" t="s">
        <v>4415</v>
      </c>
      <c r="C790" t="s">
        <v>4416</v>
      </c>
      <c r="D790" t="s">
        <v>1181</v>
      </c>
      <c r="E790" t="str">
        <f>VLOOKUP(A790,[1]USDAPLANTS!C$2:D$32889,2)</f>
        <v>L48(I)HI(I)PR(I)VI(I)CAN(W)SPM(W)</v>
      </c>
      <c r="F790" t="s">
        <v>1181</v>
      </c>
      <c r="G790" t="s">
        <v>1032</v>
      </c>
      <c r="I790" t="s">
        <v>4417</v>
      </c>
      <c r="J790" t="s">
        <v>4418</v>
      </c>
      <c r="K790" t="s">
        <v>4419</v>
      </c>
      <c r="L790" t="str">
        <f t="shared" si="75"/>
        <v>dactylon</v>
      </c>
      <c r="M790" t="s">
        <v>4419</v>
      </c>
    </row>
    <row r="791" spans="1:13" x14ac:dyDescent="0.25">
      <c r="A791" t="s">
        <v>4420</v>
      </c>
      <c r="B791" t="s">
        <v>4420</v>
      </c>
      <c r="C791" t="s">
        <v>4421</v>
      </c>
      <c r="D791" t="s">
        <v>1621</v>
      </c>
      <c r="E791" t="str">
        <f>VLOOKUP(A791,[1]USDAPLANTS!C$2:D$32889,2)</f>
        <v>L48(I)HI(I)PR(I)</v>
      </c>
      <c r="F791" t="s">
        <v>1621</v>
      </c>
      <c r="G791" t="s">
        <v>1032</v>
      </c>
      <c r="I791" t="s">
        <v>4422</v>
      </c>
      <c r="J791" t="s">
        <v>4423</v>
      </c>
      <c r="K791" t="s">
        <v>4424</v>
      </c>
      <c r="L791" t="str">
        <f t="shared" si="75"/>
        <v>boreale</v>
      </c>
      <c r="M791" t="s">
        <v>4424</v>
      </c>
    </row>
    <row r="792" spans="1:13" x14ac:dyDescent="0.25">
      <c r="A792" t="s">
        <v>4425</v>
      </c>
      <c r="B792" t="s">
        <v>4425</v>
      </c>
      <c r="C792" t="s">
        <v>4426</v>
      </c>
      <c r="D792" t="s">
        <v>1621</v>
      </c>
      <c r="E792" t="str">
        <f>VLOOKUP(A792,[1]USDAPLANTS!C$2:D$32889,2)</f>
        <v>L48(I)CAN(I)</v>
      </c>
      <c r="F792" t="s">
        <v>1621</v>
      </c>
      <c r="G792" t="s">
        <v>1032</v>
      </c>
      <c r="I792" t="s">
        <v>4427</v>
      </c>
      <c r="J792" t="s">
        <v>4423</v>
      </c>
      <c r="K792" t="s">
        <v>4428</v>
      </c>
      <c r="L792" t="str">
        <f t="shared" si="75"/>
        <v>officinale</v>
      </c>
      <c r="M792" t="s">
        <v>4428</v>
      </c>
    </row>
    <row r="793" spans="1:13" x14ac:dyDescent="0.25">
      <c r="A793" t="s">
        <v>4429</v>
      </c>
      <c r="B793" t="s">
        <v>4429</v>
      </c>
      <c r="C793" t="s">
        <v>4430</v>
      </c>
      <c r="D793" t="s">
        <v>1621</v>
      </c>
      <c r="E793" t="str">
        <f>VLOOKUP(A793,[1]USDAPLANTS!C$2:D$32889,2)</f>
        <v>L48(N)CAN(N)</v>
      </c>
      <c r="F793" t="s">
        <v>1621</v>
      </c>
      <c r="G793" t="s">
        <v>1021</v>
      </c>
      <c r="I793" t="s">
        <v>4431</v>
      </c>
      <c r="J793" t="s">
        <v>4423</v>
      </c>
      <c r="K793" t="s">
        <v>2400</v>
      </c>
      <c r="L793" t="str">
        <f t="shared" si="75"/>
        <v>virginianum</v>
      </c>
      <c r="M793" t="s">
        <v>2400</v>
      </c>
    </row>
    <row r="794" spans="1:13" x14ac:dyDescent="0.25">
      <c r="A794" t="s">
        <v>4432</v>
      </c>
      <c r="B794" t="s">
        <v>4432</v>
      </c>
      <c r="C794" t="s">
        <v>4433</v>
      </c>
      <c r="D794" t="s">
        <v>1181</v>
      </c>
      <c r="E794" t="str">
        <f>VLOOKUP(A794,[1]USDAPLANTS!C$2:D$32889,2)</f>
        <v>L48(I)CAN(I)SPM(I)</v>
      </c>
      <c r="F794" t="s">
        <v>1181</v>
      </c>
      <c r="G794" t="s">
        <v>1032</v>
      </c>
      <c r="I794" t="s">
        <v>4434</v>
      </c>
      <c r="J794" t="s">
        <v>4435</v>
      </c>
      <c r="K794" t="s">
        <v>4436</v>
      </c>
      <c r="L794" t="str">
        <f t="shared" si="75"/>
        <v>cristatus</v>
      </c>
      <c r="M794" t="s">
        <v>4436</v>
      </c>
    </row>
    <row r="795" spans="1:13" x14ac:dyDescent="0.25">
      <c r="A795" t="s">
        <v>4437</v>
      </c>
      <c r="B795" t="s">
        <v>4437</v>
      </c>
      <c r="C795" t="s">
        <v>4438</v>
      </c>
      <c r="D795" t="s">
        <v>1181</v>
      </c>
      <c r="E795" t="str">
        <f>VLOOKUP(A795,[1]USDAPLANTS!C$2:D$32889,2)</f>
        <v>L48(I)CAN(I)</v>
      </c>
      <c r="F795" t="s">
        <v>1181</v>
      </c>
      <c r="G795" t="s">
        <v>1032</v>
      </c>
      <c r="I795" t="s">
        <v>4439</v>
      </c>
      <c r="J795" t="s">
        <v>4435</v>
      </c>
      <c r="K795" t="s">
        <v>4440</v>
      </c>
      <c r="L795" t="str">
        <f t="shared" si="75"/>
        <v>echinatus</v>
      </c>
      <c r="M795" t="s">
        <v>4440</v>
      </c>
    </row>
    <row r="796" spans="1:13" x14ac:dyDescent="0.25">
      <c r="A796" t="s">
        <v>4441</v>
      </c>
      <c r="B796" t="s">
        <v>4441</v>
      </c>
      <c r="C796" t="s">
        <v>4442</v>
      </c>
      <c r="D796" t="s">
        <v>2517</v>
      </c>
      <c r="E796" t="str">
        <f>VLOOKUP(A796,[1]USDAPLANTS!C$2:D$32889,2)</f>
        <v>L48(N)CAN(N)</v>
      </c>
      <c r="F796" t="s">
        <v>2517</v>
      </c>
      <c r="G796" t="s">
        <v>1021</v>
      </c>
      <c r="I796" t="s">
        <v>4443</v>
      </c>
      <c r="J796" t="s">
        <v>960</v>
      </c>
      <c r="K796" t="s">
        <v>4444</v>
      </c>
      <c r="L796" t="str">
        <f t="shared" si="75"/>
        <v>acuminatus</v>
      </c>
      <c r="M796" t="s">
        <v>4444</v>
      </c>
    </row>
    <row r="797" spans="1:13" x14ac:dyDescent="0.25">
      <c r="A797" t="s">
        <v>4445</v>
      </c>
      <c r="B797" t="s">
        <v>4445</v>
      </c>
      <c r="C797" t="s">
        <v>4446</v>
      </c>
      <c r="D797" t="s">
        <v>2517</v>
      </c>
      <c r="E797" t="str">
        <f>VLOOKUP(A797,[1]USDAPLANTS!C$2:D$32889,2)</f>
        <v>L48(N)CAN(N)</v>
      </c>
      <c r="F797" t="s">
        <v>2517</v>
      </c>
      <c r="G797" t="s">
        <v>1021</v>
      </c>
      <c r="I797" t="s">
        <v>4447</v>
      </c>
      <c r="J797" t="s">
        <v>960</v>
      </c>
      <c r="K797" t="s">
        <v>4448</v>
      </c>
      <c r="L797" t="str">
        <f t="shared" si="75"/>
        <v>bipartitus</v>
      </c>
      <c r="M797" t="s">
        <v>4448</v>
      </c>
    </row>
    <row r="798" spans="1:13" x14ac:dyDescent="0.25">
      <c r="A798" t="s">
        <v>4449</v>
      </c>
      <c r="B798" t="s">
        <v>4449</v>
      </c>
      <c r="C798" t="s">
        <v>4450</v>
      </c>
      <c r="D798" t="s">
        <v>2517</v>
      </c>
      <c r="E798" t="str">
        <f>VLOOKUP(A798,[1]USDAPLANTS!C$2:D$32889,2)</f>
        <v>L48(N)CAN(N)</v>
      </c>
      <c r="F798" t="s">
        <v>2517</v>
      </c>
      <c r="G798" t="s">
        <v>1021</v>
      </c>
      <c r="I798" t="s">
        <v>4451</v>
      </c>
      <c r="J798" t="s">
        <v>960</v>
      </c>
      <c r="K798" t="s">
        <v>4452</v>
      </c>
      <c r="L798" t="str">
        <f t="shared" si="75"/>
        <v>brevifolioides</v>
      </c>
      <c r="M798" t="s">
        <v>4452</v>
      </c>
    </row>
    <row r="799" spans="1:13" x14ac:dyDescent="0.25">
      <c r="A799" t="s">
        <v>4453</v>
      </c>
      <c r="B799" t="s">
        <v>4453</v>
      </c>
      <c r="C799" t="s">
        <v>4454</v>
      </c>
      <c r="D799" t="s">
        <v>2517</v>
      </c>
      <c r="E799" t="str">
        <f>VLOOKUP(A799,[1]USDAPLANTS!C$2:D$32889,2)</f>
        <v>L48(N)HI(I)PR(N)VI(N)</v>
      </c>
      <c r="F799" t="s">
        <v>2517</v>
      </c>
      <c r="G799" t="s">
        <v>1021</v>
      </c>
      <c r="I799" t="s">
        <v>4455</v>
      </c>
      <c r="J799" t="s">
        <v>960</v>
      </c>
      <c r="K799" t="s">
        <v>4456</v>
      </c>
      <c r="L799" t="str">
        <f t="shared" si="75"/>
        <v>compressus</v>
      </c>
      <c r="M799" t="s">
        <v>4456</v>
      </c>
    </row>
    <row r="800" spans="1:13" x14ac:dyDescent="0.25">
      <c r="A800" t="s">
        <v>4457</v>
      </c>
      <c r="B800" t="s">
        <v>4457</v>
      </c>
      <c r="C800" t="s">
        <v>4458</v>
      </c>
      <c r="D800" t="s">
        <v>2517</v>
      </c>
      <c r="E800" t="str">
        <f>VLOOKUP(A800,[1]USDAPLANTS!C$2:D$32889,2)</f>
        <v>L48(N)CAN(N)</v>
      </c>
      <c r="F800" t="s">
        <v>2517</v>
      </c>
      <c r="G800" t="s">
        <v>1021</v>
      </c>
      <c r="I800" t="s">
        <v>4459</v>
      </c>
      <c r="J800" t="s">
        <v>960</v>
      </c>
      <c r="K800" t="s">
        <v>4460</v>
      </c>
      <c r="L800" t="str">
        <f t="shared" si="75"/>
        <v>dentatus</v>
      </c>
      <c r="M800" t="s">
        <v>4460</v>
      </c>
    </row>
    <row r="801" spans="1:13" x14ac:dyDescent="0.25">
      <c r="A801" t="s">
        <v>4461</v>
      </c>
      <c r="B801" t="s">
        <v>4461</v>
      </c>
      <c r="C801" t="s">
        <v>4462</v>
      </c>
      <c r="D801" t="s">
        <v>2517</v>
      </c>
      <c r="E801" t="str">
        <f>VLOOKUP(A801,[1]USDAPLANTS!C$2:D$32889,2)</f>
        <v>L48(N)CAN(N)</v>
      </c>
      <c r="F801" t="s">
        <v>2517</v>
      </c>
      <c r="G801" t="s">
        <v>1021</v>
      </c>
      <c r="I801" t="s">
        <v>4463</v>
      </c>
      <c r="J801" t="s">
        <v>960</v>
      </c>
      <c r="K801" t="s">
        <v>4464</v>
      </c>
      <c r="L801" t="str">
        <f t="shared" si="75"/>
        <v>diandrus</v>
      </c>
      <c r="M801" t="s">
        <v>4464</v>
      </c>
    </row>
    <row r="802" spans="1:13" x14ac:dyDescent="0.25">
      <c r="A802" t="s">
        <v>4465</v>
      </c>
      <c r="B802" t="s">
        <v>4465</v>
      </c>
      <c r="C802" t="s">
        <v>4466</v>
      </c>
      <c r="D802" t="s">
        <v>2517</v>
      </c>
      <c r="E802" t="str">
        <f>VLOOKUP(A802,[1]USDAPLANTS!C$2:D$32889,2)</f>
        <v>L48(I)HI(I)PR(I)</v>
      </c>
      <c r="F802" t="s">
        <v>2517</v>
      </c>
      <c r="G802" t="s">
        <v>1032</v>
      </c>
      <c r="I802" t="s">
        <v>4467</v>
      </c>
      <c r="J802" t="s">
        <v>960</v>
      </c>
      <c r="K802" t="s">
        <v>4468</v>
      </c>
      <c r="L802" t="str">
        <f t="shared" si="75"/>
        <v>difformis</v>
      </c>
      <c r="M802" t="s">
        <v>4468</v>
      </c>
    </row>
    <row r="803" spans="1:13" x14ac:dyDescent="0.25">
      <c r="A803" t="s">
        <v>4469</v>
      </c>
      <c r="B803" t="s">
        <v>4469</v>
      </c>
      <c r="C803" t="s">
        <v>4470</v>
      </c>
      <c r="D803" t="s">
        <v>2517</v>
      </c>
      <c r="E803" t="str">
        <f>VLOOKUP(A803,[1]USDAPLANTS!C$2:D$32889,2)</f>
        <v>L48(N)</v>
      </c>
      <c r="F803" t="s">
        <v>2517</v>
      </c>
      <c r="G803" t="s">
        <v>1021</v>
      </c>
      <c r="I803" t="s">
        <v>4471</v>
      </c>
      <c r="J803" t="s">
        <v>960</v>
      </c>
      <c r="K803" t="s">
        <v>4440</v>
      </c>
      <c r="L803" t="str">
        <f t="shared" si="75"/>
        <v>echinatus</v>
      </c>
      <c r="M803" t="s">
        <v>4440</v>
      </c>
    </row>
    <row r="804" spans="1:13" x14ac:dyDescent="0.25">
      <c r="A804" t="s">
        <v>4472</v>
      </c>
      <c r="B804" t="s">
        <v>4472</v>
      </c>
      <c r="C804" t="s">
        <v>4473</v>
      </c>
      <c r="D804" t="s">
        <v>2517</v>
      </c>
      <c r="E804" t="str">
        <f>VLOOKUP(A804,[1]USDAPLANTS!C$2:D$32889,2)</f>
        <v>L48(N)PR(N)VI(N)</v>
      </c>
      <c r="F804" t="s">
        <v>2517</v>
      </c>
      <c r="G804" t="s">
        <v>1021</v>
      </c>
      <c r="I804" t="s">
        <v>4474</v>
      </c>
      <c r="J804" t="s">
        <v>960</v>
      </c>
      <c r="K804" t="s">
        <v>4475</v>
      </c>
      <c r="L804" t="str">
        <f t="shared" si="75"/>
        <v>engelmannii</v>
      </c>
      <c r="M804" t="s">
        <v>4475</v>
      </c>
    </row>
    <row r="805" spans="1:13" x14ac:dyDescent="0.25">
      <c r="A805" t="s">
        <v>4476</v>
      </c>
      <c r="B805" t="s">
        <v>4476</v>
      </c>
      <c r="C805" t="s">
        <v>4477</v>
      </c>
      <c r="D805" t="s">
        <v>2517</v>
      </c>
      <c r="E805" t="str">
        <f>VLOOKUP(A805,[1]USDAPLANTS!C$2:D$32889,2)</f>
        <v>L48(N)CAN(N)</v>
      </c>
      <c r="F805" t="s">
        <v>2517</v>
      </c>
      <c r="G805" t="s">
        <v>1021</v>
      </c>
      <c r="I805" t="s">
        <v>4478</v>
      </c>
      <c r="J805" t="s">
        <v>960</v>
      </c>
      <c r="K805" t="s">
        <v>4479</v>
      </c>
      <c r="L805" t="str">
        <f t="shared" si="75"/>
        <v>erythrorhizos</v>
      </c>
      <c r="M805" t="s">
        <v>4479</v>
      </c>
    </row>
    <row r="806" spans="1:13" x14ac:dyDescent="0.25">
      <c r="A806" t="s">
        <v>4480</v>
      </c>
      <c r="B806" t="s">
        <v>4480</v>
      </c>
      <c r="C806" t="s">
        <v>4481</v>
      </c>
      <c r="D806" t="s">
        <v>2517</v>
      </c>
      <c r="E806" t="str">
        <f>VLOOKUP(A806,[1]USDAPLANTS!C$2:D$32889,2)</f>
        <v>L48(I,N)HI(I)PR(I)VI(I)CAN(I)</v>
      </c>
      <c r="F806" t="s">
        <v>2517</v>
      </c>
      <c r="G806" t="s">
        <v>1021</v>
      </c>
      <c r="H806" t="s">
        <v>1109</v>
      </c>
      <c r="I806" t="s">
        <v>4482</v>
      </c>
      <c r="J806" t="s">
        <v>960</v>
      </c>
      <c r="K806" t="s">
        <v>4483</v>
      </c>
      <c r="L806" t="str">
        <f t="shared" si="75"/>
        <v>esculentus</v>
      </c>
      <c r="M806" t="s">
        <v>4483</v>
      </c>
    </row>
    <row r="807" spans="1:13" x14ac:dyDescent="0.25">
      <c r="A807" t="s">
        <v>4484</v>
      </c>
      <c r="B807" t="s">
        <v>4484</v>
      </c>
      <c r="C807" t="s">
        <v>4485</v>
      </c>
      <c r="D807" t="s">
        <v>2517</v>
      </c>
      <c r="E807" t="str">
        <f>VLOOKUP(A807,[1]USDAPLANTS!C$2:D$32889,2)</f>
        <v>L48(N)</v>
      </c>
      <c r="F807" t="s">
        <v>2517</v>
      </c>
      <c r="G807" t="s">
        <v>1021</v>
      </c>
      <c r="I807" t="s">
        <v>4486</v>
      </c>
      <c r="J807" t="s">
        <v>960</v>
      </c>
      <c r="K807" t="s">
        <v>4487</v>
      </c>
      <c r="L807" t="str">
        <f t="shared" si="75"/>
        <v>filicinus</v>
      </c>
      <c r="M807" t="s">
        <v>4487</v>
      </c>
    </row>
    <row r="808" spans="1:13" x14ac:dyDescent="0.25">
      <c r="A808" t="s">
        <v>4488</v>
      </c>
      <c r="B808" t="s">
        <v>4488</v>
      </c>
      <c r="C808" t="s">
        <v>4489</v>
      </c>
      <c r="D808" t="s">
        <v>2517</v>
      </c>
      <c r="E808" t="str">
        <f>VLOOKUP(A808,[1]USDAPLANTS!C$2:D$32889,2)</f>
        <v>L48(N)PR(N)CAN(N)</v>
      </c>
      <c r="F808" t="s">
        <v>2517</v>
      </c>
      <c r="G808" t="s">
        <v>1021</v>
      </c>
      <c r="I808" t="s">
        <v>4490</v>
      </c>
      <c r="J808" t="s">
        <v>960</v>
      </c>
      <c r="K808" t="s">
        <v>4491</v>
      </c>
      <c r="L808" t="str">
        <f t="shared" si="75"/>
        <v>flavescens</v>
      </c>
      <c r="M808" t="s">
        <v>4491</v>
      </c>
    </row>
    <row r="809" spans="1:13" x14ac:dyDescent="0.25">
      <c r="A809" t="s">
        <v>4492</v>
      </c>
      <c r="B809" t="s">
        <v>4492</v>
      </c>
      <c r="C809" t="s">
        <v>4493</v>
      </c>
      <c r="D809" t="s">
        <v>2517</v>
      </c>
      <c r="E809" t="str">
        <f>VLOOKUP(A809,[1]USDAPLANTS!C$2:D$32889,2)</f>
        <v>L48(N)CAN(N)</v>
      </c>
      <c r="F809" t="s">
        <v>2517</v>
      </c>
      <c r="G809" t="s">
        <v>1021</v>
      </c>
      <c r="I809" t="s">
        <v>4494</v>
      </c>
      <c r="J809" t="s">
        <v>960</v>
      </c>
      <c r="K809" t="s">
        <v>4495</v>
      </c>
      <c r="L809" t="str">
        <f t="shared" si="75"/>
        <v>houghtonii</v>
      </c>
      <c r="M809" t="s">
        <v>4495</v>
      </c>
    </row>
    <row r="810" spans="1:13" x14ac:dyDescent="0.25">
      <c r="A810" t="s">
        <v>4496</v>
      </c>
      <c r="B810" t="s">
        <v>4496</v>
      </c>
      <c r="C810" t="s">
        <v>4497</v>
      </c>
      <c r="D810" t="s">
        <v>2517</v>
      </c>
      <c r="E810" t="str">
        <f>VLOOKUP(A810,[1]USDAPLANTS!C$2:D$32889,2)</f>
        <v>L48(I)PR(I)</v>
      </c>
      <c r="F810" t="s">
        <v>2517</v>
      </c>
      <c r="G810" t="s">
        <v>1032</v>
      </c>
      <c r="I810" t="s">
        <v>4498</v>
      </c>
      <c r="J810" t="s">
        <v>960</v>
      </c>
      <c r="K810" t="s">
        <v>4499</v>
      </c>
      <c r="L810" t="str">
        <f t="shared" si="75"/>
        <v>iria</v>
      </c>
      <c r="M810" t="s">
        <v>4499</v>
      </c>
    </row>
    <row r="811" spans="1:13" x14ac:dyDescent="0.25">
      <c r="A811" t="s">
        <v>4500</v>
      </c>
      <c r="B811" t="s">
        <v>4500</v>
      </c>
      <c r="C811" t="s">
        <v>4501</v>
      </c>
      <c r="D811" t="s">
        <v>2517</v>
      </c>
      <c r="E811" t="str">
        <f>VLOOKUP(A811,[1]USDAPLANTS!C$2:D$32889,2)</f>
        <v>L48(N)</v>
      </c>
      <c r="F811" t="s">
        <v>2517</v>
      </c>
      <c r="G811" t="s">
        <v>1021</v>
      </c>
      <c r="I811" t="s">
        <v>4502</v>
      </c>
      <c r="J811" t="s">
        <v>960</v>
      </c>
      <c r="K811" t="s">
        <v>4503</v>
      </c>
      <c r="L811" t="str">
        <f t="shared" si="75"/>
        <v>lancastriensis</v>
      </c>
      <c r="M811" t="s">
        <v>4503</v>
      </c>
    </row>
    <row r="812" spans="1:13" x14ac:dyDescent="0.25">
      <c r="A812" t="s">
        <v>4504</v>
      </c>
      <c r="B812" t="s">
        <v>4504</v>
      </c>
      <c r="C812" t="s">
        <v>4505</v>
      </c>
      <c r="D812" t="s">
        <v>2517</v>
      </c>
      <c r="E812" t="str">
        <f>VLOOKUP(A812,[1]USDAPLANTS!C$2:D$32889,2)</f>
        <v>L48(N)CAN(N)</v>
      </c>
      <c r="F812" t="s">
        <v>2517</v>
      </c>
      <c r="G812" t="s">
        <v>1021</v>
      </c>
      <c r="I812" t="s">
        <v>4506</v>
      </c>
      <c r="J812" t="s">
        <v>960</v>
      </c>
      <c r="K812" t="s">
        <v>4507</v>
      </c>
      <c r="L812" t="str">
        <f t="shared" si="75"/>
        <v>lupulinus</v>
      </c>
      <c r="M812" t="s">
        <v>4507</v>
      </c>
    </row>
    <row r="813" spans="1:13" x14ac:dyDescent="0.25">
      <c r="A813" t="s">
        <v>4508</v>
      </c>
      <c r="B813" t="s">
        <v>4508</v>
      </c>
      <c r="C813" t="s">
        <v>4509</v>
      </c>
      <c r="D813" t="s">
        <v>2517</v>
      </c>
      <c r="E813" t="str">
        <f>VLOOKUP(A813,[1]USDAPLANTS!C$2:D$32889,2)</f>
        <v>HI(I)</v>
      </c>
      <c r="F813" t="s">
        <v>2517</v>
      </c>
      <c r="G813" t="s">
        <v>1032</v>
      </c>
      <c r="H813" t="s">
        <v>1109</v>
      </c>
      <c r="I813" t="s">
        <v>4510</v>
      </c>
      <c r="J813" t="s">
        <v>960</v>
      </c>
      <c r="K813" t="s">
        <v>4511</v>
      </c>
      <c r="L813" t="str">
        <f t="shared" si="75"/>
        <v>microiria</v>
      </c>
      <c r="M813" t="s">
        <v>4511</v>
      </c>
    </row>
    <row r="814" spans="1:13" x14ac:dyDescent="0.25">
      <c r="A814" t="s">
        <v>4512</v>
      </c>
      <c r="B814" t="s">
        <v>4512</v>
      </c>
      <c r="C814" t="s">
        <v>4513</v>
      </c>
      <c r="D814" t="s">
        <v>2517</v>
      </c>
      <c r="E814" t="str">
        <f>VLOOKUP(A814,[1]USDAPLANTS!C$2:D$32889,2)</f>
        <v>L48(N)HI(N)PR(N)VI(N)CAN(N)</v>
      </c>
      <c r="F814" t="s">
        <v>2517</v>
      </c>
      <c r="G814" t="s">
        <v>1021</v>
      </c>
      <c r="I814" t="s">
        <v>4514</v>
      </c>
      <c r="J814" t="s">
        <v>960</v>
      </c>
      <c r="K814" t="s">
        <v>4515</v>
      </c>
      <c r="L814" t="str">
        <f t="shared" si="75"/>
        <v>odoratus</v>
      </c>
      <c r="M814" t="s">
        <v>4515</v>
      </c>
    </row>
    <row r="815" spans="1:13" x14ac:dyDescent="0.25">
      <c r="A815" t="s">
        <v>4516</v>
      </c>
      <c r="B815" t="s">
        <v>4516</v>
      </c>
      <c r="C815" t="s">
        <v>4517</v>
      </c>
      <c r="D815" t="s">
        <v>2517</v>
      </c>
      <c r="E815" t="str">
        <f>VLOOKUP(A815,[1]USDAPLANTS!C$2:D$32889,2)</f>
        <v>L48(N)</v>
      </c>
      <c r="F815" t="s">
        <v>2517</v>
      </c>
      <c r="G815" t="s">
        <v>1021</v>
      </c>
      <c r="I815" t="s">
        <v>4518</v>
      </c>
      <c r="J815" t="s">
        <v>960</v>
      </c>
      <c r="K815" t="s">
        <v>4519</v>
      </c>
      <c r="L815" t="str">
        <f t="shared" si="75"/>
        <v>plukenetii</v>
      </c>
      <c r="M815" t="s">
        <v>4519</v>
      </c>
    </row>
    <row r="816" spans="1:13" x14ac:dyDescent="0.25">
      <c r="A816" t="s">
        <v>4520</v>
      </c>
      <c r="B816" t="s">
        <v>4520</v>
      </c>
      <c r="C816" t="s">
        <v>4521</v>
      </c>
      <c r="D816" t="s">
        <v>2517</v>
      </c>
      <c r="E816" t="str">
        <f>VLOOKUP(A816,[1]USDAPLANTS!C$2:D$32889,2)</f>
        <v>L48(N)HI(N)PR(N)VI(N)</v>
      </c>
      <c r="F816" t="s">
        <v>2517</v>
      </c>
      <c r="G816" t="s">
        <v>1021</v>
      </c>
      <c r="I816" t="s">
        <v>4522</v>
      </c>
      <c r="J816" t="s">
        <v>960</v>
      </c>
      <c r="K816" t="s">
        <v>4523</v>
      </c>
      <c r="L816" t="str">
        <f t="shared" si="75"/>
        <v>polystachyos</v>
      </c>
      <c r="M816" t="s">
        <v>4523</v>
      </c>
    </row>
    <row r="817" spans="1:15" x14ac:dyDescent="0.25">
      <c r="A817" t="s">
        <v>4524</v>
      </c>
      <c r="B817" t="s">
        <v>4524</v>
      </c>
      <c r="C817" t="s">
        <v>4525</v>
      </c>
      <c r="D817" t="s">
        <v>2517</v>
      </c>
      <c r="E817" t="str">
        <f>VLOOKUP(A817,[1]USDAPLANTS!C$2:D$32889,2)</f>
        <v>L48(N)</v>
      </c>
      <c r="F817" t="s">
        <v>2517</v>
      </c>
      <c r="G817" t="s">
        <v>1021</v>
      </c>
      <c r="I817" t="s">
        <v>4526</v>
      </c>
      <c r="J817" t="s">
        <v>960</v>
      </c>
      <c r="K817" t="s">
        <v>4527</v>
      </c>
      <c r="L817" t="str">
        <f t="shared" si="75"/>
        <v>refractus</v>
      </c>
      <c r="M817" t="s">
        <v>4527</v>
      </c>
    </row>
    <row r="818" spans="1:15" x14ac:dyDescent="0.25">
      <c r="A818" t="s">
        <v>4528</v>
      </c>
      <c r="B818" t="s">
        <v>4528</v>
      </c>
      <c r="C818" t="s">
        <v>4529</v>
      </c>
      <c r="D818" t="s">
        <v>2517</v>
      </c>
      <c r="E818" t="str">
        <f>VLOOKUP(A818,[1]USDAPLANTS!C$2:D$32889,2)</f>
        <v>L48(N)</v>
      </c>
      <c r="F818" t="s">
        <v>2517</v>
      </c>
      <c r="G818" t="s">
        <v>1021</v>
      </c>
      <c r="I818" t="s">
        <v>4530</v>
      </c>
      <c r="J818" t="s">
        <v>960</v>
      </c>
      <c r="K818" t="s">
        <v>4531</v>
      </c>
      <c r="L818" t="str">
        <f t="shared" si="75"/>
        <v>retrofractus</v>
      </c>
      <c r="M818" t="s">
        <v>4531</v>
      </c>
    </row>
    <row r="819" spans="1:15" x14ac:dyDescent="0.25">
      <c r="A819" t="s">
        <v>4532</v>
      </c>
      <c r="B819" t="s">
        <v>4532</v>
      </c>
      <c r="C819" t="s">
        <v>4533</v>
      </c>
      <c r="D819" t="s">
        <v>2517</v>
      </c>
      <c r="E819" t="str">
        <f>VLOOKUP(A819,[1]USDAPLANTS!C$2:D$32889,2)</f>
        <v>L48(N)</v>
      </c>
      <c r="F819" t="s">
        <v>2517</v>
      </c>
      <c r="G819" t="s">
        <v>1021</v>
      </c>
      <c r="I819" t="s">
        <v>4534</v>
      </c>
      <c r="J819" t="s">
        <v>960</v>
      </c>
      <c r="K819" t="s">
        <v>4535</v>
      </c>
      <c r="L819" t="str">
        <f t="shared" si="75"/>
        <v>retrorsus</v>
      </c>
      <c r="M819" t="s">
        <v>4535</v>
      </c>
    </row>
    <row r="820" spans="1:15" x14ac:dyDescent="0.25">
      <c r="A820" t="s">
        <v>4536</v>
      </c>
      <c r="B820" t="s">
        <v>4536</v>
      </c>
      <c r="C820" t="s">
        <v>4537</v>
      </c>
      <c r="D820" t="s">
        <v>2517</v>
      </c>
      <c r="E820" t="str">
        <f>VLOOKUP(A820,[1]USDAPLANTS!C$2:D$32889,2)</f>
        <v>L48(N)CAN(N)</v>
      </c>
      <c r="F820" t="s">
        <v>2517</v>
      </c>
      <c r="G820" t="s">
        <v>1021</v>
      </c>
      <c r="I820" t="s">
        <v>4538</v>
      </c>
      <c r="J820" t="s">
        <v>960</v>
      </c>
      <c r="K820" t="s">
        <v>3318</v>
      </c>
      <c r="L820" t="str">
        <f t="shared" si="75"/>
        <v>schweinitzii</v>
      </c>
      <c r="M820" t="s">
        <v>3318</v>
      </c>
    </row>
    <row r="821" spans="1:15" x14ac:dyDescent="0.25">
      <c r="A821" t="s">
        <v>4539</v>
      </c>
      <c r="B821" t="s">
        <v>4539</v>
      </c>
      <c r="C821" t="s">
        <v>4540</v>
      </c>
      <c r="D821" t="s">
        <v>2517</v>
      </c>
      <c r="E821" t="str">
        <f>VLOOKUP(A821,[1]USDAPLANTS!C$2:D$32889,2)</f>
        <v>L48(I)</v>
      </c>
      <c r="F821" t="s">
        <v>2517</v>
      </c>
      <c r="G821" t="s">
        <v>1032</v>
      </c>
      <c r="I821" t="s">
        <v>4541</v>
      </c>
      <c r="J821" t="s">
        <v>960</v>
      </c>
      <c r="K821" t="s">
        <v>4542</v>
      </c>
      <c r="L821" t="str">
        <f t="shared" si="75"/>
        <v>serotinus</v>
      </c>
      <c r="M821" t="s">
        <v>4542</v>
      </c>
    </row>
    <row r="822" spans="1:15" x14ac:dyDescent="0.25">
      <c r="A822" t="s">
        <v>4543</v>
      </c>
      <c r="B822" t="s">
        <v>4543</v>
      </c>
      <c r="C822" t="s">
        <v>4544</v>
      </c>
      <c r="D822" t="s">
        <v>2517</v>
      </c>
      <c r="E822" t="str">
        <f>VLOOKUP(A822,[1]USDAPLANTS!C$2:D$32889,2)</f>
        <v>L48(N)VI(N)CAN(N)</v>
      </c>
      <c r="F822" t="s">
        <v>2517</v>
      </c>
      <c r="G822" t="s">
        <v>1021</v>
      </c>
      <c r="I822" t="s">
        <v>4545</v>
      </c>
      <c r="J822" t="s">
        <v>960</v>
      </c>
      <c r="K822" t="s">
        <v>4546</v>
      </c>
      <c r="L822" t="str">
        <f t="shared" si="75"/>
        <v>squarrosus</v>
      </c>
      <c r="M822" t="s">
        <v>4546</v>
      </c>
    </row>
    <row r="823" spans="1:15" x14ac:dyDescent="0.25">
      <c r="A823" t="s">
        <v>4547</v>
      </c>
      <c r="B823" t="s">
        <v>4547</v>
      </c>
      <c r="C823" t="s">
        <v>4548</v>
      </c>
      <c r="D823" t="s">
        <v>2517</v>
      </c>
      <c r="E823" t="str">
        <f>VLOOKUP(A823,[1]USDAPLANTS!C$2:D$32889,2)</f>
        <v>L48(N)CAN(N)</v>
      </c>
      <c r="F823" t="s">
        <v>2517</v>
      </c>
      <c r="G823" t="s">
        <v>1021</v>
      </c>
      <c r="I823" t="s">
        <v>4549</v>
      </c>
      <c r="J823" t="s">
        <v>960</v>
      </c>
      <c r="K823" t="s">
        <v>961</v>
      </c>
      <c r="L823" t="str">
        <f t="shared" si="75"/>
        <v>strigosus</v>
      </c>
      <c r="M823" t="s">
        <v>961</v>
      </c>
    </row>
    <row r="824" spans="1:15" x14ac:dyDescent="0.25">
      <c r="A824" t="s">
        <v>4550</v>
      </c>
      <c r="B824" t="s">
        <v>4550</v>
      </c>
      <c r="C824" t="s">
        <v>4551</v>
      </c>
      <c r="D824" t="s">
        <v>2517</v>
      </c>
      <c r="E824" t="str">
        <f>VLOOKUP(A824,[1]USDAPLANTS!C$2:D$32889,2)</f>
        <v>L48(N)PR(N)VI(N)</v>
      </c>
      <c r="F824" t="s">
        <v>2517</v>
      </c>
      <c r="G824" t="s">
        <v>1021</v>
      </c>
      <c r="I824" t="s">
        <v>4552</v>
      </c>
      <c r="J824" t="s">
        <v>960</v>
      </c>
      <c r="K824" t="s">
        <v>4553</v>
      </c>
      <c r="L824" t="str">
        <f t="shared" si="75"/>
        <v>tenuifolius</v>
      </c>
      <c r="M824" t="s">
        <v>4553</v>
      </c>
    </row>
    <row r="825" spans="1:15" x14ac:dyDescent="0.25">
      <c r="A825" t="s">
        <v>4554</v>
      </c>
      <c r="B825" t="s">
        <v>4554</v>
      </c>
      <c r="C825" t="s">
        <v>4555</v>
      </c>
      <c r="D825" t="s">
        <v>1747</v>
      </c>
      <c r="E825" t="str">
        <f>VLOOKUP(A825,[1]USDAPLANTS!C$2:D$32889,2)</f>
        <v>L48(N)CAN(N)SPM(N)</v>
      </c>
      <c r="F825" t="s">
        <v>1747</v>
      </c>
      <c r="G825" t="s">
        <v>1021</v>
      </c>
      <c r="I825" t="s">
        <v>4556</v>
      </c>
      <c r="J825" t="s">
        <v>929</v>
      </c>
      <c r="K825" t="s">
        <v>930</v>
      </c>
      <c r="L825" t="str">
        <f t="shared" si="75"/>
        <v>acaule</v>
      </c>
      <c r="M825" t="s">
        <v>930</v>
      </c>
    </row>
    <row r="826" spans="1:15" x14ac:dyDescent="0.25">
      <c r="A826" t="s">
        <v>4557</v>
      </c>
      <c r="B826" t="s">
        <v>4557</v>
      </c>
      <c r="C826" t="s">
        <v>4558</v>
      </c>
      <c r="D826" t="s">
        <v>1747</v>
      </c>
      <c r="E826" t="str">
        <f>VLOOKUP(A826,[1]USDAPLANTS!C$2:D$32889,2)</f>
        <v>L48(N)CAN(N)</v>
      </c>
      <c r="F826" t="s">
        <v>1747</v>
      </c>
      <c r="G826" t="s">
        <v>1021</v>
      </c>
      <c r="I826" t="s">
        <v>4559</v>
      </c>
      <c r="J826" t="s">
        <v>929</v>
      </c>
      <c r="K826" t="s">
        <v>4560</v>
      </c>
      <c r="L826" t="str">
        <f t="shared" si="75"/>
        <v>candidum</v>
      </c>
      <c r="M826" t="s">
        <v>4560</v>
      </c>
    </row>
    <row r="827" spans="1:15" x14ac:dyDescent="0.25">
      <c r="A827" t="s">
        <v>4561</v>
      </c>
      <c r="B827" t="s">
        <v>4561</v>
      </c>
      <c r="C827" t="s">
        <v>4562</v>
      </c>
      <c r="D827" t="s">
        <v>1747</v>
      </c>
      <c r="E827" t="str">
        <f>VLOOKUP(A827,[1]USDAPLANTS!C$2:D$32889,2)</f>
        <v>L48(N)</v>
      </c>
      <c r="F827" t="s">
        <v>1747</v>
      </c>
      <c r="G827" t="s">
        <v>1021</v>
      </c>
      <c r="I827" t="s">
        <v>4563</v>
      </c>
      <c r="J827" t="s">
        <v>929</v>
      </c>
      <c r="K827" t="s">
        <v>4564</v>
      </c>
      <c r="L827" t="str">
        <f t="shared" ref="L827:L828" si="76">M827&amp;" "&amp;N827&amp;" "&amp;O827</f>
        <v>parviflorum var. parviflorum</v>
      </c>
      <c r="M827" t="s">
        <v>4565</v>
      </c>
      <c r="N827" t="s">
        <v>1259</v>
      </c>
      <c r="O827" t="s">
        <v>4565</v>
      </c>
    </row>
    <row r="828" spans="1:15" x14ac:dyDescent="0.25">
      <c r="A828" t="s">
        <v>4566</v>
      </c>
      <c r="B828" t="s">
        <v>4566</v>
      </c>
      <c r="C828" t="s">
        <v>4567</v>
      </c>
      <c r="D828" t="s">
        <v>1747</v>
      </c>
      <c r="E828" t="str">
        <f>VLOOKUP(A828,[1]USDAPLANTS!C$2:D$32889,2)</f>
        <v>L48(N)AK(N)CAN(N)SPM(N)</v>
      </c>
      <c r="F828" t="s">
        <v>1747</v>
      </c>
      <c r="G828" t="s">
        <v>1021</v>
      </c>
      <c r="I828" t="s">
        <v>4568</v>
      </c>
      <c r="J828" t="s">
        <v>929</v>
      </c>
      <c r="K828" t="s">
        <v>4569</v>
      </c>
      <c r="L828" t="str">
        <f t="shared" si="76"/>
        <v>parviflorum var. pubescens</v>
      </c>
      <c r="M828" t="s">
        <v>4565</v>
      </c>
      <c r="N828" t="s">
        <v>1259</v>
      </c>
      <c r="O828" t="s">
        <v>1280</v>
      </c>
    </row>
    <row r="829" spans="1:15" x14ac:dyDescent="0.25">
      <c r="A829" t="s">
        <v>4570</v>
      </c>
      <c r="B829" t="s">
        <v>4570</v>
      </c>
      <c r="C829" t="s">
        <v>4571</v>
      </c>
      <c r="D829" t="s">
        <v>1747</v>
      </c>
      <c r="E829" t="str">
        <f>VLOOKUP(A829,[1]USDAPLANTS!C$2:D$32889,2)</f>
        <v>L48(N)CAN(N)</v>
      </c>
      <c r="F829" t="s">
        <v>1747</v>
      </c>
      <c r="G829" t="s">
        <v>1021</v>
      </c>
      <c r="I829" t="s">
        <v>4572</v>
      </c>
      <c r="J829" t="s">
        <v>929</v>
      </c>
      <c r="K829" t="s">
        <v>4573</v>
      </c>
      <c r="L829" t="str">
        <f t="shared" ref="L829:L884" si="77">M829</f>
        <v>reginae</v>
      </c>
      <c r="M829" t="s">
        <v>4573</v>
      </c>
    </row>
    <row r="830" spans="1:15" x14ac:dyDescent="0.25">
      <c r="A830" t="s">
        <v>4574</v>
      </c>
      <c r="B830" t="s">
        <v>4574</v>
      </c>
      <c r="C830" t="s">
        <v>4575</v>
      </c>
      <c r="D830" t="s">
        <v>1165</v>
      </c>
      <c r="E830" t="str">
        <f>VLOOKUP(A830,[1]USDAPLANTS!C$2:D$32889,2)</f>
        <v>L48(N)CAN(N)</v>
      </c>
      <c r="F830" t="s">
        <v>1165</v>
      </c>
      <c r="G830" t="s">
        <v>1021</v>
      </c>
      <c r="I830" t="s">
        <v>4576</v>
      </c>
      <c r="J830" t="s">
        <v>4577</v>
      </c>
      <c r="K830" t="s">
        <v>3847</v>
      </c>
      <c r="L830" t="str">
        <f t="shared" si="77"/>
        <v>bulbifera</v>
      </c>
      <c r="M830" t="s">
        <v>3847</v>
      </c>
    </row>
    <row r="831" spans="1:15" x14ac:dyDescent="0.25">
      <c r="A831" t="s">
        <v>4578</v>
      </c>
      <c r="B831" t="s">
        <v>4578</v>
      </c>
      <c r="C831" t="s">
        <v>4579</v>
      </c>
      <c r="D831" t="s">
        <v>1165</v>
      </c>
      <c r="E831" t="str">
        <f>VLOOKUP(A831,[1]USDAPLANTS!C$2:D$32889,2)</f>
        <v>L48(N)AK(N)HI(I?)CAN(N)GL(N)SPM(N)</v>
      </c>
      <c r="F831" t="s">
        <v>1165</v>
      </c>
      <c r="G831" t="s">
        <v>1021</v>
      </c>
      <c r="I831" t="s">
        <v>4580</v>
      </c>
      <c r="J831" t="s">
        <v>4577</v>
      </c>
      <c r="K831" t="s">
        <v>4581</v>
      </c>
      <c r="L831" t="str">
        <f t="shared" si="77"/>
        <v>fragilis</v>
      </c>
      <c r="M831" t="s">
        <v>4581</v>
      </c>
    </row>
    <row r="832" spans="1:15" x14ac:dyDescent="0.25">
      <c r="A832" t="s">
        <v>4582</v>
      </c>
      <c r="B832" t="s">
        <v>4582</v>
      </c>
      <c r="C832" t="s">
        <v>4583</v>
      </c>
      <c r="D832" t="s">
        <v>1165</v>
      </c>
      <c r="E832" t="str">
        <f>VLOOKUP(A832,[1]USDAPLANTS!C$2:D$32889,2)</f>
        <v>L48(N)CAN(N)</v>
      </c>
      <c r="F832" t="s">
        <v>1165</v>
      </c>
      <c r="G832" t="s">
        <v>1021</v>
      </c>
      <c r="I832" t="s">
        <v>4584</v>
      </c>
      <c r="J832" t="s">
        <v>4577</v>
      </c>
      <c r="K832" t="s">
        <v>4585</v>
      </c>
      <c r="L832" t="str">
        <f t="shared" si="77"/>
        <v>laurentiana</v>
      </c>
      <c r="M832" t="s">
        <v>4585</v>
      </c>
    </row>
    <row r="833" spans="1:13" x14ac:dyDescent="0.25">
      <c r="A833" t="s">
        <v>4586</v>
      </c>
      <c r="B833" t="s">
        <v>4586</v>
      </c>
      <c r="C833" t="s">
        <v>4587</v>
      </c>
      <c r="D833" t="s">
        <v>1165</v>
      </c>
      <c r="E833" t="str">
        <f>VLOOKUP(A833,[1]USDAPLANTS!C$2:D$32889,2)</f>
        <v>L48(N)CAN(N)</v>
      </c>
      <c r="F833" t="s">
        <v>1165</v>
      </c>
      <c r="G833" t="s">
        <v>1021</v>
      </c>
      <c r="I833" t="s">
        <v>4588</v>
      </c>
      <c r="J833" t="s">
        <v>4577</v>
      </c>
      <c r="K833" t="s">
        <v>4589</v>
      </c>
      <c r="L833" t="str">
        <f t="shared" si="77"/>
        <v>protrusa</v>
      </c>
      <c r="M833" t="s">
        <v>4589</v>
      </c>
    </row>
    <row r="834" spans="1:13" x14ac:dyDescent="0.25">
      <c r="A834" t="s">
        <v>4590</v>
      </c>
      <c r="B834" t="s">
        <v>4590</v>
      </c>
      <c r="C834" t="s">
        <v>4591</v>
      </c>
      <c r="D834" t="s">
        <v>1165</v>
      </c>
      <c r="E834" t="str">
        <f>VLOOKUP(A834,[1]USDAPLANTS!C$2:D$32889,2)</f>
        <v>L48(N)</v>
      </c>
      <c r="F834" t="s">
        <v>1165</v>
      </c>
      <c r="G834" t="s">
        <v>1021</v>
      </c>
      <c r="I834" t="s">
        <v>4592</v>
      </c>
      <c r="J834" t="s">
        <v>4577</v>
      </c>
      <c r="K834" t="s">
        <v>4593</v>
      </c>
      <c r="L834" t="str">
        <f t="shared" si="77"/>
        <v>tennesseensis</v>
      </c>
      <c r="M834" t="s">
        <v>4593</v>
      </c>
    </row>
    <row r="835" spans="1:13" x14ac:dyDescent="0.25">
      <c r="A835" t="s">
        <v>4594</v>
      </c>
      <c r="B835" t="s">
        <v>4594</v>
      </c>
      <c r="C835" t="s">
        <v>4595</v>
      </c>
      <c r="D835" t="s">
        <v>1165</v>
      </c>
      <c r="E835" t="str">
        <f>VLOOKUP(A835,[1]USDAPLANTS!C$2:D$32889,2)</f>
        <v>L48(N)CAN(N)</v>
      </c>
      <c r="F835" t="s">
        <v>1165</v>
      </c>
      <c r="G835" t="s">
        <v>1021</v>
      </c>
      <c r="I835" t="s">
        <v>4596</v>
      </c>
      <c r="J835" t="s">
        <v>4577</v>
      </c>
      <c r="K835" t="s">
        <v>924</v>
      </c>
      <c r="L835" t="str">
        <f t="shared" si="77"/>
        <v>tenuis</v>
      </c>
      <c r="M835" t="s">
        <v>924</v>
      </c>
    </row>
    <row r="836" spans="1:13" x14ac:dyDescent="0.25">
      <c r="A836" t="s">
        <v>4597</v>
      </c>
      <c r="B836" t="s">
        <v>4597</v>
      </c>
      <c r="C836" t="s">
        <v>4598</v>
      </c>
      <c r="D836" t="s">
        <v>1193</v>
      </c>
      <c r="E836" t="str">
        <f>VLOOKUP(A836,[1]USDAPLANTS!C$2:D$32889,2)</f>
        <v>L48(I)AK(I)HI(I)CAN(I)</v>
      </c>
      <c r="F836" t="s">
        <v>1193</v>
      </c>
      <c r="G836" t="s">
        <v>1032</v>
      </c>
      <c r="I836" t="s">
        <v>4599</v>
      </c>
      <c r="J836" t="s">
        <v>4600</v>
      </c>
      <c r="K836" t="s">
        <v>4601</v>
      </c>
      <c r="L836" t="str">
        <f t="shared" si="77"/>
        <v>scoparius</v>
      </c>
      <c r="M836" t="s">
        <v>4601</v>
      </c>
    </row>
    <row r="837" spans="1:13" x14ac:dyDescent="0.25">
      <c r="A837" t="s">
        <v>4602</v>
      </c>
      <c r="B837" t="s">
        <v>4602</v>
      </c>
      <c r="C837" t="s">
        <v>4603</v>
      </c>
      <c r="D837" t="s">
        <v>1181</v>
      </c>
      <c r="E837" t="str">
        <f>VLOOKUP(A837,[1]USDAPLANTS!C$2:D$32889,2)</f>
        <v>L48(I)AK(I)HI(I)PR(I)CAN(I)GL(I)SPM(I)</v>
      </c>
      <c r="F837" t="s">
        <v>1181</v>
      </c>
      <c r="G837" t="s">
        <v>1032</v>
      </c>
      <c r="I837" t="s">
        <v>4604</v>
      </c>
      <c r="J837" t="s">
        <v>919</v>
      </c>
      <c r="K837" t="s">
        <v>920</v>
      </c>
      <c r="L837" t="str">
        <f t="shared" si="77"/>
        <v>glomerata</v>
      </c>
      <c r="M837" t="s">
        <v>920</v>
      </c>
    </row>
    <row r="838" spans="1:13" x14ac:dyDescent="0.25">
      <c r="A838" t="s">
        <v>4605</v>
      </c>
      <c r="B838" t="s">
        <v>4605</v>
      </c>
      <c r="C838" t="s">
        <v>4606</v>
      </c>
      <c r="D838" t="s">
        <v>1266</v>
      </c>
      <c r="E838" t="str">
        <f>VLOOKUP(A838,[1]USDAPLANTS!C$2:D$32889,2)</f>
        <v>L48(N)CAN(N)</v>
      </c>
      <c r="F838" t="s">
        <v>1266</v>
      </c>
      <c r="G838" t="s">
        <v>1021</v>
      </c>
      <c r="I838" t="s">
        <v>4607</v>
      </c>
      <c r="J838" t="s">
        <v>4608</v>
      </c>
      <c r="K838" t="s">
        <v>4609</v>
      </c>
      <c r="L838" t="str">
        <f t="shared" si="77"/>
        <v>repens</v>
      </c>
      <c r="M838" t="s">
        <v>4609</v>
      </c>
    </row>
    <row r="839" spans="1:13" x14ac:dyDescent="0.25">
      <c r="A839" t="s">
        <v>4610</v>
      </c>
      <c r="B839" t="s">
        <v>4610</v>
      </c>
      <c r="C839" t="s">
        <v>4611</v>
      </c>
      <c r="D839" t="s">
        <v>1181</v>
      </c>
      <c r="E839" t="str">
        <f>VLOOKUP(A839,[1]USDAPLANTS!C$2:D$32889,2)</f>
        <v>L48(N)AK(N)CAN(N)</v>
      </c>
      <c r="F839" t="s">
        <v>1181</v>
      </c>
      <c r="G839" t="s">
        <v>1021</v>
      </c>
      <c r="I839" t="s">
        <v>4612</v>
      </c>
      <c r="J839" t="s">
        <v>935</v>
      </c>
      <c r="K839" t="s">
        <v>4613</v>
      </c>
      <c r="L839" t="str">
        <f t="shared" si="77"/>
        <v>compressa</v>
      </c>
      <c r="M839" t="s">
        <v>4613</v>
      </c>
    </row>
    <row r="840" spans="1:13" x14ac:dyDescent="0.25">
      <c r="A840" t="s">
        <v>4614</v>
      </c>
      <c r="B840" t="s">
        <v>4614</v>
      </c>
      <c r="C840" t="s">
        <v>4615</v>
      </c>
      <c r="D840" t="s">
        <v>1181</v>
      </c>
      <c r="E840" t="str">
        <f>VLOOKUP(A840,[1]USDAPLANTS!C$2:D$32889,2)</f>
        <v>L48(N)AK(N)CAN(N)GL(N)SPM(N)</v>
      </c>
      <c r="F840" t="s">
        <v>1181</v>
      </c>
      <c r="G840" t="s">
        <v>1021</v>
      </c>
      <c r="I840" t="s">
        <v>4616</v>
      </c>
      <c r="J840" t="s">
        <v>935</v>
      </c>
      <c r="K840" t="s">
        <v>936</v>
      </c>
      <c r="L840" t="str">
        <f t="shared" si="77"/>
        <v>spicata</v>
      </c>
      <c r="M840" t="s">
        <v>936</v>
      </c>
    </row>
    <row r="841" spans="1:13" x14ac:dyDescent="0.25">
      <c r="A841" t="s">
        <v>4617</v>
      </c>
      <c r="B841" t="s">
        <v>4617</v>
      </c>
      <c r="C841" t="s">
        <v>4618</v>
      </c>
      <c r="D841" t="s">
        <v>4619</v>
      </c>
      <c r="E841" t="str">
        <f>VLOOKUP(A841,[1]USDAPLANTS!C$2:D$32889,2)</f>
        <v>L48(I)HI(I)PR(I)VI(I)CAN(W)</v>
      </c>
      <c r="F841" t="s">
        <v>4619</v>
      </c>
      <c r="G841" t="s">
        <v>1032</v>
      </c>
      <c r="I841" t="s">
        <v>4620</v>
      </c>
      <c r="J841" t="s">
        <v>4621</v>
      </c>
      <c r="K841" t="s">
        <v>4622</v>
      </c>
      <c r="L841" t="str">
        <f t="shared" si="77"/>
        <v>meteloides</v>
      </c>
      <c r="M841" t="s">
        <v>4622</v>
      </c>
    </row>
    <row r="842" spans="1:13" x14ac:dyDescent="0.25">
      <c r="A842" t="s">
        <v>4623</v>
      </c>
      <c r="B842" t="s">
        <v>4623</v>
      </c>
      <c r="C842" t="s">
        <v>4624</v>
      </c>
      <c r="D842" t="s">
        <v>4619</v>
      </c>
      <c r="E842" t="str">
        <f>VLOOKUP(A842,[1]USDAPLANTS!C$2:D$32889,2)</f>
        <v>L48(I)HI(I)PR(I)VI(I)CAN(I)</v>
      </c>
      <c r="F842" t="s">
        <v>4619</v>
      </c>
      <c r="G842" t="s">
        <v>1032</v>
      </c>
      <c r="I842" t="s">
        <v>4625</v>
      </c>
      <c r="J842" t="s">
        <v>4621</v>
      </c>
      <c r="K842" t="s">
        <v>4626</v>
      </c>
      <c r="L842" t="str">
        <f t="shared" si="77"/>
        <v>stramonium</v>
      </c>
      <c r="M842" t="s">
        <v>4626</v>
      </c>
    </row>
    <row r="843" spans="1:13" x14ac:dyDescent="0.25">
      <c r="A843" t="s">
        <v>4627</v>
      </c>
      <c r="B843" t="s">
        <v>4627</v>
      </c>
      <c r="C843" t="s">
        <v>4628</v>
      </c>
      <c r="D843" t="s">
        <v>1187</v>
      </c>
      <c r="E843" t="str">
        <f>VLOOKUP(A843,[1]USDAPLANTS!C$2:D$32889,2)</f>
        <v>L48(I)PR(I)CAN(I)SPM(I)</v>
      </c>
      <c r="F843" t="s">
        <v>1187</v>
      </c>
      <c r="G843" t="s">
        <v>1032</v>
      </c>
      <c r="I843" t="s">
        <v>4629</v>
      </c>
      <c r="J843" t="s">
        <v>4630</v>
      </c>
      <c r="K843" t="s">
        <v>4631</v>
      </c>
      <c r="L843" t="str">
        <f t="shared" si="77"/>
        <v>carota</v>
      </c>
      <c r="M843" t="s">
        <v>4631</v>
      </c>
    </row>
    <row r="844" spans="1:13" x14ac:dyDescent="0.25">
      <c r="A844" t="s">
        <v>4632</v>
      </c>
      <c r="B844" t="s">
        <v>4632</v>
      </c>
      <c r="C844" t="s">
        <v>4633</v>
      </c>
      <c r="D844" t="s">
        <v>1578</v>
      </c>
      <c r="E844" t="str">
        <f>VLOOKUP(A844,[1]USDAPLANTS!C$2:D$32889,2)</f>
        <v>L48(N)CAN(N)</v>
      </c>
      <c r="F844" t="s">
        <v>1578</v>
      </c>
      <c r="G844" t="s">
        <v>1021</v>
      </c>
      <c r="I844" t="s">
        <v>4634</v>
      </c>
      <c r="J844" t="s">
        <v>4635</v>
      </c>
      <c r="K844" t="s">
        <v>4636</v>
      </c>
      <c r="L844" t="str">
        <f t="shared" si="77"/>
        <v>verticillatus</v>
      </c>
      <c r="M844" t="s">
        <v>4636</v>
      </c>
    </row>
    <row r="845" spans="1:13" x14ac:dyDescent="0.25">
      <c r="A845" t="s">
        <v>4637</v>
      </c>
      <c r="B845" t="s">
        <v>4637</v>
      </c>
      <c r="C845" t="s">
        <v>4638</v>
      </c>
      <c r="D845" t="s">
        <v>1123</v>
      </c>
      <c r="E845" t="str">
        <f>VLOOKUP(A845,[1]USDAPLANTS!C$2:D$32889,2)</f>
        <v>L48(N)</v>
      </c>
      <c r="F845" t="s">
        <v>1123</v>
      </c>
      <c r="G845" t="s">
        <v>1021</v>
      </c>
      <c r="I845" t="s">
        <v>4639</v>
      </c>
      <c r="J845" t="s">
        <v>4640</v>
      </c>
      <c r="K845" t="s">
        <v>4641</v>
      </c>
      <c r="L845" t="str">
        <f t="shared" si="77"/>
        <v>exaltatum</v>
      </c>
      <c r="M845" t="s">
        <v>4641</v>
      </c>
    </row>
    <row r="846" spans="1:13" x14ac:dyDescent="0.25">
      <c r="A846" t="s">
        <v>4642</v>
      </c>
      <c r="B846" t="s">
        <v>4642</v>
      </c>
      <c r="C846" t="s">
        <v>4643</v>
      </c>
      <c r="D846" t="s">
        <v>1123</v>
      </c>
      <c r="E846" t="str">
        <f>VLOOKUP(A846,[1]USDAPLANTS!C$2:D$32889,2)</f>
        <v>L48(N)</v>
      </c>
      <c r="F846" t="s">
        <v>1123</v>
      </c>
      <c r="G846" t="s">
        <v>1021</v>
      </c>
      <c r="I846" t="s">
        <v>4644</v>
      </c>
      <c r="J846" t="s">
        <v>4640</v>
      </c>
      <c r="K846" t="s">
        <v>4645</v>
      </c>
      <c r="L846" t="str">
        <f t="shared" si="77"/>
        <v>tricorne</v>
      </c>
      <c r="M846" t="s">
        <v>4645</v>
      </c>
    </row>
    <row r="847" spans="1:13" x14ac:dyDescent="0.25">
      <c r="A847" t="s">
        <v>4646</v>
      </c>
      <c r="B847" t="s">
        <v>4646</v>
      </c>
      <c r="C847" t="s">
        <v>4647</v>
      </c>
      <c r="D847" t="s">
        <v>1165</v>
      </c>
      <c r="E847" t="str">
        <f>VLOOKUP(A847,[1]USDAPLANTS!C$2:D$32889,2)</f>
        <v>L48(N)CAN(N)</v>
      </c>
      <c r="F847" t="s">
        <v>1165</v>
      </c>
      <c r="G847" t="s">
        <v>1021</v>
      </c>
      <c r="I847" t="s">
        <v>4648</v>
      </c>
      <c r="J847" t="s">
        <v>4649</v>
      </c>
      <c r="K847" t="s">
        <v>4650</v>
      </c>
      <c r="L847" t="str">
        <f t="shared" si="77"/>
        <v>punctilobula</v>
      </c>
      <c r="M847" t="s">
        <v>4650</v>
      </c>
    </row>
    <row r="848" spans="1:13" x14ac:dyDescent="0.25">
      <c r="A848" t="s">
        <v>4651</v>
      </c>
      <c r="B848" t="s">
        <v>4651</v>
      </c>
      <c r="C848" t="s">
        <v>4652</v>
      </c>
      <c r="D848" t="s">
        <v>1165</v>
      </c>
      <c r="E848" t="str">
        <f>VLOOKUP(A848,[1]USDAPLANTS!C$2:D$32889,2)</f>
        <v>L48(N)CAN(N)</v>
      </c>
      <c r="F848" t="s">
        <v>1165</v>
      </c>
      <c r="G848" t="s">
        <v>1021</v>
      </c>
      <c r="I848" t="s">
        <v>4653</v>
      </c>
      <c r="J848" t="s">
        <v>4654</v>
      </c>
      <c r="K848" t="s">
        <v>4655</v>
      </c>
      <c r="L848" t="str">
        <f t="shared" si="77"/>
        <v>acrostichoides</v>
      </c>
      <c r="M848" t="s">
        <v>4655</v>
      </c>
    </row>
    <row r="849" spans="1:13" x14ac:dyDescent="0.25">
      <c r="A849" t="s">
        <v>4656</v>
      </c>
      <c r="B849" t="s">
        <v>4656</v>
      </c>
      <c r="C849" t="s">
        <v>4657</v>
      </c>
      <c r="D849" t="s">
        <v>1181</v>
      </c>
      <c r="E849" t="str">
        <f>VLOOKUP(A849,[1]USDAPLANTS!C$2:D$32889,2)</f>
        <v>L48(N)AK(N)CAN(N)GL(N)SPM(N)</v>
      </c>
      <c r="F849" t="s">
        <v>1181</v>
      </c>
      <c r="G849" t="s">
        <v>1021</v>
      </c>
      <c r="I849" t="s">
        <v>4658</v>
      </c>
      <c r="J849" t="s">
        <v>4659</v>
      </c>
      <c r="K849" t="s">
        <v>4660</v>
      </c>
      <c r="L849" t="str">
        <f t="shared" si="77"/>
        <v>cespitosa</v>
      </c>
      <c r="M849" t="s">
        <v>4660</v>
      </c>
    </row>
    <row r="850" spans="1:13" x14ac:dyDescent="0.25">
      <c r="A850" t="s">
        <v>4661</v>
      </c>
      <c r="B850" t="s">
        <v>4661</v>
      </c>
      <c r="C850" t="s">
        <v>4662</v>
      </c>
      <c r="D850" t="s">
        <v>1181</v>
      </c>
      <c r="E850" t="str">
        <f>VLOOKUP(A850,[1]USDAPLANTS!C$2:D$32889,2)</f>
        <v>L48(N)AK(I?)CAN(N)GL(N)SPM(N)</v>
      </c>
      <c r="F850" t="s">
        <v>1181</v>
      </c>
      <c r="G850" t="s">
        <v>1021</v>
      </c>
      <c r="I850" t="s">
        <v>4663</v>
      </c>
      <c r="J850" t="s">
        <v>4659</v>
      </c>
      <c r="K850" t="s">
        <v>966</v>
      </c>
      <c r="L850" t="str">
        <f t="shared" si="77"/>
        <v>flexuosa</v>
      </c>
      <c r="M850" t="s">
        <v>966</v>
      </c>
    </row>
    <row r="851" spans="1:13" x14ac:dyDescent="0.25">
      <c r="A851" t="s">
        <v>4664</v>
      </c>
      <c r="B851" t="s">
        <v>4664</v>
      </c>
      <c r="C851" t="s">
        <v>4665</v>
      </c>
      <c r="D851" t="s">
        <v>1375</v>
      </c>
      <c r="E851" t="str">
        <f>VLOOKUP(A851,[1]USDAPLANTS!C$2:D$32889,2)</f>
        <v>L48(N)CAN(N)</v>
      </c>
      <c r="F851" t="s">
        <v>1375</v>
      </c>
      <c r="G851" t="s">
        <v>1021</v>
      </c>
      <c r="I851" t="s">
        <v>4666</v>
      </c>
      <c r="J851" t="s">
        <v>4667</v>
      </c>
      <c r="K851" t="s">
        <v>4668</v>
      </c>
      <c r="L851" t="str">
        <f t="shared" si="77"/>
        <v>pinnata</v>
      </c>
      <c r="M851" t="s">
        <v>4668</v>
      </c>
    </row>
    <row r="852" spans="1:13" x14ac:dyDescent="0.25">
      <c r="A852" t="s">
        <v>4669</v>
      </c>
      <c r="B852" t="s">
        <v>4669</v>
      </c>
      <c r="C852" t="s">
        <v>4670</v>
      </c>
      <c r="D852" t="s">
        <v>1375</v>
      </c>
      <c r="E852" t="str">
        <f>VLOOKUP(A852,[1]USDAPLANTS!C$2:D$32889,2)</f>
        <v>L48(I)AK(I)HI(I)CAN(I)GL(I)</v>
      </c>
      <c r="F852" t="s">
        <v>1375</v>
      </c>
      <c r="G852" t="s">
        <v>1032</v>
      </c>
      <c r="I852" t="s">
        <v>4671</v>
      </c>
      <c r="J852" t="s">
        <v>4667</v>
      </c>
      <c r="K852" t="s">
        <v>4672</v>
      </c>
      <c r="L852" t="str">
        <f t="shared" si="77"/>
        <v>sophia</v>
      </c>
      <c r="M852" t="s">
        <v>4672</v>
      </c>
    </row>
    <row r="853" spans="1:13" x14ac:dyDescent="0.25">
      <c r="A853" t="s">
        <v>4673</v>
      </c>
      <c r="B853" t="s">
        <v>4673</v>
      </c>
      <c r="C853" t="s">
        <v>4674</v>
      </c>
      <c r="D853" t="s">
        <v>1193</v>
      </c>
      <c r="E853" t="str">
        <f>VLOOKUP(A853,[1]USDAPLANTS!C$2:D$32889,2)</f>
        <v>L48(N)CAN(N)</v>
      </c>
      <c r="F853" t="s">
        <v>1193</v>
      </c>
      <c r="G853" t="s">
        <v>1021</v>
      </c>
      <c r="I853" t="s">
        <v>4675</v>
      </c>
      <c r="J853" t="s">
        <v>4676</v>
      </c>
      <c r="K853" t="s">
        <v>856</v>
      </c>
      <c r="L853" t="str">
        <f t="shared" si="77"/>
        <v>canadense</v>
      </c>
      <c r="M853" t="s">
        <v>856</v>
      </c>
    </row>
    <row r="854" spans="1:13" x14ac:dyDescent="0.25">
      <c r="A854" t="s">
        <v>4677</v>
      </c>
      <c r="B854" t="s">
        <v>4677</v>
      </c>
      <c r="C854" t="s">
        <v>4678</v>
      </c>
      <c r="D854" t="s">
        <v>1193</v>
      </c>
      <c r="E854" t="str">
        <f>VLOOKUP(A854,[1]USDAPLANTS!C$2:D$32889,2)</f>
        <v>L48(N)CAN(N)</v>
      </c>
      <c r="F854" t="s">
        <v>1193</v>
      </c>
      <c r="G854" t="s">
        <v>1021</v>
      </c>
      <c r="I854" t="s">
        <v>4679</v>
      </c>
      <c r="J854" t="s">
        <v>4676</v>
      </c>
      <c r="K854" t="s">
        <v>2884</v>
      </c>
      <c r="L854" t="str">
        <f t="shared" si="77"/>
        <v>canescens</v>
      </c>
      <c r="M854" t="s">
        <v>2884</v>
      </c>
    </row>
    <row r="855" spans="1:13" x14ac:dyDescent="0.25">
      <c r="A855" t="s">
        <v>4680</v>
      </c>
      <c r="B855" t="s">
        <v>4680</v>
      </c>
      <c r="C855" t="s">
        <v>4681</v>
      </c>
      <c r="D855" t="s">
        <v>1193</v>
      </c>
      <c r="E855" t="str">
        <f>VLOOKUP(A855,[1]USDAPLANTS!C$2:D$32889,2)</f>
        <v>L48(N)CAN(N)</v>
      </c>
      <c r="F855" t="s">
        <v>1193</v>
      </c>
      <c r="G855" t="s">
        <v>1021</v>
      </c>
      <c r="I855" t="s">
        <v>4682</v>
      </c>
      <c r="J855" t="s">
        <v>4676</v>
      </c>
      <c r="K855" t="s">
        <v>4683</v>
      </c>
      <c r="L855" t="str">
        <f t="shared" si="77"/>
        <v>ciliare</v>
      </c>
      <c r="M855" t="s">
        <v>4683</v>
      </c>
    </row>
    <row r="856" spans="1:13" x14ac:dyDescent="0.25">
      <c r="A856" t="s">
        <v>4684</v>
      </c>
      <c r="B856" t="s">
        <v>4684</v>
      </c>
      <c r="C856" t="s">
        <v>4685</v>
      </c>
      <c r="D856" t="s">
        <v>1193</v>
      </c>
      <c r="E856" t="str">
        <f>VLOOKUP(A856,[1]USDAPLANTS!C$2:D$32889,2)</f>
        <v>L48(N)CAN(N)</v>
      </c>
      <c r="F856" t="s">
        <v>1193</v>
      </c>
      <c r="G856" t="s">
        <v>1021</v>
      </c>
      <c r="I856" t="s">
        <v>4686</v>
      </c>
      <c r="J856" t="s">
        <v>4676</v>
      </c>
      <c r="K856" t="s">
        <v>4687</v>
      </c>
      <c r="L856" t="str">
        <f t="shared" si="77"/>
        <v>cuspidatum</v>
      </c>
      <c r="M856" t="s">
        <v>4687</v>
      </c>
    </row>
    <row r="857" spans="1:13" x14ac:dyDescent="0.25">
      <c r="A857" t="s">
        <v>4688</v>
      </c>
      <c r="B857" t="s">
        <v>4688</v>
      </c>
      <c r="C857" t="s">
        <v>4689</v>
      </c>
      <c r="D857" t="s">
        <v>1193</v>
      </c>
      <c r="E857" t="str">
        <f>VLOOKUP(A857,[1]USDAPLANTS!C$2:D$32889,2)</f>
        <v>L48(N)</v>
      </c>
      <c r="F857" t="s">
        <v>1193</v>
      </c>
      <c r="G857" t="s">
        <v>1021</v>
      </c>
      <c r="I857" t="s">
        <v>4690</v>
      </c>
      <c r="J857" t="s">
        <v>4676</v>
      </c>
      <c r="K857" t="s">
        <v>4691</v>
      </c>
      <c r="L857" t="str">
        <f t="shared" si="77"/>
        <v>glabellum</v>
      </c>
      <c r="M857" t="s">
        <v>4691</v>
      </c>
    </row>
    <row r="858" spans="1:13" x14ac:dyDescent="0.25">
      <c r="A858" t="s">
        <v>4692</v>
      </c>
      <c r="B858" t="s">
        <v>4692</v>
      </c>
      <c r="C858" t="s">
        <v>4693</v>
      </c>
      <c r="D858" t="s">
        <v>1193</v>
      </c>
      <c r="E858" t="str">
        <f>VLOOKUP(A858,[1]USDAPLANTS!C$2:D$32889,2)</f>
        <v>L48(N)CAN(N)</v>
      </c>
      <c r="F858" t="s">
        <v>1193</v>
      </c>
      <c r="G858" t="s">
        <v>1021</v>
      </c>
      <c r="I858" t="s">
        <v>4694</v>
      </c>
      <c r="J858" t="s">
        <v>4676</v>
      </c>
      <c r="K858" t="s">
        <v>4695</v>
      </c>
      <c r="L858" t="str">
        <f t="shared" si="77"/>
        <v>glutinosum</v>
      </c>
      <c r="M858" t="s">
        <v>4695</v>
      </c>
    </row>
    <row r="859" spans="1:13" x14ac:dyDescent="0.25">
      <c r="A859" t="s">
        <v>4696</v>
      </c>
      <c r="B859" t="s">
        <v>4696</v>
      </c>
      <c r="C859" t="s">
        <v>4697</v>
      </c>
      <c r="D859" t="s">
        <v>1193</v>
      </c>
      <c r="E859" t="str">
        <f>VLOOKUP(A859,[1]USDAPLANTS!C$2:D$32889,2)</f>
        <v>L48(N)</v>
      </c>
      <c r="F859" t="s">
        <v>1193</v>
      </c>
      <c r="G859" t="s">
        <v>1021</v>
      </c>
      <c r="I859" t="s">
        <v>4698</v>
      </c>
      <c r="J859" t="s">
        <v>4676</v>
      </c>
      <c r="K859" t="s">
        <v>4699</v>
      </c>
      <c r="L859" t="str">
        <f t="shared" si="77"/>
        <v>humifusum</v>
      </c>
      <c r="M859" t="s">
        <v>4699</v>
      </c>
    </row>
    <row r="860" spans="1:13" x14ac:dyDescent="0.25">
      <c r="A860" t="s">
        <v>4700</v>
      </c>
      <c r="B860" t="s">
        <v>4700</v>
      </c>
      <c r="C860" t="s">
        <v>4701</v>
      </c>
      <c r="D860" t="s">
        <v>1193</v>
      </c>
      <c r="E860" t="str">
        <f>VLOOKUP(A860,[1]USDAPLANTS!C$2:D$32889,2)</f>
        <v>L48(N)</v>
      </c>
      <c r="F860" t="s">
        <v>1193</v>
      </c>
      <c r="G860" t="s">
        <v>1021</v>
      </c>
      <c r="I860" t="s">
        <v>4702</v>
      </c>
      <c r="J860" t="s">
        <v>4676</v>
      </c>
      <c r="K860" t="s">
        <v>4703</v>
      </c>
      <c r="L860" t="str">
        <f t="shared" si="77"/>
        <v>laevigatum</v>
      </c>
      <c r="M860" t="s">
        <v>4703</v>
      </c>
    </row>
    <row r="861" spans="1:13" x14ac:dyDescent="0.25">
      <c r="A861" t="s">
        <v>4704</v>
      </c>
      <c r="B861" t="s">
        <v>4704</v>
      </c>
      <c r="C861" t="s">
        <v>4705</v>
      </c>
      <c r="D861" t="s">
        <v>1193</v>
      </c>
      <c r="E861" t="str">
        <f>VLOOKUP(A861,[1]USDAPLANTS!C$2:D$32889,2)</f>
        <v>L48(N)CAN(N)</v>
      </c>
      <c r="F861" t="s">
        <v>1193</v>
      </c>
      <c r="G861" t="s">
        <v>1021</v>
      </c>
      <c r="I861" t="s">
        <v>4706</v>
      </c>
      <c r="J861" t="s">
        <v>4676</v>
      </c>
      <c r="K861" t="s">
        <v>4707</v>
      </c>
      <c r="L861" t="str">
        <f t="shared" si="77"/>
        <v>marilandicum</v>
      </c>
      <c r="M861" t="s">
        <v>4707</v>
      </c>
    </row>
    <row r="862" spans="1:13" x14ac:dyDescent="0.25">
      <c r="A862" t="s">
        <v>4708</v>
      </c>
      <c r="B862" t="s">
        <v>4708</v>
      </c>
      <c r="C862" t="s">
        <v>4709</v>
      </c>
      <c r="D862" t="s">
        <v>1193</v>
      </c>
      <c r="E862" t="str">
        <f>VLOOKUP(A862,[1]USDAPLANTS!C$2:D$32889,2)</f>
        <v>L48(N)CAN(N)</v>
      </c>
      <c r="F862" t="s">
        <v>1193</v>
      </c>
      <c r="G862" t="s">
        <v>1021</v>
      </c>
      <c r="I862" t="s">
        <v>4710</v>
      </c>
      <c r="J862" t="s">
        <v>4676</v>
      </c>
      <c r="K862" t="s">
        <v>4711</v>
      </c>
      <c r="L862" t="str">
        <f t="shared" si="77"/>
        <v>nudiflorum</v>
      </c>
      <c r="M862" t="s">
        <v>4711</v>
      </c>
    </row>
    <row r="863" spans="1:13" x14ac:dyDescent="0.25">
      <c r="A863" t="s">
        <v>4712</v>
      </c>
      <c r="B863" t="s">
        <v>4712</v>
      </c>
      <c r="C863" t="s">
        <v>4713</v>
      </c>
      <c r="D863" t="s">
        <v>1193</v>
      </c>
      <c r="E863" t="str">
        <f>VLOOKUP(A863,[1]USDAPLANTS!C$2:D$32889,2)</f>
        <v>L48(N)</v>
      </c>
      <c r="F863" t="s">
        <v>1193</v>
      </c>
      <c r="G863" t="s">
        <v>1021</v>
      </c>
      <c r="I863" t="s">
        <v>4714</v>
      </c>
      <c r="J863" t="s">
        <v>4676</v>
      </c>
      <c r="K863" t="s">
        <v>4715</v>
      </c>
      <c r="L863" t="str">
        <f t="shared" si="77"/>
        <v>nuttallii</v>
      </c>
      <c r="M863" t="s">
        <v>4715</v>
      </c>
    </row>
    <row r="864" spans="1:13" x14ac:dyDescent="0.25">
      <c r="A864" t="s">
        <v>4716</v>
      </c>
      <c r="B864" t="s">
        <v>4716</v>
      </c>
      <c r="C864" t="s">
        <v>4717</v>
      </c>
      <c r="D864" t="s">
        <v>1193</v>
      </c>
      <c r="E864" t="str">
        <f>VLOOKUP(A864,[1]USDAPLANTS!C$2:D$32889,2)</f>
        <v>L48(N)</v>
      </c>
      <c r="F864" t="s">
        <v>1193</v>
      </c>
      <c r="G864" t="s">
        <v>1021</v>
      </c>
      <c r="I864" t="s">
        <v>4718</v>
      </c>
      <c r="J864" t="s">
        <v>4676</v>
      </c>
      <c r="K864" t="s">
        <v>4719</v>
      </c>
      <c r="L864" t="str">
        <f t="shared" si="77"/>
        <v>obtusum</v>
      </c>
      <c r="M864" t="s">
        <v>4719</v>
      </c>
    </row>
    <row r="865" spans="1:13" x14ac:dyDescent="0.25">
      <c r="A865" t="s">
        <v>4720</v>
      </c>
      <c r="B865" t="s">
        <v>4720</v>
      </c>
      <c r="C865" t="s">
        <v>4721</v>
      </c>
      <c r="D865" t="s">
        <v>1193</v>
      </c>
      <c r="E865" t="str">
        <f>VLOOKUP(A865,[1]USDAPLANTS!C$2:D$32889,2)</f>
        <v>L48(N)CAN(N)</v>
      </c>
      <c r="F865" t="s">
        <v>1193</v>
      </c>
      <c r="G865" t="s">
        <v>1021</v>
      </c>
      <c r="I865" t="s">
        <v>4722</v>
      </c>
      <c r="J865" t="s">
        <v>4676</v>
      </c>
      <c r="K865" t="s">
        <v>4723</v>
      </c>
      <c r="L865" t="str">
        <f t="shared" si="77"/>
        <v>paniculatum</v>
      </c>
      <c r="M865" t="s">
        <v>4723</v>
      </c>
    </row>
    <row r="866" spans="1:13" x14ac:dyDescent="0.25">
      <c r="A866" t="s">
        <v>4724</v>
      </c>
      <c r="B866" t="s">
        <v>4724</v>
      </c>
      <c r="C866" t="s">
        <v>4725</v>
      </c>
      <c r="D866" t="s">
        <v>1193</v>
      </c>
      <c r="E866" t="str">
        <f>VLOOKUP(A866,[1]USDAPLANTS!C$2:D$32889,2)</f>
        <v>L48(N)</v>
      </c>
      <c r="F866" t="s">
        <v>1193</v>
      </c>
      <c r="G866" t="s">
        <v>1021</v>
      </c>
      <c r="I866" t="s">
        <v>4726</v>
      </c>
      <c r="J866" t="s">
        <v>4676</v>
      </c>
      <c r="K866" t="s">
        <v>4727</v>
      </c>
      <c r="L866" t="str">
        <f t="shared" si="77"/>
        <v>perplexum</v>
      </c>
      <c r="M866" t="s">
        <v>4727</v>
      </c>
    </row>
    <row r="867" spans="1:13" x14ac:dyDescent="0.25">
      <c r="A867" t="s">
        <v>4728</v>
      </c>
      <c r="B867" t="s">
        <v>4728</v>
      </c>
      <c r="C867" t="s">
        <v>4729</v>
      </c>
      <c r="D867" t="s">
        <v>1193</v>
      </c>
      <c r="E867" t="str">
        <f>VLOOKUP(A867,[1]USDAPLANTS!C$2:D$32889,2)</f>
        <v>L48(N)CAN(N)</v>
      </c>
      <c r="F867" t="s">
        <v>1193</v>
      </c>
      <c r="G867" t="s">
        <v>1021</v>
      </c>
      <c r="I867" t="s">
        <v>4730</v>
      </c>
      <c r="J867" t="s">
        <v>4676</v>
      </c>
      <c r="K867" t="s">
        <v>2529</v>
      </c>
      <c r="L867" t="str">
        <f t="shared" si="77"/>
        <v>rotundifolium</v>
      </c>
      <c r="M867" t="s">
        <v>2529</v>
      </c>
    </row>
    <row r="868" spans="1:13" x14ac:dyDescent="0.25">
      <c r="A868" t="s">
        <v>4731</v>
      </c>
      <c r="B868" t="s">
        <v>4731</v>
      </c>
      <c r="C868" t="s">
        <v>4732</v>
      </c>
      <c r="D868" t="s">
        <v>1193</v>
      </c>
      <c r="E868" t="str">
        <f>VLOOKUP(A868,[1]USDAPLANTS!C$2:D$32889,2)</f>
        <v>L48(N)CAN(N)</v>
      </c>
      <c r="F868" t="s">
        <v>1193</v>
      </c>
      <c r="G868" t="s">
        <v>1021</v>
      </c>
      <c r="I868" t="s">
        <v>4733</v>
      </c>
      <c r="J868" t="s">
        <v>4676</v>
      </c>
      <c r="K868" t="s">
        <v>4734</v>
      </c>
      <c r="L868" t="str">
        <f t="shared" si="77"/>
        <v>sessilifolium</v>
      </c>
      <c r="M868" t="s">
        <v>4734</v>
      </c>
    </row>
    <row r="869" spans="1:13" x14ac:dyDescent="0.25">
      <c r="A869" t="s">
        <v>4735</v>
      </c>
      <c r="B869" t="s">
        <v>4735</v>
      </c>
      <c r="C869" t="s">
        <v>4736</v>
      </c>
      <c r="D869" t="s">
        <v>1193</v>
      </c>
      <c r="E869" t="str">
        <f>VLOOKUP(A869,[1]USDAPLANTS!C$2:D$32889,2)</f>
        <v>L48(N)</v>
      </c>
      <c r="F869" t="s">
        <v>1193</v>
      </c>
      <c r="G869" t="s">
        <v>1021</v>
      </c>
      <c r="I869" t="s">
        <v>4737</v>
      </c>
      <c r="J869" t="s">
        <v>4676</v>
      </c>
      <c r="K869" t="s">
        <v>4738</v>
      </c>
      <c r="L869" t="str">
        <f t="shared" si="77"/>
        <v>viridiflorum</v>
      </c>
      <c r="M869" t="s">
        <v>4738</v>
      </c>
    </row>
    <row r="870" spans="1:13" x14ac:dyDescent="0.25">
      <c r="A870" t="s">
        <v>4739</v>
      </c>
      <c r="B870" t="s">
        <v>4739</v>
      </c>
      <c r="C870" t="s">
        <v>4740</v>
      </c>
      <c r="D870" t="s">
        <v>4741</v>
      </c>
      <c r="E870" t="str">
        <f>VLOOKUP(A870,[1]USDAPLANTS!C$2:D$32889,2)</f>
        <v>L48(I)</v>
      </c>
      <c r="F870" t="s">
        <v>4741</v>
      </c>
      <c r="G870" t="s">
        <v>1032</v>
      </c>
      <c r="I870" t="s">
        <v>4742</v>
      </c>
      <c r="J870" t="s">
        <v>4740</v>
      </c>
      <c r="K870" t="s">
        <v>1326</v>
      </c>
      <c r="L870" t="str">
        <f t="shared" si="77"/>
        <v>scabra</v>
      </c>
      <c r="M870" t="s">
        <v>1326</v>
      </c>
    </row>
    <row r="871" spans="1:13" x14ac:dyDescent="0.25">
      <c r="A871" t="s">
        <v>4743</v>
      </c>
      <c r="B871" t="s">
        <v>4743</v>
      </c>
      <c r="C871" t="s">
        <v>4744</v>
      </c>
      <c r="D871" t="s">
        <v>1291</v>
      </c>
      <c r="E871" t="str">
        <f>VLOOKUP(A871,[1]USDAPLANTS!C$2:D$32889,2)</f>
        <v>L48(I)HI(I)CAN(W)</v>
      </c>
      <c r="F871" t="s">
        <v>1291</v>
      </c>
      <c r="G871" t="s">
        <v>1032</v>
      </c>
      <c r="I871" t="s">
        <v>4745</v>
      </c>
      <c r="J871" t="s">
        <v>4746</v>
      </c>
      <c r="K871" t="s">
        <v>4747</v>
      </c>
      <c r="L871" t="str">
        <f t="shared" si="77"/>
        <v>armeria</v>
      </c>
      <c r="M871" t="s">
        <v>4747</v>
      </c>
    </row>
    <row r="872" spans="1:13" x14ac:dyDescent="0.25">
      <c r="A872" t="s">
        <v>4748</v>
      </c>
      <c r="B872" t="s">
        <v>4748</v>
      </c>
      <c r="C872" t="s">
        <v>4749</v>
      </c>
      <c r="D872" t="s">
        <v>1291</v>
      </c>
      <c r="E872" t="str">
        <f>VLOOKUP(A872,[1]USDAPLANTS!C$2:D$32889,2)</f>
        <v>L48(I)AK(I)CAN(I)</v>
      </c>
      <c r="F872" t="s">
        <v>1291</v>
      </c>
      <c r="G872" t="s">
        <v>1032</v>
      </c>
      <c r="I872" t="s">
        <v>4750</v>
      </c>
      <c r="J872" t="s">
        <v>4746</v>
      </c>
      <c r="K872" t="s">
        <v>4751</v>
      </c>
      <c r="L872" t="str">
        <f t="shared" si="77"/>
        <v>barbatus</v>
      </c>
      <c r="M872" t="s">
        <v>4751</v>
      </c>
    </row>
    <row r="873" spans="1:13" x14ac:dyDescent="0.25">
      <c r="A873" t="s">
        <v>4752</v>
      </c>
      <c r="B873" t="s">
        <v>4752</v>
      </c>
      <c r="C873" t="s">
        <v>4753</v>
      </c>
      <c r="D873" t="s">
        <v>1291</v>
      </c>
      <c r="E873" t="str">
        <f>VLOOKUP(A873,[1]USDAPLANTS!C$2:D$32889,2)</f>
        <v>L48(I)CAN(I)</v>
      </c>
      <c r="F873" t="s">
        <v>1291</v>
      </c>
      <c r="G873" t="s">
        <v>1032</v>
      </c>
      <c r="I873" t="s">
        <v>4754</v>
      </c>
      <c r="J873" t="s">
        <v>4746</v>
      </c>
      <c r="K873" t="s">
        <v>4755</v>
      </c>
      <c r="L873" t="str">
        <f t="shared" si="77"/>
        <v>deltoides</v>
      </c>
      <c r="M873" t="s">
        <v>4755</v>
      </c>
    </row>
    <row r="874" spans="1:13" x14ac:dyDescent="0.25">
      <c r="A874" t="s">
        <v>4756</v>
      </c>
      <c r="B874" t="s">
        <v>4756</v>
      </c>
      <c r="C874" t="s">
        <v>4757</v>
      </c>
      <c r="D874" t="s">
        <v>1181</v>
      </c>
      <c r="E874" t="str">
        <f>VLOOKUP(A874,[1]USDAPLANTS!C$2:D$32889,2)</f>
        <v>L48(N)</v>
      </c>
      <c r="F874" t="s">
        <v>1181</v>
      </c>
      <c r="G874" t="s">
        <v>1021</v>
      </c>
      <c r="I874" t="s">
        <v>4758</v>
      </c>
      <c r="J874" t="s">
        <v>4759</v>
      </c>
      <c r="K874" t="s">
        <v>1656</v>
      </c>
      <c r="L874" t="str">
        <f t="shared" si="77"/>
        <v>americana</v>
      </c>
      <c r="M874" t="s">
        <v>1656</v>
      </c>
    </row>
    <row r="875" spans="1:13" x14ac:dyDescent="0.25">
      <c r="A875" t="s">
        <v>4760</v>
      </c>
      <c r="B875" t="s">
        <v>4760</v>
      </c>
      <c r="C875" t="s">
        <v>4757</v>
      </c>
      <c r="D875" t="s">
        <v>1181</v>
      </c>
      <c r="E875" t="str">
        <f>VLOOKUP(A875,[1]USDAPLANTS!C$2:D$32889,2)</f>
        <v>L48(N)CAN(N)</v>
      </c>
      <c r="F875" t="s">
        <v>1181</v>
      </c>
      <c r="G875" t="s">
        <v>1021</v>
      </c>
      <c r="I875" t="s">
        <v>4761</v>
      </c>
      <c r="J875" t="s">
        <v>4759</v>
      </c>
      <c r="K875" t="s">
        <v>4762</v>
      </c>
      <c r="L875" t="str">
        <f t="shared" si="77"/>
        <v>obovata</v>
      </c>
      <c r="M875" t="s">
        <v>4762</v>
      </c>
    </row>
    <row r="876" spans="1:13" x14ac:dyDescent="0.25">
      <c r="A876" t="s">
        <v>4763</v>
      </c>
      <c r="B876" t="s">
        <v>4763</v>
      </c>
      <c r="C876" t="s">
        <v>4764</v>
      </c>
      <c r="D876" t="s">
        <v>1175</v>
      </c>
      <c r="E876" t="str">
        <f>VLOOKUP(A876,[1]USDAPLANTS!C$2:D$32889,2)</f>
        <v>L48(N)CAN(N)</v>
      </c>
      <c r="F876" t="s">
        <v>1175</v>
      </c>
      <c r="G876" t="s">
        <v>1021</v>
      </c>
      <c r="I876" t="s">
        <v>4765</v>
      </c>
      <c r="J876" t="s">
        <v>4766</v>
      </c>
      <c r="K876" t="s">
        <v>1544</v>
      </c>
      <c r="L876" t="str">
        <f t="shared" si="77"/>
        <v>canadensis</v>
      </c>
      <c r="M876" t="s">
        <v>1544</v>
      </c>
    </row>
    <row r="877" spans="1:13" x14ac:dyDescent="0.25">
      <c r="A877" t="s">
        <v>4767</v>
      </c>
      <c r="B877" t="s">
        <v>4767</v>
      </c>
      <c r="C877" t="s">
        <v>4768</v>
      </c>
      <c r="D877" t="s">
        <v>1175</v>
      </c>
      <c r="E877" t="str">
        <f>VLOOKUP(A877,[1]USDAPLANTS!C$2:D$32889,2)</f>
        <v>L48(N)CAN(N)</v>
      </c>
      <c r="F877" t="s">
        <v>1175</v>
      </c>
      <c r="G877" t="s">
        <v>1021</v>
      </c>
      <c r="I877" t="s">
        <v>4769</v>
      </c>
      <c r="J877" t="s">
        <v>4766</v>
      </c>
      <c r="K877" t="s">
        <v>4770</v>
      </c>
      <c r="L877" t="str">
        <f t="shared" si="77"/>
        <v>cucullaria</v>
      </c>
      <c r="M877" t="s">
        <v>4770</v>
      </c>
    </row>
    <row r="878" spans="1:13" x14ac:dyDescent="0.25">
      <c r="A878" t="s">
        <v>4771</v>
      </c>
      <c r="B878" t="s">
        <v>4771</v>
      </c>
      <c r="C878" t="s">
        <v>4772</v>
      </c>
      <c r="D878" t="s">
        <v>1175</v>
      </c>
      <c r="E878" t="str">
        <f>VLOOKUP(A878,[1]USDAPLANTS!C$2:D$32889,2)</f>
        <v>L48(N)</v>
      </c>
      <c r="F878" t="s">
        <v>1175</v>
      </c>
      <c r="G878" t="s">
        <v>1021</v>
      </c>
      <c r="I878" t="s">
        <v>4773</v>
      </c>
      <c r="J878" t="s">
        <v>4766</v>
      </c>
      <c r="K878" t="s">
        <v>4774</v>
      </c>
      <c r="L878" t="str">
        <f t="shared" si="77"/>
        <v>eximia</v>
      </c>
      <c r="M878" t="s">
        <v>4774</v>
      </c>
    </row>
    <row r="879" spans="1:13" x14ac:dyDescent="0.25">
      <c r="A879" t="s">
        <v>4775</v>
      </c>
      <c r="B879" t="s">
        <v>4775</v>
      </c>
      <c r="C879" t="s">
        <v>4776</v>
      </c>
      <c r="D879" t="s">
        <v>1181</v>
      </c>
      <c r="E879" t="str">
        <f>VLOOKUP(A879,[1]USDAPLANTS!C$2:D$32889,2)</f>
        <v>L48(N)HI(I)PR(N)CAN(N)</v>
      </c>
      <c r="F879" t="s">
        <v>1181</v>
      </c>
      <c r="G879" t="s">
        <v>1021</v>
      </c>
      <c r="I879" t="s">
        <v>4777</v>
      </c>
      <c r="J879" t="s">
        <v>985</v>
      </c>
      <c r="K879" t="s">
        <v>987</v>
      </c>
      <c r="L879" t="str">
        <f t="shared" si="77"/>
        <v>acuminatum</v>
      </c>
      <c r="M879" t="s">
        <v>987</v>
      </c>
    </row>
    <row r="880" spans="1:13" x14ac:dyDescent="0.25">
      <c r="A880" t="s">
        <v>4778</v>
      </c>
      <c r="B880" t="s">
        <v>4778</v>
      </c>
      <c r="C880" t="s">
        <v>4779</v>
      </c>
      <c r="D880" t="s">
        <v>1181</v>
      </c>
      <c r="E880" t="str">
        <f>VLOOKUP(A880,[1]USDAPLANTS!C$2:D$32889,2)</f>
        <v>L48(N)</v>
      </c>
      <c r="F880" t="s">
        <v>1181</v>
      </c>
      <c r="G880" t="s">
        <v>1021</v>
      </c>
      <c r="I880" t="s">
        <v>4780</v>
      </c>
      <c r="J880" t="s">
        <v>985</v>
      </c>
      <c r="K880" t="s">
        <v>4781</v>
      </c>
      <c r="L880" t="str">
        <f t="shared" si="77"/>
        <v>annulum</v>
      </c>
      <c r="M880" t="s">
        <v>4781</v>
      </c>
    </row>
    <row r="881" spans="1:15" x14ac:dyDescent="0.25">
      <c r="A881" t="s">
        <v>4782</v>
      </c>
      <c r="B881" t="s">
        <v>4782</v>
      </c>
      <c r="C881" t="s">
        <v>4783</v>
      </c>
      <c r="D881" t="s">
        <v>1181</v>
      </c>
      <c r="E881" t="str">
        <f>VLOOKUP(A881,[1]USDAPLANTS!C$2:D$32889,2)</f>
        <v>L48(N)CAN(N)SPM(N)</v>
      </c>
      <c r="F881" t="s">
        <v>1181</v>
      </c>
      <c r="G881" t="s">
        <v>1021</v>
      </c>
      <c r="I881" t="s">
        <v>4784</v>
      </c>
      <c r="J881" t="s">
        <v>985</v>
      </c>
      <c r="K881" t="s">
        <v>4424</v>
      </c>
      <c r="L881" t="str">
        <f t="shared" si="77"/>
        <v>boreale</v>
      </c>
      <c r="M881" t="s">
        <v>4424</v>
      </c>
    </row>
    <row r="882" spans="1:15" x14ac:dyDescent="0.25">
      <c r="A882" t="s">
        <v>4785</v>
      </c>
      <c r="B882" t="s">
        <v>4785</v>
      </c>
      <c r="C882" t="s">
        <v>4786</v>
      </c>
      <c r="D882" t="s">
        <v>1181</v>
      </c>
      <c r="E882" t="str">
        <f>VLOOKUP(A882,[1]USDAPLANTS!C$2:D$32889,2)</f>
        <v>L48(N)</v>
      </c>
      <c r="F882" t="s">
        <v>1181</v>
      </c>
      <c r="G882" t="s">
        <v>1021</v>
      </c>
      <c r="I882" t="s">
        <v>4787</v>
      </c>
      <c r="J882" t="s">
        <v>985</v>
      </c>
      <c r="K882" t="s">
        <v>4788</v>
      </c>
      <c r="L882" t="str">
        <f t="shared" si="77"/>
        <v>boscii</v>
      </c>
      <c r="M882" t="s">
        <v>4788</v>
      </c>
    </row>
    <row r="883" spans="1:15" x14ac:dyDescent="0.25">
      <c r="A883" t="s">
        <v>4789</v>
      </c>
      <c r="B883" t="s">
        <v>4789</v>
      </c>
      <c r="C883" t="s">
        <v>4790</v>
      </c>
      <c r="D883" t="s">
        <v>1181</v>
      </c>
      <c r="E883" t="str">
        <f>VLOOKUP(A883,[1]USDAPLANTS!C$2:D$32889,2)</f>
        <v>L48(N)CAN(N)</v>
      </c>
      <c r="F883" t="s">
        <v>1181</v>
      </c>
      <c r="G883" t="s">
        <v>1021</v>
      </c>
      <c r="I883" t="s">
        <v>4791</v>
      </c>
      <c r="J883" t="s">
        <v>985</v>
      </c>
      <c r="K883" t="s">
        <v>986</v>
      </c>
      <c r="L883" t="str">
        <f t="shared" si="77"/>
        <v>clandestinum</v>
      </c>
      <c r="M883" t="s">
        <v>986</v>
      </c>
    </row>
    <row r="884" spans="1:15" x14ac:dyDescent="0.25">
      <c r="A884" t="s">
        <v>4792</v>
      </c>
      <c r="B884" t="s">
        <v>4792</v>
      </c>
      <c r="C884" t="s">
        <v>4793</v>
      </c>
      <c r="D884" t="s">
        <v>1181</v>
      </c>
      <c r="E884" t="str">
        <f>VLOOKUP(A884,[1]USDAPLANTS!C$2:D$32889,2)</f>
        <v>L48(N)CAN(N)</v>
      </c>
      <c r="F884" t="s">
        <v>1181</v>
      </c>
      <c r="G884" t="s">
        <v>1021</v>
      </c>
      <c r="I884" t="s">
        <v>4794</v>
      </c>
      <c r="J884" t="s">
        <v>985</v>
      </c>
      <c r="K884" t="s">
        <v>4795</v>
      </c>
      <c r="L884" t="str">
        <f t="shared" si="77"/>
        <v>columbianum</v>
      </c>
      <c r="M884" t="s">
        <v>4795</v>
      </c>
    </row>
    <row r="885" spans="1:15" x14ac:dyDescent="0.25">
      <c r="A885" t="s">
        <v>4796</v>
      </c>
      <c r="B885" t="s">
        <v>4796</v>
      </c>
      <c r="C885" t="s">
        <v>4797</v>
      </c>
      <c r="D885" t="s">
        <v>1181</v>
      </c>
      <c r="E885" t="str">
        <f>VLOOKUP(A885,[1]USDAPLANTS!C$2:D$32889,2)</f>
        <v>L48(N)CAN(N)</v>
      </c>
      <c r="F885" t="s">
        <v>1181</v>
      </c>
      <c r="G885" t="s">
        <v>1021</v>
      </c>
      <c r="I885" t="s">
        <v>4798</v>
      </c>
      <c r="J885" t="s">
        <v>985</v>
      </c>
      <c r="K885" t="s">
        <v>4799</v>
      </c>
      <c r="L885" t="str">
        <f t="shared" ref="L885:L888" si="78">M885&amp;" "&amp;N885&amp;" "&amp;O885</f>
        <v>commonsianum var. commonsianum</v>
      </c>
      <c r="M885" t="s">
        <v>4800</v>
      </c>
      <c r="N885" t="s">
        <v>1259</v>
      </c>
      <c r="O885" t="s">
        <v>4800</v>
      </c>
    </row>
    <row r="886" spans="1:15" x14ac:dyDescent="0.25">
      <c r="A886" t="s">
        <v>4801</v>
      </c>
      <c r="B886" t="s">
        <v>4801</v>
      </c>
      <c r="C886" t="s">
        <v>4802</v>
      </c>
      <c r="D886" t="s">
        <v>1181</v>
      </c>
      <c r="E886" t="str">
        <f>VLOOKUP(A886,[1]USDAPLANTS!C$2:D$32889,2)</f>
        <v>L48(N)CAN(N)</v>
      </c>
      <c r="F886" t="s">
        <v>1181</v>
      </c>
      <c r="G886" t="s">
        <v>1021</v>
      </c>
      <c r="I886" t="s">
        <v>4803</v>
      </c>
      <c r="J886" t="s">
        <v>985</v>
      </c>
      <c r="K886" t="s">
        <v>4804</v>
      </c>
      <c r="L886" t="str">
        <f t="shared" si="78"/>
        <v>commonsianum var. euchlamydeum</v>
      </c>
      <c r="M886" t="s">
        <v>4800</v>
      </c>
      <c r="N886" t="s">
        <v>1259</v>
      </c>
      <c r="O886" t="s">
        <v>4805</v>
      </c>
    </row>
    <row r="887" spans="1:15" x14ac:dyDescent="0.25">
      <c r="A887" t="s">
        <v>4806</v>
      </c>
      <c r="B887" t="s">
        <v>4806</v>
      </c>
      <c r="C887" t="s">
        <v>4807</v>
      </c>
      <c r="D887" t="s">
        <v>1181</v>
      </c>
      <c r="E887" t="str">
        <f>VLOOKUP(A887,[1]USDAPLANTS!C$2:D$32889,2)</f>
        <v>L48(N)</v>
      </c>
      <c r="F887" t="s">
        <v>1181</v>
      </c>
      <c r="G887" t="s">
        <v>1021</v>
      </c>
      <c r="I887" t="s">
        <v>4808</v>
      </c>
      <c r="J887" t="s">
        <v>985</v>
      </c>
      <c r="K887" t="s">
        <v>4809</v>
      </c>
      <c r="L887" t="str">
        <f t="shared" si="78"/>
        <v>commutatum ssp. ashei</v>
      </c>
      <c r="M887" t="s">
        <v>4810</v>
      </c>
      <c r="N887" t="s">
        <v>1419</v>
      </c>
      <c r="O887" t="s">
        <v>4811</v>
      </c>
    </row>
    <row r="888" spans="1:15" x14ac:dyDescent="0.25">
      <c r="A888" t="s">
        <v>4812</v>
      </c>
      <c r="B888" t="s">
        <v>4812</v>
      </c>
      <c r="C888" t="s">
        <v>4813</v>
      </c>
      <c r="D888" t="s">
        <v>1181</v>
      </c>
      <c r="E888" t="str">
        <f>VLOOKUP(A888,[1]USDAPLANTS!C$2:D$32889,2)</f>
        <v>L48(N)</v>
      </c>
      <c r="F888" t="s">
        <v>1181</v>
      </c>
      <c r="G888" t="s">
        <v>1021</v>
      </c>
      <c r="I888" t="s">
        <v>4814</v>
      </c>
      <c r="J888" t="s">
        <v>985</v>
      </c>
      <c r="K888" t="s">
        <v>4815</v>
      </c>
      <c r="L888" t="str">
        <f t="shared" si="78"/>
        <v>commutatum ssp. commutatum</v>
      </c>
      <c r="M888" t="s">
        <v>4810</v>
      </c>
      <c r="N888" t="s">
        <v>1419</v>
      </c>
      <c r="O888" t="s">
        <v>4810</v>
      </c>
    </row>
    <row r="889" spans="1:15" x14ac:dyDescent="0.25">
      <c r="A889" t="s">
        <v>4816</v>
      </c>
      <c r="B889" t="s">
        <v>4816</v>
      </c>
      <c r="C889" t="s">
        <v>4817</v>
      </c>
      <c r="D889" t="s">
        <v>1181</v>
      </c>
      <c r="E889" t="str">
        <f>VLOOKUP(A889,[1]USDAPLANTS!C$2:D$32889,2)</f>
        <v>L48(N)CAN(N)</v>
      </c>
      <c r="F889" t="s">
        <v>1181</v>
      </c>
      <c r="G889" t="s">
        <v>1021</v>
      </c>
      <c r="I889" t="s">
        <v>4818</v>
      </c>
      <c r="J889" t="s">
        <v>985</v>
      </c>
      <c r="K889" t="s">
        <v>4819</v>
      </c>
      <c r="L889" t="str">
        <f t="shared" ref="L889:L942" si="79">M889</f>
        <v>depauperatum</v>
      </c>
      <c r="M889" t="s">
        <v>4819</v>
      </c>
    </row>
    <row r="890" spans="1:15" x14ac:dyDescent="0.25">
      <c r="A890" t="s">
        <v>4820</v>
      </c>
      <c r="B890" t="s">
        <v>4820</v>
      </c>
      <c r="C890" t="s">
        <v>4821</v>
      </c>
      <c r="D890" t="s">
        <v>1181</v>
      </c>
      <c r="E890" t="str">
        <f>VLOOKUP(A890,[1]USDAPLANTS!C$2:D$32889,2)</f>
        <v>L48(N)PR(N)CAN(N)</v>
      </c>
      <c r="F890" t="s">
        <v>1181</v>
      </c>
      <c r="G890" t="s">
        <v>1021</v>
      </c>
      <c r="I890" t="s">
        <v>4822</v>
      </c>
      <c r="J890" t="s">
        <v>985</v>
      </c>
      <c r="K890" t="s">
        <v>4823</v>
      </c>
      <c r="L890" t="str">
        <f t="shared" si="79"/>
        <v>dichotomum</v>
      </c>
      <c r="M890" t="s">
        <v>4823</v>
      </c>
    </row>
    <row r="891" spans="1:15" x14ac:dyDescent="0.25">
      <c r="A891" t="s">
        <v>4824</v>
      </c>
      <c r="B891" t="s">
        <v>4824</v>
      </c>
      <c r="C891" t="s">
        <v>4825</v>
      </c>
      <c r="D891" t="s">
        <v>1181</v>
      </c>
      <c r="E891" t="str">
        <f>VLOOKUP(A891,[1]USDAPLANTS!C$2:D$32889,2)</f>
        <v>L48(N)CAN(N)</v>
      </c>
      <c r="F891" t="s">
        <v>1181</v>
      </c>
      <c r="G891" t="s">
        <v>1021</v>
      </c>
      <c r="I891" t="s">
        <v>4826</v>
      </c>
      <c r="J891" t="s">
        <v>985</v>
      </c>
      <c r="K891" t="s">
        <v>916</v>
      </c>
      <c r="L891" t="str">
        <f t="shared" si="79"/>
        <v>latifolium</v>
      </c>
      <c r="M891" t="s">
        <v>916</v>
      </c>
    </row>
    <row r="892" spans="1:15" x14ac:dyDescent="0.25">
      <c r="A892" t="s">
        <v>4827</v>
      </c>
      <c r="B892" t="s">
        <v>4827</v>
      </c>
      <c r="C892" t="s">
        <v>4828</v>
      </c>
      <c r="D892" t="s">
        <v>1181</v>
      </c>
      <c r="E892" t="str">
        <f>VLOOKUP(A892,[1]USDAPLANTS!C$2:D$32889,2)</f>
        <v>L48(N)</v>
      </c>
      <c r="F892" t="s">
        <v>1181</v>
      </c>
      <c r="G892" t="s">
        <v>1021</v>
      </c>
      <c r="I892" t="s">
        <v>4829</v>
      </c>
      <c r="J892" t="s">
        <v>985</v>
      </c>
      <c r="K892" t="s">
        <v>4830</v>
      </c>
      <c r="L892" t="str">
        <f t="shared" si="79"/>
        <v>laxiflorum</v>
      </c>
      <c r="M892" t="s">
        <v>4830</v>
      </c>
    </row>
    <row r="893" spans="1:15" x14ac:dyDescent="0.25">
      <c r="A893" t="s">
        <v>4831</v>
      </c>
      <c r="B893" t="s">
        <v>4831</v>
      </c>
      <c r="C893" t="s">
        <v>4832</v>
      </c>
      <c r="D893" t="s">
        <v>1181</v>
      </c>
      <c r="E893" t="str">
        <f>VLOOKUP(A893,[1]USDAPLANTS!C$2:D$32889,2)</f>
        <v>L48(N)CAN(N)</v>
      </c>
      <c r="F893" t="s">
        <v>1181</v>
      </c>
      <c r="G893" t="s">
        <v>1021</v>
      </c>
      <c r="I893" t="s">
        <v>4833</v>
      </c>
      <c r="J893" t="s">
        <v>985</v>
      </c>
      <c r="K893" t="s">
        <v>4834</v>
      </c>
      <c r="L893" t="str">
        <f t="shared" si="79"/>
        <v>leibergii</v>
      </c>
      <c r="M893" t="s">
        <v>4834</v>
      </c>
    </row>
    <row r="894" spans="1:15" x14ac:dyDescent="0.25">
      <c r="A894" t="s">
        <v>4835</v>
      </c>
      <c r="B894" t="s">
        <v>4835</v>
      </c>
      <c r="C894" t="s">
        <v>4836</v>
      </c>
      <c r="D894" t="s">
        <v>1181</v>
      </c>
      <c r="E894" t="str">
        <f>VLOOKUP(A894,[1]USDAPLANTS!C$2:D$32889,2)</f>
        <v>L48(N)CAN(N)</v>
      </c>
      <c r="F894" t="s">
        <v>1181</v>
      </c>
      <c r="G894" t="s">
        <v>1021</v>
      </c>
      <c r="I894" t="s">
        <v>4837</v>
      </c>
      <c r="J894" t="s">
        <v>985</v>
      </c>
      <c r="K894" t="s">
        <v>4838</v>
      </c>
      <c r="L894" t="str">
        <f t="shared" si="79"/>
        <v>linearifolium</v>
      </c>
      <c r="M894" t="s">
        <v>4838</v>
      </c>
    </row>
    <row r="895" spans="1:15" x14ac:dyDescent="0.25">
      <c r="A895" t="s">
        <v>4839</v>
      </c>
      <c r="B895" t="s">
        <v>4839</v>
      </c>
      <c r="C895" t="s">
        <v>4840</v>
      </c>
      <c r="D895" t="s">
        <v>1181</v>
      </c>
      <c r="E895" t="str">
        <f>VLOOKUP(A895,[1]USDAPLANTS!C$2:D$32889,2)</f>
        <v>L48(N)</v>
      </c>
      <c r="F895" t="s">
        <v>1181</v>
      </c>
      <c r="G895" t="s">
        <v>1021</v>
      </c>
      <c r="I895" t="s">
        <v>4841</v>
      </c>
      <c r="J895" t="s">
        <v>985</v>
      </c>
      <c r="K895" t="s">
        <v>4842</v>
      </c>
      <c r="L895" t="str">
        <f t="shared" si="79"/>
        <v>lucidum</v>
      </c>
      <c r="M895" t="s">
        <v>4842</v>
      </c>
    </row>
    <row r="896" spans="1:15" x14ac:dyDescent="0.25">
      <c r="A896" t="s">
        <v>4843</v>
      </c>
      <c r="B896" t="s">
        <v>4843</v>
      </c>
      <c r="C896" t="s">
        <v>4844</v>
      </c>
      <c r="D896" t="s">
        <v>1181</v>
      </c>
      <c r="E896" t="str">
        <f>VLOOKUP(A896,[1]USDAPLANTS!C$2:D$32889,2)</f>
        <v>L48(N)</v>
      </c>
      <c r="F896" t="s">
        <v>1181</v>
      </c>
      <c r="G896" t="s">
        <v>1021</v>
      </c>
      <c r="I896" t="s">
        <v>4845</v>
      </c>
      <c r="J896" t="s">
        <v>985</v>
      </c>
      <c r="K896" t="s">
        <v>4846</v>
      </c>
      <c r="L896" t="str">
        <f t="shared" si="79"/>
        <v>meridionale</v>
      </c>
      <c r="M896" t="s">
        <v>4846</v>
      </c>
    </row>
    <row r="897" spans="1:13" x14ac:dyDescent="0.25">
      <c r="A897" t="s">
        <v>4847</v>
      </c>
      <c r="B897" t="s">
        <v>4847</v>
      </c>
      <c r="C897" t="s">
        <v>4848</v>
      </c>
      <c r="D897" t="s">
        <v>1181</v>
      </c>
      <c r="E897" t="str">
        <f>VLOOKUP(A897,[1]USDAPLANTS!C$2:D$32889,2)</f>
        <v>L48(N)</v>
      </c>
      <c r="F897" t="s">
        <v>1181</v>
      </c>
      <c r="G897" t="s">
        <v>1021</v>
      </c>
      <c r="I897" t="s">
        <v>4849</v>
      </c>
      <c r="J897" t="s">
        <v>985</v>
      </c>
      <c r="K897" t="s">
        <v>4850</v>
      </c>
      <c r="L897" t="str">
        <f t="shared" si="79"/>
        <v>microcarpon</v>
      </c>
      <c r="M897" t="s">
        <v>4850</v>
      </c>
    </row>
    <row r="898" spans="1:13" x14ac:dyDescent="0.25">
      <c r="A898" t="s">
        <v>4851</v>
      </c>
      <c r="B898" t="s">
        <v>4851</v>
      </c>
      <c r="C898" t="s">
        <v>4852</v>
      </c>
      <c r="D898" t="s">
        <v>1181</v>
      </c>
      <c r="E898" t="str">
        <f>VLOOKUP(A898,[1]USDAPLANTS!C$2:D$32889,2)</f>
        <v>L48(N)CAN(N)</v>
      </c>
      <c r="F898" t="s">
        <v>1181</v>
      </c>
      <c r="G898" t="s">
        <v>1021</v>
      </c>
      <c r="I898" t="s">
        <v>4853</v>
      </c>
      <c r="J898" t="s">
        <v>985</v>
      </c>
      <c r="K898" t="s">
        <v>4854</v>
      </c>
      <c r="L898" t="str">
        <f t="shared" si="79"/>
        <v>oligosanthes</v>
      </c>
      <c r="M898" t="s">
        <v>4854</v>
      </c>
    </row>
    <row r="899" spans="1:13" x14ac:dyDescent="0.25">
      <c r="A899" t="s">
        <v>4855</v>
      </c>
      <c r="B899" t="s">
        <v>4855</v>
      </c>
      <c r="C899" t="s">
        <v>4793</v>
      </c>
      <c r="D899" t="s">
        <v>1181</v>
      </c>
      <c r="E899" t="str">
        <f>VLOOKUP(A899,[1]USDAPLANTS!C$2:D$32889,2)</f>
        <v>L48(N)</v>
      </c>
      <c r="F899" t="s">
        <v>1181</v>
      </c>
      <c r="G899" t="s">
        <v>1021</v>
      </c>
      <c r="I899" t="s">
        <v>4856</v>
      </c>
      <c r="J899" t="s">
        <v>985</v>
      </c>
      <c r="K899" t="s">
        <v>4857</v>
      </c>
      <c r="L899" t="str">
        <f t="shared" si="79"/>
        <v>polyanthes</v>
      </c>
      <c r="M899" t="s">
        <v>4857</v>
      </c>
    </row>
    <row r="900" spans="1:13" x14ac:dyDescent="0.25">
      <c r="A900" t="s">
        <v>4858</v>
      </c>
      <c r="B900" t="s">
        <v>4858</v>
      </c>
      <c r="C900" t="s">
        <v>4859</v>
      </c>
      <c r="D900" t="s">
        <v>1181</v>
      </c>
      <c r="E900" t="str">
        <f>VLOOKUP(A900,[1]USDAPLANTS!C$2:D$32889,2)</f>
        <v>L48(N)PR(N)</v>
      </c>
      <c r="F900" t="s">
        <v>1181</v>
      </c>
      <c r="G900" t="s">
        <v>1021</v>
      </c>
      <c r="I900" t="s">
        <v>4860</v>
      </c>
      <c r="J900" t="s">
        <v>985</v>
      </c>
      <c r="K900" t="s">
        <v>904</v>
      </c>
      <c r="L900" t="str">
        <f t="shared" si="79"/>
        <v>scoparium</v>
      </c>
      <c r="M900" t="s">
        <v>904</v>
      </c>
    </row>
    <row r="901" spans="1:13" x14ac:dyDescent="0.25">
      <c r="A901" t="s">
        <v>4861</v>
      </c>
      <c r="B901" t="s">
        <v>4861</v>
      </c>
      <c r="C901" t="s">
        <v>4862</v>
      </c>
      <c r="D901" t="s">
        <v>1181</v>
      </c>
      <c r="E901" t="str">
        <f>VLOOKUP(A901,[1]USDAPLANTS!C$2:D$32889,2)</f>
        <v>L48(N)CAN(N)</v>
      </c>
      <c r="F901" t="s">
        <v>1181</v>
      </c>
      <c r="G901" t="s">
        <v>1021</v>
      </c>
      <c r="I901" t="s">
        <v>4863</v>
      </c>
      <c r="J901" t="s">
        <v>985</v>
      </c>
      <c r="K901" t="s">
        <v>4864</v>
      </c>
      <c r="L901" t="str">
        <f t="shared" si="79"/>
        <v>sphaerocarpon</v>
      </c>
      <c r="M901" t="s">
        <v>4864</v>
      </c>
    </row>
    <row r="902" spans="1:13" x14ac:dyDescent="0.25">
      <c r="A902" t="s">
        <v>4865</v>
      </c>
      <c r="B902" t="s">
        <v>4865</v>
      </c>
      <c r="C902" t="s">
        <v>4866</v>
      </c>
      <c r="D902" t="s">
        <v>1181</v>
      </c>
      <c r="E902" t="str">
        <f>VLOOKUP(A902,[1]USDAPLANTS!C$2:D$32889,2)</f>
        <v>L48(N)CAN(N)</v>
      </c>
      <c r="F902" t="s">
        <v>1181</v>
      </c>
      <c r="G902" t="s">
        <v>1021</v>
      </c>
      <c r="I902" t="s">
        <v>4867</v>
      </c>
      <c r="J902" t="s">
        <v>985</v>
      </c>
      <c r="K902" t="s">
        <v>4868</v>
      </c>
      <c r="L902" t="str">
        <f t="shared" si="79"/>
        <v>spretum</v>
      </c>
      <c r="M902" t="s">
        <v>4868</v>
      </c>
    </row>
    <row r="903" spans="1:13" x14ac:dyDescent="0.25">
      <c r="A903" t="s">
        <v>4869</v>
      </c>
      <c r="B903" t="s">
        <v>4869</v>
      </c>
      <c r="C903" t="s">
        <v>4870</v>
      </c>
      <c r="D903" t="s">
        <v>1181</v>
      </c>
      <c r="E903" t="str">
        <f>VLOOKUP(A903,[1]USDAPLANTS!C$2:D$32889,2)</f>
        <v>L48(N)CAN(N)</v>
      </c>
      <c r="F903" t="s">
        <v>1181</v>
      </c>
      <c r="G903" t="s">
        <v>1021</v>
      </c>
      <c r="I903" t="s">
        <v>4871</v>
      </c>
      <c r="J903" t="s">
        <v>985</v>
      </c>
      <c r="K903" t="s">
        <v>3656</v>
      </c>
      <c r="L903" t="str">
        <f t="shared" si="79"/>
        <v>villosissimum</v>
      </c>
      <c r="M903" t="s">
        <v>3656</v>
      </c>
    </row>
    <row r="904" spans="1:13" x14ac:dyDescent="0.25">
      <c r="A904" t="s">
        <v>4872</v>
      </c>
      <c r="B904" t="s">
        <v>4872</v>
      </c>
      <c r="C904" t="s">
        <v>4873</v>
      </c>
      <c r="D904" t="s">
        <v>1181</v>
      </c>
      <c r="E904" t="str">
        <f>VLOOKUP(A904,[1]USDAPLANTS!C$2:D$32889,2)</f>
        <v>L48(N)CAN(N)</v>
      </c>
      <c r="F904" t="s">
        <v>1181</v>
      </c>
      <c r="G904" t="s">
        <v>1021</v>
      </c>
      <c r="I904" t="s">
        <v>4874</v>
      </c>
      <c r="J904" t="s">
        <v>985</v>
      </c>
      <c r="K904" t="s">
        <v>4875</v>
      </c>
      <c r="L904" t="str">
        <f t="shared" si="79"/>
        <v>xanthophysum</v>
      </c>
      <c r="M904" t="s">
        <v>4875</v>
      </c>
    </row>
    <row r="905" spans="1:13" x14ac:dyDescent="0.25">
      <c r="A905" t="s">
        <v>4876</v>
      </c>
      <c r="B905" t="s">
        <v>4876</v>
      </c>
      <c r="C905" t="s">
        <v>4877</v>
      </c>
      <c r="D905" t="s">
        <v>1181</v>
      </c>
      <c r="E905" t="str">
        <f>VLOOKUP(A905,[1]USDAPLANTS!C$2:D$32889,2)</f>
        <v>L48(N)CAN(N)</v>
      </c>
      <c r="F905" t="s">
        <v>1181</v>
      </c>
      <c r="G905" t="s">
        <v>1021</v>
      </c>
      <c r="I905" t="s">
        <v>4878</v>
      </c>
      <c r="J905" t="s">
        <v>985</v>
      </c>
      <c r="K905" t="s">
        <v>4879</v>
      </c>
      <c r="L905" t="str">
        <f t="shared" si="79"/>
        <v>yadkinense</v>
      </c>
      <c r="M905" t="s">
        <v>4879</v>
      </c>
    </row>
    <row r="906" spans="1:13" x14ac:dyDescent="0.25">
      <c r="A906" t="s">
        <v>4880</v>
      </c>
      <c r="B906" t="s">
        <v>4880</v>
      </c>
      <c r="C906" t="s">
        <v>4881</v>
      </c>
      <c r="D906" t="s">
        <v>4882</v>
      </c>
      <c r="E906" t="str">
        <f>VLOOKUP(A906,[1]USDAPLANTS!C$2:D$32889,2)</f>
        <v>L48(N)CAN(N)SPM(N)</v>
      </c>
      <c r="F906" t="s">
        <v>4882</v>
      </c>
      <c r="G906" t="s">
        <v>1021</v>
      </c>
      <c r="I906" t="s">
        <v>4883</v>
      </c>
      <c r="J906" t="s">
        <v>4884</v>
      </c>
      <c r="K906" t="s">
        <v>4885</v>
      </c>
      <c r="L906" t="str">
        <f t="shared" si="79"/>
        <v>lonicera</v>
      </c>
      <c r="M906" t="s">
        <v>4885</v>
      </c>
    </row>
    <row r="907" spans="1:13" x14ac:dyDescent="0.25">
      <c r="A907" t="s">
        <v>4886</v>
      </c>
      <c r="B907" t="s">
        <v>4886</v>
      </c>
      <c r="C907" t="s">
        <v>4887</v>
      </c>
      <c r="D907" t="s">
        <v>1737</v>
      </c>
      <c r="E907" t="str">
        <f>VLOOKUP(A907,[1]USDAPLANTS!C$2:D$32889,2)</f>
        <v>L48(I)CAN(I)</v>
      </c>
      <c r="F907" t="s">
        <v>1737</v>
      </c>
      <c r="G907" t="s">
        <v>1032</v>
      </c>
      <c r="I907" t="s">
        <v>4888</v>
      </c>
      <c r="J907" t="s">
        <v>4889</v>
      </c>
      <c r="K907" t="s">
        <v>4890</v>
      </c>
      <c r="L907" t="str">
        <f t="shared" si="79"/>
        <v>lanata</v>
      </c>
      <c r="M907" t="s">
        <v>4890</v>
      </c>
    </row>
    <row r="908" spans="1:13" x14ac:dyDescent="0.25">
      <c r="A908" t="s">
        <v>4891</v>
      </c>
      <c r="B908" t="s">
        <v>4891</v>
      </c>
      <c r="C908" t="s">
        <v>4892</v>
      </c>
      <c r="D908" t="s">
        <v>1737</v>
      </c>
      <c r="E908" t="str">
        <f>VLOOKUP(A908,[1]USDAPLANTS!C$2:D$32889,2)</f>
        <v>L48(I)CAN(I)</v>
      </c>
      <c r="F908" t="s">
        <v>1737</v>
      </c>
      <c r="G908" t="s">
        <v>1032</v>
      </c>
      <c r="I908" t="s">
        <v>4893</v>
      </c>
      <c r="J908" t="s">
        <v>4889</v>
      </c>
      <c r="K908" t="s">
        <v>4894</v>
      </c>
      <c r="L908" t="str">
        <f t="shared" si="79"/>
        <v>lutea</v>
      </c>
      <c r="M908" t="s">
        <v>4894</v>
      </c>
    </row>
    <row r="909" spans="1:13" x14ac:dyDescent="0.25">
      <c r="A909" t="s">
        <v>4895</v>
      </c>
      <c r="B909" t="s">
        <v>4895</v>
      </c>
      <c r="C909" t="s">
        <v>4896</v>
      </c>
      <c r="D909" t="s">
        <v>1737</v>
      </c>
      <c r="E909" t="str">
        <f>VLOOKUP(A909,[1]USDAPLANTS!C$2:D$32889,2)</f>
        <v>L48(I)AK(I)CAN(I)SPM(I)</v>
      </c>
      <c r="F909" t="s">
        <v>1737</v>
      </c>
      <c r="G909" t="s">
        <v>1032</v>
      </c>
      <c r="I909" t="s">
        <v>4897</v>
      </c>
      <c r="J909" t="s">
        <v>4889</v>
      </c>
      <c r="K909" t="s">
        <v>1235</v>
      </c>
      <c r="L909" t="str">
        <f t="shared" si="79"/>
        <v>purpurea</v>
      </c>
      <c r="M909" t="s">
        <v>1235</v>
      </c>
    </row>
    <row r="910" spans="1:13" x14ac:dyDescent="0.25">
      <c r="A910" t="s">
        <v>4898</v>
      </c>
      <c r="B910" t="s">
        <v>4898</v>
      </c>
      <c r="C910" t="s">
        <v>4899</v>
      </c>
      <c r="D910" t="s">
        <v>1181</v>
      </c>
      <c r="E910" t="str">
        <f>VLOOKUP(A910,[1]USDAPLANTS!C$2:D$32889,2)</f>
        <v>L48(N)HI(I)PR(N)VI(N)</v>
      </c>
      <c r="F910" t="s">
        <v>1181</v>
      </c>
      <c r="G910" t="s">
        <v>1021</v>
      </c>
      <c r="I910" t="s">
        <v>4900</v>
      </c>
      <c r="J910" t="s">
        <v>4901</v>
      </c>
      <c r="K910" t="s">
        <v>4902</v>
      </c>
      <c r="L910" t="str">
        <f t="shared" si="79"/>
        <v>ciliaris</v>
      </c>
      <c r="M910" t="s">
        <v>4902</v>
      </c>
    </row>
    <row r="911" spans="1:13" x14ac:dyDescent="0.25">
      <c r="A911" t="s">
        <v>4903</v>
      </c>
      <c r="B911" t="s">
        <v>4903</v>
      </c>
      <c r="C911" t="s">
        <v>4904</v>
      </c>
      <c r="D911" t="s">
        <v>1181</v>
      </c>
      <c r="E911" t="str">
        <f>VLOOKUP(A911,[1]USDAPLANTS!C$2:D$32889,2)</f>
        <v>L48(N)CAN(N)</v>
      </c>
      <c r="F911" t="s">
        <v>1181</v>
      </c>
      <c r="G911" t="s">
        <v>1021</v>
      </c>
      <c r="I911" t="s">
        <v>4905</v>
      </c>
      <c r="J911" t="s">
        <v>4901</v>
      </c>
      <c r="K911" t="s">
        <v>4906</v>
      </c>
      <c r="L911" t="str">
        <f t="shared" si="79"/>
        <v>cognata</v>
      </c>
      <c r="M911" t="s">
        <v>4906</v>
      </c>
    </row>
    <row r="912" spans="1:13" x14ac:dyDescent="0.25">
      <c r="A912" t="s">
        <v>4907</v>
      </c>
      <c r="B912" t="s">
        <v>4907</v>
      </c>
      <c r="C912" t="s">
        <v>4908</v>
      </c>
      <c r="D912" t="s">
        <v>1181</v>
      </c>
      <c r="E912" t="str">
        <f>VLOOKUP(A912,[1]USDAPLANTS!C$2:D$32889,2)</f>
        <v>L48(N)</v>
      </c>
      <c r="F912" t="s">
        <v>1181</v>
      </c>
      <c r="G912" t="s">
        <v>1021</v>
      </c>
      <c r="I912" t="s">
        <v>4909</v>
      </c>
      <c r="J912" t="s">
        <v>4901</v>
      </c>
      <c r="K912" t="s">
        <v>4910</v>
      </c>
      <c r="L912" t="str">
        <f t="shared" si="79"/>
        <v>filiformis</v>
      </c>
      <c r="M912" t="s">
        <v>4910</v>
      </c>
    </row>
    <row r="913" spans="1:13" x14ac:dyDescent="0.25">
      <c r="A913" t="s">
        <v>4911</v>
      </c>
      <c r="B913" t="s">
        <v>4911</v>
      </c>
      <c r="C913" t="s">
        <v>4912</v>
      </c>
      <c r="D913" t="s">
        <v>1181</v>
      </c>
      <c r="E913" t="str">
        <f>VLOOKUP(A913,[1]USDAPLANTS!C$2:D$32889,2)</f>
        <v>L48(I)PR(I)VI(I)CAN(I)</v>
      </c>
      <c r="F913" t="s">
        <v>1181</v>
      </c>
      <c r="G913" t="s">
        <v>1032</v>
      </c>
      <c r="I913" t="s">
        <v>4913</v>
      </c>
      <c r="J913" t="s">
        <v>4901</v>
      </c>
      <c r="K913" t="s">
        <v>4914</v>
      </c>
      <c r="L913" t="str">
        <f t="shared" si="79"/>
        <v>ischaemum</v>
      </c>
      <c r="M913" t="s">
        <v>4914</v>
      </c>
    </row>
    <row r="914" spans="1:13" x14ac:dyDescent="0.25">
      <c r="A914" t="s">
        <v>4915</v>
      </c>
      <c r="B914" t="s">
        <v>4915</v>
      </c>
      <c r="C914" t="s">
        <v>4916</v>
      </c>
      <c r="D914" t="s">
        <v>1181</v>
      </c>
      <c r="E914" t="str">
        <f>VLOOKUP(A914,[1]USDAPLANTS!C$2:D$32889,2)</f>
        <v>L48(I)PR(I)CAN(I)</v>
      </c>
      <c r="F914" t="s">
        <v>1181</v>
      </c>
      <c r="G914" t="s">
        <v>1032</v>
      </c>
      <c r="I914" t="s">
        <v>4917</v>
      </c>
      <c r="J914" t="s">
        <v>4901</v>
      </c>
      <c r="K914" t="s">
        <v>4918</v>
      </c>
      <c r="L914" t="str">
        <f t="shared" si="79"/>
        <v>sanguinalis</v>
      </c>
      <c r="M914" t="s">
        <v>4918</v>
      </c>
    </row>
    <row r="915" spans="1:13" x14ac:dyDescent="0.25">
      <c r="A915" t="s">
        <v>4919</v>
      </c>
      <c r="B915" t="s">
        <v>4919</v>
      </c>
      <c r="C915" t="s">
        <v>4920</v>
      </c>
      <c r="D915" t="s">
        <v>1181</v>
      </c>
      <c r="E915" t="str">
        <f>VLOOKUP(A915,[1]USDAPLANTS!C$2:D$32889,2)</f>
        <v>L48(N)</v>
      </c>
      <c r="F915" t="s">
        <v>1181</v>
      </c>
      <c r="G915" t="s">
        <v>1021</v>
      </c>
      <c r="I915" t="s">
        <v>4921</v>
      </c>
      <c r="J915" t="s">
        <v>4901</v>
      </c>
      <c r="K915" t="s">
        <v>4922</v>
      </c>
      <c r="L915" t="str">
        <f t="shared" si="79"/>
        <v>serotina</v>
      </c>
      <c r="M915" t="s">
        <v>4922</v>
      </c>
    </row>
    <row r="916" spans="1:13" x14ac:dyDescent="0.25">
      <c r="A916" t="s">
        <v>4923</v>
      </c>
      <c r="B916" t="s">
        <v>4923</v>
      </c>
      <c r="C916" t="s">
        <v>4924</v>
      </c>
      <c r="D916" t="s">
        <v>3610</v>
      </c>
      <c r="E916" t="str">
        <f>VLOOKUP(A916,[1]USDAPLANTS!C$2:D$32889,2)</f>
        <v>L48(N)</v>
      </c>
      <c r="F916" t="s">
        <v>3610</v>
      </c>
      <c r="G916" t="s">
        <v>1021</v>
      </c>
      <c r="I916" t="s">
        <v>4925</v>
      </c>
      <c r="J916" t="s">
        <v>4926</v>
      </c>
      <c r="K916" t="s">
        <v>4927</v>
      </c>
      <c r="L916" t="str">
        <f t="shared" si="79"/>
        <v>teres</v>
      </c>
      <c r="M916" t="s">
        <v>4927</v>
      </c>
    </row>
    <row r="917" spans="1:13" x14ac:dyDescent="0.25">
      <c r="A917" t="s">
        <v>4928</v>
      </c>
      <c r="B917" t="s">
        <v>4928</v>
      </c>
      <c r="C917" t="s">
        <v>4929</v>
      </c>
      <c r="D917" t="s">
        <v>4930</v>
      </c>
      <c r="E917" t="str">
        <f>VLOOKUP(A917,[1]USDAPLANTS!C$2:D$32889,2)</f>
        <v>L48(I)PR(I)VI(I)</v>
      </c>
      <c r="F917" t="s">
        <v>4930</v>
      </c>
      <c r="G917" t="s">
        <v>1032</v>
      </c>
      <c r="I917" t="s">
        <v>4931</v>
      </c>
      <c r="J917" t="s">
        <v>4932</v>
      </c>
      <c r="K917" t="s">
        <v>4933</v>
      </c>
      <c r="L917" t="str">
        <f t="shared" si="79"/>
        <v>batatas</v>
      </c>
      <c r="M917" t="s">
        <v>4933</v>
      </c>
    </row>
    <row r="918" spans="1:13" x14ac:dyDescent="0.25">
      <c r="A918" t="s">
        <v>4934</v>
      </c>
      <c r="B918" t="s">
        <v>4934</v>
      </c>
      <c r="C918" t="s">
        <v>4935</v>
      </c>
      <c r="D918" t="s">
        <v>4930</v>
      </c>
      <c r="E918" t="str">
        <f>VLOOKUP(A918,[1]USDAPLANTS!C$2:D$32889,2)</f>
        <v>L48(N)</v>
      </c>
      <c r="F918" t="s">
        <v>4930</v>
      </c>
      <c r="G918" t="s">
        <v>1021</v>
      </c>
      <c r="I918" t="s">
        <v>4936</v>
      </c>
      <c r="J918" t="s">
        <v>4932</v>
      </c>
      <c r="K918" t="s">
        <v>4937</v>
      </c>
      <c r="L918" t="str">
        <f t="shared" si="79"/>
        <v>quaternata</v>
      </c>
      <c r="M918" t="s">
        <v>4937</v>
      </c>
    </row>
    <row r="919" spans="1:13" x14ac:dyDescent="0.25">
      <c r="A919" t="s">
        <v>4938</v>
      </c>
      <c r="B919" t="s">
        <v>4938</v>
      </c>
      <c r="C919" t="s">
        <v>4939</v>
      </c>
      <c r="D919" t="s">
        <v>4930</v>
      </c>
      <c r="E919" t="str">
        <f>VLOOKUP(A919,[1]USDAPLANTS!C$2:D$32889,2)</f>
        <v>L48(N)PR(N)CAN(N)</v>
      </c>
      <c r="F919" t="s">
        <v>4930</v>
      </c>
      <c r="G919" t="s">
        <v>1021</v>
      </c>
      <c r="I919" t="s">
        <v>4940</v>
      </c>
      <c r="J919" t="s">
        <v>4932</v>
      </c>
      <c r="K919" t="s">
        <v>4941</v>
      </c>
      <c r="L919" t="str">
        <f t="shared" si="79"/>
        <v>villosa</v>
      </c>
      <c r="M919" t="s">
        <v>4941</v>
      </c>
    </row>
    <row r="920" spans="1:13" x14ac:dyDescent="0.25">
      <c r="A920" t="s">
        <v>4942</v>
      </c>
      <c r="B920" t="s">
        <v>4942</v>
      </c>
      <c r="C920" t="s">
        <v>4943</v>
      </c>
      <c r="D920" t="s">
        <v>4944</v>
      </c>
      <c r="E920" t="str">
        <f>VLOOKUP(A920,[1]USDAPLANTS!C$2:D$32889,2)</f>
        <v>L48(N)</v>
      </c>
      <c r="F920" t="s">
        <v>4944</v>
      </c>
      <c r="G920" t="s">
        <v>1021</v>
      </c>
      <c r="I920" t="s">
        <v>4945</v>
      </c>
      <c r="J920" t="s">
        <v>4946</v>
      </c>
      <c r="K920" t="s">
        <v>895</v>
      </c>
      <c r="L920" t="str">
        <f t="shared" si="79"/>
        <v>virginiana</v>
      </c>
      <c r="M920" t="s">
        <v>895</v>
      </c>
    </row>
    <row r="921" spans="1:13" x14ac:dyDescent="0.25">
      <c r="A921" t="s">
        <v>4947</v>
      </c>
      <c r="B921" t="s">
        <v>4947</v>
      </c>
      <c r="C921" t="s">
        <v>4948</v>
      </c>
      <c r="D921" t="s">
        <v>4949</v>
      </c>
      <c r="E921" t="str">
        <f>VLOOKUP(A921,[1]USDAPLANTS!C$2:D$32889,2)</f>
        <v>L48(N)</v>
      </c>
      <c r="F921" t="s">
        <v>4949</v>
      </c>
      <c r="G921" t="s">
        <v>1021</v>
      </c>
      <c r="I921" t="s">
        <v>4950</v>
      </c>
      <c r="J921" t="s">
        <v>4951</v>
      </c>
      <c r="K921" t="s">
        <v>4952</v>
      </c>
      <c r="L921" t="str">
        <f t="shared" si="79"/>
        <v>digitatum</v>
      </c>
      <c r="M921" t="s">
        <v>4952</v>
      </c>
    </row>
    <row r="922" spans="1:13" x14ac:dyDescent="0.25">
      <c r="A922" t="s">
        <v>4953</v>
      </c>
      <c r="B922" t="s">
        <v>4953</v>
      </c>
      <c r="C922" t="s">
        <v>4954</v>
      </c>
      <c r="D922" t="s">
        <v>4949</v>
      </c>
      <c r="E922" t="str">
        <f>VLOOKUP(A922,[1]USDAPLANTS!C$2:D$32889,2)</f>
        <v>L48(N)</v>
      </c>
      <c r="F922" t="s">
        <v>4949</v>
      </c>
      <c r="G922" t="s">
        <v>1021</v>
      </c>
      <c r="I922" t="s">
        <v>4955</v>
      </c>
      <c r="J922" t="s">
        <v>4951</v>
      </c>
      <c r="K922" t="s">
        <v>4956</v>
      </c>
      <c r="L922" t="str">
        <f t="shared" si="79"/>
        <v>tristachyum</v>
      </c>
      <c r="M922" t="s">
        <v>4956</v>
      </c>
    </row>
    <row r="923" spans="1:13" x14ac:dyDescent="0.25">
      <c r="A923" t="s">
        <v>4957</v>
      </c>
      <c r="B923" t="s">
        <v>4957</v>
      </c>
      <c r="C923" t="s">
        <v>4958</v>
      </c>
      <c r="D923" t="s">
        <v>1165</v>
      </c>
      <c r="E923" t="str">
        <f>VLOOKUP(A923,[1]USDAPLANTS!C$2:D$32889,2)</f>
        <v>L48(N)CAN(N)</v>
      </c>
      <c r="F923" t="s">
        <v>1165</v>
      </c>
      <c r="G923" t="s">
        <v>1021</v>
      </c>
      <c r="I923" t="s">
        <v>4959</v>
      </c>
      <c r="J923" t="s">
        <v>4960</v>
      </c>
      <c r="K923" t="s">
        <v>4961</v>
      </c>
      <c r="L923" t="str">
        <f t="shared" si="79"/>
        <v>pycnocarpon</v>
      </c>
      <c r="M923" t="s">
        <v>4961</v>
      </c>
    </row>
    <row r="924" spans="1:13" x14ac:dyDescent="0.25">
      <c r="A924" t="s">
        <v>4962</v>
      </c>
      <c r="B924" t="s">
        <v>4962</v>
      </c>
      <c r="C924" t="s">
        <v>4963</v>
      </c>
      <c r="D924" t="s">
        <v>1375</v>
      </c>
      <c r="E924" t="str">
        <f>VLOOKUP(A924,[1]USDAPLANTS!C$2:D$32889,2)</f>
        <v>L48(I)CAN(I)</v>
      </c>
      <c r="F924" t="s">
        <v>1375</v>
      </c>
      <c r="G924" t="s">
        <v>1032</v>
      </c>
      <c r="I924" t="s">
        <v>4964</v>
      </c>
      <c r="J924" t="s">
        <v>4965</v>
      </c>
      <c r="K924" t="s">
        <v>4404</v>
      </c>
      <c r="L924" t="str">
        <f t="shared" si="79"/>
        <v>muralis</v>
      </c>
      <c r="M924" t="s">
        <v>4404</v>
      </c>
    </row>
    <row r="925" spans="1:13" x14ac:dyDescent="0.25">
      <c r="A925" t="s">
        <v>4966</v>
      </c>
      <c r="B925" t="s">
        <v>4966</v>
      </c>
      <c r="C925" t="s">
        <v>4967</v>
      </c>
      <c r="D925" t="s">
        <v>1375</v>
      </c>
      <c r="E925" t="str">
        <f>VLOOKUP(A925,[1]USDAPLANTS!C$2:D$32889,2)</f>
        <v>L48(I)CAN(W)</v>
      </c>
      <c r="F925" t="s">
        <v>1375</v>
      </c>
      <c r="G925" t="s">
        <v>1032</v>
      </c>
      <c r="I925" t="s">
        <v>4968</v>
      </c>
      <c r="J925" t="s">
        <v>4965</v>
      </c>
      <c r="K925" t="s">
        <v>1239</v>
      </c>
      <c r="L925" t="str">
        <f t="shared" si="79"/>
        <v>tenuifolia</v>
      </c>
      <c r="M925" t="s">
        <v>1239</v>
      </c>
    </row>
    <row r="926" spans="1:13" x14ac:dyDescent="0.25">
      <c r="A926" t="s">
        <v>4969</v>
      </c>
      <c r="B926" t="s">
        <v>4969</v>
      </c>
      <c r="C926" t="s">
        <v>4970</v>
      </c>
      <c r="D926" t="s">
        <v>4971</v>
      </c>
      <c r="E926" t="str">
        <f>VLOOKUP(A926,[1]USDAPLANTS!C$2:D$32889,2)</f>
        <v>L48(I)CAN(I)</v>
      </c>
      <c r="F926" t="s">
        <v>4971</v>
      </c>
      <c r="G926" t="s">
        <v>1032</v>
      </c>
      <c r="I926" t="s">
        <v>4972</v>
      </c>
      <c r="J926" t="s">
        <v>4973</v>
      </c>
      <c r="K926" t="s">
        <v>4974</v>
      </c>
      <c r="L926" t="str">
        <f t="shared" si="79"/>
        <v>laciniatus</v>
      </c>
      <c r="M926" t="s">
        <v>4974</v>
      </c>
    </row>
    <row r="927" spans="1:13" x14ac:dyDescent="0.25">
      <c r="A927" t="s">
        <v>4975</v>
      </c>
      <c r="B927" t="s">
        <v>4975</v>
      </c>
      <c r="C927" t="s">
        <v>4976</v>
      </c>
      <c r="D927" t="s">
        <v>4971</v>
      </c>
      <c r="E927" t="str">
        <f>VLOOKUP(A927,[1]USDAPLANTS!C$2:D$32889,2)</f>
        <v>L48(I)</v>
      </c>
      <c r="F927" t="s">
        <v>4971</v>
      </c>
      <c r="G927" t="s">
        <v>1032</v>
      </c>
      <c r="I927" t="s">
        <v>4977</v>
      </c>
      <c r="J927" t="s">
        <v>4973</v>
      </c>
      <c r="K927" t="s">
        <v>4978</v>
      </c>
      <c r="L927" t="str">
        <f t="shared" si="79"/>
        <v>sativus</v>
      </c>
      <c r="M927" t="s">
        <v>4978</v>
      </c>
    </row>
    <row r="928" spans="1:13" x14ac:dyDescent="0.25">
      <c r="A928" t="s">
        <v>4979</v>
      </c>
      <c r="B928" t="s">
        <v>4979</v>
      </c>
      <c r="C928" t="s">
        <v>4980</v>
      </c>
      <c r="D928" t="s">
        <v>4971</v>
      </c>
      <c r="E928" t="str">
        <f>VLOOKUP(A928,[1]USDAPLANTS!C$2:D$32889,2)</f>
        <v>L48(I)</v>
      </c>
      <c r="F928" t="s">
        <v>4971</v>
      </c>
      <c r="G928" t="s">
        <v>1032</v>
      </c>
      <c r="I928" t="s">
        <v>4981</v>
      </c>
      <c r="J928" t="s">
        <v>4973</v>
      </c>
      <c r="K928" t="s">
        <v>1734</v>
      </c>
      <c r="L928" t="str">
        <f t="shared" si="79"/>
        <v>sylvestris</v>
      </c>
      <c r="M928" t="s">
        <v>1734</v>
      </c>
    </row>
    <row r="929" spans="1:15" x14ac:dyDescent="0.25">
      <c r="A929" t="s">
        <v>4982</v>
      </c>
      <c r="B929" t="s">
        <v>4982</v>
      </c>
      <c r="C929" t="s">
        <v>4983</v>
      </c>
      <c r="D929" t="s">
        <v>4984</v>
      </c>
      <c r="E929" t="str">
        <f>VLOOKUP(A929,[1]USDAPLANTS!C$2:D$32889,2)</f>
        <v>L48(N)CAN(N)</v>
      </c>
      <c r="F929" t="s">
        <v>4984</v>
      </c>
      <c r="G929" t="s">
        <v>1021</v>
      </c>
      <c r="I929" t="s">
        <v>4985</v>
      </c>
      <c r="J929" t="s">
        <v>4986</v>
      </c>
      <c r="K929" t="s">
        <v>928</v>
      </c>
      <c r="L929" t="str">
        <f t="shared" si="79"/>
        <v>palustris</v>
      </c>
      <c r="M929" t="s">
        <v>928</v>
      </c>
    </row>
    <row r="930" spans="1:15" x14ac:dyDescent="0.25">
      <c r="A930" t="s">
        <v>4987</v>
      </c>
      <c r="B930" t="s">
        <v>4987</v>
      </c>
      <c r="C930" t="s">
        <v>4988</v>
      </c>
      <c r="D930" t="s">
        <v>4989</v>
      </c>
      <c r="E930" t="str">
        <f>VLOOKUP(A930,[1]USDAPLANTS!C$2:D$32889,2)</f>
        <v>L48(N)CAN(N)</v>
      </c>
      <c r="F930" t="s">
        <v>4989</v>
      </c>
      <c r="G930" t="s">
        <v>1021</v>
      </c>
      <c r="I930" t="s">
        <v>4990</v>
      </c>
      <c r="J930" t="s">
        <v>4991</v>
      </c>
      <c r="K930" t="s">
        <v>4992</v>
      </c>
      <c r="L930" t="str">
        <f t="shared" si="79"/>
        <v>lanuginosum</v>
      </c>
      <c r="M930" t="s">
        <v>4992</v>
      </c>
    </row>
    <row r="931" spans="1:15" x14ac:dyDescent="0.25">
      <c r="A931" t="s">
        <v>4993</v>
      </c>
      <c r="B931" t="s">
        <v>4993</v>
      </c>
      <c r="C931" t="s">
        <v>4994</v>
      </c>
      <c r="D931" t="s">
        <v>1181</v>
      </c>
      <c r="E931" t="str">
        <f>VLOOKUP(A931,[1]USDAPLANTS!C$2:D$32889,2)</f>
        <v>L48(N)HI(I)CAN(N)</v>
      </c>
      <c r="F931" t="s">
        <v>1181</v>
      </c>
      <c r="G931" t="s">
        <v>1021</v>
      </c>
      <c r="I931" t="s">
        <v>4995</v>
      </c>
      <c r="J931" t="s">
        <v>4996</v>
      </c>
      <c r="K931" t="s">
        <v>936</v>
      </c>
      <c r="L931" t="str">
        <f t="shared" si="79"/>
        <v>spicata</v>
      </c>
      <c r="M931" t="s">
        <v>936</v>
      </c>
    </row>
    <row r="932" spans="1:15" x14ac:dyDescent="0.25">
      <c r="A932" t="s">
        <v>4997</v>
      </c>
      <c r="B932" t="s">
        <v>4997</v>
      </c>
      <c r="C932" t="s">
        <v>4998</v>
      </c>
      <c r="D932" t="s">
        <v>4999</v>
      </c>
      <c r="E932" t="str">
        <f>VLOOKUP(A932,[1]USDAPLANTS!C$2:D$32889,2)</f>
        <v>L48(N)CAN(N)</v>
      </c>
      <c r="F932" t="s">
        <v>4999</v>
      </c>
      <c r="G932" t="s">
        <v>1021</v>
      </c>
      <c r="I932" t="s">
        <v>5000</v>
      </c>
      <c r="J932" t="s">
        <v>5001</v>
      </c>
      <c r="K932" t="s">
        <v>5002</v>
      </c>
      <c r="L932" t="str">
        <f t="shared" si="79"/>
        <v>meadia</v>
      </c>
      <c r="M932" t="s">
        <v>5002</v>
      </c>
    </row>
    <row r="933" spans="1:15" x14ac:dyDescent="0.25">
      <c r="A933" t="s">
        <v>5003</v>
      </c>
      <c r="B933" t="s">
        <v>5003</v>
      </c>
      <c r="C933" t="s">
        <v>5004</v>
      </c>
      <c r="D933" t="s">
        <v>1108</v>
      </c>
      <c r="E933" t="str">
        <f>VLOOKUP(A933,[1]USDAPLANTS!C$2:D$32889,2)</f>
        <v>L48(N)</v>
      </c>
      <c r="F933" t="s">
        <v>1108</v>
      </c>
      <c r="G933" t="s">
        <v>1021</v>
      </c>
      <c r="I933" t="s">
        <v>5005</v>
      </c>
      <c r="J933" t="s">
        <v>5006</v>
      </c>
      <c r="K933" t="s">
        <v>5007</v>
      </c>
      <c r="L933" t="str">
        <f t="shared" si="79"/>
        <v>infirma</v>
      </c>
      <c r="M933" t="s">
        <v>5007</v>
      </c>
    </row>
    <row r="934" spans="1:15" x14ac:dyDescent="0.25">
      <c r="A934" t="s">
        <v>5008</v>
      </c>
      <c r="B934" t="s">
        <v>5008</v>
      </c>
      <c r="C934" t="s">
        <v>5009</v>
      </c>
      <c r="D934" t="s">
        <v>1108</v>
      </c>
      <c r="E934" t="str">
        <f>VLOOKUP(A934,[1]USDAPLANTS!C$2:D$32889,2)</f>
        <v>L48(N)CAN(N)SPM(N)</v>
      </c>
      <c r="F934" t="s">
        <v>1108</v>
      </c>
      <c r="G934" t="s">
        <v>1021</v>
      </c>
      <c r="I934" t="s">
        <v>5010</v>
      </c>
      <c r="J934" t="s">
        <v>5006</v>
      </c>
      <c r="K934" t="s">
        <v>3431</v>
      </c>
      <c r="L934" t="str">
        <f t="shared" si="79"/>
        <v>umbellata</v>
      </c>
      <c r="M934" t="s">
        <v>3431</v>
      </c>
    </row>
    <row r="935" spans="1:15" x14ac:dyDescent="0.25">
      <c r="A935" t="s">
        <v>5011</v>
      </c>
      <c r="B935" t="s">
        <v>5011</v>
      </c>
      <c r="C935" t="s">
        <v>5012</v>
      </c>
      <c r="D935" t="s">
        <v>1375</v>
      </c>
      <c r="E935" t="str">
        <f>VLOOKUP(A935,[1]USDAPLANTS!C$2:D$32889,2)</f>
        <v>L48(N)CAN(N)</v>
      </c>
      <c r="F935" t="s">
        <v>1375</v>
      </c>
      <c r="G935" t="s">
        <v>1021</v>
      </c>
      <c r="I935" t="s">
        <v>5013</v>
      </c>
      <c r="J935" t="s">
        <v>5014</v>
      </c>
      <c r="K935" t="s">
        <v>1345</v>
      </c>
      <c r="L935" t="str">
        <f t="shared" si="79"/>
        <v>reptans</v>
      </c>
      <c r="M935" t="s">
        <v>1345</v>
      </c>
    </row>
    <row r="936" spans="1:15" x14ac:dyDescent="0.25">
      <c r="A936" t="s">
        <v>5015</v>
      </c>
      <c r="B936" t="s">
        <v>5015</v>
      </c>
      <c r="C936" t="s">
        <v>5016</v>
      </c>
      <c r="D936" t="s">
        <v>1375</v>
      </c>
      <c r="E936" t="str">
        <f>VLOOKUP(A936,[1]USDAPLANTS!C$2:D$32889,2)</f>
        <v>L48(I)CAN(W)</v>
      </c>
      <c r="F936" t="s">
        <v>1375</v>
      </c>
      <c r="G936" t="s">
        <v>1032</v>
      </c>
      <c r="I936" t="s">
        <v>5017</v>
      </c>
      <c r="J936" t="s">
        <v>5014</v>
      </c>
      <c r="K936" t="s">
        <v>2232</v>
      </c>
      <c r="L936" t="str">
        <f t="shared" si="79"/>
        <v>verna</v>
      </c>
      <c r="M936" t="s">
        <v>2232</v>
      </c>
    </row>
    <row r="937" spans="1:15" x14ac:dyDescent="0.25">
      <c r="A937" t="s">
        <v>5018</v>
      </c>
      <c r="B937" t="s">
        <v>5018</v>
      </c>
      <c r="C937" t="s">
        <v>5019</v>
      </c>
      <c r="D937" t="s">
        <v>1117</v>
      </c>
      <c r="E937" t="str">
        <f>VLOOKUP(A937,[1]USDAPLANTS!C$2:D$32889,2)</f>
        <v>L48(N)AK(N)CAN(N)</v>
      </c>
      <c r="F937" t="s">
        <v>1117</v>
      </c>
      <c r="G937" t="s">
        <v>1021</v>
      </c>
      <c r="I937" t="s">
        <v>5020</v>
      </c>
      <c r="J937" t="s">
        <v>5021</v>
      </c>
      <c r="K937" t="s">
        <v>4565</v>
      </c>
      <c r="L937" t="str">
        <f t="shared" si="79"/>
        <v>parviflorum</v>
      </c>
      <c r="M937" t="s">
        <v>4565</v>
      </c>
    </row>
    <row r="938" spans="1:15" x14ac:dyDescent="0.25">
      <c r="A938" t="s">
        <v>5022</v>
      </c>
      <c r="B938" t="s">
        <v>5022</v>
      </c>
      <c r="C938" t="s">
        <v>5023</v>
      </c>
      <c r="D938" t="s">
        <v>5024</v>
      </c>
      <c r="E938" t="str">
        <f>VLOOKUP(A938,[1]USDAPLANTS!C$2:D$32889,2)</f>
        <v>L48(N)CAN(N)SPM(N)</v>
      </c>
      <c r="F938" t="s">
        <v>5024</v>
      </c>
      <c r="G938" t="s">
        <v>1021</v>
      </c>
      <c r="I938" t="s">
        <v>5025</v>
      </c>
      <c r="J938" t="s">
        <v>5026</v>
      </c>
      <c r="K938" t="s">
        <v>1569</v>
      </c>
      <c r="L938" t="str">
        <f t="shared" si="79"/>
        <v>intermedia</v>
      </c>
      <c r="M938" t="s">
        <v>1569</v>
      </c>
    </row>
    <row r="939" spans="1:15" x14ac:dyDescent="0.25">
      <c r="A939" t="s">
        <v>5027</v>
      </c>
      <c r="B939" t="s">
        <v>5027</v>
      </c>
      <c r="C939" t="s">
        <v>5028</v>
      </c>
      <c r="D939" t="s">
        <v>5024</v>
      </c>
      <c r="E939" t="str">
        <f>VLOOKUP(A939,[1]USDAPLANTS!C$2:D$32889,2)</f>
        <v>L48(N)AK(N)CAN(N)GL(N)SPM(N)</v>
      </c>
      <c r="F939" t="s">
        <v>5024</v>
      </c>
      <c r="G939" t="s">
        <v>1021</v>
      </c>
      <c r="I939" t="s">
        <v>5029</v>
      </c>
      <c r="J939" t="s">
        <v>5026</v>
      </c>
      <c r="K939" t="s">
        <v>859</v>
      </c>
      <c r="L939" t="str">
        <f t="shared" si="79"/>
        <v>rotundifolia</v>
      </c>
      <c r="M939" t="s">
        <v>859</v>
      </c>
    </row>
    <row r="940" spans="1:15" x14ac:dyDescent="0.25">
      <c r="A940" t="s">
        <v>5030</v>
      </c>
      <c r="B940" t="s">
        <v>5030</v>
      </c>
      <c r="C940" t="s">
        <v>5031</v>
      </c>
      <c r="D940" t="s">
        <v>1165</v>
      </c>
      <c r="E940" t="str">
        <f>VLOOKUP(A940,[1]USDAPLANTS!C$2:D$32889,2)</f>
        <v>L48(N)CAN(N)</v>
      </c>
      <c r="F940" t="s">
        <v>1165</v>
      </c>
      <c r="G940" t="s">
        <v>1021</v>
      </c>
      <c r="I940" t="s">
        <v>5032</v>
      </c>
      <c r="J940" t="s">
        <v>5033</v>
      </c>
      <c r="K940" t="s">
        <v>5034</v>
      </c>
      <c r="L940" t="str">
        <f t="shared" si="79"/>
        <v>campyloptera</v>
      </c>
      <c r="M940" t="s">
        <v>5034</v>
      </c>
    </row>
    <row r="941" spans="1:15" x14ac:dyDescent="0.25">
      <c r="A941" t="s">
        <v>5035</v>
      </c>
      <c r="B941" t="s">
        <v>5035</v>
      </c>
      <c r="C941" t="s">
        <v>5036</v>
      </c>
      <c r="D941" t="s">
        <v>1165</v>
      </c>
      <c r="E941" t="str">
        <f>VLOOKUP(A941,[1]USDAPLANTS!C$2:D$32889,2)</f>
        <v>L48(N)CAN(N)SPM(N)</v>
      </c>
      <c r="F941" t="s">
        <v>1165</v>
      </c>
      <c r="G941" t="s">
        <v>1021</v>
      </c>
      <c r="I941" t="s">
        <v>5037</v>
      </c>
      <c r="J941" t="s">
        <v>5033</v>
      </c>
      <c r="K941" t="s">
        <v>5038</v>
      </c>
      <c r="L941" t="str">
        <f t="shared" si="79"/>
        <v>carthusiana</v>
      </c>
      <c r="M941" t="s">
        <v>5038</v>
      </c>
    </row>
    <row r="942" spans="1:15" x14ac:dyDescent="0.25">
      <c r="A942" t="s">
        <v>5039</v>
      </c>
      <c r="B942" t="s">
        <v>5039</v>
      </c>
      <c r="C942" t="s">
        <v>5040</v>
      </c>
      <c r="D942" t="s">
        <v>1165</v>
      </c>
      <c r="E942" t="str">
        <f>VLOOKUP(A942,[1]USDAPLANTS!C$2:D$32889,2)</f>
        <v>L48(N)</v>
      </c>
      <c r="F942" t="s">
        <v>1165</v>
      </c>
      <c r="G942" t="s">
        <v>1021</v>
      </c>
      <c r="I942" t="s">
        <v>5041</v>
      </c>
      <c r="J942" t="s">
        <v>5033</v>
      </c>
      <c r="K942" t="s">
        <v>5042</v>
      </c>
      <c r="L942" t="str">
        <f t="shared" si="79"/>
        <v>celsa</v>
      </c>
      <c r="M942" t="s">
        <v>5042</v>
      </c>
    </row>
    <row r="943" spans="1:15" x14ac:dyDescent="0.25">
      <c r="A943" t="s">
        <v>5043</v>
      </c>
      <c r="B943" t="s">
        <v>5043</v>
      </c>
      <c r="C943" t="s">
        <v>5044</v>
      </c>
      <c r="D943" t="s">
        <v>1165</v>
      </c>
      <c r="E943" t="str">
        <f>VLOOKUP(A943,[1]USDAPLANTS!C$2:D$32889,2)</f>
        <v>L48(N)</v>
      </c>
      <c r="F943" t="s">
        <v>1165</v>
      </c>
      <c r="G943" t="s">
        <v>1021</v>
      </c>
      <c r="I943" t="s">
        <v>5045</v>
      </c>
      <c r="J943" t="s">
        <v>5033</v>
      </c>
      <c r="K943" t="s">
        <v>5046</v>
      </c>
      <c r="L943" t="str">
        <f t="shared" ref="L943:L944" si="80">M943&amp;" "&amp;N943&amp;" "&amp;O943</f>
        <v>celsa x cristata</v>
      </c>
      <c r="M943" t="s">
        <v>5042</v>
      </c>
      <c r="N943" t="s">
        <v>1568</v>
      </c>
      <c r="O943" t="s">
        <v>5047</v>
      </c>
    </row>
    <row r="944" spans="1:15" x14ac:dyDescent="0.25">
      <c r="A944" t="s">
        <v>5048</v>
      </c>
      <c r="B944" t="s">
        <v>5048</v>
      </c>
      <c r="C944" t="s">
        <v>5049</v>
      </c>
      <c r="D944" t="s">
        <v>1165</v>
      </c>
      <c r="E944" t="str">
        <f>VLOOKUP(A944,[1]USDAPLANTS!C$2:D$32889,2)</f>
        <v>L48(N)</v>
      </c>
      <c r="F944" t="s">
        <v>1165</v>
      </c>
      <c r="G944" t="s">
        <v>1021</v>
      </c>
      <c r="I944" t="s">
        <v>5050</v>
      </c>
      <c r="J944" t="s">
        <v>5033</v>
      </c>
      <c r="K944" t="s">
        <v>5051</v>
      </c>
      <c r="L944" t="str">
        <f t="shared" si="80"/>
        <v>celsa x goldiana</v>
      </c>
      <c r="M944" t="s">
        <v>5042</v>
      </c>
      <c r="N944" t="s">
        <v>1568</v>
      </c>
      <c r="O944" t="s">
        <v>5052</v>
      </c>
    </row>
    <row r="945" spans="1:15" x14ac:dyDescent="0.25">
      <c r="A945" t="s">
        <v>5053</v>
      </c>
      <c r="B945" t="s">
        <v>5053</v>
      </c>
      <c r="C945" t="s">
        <v>5054</v>
      </c>
      <c r="D945" t="s">
        <v>1165</v>
      </c>
      <c r="E945" t="str">
        <f>VLOOKUP(A945,[1]USDAPLANTS!C$2:D$32889,2)</f>
        <v>L48(N)CAN(N)</v>
      </c>
      <c r="F945" t="s">
        <v>1165</v>
      </c>
      <c r="G945" t="s">
        <v>1021</v>
      </c>
      <c r="I945" t="s">
        <v>5055</v>
      </c>
      <c r="J945" t="s">
        <v>5033</v>
      </c>
      <c r="K945" t="s">
        <v>5056</v>
      </c>
      <c r="L945" t="str">
        <f t="shared" ref="L945:L948" si="81">M945</f>
        <v>clintoniana</v>
      </c>
      <c r="M945" t="s">
        <v>5056</v>
      </c>
    </row>
    <row r="946" spans="1:15" x14ac:dyDescent="0.25">
      <c r="A946" t="s">
        <v>5057</v>
      </c>
      <c r="B946" t="s">
        <v>5057</v>
      </c>
      <c r="C946" t="s">
        <v>5058</v>
      </c>
      <c r="D946" t="s">
        <v>1165</v>
      </c>
      <c r="E946" t="str">
        <f>VLOOKUP(A946,[1]USDAPLANTS!C$2:D$32889,2)</f>
        <v>L48(N)CAN(N)SPM(N)</v>
      </c>
      <c r="F946" t="s">
        <v>1165</v>
      </c>
      <c r="G946" t="s">
        <v>1021</v>
      </c>
      <c r="I946" t="s">
        <v>5059</v>
      </c>
      <c r="J946" t="s">
        <v>5033</v>
      </c>
      <c r="K946" t="s">
        <v>5047</v>
      </c>
      <c r="L946" t="str">
        <f t="shared" si="81"/>
        <v>cristata</v>
      </c>
      <c r="M946" t="s">
        <v>5047</v>
      </c>
    </row>
    <row r="947" spans="1:15" x14ac:dyDescent="0.25">
      <c r="A947" t="s">
        <v>5060</v>
      </c>
      <c r="B947" t="s">
        <v>5060</v>
      </c>
      <c r="C947" t="s">
        <v>5061</v>
      </c>
      <c r="D947" t="s">
        <v>1165</v>
      </c>
      <c r="E947" t="str">
        <f>VLOOKUP(A947,[1]USDAPLANTS!C$2:D$32889,2)</f>
        <v>HI(N)</v>
      </c>
      <c r="F947" t="s">
        <v>1165</v>
      </c>
      <c r="G947" t="s">
        <v>1021</v>
      </c>
      <c r="H947" t="s">
        <v>1109</v>
      </c>
      <c r="I947" t="s">
        <v>5062</v>
      </c>
      <c r="J947" t="s">
        <v>5033</v>
      </c>
      <c r="K947" t="s">
        <v>5052</v>
      </c>
      <c r="L947" t="str">
        <f t="shared" si="81"/>
        <v>goldiana</v>
      </c>
      <c r="M947" t="s">
        <v>5052</v>
      </c>
    </row>
    <row r="948" spans="1:15" x14ac:dyDescent="0.25">
      <c r="A948" t="s">
        <v>5063</v>
      </c>
      <c r="B948" t="s">
        <v>5063</v>
      </c>
      <c r="C948" t="s">
        <v>5064</v>
      </c>
      <c r="D948" t="s">
        <v>1165</v>
      </c>
      <c r="E948" t="str">
        <f>VLOOKUP(A948,[1]USDAPLANTS!C$2:D$32889,2)</f>
        <v>L48(N)CAN(N)SPM(N)</v>
      </c>
      <c r="F948" t="s">
        <v>1165</v>
      </c>
      <c r="G948" t="s">
        <v>1021</v>
      </c>
      <c r="I948" t="s">
        <v>5065</v>
      </c>
      <c r="J948" t="s">
        <v>5033</v>
      </c>
      <c r="K948" t="s">
        <v>1569</v>
      </c>
      <c r="L948" t="str">
        <f t="shared" si="81"/>
        <v>intermedia</v>
      </c>
      <c r="M948" t="s">
        <v>1569</v>
      </c>
    </row>
    <row r="949" spans="1:15" x14ac:dyDescent="0.25">
      <c r="A949" t="s">
        <v>5066</v>
      </c>
      <c r="B949" t="s">
        <v>5066</v>
      </c>
      <c r="C949" t="s">
        <v>5067</v>
      </c>
      <c r="D949" t="s">
        <v>1165</v>
      </c>
      <c r="E949" t="str">
        <f>VLOOKUP(A949,[1]USDAPLANTS!C$2:D$32889,2)</f>
        <v>L48(N)CAN(N)SPM(N)</v>
      </c>
      <c r="F949" t="s">
        <v>1165</v>
      </c>
      <c r="G949" t="s">
        <v>1021</v>
      </c>
      <c r="I949" t="s">
        <v>5068</v>
      </c>
      <c r="J949" t="s">
        <v>5033</v>
      </c>
      <c r="K949" t="s">
        <v>5069</v>
      </c>
      <c r="L949" t="str">
        <f>M949&amp;" "&amp;N949&amp;" "&amp;O949</f>
        <v>intermedia x marginalis</v>
      </c>
      <c r="M949" t="s">
        <v>1569</v>
      </c>
      <c r="N949" t="s">
        <v>1568</v>
      </c>
      <c r="O949" t="s">
        <v>5070</v>
      </c>
    </row>
    <row r="950" spans="1:15" x14ac:dyDescent="0.25">
      <c r="A950" t="s">
        <v>5071</v>
      </c>
      <c r="B950" t="s">
        <v>5071</v>
      </c>
      <c r="C950" t="s">
        <v>5072</v>
      </c>
      <c r="D950" t="s">
        <v>1165</v>
      </c>
      <c r="E950" t="str">
        <f>VLOOKUP(A950,[1]USDAPLANTS!C$2:D$32889,2)</f>
        <v>L48(N)CAN(N)GL(N)</v>
      </c>
      <c r="F950" t="s">
        <v>1165</v>
      </c>
      <c r="G950" t="s">
        <v>1021</v>
      </c>
      <c r="I950" t="s">
        <v>5073</v>
      </c>
      <c r="J950" t="s">
        <v>5033</v>
      </c>
      <c r="K950" t="s">
        <v>5070</v>
      </c>
      <c r="L950" t="str">
        <f>M950</f>
        <v>marginalis</v>
      </c>
      <c r="M950" t="s">
        <v>5070</v>
      </c>
    </row>
    <row r="951" spans="1:15" x14ac:dyDescent="0.25">
      <c r="A951" t="s">
        <v>5074</v>
      </c>
      <c r="B951" t="s">
        <v>5074</v>
      </c>
      <c r="C951" t="s">
        <v>5075</v>
      </c>
      <c r="D951" t="s">
        <v>1165</v>
      </c>
      <c r="E951" t="str">
        <f>VLOOKUP(A951,[1]USDAPLANTS!C$2:D$32889,2)</f>
        <v>HI(N)</v>
      </c>
      <c r="F951" t="s">
        <v>1165</v>
      </c>
      <c r="G951" t="s">
        <v>1021</v>
      </c>
      <c r="H951" t="s">
        <v>1109</v>
      </c>
      <c r="I951" t="s">
        <v>5076</v>
      </c>
      <c r="J951" t="s">
        <v>5033</v>
      </c>
      <c r="K951" t="s">
        <v>5077</v>
      </c>
      <c r="L951" t="str">
        <f t="shared" ref="L951:L960" si="82">M951&amp;" "&amp;N951</f>
        <v>x benedictii</v>
      </c>
      <c r="M951" t="s">
        <v>1568</v>
      </c>
      <c r="N951" t="s">
        <v>5078</v>
      </c>
    </row>
    <row r="952" spans="1:15" x14ac:dyDescent="0.25">
      <c r="A952" t="s">
        <v>5079</v>
      </c>
      <c r="B952" t="s">
        <v>5079</v>
      </c>
      <c r="C952" t="s">
        <v>5080</v>
      </c>
      <c r="D952" t="s">
        <v>1165</v>
      </c>
      <c r="E952" t="str">
        <f>VLOOKUP(A952,[1]USDAPLANTS!C$2:D$32889,2)</f>
        <v>HI(N)</v>
      </c>
      <c r="F952" t="s">
        <v>1165</v>
      </c>
      <c r="G952" t="s">
        <v>1021</v>
      </c>
      <c r="H952" t="s">
        <v>1109</v>
      </c>
      <c r="I952" t="s">
        <v>5081</v>
      </c>
      <c r="J952" t="s">
        <v>5033</v>
      </c>
      <c r="K952" t="s">
        <v>5082</v>
      </c>
      <c r="L952" t="str">
        <f t="shared" si="82"/>
        <v>x boottii</v>
      </c>
      <c r="M952" t="s">
        <v>1568</v>
      </c>
      <c r="N952" t="s">
        <v>5083</v>
      </c>
    </row>
    <row r="953" spans="1:15" x14ac:dyDescent="0.25">
      <c r="A953" t="s">
        <v>5084</v>
      </c>
      <c r="B953" t="s">
        <v>5084</v>
      </c>
      <c r="C953" t="s">
        <v>5085</v>
      </c>
      <c r="D953" t="s">
        <v>1165</v>
      </c>
      <c r="E953" t="str">
        <f>VLOOKUP(A953,[1]USDAPLANTS!C$2:D$32889,2)</f>
        <v>HI(N)</v>
      </c>
      <c r="F953" t="s">
        <v>1165</v>
      </c>
      <c r="G953" t="s">
        <v>1021</v>
      </c>
      <c r="H953" t="s">
        <v>1109</v>
      </c>
      <c r="I953" t="s">
        <v>5086</v>
      </c>
      <c r="J953" t="s">
        <v>5033</v>
      </c>
      <c r="K953" t="s">
        <v>5087</v>
      </c>
      <c r="L953" t="str">
        <f t="shared" si="82"/>
        <v>x burgessii</v>
      </c>
      <c r="M953" t="s">
        <v>1568</v>
      </c>
      <c r="N953" t="s">
        <v>5088</v>
      </c>
    </row>
    <row r="954" spans="1:15" x14ac:dyDescent="0.25">
      <c r="A954" t="s">
        <v>5089</v>
      </c>
      <c r="B954" t="s">
        <v>5089</v>
      </c>
      <c r="C954" t="s">
        <v>5090</v>
      </c>
      <c r="D954" t="s">
        <v>1165</v>
      </c>
      <c r="E954" t="str">
        <f>VLOOKUP(A954,[1]USDAPLANTS!C$2:D$32889,2)</f>
        <v>HI(N)</v>
      </c>
      <c r="F954" t="s">
        <v>1165</v>
      </c>
      <c r="G954" t="s">
        <v>1021</v>
      </c>
      <c r="H954" t="s">
        <v>1109</v>
      </c>
      <c r="I954" t="s">
        <v>5091</v>
      </c>
      <c r="J954" t="s">
        <v>5033</v>
      </c>
      <c r="K954" t="s">
        <v>5092</v>
      </c>
      <c r="L954" t="str">
        <f t="shared" si="82"/>
        <v>x dowellii</v>
      </c>
      <c r="M954" t="s">
        <v>1568</v>
      </c>
      <c r="N954" t="s">
        <v>5093</v>
      </c>
    </row>
    <row r="955" spans="1:15" x14ac:dyDescent="0.25">
      <c r="A955" t="s">
        <v>5094</v>
      </c>
      <c r="B955" t="s">
        <v>5094</v>
      </c>
      <c r="C955" t="s">
        <v>5095</v>
      </c>
      <c r="D955" t="s">
        <v>1165</v>
      </c>
      <c r="E955" t="str">
        <f>VLOOKUP(A955,[1]USDAPLANTS!C$2:D$32889,2)</f>
        <v>HI(N)</v>
      </c>
      <c r="F955" t="s">
        <v>1165</v>
      </c>
      <c r="G955" t="s">
        <v>1021</v>
      </c>
      <c r="H955" t="s">
        <v>1109</v>
      </c>
      <c r="I955" t="s">
        <v>5096</v>
      </c>
      <c r="J955" t="s">
        <v>5033</v>
      </c>
      <c r="K955" t="s">
        <v>5097</v>
      </c>
      <c r="L955" t="str">
        <f t="shared" si="82"/>
        <v>x leedsii</v>
      </c>
      <c r="M955" t="s">
        <v>1568</v>
      </c>
      <c r="N955" t="s">
        <v>5098</v>
      </c>
    </row>
    <row r="956" spans="1:15" x14ac:dyDescent="0.25">
      <c r="A956" t="s">
        <v>5099</v>
      </c>
      <c r="B956" t="s">
        <v>5099</v>
      </c>
      <c r="C956" t="s">
        <v>5100</v>
      </c>
      <c r="D956" t="s">
        <v>1165</v>
      </c>
      <c r="E956" t="str">
        <f>VLOOKUP(A956,[1]USDAPLANTS!C$2:D$32889,2)</f>
        <v>HI(N)</v>
      </c>
      <c r="F956" t="s">
        <v>1165</v>
      </c>
      <c r="G956" t="s">
        <v>1021</v>
      </c>
      <c r="H956" t="s">
        <v>1109</v>
      </c>
      <c r="I956" t="s">
        <v>5101</v>
      </c>
      <c r="J956" t="s">
        <v>5033</v>
      </c>
      <c r="K956" t="s">
        <v>5102</v>
      </c>
      <c r="L956" t="str">
        <f t="shared" si="82"/>
        <v>x neowherryi</v>
      </c>
      <c r="M956" t="s">
        <v>1568</v>
      </c>
      <c r="N956" t="s">
        <v>5103</v>
      </c>
    </row>
    <row r="957" spans="1:15" x14ac:dyDescent="0.25">
      <c r="A957" t="s">
        <v>5104</v>
      </c>
      <c r="B957" t="s">
        <v>5104</v>
      </c>
      <c r="C957" t="s">
        <v>5105</v>
      </c>
      <c r="D957" t="s">
        <v>1165</v>
      </c>
      <c r="E957" t="str">
        <f>VLOOKUP(A957,[1]USDAPLANTS!C$2:D$32889,2)</f>
        <v>HI(N)</v>
      </c>
      <c r="F957" t="s">
        <v>1165</v>
      </c>
      <c r="G957" t="s">
        <v>1021</v>
      </c>
      <c r="H957" t="s">
        <v>1109</v>
      </c>
      <c r="I957" t="s">
        <v>5106</v>
      </c>
      <c r="J957" t="s">
        <v>5033</v>
      </c>
      <c r="K957" t="s">
        <v>5107</v>
      </c>
      <c r="L957" t="str">
        <f t="shared" si="82"/>
        <v>x pittsfordensis</v>
      </c>
      <c r="M957" t="s">
        <v>1568</v>
      </c>
      <c r="N957" t="s">
        <v>5108</v>
      </c>
    </row>
    <row r="958" spans="1:15" x14ac:dyDescent="0.25">
      <c r="A958" t="s">
        <v>5109</v>
      </c>
      <c r="B958" t="s">
        <v>5109</v>
      </c>
      <c r="C958" t="s">
        <v>5110</v>
      </c>
      <c r="D958" t="s">
        <v>1165</v>
      </c>
      <c r="E958" t="str">
        <f>VLOOKUP(A958,[1]USDAPLANTS!C$2:D$32889,2)</f>
        <v>HI(N)</v>
      </c>
      <c r="F958" t="s">
        <v>1165</v>
      </c>
      <c r="G958" t="s">
        <v>1021</v>
      </c>
      <c r="H958" t="s">
        <v>1109</v>
      </c>
      <c r="I958" t="s">
        <v>5111</v>
      </c>
      <c r="J958" t="s">
        <v>5033</v>
      </c>
      <c r="K958" t="s">
        <v>5112</v>
      </c>
      <c r="L958" t="str">
        <f t="shared" si="82"/>
        <v>x slossonae</v>
      </c>
      <c r="M958" t="s">
        <v>1568</v>
      </c>
      <c r="N958" t="s">
        <v>5113</v>
      </c>
    </row>
    <row r="959" spans="1:15" x14ac:dyDescent="0.25">
      <c r="A959" t="s">
        <v>5114</v>
      </c>
      <c r="B959" t="s">
        <v>5114</v>
      </c>
      <c r="C959" t="s">
        <v>5115</v>
      </c>
      <c r="D959" t="s">
        <v>1165</v>
      </c>
      <c r="E959" t="str">
        <f>VLOOKUP(A959,[1]USDAPLANTS!C$2:D$32889,2)</f>
        <v>HI(N)</v>
      </c>
      <c r="F959" t="s">
        <v>1165</v>
      </c>
      <c r="G959" t="s">
        <v>1021</v>
      </c>
      <c r="H959" t="s">
        <v>1109</v>
      </c>
      <c r="I959" t="s">
        <v>5116</v>
      </c>
      <c r="J959" t="s">
        <v>5033</v>
      </c>
      <c r="K959" t="s">
        <v>5117</v>
      </c>
      <c r="L959" t="str">
        <f t="shared" si="82"/>
        <v>x triploidea</v>
      </c>
      <c r="M959" t="s">
        <v>1568</v>
      </c>
      <c r="N959" t="s">
        <v>5118</v>
      </c>
    </row>
    <row r="960" spans="1:15" x14ac:dyDescent="0.25">
      <c r="A960" t="s">
        <v>5119</v>
      </c>
      <c r="B960" t="s">
        <v>5119</v>
      </c>
      <c r="C960" t="s">
        <v>5120</v>
      </c>
      <c r="D960" t="s">
        <v>1165</v>
      </c>
      <c r="E960" t="str">
        <f>VLOOKUP(A960,[1]USDAPLANTS!C$2:D$32889,2)</f>
        <v>HI(N)</v>
      </c>
      <c r="F960" t="s">
        <v>1165</v>
      </c>
      <c r="G960" t="s">
        <v>1021</v>
      </c>
      <c r="H960" t="s">
        <v>1109</v>
      </c>
      <c r="I960" t="s">
        <v>5121</v>
      </c>
      <c r="J960" t="s">
        <v>5033</v>
      </c>
      <c r="K960" t="s">
        <v>5122</v>
      </c>
      <c r="L960" t="str">
        <f t="shared" si="82"/>
        <v>x uliginosa</v>
      </c>
      <c r="M960" t="s">
        <v>1568</v>
      </c>
      <c r="N960" t="s">
        <v>5123</v>
      </c>
    </row>
    <row r="961" spans="1:15" x14ac:dyDescent="0.25">
      <c r="A961" t="s">
        <v>5124</v>
      </c>
      <c r="B961" t="s">
        <v>5124</v>
      </c>
      <c r="C961" t="s">
        <v>896</v>
      </c>
      <c r="D961" t="s">
        <v>1266</v>
      </c>
      <c r="E961" t="str">
        <f>VLOOKUP(A961,[1]USDAPLANTS!C$2:D$32889,2)</f>
        <v>L48(I)CAN(I)</v>
      </c>
      <c r="F961" t="s">
        <v>1266</v>
      </c>
      <c r="G961" t="s">
        <v>1032</v>
      </c>
      <c r="I961" t="s">
        <v>5125</v>
      </c>
      <c r="J961" t="s">
        <v>5126</v>
      </c>
      <c r="K961" t="s">
        <v>898</v>
      </c>
      <c r="L961" t="str">
        <f>M961</f>
        <v>indica</v>
      </c>
      <c r="M961" t="s">
        <v>898</v>
      </c>
    </row>
    <row r="962" spans="1:15" x14ac:dyDescent="0.25">
      <c r="A962" t="s">
        <v>5127</v>
      </c>
      <c r="B962" t="s">
        <v>5127</v>
      </c>
      <c r="C962" t="s">
        <v>5128</v>
      </c>
      <c r="D962" t="s">
        <v>2517</v>
      </c>
      <c r="E962" t="str">
        <f>VLOOKUP(A962,[1]USDAPLANTS!C$2:D$32889,2)</f>
        <v>L48(N)AK(N)CAN(N)SPM(N)</v>
      </c>
      <c r="F962" t="s">
        <v>2517</v>
      </c>
      <c r="G962" t="s">
        <v>1021</v>
      </c>
      <c r="I962" t="s">
        <v>5129</v>
      </c>
      <c r="J962" t="s">
        <v>5130</v>
      </c>
      <c r="K962" t="s">
        <v>5131</v>
      </c>
      <c r="L962" t="str">
        <f>M962&amp;" "&amp;N962&amp;" "&amp;O962</f>
        <v>arundinaceum var. arundinaceum</v>
      </c>
      <c r="M962" t="s">
        <v>5132</v>
      </c>
      <c r="N962" t="s">
        <v>1259</v>
      </c>
      <c r="O962" t="s">
        <v>5132</v>
      </c>
    </row>
    <row r="963" spans="1:15" x14ac:dyDescent="0.25">
      <c r="A963" t="s">
        <v>5133</v>
      </c>
      <c r="B963" t="s">
        <v>5133</v>
      </c>
      <c r="C963" t="s">
        <v>5134</v>
      </c>
      <c r="D963" t="s">
        <v>1457</v>
      </c>
      <c r="E963" t="str">
        <f>VLOOKUP(A963,[1]USDAPLANTS!C$2:D$32889,2)</f>
        <v>L48(I)HI(I)PR(N)VI(N)CAN(I)</v>
      </c>
      <c r="F963" t="s">
        <v>1457</v>
      </c>
      <c r="G963" t="s">
        <v>1032</v>
      </c>
      <c r="I963" t="s">
        <v>5135</v>
      </c>
      <c r="J963" t="s">
        <v>5136</v>
      </c>
      <c r="K963" t="s">
        <v>5137</v>
      </c>
      <c r="L963" t="str">
        <f t="shared" ref="L963:L969" si="83">M963</f>
        <v>ambrosioides</v>
      </c>
      <c r="M963" t="s">
        <v>5137</v>
      </c>
    </row>
    <row r="964" spans="1:15" x14ac:dyDescent="0.25">
      <c r="A964" t="s">
        <v>5138</v>
      </c>
      <c r="B964" t="s">
        <v>5138</v>
      </c>
      <c r="C964" t="s">
        <v>5139</v>
      </c>
      <c r="D964" t="s">
        <v>1457</v>
      </c>
      <c r="E964" t="str">
        <f>VLOOKUP(A964,[1]USDAPLANTS!C$2:D$32889,2)</f>
        <v>L48(I)CAN(I)</v>
      </c>
      <c r="F964" t="s">
        <v>1457</v>
      </c>
      <c r="G964" t="s">
        <v>1032</v>
      </c>
      <c r="I964" t="s">
        <v>5140</v>
      </c>
      <c r="J964" t="s">
        <v>5136</v>
      </c>
      <c r="K964" t="s">
        <v>5141</v>
      </c>
      <c r="L964" t="str">
        <f t="shared" si="83"/>
        <v>botrys</v>
      </c>
      <c r="M964" t="s">
        <v>5141</v>
      </c>
    </row>
    <row r="965" spans="1:15" x14ac:dyDescent="0.25">
      <c r="A965" t="s">
        <v>5142</v>
      </c>
      <c r="B965" t="s">
        <v>5142</v>
      </c>
      <c r="C965" t="s">
        <v>5143</v>
      </c>
      <c r="D965" t="s">
        <v>1457</v>
      </c>
      <c r="E965" t="str">
        <f>VLOOKUP(A965,[1]USDAPLANTS!C$2:D$32889,2)</f>
        <v>L48(I)HI(I)CAN(I)</v>
      </c>
      <c r="F965" t="s">
        <v>1457</v>
      </c>
      <c r="G965" t="s">
        <v>1032</v>
      </c>
      <c r="I965" t="s">
        <v>5144</v>
      </c>
      <c r="J965" t="s">
        <v>5136</v>
      </c>
      <c r="K965" t="s">
        <v>5145</v>
      </c>
      <c r="L965" t="str">
        <f t="shared" si="83"/>
        <v>pumilio</v>
      </c>
      <c r="M965" t="s">
        <v>5145</v>
      </c>
    </row>
    <row r="966" spans="1:15" x14ac:dyDescent="0.25">
      <c r="A966" t="s">
        <v>5146</v>
      </c>
      <c r="B966" t="s">
        <v>5146</v>
      </c>
      <c r="C966" t="s">
        <v>5147</v>
      </c>
      <c r="D966" t="s">
        <v>1108</v>
      </c>
      <c r="E966" t="str">
        <f>VLOOKUP(A966,[1]USDAPLANTS!C$2:D$32889,2)</f>
        <v>L48(N)CAN(I)</v>
      </c>
      <c r="F966" t="s">
        <v>1108</v>
      </c>
      <c r="G966" t="s">
        <v>1021</v>
      </c>
      <c r="I966" t="s">
        <v>5148</v>
      </c>
      <c r="J966" t="s">
        <v>5149</v>
      </c>
      <c r="K966" t="s">
        <v>5150</v>
      </c>
      <c r="L966" t="str">
        <f t="shared" si="83"/>
        <v>papposa</v>
      </c>
      <c r="M966" t="s">
        <v>5150</v>
      </c>
    </row>
    <row r="967" spans="1:15" x14ac:dyDescent="0.25">
      <c r="A967" t="s">
        <v>5151</v>
      </c>
      <c r="B967" t="s">
        <v>5151</v>
      </c>
      <c r="C967" t="s">
        <v>5152</v>
      </c>
      <c r="D967" t="s">
        <v>1108</v>
      </c>
      <c r="E967" t="str">
        <f>VLOOKUP(A967,[1]USDAPLANTS!C$2:D$32889,2)</f>
        <v>L48(N)</v>
      </c>
      <c r="F967" t="s">
        <v>1108</v>
      </c>
      <c r="G967" t="s">
        <v>1021</v>
      </c>
      <c r="I967" t="s">
        <v>5153</v>
      </c>
      <c r="J967" t="s">
        <v>5154</v>
      </c>
      <c r="K967" t="s">
        <v>1795</v>
      </c>
      <c r="L967" t="str">
        <f t="shared" si="83"/>
        <v>laevigata</v>
      </c>
      <c r="M967" t="s">
        <v>1795</v>
      </c>
    </row>
    <row r="968" spans="1:15" x14ac:dyDescent="0.25">
      <c r="A968" t="s">
        <v>5155</v>
      </c>
      <c r="B968" t="s">
        <v>5155</v>
      </c>
      <c r="C968" t="s">
        <v>5156</v>
      </c>
      <c r="D968" t="s">
        <v>1108</v>
      </c>
      <c r="E968" t="str">
        <f>VLOOKUP(A968,[1]USDAPLANTS!C$2:D$32889,2)</f>
        <v>L48(N)CAN(I)</v>
      </c>
      <c r="F968" t="s">
        <v>1108</v>
      </c>
      <c r="G968" t="s">
        <v>1021</v>
      </c>
      <c r="I968" t="s">
        <v>5157</v>
      </c>
      <c r="J968" t="s">
        <v>5154</v>
      </c>
      <c r="K968" t="s">
        <v>1235</v>
      </c>
      <c r="L968" t="str">
        <f t="shared" si="83"/>
        <v>purpurea</v>
      </c>
      <c r="M968" t="s">
        <v>1235</v>
      </c>
    </row>
    <row r="969" spans="1:15" x14ac:dyDescent="0.25">
      <c r="A969" t="s">
        <v>5158</v>
      </c>
      <c r="B969" t="s">
        <v>5158</v>
      </c>
      <c r="C969" t="s">
        <v>5159</v>
      </c>
      <c r="D969" t="s">
        <v>1181</v>
      </c>
      <c r="E969" t="str">
        <f>VLOOKUP(A969,[1]USDAPLANTS!C$2:D$32889,2)</f>
        <v>L48(I)HI(I)PR(I)VI(I)</v>
      </c>
      <c r="F969" t="s">
        <v>1181</v>
      </c>
      <c r="G969" t="s">
        <v>1032</v>
      </c>
      <c r="I969" t="s">
        <v>5160</v>
      </c>
      <c r="J969" t="s">
        <v>5161</v>
      </c>
      <c r="K969" t="s">
        <v>5162</v>
      </c>
      <c r="L969" t="str">
        <f t="shared" si="83"/>
        <v>colona</v>
      </c>
      <c r="M969" t="s">
        <v>5162</v>
      </c>
    </row>
    <row r="970" spans="1:15" x14ac:dyDescent="0.25">
      <c r="A970" t="s">
        <v>5163</v>
      </c>
      <c r="B970" t="s">
        <v>5163</v>
      </c>
      <c r="C970" t="s">
        <v>5164</v>
      </c>
      <c r="D970" t="s">
        <v>1181</v>
      </c>
      <c r="E970" t="str">
        <f>VLOOKUP(A970,[1]USDAPLANTS!C$2:D$32889,2)</f>
        <v>L48(I)HI(I)PR(I)CAN(W)SPM(W)</v>
      </c>
      <c r="F970" t="s">
        <v>1181</v>
      </c>
      <c r="G970" t="s">
        <v>1032</v>
      </c>
      <c r="I970" t="s">
        <v>5165</v>
      </c>
      <c r="J970" t="s">
        <v>5161</v>
      </c>
      <c r="K970" t="s">
        <v>5166</v>
      </c>
      <c r="L970" t="str">
        <f t="shared" ref="L970:L971" si="84">M970&amp;" "&amp;N970&amp;" "&amp;O970</f>
        <v>crusgalli var. crusgalli</v>
      </c>
      <c r="M970" t="s">
        <v>5167</v>
      </c>
      <c r="N970" t="s">
        <v>1259</v>
      </c>
      <c r="O970" t="s">
        <v>5167</v>
      </c>
    </row>
    <row r="971" spans="1:15" x14ac:dyDescent="0.25">
      <c r="A971" t="s">
        <v>5168</v>
      </c>
      <c r="B971" t="s">
        <v>5168</v>
      </c>
      <c r="C971" t="s">
        <v>5169</v>
      </c>
      <c r="D971" t="s">
        <v>1181</v>
      </c>
      <c r="E971" t="str">
        <f>VLOOKUP(A971,[1]USDAPLANTS!C$2:D$32889,2)</f>
        <v>L48(I)HI(I)PR(I)CAN(W)SPM(W)</v>
      </c>
      <c r="F971" t="s">
        <v>1181</v>
      </c>
      <c r="G971" t="s">
        <v>1032</v>
      </c>
      <c r="I971" t="s">
        <v>5170</v>
      </c>
      <c r="J971" t="s">
        <v>5161</v>
      </c>
      <c r="K971" t="s">
        <v>5171</v>
      </c>
      <c r="L971" t="str">
        <f t="shared" si="84"/>
        <v>crusgalli var. frumentacea</v>
      </c>
      <c r="M971" t="s">
        <v>5167</v>
      </c>
      <c r="N971" t="s">
        <v>1259</v>
      </c>
      <c r="O971" t="s">
        <v>5172</v>
      </c>
    </row>
    <row r="972" spans="1:15" x14ac:dyDescent="0.25">
      <c r="A972" t="s">
        <v>5173</v>
      </c>
      <c r="B972" t="s">
        <v>5173</v>
      </c>
      <c r="C972" t="s">
        <v>5174</v>
      </c>
      <c r="D972" t="s">
        <v>1181</v>
      </c>
      <c r="E972" t="str">
        <f>VLOOKUP(A972,[1]USDAPLANTS!C$2:D$32889,2)</f>
        <v>L48(N)VI(I)CAN(N)</v>
      </c>
      <c r="F972" t="s">
        <v>1181</v>
      </c>
      <c r="G972" t="s">
        <v>1021</v>
      </c>
      <c r="I972" t="s">
        <v>5175</v>
      </c>
      <c r="J972" t="s">
        <v>5161</v>
      </c>
      <c r="K972" t="s">
        <v>3200</v>
      </c>
      <c r="L972" t="str">
        <f t="shared" ref="L972:L985" si="85">M972</f>
        <v>muricata</v>
      </c>
      <c r="M972" t="s">
        <v>3200</v>
      </c>
    </row>
    <row r="973" spans="1:15" x14ac:dyDescent="0.25">
      <c r="A973" t="s">
        <v>5176</v>
      </c>
      <c r="B973" t="s">
        <v>5176</v>
      </c>
      <c r="C973" t="s">
        <v>5177</v>
      </c>
      <c r="D973" t="s">
        <v>1181</v>
      </c>
      <c r="E973" t="str">
        <f>VLOOKUP(A973,[1]USDAPLANTS!C$2:D$32889,2)</f>
        <v>L48(N)HI(I)CAN(N)</v>
      </c>
      <c r="F973" t="s">
        <v>1181</v>
      </c>
      <c r="G973" t="s">
        <v>1021</v>
      </c>
      <c r="I973" t="s">
        <v>5178</v>
      </c>
      <c r="J973" t="s">
        <v>5161</v>
      </c>
      <c r="K973" t="s">
        <v>5179</v>
      </c>
      <c r="L973" t="str">
        <f t="shared" si="85"/>
        <v>walteri</v>
      </c>
      <c r="M973" t="s">
        <v>5179</v>
      </c>
    </row>
    <row r="974" spans="1:15" x14ac:dyDescent="0.25">
      <c r="A974" t="s">
        <v>5180</v>
      </c>
      <c r="B974" t="s">
        <v>5180</v>
      </c>
      <c r="C974" t="s">
        <v>5181</v>
      </c>
      <c r="D974" t="s">
        <v>4333</v>
      </c>
      <c r="E974" t="str">
        <f>VLOOKUP(A974,[1]USDAPLANTS!C$2:D$32889,2)</f>
        <v>L48(N)CAN(N)</v>
      </c>
      <c r="F974" t="s">
        <v>4333</v>
      </c>
      <c r="G974" t="s">
        <v>1021</v>
      </c>
      <c r="I974" t="s">
        <v>5182</v>
      </c>
      <c r="J974" t="s">
        <v>5183</v>
      </c>
      <c r="K974" t="s">
        <v>5184</v>
      </c>
      <c r="L974" t="str">
        <f t="shared" si="85"/>
        <v>lobata</v>
      </c>
      <c r="M974" t="s">
        <v>5184</v>
      </c>
    </row>
    <row r="975" spans="1:15" x14ac:dyDescent="0.25">
      <c r="A975" t="s">
        <v>5185</v>
      </c>
      <c r="B975" t="s">
        <v>5185</v>
      </c>
      <c r="C975" t="s">
        <v>5186</v>
      </c>
      <c r="D975" t="s">
        <v>1108</v>
      </c>
      <c r="E975" t="str">
        <f>VLOOKUP(A975,[1]USDAPLANTS!C$2:D$32889,2)</f>
        <v>L48(I)CAN(I)</v>
      </c>
      <c r="F975" t="s">
        <v>1108</v>
      </c>
      <c r="G975" t="s">
        <v>1032</v>
      </c>
      <c r="I975" t="s">
        <v>5187</v>
      </c>
      <c r="J975" t="s">
        <v>5188</v>
      </c>
      <c r="K975" t="s">
        <v>5189</v>
      </c>
      <c r="L975" t="str">
        <f t="shared" si="85"/>
        <v>sphaerocephalus</v>
      </c>
      <c r="M975" t="s">
        <v>5189</v>
      </c>
    </row>
    <row r="976" spans="1:15" x14ac:dyDescent="0.25">
      <c r="A976" t="s">
        <v>5190</v>
      </c>
      <c r="B976" t="s">
        <v>5190</v>
      </c>
      <c r="C976" t="s">
        <v>5191</v>
      </c>
      <c r="D976" t="s">
        <v>1621</v>
      </c>
      <c r="E976" t="str">
        <f>VLOOKUP(A976,[1]USDAPLANTS!C$2:D$32889,2)</f>
        <v>L48(I)AK(I)CAN(W)SPM(I)</v>
      </c>
      <c r="F976" t="s">
        <v>1621</v>
      </c>
      <c r="G976" t="s">
        <v>1032</v>
      </c>
      <c r="I976" t="s">
        <v>5192</v>
      </c>
      <c r="J976" t="s">
        <v>5193</v>
      </c>
      <c r="K976" t="s">
        <v>922</v>
      </c>
      <c r="L976" t="str">
        <f t="shared" si="85"/>
        <v>vulgare</v>
      </c>
      <c r="M976" t="s">
        <v>922</v>
      </c>
    </row>
    <row r="977" spans="1:15" x14ac:dyDescent="0.25">
      <c r="A977" t="s">
        <v>5194</v>
      </c>
      <c r="B977" t="s">
        <v>5194</v>
      </c>
      <c r="C977" t="s">
        <v>5195</v>
      </c>
      <c r="D977" t="s">
        <v>1108</v>
      </c>
      <c r="E977" t="str">
        <f>VLOOKUP(A977,[1]USDAPLANTS!C$2:D$32889,2)</f>
        <v>L48(N)HI(I)PR(N)VI(N)CAN(N)</v>
      </c>
      <c r="F977" t="s">
        <v>1108</v>
      </c>
      <c r="G977" t="s">
        <v>1021</v>
      </c>
      <c r="I977" t="s">
        <v>5196</v>
      </c>
      <c r="J977" t="s">
        <v>5197</v>
      </c>
      <c r="K977" t="s">
        <v>2179</v>
      </c>
      <c r="L977" t="str">
        <f t="shared" si="85"/>
        <v>prostrata</v>
      </c>
      <c r="M977" t="s">
        <v>2179</v>
      </c>
    </row>
    <row r="978" spans="1:15" x14ac:dyDescent="0.25">
      <c r="A978" t="s">
        <v>5198</v>
      </c>
      <c r="B978" t="s">
        <v>5198</v>
      </c>
      <c r="C978" t="s">
        <v>5199</v>
      </c>
      <c r="D978" t="s">
        <v>5200</v>
      </c>
      <c r="E978" t="str">
        <f>VLOOKUP(A978,[1]USDAPLANTS!C$2:D$32889,2)</f>
        <v>L48(I)HI(I)PR(I)CAN(W)</v>
      </c>
      <c r="F978" t="s">
        <v>5200</v>
      </c>
      <c r="G978" t="s">
        <v>1032</v>
      </c>
      <c r="I978" t="s">
        <v>5201</v>
      </c>
      <c r="J978" t="s">
        <v>5202</v>
      </c>
      <c r="K978" t="s">
        <v>5203</v>
      </c>
      <c r="L978" t="str">
        <f t="shared" si="85"/>
        <v>densa</v>
      </c>
      <c r="M978" t="s">
        <v>5203</v>
      </c>
    </row>
    <row r="979" spans="1:15" x14ac:dyDescent="0.25">
      <c r="A979" t="s">
        <v>5204</v>
      </c>
      <c r="B979" t="s">
        <v>5204</v>
      </c>
      <c r="C979" t="s">
        <v>5205</v>
      </c>
      <c r="D979" t="s">
        <v>5206</v>
      </c>
      <c r="E979" t="str">
        <f>VLOOKUP(A979,[1]USDAPLANTS!C$2:D$32889,2)</f>
        <v>L48(I)CAN(I)</v>
      </c>
      <c r="F979" t="s">
        <v>5206</v>
      </c>
      <c r="G979" t="s">
        <v>1032</v>
      </c>
      <c r="I979" t="s">
        <v>5207</v>
      </c>
      <c r="J979" t="s">
        <v>5208</v>
      </c>
      <c r="K979" t="s">
        <v>948</v>
      </c>
      <c r="L979" t="str">
        <f t="shared" si="85"/>
        <v>angustifolia</v>
      </c>
      <c r="M979" t="s">
        <v>948</v>
      </c>
    </row>
    <row r="980" spans="1:15" x14ac:dyDescent="0.25">
      <c r="A980" t="s">
        <v>5209</v>
      </c>
      <c r="B980" t="s">
        <v>5209</v>
      </c>
      <c r="C980" t="s">
        <v>5210</v>
      </c>
      <c r="D980" t="s">
        <v>5206</v>
      </c>
      <c r="E980" t="str">
        <f>VLOOKUP(A980,[1]USDAPLANTS!C$2:D$32889,2)</f>
        <v>L48(N)AK(N)CAN(N)</v>
      </c>
      <c r="F980" t="s">
        <v>5206</v>
      </c>
      <c r="G980" t="s">
        <v>1021</v>
      </c>
      <c r="I980" t="s">
        <v>5211</v>
      </c>
      <c r="J980" t="s">
        <v>5208</v>
      </c>
      <c r="K980" t="s">
        <v>5212</v>
      </c>
      <c r="L980" t="str">
        <f t="shared" si="85"/>
        <v>commutata</v>
      </c>
      <c r="M980" t="s">
        <v>5212</v>
      </c>
    </row>
    <row r="981" spans="1:15" x14ac:dyDescent="0.25">
      <c r="A981" t="s">
        <v>5213</v>
      </c>
      <c r="B981" t="s">
        <v>5213</v>
      </c>
      <c r="C981" t="s">
        <v>5214</v>
      </c>
      <c r="D981" t="s">
        <v>5206</v>
      </c>
      <c r="E981" t="str">
        <f>VLOOKUP(A981,[1]USDAPLANTS!C$2:D$32889,2)</f>
        <v>L48(I)HI(I)CAN(I)</v>
      </c>
      <c r="F981" t="s">
        <v>5206</v>
      </c>
      <c r="G981" t="s">
        <v>1032</v>
      </c>
      <c r="I981" t="s">
        <v>5215</v>
      </c>
      <c r="J981" t="s">
        <v>5208</v>
      </c>
      <c r="K981" t="s">
        <v>3431</v>
      </c>
      <c r="L981" t="str">
        <f t="shared" si="85"/>
        <v>umbellata</v>
      </c>
      <c r="M981" t="s">
        <v>3431</v>
      </c>
    </row>
    <row r="982" spans="1:15" x14ac:dyDescent="0.25">
      <c r="A982" t="s">
        <v>5216</v>
      </c>
      <c r="B982" t="s">
        <v>5216</v>
      </c>
      <c r="C982" t="s">
        <v>5217</v>
      </c>
      <c r="D982" t="s">
        <v>5218</v>
      </c>
      <c r="E982" t="str">
        <f>VLOOKUP(A982,[1]USDAPLANTS!C$2:D$32889,2)</f>
        <v>L48(N)</v>
      </c>
      <c r="F982" t="s">
        <v>5218</v>
      </c>
      <c r="G982" t="s">
        <v>1021</v>
      </c>
      <c r="I982" t="s">
        <v>5219</v>
      </c>
      <c r="J982" t="s">
        <v>5220</v>
      </c>
      <c r="K982" t="s">
        <v>1656</v>
      </c>
      <c r="L982" t="str">
        <f t="shared" si="85"/>
        <v>americana</v>
      </c>
      <c r="M982" t="s">
        <v>1656</v>
      </c>
    </row>
    <row r="983" spans="1:15" x14ac:dyDescent="0.25">
      <c r="A983" t="s">
        <v>5221</v>
      </c>
      <c r="B983" t="s">
        <v>5221</v>
      </c>
      <c r="C983" t="s">
        <v>5222</v>
      </c>
      <c r="D983" t="s">
        <v>5218</v>
      </c>
      <c r="E983" t="str">
        <f>VLOOKUP(A983,[1]USDAPLANTS!C$2:D$32889,2)</f>
        <v>L48(N)CAN(N)SPM(N)</v>
      </c>
      <c r="F983" t="s">
        <v>5218</v>
      </c>
      <c r="G983" t="s">
        <v>1021</v>
      </c>
      <c r="I983" t="s">
        <v>5223</v>
      </c>
      <c r="J983" t="s">
        <v>5220</v>
      </c>
      <c r="K983" t="s">
        <v>5224</v>
      </c>
      <c r="L983" t="str">
        <f t="shared" si="85"/>
        <v>minima</v>
      </c>
      <c r="M983" t="s">
        <v>5224</v>
      </c>
    </row>
    <row r="984" spans="1:15" x14ac:dyDescent="0.25">
      <c r="A984" t="s">
        <v>5225</v>
      </c>
      <c r="B984" t="s">
        <v>5225</v>
      </c>
      <c r="C984" t="s">
        <v>5226</v>
      </c>
      <c r="D984" t="s">
        <v>5218</v>
      </c>
      <c r="E984" t="str">
        <f>VLOOKUP(A984,[1]USDAPLANTS!C$2:D$32889,2)</f>
        <v>L48(N)CAN(N)</v>
      </c>
      <c r="F984" t="s">
        <v>5218</v>
      </c>
      <c r="G984" t="s">
        <v>1021</v>
      </c>
      <c r="I984" t="s">
        <v>5227</v>
      </c>
      <c r="J984" t="s">
        <v>5220</v>
      </c>
      <c r="K984" t="s">
        <v>5228</v>
      </c>
      <c r="L984" t="str">
        <f t="shared" si="85"/>
        <v>triandra</v>
      </c>
      <c r="M984" t="s">
        <v>5228</v>
      </c>
    </row>
    <row r="985" spans="1:15" x14ac:dyDescent="0.25">
      <c r="A985" t="s">
        <v>5229</v>
      </c>
      <c r="B985" t="s">
        <v>5229</v>
      </c>
      <c r="C985" t="s">
        <v>5230</v>
      </c>
      <c r="D985" t="s">
        <v>2517</v>
      </c>
      <c r="E985" t="str">
        <f>VLOOKUP(A985,[1]USDAPLANTS!C$2:D$32889,2)</f>
        <v>L48(N)AK(N)CAN(N)GL(N)SPM(N)</v>
      </c>
      <c r="F985" t="s">
        <v>2517</v>
      </c>
      <c r="G985" t="s">
        <v>1021</v>
      </c>
      <c r="I985" t="s">
        <v>5231</v>
      </c>
      <c r="J985" t="s">
        <v>5232</v>
      </c>
      <c r="K985" t="s">
        <v>5233</v>
      </c>
      <c r="L985" t="str">
        <f t="shared" si="85"/>
        <v>acicularis</v>
      </c>
      <c r="M985" t="s">
        <v>5233</v>
      </c>
    </row>
    <row r="986" spans="1:15" x14ac:dyDescent="0.25">
      <c r="A986" t="s">
        <v>5234</v>
      </c>
      <c r="B986" t="s">
        <v>5234</v>
      </c>
      <c r="C986" t="s">
        <v>5235</v>
      </c>
      <c r="D986" t="s">
        <v>2517</v>
      </c>
      <c r="E986" t="str">
        <f>VLOOKUP(A986,[1]USDAPLANTS!C$2:D$32889,2)</f>
        <v>L48(N)CAN(N)</v>
      </c>
      <c r="F986" t="s">
        <v>2517</v>
      </c>
      <c r="G986" t="s">
        <v>1021</v>
      </c>
      <c r="I986" t="s">
        <v>5236</v>
      </c>
      <c r="J986" t="s">
        <v>5232</v>
      </c>
      <c r="K986" t="s">
        <v>5237</v>
      </c>
      <c r="L986" t="str">
        <f>M986&amp;" "&amp;N986&amp;" "&amp;O986</f>
        <v>compressa var. compressa</v>
      </c>
      <c r="M986" t="s">
        <v>4613</v>
      </c>
      <c r="N986" t="s">
        <v>1259</v>
      </c>
      <c r="O986" t="s">
        <v>4613</v>
      </c>
    </row>
    <row r="987" spans="1:15" x14ac:dyDescent="0.25">
      <c r="A987" t="s">
        <v>5238</v>
      </c>
      <c r="B987" t="s">
        <v>5238</v>
      </c>
      <c r="C987" t="s">
        <v>5239</v>
      </c>
      <c r="D987" t="s">
        <v>2517</v>
      </c>
      <c r="E987" t="str">
        <f>VLOOKUP(A987,[1]USDAPLANTS!C$2:D$32889,2)</f>
        <v>L48(N)CAN(N)SPM(N)</v>
      </c>
      <c r="F987" t="s">
        <v>2517</v>
      </c>
      <c r="G987" t="s">
        <v>1021</v>
      </c>
      <c r="I987" t="s">
        <v>5240</v>
      </c>
      <c r="J987" t="s">
        <v>5232</v>
      </c>
      <c r="K987" t="s">
        <v>4316</v>
      </c>
      <c r="L987" t="str">
        <f t="shared" ref="L987:L992" si="86">M987</f>
        <v>elliptica</v>
      </c>
      <c r="M987" t="s">
        <v>4316</v>
      </c>
    </row>
    <row r="988" spans="1:15" x14ac:dyDescent="0.25">
      <c r="A988" t="s">
        <v>5241</v>
      </c>
      <c r="B988" t="s">
        <v>5241</v>
      </c>
      <c r="C988" t="s">
        <v>5242</v>
      </c>
      <c r="D988" t="s">
        <v>2517</v>
      </c>
      <c r="E988" t="str">
        <f>VLOOKUP(A988,[1]USDAPLANTS!C$2:D$32889,2)</f>
        <v>L48(N)CAN(N)</v>
      </c>
      <c r="F988" t="s">
        <v>2517</v>
      </c>
      <c r="G988" t="s">
        <v>1021</v>
      </c>
      <c r="I988" t="s">
        <v>5243</v>
      </c>
      <c r="J988" t="s">
        <v>5232</v>
      </c>
      <c r="K988" t="s">
        <v>4475</v>
      </c>
      <c r="L988" t="str">
        <f t="shared" si="86"/>
        <v>engelmannii</v>
      </c>
      <c r="M988" t="s">
        <v>4475</v>
      </c>
    </row>
    <row r="989" spans="1:15" x14ac:dyDescent="0.25">
      <c r="A989" t="s">
        <v>5244</v>
      </c>
      <c r="B989" t="s">
        <v>5244</v>
      </c>
      <c r="C989" t="s">
        <v>5245</v>
      </c>
      <c r="D989" t="s">
        <v>2517</v>
      </c>
      <c r="E989" t="str">
        <f>VLOOKUP(A989,[1]USDAPLANTS!C$2:D$32889,2)</f>
        <v>L48(N)AK(N)HI(N)CAN(N)</v>
      </c>
      <c r="F989" t="s">
        <v>2517</v>
      </c>
      <c r="G989" t="s">
        <v>1021</v>
      </c>
      <c r="I989" t="s">
        <v>5246</v>
      </c>
      <c r="J989" t="s">
        <v>5232</v>
      </c>
      <c r="K989" t="s">
        <v>5247</v>
      </c>
      <c r="L989" t="str">
        <f t="shared" si="86"/>
        <v>erythropoda</v>
      </c>
      <c r="M989" t="s">
        <v>5247</v>
      </c>
    </row>
    <row r="990" spans="1:15" x14ac:dyDescent="0.25">
      <c r="A990" t="s">
        <v>5248</v>
      </c>
      <c r="B990" t="s">
        <v>5248</v>
      </c>
      <c r="C990" t="s">
        <v>5249</v>
      </c>
      <c r="D990" t="s">
        <v>2517</v>
      </c>
      <c r="E990" t="str">
        <f>VLOOKUP(A990,[1]USDAPLANTS!C$2:D$32889,2)</f>
        <v>L48(N)HI(I)PR(N)VI(N)CAN(N)</v>
      </c>
      <c r="F990" t="s">
        <v>2517</v>
      </c>
      <c r="G990" t="s">
        <v>1021</v>
      </c>
      <c r="I990" t="s">
        <v>5250</v>
      </c>
      <c r="J990" t="s">
        <v>5232</v>
      </c>
      <c r="K990" t="s">
        <v>1924</v>
      </c>
      <c r="L990" t="str">
        <f t="shared" si="86"/>
        <v>geniculata</v>
      </c>
      <c r="M990" t="s">
        <v>1924</v>
      </c>
    </row>
    <row r="991" spans="1:15" x14ac:dyDescent="0.25">
      <c r="A991" t="s">
        <v>5251</v>
      </c>
      <c r="B991" t="s">
        <v>5251</v>
      </c>
      <c r="C991" t="s">
        <v>5252</v>
      </c>
      <c r="D991" t="s">
        <v>2517</v>
      </c>
      <c r="E991" t="str">
        <f>VLOOKUP(A991,[1]USDAPLANTS!C$2:D$32889,2)</f>
        <v>L48(N)CAN(N)</v>
      </c>
      <c r="F991" t="s">
        <v>2517</v>
      </c>
      <c r="G991" t="s">
        <v>1021</v>
      </c>
      <c r="I991" t="s">
        <v>5253</v>
      </c>
      <c r="J991" t="s">
        <v>5232</v>
      </c>
      <c r="K991" t="s">
        <v>1569</v>
      </c>
      <c r="L991" t="str">
        <f t="shared" si="86"/>
        <v>intermedia</v>
      </c>
      <c r="M991" t="s">
        <v>1569</v>
      </c>
    </row>
    <row r="992" spans="1:15" x14ac:dyDescent="0.25">
      <c r="A992" t="s">
        <v>5254</v>
      </c>
      <c r="B992" t="s">
        <v>5254</v>
      </c>
      <c r="C992" t="s">
        <v>5255</v>
      </c>
      <c r="D992" t="s">
        <v>2517</v>
      </c>
      <c r="E992" t="str">
        <f>VLOOKUP(A992,[1]USDAPLANTS!C$2:D$32889,2)</f>
        <v>L48(N)PR(N)VI(N)</v>
      </c>
      <c r="F992" t="s">
        <v>2517</v>
      </c>
      <c r="G992" t="s">
        <v>1021</v>
      </c>
      <c r="I992" t="s">
        <v>5256</v>
      </c>
      <c r="J992" t="s">
        <v>5232</v>
      </c>
      <c r="K992" t="s">
        <v>1273</v>
      </c>
      <c r="L992" t="str">
        <f t="shared" si="86"/>
        <v>microcarpa</v>
      </c>
      <c r="M992" t="s">
        <v>1273</v>
      </c>
    </row>
    <row r="993" spans="1:15" x14ac:dyDescent="0.25">
      <c r="A993" t="s">
        <v>5257</v>
      </c>
      <c r="B993" t="s">
        <v>5257</v>
      </c>
      <c r="C993" t="s">
        <v>5258</v>
      </c>
      <c r="D993" t="s">
        <v>2517</v>
      </c>
      <c r="E993" t="str">
        <f>VLOOKUP(A993,[1]USDAPLANTS!C$2:D$32889,2)</f>
        <v>L48(N)HI(N)CAN(N)</v>
      </c>
      <c r="F993" t="s">
        <v>2517</v>
      </c>
      <c r="G993" t="s">
        <v>1021</v>
      </c>
      <c r="I993" t="s">
        <v>5259</v>
      </c>
      <c r="J993" t="s">
        <v>5232</v>
      </c>
      <c r="K993" t="s">
        <v>5260</v>
      </c>
      <c r="L993" t="str">
        <f t="shared" ref="L993:L994" si="87">M993&amp;" "&amp;N993&amp;" "&amp;O993</f>
        <v>obtusa var. obtusa</v>
      </c>
      <c r="M993" t="s">
        <v>5261</v>
      </c>
      <c r="N993" t="s">
        <v>1259</v>
      </c>
      <c r="O993" t="s">
        <v>5261</v>
      </c>
    </row>
    <row r="994" spans="1:15" x14ac:dyDescent="0.25">
      <c r="A994" t="s">
        <v>5262</v>
      </c>
      <c r="B994" t="s">
        <v>5262</v>
      </c>
      <c r="C994" t="s">
        <v>5263</v>
      </c>
      <c r="D994" t="s">
        <v>2517</v>
      </c>
      <c r="E994" t="str">
        <f>VLOOKUP(A994,[1]USDAPLANTS!C$2:D$32889,2)</f>
        <v>L48(N)HI(N)CAN(N)</v>
      </c>
      <c r="F994" t="s">
        <v>2517</v>
      </c>
      <c r="G994" t="s">
        <v>1021</v>
      </c>
      <c r="I994" t="s">
        <v>5264</v>
      </c>
      <c r="J994" t="s">
        <v>5232</v>
      </c>
      <c r="K994" t="s">
        <v>5265</v>
      </c>
      <c r="L994" t="str">
        <f t="shared" si="87"/>
        <v>obtusa var. peasei</v>
      </c>
      <c r="M994" t="s">
        <v>5261</v>
      </c>
      <c r="N994" t="s">
        <v>1259</v>
      </c>
      <c r="O994" t="s">
        <v>5266</v>
      </c>
    </row>
    <row r="995" spans="1:15" x14ac:dyDescent="0.25">
      <c r="A995" t="s">
        <v>5267</v>
      </c>
      <c r="B995" t="s">
        <v>5267</v>
      </c>
      <c r="C995" t="s">
        <v>5268</v>
      </c>
      <c r="D995" t="s">
        <v>2517</v>
      </c>
      <c r="E995" t="str">
        <f>VLOOKUP(A995,[1]USDAPLANTS!C$2:D$32889,2)</f>
        <v>L48(N)HI(I)PR(N)CAN(N)</v>
      </c>
      <c r="F995" t="s">
        <v>2517</v>
      </c>
      <c r="G995" t="s">
        <v>1021</v>
      </c>
      <c r="I995" t="s">
        <v>5269</v>
      </c>
      <c r="J995" t="s">
        <v>5232</v>
      </c>
      <c r="K995" t="s">
        <v>5270</v>
      </c>
      <c r="L995" t="str">
        <f t="shared" ref="L995:L1001" si="88">M995</f>
        <v>olivacea</v>
      </c>
      <c r="M995" t="s">
        <v>5270</v>
      </c>
    </row>
    <row r="996" spans="1:15" x14ac:dyDescent="0.25">
      <c r="A996" t="s">
        <v>5271</v>
      </c>
      <c r="B996" t="s">
        <v>5271</v>
      </c>
      <c r="C996" t="s">
        <v>5272</v>
      </c>
      <c r="D996" t="s">
        <v>2517</v>
      </c>
      <c r="E996" t="str">
        <f>VLOOKUP(A996,[1]USDAPLANTS!C$2:D$32889,2)</f>
        <v>L48(N)AK(N)HI(I?)CAN(N)GL(N)SPM(N)</v>
      </c>
      <c r="F996" t="s">
        <v>2517</v>
      </c>
      <c r="G996" t="s">
        <v>1021</v>
      </c>
      <c r="I996" t="s">
        <v>5273</v>
      </c>
      <c r="J996" t="s">
        <v>5232</v>
      </c>
      <c r="K996" t="s">
        <v>928</v>
      </c>
      <c r="L996" t="str">
        <f t="shared" si="88"/>
        <v>palustris</v>
      </c>
      <c r="M996" t="s">
        <v>928</v>
      </c>
    </row>
    <row r="997" spans="1:15" x14ac:dyDescent="0.25">
      <c r="A997" t="s">
        <v>5274</v>
      </c>
      <c r="B997" t="s">
        <v>5274</v>
      </c>
      <c r="C997" t="s">
        <v>5275</v>
      </c>
      <c r="D997" t="s">
        <v>2517</v>
      </c>
      <c r="E997" t="str">
        <f>VLOOKUP(A997,[1]USDAPLANTS!C$2:D$32889,2)</f>
        <v>L48(N)CAN(N)SPM(N)</v>
      </c>
      <c r="F997" t="s">
        <v>2517</v>
      </c>
      <c r="G997" t="s">
        <v>1021</v>
      </c>
      <c r="I997" t="s">
        <v>5276</v>
      </c>
      <c r="J997" t="s">
        <v>5232</v>
      </c>
      <c r="K997" t="s">
        <v>5277</v>
      </c>
      <c r="L997" t="str">
        <f t="shared" si="88"/>
        <v>parvula</v>
      </c>
      <c r="M997" t="s">
        <v>5277</v>
      </c>
    </row>
    <row r="998" spans="1:15" x14ac:dyDescent="0.25">
      <c r="A998" t="s">
        <v>5278</v>
      </c>
      <c r="B998" t="s">
        <v>5278</v>
      </c>
      <c r="C998" t="s">
        <v>5279</v>
      </c>
      <c r="D998" t="s">
        <v>2517</v>
      </c>
      <c r="E998" t="str">
        <f>VLOOKUP(A998,[1]USDAPLANTS!C$2:D$32889,2)</f>
        <v>L48(N)CAN(N)</v>
      </c>
      <c r="F998" t="s">
        <v>2517</v>
      </c>
      <c r="G998" t="s">
        <v>1021</v>
      </c>
      <c r="I998" t="s">
        <v>5280</v>
      </c>
      <c r="J998" t="s">
        <v>5232</v>
      </c>
      <c r="K998" t="s">
        <v>5281</v>
      </c>
      <c r="L998" t="str">
        <f t="shared" si="88"/>
        <v>quadrangulata</v>
      </c>
      <c r="M998" t="s">
        <v>5281</v>
      </c>
    </row>
    <row r="999" spans="1:15" x14ac:dyDescent="0.25">
      <c r="A999" t="s">
        <v>5282</v>
      </c>
      <c r="B999" t="s">
        <v>5282</v>
      </c>
      <c r="C999" t="s">
        <v>5283</v>
      </c>
      <c r="D999" t="s">
        <v>2517</v>
      </c>
      <c r="E999" t="str">
        <f>VLOOKUP(A999,[1]USDAPLANTS!C$2:D$32889,2)</f>
        <v>L48(N)AK(N)CAN(N)GL(N)SPM(N)</v>
      </c>
      <c r="F999" t="s">
        <v>2517</v>
      </c>
      <c r="G999" t="s">
        <v>1021</v>
      </c>
      <c r="I999" t="s">
        <v>5284</v>
      </c>
      <c r="J999" t="s">
        <v>5232</v>
      </c>
      <c r="K999" t="s">
        <v>5285</v>
      </c>
      <c r="L999" t="str">
        <f t="shared" si="88"/>
        <v>quinqueflora</v>
      </c>
      <c r="M999" t="s">
        <v>5285</v>
      </c>
    </row>
    <row r="1000" spans="1:15" x14ac:dyDescent="0.25">
      <c r="A1000" t="s">
        <v>5286</v>
      </c>
      <c r="B1000" t="s">
        <v>5286</v>
      </c>
      <c r="C1000" t="s">
        <v>5287</v>
      </c>
      <c r="D1000" t="s">
        <v>2517</v>
      </c>
      <c r="E1000" t="str">
        <f>VLOOKUP(A1000,[1]USDAPLANTS!C$2:D$32889,2)</f>
        <v>L48(N)CAN(N)</v>
      </c>
      <c r="F1000" t="s">
        <v>2517</v>
      </c>
      <c r="G1000" t="s">
        <v>1021</v>
      </c>
      <c r="I1000" t="s">
        <v>5288</v>
      </c>
      <c r="J1000" t="s">
        <v>5232</v>
      </c>
      <c r="K1000" t="s">
        <v>5289</v>
      </c>
      <c r="L1000" t="str">
        <f t="shared" si="88"/>
        <v>robbinsii</v>
      </c>
      <c r="M1000" t="s">
        <v>5289</v>
      </c>
    </row>
    <row r="1001" spans="1:15" x14ac:dyDescent="0.25">
      <c r="A1001" t="s">
        <v>5290</v>
      </c>
      <c r="B1001" t="s">
        <v>5290</v>
      </c>
      <c r="C1001" t="s">
        <v>5291</v>
      </c>
      <c r="D1001" t="s">
        <v>2517</v>
      </c>
      <c r="E1001" t="str">
        <f>VLOOKUP(A1001,[1]USDAPLANTS!C$2:D$32889,2)</f>
        <v>L48(N)PR(N)CAN(N)</v>
      </c>
      <c r="F1001" t="s">
        <v>2517</v>
      </c>
      <c r="G1001" t="s">
        <v>1021</v>
      </c>
      <c r="I1001" t="s">
        <v>5292</v>
      </c>
      <c r="J1001" t="s">
        <v>5232</v>
      </c>
      <c r="K1001" t="s">
        <v>1284</v>
      </c>
      <c r="L1001" t="str">
        <f t="shared" si="88"/>
        <v>rostellata</v>
      </c>
      <c r="M1001" t="s">
        <v>1284</v>
      </c>
    </row>
    <row r="1002" spans="1:15" x14ac:dyDescent="0.25">
      <c r="A1002" t="s">
        <v>5293</v>
      </c>
      <c r="B1002" t="s">
        <v>5293</v>
      </c>
      <c r="C1002" t="s">
        <v>5294</v>
      </c>
      <c r="D1002" t="s">
        <v>2517</v>
      </c>
      <c r="E1002" t="str">
        <f>VLOOKUP(A1002,[1]USDAPLANTS!C$2:D$32889,2)</f>
        <v>L48(N)CAN(N)</v>
      </c>
      <c r="F1002" t="s">
        <v>2517</v>
      </c>
      <c r="G1002" t="s">
        <v>1021</v>
      </c>
      <c r="I1002" t="s">
        <v>5295</v>
      </c>
      <c r="J1002" t="s">
        <v>5232</v>
      </c>
      <c r="K1002" t="s">
        <v>5296</v>
      </c>
      <c r="L1002" t="str">
        <f t="shared" ref="L1002:L1004" si="89">M1002&amp;" "&amp;N1002&amp;" "&amp;O1002</f>
        <v>tenuis var. pseudoptera</v>
      </c>
      <c r="M1002" t="s">
        <v>924</v>
      </c>
      <c r="N1002" t="s">
        <v>1259</v>
      </c>
      <c r="O1002" t="s">
        <v>5297</v>
      </c>
    </row>
    <row r="1003" spans="1:15" x14ac:dyDescent="0.25">
      <c r="A1003" t="s">
        <v>5298</v>
      </c>
      <c r="B1003" t="s">
        <v>5298</v>
      </c>
      <c r="C1003" t="s">
        <v>5299</v>
      </c>
      <c r="D1003" t="s">
        <v>2517</v>
      </c>
      <c r="E1003" t="str">
        <f>VLOOKUP(A1003,[1]USDAPLANTS!C$2:D$32889,2)</f>
        <v>L48(N)CAN(N)</v>
      </c>
      <c r="F1003" t="s">
        <v>2517</v>
      </c>
      <c r="G1003" t="s">
        <v>1021</v>
      </c>
      <c r="I1003" t="s">
        <v>5300</v>
      </c>
      <c r="J1003" t="s">
        <v>5232</v>
      </c>
      <c r="K1003" t="s">
        <v>5301</v>
      </c>
      <c r="L1003" t="str">
        <f t="shared" si="89"/>
        <v>tenuis var. tenuis</v>
      </c>
      <c r="M1003" t="s">
        <v>924</v>
      </c>
      <c r="N1003" t="s">
        <v>1259</v>
      </c>
      <c r="O1003" t="s">
        <v>924</v>
      </c>
    </row>
    <row r="1004" spans="1:15" x14ac:dyDescent="0.25">
      <c r="A1004" t="s">
        <v>5302</v>
      </c>
      <c r="B1004" t="s">
        <v>5302</v>
      </c>
      <c r="C1004" t="s">
        <v>5303</v>
      </c>
      <c r="D1004" t="s">
        <v>2517</v>
      </c>
      <c r="E1004" t="str">
        <f>VLOOKUP(A1004,[1]USDAPLANTS!C$2:D$32889,2)</f>
        <v>L48(N)</v>
      </c>
      <c r="F1004" t="s">
        <v>2517</v>
      </c>
      <c r="G1004" t="s">
        <v>1021</v>
      </c>
      <c r="I1004" t="s">
        <v>5304</v>
      </c>
      <c r="J1004" t="s">
        <v>5232</v>
      </c>
      <c r="K1004" t="s">
        <v>5305</v>
      </c>
      <c r="L1004" t="str">
        <f t="shared" si="89"/>
        <v>tenuis var. verrucosa</v>
      </c>
      <c r="M1004" t="s">
        <v>924</v>
      </c>
      <c r="N1004" t="s">
        <v>1259</v>
      </c>
      <c r="O1004" t="s">
        <v>5306</v>
      </c>
    </row>
    <row r="1005" spans="1:15" x14ac:dyDescent="0.25">
      <c r="A1005" t="s">
        <v>5307</v>
      </c>
      <c r="B1005" t="s">
        <v>5307</v>
      </c>
      <c r="C1005" t="s">
        <v>5308</v>
      </c>
      <c r="D1005" t="s">
        <v>2517</v>
      </c>
      <c r="E1005" t="str">
        <f>VLOOKUP(A1005,[1]USDAPLANTS!C$2:D$32889,2)</f>
        <v>L48(N)</v>
      </c>
      <c r="F1005" t="s">
        <v>2517</v>
      </c>
      <c r="G1005" t="s">
        <v>1021</v>
      </c>
      <c r="I1005" t="s">
        <v>5309</v>
      </c>
      <c r="J1005" t="s">
        <v>5232</v>
      </c>
      <c r="K1005" t="s">
        <v>5310</v>
      </c>
      <c r="L1005" t="str">
        <f t="shared" ref="L1005:L1012" si="90">M1005</f>
        <v>tricostata</v>
      </c>
      <c r="M1005" t="s">
        <v>5310</v>
      </c>
    </row>
    <row r="1006" spans="1:15" x14ac:dyDescent="0.25">
      <c r="A1006" t="s">
        <v>5311</v>
      </c>
      <c r="B1006" t="s">
        <v>5311</v>
      </c>
      <c r="C1006" t="s">
        <v>5312</v>
      </c>
      <c r="D1006" t="s">
        <v>2517</v>
      </c>
      <c r="E1006" t="str">
        <f>VLOOKUP(A1006,[1]USDAPLANTS!C$2:D$32889,2)</f>
        <v>L48(N)CAN(N)</v>
      </c>
      <c r="F1006" t="s">
        <v>2517</v>
      </c>
      <c r="G1006" t="s">
        <v>1021</v>
      </c>
      <c r="I1006" t="s">
        <v>5313</v>
      </c>
      <c r="J1006" t="s">
        <v>5232</v>
      </c>
      <c r="K1006" t="s">
        <v>5314</v>
      </c>
      <c r="L1006" t="str">
        <f t="shared" si="90"/>
        <v>tuberculosa</v>
      </c>
      <c r="M1006" t="s">
        <v>5314</v>
      </c>
    </row>
    <row r="1007" spans="1:15" x14ac:dyDescent="0.25">
      <c r="A1007" t="s">
        <v>5315</v>
      </c>
      <c r="B1007" t="s">
        <v>5315</v>
      </c>
      <c r="C1007" t="s">
        <v>5316</v>
      </c>
      <c r="D1007" t="s">
        <v>1108</v>
      </c>
      <c r="E1007" t="str">
        <f>VLOOKUP(A1007,[1]USDAPLANTS!C$2:D$32889,2)</f>
        <v>L48(N)</v>
      </c>
      <c r="F1007" t="s">
        <v>1108</v>
      </c>
      <c r="G1007" t="s">
        <v>1021</v>
      </c>
      <c r="I1007" t="s">
        <v>5317</v>
      </c>
      <c r="J1007" t="s">
        <v>5318</v>
      </c>
      <c r="K1007" t="s">
        <v>1438</v>
      </c>
      <c r="L1007" t="str">
        <f t="shared" si="90"/>
        <v>carolinianus</v>
      </c>
      <c r="M1007" t="s">
        <v>1438</v>
      </c>
    </row>
    <row r="1008" spans="1:15" x14ac:dyDescent="0.25">
      <c r="A1008" t="s">
        <v>5319</v>
      </c>
      <c r="B1008" t="s">
        <v>5319</v>
      </c>
      <c r="C1008" t="s">
        <v>5320</v>
      </c>
      <c r="D1008" t="s">
        <v>1181</v>
      </c>
      <c r="E1008" t="str">
        <f>VLOOKUP(A1008,[1]USDAPLANTS!C$2:D$32889,2)</f>
        <v>L48(I)HI(I)PR(I)VI(I)CAN(I)</v>
      </c>
      <c r="F1008" t="s">
        <v>1181</v>
      </c>
      <c r="G1008" t="s">
        <v>1032</v>
      </c>
      <c r="I1008" t="s">
        <v>5321</v>
      </c>
      <c r="J1008" t="s">
        <v>5322</v>
      </c>
      <c r="K1008" t="s">
        <v>898</v>
      </c>
      <c r="L1008" t="str">
        <f t="shared" si="90"/>
        <v>indica</v>
      </c>
      <c r="M1008" t="s">
        <v>898</v>
      </c>
    </row>
    <row r="1009" spans="1:15" x14ac:dyDescent="0.25">
      <c r="A1009" t="s">
        <v>5323</v>
      </c>
      <c r="B1009" t="s">
        <v>5323</v>
      </c>
      <c r="C1009" t="s">
        <v>5324</v>
      </c>
      <c r="D1009" t="s">
        <v>1621</v>
      </c>
      <c r="E1009" t="str">
        <f>VLOOKUP(A1009,[1]USDAPLANTS!C$2:D$32889,2)</f>
        <v>L48(N)CAN(N)</v>
      </c>
      <c r="F1009" t="s">
        <v>1621</v>
      </c>
      <c r="G1009" t="s">
        <v>1021</v>
      </c>
      <c r="I1009" t="s">
        <v>5325</v>
      </c>
      <c r="J1009" t="s">
        <v>5326</v>
      </c>
      <c r="K1009" t="s">
        <v>5327</v>
      </c>
      <c r="L1009" t="str">
        <f t="shared" si="90"/>
        <v>nyctelea</v>
      </c>
      <c r="M1009" t="s">
        <v>5327</v>
      </c>
    </row>
    <row r="1010" spans="1:15" x14ac:dyDescent="0.25">
      <c r="A1010" t="s">
        <v>5328</v>
      </c>
      <c r="B1010" t="s">
        <v>5328</v>
      </c>
      <c r="C1010" t="s">
        <v>5329</v>
      </c>
      <c r="D1010" t="s">
        <v>5200</v>
      </c>
      <c r="E1010" t="str">
        <f>VLOOKUP(A1010,[1]USDAPLANTS!C$2:D$32889,2)</f>
        <v>L48(N)CAN(N)</v>
      </c>
      <c r="F1010" t="s">
        <v>5200</v>
      </c>
      <c r="G1010" t="s">
        <v>1021</v>
      </c>
      <c r="I1010" t="s">
        <v>5330</v>
      </c>
      <c r="J1010" t="s">
        <v>5331</v>
      </c>
      <c r="K1010" t="s">
        <v>1544</v>
      </c>
      <c r="L1010" t="str">
        <f t="shared" si="90"/>
        <v>canadensis</v>
      </c>
      <c r="M1010" t="s">
        <v>1544</v>
      </c>
    </row>
    <row r="1011" spans="1:15" x14ac:dyDescent="0.25">
      <c r="A1011" t="s">
        <v>5332</v>
      </c>
      <c r="B1011" t="s">
        <v>5332</v>
      </c>
      <c r="C1011" t="s">
        <v>5333</v>
      </c>
      <c r="D1011" t="s">
        <v>5200</v>
      </c>
      <c r="E1011" t="str">
        <f>VLOOKUP(A1011,[1]USDAPLANTS!C$2:D$32889,2)</f>
        <v>L48(N)CAN(N)</v>
      </c>
      <c r="F1011" t="s">
        <v>5200</v>
      </c>
      <c r="G1011" t="s">
        <v>1021</v>
      </c>
      <c r="I1011" t="s">
        <v>5334</v>
      </c>
      <c r="J1011" t="s">
        <v>5331</v>
      </c>
      <c r="K1011" t="s">
        <v>4715</v>
      </c>
      <c r="L1011" t="str">
        <f t="shared" si="90"/>
        <v>nuttallii</v>
      </c>
      <c r="M1011" t="s">
        <v>4715</v>
      </c>
    </row>
    <row r="1012" spans="1:15" x14ac:dyDescent="0.25">
      <c r="A1012" t="s">
        <v>5335</v>
      </c>
      <c r="B1012" t="s">
        <v>5335</v>
      </c>
      <c r="C1012" t="s">
        <v>5336</v>
      </c>
      <c r="D1012" t="s">
        <v>1117</v>
      </c>
      <c r="E1012" t="str">
        <f>VLOOKUP(A1012,[1]USDAPLANTS!C$2:D$32889,2)</f>
        <v>L48(N)CAN(N)</v>
      </c>
      <c r="F1012" t="s">
        <v>1117</v>
      </c>
      <c r="G1012" t="s">
        <v>1021</v>
      </c>
      <c r="I1012" t="s">
        <v>5337</v>
      </c>
      <c r="J1012" t="s">
        <v>5336</v>
      </c>
      <c r="K1012" t="s">
        <v>2351</v>
      </c>
      <c r="L1012" t="str">
        <f t="shared" si="90"/>
        <v>ciliata</v>
      </c>
      <c r="M1012" t="s">
        <v>2351</v>
      </c>
    </row>
    <row r="1013" spans="1:15" x14ac:dyDescent="0.25">
      <c r="A1013" t="s">
        <v>5338</v>
      </c>
      <c r="B1013" t="s">
        <v>5338</v>
      </c>
      <c r="C1013" t="s">
        <v>5339</v>
      </c>
      <c r="D1013" t="s">
        <v>1181</v>
      </c>
      <c r="E1013" t="str">
        <f>VLOOKUP(A1013,[1]USDAPLANTS!C$2:D$32889,2)</f>
        <v>L48(N)CAN(N)</v>
      </c>
      <c r="F1013" t="s">
        <v>1181</v>
      </c>
      <c r="G1013" t="s">
        <v>1021</v>
      </c>
      <c r="I1013" t="s">
        <v>5340</v>
      </c>
      <c r="J1013" t="s">
        <v>5341</v>
      </c>
      <c r="K1013" t="s">
        <v>2549</v>
      </c>
      <c r="L1013" t="str">
        <f t="shared" ref="L1013:L1014" si="91">M1013&amp;" "&amp;N1013&amp;" "&amp;O1013</f>
        <v>canadensis var. canadensis</v>
      </c>
      <c r="M1013" t="s">
        <v>1544</v>
      </c>
      <c r="N1013" t="s">
        <v>1259</v>
      </c>
      <c r="O1013" t="s">
        <v>1544</v>
      </c>
    </row>
    <row r="1014" spans="1:15" x14ac:dyDescent="0.25">
      <c r="A1014" t="s">
        <v>5342</v>
      </c>
      <c r="B1014" t="s">
        <v>5342</v>
      </c>
      <c r="C1014" t="s">
        <v>5343</v>
      </c>
      <c r="D1014" t="s">
        <v>1181</v>
      </c>
      <c r="E1014" t="str">
        <f>VLOOKUP(A1014,[1]USDAPLANTS!C$2:D$32889,2)</f>
        <v>L48(N)CAN(N)</v>
      </c>
      <c r="F1014" t="s">
        <v>1181</v>
      </c>
      <c r="G1014" t="s">
        <v>1021</v>
      </c>
      <c r="I1014" t="s">
        <v>5344</v>
      </c>
      <c r="J1014" t="s">
        <v>5341</v>
      </c>
      <c r="K1014" t="s">
        <v>5345</v>
      </c>
      <c r="L1014" t="str">
        <f t="shared" si="91"/>
        <v>canadensis var. wiegandii</v>
      </c>
      <c r="M1014" t="s">
        <v>1544</v>
      </c>
      <c r="N1014" t="s">
        <v>1259</v>
      </c>
      <c r="O1014" t="s">
        <v>3460</v>
      </c>
    </row>
    <row r="1015" spans="1:15" x14ac:dyDescent="0.25">
      <c r="A1015" t="s">
        <v>5346</v>
      </c>
      <c r="B1015" t="s">
        <v>5346</v>
      </c>
      <c r="C1015" t="s">
        <v>5347</v>
      </c>
      <c r="D1015" t="s">
        <v>1181</v>
      </c>
      <c r="E1015" t="str">
        <f>VLOOKUP(A1015,[1]USDAPLANTS!C$2:D$32889,2)</f>
        <v>L48(N)CAN(N)</v>
      </c>
      <c r="F1015" t="s">
        <v>1181</v>
      </c>
      <c r="G1015" t="s">
        <v>1021</v>
      </c>
      <c r="I1015" t="s">
        <v>5348</v>
      </c>
      <c r="J1015" t="s">
        <v>5341</v>
      </c>
      <c r="K1015" t="s">
        <v>5349</v>
      </c>
      <c r="L1015" t="str">
        <f t="shared" ref="L1015:L1036" si="92">M1015</f>
        <v>hystrix</v>
      </c>
      <c r="M1015" t="s">
        <v>5349</v>
      </c>
    </row>
    <row r="1016" spans="1:15" x14ac:dyDescent="0.25">
      <c r="A1016" t="s">
        <v>5350</v>
      </c>
      <c r="B1016" t="s">
        <v>5350</v>
      </c>
      <c r="C1016" t="s">
        <v>5351</v>
      </c>
      <c r="D1016" t="s">
        <v>1181</v>
      </c>
      <c r="E1016" t="str">
        <f>VLOOKUP(A1016,[1]USDAPLANTS!C$2:D$32889,2)</f>
        <v>L48(I)AK(I)CAN(I)GL(I)SPM(I)</v>
      </c>
      <c r="F1016" t="s">
        <v>1181</v>
      </c>
      <c r="G1016" t="s">
        <v>1032</v>
      </c>
      <c r="I1016" t="s">
        <v>5352</v>
      </c>
      <c r="J1016" t="s">
        <v>5341</v>
      </c>
      <c r="K1016" t="s">
        <v>4609</v>
      </c>
      <c r="L1016" t="str">
        <f t="shared" si="92"/>
        <v>repens</v>
      </c>
      <c r="M1016" t="s">
        <v>4609</v>
      </c>
    </row>
    <row r="1017" spans="1:15" x14ac:dyDescent="0.25">
      <c r="A1017" t="s">
        <v>5353</v>
      </c>
      <c r="B1017" t="s">
        <v>5353</v>
      </c>
      <c r="C1017" t="s">
        <v>5354</v>
      </c>
      <c r="D1017" t="s">
        <v>1181</v>
      </c>
      <c r="E1017" t="str">
        <f>VLOOKUP(A1017,[1]USDAPLANTS!C$2:D$32889,2)</f>
        <v>L48(N)CAN(N)</v>
      </c>
      <c r="F1017" t="s">
        <v>1181</v>
      </c>
      <c r="G1017" t="s">
        <v>1021</v>
      </c>
      <c r="I1017" t="s">
        <v>5355</v>
      </c>
      <c r="J1017" t="s">
        <v>5341</v>
      </c>
      <c r="K1017" t="s">
        <v>5356</v>
      </c>
      <c r="L1017" t="str">
        <f t="shared" si="92"/>
        <v>riparius</v>
      </c>
      <c r="M1017" t="s">
        <v>5356</v>
      </c>
    </row>
    <row r="1018" spans="1:15" x14ac:dyDescent="0.25">
      <c r="A1018" t="s">
        <v>5357</v>
      </c>
      <c r="B1018" t="s">
        <v>5357</v>
      </c>
      <c r="C1018" t="s">
        <v>5358</v>
      </c>
      <c r="D1018" t="s">
        <v>1181</v>
      </c>
      <c r="E1018" t="str">
        <f>VLOOKUP(A1018,[1]USDAPLANTS!C$2:D$32889,2)</f>
        <v>L48(N)AK(N)CAN(N)GL(N)SPM(N)</v>
      </c>
      <c r="F1018" t="s">
        <v>1181</v>
      </c>
      <c r="G1018" t="s">
        <v>1021</v>
      </c>
      <c r="I1018" t="s">
        <v>5359</v>
      </c>
      <c r="J1018" t="s">
        <v>5341</v>
      </c>
      <c r="K1018" t="s">
        <v>5360</v>
      </c>
      <c r="L1018" t="str">
        <f t="shared" si="92"/>
        <v>trachycaulus</v>
      </c>
      <c r="M1018" t="s">
        <v>5360</v>
      </c>
    </row>
    <row r="1019" spans="1:15" x14ac:dyDescent="0.25">
      <c r="A1019" t="s">
        <v>5361</v>
      </c>
      <c r="B1019" t="s">
        <v>5361</v>
      </c>
      <c r="C1019" t="s">
        <v>5362</v>
      </c>
      <c r="D1019" t="s">
        <v>1181</v>
      </c>
      <c r="E1019" t="str">
        <f>VLOOKUP(A1019,[1]USDAPLANTS!C$2:D$32889,2)</f>
        <v>L48(N)CAN(N)</v>
      </c>
      <c r="F1019" t="s">
        <v>1181</v>
      </c>
      <c r="G1019" t="s">
        <v>1021</v>
      </c>
      <c r="I1019" t="s">
        <v>5363</v>
      </c>
      <c r="J1019" t="s">
        <v>5341</v>
      </c>
      <c r="K1019" t="s">
        <v>5364</v>
      </c>
      <c r="L1019" t="str">
        <f t="shared" si="92"/>
        <v>villosus</v>
      </c>
      <c r="M1019" t="s">
        <v>5364</v>
      </c>
    </row>
    <row r="1020" spans="1:15" x14ac:dyDescent="0.25">
      <c r="A1020" t="s">
        <v>5365</v>
      </c>
      <c r="B1020" t="s">
        <v>5365</v>
      </c>
      <c r="C1020" t="s">
        <v>5366</v>
      </c>
      <c r="D1020" t="s">
        <v>1181</v>
      </c>
      <c r="E1020" t="str">
        <f>VLOOKUP(A1020,[1]USDAPLANTS!C$2:D$32889,2)</f>
        <v>L48(N)CAN(N)SPM(N)</v>
      </c>
      <c r="F1020" t="s">
        <v>1181</v>
      </c>
      <c r="G1020" t="s">
        <v>1021</v>
      </c>
      <c r="I1020" t="s">
        <v>5367</v>
      </c>
      <c r="J1020" t="s">
        <v>5341</v>
      </c>
      <c r="K1020" t="s">
        <v>1647</v>
      </c>
      <c r="L1020" t="str">
        <f t="shared" si="92"/>
        <v>virginicus</v>
      </c>
      <c r="M1020" t="s">
        <v>1647</v>
      </c>
    </row>
    <row r="1021" spans="1:15" x14ac:dyDescent="0.25">
      <c r="A1021" t="s">
        <v>5368</v>
      </c>
      <c r="B1021" t="s">
        <v>5368</v>
      </c>
      <c r="C1021" t="s">
        <v>5369</v>
      </c>
      <c r="D1021" t="s">
        <v>1220</v>
      </c>
      <c r="E1021" t="str">
        <f>VLOOKUP(A1021,[1]USDAPLANTS!C$2:D$32889,2)</f>
        <v>L48(N)CAN(N)</v>
      </c>
      <c r="F1021" t="s">
        <v>1220</v>
      </c>
      <c r="G1021" t="s">
        <v>1021</v>
      </c>
      <c r="I1021" t="s">
        <v>5370</v>
      </c>
      <c r="J1021" t="s">
        <v>5371</v>
      </c>
      <c r="K1021" t="s">
        <v>895</v>
      </c>
      <c r="L1021" t="str">
        <f t="shared" si="92"/>
        <v>virginiana</v>
      </c>
      <c r="M1021" t="s">
        <v>895</v>
      </c>
    </row>
    <row r="1022" spans="1:15" x14ac:dyDescent="0.25">
      <c r="A1022" t="s">
        <v>5372</v>
      </c>
      <c r="B1022" t="s">
        <v>5372</v>
      </c>
      <c r="C1022" t="s">
        <v>5373</v>
      </c>
      <c r="D1022" t="s">
        <v>1627</v>
      </c>
      <c r="E1022" t="str">
        <f>VLOOKUP(A1022,[1]USDAPLANTS!C$2:D$32889,2)</f>
        <v>L48(N)CAN(N)SPM(N)</v>
      </c>
      <c r="F1022" t="s">
        <v>1627</v>
      </c>
      <c r="G1022" t="s">
        <v>1021</v>
      </c>
      <c r="I1022" t="s">
        <v>5374</v>
      </c>
      <c r="J1022" t="s">
        <v>5375</v>
      </c>
      <c r="K1022" t="s">
        <v>4609</v>
      </c>
      <c r="L1022" t="str">
        <f t="shared" si="92"/>
        <v>repens</v>
      </c>
      <c r="M1022" t="s">
        <v>4609</v>
      </c>
    </row>
    <row r="1023" spans="1:15" x14ac:dyDescent="0.25">
      <c r="A1023" t="s">
        <v>5376</v>
      </c>
      <c r="B1023" t="s">
        <v>5376</v>
      </c>
      <c r="C1023" t="s">
        <v>5377</v>
      </c>
      <c r="D1023" t="s">
        <v>3860</v>
      </c>
      <c r="E1023" t="str">
        <f>VLOOKUP(A1023,[1]USDAPLANTS!C$2:D$32889,2)</f>
        <v>L48(N)AK(N)CAN(N)GL(N)</v>
      </c>
      <c r="F1023" t="s">
        <v>3860</v>
      </c>
      <c r="G1023" t="s">
        <v>1021</v>
      </c>
      <c r="I1023" t="s">
        <v>5378</v>
      </c>
      <c r="J1023" t="s">
        <v>5379</v>
      </c>
      <c r="K1023" t="s">
        <v>829</v>
      </c>
      <c r="L1023" t="str">
        <f t="shared" si="92"/>
        <v>angustifolium</v>
      </c>
      <c r="M1023" t="s">
        <v>829</v>
      </c>
    </row>
    <row r="1024" spans="1:15" x14ac:dyDescent="0.25">
      <c r="A1024" t="s">
        <v>5380</v>
      </c>
      <c r="B1024" t="s">
        <v>5380</v>
      </c>
      <c r="C1024" t="s">
        <v>5381</v>
      </c>
      <c r="D1024" t="s">
        <v>3860</v>
      </c>
      <c r="E1024" t="str">
        <f>VLOOKUP(A1024,[1]USDAPLANTS!C$2:D$32889,2)</f>
        <v>L48(N)AK(N)HI(I)CAN(N)SPM(N)</v>
      </c>
      <c r="F1024" t="s">
        <v>3860</v>
      </c>
      <c r="G1024" t="s">
        <v>1021</v>
      </c>
      <c r="I1024" t="s">
        <v>5382</v>
      </c>
      <c r="J1024" t="s">
        <v>5379</v>
      </c>
      <c r="K1024" t="s">
        <v>5383</v>
      </c>
      <c r="L1024" t="str">
        <f t="shared" si="92"/>
        <v>ciliatum</v>
      </c>
      <c r="M1024" t="s">
        <v>5383</v>
      </c>
    </row>
    <row r="1025" spans="1:14" x14ac:dyDescent="0.25">
      <c r="A1025" t="s">
        <v>5384</v>
      </c>
      <c r="B1025" t="s">
        <v>5384</v>
      </c>
      <c r="C1025" t="s">
        <v>5385</v>
      </c>
      <c r="D1025" t="s">
        <v>3860</v>
      </c>
      <c r="E1025" t="str">
        <f>VLOOKUP(A1025,[1]USDAPLANTS!C$2:D$32889,2)</f>
        <v>L48(N)CAN(N)</v>
      </c>
      <c r="F1025" t="s">
        <v>3860</v>
      </c>
      <c r="G1025" t="s">
        <v>1021</v>
      </c>
      <c r="I1025" t="s">
        <v>5386</v>
      </c>
      <c r="J1025" t="s">
        <v>5379</v>
      </c>
      <c r="K1025" t="s">
        <v>5387</v>
      </c>
      <c r="L1025" t="str">
        <f t="shared" si="92"/>
        <v>coloratum</v>
      </c>
      <c r="M1025" t="s">
        <v>5387</v>
      </c>
    </row>
    <row r="1026" spans="1:14" x14ac:dyDescent="0.25">
      <c r="A1026" t="s">
        <v>5388</v>
      </c>
      <c r="B1026" t="s">
        <v>5388</v>
      </c>
      <c r="C1026" t="s">
        <v>5389</v>
      </c>
      <c r="D1026" t="s">
        <v>3860</v>
      </c>
      <c r="E1026" t="str">
        <f>VLOOKUP(A1026,[1]USDAPLANTS!C$2:D$32889,2)</f>
        <v>L48(I)CAN(I)</v>
      </c>
      <c r="F1026" t="s">
        <v>3860</v>
      </c>
      <c r="G1026" t="s">
        <v>1032</v>
      </c>
      <c r="I1026" t="s">
        <v>5390</v>
      </c>
      <c r="J1026" t="s">
        <v>5379</v>
      </c>
      <c r="K1026" t="s">
        <v>5391</v>
      </c>
      <c r="L1026" t="str">
        <f t="shared" si="92"/>
        <v>hirsutum</v>
      </c>
      <c r="M1026" t="s">
        <v>5391</v>
      </c>
    </row>
    <row r="1027" spans="1:14" x14ac:dyDescent="0.25">
      <c r="A1027" t="s">
        <v>5392</v>
      </c>
      <c r="B1027" t="s">
        <v>5392</v>
      </c>
      <c r="C1027" t="s">
        <v>5393</v>
      </c>
      <c r="D1027" t="s">
        <v>3860</v>
      </c>
      <c r="E1027" t="str">
        <f>VLOOKUP(A1027,[1]USDAPLANTS!C$2:D$32889,2)</f>
        <v>L48(N)AK(N)CAN(N)SPM(N)</v>
      </c>
      <c r="F1027" t="s">
        <v>3860</v>
      </c>
      <c r="G1027" t="s">
        <v>1021</v>
      </c>
      <c r="I1027" t="s">
        <v>5394</v>
      </c>
      <c r="J1027" t="s">
        <v>5379</v>
      </c>
      <c r="K1027" t="s">
        <v>5395</v>
      </c>
      <c r="L1027" t="str">
        <f t="shared" si="92"/>
        <v>leptophyllum</v>
      </c>
      <c r="M1027" t="s">
        <v>5395</v>
      </c>
    </row>
    <row r="1028" spans="1:14" x14ac:dyDescent="0.25">
      <c r="A1028" t="s">
        <v>5396</v>
      </c>
      <c r="B1028" t="s">
        <v>5396</v>
      </c>
      <c r="C1028" t="s">
        <v>5397</v>
      </c>
      <c r="D1028" t="s">
        <v>3860</v>
      </c>
      <c r="E1028" t="str">
        <f>VLOOKUP(A1028,[1]USDAPLANTS!C$2:D$32889,2)</f>
        <v>L48(N)AK(N)CAN(N)GL(N)SPM(N)</v>
      </c>
      <c r="F1028" t="s">
        <v>3860</v>
      </c>
      <c r="G1028" t="s">
        <v>1021</v>
      </c>
      <c r="I1028" t="s">
        <v>5398</v>
      </c>
      <c r="J1028" t="s">
        <v>5379</v>
      </c>
      <c r="K1028" t="s">
        <v>5399</v>
      </c>
      <c r="L1028" t="str">
        <f t="shared" si="92"/>
        <v>palustre</v>
      </c>
      <c r="M1028" t="s">
        <v>5399</v>
      </c>
    </row>
    <row r="1029" spans="1:14" x14ac:dyDescent="0.25">
      <c r="A1029" t="s">
        <v>5400</v>
      </c>
      <c r="B1029" t="s">
        <v>5400</v>
      </c>
      <c r="C1029" t="s">
        <v>5401</v>
      </c>
      <c r="D1029" t="s">
        <v>3860</v>
      </c>
      <c r="E1029" t="str">
        <f>VLOOKUP(A1029,[1]USDAPLANTS!C$2:D$32889,2)</f>
        <v>L48(I)CAN(I)</v>
      </c>
      <c r="F1029" t="s">
        <v>3860</v>
      </c>
      <c r="G1029" t="s">
        <v>1032</v>
      </c>
      <c r="I1029" t="s">
        <v>5402</v>
      </c>
      <c r="J1029" t="s">
        <v>5379</v>
      </c>
      <c r="K1029" t="s">
        <v>4565</v>
      </c>
      <c r="L1029" t="str">
        <f t="shared" si="92"/>
        <v>parviflorum</v>
      </c>
      <c r="M1029" t="s">
        <v>4565</v>
      </c>
    </row>
    <row r="1030" spans="1:14" x14ac:dyDescent="0.25">
      <c r="A1030" t="s">
        <v>5403</v>
      </c>
      <c r="B1030" t="s">
        <v>5403</v>
      </c>
      <c r="C1030" t="s">
        <v>5404</v>
      </c>
      <c r="D1030" t="s">
        <v>3860</v>
      </c>
      <c r="E1030" t="str">
        <f>VLOOKUP(A1030,[1]USDAPLANTS!C$2:D$32889,2)</f>
        <v>L48(N)CAN(N)</v>
      </c>
      <c r="F1030" t="s">
        <v>3860</v>
      </c>
      <c r="G1030" t="s">
        <v>1021</v>
      </c>
      <c r="I1030" t="s">
        <v>5405</v>
      </c>
      <c r="J1030" t="s">
        <v>5379</v>
      </c>
      <c r="K1030" t="s">
        <v>3623</v>
      </c>
      <c r="L1030" t="str">
        <f t="shared" si="92"/>
        <v>strictum</v>
      </c>
      <c r="M1030" t="s">
        <v>3623</v>
      </c>
    </row>
    <row r="1031" spans="1:14" x14ac:dyDescent="0.25">
      <c r="A1031" t="s">
        <v>5406</v>
      </c>
      <c r="B1031" t="s">
        <v>5406</v>
      </c>
      <c r="C1031" t="s">
        <v>5407</v>
      </c>
      <c r="D1031" t="s">
        <v>1747</v>
      </c>
      <c r="E1031" t="str">
        <f>VLOOKUP(A1031,[1]USDAPLANTS!C$2:D$32889,2)</f>
        <v>L48(I)CAN(I)</v>
      </c>
      <c r="F1031" t="s">
        <v>1747</v>
      </c>
      <c r="G1031" t="s">
        <v>1032</v>
      </c>
      <c r="I1031" t="s">
        <v>5408</v>
      </c>
      <c r="J1031" t="s">
        <v>5409</v>
      </c>
      <c r="K1031" t="s">
        <v>5410</v>
      </c>
      <c r="L1031" t="str">
        <f t="shared" si="92"/>
        <v>helleborine</v>
      </c>
      <c r="M1031" t="s">
        <v>5410</v>
      </c>
    </row>
    <row r="1032" spans="1:14" x14ac:dyDescent="0.25">
      <c r="A1032" t="s">
        <v>5411</v>
      </c>
      <c r="B1032" t="s">
        <v>5411</v>
      </c>
      <c r="C1032" t="s">
        <v>5412</v>
      </c>
      <c r="D1032" t="s">
        <v>5413</v>
      </c>
      <c r="E1032" t="str">
        <f>VLOOKUP(A1032,[1]USDAPLANTS!C$2:D$32889,2)</f>
        <v>L48(N)AK(N?)CAN(N)GL(N)SPM(N)</v>
      </c>
      <c r="F1032" t="s">
        <v>5413</v>
      </c>
      <c r="G1032" t="s">
        <v>1021</v>
      </c>
      <c r="I1032" t="s">
        <v>5414</v>
      </c>
      <c r="J1032" t="s">
        <v>5415</v>
      </c>
      <c r="K1032" t="s">
        <v>3618</v>
      </c>
      <c r="L1032" t="str">
        <f t="shared" si="92"/>
        <v>arvense</v>
      </c>
      <c r="M1032" t="s">
        <v>3618</v>
      </c>
    </row>
    <row r="1033" spans="1:14" x14ac:dyDescent="0.25">
      <c r="A1033" t="s">
        <v>5416</v>
      </c>
      <c r="B1033" t="s">
        <v>5416</v>
      </c>
      <c r="C1033" t="s">
        <v>5417</v>
      </c>
      <c r="D1033" t="s">
        <v>5413</v>
      </c>
      <c r="E1033" t="str">
        <f>VLOOKUP(A1033,[1]USDAPLANTS!C$2:D$32889,2)</f>
        <v>L48(N)AK(N)CAN(N)SPM(N)</v>
      </c>
      <c r="F1033" t="s">
        <v>5413</v>
      </c>
      <c r="G1033" t="s">
        <v>1021</v>
      </c>
      <c r="I1033" t="s">
        <v>5418</v>
      </c>
      <c r="J1033" t="s">
        <v>5415</v>
      </c>
      <c r="K1033" t="s">
        <v>5419</v>
      </c>
      <c r="L1033" t="str">
        <f t="shared" si="92"/>
        <v>fluviatile</v>
      </c>
      <c r="M1033" t="s">
        <v>5419</v>
      </c>
    </row>
    <row r="1034" spans="1:14" x14ac:dyDescent="0.25">
      <c r="A1034" t="s">
        <v>5420</v>
      </c>
      <c r="B1034" t="s">
        <v>5420</v>
      </c>
      <c r="C1034" t="s">
        <v>5421</v>
      </c>
      <c r="D1034" t="s">
        <v>5413</v>
      </c>
      <c r="E1034" t="str">
        <f>VLOOKUP(A1034,[1]USDAPLANTS!C$2:D$32889,2)</f>
        <v>L48(N)AK(N)CAN(N)GL(N)</v>
      </c>
      <c r="F1034" t="s">
        <v>5413</v>
      </c>
      <c r="G1034" t="s">
        <v>1021</v>
      </c>
      <c r="I1034" t="s">
        <v>5422</v>
      </c>
      <c r="J1034" t="s">
        <v>5415</v>
      </c>
      <c r="K1034" t="s">
        <v>1750</v>
      </c>
      <c r="L1034" t="str">
        <f t="shared" si="92"/>
        <v>hyemale</v>
      </c>
      <c r="M1034" t="s">
        <v>1750</v>
      </c>
    </row>
    <row r="1035" spans="1:14" x14ac:dyDescent="0.25">
      <c r="A1035" t="s">
        <v>5423</v>
      </c>
      <c r="B1035" t="s">
        <v>5423</v>
      </c>
      <c r="C1035" t="s">
        <v>5424</v>
      </c>
      <c r="D1035" t="s">
        <v>5413</v>
      </c>
      <c r="E1035" t="str">
        <f>VLOOKUP(A1035,[1]USDAPLANTS!C$2:D$32889,2)</f>
        <v>L48(N)AK(N)CAN(N)GL(N)SPM(N)</v>
      </c>
      <c r="F1035" t="s">
        <v>5413</v>
      </c>
      <c r="G1035" t="s">
        <v>1021</v>
      </c>
      <c r="I1035" t="s">
        <v>5425</v>
      </c>
      <c r="J1035" t="s">
        <v>5415</v>
      </c>
      <c r="K1035" t="s">
        <v>5426</v>
      </c>
      <c r="L1035" t="str">
        <f t="shared" si="92"/>
        <v>sylvaticum</v>
      </c>
      <c r="M1035" t="s">
        <v>5426</v>
      </c>
    </row>
    <row r="1036" spans="1:14" x14ac:dyDescent="0.25">
      <c r="A1036" t="s">
        <v>5427</v>
      </c>
      <c r="B1036" t="s">
        <v>5427</v>
      </c>
      <c r="C1036" t="s">
        <v>5428</v>
      </c>
      <c r="D1036" t="s">
        <v>5413</v>
      </c>
      <c r="E1036" t="str">
        <f>VLOOKUP(A1036,[1]USDAPLANTS!C$2:D$32889,2)</f>
        <v>L48(N)AK(N)CAN(N)GL(N)SPM(N)</v>
      </c>
      <c r="F1036" t="s">
        <v>5413</v>
      </c>
      <c r="G1036" t="s">
        <v>1021</v>
      </c>
      <c r="I1036" t="s">
        <v>5429</v>
      </c>
      <c r="J1036" t="s">
        <v>5415</v>
      </c>
      <c r="K1036" t="s">
        <v>5430</v>
      </c>
      <c r="L1036" t="str">
        <f t="shared" si="92"/>
        <v>variegatum</v>
      </c>
      <c r="M1036" t="s">
        <v>5430</v>
      </c>
    </row>
    <row r="1037" spans="1:14" x14ac:dyDescent="0.25">
      <c r="A1037" t="s">
        <v>5431</v>
      </c>
      <c r="B1037" t="s">
        <v>5431</v>
      </c>
      <c r="C1037" t="s">
        <v>5432</v>
      </c>
      <c r="D1037" t="s">
        <v>5413</v>
      </c>
      <c r="E1037" t="str">
        <f>VLOOKUP(A1037,[1]USDAPLANTS!C$2:D$32889,2)</f>
        <v>L48(N)AK(N)CAN(N)GL(N)SPM(N)</v>
      </c>
      <c r="F1037" t="s">
        <v>5413</v>
      </c>
      <c r="G1037" t="s">
        <v>1021</v>
      </c>
      <c r="I1037" t="s">
        <v>5433</v>
      </c>
      <c r="J1037" t="s">
        <v>5415</v>
      </c>
      <c r="K1037" t="s">
        <v>5434</v>
      </c>
      <c r="L1037" t="str">
        <f t="shared" ref="L1037:L1038" si="93">M1037&amp;" "&amp;N1037</f>
        <v>x ferrissii</v>
      </c>
      <c r="M1037" t="s">
        <v>1568</v>
      </c>
      <c r="N1037" t="s">
        <v>5435</v>
      </c>
    </row>
    <row r="1038" spans="1:14" x14ac:dyDescent="0.25">
      <c r="A1038" t="s">
        <v>5436</v>
      </c>
      <c r="B1038" t="s">
        <v>5436</v>
      </c>
      <c r="C1038" t="s">
        <v>5437</v>
      </c>
      <c r="D1038" t="s">
        <v>5413</v>
      </c>
      <c r="E1038" t="str">
        <f>VLOOKUP(A1038,[1]USDAPLANTS!C$2:D$32889,2)</f>
        <v>L48(N)AK(N)CAN(N)GL(N)SPM(N)</v>
      </c>
      <c r="F1038" t="s">
        <v>5413</v>
      </c>
      <c r="G1038" t="s">
        <v>1021</v>
      </c>
      <c r="I1038" t="s">
        <v>5438</v>
      </c>
      <c r="J1038" t="s">
        <v>5415</v>
      </c>
      <c r="K1038" t="s">
        <v>5439</v>
      </c>
      <c r="L1038" t="str">
        <f t="shared" si="93"/>
        <v>x litorale</v>
      </c>
      <c r="M1038" t="s">
        <v>1568</v>
      </c>
      <c r="N1038" t="s">
        <v>5440</v>
      </c>
    </row>
    <row r="1039" spans="1:14" x14ac:dyDescent="0.25">
      <c r="A1039" t="s">
        <v>5441</v>
      </c>
      <c r="B1039" t="s">
        <v>5441</v>
      </c>
      <c r="C1039" t="s">
        <v>5442</v>
      </c>
      <c r="D1039" t="s">
        <v>1181</v>
      </c>
      <c r="E1039" t="str">
        <f>VLOOKUP(A1039,[1]USDAPLANTS!C$2:D$32889,2)</f>
        <v>L48(N)CAN(N)</v>
      </c>
      <c r="F1039" t="s">
        <v>1181</v>
      </c>
      <c r="G1039" t="s">
        <v>1021</v>
      </c>
      <c r="I1039" t="s">
        <v>5443</v>
      </c>
      <c r="J1039" t="s">
        <v>5444</v>
      </c>
      <c r="K1039" t="s">
        <v>1306</v>
      </c>
      <c r="L1039" t="str">
        <f t="shared" ref="L1039:L1052" si="94">M1039</f>
        <v>capillaris</v>
      </c>
      <c r="M1039" t="s">
        <v>1306</v>
      </c>
    </row>
    <row r="1040" spans="1:14" x14ac:dyDescent="0.25">
      <c r="A1040" t="s">
        <v>5445</v>
      </c>
      <c r="B1040" t="s">
        <v>5445</v>
      </c>
      <c r="C1040" t="s">
        <v>5446</v>
      </c>
      <c r="D1040" t="s">
        <v>1181</v>
      </c>
      <c r="E1040" t="str">
        <f>VLOOKUP(A1040,[1]USDAPLANTS!C$2:D$32889,2)</f>
        <v>L48(I)HI(I)CAN(I)</v>
      </c>
      <c r="F1040" t="s">
        <v>1181</v>
      </c>
      <c r="G1040" t="s">
        <v>1032</v>
      </c>
      <c r="I1040" t="s">
        <v>5447</v>
      </c>
      <c r="J1040" t="s">
        <v>5444</v>
      </c>
      <c r="K1040" t="s">
        <v>5448</v>
      </c>
      <c r="L1040" t="str">
        <f t="shared" si="94"/>
        <v>cilianensis</v>
      </c>
      <c r="M1040" t="s">
        <v>5448</v>
      </c>
    </row>
    <row r="1041" spans="1:15" x14ac:dyDescent="0.25">
      <c r="A1041" t="s">
        <v>5449</v>
      </c>
      <c r="B1041" t="s">
        <v>5449</v>
      </c>
      <c r="C1041" t="s">
        <v>5450</v>
      </c>
      <c r="D1041" t="s">
        <v>1181</v>
      </c>
      <c r="E1041" t="str">
        <f>VLOOKUP(A1041,[1]USDAPLANTS!C$2:D$32889,2)</f>
        <v>L48(N)CAN(I)</v>
      </c>
      <c r="F1041" t="s">
        <v>1181</v>
      </c>
      <c r="G1041" t="s">
        <v>1021</v>
      </c>
      <c r="I1041" t="s">
        <v>5451</v>
      </c>
      <c r="J1041" t="s">
        <v>5444</v>
      </c>
      <c r="K1041" t="s">
        <v>3034</v>
      </c>
      <c r="L1041" t="str">
        <f t="shared" si="94"/>
        <v>frankii</v>
      </c>
      <c r="M1041" t="s">
        <v>3034</v>
      </c>
    </row>
    <row r="1042" spans="1:15" x14ac:dyDescent="0.25">
      <c r="A1042" t="s">
        <v>5452</v>
      </c>
      <c r="B1042" t="s">
        <v>5452</v>
      </c>
      <c r="C1042" t="s">
        <v>5453</v>
      </c>
      <c r="D1042" t="s">
        <v>1181</v>
      </c>
      <c r="E1042" t="str">
        <f>VLOOKUP(A1042,[1]USDAPLANTS!C$2:D$32889,2)</f>
        <v>L48(N)PR(N)CAN(N)</v>
      </c>
      <c r="F1042" t="s">
        <v>1181</v>
      </c>
      <c r="G1042" t="s">
        <v>1021</v>
      </c>
      <c r="I1042" t="s">
        <v>5454</v>
      </c>
      <c r="J1042" t="s">
        <v>5444</v>
      </c>
      <c r="K1042" t="s">
        <v>5455</v>
      </c>
      <c r="L1042" t="str">
        <f t="shared" si="94"/>
        <v>hypnoides</v>
      </c>
      <c r="M1042" t="s">
        <v>5455</v>
      </c>
    </row>
    <row r="1043" spans="1:15" x14ac:dyDescent="0.25">
      <c r="A1043" t="s">
        <v>5456</v>
      </c>
      <c r="B1043" t="s">
        <v>5456</v>
      </c>
      <c r="C1043" t="s">
        <v>5457</v>
      </c>
      <c r="D1043" t="s">
        <v>1181</v>
      </c>
      <c r="E1043" t="str">
        <f>VLOOKUP(A1043,[1]USDAPLANTS!C$2:D$32889,2)</f>
        <v>L48(I)CAN(I)</v>
      </c>
      <c r="F1043" t="s">
        <v>1181</v>
      </c>
      <c r="G1043" t="s">
        <v>1032</v>
      </c>
      <c r="I1043" t="s">
        <v>5458</v>
      </c>
      <c r="J1043" t="s">
        <v>5444</v>
      </c>
      <c r="K1043" t="s">
        <v>5459</v>
      </c>
      <c r="L1043" t="str">
        <f t="shared" si="94"/>
        <v>minor</v>
      </c>
      <c r="M1043" t="s">
        <v>5459</v>
      </c>
    </row>
    <row r="1044" spans="1:15" x14ac:dyDescent="0.25">
      <c r="A1044" t="s">
        <v>5460</v>
      </c>
      <c r="B1044" t="s">
        <v>5460</v>
      </c>
      <c r="C1044" t="s">
        <v>5461</v>
      </c>
      <c r="D1044" t="s">
        <v>1181</v>
      </c>
      <c r="E1044" t="str">
        <f>VLOOKUP(A1044,[1]USDAPLANTS!C$2:D$32889,2)</f>
        <v>L48(N)HI(I)PR(N)VI(N)CAN(N)</v>
      </c>
      <c r="F1044" t="s">
        <v>1181</v>
      </c>
      <c r="G1044" t="s">
        <v>1021</v>
      </c>
      <c r="I1044" t="s">
        <v>5462</v>
      </c>
      <c r="J1044" t="s">
        <v>5444</v>
      </c>
      <c r="K1044" t="s">
        <v>5463</v>
      </c>
      <c r="L1044" t="str">
        <f t="shared" si="94"/>
        <v>pectinacea</v>
      </c>
      <c r="M1044" t="s">
        <v>5463</v>
      </c>
    </row>
    <row r="1045" spans="1:15" x14ac:dyDescent="0.25">
      <c r="A1045" t="s">
        <v>5464</v>
      </c>
      <c r="B1045" t="s">
        <v>5464</v>
      </c>
      <c r="C1045" t="s">
        <v>5465</v>
      </c>
      <c r="D1045" t="s">
        <v>1181</v>
      </c>
      <c r="E1045" t="str">
        <f>VLOOKUP(A1045,[1]USDAPLANTS!C$2:D$32889,2)</f>
        <v>L48(I)HI(I)PR(I)VI(I)CAN(I)</v>
      </c>
      <c r="F1045" t="s">
        <v>1181</v>
      </c>
      <c r="G1045" t="s">
        <v>1032</v>
      </c>
      <c r="I1045" t="s">
        <v>5466</v>
      </c>
      <c r="J1045" t="s">
        <v>5444</v>
      </c>
      <c r="K1045" t="s">
        <v>5467</v>
      </c>
      <c r="L1045" t="str">
        <f t="shared" si="94"/>
        <v>pilosa</v>
      </c>
      <c r="M1045" t="s">
        <v>5467</v>
      </c>
    </row>
    <row r="1046" spans="1:15" x14ac:dyDescent="0.25">
      <c r="A1046" t="s">
        <v>5468</v>
      </c>
      <c r="B1046" t="s">
        <v>5468</v>
      </c>
      <c r="C1046" t="s">
        <v>5469</v>
      </c>
      <c r="D1046" t="s">
        <v>1181</v>
      </c>
      <c r="E1046" t="str">
        <f>VLOOKUP(A1046,[1]USDAPLANTS!C$2:D$32889,2)</f>
        <v>L48(N)CAN(I)</v>
      </c>
      <c r="F1046" t="s">
        <v>1181</v>
      </c>
      <c r="G1046" t="s">
        <v>1021</v>
      </c>
      <c r="I1046" t="s">
        <v>5470</v>
      </c>
      <c r="J1046" t="s">
        <v>5444</v>
      </c>
      <c r="K1046" t="s">
        <v>5471</v>
      </c>
      <c r="L1046" t="str">
        <f t="shared" si="94"/>
        <v>spectabilis</v>
      </c>
      <c r="M1046" t="s">
        <v>5471</v>
      </c>
    </row>
    <row r="1047" spans="1:15" x14ac:dyDescent="0.25">
      <c r="A1047" t="s">
        <v>5472</v>
      </c>
      <c r="B1047" t="s">
        <v>5472</v>
      </c>
      <c r="C1047" t="s">
        <v>5473</v>
      </c>
      <c r="D1047" t="s">
        <v>1123</v>
      </c>
      <c r="E1047" t="str">
        <f>VLOOKUP(A1047,[1]USDAPLANTS!C$2:D$32889,2)</f>
        <v>L48(I)CAN(I)</v>
      </c>
      <c r="F1047" t="s">
        <v>1123</v>
      </c>
      <c r="G1047" t="s">
        <v>1032</v>
      </c>
      <c r="I1047" t="s">
        <v>5474</v>
      </c>
      <c r="J1047" t="s">
        <v>5475</v>
      </c>
      <c r="K1047" t="s">
        <v>1318</v>
      </c>
      <c r="L1047" t="str">
        <f t="shared" si="94"/>
        <v>hyemalis</v>
      </c>
      <c r="M1047" t="s">
        <v>1318</v>
      </c>
    </row>
    <row r="1048" spans="1:15" x14ac:dyDescent="0.25">
      <c r="A1048" t="s">
        <v>5476</v>
      </c>
      <c r="B1048" t="s">
        <v>5476</v>
      </c>
      <c r="C1048" t="s">
        <v>593</v>
      </c>
      <c r="D1048" t="s">
        <v>1108</v>
      </c>
      <c r="E1048" t="str">
        <f>VLOOKUP(A1048,[1]USDAPLANTS!C$2:D$32889,2)</f>
        <v>L48(N)HI(I)PR(N)VI(N)CAN(N)</v>
      </c>
      <c r="F1048" t="s">
        <v>1108</v>
      </c>
      <c r="G1048" t="s">
        <v>1021</v>
      </c>
      <c r="I1048" t="s">
        <v>5477</v>
      </c>
      <c r="J1048" t="s">
        <v>837</v>
      </c>
      <c r="K1048" t="s">
        <v>838</v>
      </c>
      <c r="L1048" t="str">
        <f t="shared" si="94"/>
        <v>hieraciifolius</v>
      </c>
      <c r="M1048" t="s">
        <v>838</v>
      </c>
    </row>
    <row r="1049" spans="1:15" x14ac:dyDescent="0.25">
      <c r="A1049" t="s">
        <v>5478</v>
      </c>
      <c r="B1049" t="s">
        <v>5478</v>
      </c>
      <c r="C1049" t="s">
        <v>5479</v>
      </c>
      <c r="D1049" t="s">
        <v>1187</v>
      </c>
      <c r="E1049" t="str">
        <f>VLOOKUP(A1049,[1]USDAPLANTS!C$2:D$32889,2)</f>
        <v>L48(N)CAN(N)</v>
      </c>
      <c r="F1049" t="s">
        <v>1187</v>
      </c>
      <c r="G1049" t="s">
        <v>1021</v>
      </c>
      <c r="I1049" t="s">
        <v>5480</v>
      </c>
      <c r="J1049" t="s">
        <v>5481</v>
      </c>
      <c r="K1049" t="s">
        <v>1882</v>
      </c>
      <c r="L1049" t="str">
        <f t="shared" si="94"/>
        <v>bulbosa</v>
      </c>
      <c r="M1049" t="s">
        <v>1882</v>
      </c>
    </row>
    <row r="1050" spans="1:15" x14ac:dyDescent="0.25">
      <c r="A1050" t="s">
        <v>5482</v>
      </c>
      <c r="B1050" t="s">
        <v>5482</v>
      </c>
      <c r="C1050" t="s">
        <v>5483</v>
      </c>
      <c r="D1050" t="s">
        <v>1108</v>
      </c>
      <c r="E1050" t="str">
        <f>VLOOKUP(A1050,[1]USDAPLANTS!C$2:D$32889,2)</f>
        <v>L48(N)CAN(N)SPM(I)</v>
      </c>
      <c r="F1050" t="s">
        <v>1108</v>
      </c>
      <c r="G1050" t="s">
        <v>1021</v>
      </c>
      <c r="I1050" t="s">
        <v>5484</v>
      </c>
      <c r="J1050" t="s">
        <v>5485</v>
      </c>
      <c r="K1050" t="s">
        <v>5486</v>
      </c>
      <c r="L1050" t="str">
        <f t="shared" si="94"/>
        <v>annuus</v>
      </c>
      <c r="M1050" t="s">
        <v>5486</v>
      </c>
    </row>
    <row r="1051" spans="1:15" x14ac:dyDescent="0.25">
      <c r="A1051" t="s">
        <v>5487</v>
      </c>
      <c r="B1051" t="s">
        <v>5487</v>
      </c>
      <c r="C1051" t="s">
        <v>5488</v>
      </c>
      <c r="D1051" t="s">
        <v>1108</v>
      </c>
      <c r="E1051" t="str">
        <f>VLOOKUP(A1051,[1]USDAPLANTS!C$2:D$32889,2)</f>
        <v>L48(N)CAN(N)</v>
      </c>
      <c r="F1051" t="s">
        <v>1108</v>
      </c>
      <c r="G1051" t="s">
        <v>1021</v>
      </c>
      <c r="I1051" t="s">
        <v>5489</v>
      </c>
      <c r="J1051" t="s">
        <v>5485</v>
      </c>
      <c r="K1051" t="s">
        <v>5490</v>
      </c>
      <c r="L1051" t="str">
        <f t="shared" si="94"/>
        <v>philadelphicus</v>
      </c>
      <c r="M1051" t="s">
        <v>5490</v>
      </c>
    </row>
    <row r="1052" spans="1:15" x14ac:dyDescent="0.25">
      <c r="A1052" t="s">
        <v>5491</v>
      </c>
      <c r="B1052" t="s">
        <v>5491</v>
      </c>
      <c r="C1052" t="s">
        <v>5492</v>
      </c>
      <c r="D1052" t="s">
        <v>1108</v>
      </c>
      <c r="E1052" t="str">
        <f>VLOOKUP(A1052,[1]USDAPLANTS!C$2:D$32889,2)</f>
        <v>L48(N)CAN(N)</v>
      </c>
      <c r="F1052" t="s">
        <v>1108</v>
      </c>
      <c r="G1052" t="s">
        <v>1021</v>
      </c>
      <c r="I1052" t="s">
        <v>5493</v>
      </c>
      <c r="J1052" t="s">
        <v>5485</v>
      </c>
      <c r="K1052" t="s">
        <v>5494</v>
      </c>
      <c r="L1052" t="str">
        <f t="shared" si="94"/>
        <v>pulchellus</v>
      </c>
      <c r="M1052" t="s">
        <v>5494</v>
      </c>
    </row>
    <row r="1053" spans="1:15" x14ac:dyDescent="0.25">
      <c r="A1053" t="s">
        <v>5495</v>
      </c>
      <c r="B1053" t="s">
        <v>5495</v>
      </c>
      <c r="C1053" t="s">
        <v>5496</v>
      </c>
      <c r="D1053" t="s">
        <v>1108</v>
      </c>
      <c r="E1053" t="str">
        <f>VLOOKUP(A1053,[1]USDAPLANTS!C$2:D$32889,2)</f>
        <v>L48(N)CAN(N)</v>
      </c>
      <c r="F1053" t="s">
        <v>1108</v>
      </c>
      <c r="G1053" t="s">
        <v>1021</v>
      </c>
      <c r="I1053" t="s">
        <v>5497</v>
      </c>
      <c r="J1053" t="s">
        <v>5485</v>
      </c>
      <c r="K1053" t="s">
        <v>5498</v>
      </c>
      <c r="L1053" t="str">
        <f>M1053&amp;" "&amp;N1053&amp;" "&amp;O1053</f>
        <v>strigosus var. strigosus</v>
      </c>
      <c r="M1053" t="s">
        <v>961</v>
      </c>
      <c r="N1053" t="s">
        <v>1259</v>
      </c>
      <c r="O1053" t="s">
        <v>961</v>
      </c>
    </row>
    <row r="1054" spans="1:15" x14ac:dyDescent="0.25">
      <c r="A1054" t="s">
        <v>5499</v>
      </c>
      <c r="B1054" t="s">
        <v>5499</v>
      </c>
      <c r="C1054" t="s">
        <v>5500</v>
      </c>
      <c r="D1054" t="s">
        <v>5501</v>
      </c>
      <c r="E1054" t="str">
        <f>VLOOKUP(A1054,[1]USDAPLANTS!C$2:D$32889,2)</f>
        <v>L48(N)CAN(N)SPM(N)</v>
      </c>
      <c r="F1054" t="s">
        <v>5501</v>
      </c>
      <c r="G1054" t="s">
        <v>1021</v>
      </c>
      <c r="I1054" t="s">
        <v>5502</v>
      </c>
      <c r="J1054" t="s">
        <v>5503</v>
      </c>
      <c r="K1054" t="s">
        <v>5504</v>
      </c>
      <c r="L1054" t="str">
        <f t="shared" ref="L1054:L1087" si="95">M1054</f>
        <v>aquaticum</v>
      </c>
      <c r="M1054" t="s">
        <v>5504</v>
      </c>
    </row>
    <row r="1055" spans="1:15" x14ac:dyDescent="0.25">
      <c r="A1055" t="s">
        <v>5505</v>
      </c>
      <c r="B1055" t="s">
        <v>5505</v>
      </c>
      <c r="C1055" t="s">
        <v>5506</v>
      </c>
      <c r="D1055" t="s">
        <v>5501</v>
      </c>
      <c r="E1055" t="str">
        <f>VLOOKUP(A1055,[1]USDAPLANTS!C$2:D$32889,2)</f>
        <v>L48(N)</v>
      </c>
      <c r="F1055" t="s">
        <v>5501</v>
      </c>
      <c r="G1055" t="s">
        <v>1021</v>
      </c>
      <c r="I1055" t="s">
        <v>5507</v>
      </c>
      <c r="J1055" t="s">
        <v>5503</v>
      </c>
      <c r="K1055" t="s">
        <v>5508</v>
      </c>
      <c r="L1055" t="str">
        <f t="shared" si="95"/>
        <v>decangulare</v>
      </c>
      <c r="M1055" t="s">
        <v>5508</v>
      </c>
    </row>
    <row r="1056" spans="1:15" x14ac:dyDescent="0.25">
      <c r="A1056" t="s">
        <v>5509</v>
      </c>
      <c r="B1056" t="s">
        <v>5509</v>
      </c>
      <c r="C1056" t="s">
        <v>5510</v>
      </c>
      <c r="D1056" t="s">
        <v>5501</v>
      </c>
      <c r="E1056" t="str">
        <f>VLOOKUP(A1056,[1]USDAPLANTS!C$2:D$32889,2)</f>
        <v>L48(N)CAN(N)</v>
      </c>
      <c r="F1056" t="s">
        <v>5501</v>
      </c>
      <c r="G1056" t="s">
        <v>1021</v>
      </c>
      <c r="I1056" t="s">
        <v>5511</v>
      </c>
      <c r="J1056" t="s">
        <v>5503</v>
      </c>
      <c r="K1056" t="s">
        <v>5512</v>
      </c>
      <c r="L1056" t="str">
        <f t="shared" si="95"/>
        <v>parkeri</v>
      </c>
      <c r="M1056" t="s">
        <v>5512</v>
      </c>
    </row>
    <row r="1057" spans="1:13" x14ac:dyDescent="0.25">
      <c r="A1057" t="s">
        <v>5513</v>
      </c>
      <c r="B1057" t="s">
        <v>5513</v>
      </c>
      <c r="C1057" t="s">
        <v>5514</v>
      </c>
      <c r="D1057" t="s">
        <v>1181</v>
      </c>
      <c r="E1057" t="str">
        <f>VLOOKUP(A1057,[1]USDAPLANTS!C$2:D$32889,2)</f>
        <v>L48(I)</v>
      </c>
      <c r="F1057" t="s">
        <v>1181</v>
      </c>
      <c r="G1057" t="s">
        <v>1032</v>
      </c>
      <c r="I1057" t="s">
        <v>5515</v>
      </c>
      <c r="J1057" t="s">
        <v>5516</v>
      </c>
      <c r="K1057" t="s">
        <v>4941</v>
      </c>
      <c r="L1057" t="str">
        <f t="shared" si="95"/>
        <v>villosa</v>
      </c>
      <c r="M1057" t="s">
        <v>4941</v>
      </c>
    </row>
    <row r="1058" spans="1:13" x14ac:dyDescent="0.25">
      <c r="A1058" t="s">
        <v>5517</v>
      </c>
      <c r="B1058" t="s">
        <v>5517</v>
      </c>
      <c r="C1058" t="s">
        <v>5518</v>
      </c>
      <c r="D1058" t="s">
        <v>2517</v>
      </c>
      <c r="E1058" t="str">
        <f>VLOOKUP(A1058,[1]USDAPLANTS!C$2:D$32889,2)</f>
        <v>L48(N)AK(N)CAN(N)SPM(N)</v>
      </c>
      <c r="F1058" t="s">
        <v>2517</v>
      </c>
      <c r="G1058" t="s">
        <v>1021</v>
      </c>
      <c r="I1058" t="s">
        <v>5519</v>
      </c>
      <c r="J1058" t="s">
        <v>5520</v>
      </c>
      <c r="K1058" t="s">
        <v>5521</v>
      </c>
      <c r="L1058" t="str">
        <f t="shared" si="95"/>
        <v>gracile</v>
      </c>
      <c r="M1058" t="s">
        <v>5521</v>
      </c>
    </row>
    <row r="1059" spans="1:13" x14ac:dyDescent="0.25">
      <c r="A1059" t="s">
        <v>5522</v>
      </c>
      <c r="B1059" t="s">
        <v>5522</v>
      </c>
      <c r="C1059" t="s">
        <v>5523</v>
      </c>
      <c r="D1059" t="s">
        <v>2517</v>
      </c>
      <c r="E1059" t="str">
        <f>VLOOKUP(A1059,[1]USDAPLANTS!C$2:D$32889,2)</f>
        <v>L48(N)CAN(N)SPM(N)</v>
      </c>
      <c r="F1059" t="s">
        <v>2517</v>
      </c>
      <c r="G1059" t="s">
        <v>1021</v>
      </c>
      <c r="I1059" t="s">
        <v>5524</v>
      </c>
      <c r="J1059" t="s">
        <v>5520</v>
      </c>
      <c r="K1059" t="s">
        <v>5525</v>
      </c>
      <c r="L1059" t="str">
        <f t="shared" si="95"/>
        <v>tenellum</v>
      </c>
      <c r="M1059" t="s">
        <v>5525</v>
      </c>
    </row>
    <row r="1060" spans="1:13" x14ac:dyDescent="0.25">
      <c r="A1060" t="s">
        <v>5526</v>
      </c>
      <c r="B1060" t="s">
        <v>5526</v>
      </c>
      <c r="C1060" t="s">
        <v>5527</v>
      </c>
      <c r="D1060" t="s">
        <v>2517</v>
      </c>
      <c r="E1060" t="str">
        <f>VLOOKUP(A1060,[1]USDAPLANTS!C$2:D$32889,2)</f>
        <v>L48(N)AK(N)CAN(N)GL(N)SPM(N)</v>
      </c>
      <c r="F1060" t="s">
        <v>2517</v>
      </c>
      <c r="G1060" t="s">
        <v>1021</v>
      </c>
      <c r="I1060" t="s">
        <v>5528</v>
      </c>
      <c r="J1060" t="s">
        <v>5520</v>
      </c>
      <c r="K1060" t="s">
        <v>5529</v>
      </c>
      <c r="L1060" t="str">
        <f t="shared" si="95"/>
        <v>vaginatum</v>
      </c>
      <c r="M1060" t="s">
        <v>5529</v>
      </c>
    </row>
    <row r="1061" spans="1:13" x14ac:dyDescent="0.25">
      <c r="A1061" t="s">
        <v>5530</v>
      </c>
      <c r="B1061" t="s">
        <v>5530</v>
      </c>
      <c r="C1061" t="s">
        <v>5531</v>
      </c>
      <c r="D1061" t="s">
        <v>2517</v>
      </c>
      <c r="E1061" t="str">
        <f>VLOOKUP(A1061,[1]USDAPLANTS!C$2:D$32889,2)</f>
        <v>L48(N)CAN(N)SPM(N)</v>
      </c>
      <c r="F1061" t="s">
        <v>2517</v>
      </c>
      <c r="G1061" t="s">
        <v>1021</v>
      </c>
      <c r="I1061" t="s">
        <v>5532</v>
      </c>
      <c r="J1061" t="s">
        <v>5520</v>
      </c>
      <c r="K1061" t="s">
        <v>5533</v>
      </c>
      <c r="L1061" t="str">
        <f t="shared" si="95"/>
        <v>virginicum</v>
      </c>
      <c r="M1061" t="s">
        <v>5533</v>
      </c>
    </row>
    <row r="1062" spans="1:13" x14ac:dyDescent="0.25">
      <c r="A1062" t="s">
        <v>5534</v>
      </c>
      <c r="B1062" t="s">
        <v>5534</v>
      </c>
      <c r="C1062" t="s">
        <v>5535</v>
      </c>
      <c r="D1062" t="s">
        <v>2517</v>
      </c>
      <c r="E1062" t="str">
        <f>VLOOKUP(A1062,[1]USDAPLANTS!C$2:D$32889,2)</f>
        <v>L48(N)AK(N)CAN(N)SPM(N)</v>
      </c>
      <c r="F1062" t="s">
        <v>2517</v>
      </c>
      <c r="G1062" t="s">
        <v>1021</v>
      </c>
      <c r="I1062" t="s">
        <v>5536</v>
      </c>
      <c r="J1062" t="s">
        <v>5520</v>
      </c>
      <c r="K1062" t="s">
        <v>5537</v>
      </c>
      <c r="L1062" t="str">
        <f t="shared" si="95"/>
        <v>viridicarinatum</v>
      </c>
      <c r="M1062" t="s">
        <v>5537</v>
      </c>
    </row>
    <row r="1063" spans="1:13" x14ac:dyDescent="0.25">
      <c r="A1063" t="s">
        <v>5538</v>
      </c>
      <c r="B1063" t="s">
        <v>5538</v>
      </c>
      <c r="C1063" t="s">
        <v>5539</v>
      </c>
      <c r="D1063" t="s">
        <v>5540</v>
      </c>
      <c r="E1063" t="str">
        <f>VLOOKUP(A1063,[1]USDAPLANTS!C$2:D$32889,2)</f>
        <v>L48(I)AK(I)HI(I)CAN(I)GL(I)</v>
      </c>
      <c r="F1063" t="s">
        <v>5540</v>
      </c>
      <c r="G1063" t="s">
        <v>1032</v>
      </c>
      <c r="I1063" t="s">
        <v>5541</v>
      </c>
      <c r="J1063" t="s">
        <v>5542</v>
      </c>
      <c r="K1063" t="s">
        <v>5543</v>
      </c>
      <c r="L1063" t="str">
        <f t="shared" si="95"/>
        <v>cicutarium</v>
      </c>
      <c r="M1063" t="s">
        <v>5543</v>
      </c>
    </row>
    <row r="1064" spans="1:13" x14ac:dyDescent="0.25">
      <c r="A1064" t="s">
        <v>5544</v>
      </c>
      <c r="B1064" t="s">
        <v>5544</v>
      </c>
      <c r="C1064" t="s">
        <v>5545</v>
      </c>
      <c r="D1064" t="s">
        <v>1375</v>
      </c>
      <c r="E1064" t="str">
        <f>VLOOKUP(A1064,[1]USDAPLANTS!C$2:D$32889,2)</f>
        <v>L48(I)CAN(I)</v>
      </c>
      <c r="F1064" t="s">
        <v>1375</v>
      </c>
      <c r="G1064" t="s">
        <v>1032</v>
      </c>
      <c r="I1064" t="s">
        <v>5546</v>
      </c>
      <c r="J1064" t="s">
        <v>5547</v>
      </c>
      <c r="K1064" t="s">
        <v>3439</v>
      </c>
      <c r="L1064" t="str">
        <f t="shared" si="95"/>
        <v>vesicaria</v>
      </c>
      <c r="M1064" t="s">
        <v>3439</v>
      </c>
    </row>
    <row r="1065" spans="1:13" x14ac:dyDescent="0.25">
      <c r="A1065" t="s">
        <v>5548</v>
      </c>
      <c r="B1065" t="s">
        <v>5548</v>
      </c>
      <c r="C1065" t="s">
        <v>5549</v>
      </c>
      <c r="D1065" t="s">
        <v>1375</v>
      </c>
      <c r="E1065" t="str">
        <f>VLOOKUP(A1065,[1]USDAPLANTS!C$2:D$32889,2)</f>
        <v>L48(I)AK(I)CAN(I)SPM(I)</v>
      </c>
      <c r="F1065" t="s">
        <v>1375</v>
      </c>
      <c r="G1065" t="s">
        <v>1032</v>
      </c>
      <c r="I1065" t="s">
        <v>5550</v>
      </c>
      <c r="J1065" t="s">
        <v>5551</v>
      </c>
      <c r="K1065" t="s">
        <v>5552</v>
      </c>
      <c r="L1065" t="str">
        <f t="shared" si="95"/>
        <v>gallicum</v>
      </c>
      <c r="M1065" t="s">
        <v>5552</v>
      </c>
    </row>
    <row r="1066" spans="1:13" x14ac:dyDescent="0.25">
      <c r="A1066" t="s">
        <v>5553</v>
      </c>
      <c r="B1066" t="s">
        <v>5553</v>
      </c>
      <c r="C1066" t="s">
        <v>5554</v>
      </c>
      <c r="D1066" t="s">
        <v>1187</v>
      </c>
      <c r="E1066" t="str">
        <f>VLOOKUP(A1066,[1]USDAPLANTS!C$2:D$32889,2)</f>
        <v>L48(N)CAN(I)</v>
      </c>
      <c r="F1066" t="s">
        <v>1187</v>
      </c>
      <c r="G1066" t="s">
        <v>1021</v>
      </c>
      <c r="I1066" t="s">
        <v>5555</v>
      </c>
      <c r="J1066" t="s">
        <v>5556</v>
      </c>
      <c r="K1066" t="s">
        <v>5504</v>
      </c>
      <c r="L1066" t="str">
        <f t="shared" si="95"/>
        <v>aquaticum</v>
      </c>
      <c r="M1066" t="s">
        <v>5504</v>
      </c>
    </row>
    <row r="1067" spans="1:13" x14ac:dyDescent="0.25">
      <c r="A1067" t="s">
        <v>5557</v>
      </c>
      <c r="B1067" t="s">
        <v>5557</v>
      </c>
      <c r="C1067" t="s">
        <v>5558</v>
      </c>
      <c r="D1067" t="s">
        <v>1375</v>
      </c>
      <c r="E1067" t="str">
        <f>VLOOKUP(A1067,[1]USDAPLANTS!C$2:D$32889,2)</f>
        <v>L48(I)AK(I)CAN(I)</v>
      </c>
      <c r="F1067" t="s">
        <v>1375</v>
      </c>
      <c r="G1067" t="s">
        <v>1032</v>
      </c>
      <c r="I1067" t="s">
        <v>5559</v>
      </c>
      <c r="J1067" t="s">
        <v>5560</v>
      </c>
      <c r="K1067" t="s">
        <v>5561</v>
      </c>
      <c r="L1067" t="str">
        <f t="shared" si="95"/>
        <v>cheiranthoides</v>
      </c>
      <c r="M1067" t="s">
        <v>5561</v>
      </c>
    </row>
    <row r="1068" spans="1:13" x14ac:dyDescent="0.25">
      <c r="A1068" t="s">
        <v>5562</v>
      </c>
      <c r="B1068" t="s">
        <v>5562</v>
      </c>
      <c r="C1068" t="s">
        <v>5563</v>
      </c>
      <c r="D1068" t="s">
        <v>1375</v>
      </c>
      <c r="E1068" t="str">
        <f>VLOOKUP(A1068,[1]USDAPLANTS!C$2:D$32889,2)</f>
        <v>L48(I)CAN(I)</v>
      </c>
      <c r="F1068" t="s">
        <v>1375</v>
      </c>
      <c r="G1068" t="s">
        <v>1032</v>
      </c>
      <c r="I1068" t="s">
        <v>5564</v>
      </c>
      <c r="J1068" t="s">
        <v>5560</v>
      </c>
      <c r="K1068" t="s">
        <v>5565</v>
      </c>
      <c r="L1068" t="str">
        <f t="shared" si="95"/>
        <v>hieraciifolium</v>
      </c>
      <c r="M1068" t="s">
        <v>5565</v>
      </c>
    </row>
    <row r="1069" spans="1:13" x14ac:dyDescent="0.25">
      <c r="A1069" t="s">
        <v>5566</v>
      </c>
      <c r="B1069" t="s">
        <v>5566</v>
      </c>
      <c r="C1069" t="s">
        <v>5567</v>
      </c>
      <c r="D1069" t="s">
        <v>1375</v>
      </c>
      <c r="E1069" t="str">
        <f>VLOOKUP(A1069,[1]USDAPLANTS!C$2:D$32889,2)</f>
        <v>L48(N)AK(N)CAN(N)</v>
      </c>
      <c r="F1069" t="s">
        <v>1375</v>
      </c>
      <c r="G1069" t="s">
        <v>1021</v>
      </c>
      <c r="I1069" t="s">
        <v>5568</v>
      </c>
      <c r="J1069" t="s">
        <v>5560</v>
      </c>
      <c r="K1069" t="s">
        <v>5569</v>
      </c>
      <c r="L1069" t="str">
        <f t="shared" si="95"/>
        <v>inconspicuum</v>
      </c>
      <c r="M1069" t="s">
        <v>5569</v>
      </c>
    </row>
    <row r="1070" spans="1:13" x14ac:dyDescent="0.25">
      <c r="A1070" t="s">
        <v>5570</v>
      </c>
      <c r="B1070" t="s">
        <v>5570</v>
      </c>
      <c r="C1070" t="s">
        <v>5571</v>
      </c>
      <c r="D1070" t="s">
        <v>1375</v>
      </c>
      <c r="E1070" t="str">
        <f>VLOOKUP(A1070,[1]USDAPLANTS!C$2:D$32889,2)</f>
        <v>L48(I)CAN(I)</v>
      </c>
      <c r="F1070" t="s">
        <v>1375</v>
      </c>
      <c r="G1070" t="s">
        <v>1032</v>
      </c>
      <c r="I1070" t="s">
        <v>5572</v>
      </c>
      <c r="J1070" t="s">
        <v>5560</v>
      </c>
      <c r="K1070" t="s">
        <v>5573</v>
      </c>
      <c r="L1070" t="str">
        <f t="shared" si="95"/>
        <v>repandum</v>
      </c>
      <c r="M1070" t="s">
        <v>5573</v>
      </c>
    </row>
    <row r="1071" spans="1:13" x14ac:dyDescent="0.25">
      <c r="A1071" t="s">
        <v>5574</v>
      </c>
      <c r="B1071" t="s">
        <v>5574</v>
      </c>
      <c r="C1071" t="s">
        <v>5575</v>
      </c>
      <c r="D1071" t="s">
        <v>3947</v>
      </c>
      <c r="E1071" t="str">
        <f>VLOOKUP(A1071,[1]USDAPLANTS!C$2:D$32889,2)</f>
        <v>L48(N)CAN(N)</v>
      </c>
      <c r="F1071" t="s">
        <v>3947</v>
      </c>
      <c r="G1071" t="s">
        <v>1021</v>
      </c>
      <c r="I1071" t="s">
        <v>5576</v>
      </c>
      <c r="J1071" t="s">
        <v>5577</v>
      </c>
      <c r="K1071" t="s">
        <v>946</v>
      </c>
      <c r="L1071" t="str">
        <f t="shared" si="95"/>
        <v>albidum</v>
      </c>
      <c r="M1071" t="s">
        <v>946</v>
      </c>
    </row>
    <row r="1072" spans="1:13" x14ac:dyDescent="0.25">
      <c r="A1072" t="s">
        <v>5578</v>
      </c>
      <c r="B1072" t="s">
        <v>5578</v>
      </c>
      <c r="C1072" t="s">
        <v>5579</v>
      </c>
      <c r="D1072" t="s">
        <v>3947</v>
      </c>
      <c r="E1072" t="str">
        <f>VLOOKUP(A1072,[1]USDAPLANTS!C$2:D$32889,2)</f>
        <v>L48(N)CAN(N)</v>
      </c>
      <c r="F1072" t="s">
        <v>3947</v>
      </c>
      <c r="G1072" t="s">
        <v>1021</v>
      </c>
      <c r="I1072" t="s">
        <v>5580</v>
      </c>
      <c r="J1072" t="s">
        <v>5577</v>
      </c>
      <c r="K1072" t="s">
        <v>3837</v>
      </c>
      <c r="L1072" t="str">
        <f t="shared" si="95"/>
        <v>americanum</v>
      </c>
      <c r="M1072" t="s">
        <v>3837</v>
      </c>
    </row>
    <row r="1073" spans="1:15" x14ac:dyDescent="0.25">
      <c r="A1073" t="s">
        <v>5581</v>
      </c>
      <c r="B1073" t="s">
        <v>5581</v>
      </c>
      <c r="C1073" t="s">
        <v>5582</v>
      </c>
      <c r="D1073" t="s">
        <v>1175</v>
      </c>
      <c r="E1073" t="str">
        <f>VLOOKUP(A1073,[1]USDAPLANTS!C$2:D$32889,2)</f>
        <v>L48(N)AK(I)HI(I)CAN(I)</v>
      </c>
      <c r="F1073" t="s">
        <v>1175</v>
      </c>
      <c r="G1073" t="s">
        <v>1021</v>
      </c>
      <c r="I1073" t="s">
        <v>5583</v>
      </c>
      <c r="J1073" t="s">
        <v>5584</v>
      </c>
      <c r="K1073" t="s">
        <v>5585</v>
      </c>
      <c r="L1073" t="str">
        <f t="shared" si="95"/>
        <v>californica</v>
      </c>
      <c r="M1073" t="s">
        <v>5585</v>
      </c>
    </row>
    <row r="1074" spans="1:15" x14ac:dyDescent="0.25">
      <c r="A1074" t="s">
        <v>5586</v>
      </c>
      <c r="B1074" t="s">
        <v>5586</v>
      </c>
      <c r="C1074" t="s">
        <v>5587</v>
      </c>
      <c r="D1074" t="s">
        <v>3543</v>
      </c>
      <c r="E1074" t="str">
        <f>VLOOKUP(A1074,[1]USDAPLANTS!C$2:D$32889,2)</f>
        <v>L48(I)CAN(I)</v>
      </c>
      <c r="F1074" t="s">
        <v>3543</v>
      </c>
      <c r="G1074" t="s">
        <v>1032</v>
      </c>
      <c r="I1074" t="s">
        <v>5588</v>
      </c>
      <c r="J1074" t="s">
        <v>5589</v>
      </c>
      <c r="K1074" t="s">
        <v>5590</v>
      </c>
      <c r="L1074" t="str">
        <f t="shared" si="95"/>
        <v>alatus</v>
      </c>
      <c r="M1074" t="s">
        <v>5590</v>
      </c>
    </row>
    <row r="1075" spans="1:15" x14ac:dyDescent="0.25">
      <c r="A1075" t="s">
        <v>5591</v>
      </c>
      <c r="B1075" t="s">
        <v>5591</v>
      </c>
      <c r="C1075" t="s">
        <v>5592</v>
      </c>
      <c r="D1075" t="s">
        <v>3543</v>
      </c>
      <c r="E1075" t="str">
        <f>VLOOKUP(A1075,[1]USDAPLANTS!C$2:D$32889,2)</f>
        <v>L48(N)</v>
      </c>
      <c r="F1075" t="s">
        <v>3543</v>
      </c>
      <c r="G1075" t="s">
        <v>1021</v>
      </c>
      <c r="I1075" t="s">
        <v>5593</v>
      </c>
      <c r="J1075" t="s">
        <v>5589</v>
      </c>
      <c r="K1075" t="s">
        <v>1136</v>
      </c>
      <c r="L1075" t="str">
        <f t="shared" si="95"/>
        <v>americanus</v>
      </c>
      <c r="M1075" t="s">
        <v>1136</v>
      </c>
    </row>
    <row r="1076" spans="1:15" x14ac:dyDescent="0.25">
      <c r="A1076" t="s">
        <v>5594</v>
      </c>
      <c r="B1076" t="s">
        <v>5594</v>
      </c>
      <c r="C1076" t="s">
        <v>5595</v>
      </c>
      <c r="D1076" t="s">
        <v>3543</v>
      </c>
      <c r="E1076" t="str">
        <f>VLOOKUP(A1076,[1]USDAPLANTS!C$2:D$32889,2)</f>
        <v>L48(N)CAN(N)</v>
      </c>
      <c r="F1076" t="s">
        <v>3543</v>
      </c>
      <c r="G1076" t="s">
        <v>1021</v>
      </c>
      <c r="I1076" t="s">
        <v>5596</v>
      </c>
      <c r="J1076" t="s">
        <v>5589</v>
      </c>
      <c r="K1076" t="s">
        <v>5597</v>
      </c>
      <c r="L1076" t="str">
        <f t="shared" si="95"/>
        <v>atropurpureus</v>
      </c>
      <c r="M1076" t="s">
        <v>5597</v>
      </c>
    </row>
    <row r="1077" spans="1:15" x14ac:dyDescent="0.25">
      <c r="A1077" t="s">
        <v>5598</v>
      </c>
      <c r="B1077" t="s">
        <v>5598</v>
      </c>
      <c r="C1077" t="s">
        <v>5599</v>
      </c>
      <c r="D1077" t="s">
        <v>3543</v>
      </c>
      <c r="E1077" t="str">
        <f>VLOOKUP(A1077,[1]USDAPLANTS!C$2:D$32889,2)</f>
        <v>L48(I)CAN(I)</v>
      </c>
      <c r="F1077" t="s">
        <v>3543</v>
      </c>
      <c r="G1077" t="s">
        <v>1032</v>
      </c>
      <c r="I1077" t="s">
        <v>5600</v>
      </c>
      <c r="J1077" t="s">
        <v>5589</v>
      </c>
      <c r="K1077" t="s">
        <v>5601</v>
      </c>
      <c r="L1077" t="str">
        <f t="shared" si="95"/>
        <v>europaeus</v>
      </c>
      <c r="M1077" t="s">
        <v>5601</v>
      </c>
    </row>
    <row r="1078" spans="1:15" x14ac:dyDescent="0.25">
      <c r="A1078" t="s">
        <v>5602</v>
      </c>
      <c r="B1078" t="s">
        <v>5602</v>
      </c>
      <c r="C1078" t="s">
        <v>5603</v>
      </c>
      <c r="D1078" t="s">
        <v>3543</v>
      </c>
      <c r="E1078" t="str">
        <f>VLOOKUP(A1078,[1]USDAPLANTS!C$2:D$32889,2)</f>
        <v>L48(I)CAN(I)</v>
      </c>
      <c r="F1078" t="s">
        <v>3543</v>
      </c>
      <c r="G1078" t="s">
        <v>1032</v>
      </c>
      <c r="I1078" t="s">
        <v>5604</v>
      </c>
      <c r="J1078" t="s">
        <v>5589</v>
      </c>
      <c r="K1078" t="s">
        <v>5605</v>
      </c>
      <c r="L1078" t="str">
        <f t="shared" si="95"/>
        <v>fortunei</v>
      </c>
      <c r="M1078" t="s">
        <v>5605</v>
      </c>
    </row>
    <row r="1079" spans="1:15" x14ac:dyDescent="0.25">
      <c r="A1079" t="s">
        <v>5606</v>
      </c>
      <c r="B1079" t="s">
        <v>5606</v>
      </c>
      <c r="C1079" t="s">
        <v>5607</v>
      </c>
      <c r="D1079" t="s">
        <v>3543</v>
      </c>
      <c r="E1079" t="str">
        <f>VLOOKUP(A1079,[1]USDAPLANTS!C$2:D$32889,2)</f>
        <v>L48(I)</v>
      </c>
      <c r="F1079" t="s">
        <v>3543</v>
      </c>
      <c r="G1079" t="s">
        <v>1032</v>
      </c>
      <c r="I1079" t="s">
        <v>5608</v>
      </c>
      <c r="J1079" t="s">
        <v>5589</v>
      </c>
      <c r="K1079" t="s">
        <v>5609</v>
      </c>
      <c r="L1079" t="str">
        <f t="shared" si="95"/>
        <v>hamiltonianus</v>
      </c>
      <c r="M1079" t="s">
        <v>5609</v>
      </c>
    </row>
    <row r="1080" spans="1:15" x14ac:dyDescent="0.25">
      <c r="A1080" t="s">
        <v>5610</v>
      </c>
      <c r="B1080" t="s">
        <v>5610</v>
      </c>
      <c r="C1080" t="s">
        <v>5611</v>
      </c>
      <c r="D1080" t="s">
        <v>3543</v>
      </c>
      <c r="E1080" t="str">
        <f>VLOOKUP(A1080,[1]USDAPLANTS!C$2:D$32889,2)</f>
        <v>L48(N)CAN(N)</v>
      </c>
      <c r="F1080" t="s">
        <v>3543</v>
      </c>
      <c r="G1080" t="s">
        <v>1021</v>
      </c>
      <c r="I1080" t="s">
        <v>5612</v>
      </c>
      <c r="J1080" t="s">
        <v>5589</v>
      </c>
      <c r="K1080" t="s">
        <v>5613</v>
      </c>
      <c r="L1080" t="str">
        <f t="shared" si="95"/>
        <v>obovatus</v>
      </c>
      <c r="M1080" t="s">
        <v>5613</v>
      </c>
    </row>
    <row r="1081" spans="1:15" x14ac:dyDescent="0.25">
      <c r="A1081" t="s">
        <v>5614</v>
      </c>
      <c r="B1081" t="s">
        <v>5614</v>
      </c>
      <c r="C1081" t="s">
        <v>5615</v>
      </c>
      <c r="D1081" t="s">
        <v>1108</v>
      </c>
      <c r="E1081" t="str">
        <f>VLOOKUP(A1081,[1]USDAPLANTS!C$2:D$32889,2)</f>
        <v>L48(N)</v>
      </c>
      <c r="F1081" t="s">
        <v>1108</v>
      </c>
      <c r="G1081" t="s">
        <v>1021</v>
      </c>
      <c r="I1081" t="s">
        <v>5616</v>
      </c>
      <c r="J1081" t="s">
        <v>5617</v>
      </c>
      <c r="K1081" t="s">
        <v>3740</v>
      </c>
      <c r="L1081" t="str">
        <f t="shared" si="95"/>
        <v>album</v>
      </c>
      <c r="M1081" t="s">
        <v>3740</v>
      </c>
    </row>
    <row r="1082" spans="1:15" x14ac:dyDescent="0.25">
      <c r="A1082" t="s">
        <v>5618</v>
      </c>
      <c r="B1082" t="s">
        <v>5618</v>
      </c>
      <c r="C1082" t="s">
        <v>5619</v>
      </c>
      <c r="D1082" t="s">
        <v>1108</v>
      </c>
      <c r="E1082" t="str">
        <f>VLOOKUP(A1082,[1]USDAPLANTS!C$2:D$32889,2)</f>
        <v>L48(N)CAN(N)</v>
      </c>
      <c r="F1082" t="s">
        <v>1108</v>
      </c>
      <c r="G1082" t="s">
        <v>1021</v>
      </c>
      <c r="I1082" t="s">
        <v>5620</v>
      </c>
      <c r="J1082" t="s">
        <v>5617</v>
      </c>
      <c r="K1082" t="s">
        <v>3876</v>
      </c>
      <c r="L1082" t="str">
        <f t="shared" si="95"/>
        <v>altissimum</v>
      </c>
      <c r="M1082" t="s">
        <v>3876</v>
      </c>
    </row>
    <row r="1083" spans="1:15" x14ac:dyDescent="0.25">
      <c r="A1083" t="s">
        <v>5621</v>
      </c>
      <c r="B1083" t="s">
        <v>5621</v>
      </c>
      <c r="C1083" t="s">
        <v>5617</v>
      </c>
      <c r="D1083" t="s">
        <v>1108</v>
      </c>
      <c r="E1083" t="str">
        <f>VLOOKUP(A1083,[1]USDAPLANTS!C$2:D$32889,2)</f>
        <v>L48(N)</v>
      </c>
      <c r="F1083" t="s">
        <v>1108</v>
      </c>
      <c r="G1083" t="s">
        <v>1021</v>
      </c>
      <c r="I1083" t="s">
        <v>5622</v>
      </c>
      <c r="J1083" t="s">
        <v>5617</v>
      </c>
      <c r="K1083" t="s">
        <v>5623</v>
      </c>
      <c r="L1083" t="str">
        <f t="shared" si="95"/>
        <v>godfreyanum</v>
      </c>
      <c r="M1083" t="s">
        <v>5623</v>
      </c>
    </row>
    <row r="1084" spans="1:15" x14ac:dyDescent="0.25">
      <c r="A1084" t="s">
        <v>5624</v>
      </c>
      <c r="B1084" t="s">
        <v>5624</v>
      </c>
      <c r="C1084" t="s">
        <v>5625</v>
      </c>
      <c r="D1084" t="s">
        <v>1108</v>
      </c>
      <c r="E1084" t="str">
        <f>VLOOKUP(A1084,[1]USDAPLANTS!C$2:D$32889,2)</f>
        <v>L48(N)</v>
      </c>
      <c r="F1084" t="s">
        <v>1108</v>
      </c>
      <c r="G1084" t="s">
        <v>1021</v>
      </c>
      <c r="I1084" t="s">
        <v>5626</v>
      </c>
      <c r="J1084" t="s">
        <v>5617</v>
      </c>
      <c r="K1084" t="s">
        <v>5627</v>
      </c>
      <c r="L1084" t="str">
        <f t="shared" si="95"/>
        <v>hyssopifolium</v>
      </c>
      <c r="M1084" t="s">
        <v>5627</v>
      </c>
    </row>
    <row r="1085" spans="1:15" x14ac:dyDescent="0.25">
      <c r="A1085" t="s">
        <v>5628</v>
      </c>
      <c r="B1085" t="s">
        <v>5628</v>
      </c>
      <c r="C1085" t="s">
        <v>5629</v>
      </c>
      <c r="D1085" t="s">
        <v>1108</v>
      </c>
      <c r="E1085" t="str">
        <f>VLOOKUP(A1085,[1]USDAPLANTS!C$2:D$32889,2)</f>
        <v>L48(N)</v>
      </c>
      <c r="F1085" t="s">
        <v>1108</v>
      </c>
      <c r="G1085" t="s">
        <v>1021</v>
      </c>
      <c r="I1085" t="s">
        <v>5630</v>
      </c>
      <c r="J1085" t="s">
        <v>5617</v>
      </c>
      <c r="K1085" t="s">
        <v>5631</v>
      </c>
      <c r="L1085" t="str">
        <f t="shared" si="95"/>
        <v>leucolepis</v>
      </c>
      <c r="M1085" t="s">
        <v>5631</v>
      </c>
    </row>
    <row r="1086" spans="1:15" x14ac:dyDescent="0.25">
      <c r="A1086" t="s">
        <v>5632</v>
      </c>
      <c r="B1086" t="s">
        <v>5632</v>
      </c>
      <c r="C1086" t="s">
        <v>5633</v>
      </c>
      <c r="D1086" t="s">
        <v>1108</v>
      </c>
      <c r="E1086" t="str">
        <f>VLOOKUP(A1086,[1]USDAPLANTS!C$2:D$32889,2)</f>
        <v>L48(N)CAN(N)</v>
      </c>
      <c r="F1086" t="s">
        <v>1108</v>
      </c>
      <c r="G1086" t="s">
        <v>1021</v>
      </c>
      <c r="I1086" t="s">
        <v>5634</v>
      </c>
      <c r="J1086" t="s">
        <v>5617</v>
      </c>
      <c r="K1086" t="s">
        <v>5635</v>
      </c>
      <c r="L1086" t="str">
        <f t="shared" si="95"/>
        <v>perfoliatum</v>
      </c>
      <c r="M1086" t="s">
        <v>5635</v>
      </c>
    </row>
    <row r="1087" spans="1:15" x14ac:dyDescent="0.25">
      <c r="A1087" t="s">
        <v>5636</v>
      </c>
      <c r="B1087" t="s">
        <v>5636</v>
      </c>
      <c r="C1087" t="s">
        <v>5637</v>
      </c>
      <c r="D1087" t="s">
        <v>1108</v>
      </c>
      <c r="E1087" t="str">
        <f>VLOOKUP(A1087,[1]USDAPLANTS!C$2:D$32889,2)</f>
        <v>L48(N)</v>
      </c>
      <c r="F1087" t="s">
        <v>1108</v>
      </c>
      <c r="G1087" t="s">
        <v>1021</v>
      </c>
      <c r="I1087" t="s">
        <v>5638</v>
      </c>
      <c r="J1087" t="s">
        <v>5617</v>
      </c>
      <c r="K1087" t="s">
        <v>888</v>
      </c>
      <c r="L1087" t="str">
        <f t="shared" si="95"/>
        <v>pilosum</v>
      </c>
      <c r="M1087" t="s">
        <v>888</v>
      </c>
    </row>
    <row r="1088" spans="1:15" x14ac:dyDescent="0.25">
      <c r="A1088" t="s">
        <v>5639</v>
      </c>
      <c r="B1088" t="s">
        <v>5639</v>
      </c>
      <c r="C1088" t="s">
        <v>5640</v>
      </c>
      <c r="D1088" t="s">
        <v>1108</v>
      </c>
      <c r="E1088" t="str">
        <f>VLOOKUP(A1088,[1]USDAPLANTS!C$2:D$32889,2)</f>
        <v>L48(N)</v>
      </c>
      <c r="F1088" t="s">
        <v>1108</v>
      </c>
      <c r="G1088" t="s">
        <v>1021</v>
      </c>
      <c r="I1088" t="s">
        <v>5641</v>
      </c>
      <c r="J1088" t="s">
        <v>5617</v>
      </c>
      <c r="K1088" t="s">
        <v>5642</v>
      </c>
      <c r="L1088" t="str">
        <f t="shared" ref="L1088:L1089" si="96">M1088&amp;" "&amp;N1088&amp;" "&amp;O1088</f>
        <v>rotundifolium var. ovatum</v>
      </c>
      <c r="M1088" t="s">
        <v>2529</v>
      </c>
      <c r="N1088" t="s">
        <v>1259</v>
      </c>
      <c r="O1088" t="s">
        <v>5643</v>
      </c>
    </row>
    <row r="1089" spans="1:15" x14ac:dyDescent="0.25">
      <c r="A1089" t="s">
        <v>5644</v>
      </c>
      <c r="B1089" t="s">
        <v>5644</v>
      </c>
      <c r="C1089" t="s">
        <v>5645</v>
      </c>
      <c r="D1089" t="s">
        <v>1108</v>
      </c>
      <c r="E1089" t="str">
        <f>VLOOKUP(A1089,[1]USDAPLANTS!C$2:D$32889,2)</f>
        <v>L48(N)</v>
      </c>
      <c r="F1089" t="s">
        <v>1108</v>
      </c>
      <c r="G1089" t="s">
        <v>1021</v>
      </c>
      <c r="I1089" t="s">
        <v>5646</v>
      </c>
      <c r="J1089" t="s">
        <v>5617</v>
      </c>
      <c r="K1089" t="s">
        <v>5647</v>
      </c>
      <c r="L1089" t="str">
        <f t="shared" si="96"/>
        <v>rotundifolium var. rotundifolium</v>
      </c>
      <c r="M1089" t="s">
        <v>2529</v>
      </c>
      <c r="N1089" t="s">
        <v>1259</v>
      </c>
      <c r="O1089" t="s">
        <v>2529</v>
      </c>
    </row>
    <row r="1090" spans="1:15" x14ac:dyDescent="0.25">
      <c r="A1090" t="s">
        <v>5648</v>
      </c>
      <c r="B1090" t="s">
        <v>5648</v>
      </c>
      <c r="C1090" t="s">
        <v>5649</v>
      </c>
      <c r="D1090" t="s">
        <v>1108</v>
      </c>
      <c r="E1090" t="str">
        <f>VLOOKUP(A1090,[1]USDAPLANTS!C$2:D$32889,2)</f>
        <v>L48(N)CAN(I)</v>
      </c>
      <c r="F1090" t="s">
        <v>1108</v>
      </c>
      <c r="G1090" t="s">
        <v>1021</v>
      </c>
      <c r="I1090" t="s">
        <v>5650</v>
      </c>
      <c r="J1090" t="s">
        <v>5617</v>
      </c>
      <c r="K1090" t="s">
        <v>5651</v>
      </c>
      <c r="L1090" t="str">
        <f t="shared" ref="L1090:L1150" si="97">M1090</f>
        <v>serotinum</v>
      </c>
      <c r="M1090" t="s">
        <v>5651</v>
      </c>
    </row>
    <row r="1091" spans="1:15" x14ac:dyDescent="0.25">
      <c r="A1091" t="s">
        <v>5652</v>
      </c>
      <c r="B1091" t="s">
        <v>5652</v>
      </c>
      <c r="C1091" t="s">
        <v>5653</v>
      </c>
      <c r="D1091" t="s">
        <v>1108</v>
      </c>
      <c r="E1091" t="str">
        <f>VLOOKUP(A1091,[1]USDAPLANTS!C$2:D$32889,2)</f>
        <v>L48(N)</v>
      </c>
      <c r="F1091" t="s">
        <v>1108</v>
      </c>
      <c r="G1091" t="s">
        <v>1021</v>
      </c>
      <c r="I1091" t="s">
        <v>5654</v>
      </c>
      <c r="J1091" t="s">
        <v>5617</v>
      </c>
      <c r="K1091" t="s">
        <v>4734</v>
      </c>
      <c r="L1091" t="str">
        <f t="shared" si="97"/>
        <v>sessilifolium</v>
      </c>
      <c r="M1091" t="s">
        <v>4734</v>
      </c>
    </row>
    <row r="1092" spans="1:15" x14ac:dyDescent="0.25">
      <c r="A1092" t="s">
        <v>5655</v>
      </c>
      <c r="B1092" t="s">
        <v>5655</v>
      </c>
      <c r="C1092" t="s">
        <v>5656</v>
      </c>
      <c r="D1092" t="s">
        <v>1038</v>
      </c>
      <c r="E1092" t="str">
        <f>VLOOKUP(A1092,[1]USDAPLANTS!C$2:D$32889,2)</f>
        <v>L48(N)CAN(N)</v>
      </c>
      <c r="F1092" t="s">
        <v>1038</v>
      </c>
      <c r="G1092" t="s">
        <v>1021</v>
      </c>
      <c r="I1092" t="s">
        <v>5657</v>
      </c>
      <c r="J1092" t="s">
        <v>5658</v>
      </c>
      <c r="K1092" t="s">
        <v>5212</v>
      </c>
      <c r="L1092" t="str">
        <f t="shared" si="97"/>
        <v>commutata</v>
      </c>
      <c r="M1092" t="s">
        <v>5212</v>
      </c>
    </row>
    <row r="1093" spans="1:15" x14ac:dyDescent="0.25">
      <c r="A1093" t="s">
        <v>5659</v>
      </c>
      <c r="B1093" t="s">
        <v>5659</v>
      </c>
      <c r="C1093" t="s">
        <v>5660</v>
      </c>
      <c r="D1093" t="s">
        <v>1038</v>
      </c>
      <c r="E1093" t="str">
        <f>VLOOKUP(A1093,[1]USDAPLANTS!C$2:D$32889,2)</f>
        <v>L48(N)CAN(N)</v>
      </c>
      <c r="F1093" t="s">
        <v>1038</v>
      </c>
      <c r="G1093" t="s">
        <v>1021</v>
      </c>
      <c r="I1093" t="s">
        <v>5661</v>
      </c>
      <c r="J1093" t="s">
        <v>5658</v>
      </c>
      <c r="K1093" t="s">
        <v>5662</v>
      </c>
      <c r="L1093" t="str">
        <f t="shared" si="97"/>
        <v>corollata</v>
      </c>
      <c r="M1093" t="s">
        <v>5662</v>
      </c>
    </row>
    <row r="1094" spans="1:15" x14ac:dyDescent="0.25">
      <c r="A1094" t="s">
        <v>5663</v>
      </c>
      <c r="B1094" t="s">
        <v>5663</v>
      </c>
      <c r="C1094" t="s">
        <v>5664</v>
      </c>
      <c r="D1094" t="s">
        <v>1038</v>
      </c>
      <c r="E1094" t="str">
        <f>VLOOKUP(A1094,[1]USDAPLANTS!C$2:D$32889,2)</f>
        <v>L48(I)CAN(I)</v>
      </c>
      <c r="F1094" t="s">
        <v>1038</v>
      </c>
      <c r="G1094" t="s">
        <v>1032</v>
      </c>
      <c r="I1094" t="s">
        <v>5665</v>
      </c>
      <c r="J1094" t="s">
        <v>5658</v>
      </c>
      <c r="K1094" t="s">
        <v>5666</v>
      </c>
      <c r="L1094" t="str">
        <f t="shared" si="97"/>
        <v>cyparissias</v>
      </c>
      <c r="M1094" t="s">
        <v>5666</v>
      </c>
    </row>
    <row r="1095" spans="1:15" x14ac:dyDescent="0.25">
      <c r="A1095" t="s">
        <v>5667</v>
      </c>
      <c r="B1095" t="s">
        <v>5667</v>
      </c>
      <c r="C1095" t="s">
        <v>5668</v>
      </c>
      <c r="D1095" t="s">
        <v>1038</v>
      </c>
      <c r="E1095" t="str">
        <f>VLOOKUP(A1095,[1]USDAPLANTS!C$2:D$32889,2)</f>
        <v>L48(I,N)</v>
      </c>
      <c r="F1095" t="s">
        <v>1038</v>
      </c>
      <c r="G1095" t="s">
        <v>1021</v>
      </c>
      <c r="H1095" t="s">
        <v>1109</v>
      </c>
      <c r="I1095" t="s">
        <v>5669</v>
      </c>
      <c r="J1095" t="s">
        <v>5658</v>
      </c>
      <c r="K1095" t="s">
        <v>839</v>
      </c>
      <c r="L1095" t="str">
        <f t="shared" si="97"/>
        <v>dentata</v>
      </c>
      <c r="M1095" t="s">
        <v>839</v>
      </c>
    </row>
    <row r="1096" spans="1:15" x14ac:dyDescent="0.25">
      <c r="A1096" t="s">
        <v>5670</v>
      </c>
      <c r="B1096" t="s">
        <v>5670</v>
      </c>
      <c r="C1096" t="s">
        <v>5671</v>
      </c>
      <c r="D1096" t="s">
        <v>1038</v>
      </c>
      <c r="E1096" t="str">
        <f>VLOOKUP(A1096,[1]USDAPLANTS!C$2:D$32889,2)</f>
        <v>L48(I)CAN(I)</v>
      </c>
      <c r="F1096" t="s">
        <v>1038</v>
      </c>
      <c r="G1096" t="s">
        <v>1032</v>
      </c>
      <c r="I1096" t="s">
        <v>5672</v>
      </c>
      <c r="J1096" t="s">
        <v>5658</v>
      </c>
      <c r="K1096" t="s">
        <v>5673</v>
      </c>
      <c r="L1096" t="str">
        <f t="shared" si="97"/>
        <v>esula</v>
      </c>
      <c r="M1096" t="s">
        <v>5673</v>
      </c>
    </row>
    <row r="1097" spans="1:15" x14ac:dyDescent="0.25">
      <c r="A1097" t="s">
        <v>5674</v>
      </c>
      <c r="B1097" t="s">
        <v>5674</v>
      </c>
      <c r="C1097" t="s">
        <v>5675</v>
      </c>
      <c r="D1097" t="s">
        <v>1038</v>
      </c>
      <c r="E1097" t="str">
        <f>VLOOKUP(A1097,[1]USDAPLANTS!C$2:D$32889,2)</f>
        <v>L48(I)</v>
      </c>
      <c r="F1097" t="s">
        <v>1038</v>
      </c>
      <c r="G1097" t="s">
        <v>1032</v>
      </c>
      <c r="I1097" t="s">
        <v>5676</v>
      </c>
      <c r="J1097" t="s">
        <v>5658</v>
      </c>
      <c r="K1097" t="s">
        <v>5677</v>
      </c>
      <c r="L1097" t="str">
        <f t="shared" si="97"/>
        <v>falcata</v>
      </c>
      <c r="M1097" t="s">
        <v>5677</v>
      </c>
    </row>
    <row r="1098" spans="1:15" x14ac:dyDescent="0.25">
      <c r="A1098" t="s">
        <v>5678</v>
      </c>
      <c r="B1098" t="s">
        <v>5678</v>
      </c>
      <c r="C1098" t="s">
        <v>5679</v>
      </c>
      <c r="D1098" t="s">
        <v>1038</v>
      </c>
      <c r="E1098" t="str">
        <f>VLOOKUP(A1098,[1]USDAPLANTS!C$2:D$32889,2)</f>
        <v>L48(I)CAN(I)SPM(I)</v>
      </c>
      <c r="F1098" t="s">
        <v>1038</v>
      </c>
      <c r="G1098" t="s">
        <v>1032</v>
      </c>
      <c r="I1098" t="s">
        <v>5680</v>
      </c>
      <c r="J1098" t="s">
        <v>5658</v>
      </c>
      <c r="K1098" t="s">
        <v>5681</v>
      </c>
      <c r="L1098" t="str">
        <f t="shared" si="97"/>
        <v>helioscopia</v>
      </c>
      <c r="M1098" t="s">
        <v>5681</v>
      </c>
    </row>
    <row r="1099" spans="1:15" x14ac:dyDescent="0.25">
      <c r="A1099" t="s">
        <v>5682</v>
      </c>
      <c r="B1099" t="s">
        <v>5682</v>
      </c>
      <c r="C1099" t="s">
        <v>5683</v>
      </c>
      <c r="D1099" t="s">
        <v>1038</v>
      </c>
      <c r="E1099" t="str">
        <f>VLOOKUP(A1099,[1]USDAPLANTS!C$2:D$32889,2)</f>
        <v>L48(N)</v>
      </c>
      <c r="F1099" t="s">
        <v>1038</v>
      </c>
      <c r="G1099" t="s">
        <v>1021</v>
      </c>
      <c r="I1099" t="s">
        <v>5684</v>
      </c>
      <c r="J1099" t="s">
        <v>5658</v>
      </c>
      <c r="K1099" t="s">
        <v>5685</v>
      </c>
      <c r="L1099" t="str">
        <f t="shared" si="97"/>
        <v>ipecacuanhae</v>
      </c>
      <c r="M1099" t="s">
        <v>5685</v>
      </c>
    </row>
    <row r="1100" spans="1:15" x14ac:dyDescent="0.25">
      <c r="A1100" t="s">
        <v>5686</v>
      </c>
      <c r="B1100" t="s">
        <v>5686</v>
      </c>
      <c r="C1100" t="s">
        <v>5687</v>
      </c>
      <c r="D1100" t="s">
        <v>1038</v>
      </c>
      <c r="E1100" t="str">
        <f>VLOOKUP(A1100,[1]USDAPLANTS!C$2:D$32889,2)</f>
        <v>L48(I)CAN(I)</v>
      </c>
      <c r="F1100" t="s">
        <v>1038</v>
      </c>
      <c r="G1100" t="s">
        <v>1032</v>
      </c>
      <c r="I1100" t="s">
        <v>5688</v>
      </c>
      <c r="J1100" t="s">
        <v>5658</v>
      </c>
      <c r="K1100" t="s">
        <v>5689</v>
      </c>
      <c r="L1100" t="str">
        <f t="shared" si="97"/>
        <v>lathyris</v>
      </c>
      <c r="M1100" t="s">
        <v>5689</v>
      </c>
    </row>
    <row r="1101" spans="1:15" x14ac:dyDescent="0.25">
      <c r="A1101" t="s">
        <v>5690</v>
      </c>
      <c r="B1101" t="s">
        <v>5690</v>
      </c>
      <c r="C1101" t="s">
        <v>5691</v>
      </c>
      <c r="D1101" t="s">
        <v>1038</v>
      </c>
      <c r="E1101" t="str">
        <f>VLOOKUP(A1101,[1]USDAPLANTS!C$2:D$32889,2)</f>
        <v>L48(I)CAN(I)</v>
      </c>
      <c r="F1101" t="s">
        <v>1038</v>
      </c>
      <c r="G1101" t="s">
        <v>1032</v>
      </c>
      <c r="I1101" t="s">
        <v>5692</v>
      </c>
      <c r="J1101" t="s">
        <v>5658</v>
      </c>
      <c r="K1101" t="s">
        <v>5693</v>
      </c>
      <c r="L1101" t="str">
        <f t="shared" si="97"/>
        <v>lucida</v>
      </c>
      <c r="M1101" t="s">
        <v>5693</v>
      </c>
    </row>
    <row r="1102" spans="1:15" x14ac:dyDescent="0.25">
      <c r="A1102" t="s">
        <v>5694</v>
      </c>
      <c r="B1102" t="s">
        <v>5694</v>
      </c>
      <c r="C1102" t="s">
        <v>5695</v>
      </c>
      <c r="D1102" t="s">
        <v>1038</v>
      </c>
      <c r="E1102" t="str">
        <f>VLOOKUP(A1102,[1]USDAPLANTS!C$2:D$32889,2)</f>
        <v>L48(N)</v>
      </c>
      <c r="F1102" t="s">
        <v>1038</v>
      </c>
      <c r="G1102" t="s">
        <v>1021</v>
      </c>
      <c r="I1102" t="s">
        <v>5696</v>
      </c>
      <c r="J1102" t="s">
        <v>5658</v>
      </c>
      <c r="K1102" t="s">
        <v>3797</v>
      </c>
      <c r="L1102" t="str">
        <f t="shared" si="97"/>
        <v>maculata</v>
      </c>
      <c r="M1102" t="s">
        <v>3797</v>
      </c>
    </row>
    <row r="1103" spans="1:15" x14ac:dyDescent="0.25">
      <c r="A1103" t="s">
        <v>5697</v>
      </c>
      <c r="B1103" t="s">
        <v>5697</v>
      </c>
      <c r="C1103" t="s">
        <v>5698</v>
      </c>
      <c r="D1103" t="s">
        <v>1038</v>
      </c>
      <c r="E1103" t="str">
        <f>VLOOKUP(A1103,[1]USDAPLANTS!C$2:D$32889,2)</f>
        <v>L48(N)CAN(I)</v>
      </c>
      <c r="F1103" t="s">
        <v>1038</v>
      </c>
      <c r="G1103" t="s">
        <v>1021</v>
      </c>
      <c r="I1103" t="s">
        <v>5699</v>
      </c>
      <c r="J1103" t="s">
        <v>5658</v>
      </c>
      <c r="K1103" t="s">
        <v>5700</v>
      </c>
      <c r="L1103" t="str">
        <f t="shared" si="97"/>
        <v>marginata</v>
      </c>
      <c r="M1103" t="s">
        <v>5700</v>
      </c>
    </row>
    <row r="1104" spans="1:15" x14ac:dyDescent="0.25">
      <c r="A1104" t="s">
        <v>5701</v>
      </c>
      <c r="B1104" t="s">
        <v>5701</v>
      </c>
      <c r="C1104" t="s">
        <v>5702</v>
      </c>
      <c r="D1104" t="s">
        <v>1038</v>
      </c>
      <c r="E1104" t="str">
        <f>VLOOKUP(A1104,[1]USDAPLANTS!C$2:D$32889,2)</f>
        <v>L48(N)</v>
      </c>
      <c r="F1104" t="s">
        <v>1038</v>
      </c>
      <c r="G1104" t="s">
        <v>1021</v>
      </c>
      <c r="I1104" t="s">
        <v>5703</v>
      </c>
      <c r="J1104" t="s">
        <v>5658</v>
      </c>
      <c r="K1104" t="s">
        <v>2755</v>
      </c>
      <c r="L1104" t="str">
        <f t="shared" si="97"/>
        <v>nutans</v>
      </c>
      <c r="M1104" t="s">
        <v>2755</v>
      </c>
    </row>
    <row r="1105" spans="1:13" x14ac:dyDescent="0.25">
      <c r="A1105" t="s">
        <v>5704</v>
      </c>
      <c r="B1105" t="s">
        <v>5704</v>
      </c>
      <c r="C1105" t="s">
        <v>5705</v>
      </c>
      <c r="D1105" t="s">
        <v>1038</v>
      </c>
      <c r="E1105" t="str">
        <f>VLOOKUP(A1105,[1]USDAPLANTS!C$2:D$32889,2)</f>
        <v>L48(I)</v>
      </c>
      <c r="F1105" t="s">
        <v>1038</v>
      </c>
      <c r="G1105" t="s">
        <v>1032</v>
      </c>
      <c r="I1105" t="s">
        <v>5706</v>
      </c>
      <c r="J1105" t="s">
        <v>5658</v>
      </c>
      <c r="K1105" t="s">
        <v>5707</v>
      </c>
      <c r="L1105" t="str">
        <f t="shared" si="97"/>
        <v>obtusata</v>
      </c>
      <c r="M1105" t="s">
        <v>5707</v>
      </c>
    </row>
    <row r="1106" spans="1:13" x14ac:dyDescent="0.25">
      <c r="A1106" t="s">
        <v>5708</v>
      </c>
      <c r="B1106" t="s">
        <v>5708</v>
      </c>
      <c r="C1106" t="s">
        <v>5709</v>
      </c>
      <c r="D1106" t="s">
        <v>1038</v>
      </c>
      <c r="E1106" t="str">
        <f>VLOOKUP(A1106,[1]USDAPLANTS!C$2:D$32889,2)</f>
        <v>L48(I)AK(I)HI(I)CAN(I)SPM(I)</v>
      </c>
      <c r="F1106" t="s">
        <v>1038</v>
      </c>
      <c r="G1106" t="s">
        <v>1032</v>
      </c>
      <c r="I1106" t="s">
        <v>5710</v>
      </c>
      <c r="J1106" t="s">
        <v>5658</v>
      </c>
      <c r="K1106" t="s">
        <v>5711</v>
      </c>
      <c r="L1106" t="str">
        <f t="shared" si="97"/>
        <v>peplus</v>
      </c>
      <c r="M1106" t="s">
        <v>5711</v>
      </c>
    </row>
    <row r="1107" spans="1:13" x14ac:dyDescent="0.25">
      <c r="A1107" t="s">
        <v>5712</v>
      </c>
      <c r="B1107" t="s">
        <v>5712</v>
      </c>
      <c r="C1107" t="s">
        <v>5713</v>
      </c>
      <c r="D1107" t="s">
        <v>1038</v>
      </c>
      <c r="E1107" t="str">
        <f>VLOOKUP(A1107,[1]USDAPLANTS!C$2:D$32889,2)</f>
        <v>L48(I)CAN(I)</v>
      </c>
      <c r="F1107" t="s">
        <v>1038</v>
      </c>
      <c r="G1107" t="s">
        <v>1032</v>
      </c>
      <c r="I1107" t="s">
        <v>5714</v>
      </c>
      <c r="J1107" t="s">
        <v>5658</v>
      </c>
      <c r="K1107" t="s">
        <v>5715</v>
      </c>
      <c r="L1107" t="str">
        <f t="shared" si="97"/>
        <v>platyphyllos</v>
      </c>
      <c r="M1107" t="s">
        <v>5715</v>
      </c>
    </row>
    <row r="1108" spans="1:13" x14ac:dyDescent="0.25">
      <c r="A1108" t="s">
        <v>5716</v>
      </c>
      <c r="B1108" t="s">
        <v>5716</v>
      </c>
      <c r="C1108" t="s">
        <v>5717</v>
      </c>
      <c r="D1108" t="s">
        <v>1038</v>
      </c>
      <c r="E1108" t="str">
        <f>VLOOKUP(A1108,[1]USDAPLANTS!C$2:D$32889,2)</f>
        <v>L48(I)CAN(I)</v>
      </c>
      <c r="F1108" t="s">
        <v>1038</v>
      </c>
      <c r="G1108" t="s">
        <v>1032</v>
      </c>
      <c r="I1108" t="s">
        <v>5718</v>
      </c>
      <c r="J1108" t="s">
        <v>5658</v>
      </c>
      <c r="K1108" t="s">
        <v>5719</v>
      </c>
      <c r="L1108" t="str">
        <f t="shared" si="97"/>
        <v>polygonifolia</v>
      </c>
      <c r="M1108" t="s">
        <v>5719</v>
      </c>
    </row>
    <row r="1109" spans="1:13" x14ac:dyDescent="0.25">
      <c r="A1109" t="s">
        <v>5720</v>
      </c>
      <c r="B1109" t="s">
        <v>5720</v>
      </c>
      <c r="C1109" t="s">
        <v>5721</v>
      </c>
      <c r="D1109" t="s">
        <v>1038</v>
      </c>
      <c r="E1109" t="str">
        <f>VLOOKUP(A1109,[1]USDAPLANTS!C$2:D$32889,2)</f>
        <v>L48(N)</v>
      </c>
      <c r="F1109" t="s">
        <v>1038</v>
      </c>
      <c r="G1109" t="s">
        <v>1021</v>
      </c>
      <c r="I1109" t="s">
        <v>5722</v>
      </c>
      <c r="J1109" t="s">
        <v>5658</v>
      </c>
      <c r="K1109" t="s">
        <v>1235</v>
      </c>
      <c r="L1109" t="str">
        <f t="shared" si="97"/>
        <v>purpurea</v>
      </c>
      <c r="M1109" t="s">
        <v>1235</v>
      </c>
    </row>
    <row r="1110" spans="1:13" x14ac:dyDescent="0.25">
      <c r="A1110" t="s">
        <v>5723</v>
      </c>
      <c r="B1110" t="s">
        <v>5723</v>
      </c>
      <c r="C1110" t="s">
        <v>5724</v>
      </c>
      <c r="D1110" t="s">
        <v>1038</v>
      </c>
      <c r="E1110" t="str">
        <f>VLOOKUP(A1110,[1]USDAPLANTS!C$2:D$32889,2)</f>
        <v>L48(I)</v>
      </c>
      <c r="F1110" t="s">
        <v>1038</v>
      </c>
      <c r="G1110" t="s">
        <v>1032</v>
      </c>
      <c r="I1110" t="s">
        <v>5725</v>
      </c>
      <c r="J1110" t="s">
        <v>5658</v>
      </c>
      <c r="K1110" t="s">
        <v>5726</v>
      </c>
      <c r="L1110" t="str">
        <f t="shared" si="97"/>
        <v>serpens</v>
      </c>
      <c r="M1110" t="s">
        <v>5726</v>
      </c>
    </row>
    <row r="1111" spans="1:13" x14ac:dyDescent="0.25">
      <c r="A1111" t="s">
        <v>5727</v>
      </c>
      <c r="B1111" t="s">
        <v>5727</v>
      </c>
      <c r="C1111" t="s">
        <v>5728</v>
      </c>
      <c r="D1111" t="s">
        <v>1038</v>
      </c>
      <c r="E1111" t="str">
        <f>VLOOKUP(A1111,[1]USDAPLANTS!C$2:D$32889,2)</f>
        <v>L48(I)</v>
      </c>
      <c r="F1111" t="s">
        <v>1038</v>
      </c>
      <c r="G1111" t="s">
        <v>1032</v>
      </c>
      <c r="I1111" t="s">
        <v>5729</v>
      </c>
      <c r="J1111" t="s">
        <v>5658</v>
      </c>
      <c r="K1111" t="s">
        <v>1872</v>
      </c>
      <c r="L1111" t="str">
        <f t="shared" si="97"/>
        <v>serpyllifolia</v>
      </c>
      <c r="M1111" t="s">
        <v>1872</v>
      </c>
    </row>
    <row r="1112" spans="1:13" x14ac:dyDescent="0.25">
      <c r="A1112" t="s">
        <v>5730</v>
      </c>
      <c r="B1112" t="s">
        <v>5730</v>
      </c>
      <c r="C1112" t="s">
        <v>5731</v>
      </c>
      <c r="D1112" t="s">
        <v>1038</v>
      </c>
      <c r="E1112" t="str">
        <f>VLOOKUP(A1112,[1]USDAPLANTS!C$2:D$32889,2)</f>
        <v>L48(N)</v>
      </c>
      <c r="F1112" t="s">
        <v>1038</v>
      </c>
      <c r="G1112" t="s">
        <v>1021</v>
      </c>
      <c r="I1112" t="s">
        <v>5732</v>
      </c>
      <c r="J1112" t="s">
        <v>5658</v>
      </c>
      <c r="K1112" t="s">
        <v>5733</v>
      </c>
      <c r="L1112" t="str">
        <f t="shared" si="97"/>
        <v>vermiculata</v>
      </c>
      <c r="M1112" t="s">
        <v>5733</v>
      </c>
    </row>
    <row r="1113" spans="1:13" x14ac:dyDescent="0.25">
      <c r="A1113" t="s">
        <v>5734</v>
      </c>
      <c r="B1113" t="s">
        <v>5734</v>
      </c>
      <c r="C1113" t="s">
        <v>5735</v>
      </c>
      <c r="D1113" t="s">
        <v>1220</v>
      </c>
      <c r="E1113" t="str">
        <f>VLOOKUP(A1113,[1]USDAPLANTS!C$2:D$32889,2)</f>
        <v>L48(I)CAN(I)</v>
      </c>
      <c r="F1113" t="s">
        <v>1220</v>
      </c>
      <c r="G1113" t="s">
        <v>1032</v>
      </c>
      <c r="I1113" t="s">
        <v>5736</v>
      </c>
      <c r="J1113" t="s">
        <v>5737</v>
      </c>
      <c r="K1113" t="s">
        <v>3371</v>
      </c>
      <c r="L1113" t="str">
        <f t="shared" si="97"/>
        <v>stricta</v>
      </c>
      <c r="M1113" t="s">
        <v>3371</v>
      </c>
    </row>
    <row r="1114" spans="1:13" x14ac:dyDescent="0.25">
      <c r="A1114" t="s">
        <v>5738</v>
      </c>
      <c r="B1114" t="s">
        <v>5738</v>
      </c>
      <c r="C1114" t="s">
        <v>5739</v>
      </c>
      <c r="D1114" t="s">
        <v>1108</v>
      </c>
      <c r="E1114" t="str">
        <f>VLOOKUP(A1114,[1]USDAPLANTS!C$2:D$32889,2)</f>
        <v>L48(N)CAN(N)</v>
      </c>
      <c r="F1114" t="s">
        <v>1108</v>
      </c>
      <c r="G1114" t="s">
        <v>1021</v>
      </c>
      <c r="I1114" t="s">
        <v>5740</v>
      </c>
      <c r="J1114" t="s">
        <v>5741</v>
      </c>
      <c r="K1114" t="s">
        <v>5742</v>
      </c>
      <c r="L1114" t="str">
        <f t="shared" si="97"/>
        <v>divaricata</v>
      </c>
      <c r="M1114" t="s">
        <v>5742</v>
      </c>
    </row>
    <row r="1115" spans="1:13" x14ac:dyDescent="0.25">
      <c r="A1115" t="s">
        <v>5743</v>
      </c>
      <c r="B1115" t="s">
        <v>5743</v>
      </c>
      <c r="C1115" t="s">
        <v>5744</v>
      </c>
      <c r="D1115" t="s">
        <v>1108</v>
      </c>
      <c r="E1115" t="str">
        <f>VLOOKUP(A1115,[1]USDAPLANTS!C$2:D$32889,2)</f>
        <v>L48(N)CAN(N)</v>
      </c>
      <c r="F1115" t="s">
        <v>1108</v>
      </c>
      <c r="G1115" t="s">
        <v>1021</v>
      </c>
      <c r="I1115" t="s">
        <v>5745</v>
      </c>
      <c r="J1115" t="s">
        <v>5741</v>
      </c>
      <c r="K1115" t="s">
        <v>1946</v>
      </c>
      <c r="L1115" t="str">
        <f t="shared" si="97"/>
        <v>macrophylla</v>
      </c>
      <c r="M1115" t="s">
        <v>1946</v>
      </c>
    </row>
    <row r="1116" spans="1:13" x14ac:dyDescent="0.25">
      <c r="A1116" t="s">
        <v>5746</v>
      </c>
      <c r="B1116" t="s">
        <v>5746</v>
      </c>
      <c r="C1116" t="s">
        <v>5747</v>
      </c>
      <c r="D1116" t="s">
        <v>1108</v>
      </c>
      <c r="E1116" t="str">
        <f>VLOOKUP(A1116,[1]USDAPLANTS!C$2:D$32889,2)</f>
        <v>L48(N)CAN(N)SPM(N)</v>
      </c>
      <c r="F1116" t="s">
        <v>1108</v>
      </c>
      <c r="G1116" t="s">
        <v>1021</v>
      </c>
      <c r="I1116" t="s">
        <v>5748</v>
      </c>
      <c r="J1116" t="s">
        <v>5741</v>
      </c>
      <c r="K1116" t="s">
        <v>5749</v>
      </c>
      <c r="L1116" t="str">
        <f t="shared" si="97"/>
        <v>radula</v>
      </c>
      <c r="M1116" t="s">
        <v>5749</v>
      </c>
    </row>
    <row r="1117" spans="1:13" x14ac:dyDescent="0.25">
      <c r="A1117" t="s">
        <v>5750</v>
      </c>
      <c r="B1117" t="s">
        <v>5750</v>
      </c>
      <c r="C1117" t="s">
        <v>5751</v>
      </c>
      <c r="D1117" t="s">
        <v>1108</v>
      </c>
      <c r="E1117" t="str">
        <f>VLOOKUP(A1117,[1]USDAPLANTS!C$2:D$32889,2)</f>
        <v>L48(N)CAN(N)</v>
      </c>
      <c r="F1117" t="s">
        <v>1108</v>
      </c>
      <c r="G1117" t="s">
        <v>1021</v>
      </c>
      <c r="I1117" t="s">
        <v>5752</v>
      </c>
      <c r="J1117" t="s">
        <v>5741</v>
      </c>
      <c r="K1117" t="s">
        <v>2419</v>
      </c>
      <c r="L1117" t="str">
        <f t="shared" si="97"/>
        <v>schreberi</v>
      </c>
      <c r="M1117" t="s">
        <v>2419</v>
      </c>
    </row>
    <row r="1118" spans="1:13" x14ac:dyDescent="0.25">
      <c r="A1118" t="s">
        <v>5753</v>
      </c>
      <c r="B1118" t="s">
        <v>5753</v>
      </c>
      <c r="C1118" t="s">
        <v>5754</v>
      </c>
      <c r="D1118" t="s">
        <v>1108</v>
      </c>
      <c r="E1118" t="str">
        <f>VLOOKUP(A1118,[1]USDAPLANTS!C$2:D$32889,2)</f>
        <v>L48(N)</v>
      </c>
      <c r="F1118" t="s">
        <v>1108</v>
      </c>
      <c r="G1118" t="s">
        <v>1021</v>
      </c>
      <c r="I1118" t="s">
        <v>5755</v>
      </c>
      <c r="J1118" t="s">
        <v>5741</v>
      </c>
      <c r="K1118" t="s">
        <v>5471</v>
      </c>
      <c r="L1118" t="str">
        <f t="shared" si="97"/>
        <v>spectabilis</v>
      </c>
      <c r="M1118" t="s">
        <v>5471</v>
      </c>
    </row>
    <row r="1119" spans="1:13" x14ac:dyDescent="0.25">
      <c r="A1119" t="s">
        <v>5756</v>
      </c>
      <c r="B1119" t="s">
        <v>5756</v>
      </c>
      <c r="C1119" t="s">
        <v>5757</v>
      </c>
      <c r="D1119" t="s">
        <v>1108</v>
      </c>
      <c r="E1119" t="str">
        <f>VLOOKUP(A1119,[1]USDAPLANTS!C$2:D$32889,2)</f>
        <v>L48(N)CAN(N)</v>
      </c>
      <c r="F1119" t="s">
        <v>1108</v>
      </c>
      <c r="G1119" t="s">
        <v>1021</v>
      </c>
      <c r="I1119" t="s">
        <v>5758</v>
      </c>
      <c r="J1119" t="s">
        <v>881</v>
      </c>
      <c r="K1119" t="s">
        <v>2213</v>
      </c>
      <c r="L1119" t="str">
        <f t="shared" si="97"/>
        <v>caroliniana</v>
      </c>
      <c r="M1119" t="s">
        <v>2213</v>
      </c>
    </row>
    <row r="1120" spans="1:13" x14ac:dyDescent="0.25">
      <c r="A1120" t="s">
        <v>5759</v>
      </c>
      <c r="B1120" t="s">
        <v>5759</v>
      </c>
      <c r="C1120" t="s">
        <v>5760</v>
      </c>
      <c r="D1120" t="s">
        <v>1108</v>
      </c>
      <c r="E1120" t="str">
        <f>VLOOKUP(A1120,[1]USDAPLANTS!C$2:D$32889,2)</f>
        <v>L48(N)CAN(N)SPM(N)</v>
      </c>
      <c r="F1120" t="s">
        <v>1108</v>
      </c>
      <c r="G1120" t="s">
        <v>1021</v>
      </c>
      <c r="I1120" t="s">
        <v>5761</v>
      </c>
      <c r="J1120" t="s">
        <v>881</v>
      </c>
      <c r="K1120" t="s">
        <v>882</v>
      </c>
      <c r="L1120" t="str">
        <f t="shared" si="97"/>
        <v>graminifolia</v>
      </c>
      <c r="M1120" t="s">
        <v>882</v>
      </c>
    </row>
    <row r="1121" spans="1:13" x14ac:dyDescent="0.25">
      <c r="A1121" t="s">
        <v>5762</v>
      </c>
      <c r="B1121" t="s">
        <v>5762</v>
      </c>
      <c r="C1121" t="s">
        <v>5763</v>
      </c>
      <c r="D1121" t="s">
        <v>1108</v>
      </c>
      <c r="E1121" t="str">
        <f>VLOOKUP(A1121,[1]USDAPLANTS!C$2:D$32889,2)</f>
        <v>L48(N)CAN(N)</v>
      </c>
      <c r="F1121" t="s">
        <v>1108</v>
      </c>
      <c r="G1121" t="s">
        <v>1021</v>
      </c>
      <c r="I1121" t="s">
        <v>5764</v>
      </c>
      <c r="J1121" t="s">
        <v>5765</v>
      </c>
      <c r="K1121" t="s">
        <v>5766</v>
      </c>
      <c r="L1121" t="str">
        <f t="shared" si="97"/>
        <v>dubium</v>
      </c>
      <c r="M1121" t="s">
        <v>5766</v>
      </c>
    </row>
    <row r="1122" spans="1:13" x14ac:dyDescent="0.25">
      <c r="A1122" t="s">
        <v>5767</v>
      </c>
      <c r="B1122" t="s">
        <v>5767</v>
      </c>
      <c r="C1122" t="s">
        <v>5768</v>
      </c>
      <c r="D1122" t="s">
        <v>1108</v>
      </c>
      <c r="E1122" t="str">
        <f>VLOOKUP(A1122,[1]USDAPLANTS!C$2:D$32889,2)</f>
        <v>L48(N)CAN(N)</v>
      </c>
      <c r="F1122" t="s">
        <v>1108</v>
      </c>
      <c r="G1122" t="s">
        <v>1021</v>
      </c>
      <c r="I1122" t="s">
        <v>5769</v>
      </c>
      <c r="J1122" t="s">
        <v>5765</v>
      </c>
      <c r="K1122" t="s">
        <v>5770</v>
      </c>
      <c r="L1122" t="str">
        <f t="shared" si="97"/>
        <v>fistulosum</v>
      </c>
      <c r="M1122" t="s">
        <v>5770</v>
      </c>
    </row>
    <row r="1123" spans="1:13" x14ac:dyDescent="0.25">
      <c r="A1123" t="s">
        <v>5771</v>
      </c>
      <c r="B1123" t="s">
        <v>5771</v>
      </c>
      <c r="C1123" t="s">
        <v>5772</v>
      </c>
      <c r="D1123" t="s">
        <v>1108</v>
      </c>
      <c r="E1123" t="str">
        <f>VLOOKUP(A1123,[1]USDAPLANTS!C$2:D$32889,2)</f>
        <v>L48(N)CAN(N)SPM(N)</v>
      </c>
      <c r="F1123" t="s">
        <v>1108</v>
      </c>
      <c r="G1123" t="s">
        <v>1021</v>
      </c>
      <c r="I1123" t="s">
        <v>5773</v>
      </c>
      <c r="J1123" t="s">
        <v>5765</v>
      </c>
      <c r="K1123" t="s">
        <v>4024</v>
      </c>
      <c r="L1123" t="str">
        <f t="shared" si="97"/>
        <v>maculatum</v>
      </c>
      <c r="M1123" t="s">
        <v>4024</v>
      </c>
    </row>
    <row r="1124" spans="1:13" x14ac:dyDescent="0.25">
      <c r="A1124" t="s">
        <v>5774</v>
      </c>
      <c r="B1124" t="s">
        <v>5774</v>
      </c>
      <c r="C1124" t="s">
        <v>5775</v>
      </c>
      <c r="D1124" t="s">
        <v>1108</v>
      </c>
      <c r="E1124" t="str">
        <f>VLOOKUP(A1124,[1]USDAPLANTS!C$2:D$32889,2)</f>
        <v>L48(N)CAN(N)</v>
      </c>
      <c r="F1124" t="s">
        <v>1108</v>
      </c>
      <c r="G1124" t="s">
        <v>1021</v>
      </c>
      <c r="I1124" t="s">
        <v>5776</v>
      </c>
      <c r="J1124" t="s">
        <v>5765</v>
      </c>
      <c r="K1124" t="s">
        <v>5777</v>
      </c>
      <c r="L1124" t="str">
        <f t="shared" si="97"/>
        <v>purpureum</v>
      </c>
      <c r="M1124" t="s">
        <v>5777</v>
      </c>
    </row>
    <row r="1125" spans="1:13" x14ac:dyDescent="0.25">
      <c r="A1125" t="s">
        <v>5778</v>
      </c>
      <c r="B1125" t="s">
        <v>5778</v>
      </c>
      <c r="C1125" t="s">
        <v>5779</v>
      </c>
      <c r="D1125" t="s">
        <v>5780</v>
      </c>
      <c r="E1125" t="str">
        <f>VLOOKUP(A1125,[1]USDAPLANTS!C$2:D$32889,2)</f>
        <v>L48(I)AK(I)CAN(I)</v>
      </c>
      <c r="F1125" t="s">
        <v>5780</v>
      </c>
      <c r="G1125" t="s">
        <v>1032</v>
      </c>
      <c r="I1125" t="s">
        <v>5781</v>
      </c>
      <c r="J1125" t="s">
        <v>5782</v>
      </c>
      <c r="K1125" t="s">
        <v>5783</v>
      </c>
      <c r="L1125" t="str">
        <f t="shared" si="97"/>
        <v>esculentum</v>
      </c>
      <c r="M1125" t="s">
        <v>5783</v>
      </c>
    </row>
    <row r="1126" spans="1:13" x14ac:dyDescent="0.25">
      <c r="A1126" t="s">
        <v>5784</v>
      </c>
      <c r="B1126" t="s">
        <v>5784</v>
      </c>
      <c r="C1126" t="s">
        <v>5785</v>
      </c>
      <c r="D1126" t="s">
        <v>5780</v>
      </c>
      <c r="E1126" t="str">
        <f>VLOOKUP(A1126,[1]USDAPLANTS!C$2:D$32889,2)</f>
        <v>L48(I)CAN(I)</v>
      </c>
      <c r="F1126" t="s">
        <v>5780</v>
      </c>
      <c r="G1126" t="s">
        <v>1032</v>
      </c>
      <c r="I1126" t="s">
        <v>5786</v>
      </c>
      <c r="J1126" t="s">
        <v>5782</v>
      </c>
      <c r="K1126" t="s">
        <v>5787</v>
      </c>
      <c r="L1126" t="str">
        <f t="shared" si="97"/>
        <v>tataricum</v>
      </c>
      <c r="M1126" t="s">
        <v>5787</v>
      </c>
    </row>
    <row r="1127" spans="1:13" x14ac:dyDescent="0.25">
      <c r="A1127" t="s">
        <v>5788</v>
      </c>
      <c r="B1127" t="s">
        <v>5788</v>
      </c>
      <c r="C1127" t="s">
        <v>5789</v>
      </c>
      <c r="D1127" t="s">
        <v>3498</v>
      </c>
      <c r="E1127" t="str">
        <f>VLOOKUP(A1127,[1]USDAPLANTS!C$2:D$32889,2)</f>
        <v>L48(N)CAN(N)</v>
      </c>
      <c r="F1127" t="s">
        <v>3498</v>
      </c>
      <c r="G1127" t="s">
        <v>1021</v>
      </c>
      <c r="I1127" t="s">
        <v>5790</v>
      </c>
      <c r="J1127" t="s">
        <v>5791</v>
      </c>
      <c r="K1127" t="s">
        <v>5792</v>
      </c>
      <c r="L1127" t="str">
        <f t="shared" si="97"/>
        <v>grandifolia</v>
      </c>
      <c r="M1127" t="s">
        <v>5792</v>
      </c>
    </row>
    <row r="1128" spans="1:13" x14ac:dyDescent="0.25">
      <c r="A1128" t="s">
        <v>5793</v>
      </c>
      <c r="B1128" t="s">
        <v>5793</v>
      </c>
      <c r="C1128" t="s">
        <v>5794</v>
      </c>
      <c r="D1128" t="s">
        <v>1187</v>
      </c>
      <c r="E1128" t="str">
        <f>VLOOKUP(A1128,[1]USDAPLANTS!C$2:D$32889,2)</f>
        <v>L48(I)</v>
      </c>
      <c r="F1128" t="s">
        <v>1187</v>
      </c>
      <c r="G1128" t="s">
        <v>1032</v>
      </c>
      <c r="I1128" t="s">
        <v>5795</v>
      </c>
      <c r="J1128" t="s">
        <v>5796</v>
      </c>
      <c r="K1128" t="s">
        <v>1767</v>
      </c>
      <c r="L1128" t="str">
        <f t="shared" si="97"/>
        <v>vulgaris</v>
      </c>
      <c r="M1128" t="s">
        <v>1767</v>
      </c>
    </row>
    <row r="1129" spans="1:13" x14ac:dyDescent="0.25">
      <c r="A1129" t="s">
        <v>5797</v>
      </c>
      <c r="B1129" t="s">
        <v>5797</v>
      </c>
      <c r="C1129" t="s">
        <v>5798</v>
      </c>
      <c r="D1129" t="s">
        <v>5780</v>
      </c>
      <c r="E1129" t="str">
        <f>VLOOKUP(A1129,[1]USDAPLANTS!C$2:D$32889,2)</f>
        <v>L48(I)HI(I)</v>
      </c>
      <c r="F1129" t="s">
        <v>5780</v>
      </c>
      <c r="G1129" t="s">
        <v>1032</v>
      </c>
      <c r="I1129" t="s">
        <v>5799</v>
      </c>
      <c r="J1129" t="s">
        <v>5800</v>
      </c>
      <c r="K1129" t="s">
        <v>5801</v>
      </c>
      <c r="L1129" t="str">
        <f t="shared" si="97"/>
        <v>baldschuanica</v>
      </c>
      <c r="M1129" t="s">
        <v>5801</v>
      </c>
    </row>
    <row r="1130" spans="1:13" x14ac:dyDescent="0.25">
      <c r="A1130" t="s">
        <v>5802</v>
      </c>
      <c r="B1130" t="s">
        <v>5802</v>
      </c>
      <c r="C1130" t="s">
        <v>5803</v>
      </c>
      <c r="D1130" t="s">
        <v>5780</v>
      </c>
      <c r="E1130" t="str">
        <f>VLOOKUP(A1130,[1]USDAPLANTS!C$2:D$32889,2)</f>
        <v>L48(I)HI(I)</v>
      </c>
      <c r="F1130" t="s">
        <v>5780</v>
      </c>
      <c r="G1130" t="s">
        <v>1032</v>
      </c>
      <c r="I1130" t="s">
        <v>5804</v>
      </c>
      <c r="J1130" t="s">
        <v>5800</v>
      </c>
      <c r="K1130" t="s">
        <v>5805</v>
      </c>
      <c r="L1130" t="str">
        <f t="shared" si="97"/>
        <v>cilinodis</v>
      </c>
      <c r="M1130" t="s">
        <v>5805</v>
      </c>
    </row>
    <row r="1131" spans="1:13" x14ac:dyDescent="0.25">
      <c r="A1131" t="s">
        <v>5806</v>
      </c>
      <c r="B1131" t="s">
        <v>5806</v>
      </c>
      <c r="C1131" t="s">
        <v>5807</v>
      </c>
      <c r="D1131" t="s">
        <v>5780</v>
      </c>
      <c r="E1131" t="str">
        <f>VLOOKUP(A1131,[1]USDAPLANTS!C$2:D$32889,2)</f>
        <v>L48(I)HI(I)</v>
      </c>
      <c r="F1131" t="s">
        <v>5780</v>
      </c>
      <c r="G1131" t="s">
        <v>1032</v>
      </c>
      <c r="I1131" t="s">
        <v>5808</v>
      </c>
      <c r="J1131" t="s">
        <v>5800</v>
      </c>
      <c r="K1131" t="s">
        <v>5809</v>
      </c>
      <c r="L1131" t="str">
        <f t="shared" si="97"/>
        <v>convolvulus</v>
      </c>
      <c r="M1131" t="s">
        <v>5809</v>
      </c>
    </row>
    <row r="1132" spans="1:13" x14ac:dyDescent="0.25">
      <c r="A1132" t="s">
        <v>5810</v>
      </c>
      <c r="B1132" t="s">
        <v>5810</v>
      </c>
      <c r="C1132" t="s">
        <v>5811</v>
      </c>
      <c r="D1132" t="s">
        <v>5780</v>
      </c>
      <c r="E1132" t="str">
        <f>VLOOKUP(A1132,[1]USDAPLANTS!C$2:D$32889,2)</f>
        <v>L48(I)HI(I)</v>
      </c>
      <c r="F1132" t="s">
        <v>5780</v>
      </c>
      <c r="G1132" t="s">
        <v>1032</v>
      </c>
      <c r="I1132" t="s">
        <v>5812</v>
      </c>
      <c r="J1132" t="s">
        <v>5800</v>
      </c>
      <c r="K1132" t="s">
        <v>5813</v>
      </c>
      <c r="L1132" t="str">
        <f t="shared" si="97"/>
        <v>dumetorum</v>
      </c>
      <c r="M1132" t="s">
        <v>5813</v>
      </c>
    </row>
    <row r="1133" spans="1:13" x14ac:dyDescent="0.25">
      <c r="A1133" t="s">
        <v>5814</v>
      </c>
      <c r="B1133" t="s">
        <v>5814</v>
      </c>
      <c r="C1133" t="s">
        <v>5815</v>
      </c>
      <c r="D1133" t="s">
        <v>5780</v>
      </c>
      <c r="E1133" t="str">
        <f>VLOOKUP(A1133,[1]USDAPLANTS!C$2:D$32889,2)</f>
        <v>L48(I)HI(I)</v>
      </c>
      <c r="F1133" t="s">
        <v>5780</v>
      </c>
      <c r="G1133" t="s">
        <v>1032</v>
      </c>
      <c r="I1133" t="s">
        <v>5816</v>
      </c>
      <c r="J1133" t="s">
        <v>5800</v>
      </c>
      <c r="K1133" t="s">
        <v>5817</v>
      </c>
      <c r="L1133" t="str">
        <f t="shared" si="97"/>
        <v>japonica</v>
      </c>
      <c r="M1133" t="s">
        <v>5817</v>
      </c>
    </row>
    <row r="1134" spans="1:13" x14ac:dyDescent="0.25">
      <c r="A1134" t="s">
        <v>5818</v>
      </c>
      <c r="B1134" t="s">
        <v>5818</v>
      </c>
      <c r="C1134" t="s">
        <v>5819</v>
      </c>
      <c r="D1134" t="s">
        <v>5780</v>
      </c>
      <c r="E1134" t="str">
        <f>VLOOKUP(A1134,[1]USDAPLANTS!C$2:D$32889,2)</f>
        <v>L48(I)HI(I)</v>
      </c>
      <c r="F1134" t="s">
        <v>5780</v>
      </c>
      <c r="G1134" t="s">
        <v>1032</v>
      </c>
      <c r="I1134" t="s">
        <v>5820</v>
      </c>
      <c r="J1134" t="s">
        <v>5800</v>
      </c>
      <c r="K1134" t="s">
        <v>5821</v>
      </c>
      <c r="L1134" t="str">
        <f t="shared" si="97"/>
        <v>sachalinensis</v>
      </c>
      <c r="M1134" t="s">
        <v>5821</v>
      </c>
    </row>
    <row r="1135" spans="1:13" x14ac:dyDescent="0.25">
      <c r="A1135" t="s">
        <v>5822</v>
      </c>
      <c r="B1135" t="s">
        <v>5822</v>
      </c>
      <c r="C1135" t="s">
        <v>5823</v>
      </c>
      <c r="D1135" t="s">
        <v>5780</v>
      </c>
      <c r="E1135" t="str">
        <f>VLOOKUP(A1135,[1]USDAPLANTS!C$2:D$32889,2)</f>
        <v>L48(I)HI(I)</v>
      </c>
      <c r="F1135" t="s">
        <v>5780</v>
      </c>
      <c r="G1135" t="s">
        <v>1032</v>
      </c>
      <c r="I1135" t="s">
        <v>5824</v>
      </c>
      <c r="J1135" t="s">
        <v>5800</v>
      </c>
      <c r="K1135" t="s">
        <v>3550</v>
      </c>
      <c r="L1135" t="str">
        <f t="shared" si="97"/>
        <v>scandens</v>
      </c>
      <c r="M1135" t="s">
        <v>3550</v>
      </c>
    </row>
    <row r="1136" spans="1:13" x14ac:dyDescent="0.25">
      <c r="A1136" t="s">
        <v>5825</v>
      </c>
      <c r="B1136" t="s">
        <v>5825</v>
      </c>
      <c r="C1136" t="s">
        <v>5826</v>
      </c>
      <c r="D1136" t="s">
        <v>1181</v>
      </c>
      <c r="E1136" t="str">
        <f>VLOOKUP(A1136,[1]USDAPLANTS!C$2:D$32889,2)</f>
        <v>HI(N)</v>
      </c>
      <c r="F1136" t="s">
        <v>1181</v>
      </c>
      <c r="G1136" t="s">
        <v>1021</v>
      </c>
      <c r="H1136" t="s">
        <v>1109</v>
      </c>
      <c r="I1136" t="s">
        <v>5827</v>
      </c>
      <c r="J1136" t="s">
        <v>5828</v>
      </c>
      <c r="K1136" t="s">
        <v>5261</v>
      </c>
      <c r="L1136" t="str">
        <f t="shared" si="97"/>
        <v>obtusa</v>
      </c>
      <c r="M1136" t="s">
        <v>5261</v>
      </c>
    </row>
    <row r="1137" spans="1:15" x14ac:dyDescent="0.25">
      <c r="A1137" t="s">
        <v>5829</v>
      </c>
      <c r="B1137" t="s">
        <v>5829</v>
      </c>
      <c r="C1137" t="s">
        <v>5830</v>
      </c>
      <c r="D1137" t="s">
        <v>1181</v>
      </c>
      <c r="E1137" t="str">
        <f>VLOOKUP(A1137,[1]USDAPLANTS!C$2:D$32889,2)</f>
        <v>L48(I)</v>
      </c>
      <c r="F1137" t="s">
        <v>1181</v>
      </c>
      <c r="G1137" t="s">
        <v>1032</v>
      </c>
      <c r="I1137" t="s">
        <v>5831</v>
      </c>
      <c r="J1137" t="s">
        <v>5828</v>
      </c>
      <c r="K1137" t="s">
        <v>5832</v>
      </c>
      <c r="L1137" t="str">
        <f t="shared" si="97"/>
        <v>ovina</v>
      </c>
      <c r="M1137" t="s">
        <v>5832</v>
      </c>
    </row>
    <row r="1138" spans="1:15" x14ac:dyDescent="0.25">
      <c r="A1138" t="s">
        <v>5833</v>
      </c>
      <c r="B1138" t="s">
        <v>5833</v>
      </c>
      <c r="C1138" t="s">
        <v>5834</v>
      </c>
      <c r="D1138" t="s">
        <v>1181</v>
      </c>
      <c r="E1138" t="str">
        <f>VLOOKUP(A1138,[1]USDAPLANTS!C$2:D$32889,2)</f>
        <v>L48(N)CAN(N)</v>
      </c>
      <c r="F1138" t="s">
        <v>1181</v>
      </c>
      <c r="G1138" t="s">
        <v>1021</v>
      </c>
      <c r="I1138" t="s">
        <v>5835</v>
      </c>
      <c r="J1138" t="s">
        <v>5828</v>
      </c>
      <c r="K1138" t="s">
        <v>5836</v>
      </c>
      <c r="L1138" t="str">
        <f t="shared" si="97"/>
        <v>paradoxa</v>
      </c>
      <c r="M1138" t="s">
        <v>5836</v>
      </c>
    </row>
    <row r="1139" spans="1:15" x14ac:dyDescent="0.25">
      <c r="A1139" t="s">
        <v>5837</v>
      </c>
      <c r="B1139" t="s">
        <v>5837</v>
      </c>
      <c r="C1139" t="s">
        <v>5838</v>
      </c>
      <c r="D1139" t="s">
        <v>1181</v>
      </c>
      <c r="E1139" t="str">
        <f>VLOOKUP(A1139,[1]USDAPLANTS!C$2:D$32889,2)</f>
        <v>L48(I,N)AK(NI)HI(I)CAN(NI)GL(I,N)SPM(N)</v>
      </c>
      <c r="F1139" t="s">
        <v>1181</v>
      </c>
      <c r="G1139" t="s">
        <v>1032</v>
      </c>
      <c r="H1139" t="s">
        <v>1109</v>
      </c>
      <c r="I1139" t="s">
        <v>5839</v>
      </c>
      <c r="J1139" t="s">
        <v>5828</v>
      </c>
      <c r="K1139" t="s">
        <v>943</v>
      </c>
      <c r="L1139" t="str">
        <f t="shared" si="97"/>
        <v>rubra</v>
      </c>
      <c r="M1139" t="s">
        <v>943</v>
      </c>
    </row>
    <row r="1140" spans="1:15" x14ac:dyDescent="0.25">
      <c r="A1140" t="s">
        <v>5840</v>
      </c>
      <c r="B1140" t="s">
        <v>5840</v>
      </c>
      <c r="C1140" t="s">
        <v>5841</v>
      </c>
      <c r="D1140" t="s">
        <v>1181</v>
      </c>
      <c r="E1140" t="str">
        <f>VLOOKUP(A1140,[1]USDAPLANTS!C$2:D$32889,2)</f>
        <v>L48(N)CAN(N)</v>
      </c>
      <c r="F1140" t="s">
        <v>1181</v>
      </c>
      <c r="G1140" t="s">
        <v>1021</v>
      </c>
      <c r="I1140" t="s">
        <v>5842</v>
      </c>
      <c r="J1140" t="s">
        <v>5828</v>
      </c>
      <c r="K1140" t="s">
        <v>1239</v>
      </c>
      <c r="L1140" t="str">
        <f t="shared" si="97"/>
        <v>tenuifolia</v>
      </c>
      <c r="M1140" t="s">
        <v>1239</v>
      </c>
    </row>
    <row r="1141" spans="1:15" x14ac:dyDescent="0.25">
      <c r="A1141" t="s">
        <v>5843</v>
      </c>
      <c r="B1141" t="s">
        <v>5843</v>
      </c>
      <c r="C1141" t="s">
        <v>5844</v>
      </c>
      <c r="D1141" t="s">
        <v>1181</v>
      </c>
      <c r="E1141" t="str">
        <f>VLOOKUP(A1141,[1]USDAPLANTS!C$2:D$32889,2)</f>
        <v>L48(N)</v>
      </c>
      <c r="F1141" t="s">
        <v>1181</v>
      </c>
      <c r="G1141" t="s">
        <v>1021</v>
      </c>
      <c r="I1141" t="s">
        <v>5845</v>
      </c>
      <c r="J1141" t="s">
        <v>5828</v>
      </c>
      <c r="K1141" t="s">
        <v>5846</v>
      </c>
      <c r="L1141" t="str">
        <f t="shared" si="97"/>
        <v>trachyphylla</v>
      </c>
      <c r="M1141" t="s">
        <v>5846</v>
      </c>
    </row>
    <row r="1142" spans="1:15" x14ac:dyDescent="0.25">
      <c r="A1142" t="s">
        <v>5847</v>
      </c>
      <c r="B1142" t="s">
        <v>5847</v>
      </c>
      <c r="C1142" t="s">
        <v>5848</v>
      </c>
      <c r="D1142" t="s">
        <v>1108</v>
      </c>
      <c r="E1142" t="str">
        <f>VLOOKUP(A1142,[1]USDAPLANTS!C$2:D$32889,2)</f>
        <v>L48(I)CAN(I)</v>
      </c>
      <c r="F1142" t="s">
        <v>1108</v>
      </c>
      <c r="G1142" t="s">
        <v>1032</v>
      </c>
      <c r="I1142" t="s">
        <v>5849</v>
      </c>
      <c r="J1142" t="s">
        <v>5850</v>
      </c>
      <c r="K1142" t="s">
        <v>1767</v>
      </c>
      <c r="L1142" t="str">
        <f t="shared" si="97"/>
        <v>vulgaris</v>
      </c>
      <c r="M1142" t="s">
        <v>1767</v>
      </c>
    </row>
    <row r="1143" spans="1:15" x14ac:dyDescent="0.25">
      <c r="A1143" t="s">
        <v>5851</v>
      </c>
      <c r="B1143" t="s">
        <v>5851</v>
      </c>
      <c r="C1143" t="s">
        <v>5852</v>
      </c>
      <c r="D1143" t="s">
        <v>1266</v>
      </c>
      <c r="E1143" t="str">
        <f>VLOOKUP(A1143,[1]USDAPLANTS!C$2:D$32889,2)</f>
        <v>L48(N)CAN(I)</v>
      </c>
      <c r="F1143" t="s">
        <v>1266</v>
      </c>
      <c r="G1143" t="s">
        <v>1021</v>
      </c>
      <c r="I1143" t="s">
        <v>5853</v>
      </c>
      <c r="J1143" t="s">
        <v>5854</v>
      </c>
      <c r="K1143" t="s">
        <v>943</v>
      </c>
      <c r="L1143" t="str">
        <f t="shared" si="97"/>
        <v>rubra</v>
      </c>
      <c r="M1143" t="s">
        <v>943</v>
      </c>
    </row>
    <row r="1144" spans="1:15" x14ac:dyDescent="0.25">
      <c r="A1144" t="s">
        <v>5855</v>
      </c>
      <c r="B1144" t="s">
        <v>5855</v>
      </c>
      <c r="C1144" t="s">
        <v>5856</v>
      </c>
      <c r="D1144" t="s">
        <v>1266</v>
      </c>
      <c r="E1144" t="str">
        <f>VLOOKUP(A1144,[1]USDAPLANTS!C$2:D$32889,2)</f>
        <v>L48(I)CAN(I)SPM(I)</v>
      </c>
      <c r="F1144" t="s">
        <v>1266</v>
      </c>
      <c r="G1144" t="s">
        <v>1032</v>
      </c>
      <c r="I1144" t="s">
        <v>5857</v>
      </c>
      <c r="J1144" t="s">
        <v>5854</v>
      </c>
      <c r="K1144" t="s">
        <v>5858</v>
      </c>
      <c r="L1144" t="str">
        <f t="shared" si="97"/>
        <v>ulmaria</v>
      </c>
      <c r="M1144" t="s">
        <v>5858</v>
      </c>
    </row>
    <row r="1145" spans="1:15" x14ac:dyDescent="0.25">
      <c r="A1145" t="s">
        <v>5859</v>
      </c>
      <c r="B1145" t="s">
        <v>5859</v>
      </c>
      <c r="C1145" t="s">
        <v>5860</v>
      </c>
      <c r="D1145" t="s">
        <v>2517</v>
      </c>
      <c r="E1145" t="str">
        <f>VLOOKUP(A1145,[1]USDAPLANTS!C$2:D$32889,2)</f>
        <v>L48(N)</v>
      </c>
      <c r="F1145" t="s">
        <v>2517</v>
      </c>
      <c r="G1145" t="s">
        <v>1021</v>
      </c>
      <c r="I1145" t="s">
        <v>5861</v>
      </c>
      <c r="J1145" t="s">
        <v>5862</v>
      </c>
      <c r="K1145" t="s">
        <v>1995</v>
      </c>
      <c r="L1145" t="str">
        <f t="shared" si="97"/>
        <v>annua</v>
      </c>
      <c r="M1145" t="s">
        <v>1995</v>
      </c>
    </row>
    <row r="1146" spans="1:15" x14ac:dyDescent="0.25">
      <c r="A1146" t="s">
        <v>5863</v>
      </c>
      <c r="B1146" t="s">
        <v>5863</v>
      </c>
      <c r="C1146" t="s">
        <v>5864</v>
      </c>
      <c r="D1146" t="s">
        <v>2517</v>
      </c>
      <c r="E1146" t="str">
        <f>VLOOKUP(A1146,[1]USDAPLANTS!C$2:D$32889,2)</f>
        <v>L48(N)CAN(N)</v>
      </c>
      <c r="F1146" t="s">
        <v>2517</v>
      </c>
      <c r="G1146" t="s">
        <v>1021</v>
      </c>
      <c r="I1146" t="s">
        <v>5865</v>
      </c>
      <c r="J1146" t="s">
        <v>5862</v>
      </c>
      <c r="K1146" t="s">
        <v>5866</v>
      </c>
      <c r="L1146" t="str">
        <f t="shared" si="97"/>
        <v>autumnalis</v>
      </c>
      <c r="M1146" t="s">
        <v>5866</v>
      </c>
    </row>
    <row r="1147" spans="1:15" x14ac:dyDescent="0.25">
      <c r="A1147" t="s">
        <v>5867</v>
      </c>
      <c r="B1147" t="s">
        <v>5867</v>
      </c>
      <c r="C1147" t="s">
        <v>5868</v>
      </c>
      <c r="D1147" t="s">
        <v>2517</v>
      </c>
      <c r="E1147" t="str">
        <f>VLOOKUP(A1147,[1]USDAPLANTS!C$2:D$32889,2)</f>
        <v>L48(N)CAN(N)</v>
      </c>
      <c r="F1147" t="s">
        <v>2517</v>
      </c>
      <c r="G1147" t="s">
        <v>1021</v>
      </c>
      <c r="I1147" t="s">
        <v>5869</v>
      </c>
      <c r="J1147" t="s">
        <v>5862</v>
      </c>
      <c r="K1147" t="s">
        <v>5870</v>
      </c>
      <c r="L1147" t="str">
        <f t="shared" si="97"/>
        <v>puberula</v>
      </c>
      <c r="M1147" t="s">
        <v>5870</v>
      </c>
    </row>
    <row r="1148" spans="1:15" x14ac:dyDescent="0.25">
      <c r="A1148" t="s">
        <v>5871</v>
      </c>
      <c r="B1148" t="s">
        <v>5871</v>
      </c>
      <c r="C1148" t="s">
        <v>5872</v>
      </c>
      <c r="D1148" t="s">
        <v>5873</v>
      </c>
      <c r="E1148" t="str">
        <f>VLOOKUP(A1148,[1]USDAPLANTS!C$2:D$32889,2)</f>
        <v>L48(N)CAN(N)</v>
      </c>
      <c r="F1148" t="s">
        <v>5873</v>
      </c>
      <c r="G1148" t="s">
        <v>1021</v>
      </c>
      <c r="I1148" t="s">
        <v>5874</v>
      </c>
      <c r="J1148" t="s">
        <v>5875</v>
      </c>
      <c r="K1148" t="s">
        <v>5876</v>
      </c>
      <c r="L1148" t="str">
        <f t="shared" si="97"/>
        <v>proserpinacoides</v>
      </c>
      <c r="M1148" t="s">
        <v>5876</v>
      </c>
    </row>
    <row r="1149" spans="1:15" x14ac:dyDescent="0.25">
      <c r="A1149" t="s">
        <v>5877</v>
      </c>
      <c r="B1149" t="s">
        <v>5877</v>
      </c>
      <c r="C1149" t="s">
        <v>5878</v>
      </c>
      <c r="D1149" t="s">
        <v>3803</v>
      </c>
      <c r="E1149" t="str">
        <f>VLOOKUP(A1149,[1]USDAPLANTS!C$2:D$32889,2)</f>
        <v>L48(I)</v>
      </c>
      <c r="F1149" t="s">
        <v>3803</v>
      </c>
      <c r="G1149" t="s">
        <v>1032</v>
      </c>
      <c r="I1149" t="s">
        <v>5879</v>
      </c>
      <c r="J1149" t="s">
        <v>5880</v>
      </c>
      <c r="K1149" t="s">
        <v>5881</v>
      </c>
      <c r="L1149" t="str">
        <f t="shared" si="97"/>
        <v>suspensa</v>
      </c>
      <c r="M1149" t="s">
        <v>5881</v>
      </c>
    </row>
    <row r="1150" spans="1:15" x14ac:dyDescent="0.25">
      <c r="A1150" t="s">
        <v>5882</v>
      </c>
      <c r="B1150" t="s">
        <v>5882</v>
      </c>
      <c r="C1150" t="s">
        <v>5880</v>
      </c>
      <c r="D1150" t="s">
        <v>3803</v>
      </c>
      <c r="E1150" t="str">
        <f>VLOOKUP(A1150,[1]USDAPLANTS!C$2:D$32889,2)</f>
        <v>L48(I)CAN(I)</v>
      </c>
      <c r="F1150" t="s">
        <v>3803</v>
      </c>
      <c r="G1150" t="s">
        <v>1032</v>
      </c>
      <c r="I1150" t="s">
        <v>5883</v>
      </c>
      <c r="J1150" t="s">
        <v>5880</v>
      </c>
      <c r="K1150" t="s">
        <v>5884</v>
      </c>
      <c r="L1150" t="str">
        <f t="shared" si="97"/>
        <v>viridissima</v>
      </c>
      <c r="M1150" t="s">
        <v>5884</v>
      </c>
    </row>
    <row r="1151" spans="1:15" x14ac:dyDescent="0.25">
      <c r="A1151" t="s">
        <v>5885</v>
      </c>
      <c r="B1151" t="s">
        <v>5885</v>
      </c>
      <c r="C1151" t="s">
        <v>5886</v>
      </c>
      <c r="D1151" t="s">
        <v>1266</v>
      </c>
      <c r="E1151" t="str">
        <f>VLOOKUP(A1151,[1]USDAPLANTS!C$2:D$32889,2)</f>
        <v>L48(N)HI(I)CAN(N)</v>
      </c>
      <c r="F1151" t="s">
        <v>1266</v>
      </c>
      <c r="G1151" t="s">
        <v>1021</v>
      </c>
      <c r="I1151" t="s">
        <v>5887</v>
      </c>
      <c r="J1151" t="s">
        <v>974</v>
      </c>
      <c r="K1151" t="s">
        <v>5888</v>
      </c>
      <c r="L1151" t="str">
        <f t="shared" ref="L1151:L1152" si="98">M1151&amp;" "&amp;N1151&amp;" "&amp;O1151</f>
        <v>vesca ssp. americana</v>
      </c>
      <c r="M1151" t="s">
        <v>975</v>
      </c>
      <c r="N1151" t="s">
        <v>1419</v>
      </c>
      <c r="O1151" t="s">
        <v>1656</v>
      </c>
    </row>
    <row r="1152" spans="1:15" x14ac:dyDescent="0.25">
      <c r="A1152" t="s">
        <v>5889</v>
      </c>
      <c r="B1152" t="s">
        <v>5889</v>
      </c>
      <c r="C1152" t="s">
        <v>5890</v>
      </c>
      <c r="D1152" t="s">
        <v>1266</v>
      </c>
      <c r="E1152" t="str">
        <f>VLOOKUP(A1152,[1]USDAPLANTS!C$2:D$32889,2)</f>
        <v>L48(N)</v>
      </c>
      <c r="F1152" t="s">
        <v>1266</v>
      </c>
      <c r="G1152" t="s">
        <v>1021</v>
      </c>
      <c r="I1152" t="s">
        <v>5891</v>
      </c>
      <c r="J1152" t="s">
        <v>974</v>
      </c>
      <c r="K1152" t="s">
        <v>5892</v>
      </c>
      <c r="L1152" t="str">
        <f t="shared" si="98"/>
        <v>vesca ssp. vesca</v>
      </c>
      <c r="M1152" t="s">
        <v>975</v>
      </c>
      <c r="N1152" t="s">
        <v>1419</v>
      </c>
      <c r="O1152" t="s">
        <v>975</v>
      </c>
    </row>
    <row r="1153" spans="1:15" x14ac:dyDescent="0.25">
      <c r="A1153" t="s">
        <v>5893</v>
      </c>
      <c r="B1153" t="s">
        <v>5893</v>
      </c>
      <c r="C1153" t="s">
        <v>5894</v>
      </c>
      <c r="D1153" t="s">
        <v>1266</v>
      </c>
      <c r="E1153" t="str">
        <f>VLOOKUP(A1153,[1]USDAPLANTS!C$2:D$32889,2)</f>
        <v>L48(N)AK(N)CAN(N)SPM(N)</v>
      </c>
      <c r="F1153" t="s">
        <v>1266</v>
      </c>
      <c r="G1153" t="s">
        <v>1021</v>
      </c>
      <c r="I1153" t="s">
        <v>5895</v>
      </c>
      <c r="J1153" t="s">
        <v>974</v>
      </c>
      <c r="K1153" t="s">
        <v>895</v>
      </c>
      <c r="L1153" t="str">
        <f>M1153</f>
        <v>virginiana</v>
      </c>
      <c r="M1153" t="s">
        <v>895</v>
      </c>
    </row>
    <row r="1154" spans="1:15" x14ac:dyDescent="0.25">
      <c r="A1154" t="s">
        <v>5896</v>
      </c>
      <c r="B1154" t="s">
        <v>5896</v>
      </c>
      <c r="C1154" t="s">
        <v>5897</v>
      </c>
      <c r="D1154" t="s">
        <v>3803</v>
      </c>
      <c r="E1154" t="str">
        <f>VLOOKUP(A1154,[1]USDAPLANTS!C$2:D$32889,2)</f>
        <v>L48(N)HI(I)CAN(N)</v>
      </c>
      <c r="F1154" t="s">
        <v>3803</v>
      </c>
      <c r="G1154" t="s">
        <v>1021</v>
      </c>
      <c r="I1154" t="s">
        <v>5898</v>
      </c>
      <c r="J1154" t="s">
        <v>5899</v>
      </c>
      <c r="K1154" t="s">
        <v>5900</v>
      </c>
      <c r="L1154" t="str">
        <f t="shared" ref="L1154:L1155" si="99">M1154&amp;" "&amp;N1154&amp;" "&amp;O1154</f>
        <v>americana var. americana</v>
      </c>
      <c r="M1154" t="s">
        <v>1656</v>
      </c>
      <c r="N1154" t="s">
        <v>1259</v>
      </c>
      <c r="O1154" t="s">
        <v>1656</v>
      </c>
    </row>
    <row r="1155" spans="1:15" x14ac:dyDescent="0.25">
      <c r="A1155" t="s">
        <v>5901</v>
      </c>
      <c r="B1155" t="s">
        <v>5901</v>
      </c>
      <c r="C1155" t="s">
        <v>5902</v>
      </c>
      <c r="D1155" t="s">
        <v>3803</v>
      </c>
      <c r="E1155" t="str">
        <f>VLOOKUP(A1155,[1]USDAPLANTS!C$2:D$32889,2)</f>
        <v>L48(N)HI(I)CAN(N)</v>
      </c>
      <c r="F1155" t="s">
        <v>3803</v>
      </c>
      <c r="G1155" t="s">
        <v>1021</v>
      </c>
      <c r="I1155" t="s">
        <v>5903</v>
      </c>
      <c r="J1155" t="s">
        <v>5899</v>
      </c>
      <c r="K1155" t="s">
        <v>5904</v>
      </c>
      <c r="L1155" t="str">
        <f t="shared" si="99"/>
        <v>americana var. biltmoreana</v>
      </c>
      <c r="M1155" t="s">
        <v>1656</v>
      </c>
      <c r="N1155" t="s">
        <v>1259</v>
      </c>
      <c r="O1155" t="s">
        <v>5905</v>
      </c>
    </row>
    <row r="1156" spans="1:15" x14ac:dyDescent="0.25">
      <c r="A1156" t="s">
        <v>5906</v>
      </c>
      <c r="B1156" t="s">
        <v>5906</v>
      </c>
      <c r="C1156" t="s">
        <v>5907</v>
      </c>
      <c r="D1156" t="s">
        <v>3803</v>
      </c>
      <c r="E1156" t="str">
        <f>VLOOKUP(A1156,[1]USDAPLANTS!C$2:D$32889,2)</f>
        <v>L48(N)CAN(N)</v>
      </c>
      <c r="F1156" t="s">
        <v>3803</v>
      </c>
      <c r="G1156" t="s">
        <v>1021</v>
      </c>
      <c r="I1156" t="s">
        <v>5908</v>
      </c>
      <c r="J1156" t="s">
        <v>5899</v>
      </c>
      <c r="K1156" t="s">
        <v>2281</v>
      </c>
      <c r="L1156" t="str">
        <f t="shared" ref="L1156:L1160" si="100">M1156</f>
        <v>nigra</v>
      </c>
      <c r="M1156" t="s">
        <v>2281</v>
      </c>
    </row>
    <row r="1157" spans="1:15" x14ac:dyDescent="0.25">
      <c r="A1157" t="s">
        <v>5909</v>
      </c>
      <c r="B1157" t="s">
        <v>5909</v>
      </c>
      <c r="C1157" t="s">
        <v>5910</v>
      </c>
      <c r="D1157" t="s">
        <v>3803</v>
      </c>
      <c r="E1157" t="str">
        <f>VLOOKUP(A1157,[1]USDAPLANTS!C$2:D$32889,2)</f>
        <v>L48(N)CAN(N)</v>
      </c>
      <c r="F1157" t="s">
        <v>3803</v>
      </c>
      <c r="G1157" t="s">
        <v>1021</v>
      </c>
      <c r="I1157" t="s">
        <v>5911</v>
      </c>
      <c r="J1157" t="s">
        <v>5899</v>
      </c>
      <c r="K1157" t="s">
        <v>4255</v>
      </c>
      <c r="L1157" t="str">
        <f t="shared" si="100"/>
        <v>pennsylvanica</v>
      </c>
      <c r="M1157" t="s">
        <v>4255</v>
      </c>
    </row>
    <row r="1158" spans="1:15" x14ac:dyDescent="0.25">
      <c r="A1158" t="s">
        <v>5912</v>
      </c>
      <c r="B1158" t="s">
        <v>5912</v>
      </c>
      <c r="C1158" t="s">
        <v>5913</v>
      </c>
      <c r="D1158" t="s">
        <v>3803</v>
      </c>
      <c r="E1158" t="str">
        <f>VLOOKUP(A1158,[1]USDAPLANTS!C$2:D$32889,2)</f>
        <v>L48(N)CAN(N)</v>
      </c>
      <c r="F1158" t="s">
        <v>3803</v>
      </c>
      <c r="G1158" t="s">
        <v>1021</v>
      </c>
      <c r="I1158" t="s">
        <v>5914</v>
      </c>
      <c r="J1158" t="s">
        <v>5899</v>
      </c>
      <c r="K1158" t="s">
        <v>5915</v>
      </c>
      <c r="L1158" t="str">
        <f t="shared" si="100"/>
        <v>profunda</v>
      </c>
      <c r="M1158" t="s">
        <v>5915</v>
      </c>
    </row>
    <row r="1159" spans="1:15" x14ac:dyDescent="0.25">
      <c r="A1159" t="s">
        <v>5916</v>
      </c>
      <c r="B1159" t="s">
        <v>5916</v>
      </c>
      <c r="C1159" t="s">
        <v>5917</v>
      </c>
      <c r="D1159" t="s">
        <v>1457</v>
      </c>
      <c r="E1159" t="str">
        <f>VLOOKUP(A1159,[1]USDAPLANTS!C$2:D$32889,2)</f>
        <v>L48(N)CAN(I)</v>
      </c>
      <c r="F1159" t="s">
        <v>1457</v>
      </c>
      <c r="G1159" t="s">
        <v>1021</v>
      </c>
      <c r="I1159" t="s">
        <v>5918</v>
      </c>
      <c r="J1159" t="s">
        <v>5919</v>
      </c>
      <c r="K1159" t="s">
        <v>5920</v>
      </c>
      <c r="L1159" t="str">
        <f t="shared" si="100"/>
        <v>gracilis</v>
      </c>
      <c r="M1159" t="s">
        <v>5920</v>
      </c>
    </row>
    <row r="1160" spans="1:15" x14ac:dyDescent="0.25">
      <c r="A1160" t="s">
        <v>5921</v>
      </c>
      <c r="B1160" t="s">
        <v>5921</v>
      </c>
      <c r="C1160" t="s">
        <v>5922</v>
      </c>
      <c r="D1160" t="s">
        <v>1175</v>
      </c>
      <c r="E1160" t="str">
        <f>VLOOKUP(A1160,[1]USDAPLANTS!C$2:D$32889,2)</f>
        <v>L48(I)CAN(I)SPM(I)</v>
      </c>
      <c r="F1160" t="s">
        <v>1175</v>
      </c>
      <c r="G1160" t="s">
        <v>1032</v>
      </c>
      <c r="I1160" t="s">
        <v>5923</v>
      </c>
      <c r="J1160" t="s">
        <v>5924</v>
      </c>
      <c r="K1160" t="s">
        <v>1450</v>
      </c>
      <c r="L1160" t="str">
        <f t="shared" si="100"/>
        <v>officinalis</v>
      </c>
      <c r="M1160" t="s">
        <v>1450</v>
      </c>
    </row>
    <row r="1161" spans="1:15" x14ac:dyDescent="0.25">
      <c r="A1161" t="s">
        <v>5925</v>
      </c>
      <c r="B1161" t="s">
        <v>5925</v>
      </c>
      <c r="C1161" t="s">
        <v>5926</v>
      </c>
      <c r="D1161" t="s">
        <v>1108</v>
      </c>
      <c r="E1161" t="str">
        <f>VLOOKUP(A1161,[1]USDAPLANTS!C$2:D$32889,2)</f>
        <v>L48(N)</v>
      </c>
      <c r="F1161" t="s">
        <v>1108</v>
      </c>
      <c r="G1161" t="s">
        <v>1021</v>
      </c>
      <c r="I1161" t="s">
        <v>5927</v>
      </c>
      <c r="J1161" t="s">
        <v>5928</v>
      </c>
      <c r="K1161" t="s">
        <v>5929</v>
      </c>
      <c r="L1161" t="str">
        <f>M1161&amp;" "&amp;N1161</f>
        <v>x grandiflora</v>
      </c>
      <c r="M1161" t="s">
        <v>1568</v>
      </c>
      <c r="N1161" t="s">
        <v>5930</v>
      </c>
    </row>
    <row r="1162" spans="1:15" x14ac:dyDescent="0.25">
      <c r="A1162" t="s">
        <v>5931</v>
      </c>
      <c r="B1162" t="s">
        <v>5931</v>
      </c>
      <c r="C1162" t="s">
        <v>5932</v>
      </c>
      <c r="D1162" t="s">
        <v>1193</v>
      </c>
      <c r="E1162" t="str">
        <f>VLOOKUP(A1162,[1]USDAPLANTS!C$2:D$32889,2)</f>
        <v>L48(N)</v>
      </c>
      <c r="F1162" t="s">
        <v>1193</v>
      </c>
      <c r="G1162" t="s">
        <v>1021</v>
      </c>
      <c r="I1162" t="s">
        <v>5933</v>
      </c>
      <c r="J1162" t="s">
        <v>5934</v>
      </c>
      <c r="K1162" t="s">
        <v>5935</v>
      </c>
      <c r="L1162" t="str">
        <f t="shared" ref="L1162:L1167" si="101">M1162</f>
        <v>regularis</v>
      </c>
      <c r="M1162" t="s">
        <v>5935</v>
      </c>
    </row>
    <row r="1163" spans="1:15" x14ac:dyDescent="0.25">
      <c r="A1163" t="s">
        <v>5936</v>
      </c>
      <c r="B1163" t="s">
        <v>5936</v>
      </c>
      <c r="C1163" t="s">
        <v>5937</v>
      </c>
      <c r="D1163" t="s">
        <v>1193</v>
      </c>
      <c r="E1163" t="str">
        <f>VLOOKUP(A1163,[1]USDAPLANTS!C$2:D$32889,2)</f>
        <v>L48(N)</v>
      </c>
      <c r="F1163" t="s">
        <v>1193</v>
      </c>
      <c r="G1163" t="s">
        <v>1021</v>
      </c>
      <c r="I1163" t="s">
        <v>5938</v>
      </c>
      <c r="J1163" t="s">
        <v>5934</v>
      </c>
      <c r="K1163" t="s">
        <v>5939</v>
      </c>
      <c r="L1163" t="str">
        <f t="shared" si="101"/>
        <v>volubilis</v>
      </c>
      <c r="M1163" t="s">
        <v>5939</v>
      </c>
    </row>
    <row r="1164" spans="1:15" x14ac:dyDescent="0.25">
      <c r="A1164" t="s">
        <v>5940</v>
      </c>
      <c r="B1164" t="s">
        <v>5940</v>
      </c>
      <c r="C1164" t="s">
        <v>5941</v>
      </c>
      <c r="D1164" t="s">
        <v>1381</v>
      </c>
      <c r="E1164" t="str">
        <f>VLOOKUP(A1164,[1]USDAPLANTS!C$2:D$32889,2)</f>
        <v>L48(I)CAN(I)</v>
      </c>
      <c r="F1164" t="s">
        <v>1381</v>
      </c>
      <c r="G1164" t="s">
        <v>1032</v>
      </c>
      <c r="I1164" t="s">
        <v>5942</v>
      </c>
      <c r="J1164" t="s">
        <v>5943</v>
      </c>
      <c r="K1164" t="s">
        <v>5944</v>
      </c>
      <c r="L1164" t="str">
        <f t="shared" si="101"/>
        <v>nivalis</v>
      </c>
      <c r="M1164" t="s">
        <v>5944</v>
      </c>
    </row>
    <row r="1165" spans="1:15" x14ac:dyDescent="0.25">
      <c r="A1165" t="s">
        <v>5945</v>
      </c>
      <c r="B1165" t="s">
        <v>5945</v>
      </c>
      <c r="C1165" t="s">
        <v>5946</v>
      </c>
      <c r="D1165" t="s">
        <v>1747</v>
      </c>
      <c r="E1165" t="str">
        <f>VLOOKUP(A1165,[1]USDAPLANTS!C$2:D$32889,2)</f>
        <v>L48(N)CAN(N)</v>
      </c>
      <c r="F1165" t="s">
        <v>1747</v>
      </c>
      <c r="G1165" t="s">
        <v>1021</v>
      </c>
      <c r="I1165" t="s">
        <v>5947</v>
      </c>
      <c r="J1165" t="s">
        <v>5948</v>
      </c>
      <c r="K1165" t="s">
        <v>5471</v>
      </c>
      <c r="L1165" t="str">
        <f t="shared" si="101"/>
        <v>spectabilis</v>
      </c>
      <c r="M1165" t="s">
        <v>5471</v>
      </c>
    </row>
    <row r="1166" spans="1:15" x14ac:dyDescent="0.25">
      <c r="A1166" t="s">
        <v>5949</v>
      </c>
      <c r="B1166" t="s">
        <v>5949</v>
      </c>
      <c r="C1166" t="s">
        <v>5950</v>
      </c>
      <c r="D1166" t="s">
        <v>1193</v>
      </c>
      <c r="E1166" t="str">
        <f>VLOOKUP(A1166,[1]USDAPLANTS!C$2:D$32889,2)</f>
        <v>L48(I)CAN(I)</v>
      </c>
      <c r="F1166" t="s">
        <v>1193</v>
      </c>
      <c r="G1166" t="s">
        <v>1032</v>
      </c>
      <c r="I1166" t="s">
        <v>5951</v>
      </c>
      <c r="J1166" t="s">
        <v>5952</v>
      </c>
      <c r="K1166" t="s">
        <v>1450</v>
      </c>
      <c r="L1166" t="str">
        <f t="shared" si="101"/>
        <v>officinalis</v>
      </c>
      <c r="M1166" t="s">
        <v>1450</v>
      </c>
    </row>
    <row r="1167" spans="1:15" x14ac:dyDescent="0.25">
      <c r="A1167" t="s">
        <v>5953</v>
      </c>
      <c r="B1167" t="s">
        <v>5953</v>
      </c>
      <c r="C1167" t="s">
        <v>5954</v>
      </c>
      <c r="D1167" t="s">
        <v>1117</v>
      </c>
      <c r="E1167" t="str">
        <f>VLOOKUP(A1167,[1]USDAPLANTS!C$2:D$32889,2)</f>
        <v>L48(I)AK(I)CAN(I)</v>
      </c>
      <c r="F1167" t="s">
        <v>1117</v>
      </c>
      <c r="G1167" t="s">
        <v>1032</v>
      </c>
      <c r="I1167" t="s">
        <v>5955</v>
      </c>
      <c r="J1167" t="s">
        <v>5956</v>
      </c>
      <c r="K1167" t="s">
        <v>5957</v>
      </c>
      <c r="L1167" t="str">
        <f t="shared" si="101"/>
        <v>bifida</v>
      </c>
      <c r="M1167" t="s">
        <v>5957</v>
      </c>
    </row>
    <row r="1168" spans="1:15" x14ac:dyDescent="0.25">
      <c r="A1168" t="s">
        <v>5958</v>
      </c>
      <c r="B1168" t="s">
        <v>5958</v>
      </c>
      <c r="C1168" t="s">
        <v>5959</v>
      </c>
      <c r="D1168" t="s">
        <v>1108</v>
      </c>
      <c r="E1168" t="str">
        <f>VLOOKUP(A1168,[1]USDAPLANTS!C$2:D$32889,2)</f>
        <v>L48(I)HI(I)PR(I)CAN(I)</v>
      </c>
      <c r="F1168" t="s">
        <v>1108</v>
      </c>
      <c r="G1168" t="s">
        <v>1032</v>
      </c>
      <c r="I1168" t="s">
        <v>5960</v>
      </c>
      <c r="J1168" t="s">
        <v>5961</v>
      </c>
      <c r="K1168" t="s">
        <v>5962</v>
      </c>
      <c r="L1168" t="str">
        <f>M1168&amp;" "&amp;N1168&amp;" "&amp;O1168</f>
        <v>parviflora var. parviflora</v>
      </c>
      <c r="M1168" t="s">
        <v>1212</v>
      </c>
      <c r="N1168" t="s">
        <v>1259</v>
      </c>
      <c r="O1168" t="s">
        <v>1212</v>
      </c>
    </row>
    <row r="1169" spans="1:15" x14ac:dyDescent="0.25">
      <c r="A1169" t="s">
        <v>5963</v>
      </c>
      <c r="B1169" t="s">
        <v>5963</v>
      </c>
      <c r="C1169" t="s">
        <v>5964</v>
      </c>
      <c r="D1169" t="s">
        <v>1108</v>
      </c>
      <c r="E1169" t="str">
        <f>VLOOKUP(A1169,[1]USDAPLANTS!C$2:D$32889,2)</f>
        <v>L48(I)HI(I)PR(I)CAN(I)</v>
      </c>
      <c r="F1169" t="s">
        <v>1108</v>
      </c>
      <c r="G1169" t="s">
        <v>1032</v>
      </c>
      <c r="I1169" t="s">
        <v>5965</v>
      </c>
      <c r="J1169" t="s">
        <v>5961</v>
      </c>
      <c r="K1169" t="s">
        <v>5966</v>
      </c>
      <c r="L1169" t="str">
        <f t="shared" ref="L1169:L1172" si="102">M1169</f>
        <v>quadriradiata</v>
      </c>
      <c r="M1169" t="s">
        <v>5966</v>
      </c>
    </row>
    <row r="1170" spans="1:15" x14ac:dyDescent="0.25">
      <c r="A1170" t="s">
        <v>5967</v>
      </c>
      <c r="B1170" t="s">
        <v>5967</v>
      </c>
      <c r="C1170" t="s">
        <v>5968</v>
      </c>
      <c r="D1170" t="s">
        <v>3610</v>
      </c>
      <c r="E1170" t="str">
        <f>VLOOKUP(A1170,[1]USDAPLANTS!C$2:D$32889,2)</f>
        <v>L48(N)AK(N)CAN(NI)GL(I)</v>
      </c>
      <c r="F1170" t="s">
        <v>3610</v>
      </c>
      <c r="G1170" t="s">
        <v>1021</v>
      </c>
      <c r="I1170" t="s">
        <v>5969</v>
      </c>
      <c r="J1170" t="s">
        <v>864</v>
      </c>
      <c r="K1170" t="s">
        <v>865</v>
      </c>
      <c r="L1170" t="str">
        <f t="shared" si="102"/>
        <v>aparine</v>
      </c>
      <c r="M1170" t="s">
        <v>865</v>
      </c>
    </row>
    <row r="1171" spans="1:15" x14ac:dyDescent="0.25">
      <c r="A1171" t="s">
        <v>5970</v>
      </c>
      <c r="B1171" t="s">
        <v>5970</v>
      </c>
      <c r="C1171" t="s">
        <v>5971</v>
      </c>
      <c r="D1171" t="s">
        <v>3610</v>
      </c>
      <c r="E1171" t="str">
        <f>VLOOKUP(A1171,[1]USDAPLANTS!C$2:D$32889,2)</f>
        <v>L48(N)CAN(N)</v>
      </c>
      <c r="F1171" t="s">
        <v>3610</v>
      </c>
      <c r="G1171" t="s">
        <v>1021</v>
      </c>
      <c r="I1171" t="s">
        <v>5972</v>
      </c>
      <c r="J1171" t="s">
        <v>864</v>
      </c>
      <c r="K1171" t="s">
        <v>5973</v>
      </c>
      <c r="L1171" t="str">
        <f t="shared" si="102"/>
        <v>asprellum</v>
      </c>
      <c r="M1171" t="s">
        <v>5973</v>
      </c>
    </row>
    <row r="1172" spans="1:15" x14ac:dyDescent="0.25">
      <c r="A1172" t="s">
        <v>5974</v>
      </c>
      <c r="B1172" t="s">
        <v>5974</v>
      </c>
      <c r="C1172" t="s">
        <v>5975</v>
      </c>
      <c r="D1172" t="s">
        <v>3610</v>
      </c>
      <c r="E1172" t="str">
        <f>VLOOKUP(A1172,[1]USDAPLANTS!C$2:D$32889,2)</f>
        <v>L48(N)AK(N)CAN(N)GL(N)</v>
      </c>
      <c r="F1172" t="s">
        <v>3610</v>
      </c>
      <c r="G1172" t="s">
        <v>1021</v>
      </c>
      <c r="I1172" t="s">
        <v>5976</v>
      </c>
      <c r="J1172" t="s">
        <v>864</v>
      </c>
      <c r="K1172" t="s">
        <v>4424</v>
      </c>
      <c r="L1172" t="str">
        <f t="shared" si="102"/>
        <v>boreale</v>
      </c>
      <c r="M1172" t="s">
        <v>4424</v>
      </c>
    </row>
    <row r="1173" spans="1:15" x14ac:dyDescent="0.25">
      <c r="A1173" t="s">
        <v>5977</v>
      </c>
      <c r="B1173" t="s">
        <v>5977</v>
      </c>
      <c r="C1173" t="s">
        <v>5978</v>
      </c>
      <c r="D1173" t="s">
        <v>3610</v>
      </c>
      <c r="E1173" t="str">
        <f>VLOOKUP(A1173,[1]USDAPLANTS!C$2:D$32889,2)</f>
        <v>L48(N)AK(N)CAN(N)</v>
      </c>
      <c r="F1173" t="s">
        <v>3610</v>
      </c>
      <c r="G1173" t="s">
        <v>1021</v>
      </c>
      <c r="I1173" t="s">
        <v>5979</v>
      </c>
      <c r="J1173" t="s">
        <v>864</v>
      </c>
      <c r="K1173" t="s">
        <v>5980</v>
      </c>
      <c r="L1173" t="str">
        <f t="shared" ref="L1173:L1174" si="103">M1173&amp;" "&amp;N1173&amp;" "&amp;O1173</f>
        <v>circaezans var. circaezans</v>
      </c>
      <c r="M1173" t="s">
        <v>5981</v>
      </c>
      <c r="N1173" t="s">
        <v>1259</v>
      </c>
      <c r="O1173" t="s">
        <v>5981</v>
      </c>
    </row>
    <row r="1174" spans="1:15" x14ac:dyDescent="0.25">
      <c r="A1174" t="s">
        <v>5982</v>
      </c>
      <c r="B1174" t="s">
        <v>5982</v>
      </c>
      <c r="C1174" t="s">
        <v>5983</v>
      </c>
      <c r="D1174" t="s">
        <v>3610</v>
      </c>
      <c r="E1174" t="str">
        <f>VLOOKUP(A1174,[1]USDAPLANTS!C$2:D$32889,2)</f>
        <v>L48(N)AK(N)CAN(N)</v>
      </c>
      <c r="F1174" t="s">
        <v>3610</v>
      </c>
      <c r="G1174" t="s">
        <v>1021</v>
      </c>
      <c r="I1174" t="s">
        <v>5984</v>
      </c>
      <c r="J1174" t="s">
        <v>864</v>
      </c>
      <c r="K1174" t="s">
        <v>5985</v>
      </c>
      <c r="L1174" t="str">
        <f t="shared" si="103"/>
        <v>circaezans var. hypomalacum</v>
      </c>
      <c r="M1174" t="s">
        <v>5981</v>
      </c>
      <c r="N1174" t="s">
        <v>1259</v>
      </c>
      <c r="O1174" t="s">
        <v>5986</v>
      </c>
    </row>
    <row r="1175" spans="1:15" x14ac:dyDescent="0.25">
      <c r="A1175" t="s">
        <v>5987</v>
      </c>
      <c r="B1175" t="s">
        <v>5987</v>
      </c>
      <c r="C1175" t="s">
        <v>5988</v>
      </c>
      <c r="D1175" t="s">
        <v>3610</v>
      </c>
      <c r="E1175" t="str">
        <f>VLOOKUP(A1175,[1]USDAPLANTS!C$2:D$32889,2)</f>
        <v>L48(N)CAN(N)</v>
      </c>
      <c r="F1175" t="s">
        <v>3610</v>
      </c>
      <c r="G1175" t="s">
        <v>1021</v>
      </c>
      <c r="I1175" t="s">
        <v>5989</v>
      </c>
      <c r="J1175" t="s">
        <v>864</v>
      </c>
      <c r="K1175" t="s">
        <v>5990</v>
      </c>
      <c r="L1175" t="str">
        <f t="shared" ref="L1175:L1187" si="104">M1175</f>
        <v>concinnum</v>
      </c>
      <c r="M1175" t="s">
        <v>5990</v>
      </c>
    </row>
    <row r="1176" spans="1:15" x14ac:dyDescent="0.25">
      <c r="A1176" t="s">
        <v>5991</v>
      </c>
      <c r="B1176" t="s">
        <v>5991</v>
      </c>
      <c r="C1176" t="s">
        <v>5992</v>
      </c>
      <c r="D1176" t="s">
        <v>3610</v>
      </c>
      <c r="E1176" t="str">
        <f>VLOOKUP(A1176,[1]USDAPLANTS!C$2:D$32889,2)</f>
        <v>L48(N)CAN(N)SPM(N)</v>
      </c>
      <c r="F1176" t="s">
        <v>3610</v>
      </c>
      <c r="G1176" t="s">
        <v>1021</v>
      </c>
      <c r="I1176" t="s">
        <v>5993</v>
      </c>
      <c r="J1176" t="s">
        <v>864</v>
      </c>
      <c r="K1176" t="s">
        <v>5994</v>
      </c>
      <c r="L1176" t="str">
        <f t="shared" si="104"/>
        <v>labradoricum</v>
      </c>
      <c r="M1176" t="s">
        <v>5994</v>
      </c>
    </row>
    <row r="1177" spans="1:15" x14ac:dyDescent="0.25">
      <c r="A1177" t="s">
        <v>5995</v>
      </c>
      <c r="B1177" t="s">
        <v>5995</v>
      </c>
      <c r="C1177" t="s">
        <v>5996</v>
      </c>
      <c r="D1177" t="s">
        <v>3610</v>
      </c>
      <c r="E1177" t="str">
        <f>VLOOKUP(A1177,[1]USDAPLANTS!C$2:D$32889,2)</f>
        <v>L48(N)CAN(N)</v>
      </c>
      <c r="F1177" t="s">
        <v>3610</v>
      </c>
      <c r="G1177" t="s">
        <v>1021</v>
      </c>
      <c r="I1177" t="s">
        <v>5997</v>
      </c>
      <c r="J1177" t="s">
        <v>864</v>
      </c>
      <c r="K1177" t="s">
        <v>2380</v>
      </c>
      <c r="L1177" t="str">
        <f t="shared" si="104"/>
        <v>lanceolatum</v>
      </c>
      <c r="M1177" t="s">
        <v>2380</v>
      </c>
    </row>
    <row r="1178" spans="1:15" x14ac:dyDescent="0.25">
      <c r="A1178" t="s">
        <v>5998</v>
      </c>
      <c r="B1178" t="s">
        <v>5998</v>
      </c>
      <c r="C1178" t="s">
        <v>5999</v>
      </c>
      <c r="D1178" t="s">
        <v>3610</v>
      </c>
      <c r="E1178" t="str">
        <f>VLOOKUP(A1178,[1]USDAPLANTS!C$2:D$32889,2)</f>
        <v>L48(N)</v>
      </c>
      <c r="F1178" t="s">
        <v>3610</v>
      </c>
      <c r="G1178" t="s">
        <v>1021</v>
      </c>
      <c r="I1178" t="s">
        <v>6000</v>
      </c>
      <c r="J1178" t="s">
        <v>864</v>
      </c>
      <c r="K1178" t="s">
        <v>916</v>
      </c>
      <c r="L1178" t="str">
        <f t="shared" si="104"/>
        <v>latifolium</v>
      </c>
      <c r="M1178" t="s">
        <v>916</v>
      </c>
    </row>
    <row r="1179" spans="1:15" x14ac:dyDescent="0.25">
      <c r="A1179" t="s">
        <v>6001</v>
      </c>
      <c r="B1179" t="s">
        <v>6001</v>
      </c>
      <c r="C1179" t="s">
        <v>6002</v>
      </c>
      <c r="D1179" t="s">
        <v>3610</v>
      </c>
      <c r="E1179" t="str">
        <f>VLOOKUP(A1179,[1]USDAPLANTS!C$2:D$32889,2)</f>
        <v>L48(I)CAN(I)GL(I)SPM(I)</v>
      </c>
      <c r="F1179" t="s">
        <v>3610</v>
      </c>
      <c r="G1179" t="s">
        <v>1032</v>
      </c>
      <c r="I1179" t="s">
        <v>6003</v>
      </c>
      <c r="J1179" t="s">
        <v>864</v>
      </c>
      <c r="K1179" t="s">
        <v>6004</v>
      </c>
      <c r="L1179" t="str">
        <f t="shared" si="104"/>
        <v>mollugo</v>
      </c>
      <c r="M1179" t="s">
        <v>6004</v>
      </c>
    </row>
    <row r="1180" spans="1:15" x14ac:dyDescent="0.25">
      <c r="A1180" t="s">
        <v>6005</v>
      </c>
      <c r="B1180" t="s">
        <v>6005</v>
      </c>
      <c r="C1180" t="s">
        <v>6006</v>
      </c>
      <c r="D1180" t="s">
        <v>3610</v>
      </c>
      <c r="E1180" t="str">
        <f>VLOOKUP(A1180,[1]USDAPLANTS!C$2:D$32889,2)</f>
        <v>L48(N)CAN(N)</v>
      </c>
      <c r="F1180" t="s">
        <v>3610</v>
      </c>
      <c r="G1180" t="s">
        <v>1021</v>
      </c>
      <c r="I1180" t="s">
        <v>6007</v>
      </c>
      <c r="J1180" t="s">
        <v>864</v>
      </c>
      <c r="K1180" t="s">
        <v>4719</v>
      </c>
      <c r="L1180" t="str">
        <f t="shared" si="104"/>
        <v>obtusum</v>
      </c>
      <c r="M1180" t="s">
        <v>4719</v>
      </c>
    </row>
    <row r="1181" spans="1:15" x14ac:dyDescent="0.25">
      <c r="A1181" t="s">
        <v>6008</v>
      </c>
      <c r="B1181" t="s">
        <v>6008</v>
      </c>
      <c r="C1181" t="s">
        <v>6009</v>
      </c>
      <c r="D1181" t="s">
        <v>3610</v>
      </c>
      <c r="E1181" t="str">
        <f>VLOOKUP(A1181,[1]USDAPLANTS!C$2:D$32889,2)</f>
        <v>L48(I)CAN(I)</v>
      </c>
      <c r="F1181" t="s">
        <v>3610</v>
      </c>
      <c r="G1181" t="s">
        <v>1032</v>
      </c>
      <c r="I1181" t="s">
        <v>6010</v>
      </c>
      <c r="J1181" t="s">
        <v>864</v>
      </c>
      <c r="K1181" t="s">
        <v>1725</v>
      </c>
      <c r="L1181" t="str">
        <f t="shared" si="104"/>
        <v>odoratum</v>
      </c>
      <c r="M1181" t="s">
        <v>1725</v>
      </c>
    </row>
    <row r="1182" spans="1:15" x14ac:dyDescent="0.25">
      <c r="A1182" t="s">
        <v>6011</v>
      </c>
      <c r="B1182" t="s">
        <v>6011</v>
      </c>
      <c r="C1182" t="s">
        <v>6012</v>
      </c>
      <c r="D1182" t="s">
        <v>3610</v>
      </c>
      <c r="E1182" t="str">
        <f>VLOOKUP(A1182,[1]USDAPLANTS!C$2:D$32889,2)</f>
        <v>L48(N)CAN(N)SPM(N)</v>
      </c>
      <c r="F1182" t="s">
        <v>3610</v>
      </c>
      <c r="G1182" t="s">
        <v>1021</v>
      </c>
      <c r="I1182" t="s">
        <v>6013</v>
      </c>
      <c r="J1182" t="s">
        <v>864</v>
      </c>
      <c r="K1182" t="s">
        <v>5399</v>
      </c>
      <c r="L1182" t="str">
        <f t="shared" si="104"/>
        <v>palustre</v>
      </c>
      <c r="M1182" t="s">
        <v>5399</v>
      </c>
    </row>
    <row r="1183" spans="1:15" x14ac:dyDescent="0.25">
      <c r="A1183" t="s">
        <v>6014</v>
      </c>
      <c r="B1183" t="s">
        <v>6014</v>
      </c>
      <c r="C1183" t="s">
        <v>6015</v>
      </c>
      <c r="D1183" t="s">
        <v>3610</v>
      </c>
      <c r="E1183" t="str">
        <f>VLOOKUP(A1183,[1]USDAPLANTS!C$2:D$32889,2)</f>
        <v>L48(I)CAN(I)</v>
      </c>
      <c r="F1183" t="s">
        <v>3610</v>
      </c>
      <c r="G1183" t="s">
        <v>1032</v>
      </c>
      <c r="I1183" t="s">
        <v>6016</v>
      </c>
      <c r="J1183" t="s">
        <v>864</v>
      </c>
      <c r="K1183" t="s">
        <v>6017</v>
      </c>
      <c r="L1183" t="str">
        <f t="shared" si="104"/>
        <v>pedemontanum</v>
      </c>
      <c r="M1183" t="s">
        <v>6017</v>
      </c>
    </row>
    <row r="1184" spans="1:15" x14ac:dyDescent="0.25">
      <c r="A1184" t="s">
        <v>6018</v>
      </c>
      <c r="B1184" t="s">
        <v>6018</v>
      </c>
      <c r="C1184" t="s">
        <v>6019</v>
      </c>
      <c r="D1184" t="s">
        <v>3610</v>
      </c>
      <c r="E1184" t="str">
        <f>VLOOKUP(A1184,[1]USDAPLANTS!C$2:D$32889,2)</f>
        <v>L48(N)CAN(N)</v>
      </c>
      <c r="F1184" t="s">
        <v>3610</v>
      </c>
      <c r="G1184" t="s">
        <v>1021</v>
      </c>
      <c r="I1184" t="s">
        <v>6020</v>
      </c>
      <c r="J1184" t="s">
        <v>864</v>
      </c>
      <c r="K1184" t="s">
        <v>888</v>
      </c>
      <c r="L1184" t="str">
        <f t="shared" si="104"/>
        <v>pilosum</v>
      </c>
      <c r="M1184" t="s">
        <v>888</v>
      </c>
    </row>
    <row r="1185" spans="1:15" x14ac:dyDescent="0.25">
      <c r="A1185" t="s">
        <v>6021</v>
      </c>
      <c r="B1185" t="s">
        <v>6021</v>
      </c>
      <c r="C1185" t="s">
        <v>6022</v>
      </c>
      <c r="D1185" t="s">
        <v>3610</v>
      </c>
      <c r="E1185" t="str">
        <f>VLOOKUP(A1185,[1]USDAPLANTS!C$2:D$32889,2)</f>
        <v>L48(N)CAN(N)SPM(N)</v>
      </c>
      <c r="F1185" t="s">
        <v>3610</v>
      </c>
      <c r="G1185" t="s">
        <v>1021</v>
      </c>
      <c r="I1185" t="s">
        <v>6023</v>
      </c>
      <c r="J1185" t="s">
        <v>864</v>
      </c>
      <c r="K1185" t="s">
        <v>6024</v>
      </c>
      <c r="L1185" t="str">
        <f t="shared" si="104"/>
        <v>tinctorium</v>
      </c>
      <c r="M1185" t="s">
        <v>6024</v>
      </c>
    </row>
    <row r="1186" spans="1:15" x14ac:dyDescent="0.25">
      <c r="A1186" t="s">
        <v>6025</v>
      </c>
      <c r="B1186" t="s">
        <v>6025</v>
      </c>
      <c r="C1186" t="s">
        <v>6026</v>
      </c>
      <c r="D1186" t="s">
        <v>3610</v>
      </c>
      <c r="E1186" t="str">
        <f>VLOOKUP(A1186,[1]USDAPLANTS!C$2:D$32889,2)</f>
        <v>L48(N)AK(N)CAN(N)GL(N)SPM(N)</v>
      </c>
      <c r="F1186" t="s">
        <v>3610</v>
      </c>
      <c r="G1186" t="s">
        <v>1021</v>
      </c>
      <c r="I1186" t="s">
        <v>6027</v>
      </c>
      <c r="J1186" t="s">
        <v>864</v>
      </c>
      <c r="K1186" t="s">
        <v>6028</v>
      </c>
      <c r="L1186" t="str">
        <f t="shared" si="104"/>
        <v>trifidum</v>
      </c>
      <c r="M1186" t="s">
        <v>6028</v>
      </c>
    </row>
    <row r="1187" spans="1:15" x14ac:dyDescent="0.25">
      <c r="A1187" t="s">
        <v>6029</v>
      </c>
      <c r="B1187" t="s">
        <v>6029</v>
      </c>
      <c r="C1187" t="s">
        <v>6030</v>
      </c>
      <c r="D1187" t="s">
        <v>3610</v>
      </c>
      <c r="E1187" t="str">
        <f>VLOOKUP(A1187,[1]USDAPLANTS!C$2:D$32889,2)</f>
        <v>L48(N)AK(N)CAN(N)GL(I?)SPM(N)</v>
      </c>
      <c r="F1187" t="s">
        <v>3610</v>
      </c>
      <c r="G1187" t="s">
        <v>1021</v>
      </c>
      <c r="I1187" t="s">
        <v>6031</v>
      </c>
      <c r="J1187" t="s">
        <v>864</v>
      </c>
      <c r="K1187" t="s">
        <v>6032</v>
      </c>
      <c r="L1187" t="str">
        <f t="shared" si="104"/>
        <v>triflorum</v>
      </c>
      <c r="M1187" t="s">
        <v>6032</v>
      </c>
    </row>
    <row r="1188" spans="1:15" x14ac:dyDescent="0.25">
      <c r="A1188" t="s">
        <v>6033</v>
      </c>
      <c r="B1188" t="s">
        <v>6033</v>
      </c>
      <c r="C1188" t="s">
        <v>6034</v>
      </c>
      <c r="D1188" t="s">
        <v>3610</v>
      </c>
      <c r="E1188" t="str">
        <f>VLOOKUP(A1188,[1]USDAPLANTS!C$2:D$32889,2)</f>
        <v>L48(I)CAN(I)GL(I)</v>
      </c>
      <c r="F1188" t="s">
        <v>3610</v>
      </c>
      <c r="G1188" t="s">
        <v>1032</v>
      </c>
      <c r="I1188" t="s">
        <v>6035</v>
      </c>
      <c r="J1188" t="s">
        <v>864</v>
      </c>
      <c r="K1188" t="s">
        <v>6036</v>
      </c>
      <c r="L1188" t="str">
        <f t="shared" ref="L1188:L1189" si="105">M1188&amp;" "&amp;N1188&amp;" "&amp;O1188</f>
        <v>verum var. verum</v>
      </c>
      <c r="M1188" t="s">
        <v>6037</v>
      </c>
      <c r="N1188" t="s">
        <v>1259</v>
      </c>
      <c r="O1188" t="s">
        <v>6037</v>
      </c>
    </row>
    <row r="1189" spans="1:15" x14ac:dyDescent="0.25">
      <c r="A1189" t="s">
        <v>6038</v>
      </c>
      <c r="B1189" t="s">
        <v>6038</v>
      </c>
      <c r="C1189" t="s">
        <v>6039</v>
      </c>
      <c r="D1189" t="s">
        <v>3610</v>
      </c>
      <c r="E1189" t="str">
        <f>VLOOKUP(A1189,[1]USDAPLANTS!C$2:D$32889,2)</f>
        <v>L48(I)CAN(I)</v>
      </c>
      <c r="F1189" t="s">
        <v>3610</v>
      </c>
      <c r="G1189" t="s">
        <v>1032</v>
      </c>
      <c r="I1189" t="s">
        <v>6040</v>
      </c>
      <c r="J1189" t="s">
        <v>864</v>
      </c>
      <c r="K1189" t="s">
        <v>6041</v>
      </c>
      <c r="L1189" t="str">
        <f t="shared" si="105"/>
        <v>verum var. wirtgenii</v>
      </c>
      <c r="M1189" t="s">
        <v>6037</v>
      </c>
      <c r="N1189" t="s">
        <v>1259</v>
      </c>
      <c r="O1189" t="s">
        <v>6042</v>
      </c>
    </row>
    <row r="1190" spans="1:15" x14ac:dyDescent="0.25">
      <c r="A1190" t="s">
        <v>6043</v>
      </c>
      <c r="B1190" t="s">
        <v>6044</v>
      </c>
      <c r="C1190" t="s">
        <v>6045</v>
      </c>
      <c r="D1190" t="s">
        <v>1108</v>
      </c>
      <c r="E1190" t="str">
        <f>VLOOKUP(A1190,[1]USDAPLANTS!C$2:D$32889,2)</f>
        <v>L48(N)HI(I)CAN(N)</v>
      </c>
      <c r="F1190" t="s">
        <v>1108</v>
      </c>
      <c r="G1190" t="s">
        <v>1021</v>
      </c>
      <c r="I1190" t="s">
        <v>6046</v>
      </c>
      <c r="J1190" t="s">
        <v>6047</v>
      </c>
      <c r="K1190" t="s">
        <v>1235</v>
      </c>
      <c r="L1190" t="str">
        <f t="shared" ref="L1190:L1231" si="106">M1190</f>
        <v>purpurea</v>
      </c>
      <c r="M1190" t="s">
        <v>1235</v>
      </c>
    </row>
    <row r="1191" spans="1:15" x14ac:dyDescent="0.25">
      <c r="A1191" t="s">
        <v>6048</v>
      </c>
      <c r="B1191" t="s">
        <v>6048</v>
      </c>
      <c r="C1191" t="s">
        <v>6049</v>
      </c>
      <c r="D1191" t="s">
        <v>1627</v>
      </c>
      <c r="E1191" t="str">
        <f>VLOOKUP(A1191,[1]USDAPLANTS!C$2:D$32889,2)</f>
        <v>L48(N)CAN(N)SPM(N)</v>
      </c>
      <c r="F1191" t="s">
        <v>1627</v>
      </c>
      <c r="G1191" t="s">
        <v>1021</v>
      </c>
      <c r="I1191" t="s">
        <v>6050</v>
      </c>
      <c r="J1191" t="s">
        <v>831</v>
      </c>
      <c r="K1191" t="s">
        <v>6051</v>
      </c>
      <c r="L1191" t="str">
        <f t="shared" si="106"/>
        <v>hispidula</v>
      </c>
      <c r="M1191" t="s">
        <v>6051</v>
      </c>
    </row>
    <row r="1192" spans="1:15" x14ac:dyDescent="0.25">
      <c r="A1192" t="s">
        <v>6052</v>
      </c>
      <c r="B1192" t="s">
        <v>6052</v>
      </c>
      <c r="C1192" t="s">
        <v>126</v>
      </c>
      <c r="D1192" t="s">
        <v>1627</v>
      </c>
      <c r="E1192" t="str">
        <f>VLOOKUP(A1192,[1]USDAPLANTS!C$2:D$32889,2)</f>
        <v>L48(N)CAN(N)SPM(N)</v>
      </c>
      <c r="F1192" t="s">
        <v>1627</v>
      </c>
      <c r="G1192" t="s">
        <v>1021</v>
      </c>
      <c r="I1192" t="s">
        <v>6053</v>
      </c>
      <c r="J1192" t="s">
        <v>831</v>
      </c>
      <c r="K1192" t="s">
        <v>832</v>
      </c>
      <c r="L1192" t="str">
        <f t="shared" si="106"/>
        <v>procumbens</v>
      </c>
      <c r="M1192" t="s">
        <v>832</v>
      </c>
    </row>
    <row r="1193" spans="1:15" x14ac:dyDescent="0.25">
      <c r="A1193" t="s">
        <v>6054</v>
      </c>
      <c r="B1193" t="s">
        <v>6054</v>
      </c>
      <c r="C1193" t="s">
        <v>6055</v>
      </c>
      <c r="D1193" t="s">
        <v>3860</v>
      </c>
      <c r="E1193" t="str">
        <f>VLOOKUP(A1193,[1]USDAPLANTS!C$2:D$32889,2)</f>
        <v>L48(N)AK(N)CAN(N)</v>
      </c>
      <c r="F1193" t="s">
        <v>3860</v>
      </c>
      <c r="G1193" t="s">
        <v>1021</v>
      </c>
      <c r="I1193" t="s">
        <v>6056</v>
      </c>
      <c r="J1193" t="s">
        <v>6055</v>
      </c>
      <c r="K1193" t="s">
        <v>2000</v>
      </c>
      <c r="L1193" t="str">
        <f t="shared" si="106"/>
        <v>biennis</v>
      </c>
      <c r="M1193" t="s">
        <v>2000</v>
      </c>
    </row>
    <row r="1194" spans="1:15" x14ac:dyDescent="0.25">
      <c r="A1194" t="s">
        <v>6057</v>
      </c>
      <c r="B1194" t="s">
        <v>6057</v>
      </c>
      <c r="C1194" t="s">
        <v>6058</v>
      </c>
      <c r="D1194" t="s">
        <v>1627</v>
      </c>
      <c r="E1194" t="str">
        <f>VLOOKUP(A1194,[1]USDAPLANTS!C$2:D$32889,2)</f>
        <v>L48(N)CAN(N)SPM(N)</v>
      </c>
      <c r="F1194" t="s">
        <v>1627</v>
      </c>
      <c r="G1194" t="s">
        <v>1021</v>
      </c>
      <c r="I1194" t="s">
        <v>6059</v>
      </c>
      <c r="J1194" t="s">
        <v>827</v>
      </c>
      <c r="K1194" t="s">
        <v>828</v>
      </c>
      <c r="L1194" t="str">
        <f t="shared" si="106"/>
        <v>baccata</v>
      </c>
      <c r="M1194" t="s">
        <v>828</v>
      </c>
    </row>
    <row r="1195" spans="1:15" x14ac:dyDescent="0.25">
      <c r="A1195" t="s">
        <v>6060</v>
      </c>
      <c r="B1195" t="s">
        <v>6060</v>
      </c>
      <c r="C1195" t="s">
        <v>6061</v>
      </c>
      <c r="D1195" t="s">
        <v>1627</v>
      </c>
      <c r="E1195" t="str">
        <f>VLOOKUP(A1195,[1]USDAPLANTS!C$2:D$32889,2)</f>
        <v>L48(N)</v>
      </c>
      <c r="F1195" t="s">
        <v>1627</v>
      </c>
      <c r="G1195" t="s">
        <v>1021</v>
      </c>
      <c r="I1195" t="s">
        <v>6062</v>
      </c>
      <c r="J1195" t="s">
        <v>827</v>
      </c>
      <c r="K1195" t="s">
        <v>6063</v>
      </c>
      <c r="L1195" t="str">
        <f t="shared" si="106"/>
        <v>brachycera</v>
      </c>
      <c r="M1195" t="s">
        <v>6063</v>
      </c>
    </row>
    <row r="1196" spans="1:15" x14ac:dyDescent="0.25">
      <c r="A1196" t="s">
        <v>6064</v>
      </c>
      <c r="B1196" t="s">
        <v>6064</v>
      </c>
      <c r="C1196" t="s">
        <v>6065</v>
      </c>
      <c r="D1196" t="s">
        <v>1627</v>
      </c>
      <c r="E1196" t="str">
        <f>VLOOKUP(A1196,[1]USDAPLANTS!C$2:D$32889,2)</f>
        <v>L48(N)CAN(N)SPM(N)</v>
      </c>
      <c r="F1196" t="s">
        <v>1627</v>
      </c>
      <c r="G1196" t="s">
        <v>1021</v>
      </c>
      <c r="I1196" t="s">
        <v>6066</v>
      </c>
      <c r="J1196" t="s">
        <v>827</v>
      </c>
      <c r="K1196" t="s">
        <v>6067</v>
      </c>
      <c r="L1196" t="str">
        <f t="shared" si="106"/>
        <v>dumosa</v>
      </c>
      <c r="M1196" t="s">
        <v>6067</v>
      </c>
    </row>
    <row r="1197" spans="1:15" x14ac:dyDescent="0.25">
      <c r="A1197" t="s">
        <v>6068</v>
      </c>
      <c r="B1197" t="s">
        <v>6068</v>
      </c>
      <c r="C1197" t="s">
        <v>6069</v>
      </c>
      <c r="D1197" t="s">
        <v>1627</v>
      </c>
      <c r="E1197" t="str">
        <f>VLOOKUP(A1197,[1]USDAPLANTS!C$2:D$32889,2)</f>
        <v>L48(N)</v>
      </c>
      <c r="F1197" t="s">
        <v>1627</v>
      </c>
      <c r="G1197" t="s">
        <v>1021</v>
      </c>
      <c r="I1197" t="s">
        <v>6070</v>
      </c>
      <c r="J1197" t="s">
        <v>827</v>
      </c>
      <c r="K1197" t="s">
        <v>2327</v>
      </c>
      <c r="L1197" t="str">
        <f t="shared" si="106"/>
        <v>frondosa</v>
      </c>
      <c r="M1197" t="s">
        <v>2327</v>
      </c>
    </row>
    <row r="1198" spans="1:15" x14ac:dyDescent="0.25">
      <c r="A1198" t="s">
        <v>6071</v>
      </c>
      <c r="B1198" t="s">
        <v>6071</v>
      </c>
      <c r="C1198" t="s">
        <v>6072</v>
      </c>
      <c r="D1198" t="s">
        <v>2238</v>
      </c>
      <c r="E1198" t="str">
        <f>VLOOKUP(A1198,[1]USDAPLANTS!C$2:D$32889,2)</f>
        <v>L48(N)CAN(N)</v>
      </c>
      <c r="F1198" t="s">
        <v>2238</v>
      </c>
      <c r="G1198" t="s">
        <v>1021</v>
      </c>
      <c r="I1198" t="s">
        <v>6073</v>
      </c>
      <c r="J1198" t="s">
        <v>6074</v>
      </c>
      <c r="K1198" t="s">
        <v>967</v>
      </c>
      <c r="L1198" t="str">
        <f t="shared" si="106"/>
        <v>alba</v>
      </c>
      <c r="M1198" t="s">
        <v>967</v>
      </c>
    </row>
    <row r="1199" spans="1:15" x14ac:dyDescent="0.25">
      <c r="A1199" t="s">
        <v>6075</v>
      </c>
      <c r="B1199" t="s">
        <v>6075</v>
      </c>
      <c r="C1199" t="s">
        <v>6076</v>
      </c>
      <c r="D1199" t="s">
        <v>2238</v>
      </c>
      <c r="E1199" t="str">
        <f>VLOOKUP(A1199,[1]USDAPLANTS!C$2:D$32889,2)</f>
        <v>L48(N)CAN(N)</v>
      </c>
      <c r="F1199" t="s">
        <v>2238</v>
      </c>
      <c r="G1199" t="s">
        <v>1021</v>
      </c>
      <c r="I1199" t="s">
        <v>6077</v>
      </c>
      <c r="J1199" t="s">
        <v>6074</v>
      </c>
      <c r="K1199" t="s">
        <v>6078</v>
      </c>
      <c r="L1199" t="str">
        <f t="shared" si="106"/>
        <v>andrewsii</v>
      </c>
      <c r="M1199" t="s">
        <v>6078</v>
      </c>
    </row>
    <row r="1200" spans="1:15" x14ac:dyDescent="0.25">
      <c r="A1200" t="s">
        <v>6079</v>
      </c>
      <c r="B1200" t="s">
        <v>6079</v>
      </c>
      <c r="C1200" t="s">
        <v>6080</v>
      </c>
      <c r="D1200" t="s">
        <v>2238</v>
      </c>
      <c r="E1200" t="str">
        <f>VLOOKUP(A1200,[1]USDAPLANTS!C$2:D$32889,2)</f>
        <v>L48(N)</v>
      </c>
      <c r="F1200" t="s">
        <v>2238</v>
      </c>
      <c r="G1200" t="s">
        <v>1021</v>
      </c>
      <c r="I1200" t="s">
        <v>6081</v>
      </c>
      <c r="J1200" t="s">
        <v>6074</v>
      </c>
      <c r="K1200" t="s">
        <v>6082</v>
      </c>
      <c r="L1200" t="str">
        <f t="shared" si="106"/>
        <v>catesbaei</v>
      </c>
      <c r="M1200" t="s">
        <v>6082</v>
      </c>
    </row>
    <row r="1201" spans="1:13" x14ac:dyDescent="0.25">
      <c r="A1201" t="s">
        <v>6083</v>
      </c>
      <c r="B1201" t="s">
        <v>6083</v>
      </c>
      <c r="C1201" t="s">
        <v>6084</v>
      </c>
      <c r="D1201" t="s">
        <v>2238</v>
      </c>
      <c r="E1201" t="str">
        <f>VLOOKUP(A1201,[1]USDAPLANTS!C$2:D$32889,2)</f>
        <v>L48(N)CAN(N)</v>
      </c>
      <c r="F1201" t="s">
        <v>2238</v>
      </c>
      <c r="G1201" t="s">
        <v>1021</v>
      </c>
      <c r="I1201" t="s">
        <v>6085</v>
      </c>
      <c r="J1201" t="s">
        <v>6074</v>
      </c>
      <c r="K1201" t="s">
        <v>6086</v>
      </c>
      <c r="L1201" t="str">
        <f t="shared" si="106"/>
        <v>clausa</v>
      </c>
      <c r="M1201" t="s">
        <v>6086</v>
      </c>
    </row>
    <row r="1202" spans="1:13" x14ac:dyDescent="0.25">
      <c r="A1202" t="s">
        <v>6087</v>
      </c>
      <c r="B1202" t="s">
        <v>6087</v>
      </c>
      <c r="C1202" t="s">
        <v>6088</v>
      </c>
      <c r="D1202" t="s">
        <v>2238</v>
      </c>
      <c r="E1202" t="str">
        <f>VLOOKUP(A1202,[1]USDAPLANTS!C$2:D$32889,2)</f>
        <v>L48(N)CAN(N)</v>
      </c>
      <c r="F1202" t="s">
        <v>2238</v>
      </c>
      <c r="G1202" t="s">
        <v>1021</v>
      </c>
      <c r="I1202" t="s">
        <v>6089</v>
      </c>
      <c r="J1202" t="s">
        <v>6074</v>
      </c>
      <c r="K1202" t="s">
        <v>3984</v>
      </c>
      <c r="L1202" t="str">
        <f t="shared" si="106"/>
        <v>linearis</v>
      </c>
      <c r="M1202" t="s">
        <v>3984</v>
      </c>
    </row>
    <row r="1203" spans="1:13" x14ac:dyDescent="0.25">
      <c r="A1203" t="s">
        <v>6090</v>
      </c>
      <c r="B1203" t="s">
        <v>6090</v>
      </c>
      <c r="C1203" t="s">
        <v>6091</v>
      </c>
      <c r="D1203" t="s">
        <v>2238</v>
      </c>
      <c r="E1203" t="str">
        <f>VLOOKUP(A1203,[1]USDAPLANTS!C$2:D$32889,2)</f>
        <v>L48(N)</v>
      </c>
      <c r="F1203" t="s">
        <v>2238</v>
      </c>
      <c r="G1203" t="s">
        <v>1021</v>
      </c>
      <c r="I1203" t="s">
        <v>6092</v>
      </c>
      <c r="J1203" t="s">
        <v>6074</v>
      </c>
      <c r="K1203" t="s">
        <v>6093</v>
      </c>
      <c r="L1203" t="str">
        <f t="shared" si="106"/>
        <v>saponaria</v>
      </c>
      <c r="M1203" t="s">
        <v>6093</v>
      </c>
    </row>
    <row r="1204" spans="1:13" x14ac:dyDescent="0.25">
      <c r="A1204" t="s">
        <v>6094</v>
      </c>
      <c r="B1204" t="s">
        <v>6094</v>
      </c>
      <c r="C1204" t="s">
        <v>6095</v>
      </c>
      <c r="D1204" t="s">
        <v>2238</v>
      </c>
      <c r="E1204" t="str">
        <f>VLOOKUP(A1204,[1]USDAPLANTS!C$2:D$32889,2)</f>
        <v>L48(N)</v>
      </c>
      <c r="F1204" t="s">
        <v>2238</v>
      </c>
      <c r="G1204" t="s">
        <v>1021</v>
      </c>
      <c r="I1204" t="s">
        <v>6096</v>
      </c>
      <c r="J1204" t="s">
        <v>6074</v>
      </c>
      <c r="K1204" t="s">
        <v>4941</v>
      </c>
      <c r="L1204" t="str">
        <f t="shared" si="106"/>
        <v>villosa</v>
      </c>
      <c r="M1204" t="s">
        <v>4941</v>
      </c>
    </row>
    <row r="1205" spans="1:13" x14ac:dyDescent="0.25">
      <c r="A1205" t="s">
        <v>6097</v>
      </c>
      <c r="B1205" t="s">
        <v>6097</v>
      </c>
      <c r="C1205" t="s">
        <v>6098</v>
      </c>
      <c r="D1205" t="s">
        <v>2238</v>
      </c>
      <c r="E1205" t="str">
        <f>VLOOKUP(A1205,[1]USDAPLANTS!C$2:D$32889,2)</f>
        <v>L48(N)CAN(N)</v>
      </c>
      <c r="F1205" t="s">
        <v>2238</v>
      </c>
      <c r="G1205" t="s">
        <v>1021</v>
      </c>
      <c r="I1205" t="s">
        <v>6099</v>
      </c>
      <c r="J1205" t="s">
        <v>6100</v>
      </c>
      <c r="K1205" t="s">
        <v>1666</v>
      </c>
      <c r="L1205" t="str">
        <f t="shared" si="106"/>
        <v>quinquefolia</v>
      </c>
      <c r="M1205" t="s">
        <v>1666</v>
      </c>
    </row>
    <row r="1206" spans="1:13" x14ac:dyDescent="0.25">
      <c r="A1206" t="s">
        <v>6101</v>
      </c>
      <c r="B1206" t="s">
        <v>6101</v>
      </c>
      <c r="C1206" t="s">
        <v>6102</v>
      </c>
      <c r="D1206" t="s">
        <v>2238</v>
      </c>
      <c r="E1206" t="str">
        <f>VLOOKUP(A1206,[1]USDAPLANTS!C$2:D$32889,2)</f>
        <v>L48(N)CAN(N)</v>
      </c>
      <c r="F1206" t="s">
        <v>2238</v>
      </c>
      <c r="G1206" t="s">
        <v>1021</v>
      </c>
      <c r="I1206" t="s">
        <v>6103</v>
      </c>
      <c r="J1206" t="s">
        <v>6104</v>
      </c>
      <c r="K1206" t="s">
        <v>2937</v>
      </c>
      <c r="L1206" t="str">
        <f t="shared" si="106"/>
        <v>crinita</v>
      </c>
      <c r="M1206" t="s">
        <v>2937</v>
      </c>
    </row>
    <row r="1207" spans="1:13" x14ac:dyDescent="0.25">
      <c r="A1207" t="s">
        <v>6105</v>
      </c>
      <c r="B1207" t="s">
        <v>6105</v>
      </c>
      <c r="C1207" t="s">
        <v>6106</v>
      </c>
      <c r="D1207" t="s">
        <v>2238</v>
      </c>
      <c r="E1207" t="str">
        <f>VLOOKUP(A1207,[1]USDAPLANTS!C$2:D$32889,2)</f>
        <v>L48(N)CAN(N)</v>
      </c>
      <c r="F1207" t="s">
        <v>2238</v>
      </c>
      <c r="G1207" t="s">
        <v>1021</v>
      </c>
      <c r="I1207" t="s">
        <v>6107</v>
      </c>
      <c r="J1207" t="s">
        <v>6104</v>
      </c>
      <c r="K1207" t="s">
        <v>6108</v>
      </c>
      <c r="L1207" t="str">
        <f t="shared" si="106"/>
        <v>virgata</v>
      </c>
      <c r="M1207" t="s">
        <v>6108</v>
      </c>
    </row>
    <row r="1208" spans="1:13" x14ac:dyDescent="0.25">
      <c r="A1208" t="s">
        <v>6109</v>
      </c>
      <c r="B1208" t="s">
        <v>6109</v>
      </c>
      <c r="C1208" t="s">
        <v>6110</v>
      </c>
      <c r="D1208" t="s">
        <v>5540</v>
      </c>
      <c r="E1208" t="str">
        <f>VLOOKUP(A1208,[1]USDAPLANTS!C$2:D$32889,2)</f>
        <v>L48(N)AK(I)CAN(N)</v>
      </c>
      <c r="F1208" t="s">
        <v>5540</v>
      </c>
      <c r="G1208" t="s">
        <v>1021</v>
      </c>
      <c r="I1208" t="s">
        <v>6111</v>
      </c>
      <c r="J1208" t="s">
        <v>6112</v>
      </c>
      <c r="K1208" t="s">
        <v>2852</v>
      </c>
      <c r="L1208" t="str">
        <f t="shared" si="106"/>
        <v>bicknellii</v>
      </c>
      <c r="M1208" t="s">
        <v>2852</v>
      </c>
    </row>
    <row r="1209" spans="1:13" x14ac:dyDescent="0.25">
      <c r="A1209" t="s">
        <v>6113</v>
      </c>
      <c r="B1209" t="s">
        <v>6113</v>
      </c>
      <c r="C1209" t="s">
        <v>6114</v>
      </c>
      <c r="D1209" t="s">
        <v>5540</v>
      </c>
      <c r="E1209" t="str">
        <f>VLOOKUP(A1209,[1]USDAPLANTS!C$2:D$32889,2)</f>
        <v>L48(N)CAN(N)</v>
      </c>
      <c r="F1209" t="s">
        <v>5540</v>
      </c>
      <c r="G1209" t="s">
        <v>1021</v>
      </c>
      <c r="I1209" t="s">
        <v>6115</v>
      </c>
      <c r="J1209" t="s">
        <v>6112</v>
      </c>
      <c r="K1209" t="s">
        <v>6116</v>
      </c>
      <c r="L1209" t="str">
        <f t="shared" si="106"/>
        <v>carolinianum</v>
      </c>
      <c r="M1209" t="s">
        <v>6116</v>
      </c>
    </row>
    <row r="1210" spans="1:13" x14ac:dyDescent="0.25">
      <c r="A1210" t="s">
        <v>6117</v>
      </c>
      <c r="B1210" t="s">
        <v>6117</v>
      </c>
      <c r="C1210" t="s">
        <v>6118</v>
      </c>
      <c r="D1210" t="s">
        <v>5540</v>
      </c>
      <c r="E1210" t="str">
        <f>VLOOKUP(A1210,[1]USDAPLANTS!C$2:D$32889,2)</f>
        <v>L48(I)CAN(I)</v>
      </c>
      <c r="F1210" t="s">
        <v>5540</v>
      </c>
      <c r="G1210" t="s">
        <v>1032</v>
      </c>
      <c r="I1210" t="s">
        <v>6119</v>
      </c>
      <c r="J1210" t="s">
        <v>6112</v>
      </c>
      <c r="K1210" t="s">
        <v>6120</v>
      </c>
      <c r="L1210" t="str">
        <f t="shared" si="106"/>
        <v>columbinum</v>
      </c>
      <c r="M1210" t="s">
        <v>6120</v>
      </c>
    </row>
    <row r="1211" spans="1:13" x14ac:dyDescent="0.25">
      <c r="A1211" t="s">
        <v>6121</v>
      </c>
      <c r="B1211" t="s">
        <v>6121</v>
      </c>
      <c r="C1211" t="s">
        <v>6122</v>
      </c>
      <c r="D1211" t="s">
        <v>5540</v>
      </c>
      <c r="E1211" t="str">
        <f>VLOOKUP(A1211,[1]USDAPLANTS!C$2:D$32889,2)</f>
        <v>L48(I)HI(I)CAN(I)</v>
      </c>
      <c r="F1211" t="s">
        <v>5540</v>
      </c>
      <c r="G1211" t="s">
        <v>1032</v>
      </c>
      <c r="I1211" t="s">
        <v>6123</v>
      </c>
      <c r="J1211" t="s">
        <v>6112</v>
      </c>
      <c r="K1211" t="s">
        <v>2376</v>
      </c>
      <c r="L1211" t="str">
        <f t="shared" si="106"/>
        <v>dissectum</v>
      </c>
      <c r="M1211" t="s">
        <v>2376</v>
      </c>
    </row>
    <row r="1212" spans="1:13" x14ac:dyDescent="0.25">
      <c r="A1212" t="s">
        <v>6124</v>
      </c>
      <c r="B1212" t="s">
        <v>6124</v>
      </c>
      <c r="C1212" t="s">
        <v>6125</v>
      </c>
      <c r="D1212" t="s">
        <v>5540</v>
      </c>
      <c r="E1212" t="str">
        <f>VLOOKUP(A1212,[1]USDAPLANTS!C$2:D$32889,2)</f>
        <v>L48(N)CAN(N)</v>
      </c>
      <c r="F1212" t="s">
        <v>5540</v>
      </c>
      <c r="G1212" t="s">
        <v>1021</v>
      </c>
      <c r="I1212" t="s">
        <v>6126</v>
      </c>
      <c r="J1212" t="s">
        <v>6112</v>
      </c>
      <c r="K1212" t="s">
        <v>4024</v>
      </c>
      <c r="L1212" t="str">
        <f t="shared" si="106"/>
        <v>maculatum</v>
      </c>
      <c r="M1212" t="s">
        <v>4024</v>
      </c>
    </row>
    <row r="1213" spans="1:13" x14ac:dyDescent="0.25">
      <c r="A1213" t="s">
        <v>6127</v>
      </c>
      <c r="B1213" t="s">
        <v>6127</v>
      </c>
      <c r="C1213" t="s">
        <v>6128</v>
      </c>
      <c r="D1213" t="s">
        <v>5540</v>
      </c>
      <c r="E1213" t="str">
        <f>VLOOKUP(A1213,[1]USDAPLANTS!C$2:D$32889,2)</f>
        <v>L48(I)HI(I)CAN(I)</v>
      </c>
      <c r="F1213" t="s">
        <v>5540</v>
      </c>
      <c r="G1213" t="s">
        <v>1032</v>
      </c>
      <c r="I1213" t="s">
        <v>6129</v>
      </c>
      <c r="J1213" t="s">
        <v>6112</v>
      </c>
      <c r="K1213" t="s">
        <v>6130</v>
      </c>
      <c r="L1213" t="str">
        <f t="shared" si="106"/>
        <v>molle</v>
      </c>
      <c r="M1213" t="s">
        <v>6130</v>
      </c>
    </row>
    <row r="1214" spans="1:13" x14ac:dyDescent="0.25">
      <c r="A1214" t="s">
        <v>6131</v>
      </c>
      <c r="B1214" t="s">
        <v>6131</v>
      </c>
      <c r="C1214" t="s">
        <v>6132</v>
      </c>
      <c r="D1214" t="s">
        <v>5540</v>
      </c>
      <c r="E1214" t="str">
        <f>VLOOKUP(A1214,[1]USDAPLANTS!C$2:D$32889,2)</f>
        <v>L48(I)AK(I)HI(I)CAN(I)GL(I)</v>
      </c>
      <c r="F1214" t="s">
        <v>5540</v>
      </c>
      <c r="G1214" t="s">
        <v>1032</v>
      </c>
      <c r="I1214" t="s">
        <v>6133</v>
      </c>
      <c r="J1214" t="s">
        <v>6112</v>
      </c>
      <c r="K1214" t="s">
        <v>1846</v>
      </c>
      <c r="L1214" t="str">
        <f t="shared" si="106"/>
        <v>pusillum</v>
      </c>
      <c r="M1214" t="s">
        <v>1846</v>
      </c>
    </row>
    <row r="1215" spans="1:13" x14ac:dyDescent="0.25">
      <c r="A1215" t="s">
        <v>6134</v>
      </c>
      <c r="B1215" t="s">
        <v>6134</v>
      </c>
      <c r="C1215" t="s">
        <v>6135</v>
      </c>
      <c r="D1215" t="s">
        <v>5540</v>
      </c>
      <c r="E1215" t="str">
        <f>VLOOKUP(A1215,[1]USDAPLANTS!C$2:D$32889,2)</f>
        <v>L48(I,N)AK(I)CAN(N)SPM(N)</v>
      </c>
      <c r="F1215" t="s">
        <v>5540</v>
      </c>
      <c r="G1215" t="s">
        <v>1021</v>
      </c>
      <c r="H1215" t="s">
        <v>1109</v>
      </c>
      <c r="I1215" t="s">
        <v>6136</v>
      </c>
      <c r="J1215" t="s">
        <v>6112</v>
      </c>
      <c r="K1215" t="s">
        <v>6137</v>
      </c>
      <c r="L1215" t="str">
        <f t="shared" si="106"/>
        <v>robertianum</v>
      </c>
      <c r="M1215" t="s">
        <v>6137</v>
      </c>
    </row>
    <row r="1216" spans="1:13" x14ac:dyDescent="0.25">
      <c r="A1216" t="s">
        <v>6138</v>
      </c>
      <c r="B1216" t="s">
        <v>6138</v>
      </c>
      <c r="C1216" t="s">
        <v>6139</v>
      </c>
      <c r="D1216" t="s">
        <v>5540</v>
      </c>
      <c r="E1216" t="str">
        <f>VLOOKUP(A1216,[1]USDAPLANTS!C$2:D$32889,2)</f>
        <v>L48(I)</v>
      </c>
      <c r="F1216" t="s">
        <v>5540</v>
      </c>
      <c r="G1216" t="s">
        <v>1032</v>
      </c>
      <c r="I1216" t="s">
        <v>6140</v>
      </c>
      <c r="J1216" t="s">
        <v>6112</v>
      </c>
      <c r="K1216" t="s">
        <v>6141</v>
      </c>
      <c r="L1216" t="str">
        <f t="shared" si="106"/>
        <v>sibiricum</v>
      </c>
      <c r="M1216" t="s">
        <v>6141</v>
      </c>
    </row>
    <row r="1217" spans="1:15" x14ac:dyDescent="0.25">
      <c r="A1217" t="s">
        <v>6142</v>
      </c>
      <c r="B1217" t="s">
        <v>6142</v>
      </c>
      <c r="C1217" t="s">
        <v>6143</v>
      </c>
      <c r="D1217" t="s">
        <v>5540</v>
      </c>
      <c r="E1217" t="str">
        <f>VLOOKUP(A1217,[1]USDAPLANTS!C$2:D$32889,2)</f>
        <v>L48(I)</v>
      </c>
      <c r="F1217" t="s">
        <v>5540</v>
      </c>
      <c r="G1217" t="s">
        <v>1032</v>
      </c>
      <c r="I1217" t="s">
        <v>6144</v>
      </c>
      <c r="J1217" t="s">
        <v>6112</v>
      </c>
      <c r="K1217" t="s">
        <v>2263</v>
      </c>
      <c r="L1217" t="str">
        <f t="shared" si="106"/>
        <v>thunbergii</v>
      </c>
      <c r="M1217" t="s">
        <v>2263</v>
      </c>
    </row>
    <row r="1218" spans="1:15" x14ac:dyDescent="0.25">
      <c r="A1218" t="s">
        <v>6145</v>
      </c>
      <c r="B1218" t="s">
        <v>6145</v>
      </c>
      <c r="C1218" t="s">
        <v>6146</v>
      </c>
      <c r="D1218" t="s">
        <v>1266</v>
      </c>
      <c r="E1218" t="str">
        <f>VLOOKUP(A1218,[1]USDAPLANTS!C$2:D$32889,2)</f>
        <v>L48(N)AK(N)CAN(N)</v>
      </c>
      <c r="F1218" t="s">
        <v>1266</v>
      </c>
      <c r="G1218" t="s">
        <v>1021</v>
      </c>
      <c r="I1218" t="s">
        <v>6147</v>
      </c>
      <c r="J1218" t="s">
        <v>6148</v>
      </c>
      <c r="K1218" t="s">
        <v>6149</v>
      </c>
      <c r="L1218" t="str">
        <f t="shared" si="106"/>
        <v>aleppicum</v>
      </c>
      <c r="M1218" t="s">
        <v>6149</v>
      </c>
    </row>
    <row r="1219" spans="1:15" x14ac:dyDescent="0.25">
      <c r="A1219" t="s">
        <v>6150</v>
      </c>
      <c r="B1219" t="s">
        <v>6150</v>
      </c>
      <c r="C1219" t="s">
        <v>6151</v>
      </c>
      <c r="D1219" t="s">
        <v>1266</v>
      </c>
      <c r="E1219" t="str">
        <f>VLOOKUP(A1219,[1]USDAPLANTS!C$2:D$32889,2)</f>
        <v>L48(N)CAN(N)</v>
      </c>
      <c r="F1219" t="s">
        <v>1266</v>
      </c>
      <c r="G1219" t="s">
        <v>1021</v>
      </c>
      <c r="I1219" t="s">
        <v>6152</v>
      </c>
      <c r="J1219" t="s">
        <v>6148</v>
      </c>
      <c r="K1219" t="s">
        <v>856</v>
      </c>
      <c r="L1219" t="str">
        <f t="shared" si="106"/>
        <v>canadense</v>
      </c>
      <c r="M1219" t="s">
        <v>856</v>
      </c>
    </row>
    <row r="1220" spans="1:15" x14ac:dyDescent="0.25">
      <c r="A1220" t="s">
        <v>6153</v>
      </c>
      <c r="B1220" t="s">
        <v>6153</v>
      </c>
      <c r="C1220" t="s">
        <v>6154</v>
      </c>
      <c r="D1220" t="s">
        <v>1266</v>
      </c>
      <c r="E1220" t="str">
        <f>VLOOKUP(A1220,[1]USDAPLANTS!C$2:D$32889,2)</f>
        <v>L48(N)CAN(N)</v>
      </c>
      <c r="F1220" t="s">
        <v>1266</v>
      </c>
      <c r="G1220" t="s">
        <v>1021</v>
      </c>
      <c r="I1220" t="s">
        <v>6155</v>
      </c>
      <c r="J1220" t="s">
        <v>6148</v>
      </c>
      <c r="K1220" t="s">
        <v>6156</v>
      </c>
      <c r="L1220" t="str">
        <f t="shared" si="106"/>
        <v>laciniatum</v>
      </c>
      <c r="M1220" t="s">
        <v>6156</v>
      </c>
    </row>
    <row r="1221" spans="1:15" x14ac:dyDescent="0.25">
      <c r="A1221" t="s">
        <v>6157</v>
      </c>
      <c r="B1221" t="s">
        <v>6157</v>
      </c>
      <c r="C1221" t="s">
        <v>6158</v>
      </c>
      <c r="D1221" t="s">
        <v>1266</v>
      </c>
      <c r="E1221" t="str">
        <f>VLOOKUP(A1221,[1]USDAPLANTS!C$2:D$32889,2)</f>
        <v>L48(N)CAN(N)GL(N)SPM(N)</v>
      </c>
      <c r="F1221" t="s">
        <v>1266</v>
      </c>
      <c r="G1221" t="s">
        <v>1021</v>
      </c>
      <c r="I1221" t="s">
        <v>6159</v>
      </c>
      <c r="J1221" t="s">
        <v>6148</v>
      </c>
      <c r="K1221" t="s">
        <v>6160</v>
      </c>
      <c r="L1221" t="str">
        <f t="shared" si="106"/>
        <v>rivale</v>
      </c>
      <c r="M1221" t="s">
        <v>6160</v>
      </c>
    </row>
    <row r="1222" spans="1:15" x14ac:dyDescent="0.25">
      <c r="A1222" t="s">
        <v>6161</v>
      </c>
      <c r="B1222" t="s">
        <v>6161</v>
      </c>
      <c r="C1222" t="s">
        <v>6162</v>
      </c>
      <c r="D1222" t="s">
        <v>1266</v>
      </c>
      <c r="E1222" t="str">
        <f>VLOOKUP(A1222,[1]USDAPLANTS!C$2:D$32889,2)</f>
        <v>L48(N)CAN(N)</v>
      </c>
      <c r="F1222" t="s">
        <v>1266</v>
      </c>
      <c r="G1222" t="s">
        <v>1021</v>
      </c>
      <c r="I1222" t="s">
        <v>6163</v>
      </c>
      <c r="J1222" t="s">
        <v>6148</v>
      </c>
      <c r="K1222" t="s">
        <v>6164</v>
      </c>
      <c r="L1222" t="str">
        <f t="shared" si="106"/>
        <v>vernum</v>
      </c>
      <c r="M1222" t="s">
        <v>6164</v>
      </c>
    </row>
    <row r="1223" spans="1:15" x14ac:dyDescent="0.25">
      <c r="A1223" t="s">
        <v>6165</v>
      </c>
      <c r="B1223" t="s">
        <v>6165</v>
      </c>
      <c r="C1223" t="s">
        <v>6166</v>
      </c>
      <c r="D1223" t="s">
        <v>1266</v>
      </c>
      <c r="E1223" t="str">
        <f>VLOOKUP(A1223,[1]USDAPLANTS!C$2:D$32889,2)</f>
        <v>L48(N)CAN(N)</v>
      </c>
      <c r="F1223" t="s">
        <v>1266</v>
      </c>
      <c r="G1223" t="s">
        <v>1021</v>
      </c>
      <c r="I1223" t="s">
        <v>6167</v>
      </c>
      <c r="J1223" t="s">
        <v>6148</v>
      </c>
      <c r="K1223" t="s">
        <v>2400</v>
      </c>
      <c r="L1223" t="str">
        <f t="shared" si="106"/>
        <v>virginianum</v>
      </c>
      <c r="M1223" t="s">
        <v>2400</v>
      </c>
    </row>
    <row r="1224" spans="1:15" x14ac:dyDescent="0.25">
      <c r="A1224" t="s">
        <v>6168</v>
      </c>
      <c r="B1224" t="s">
        <v>6168</v>
      </c>
      <c r="C1224" t="s">
        <v>6169</v>
      </c>
      <c r="D1224" t="s">
        <v>1266</v>
      </c>
      <c r="E1224" t="str">
        <f>VLOOKUP(A1224,[1]USDAPLANTS!C$2:D$32889,2)</f>
        <v>L48(N)CAN(N)</v>
      </c>
      <c r="F1224" t="s">
        <v>1266</v>
      </c>
      <c r="G1224" t="s">
        <v>1021</v>
      </c>
      <c r="I1224" t="s">
        <v>6170</v>
      </c>
      <c r="J1224" t="s">
        <v>6171</v>
      </c>
      <c r="K1224" t="s">
        <v>6172</v>
      </c>
      <c r="L1224" t="str">
        <f t="shared" si="106"/>
        <v>trifoliata</v>
      </c>
      <c r="M1224" t="s">
        <v>6172</v>
      </c>
    </row>
    <row r="1225" spans="1:15" x14ac:dyDescent="0.25">
      <c r="A1225" t="s">
        <v>6173</v>
      </c>
      <c r="B1225" t="s">
        <v>6173</v>
      </c>
      <c r="C1225" t="s">
        <v>6174</v>
      </c>
      <c r="D1225" t="s">
        <v>6175</v>
      </c>
      <c r="E1225" t="str">
        <f>VLOOKUP(A1225,[1]USDAPLANTS!C$2:D$32889,2)</f>
        <v>L48(I)</v>
      </c>
      <c r="F1225" t="s">
        <v>6175</v>
      </c>
      <c r="G1225" t="s">
        <v>1032</v>
      </c>
      <c r="I1225" t="s">
        <v>6176</v>
      </c>
      <c r="J1225" t="s">
        <v>6177</v>
      </c>
      <c r="K1225" t="s">
        <v>6178</v>
      </c>
      <c r="L1225" t="str">
        <f t="shared" si="106"/>
        <v>biloba</v>
      </c>
      <c r="M1225" t="s">
        <v>6178</v>
      </c>
    </row>
    <row r="1226" spans="1:15" x14ac:dyDescent="0.25">
      <c r="A1226" t="s">
        <v>6179</v>
      </c>
      <c r="B1226" t="s">
        <v>6179</v>
      </c>
      <c r="C1226" t="s">
        <v>6180</v>
      </c>
      <c r="D1226" t="s">
        <v>1117</v>
      </c>
      <c r="E1226" t="str">
        <f>VLOOKUP(A1226,[1]USDAPLANTS!C$2:D$32889,2)</f>
        <v>L48(I)AK(I)CAN(I)</v>
      </c>
      <c r="F1226" t="s">
        <v>1117</v>
      </c>
      <c r="G1226" t="s">
        <v>1032</v>
      </c>
      <c r="I1226" t="s">
        <v>6181</v>
      </c>
      <c r="J1226" t="s">
        <v>6182</v>
      </c>
      <c r="K1226" t="s">
        <v>2625</v>
      </c>
      <c r="L1226" t="str">
        <f t="shared" si="106"/>
        <v>hederacea</v>
      </c>
      <c r="M1226" t="s">
        <v>2625</v>
      </c>
    </row>
    <row r="1227" spans="1:15" x14ac:dyDescent="0.25">
      <c r="A1227" t="s">
        <v>6183</v>
      </c>
      <c r="B1227" t="s">
        <v>6183</v>
      </c>
      <c r="C1227" t="s">
        <v>6184</v>
      </c>
      <c r="D1227" t="s">
        <v>1193</v>
      </c>
      <c r="E1227" t="str">
        <f>VLOOKUP(A1227,[1]USDAPLANTS!C$2:D$32889,2)</f>
        <v>L48(N)CAN(N)</v>
      </c>
      <c r="F1227" t="s">
        <v>1193</v>
      </c>
      <c r="G1227" t="s">
        <v>1021</v>
      </c>
      <c r="I1227" t="s">
        <v>6185</v>
      </c>
      <c r="J1227" t="s">
        <v>6186</v>
      </c>
      <c r="K1227" t="s">
        <v>6187</v>
      </c>
      <c r="L1227" t="str">
        <f t="shared" si="106"/>
        <v>triacanthos</v>
      </c>
      <c r="M1227" t="s">
        <v>6187</v>
      </c>
    </row>
    <row r="1228" spans="1:15" x14ac:dyDescent="0.25">
      <c r="A1228" t="s">
        <v>6188</v>
      </c>
      <c r="B1228" t="s">
        <v>6188</v>
      </c>
      <c r="C1228" t="s">
        <v>6189</v>
      </c>
      <c r="D1228" t="s">
        <v>6190</v>
      </c>
      <c r="E1228" t="str">
        <f>VLOOKUP(A1228,[1]USDAPLANTS!C$2:D$32889,2)</f>
        <v>L48(I)</v>
      </c>
      <c r="F1228" t="s">
        <v>6190</v>
      </c>
      <c r="G1228" t="s">
        <v>1032</v>
      </c>
      <c r="I1228" t="s">
        <v>6191</v>
      </c>
      <c r="J1228" t="s">
        <v>6192</v>
      </c>
      <c r="K1228" t="s">
        <v>6193</v>
      </c>
      <c r="L1228" t="str">
        <f t="shared" si="106"/>
        <v>cleistanthum</v>
      </c>
      <c r="M1228" t="s">
        <v>6193</v>
      </c>
    </row>
    <row r="1229" spans="1:15" x14ac:dyDescent="0.25">
      <c r="A1229" t="s">
        <v>6194</v>
      </c>
      <c r="B1229" t="s">
        <v>6194</v>
      </c>
      <c r="C1229" t="s">
        <v>6195</v>
      </c>
      <c r="D1229" t="s">
        <v>1181</v>
      </c>
      <c r="E1229" t="str">
        <f>VLOOKUP(A1229,[1]USDAPLANTS!C$2:D$32889,2)</f>
        <v>L48(N)</v>
      </c>
      <c r="F1229" t="s">
        <v>1181</v>
      </c>
      <c r="G1229" t="s">
        <v>1021</v>
      </c>
      <c r="I1229" t="s">
        <v>6196</v>
      </c>
      <c r="J1229" t="s">
        <v>6197</v>
      </c>
      <c r="K1229" t="s">
        <v>6198</v>
      </c>
      <c r="L1229" t="str">
        <f t="shared" si="106"/>
        <v>acutiflora</v>
      </c>
      <c r="M1229" t="s">
        <v>6198</v>
      </c>
    </row>
    <row r="1230" spans="1:15" x14ac:dyDescent="0.25">
      <c r="A1230" t="s">
        <v>6199</v>
      </c>
      <c r="B1230" t="s">
        <v>6199</v>
      </c>
      <c r="C1230" t="s">
        <v>6200</v>
      </c>
      <c r="D1230" t="s">
        <v>1181</v>
      </c>
      <c r="E1230" t="str">
        <f>VLOOKUP(A1230,[1]USDAPLANTS!C$2:D$32889,2)</f>
        <v>L48(N)AK(N)CAN(N)SPM(N)</v>
      </c>
      <c r="F1230" t="s">
        <v>1181</v>
      </c>
      <c r="G1230" t="s">
        <v>1021</v>
      </c>
      <c r="I1230" t="s">
        <v>6201</v>
      </c>
      <c r="J1230" t="s">
        <v>6197</v>
      </c>
      <c r="K1230" t="s">
        <v>918</v>
      </c>
      <c r="L1230" t="str">
        <f t="shared" si="106"/>
        <v>borealis</v>
      </c>
      <c r="M1230" t="s">
        <v>918</v>
      </c>
    </row>
    <row r="1231" spans="1:15" x14ac:dyDescent="0.25">
      <c r="A1231" t="s">
        <v>6202</v>
      </c>
      <c r="B1231" t="s">
        <v>6202</v>
      </c>
      <c r="C1231" t="s">
        <v>6203</v>
      </c>
      <c r="D1231" t="s">
        <v>1181</v>
      </c>
      <c r="E1231" t="str">
        <f>VLOOKUP(A1231,[1]USDAPLANTS!C$2:D$32889,2)</f>
        <v>L48(N)CAN(N)SPM(N)</v>
      </c>
      <c r="F1231" t="s">
        <v>1181</v>
      </c>
      <c r="G1231" t="s">
        <v>1021</v>
      </c>
      <c r="I1231" t="s">
        <v>6204</v>
      </c>
      <c r="J1231" t="s">
        <v>6197</v>
      </c>
      <c r="K1231" t="s">
        <v>1544</v>
      </c>
      <c r="L1231" t="str">
        <f t="shared" si="106"/>
        <v>canadensis</v>
      </c>
      <c r="M1231" t="s">
        <v>1544</v>
      </c>
    </row>
    <row r="1232" spans="1:15" x14ac:dyDescent="0.25">
      <c r="A1232" t="s">
        <v>6205</v>
      </c>
      <c r="B1232" t="s">
        <v>6205</v>
      </c>
      <c r="C1232" t="s">
        <v>6206</v>
      </c>
      <c r="D1232" t="s">
        <v>1181</v>
      </c>
      <c r="E1232" t="str">
        <f>VLOOKUP(A1232,[1]USDAPLANTS!C$2:D$32889,2)</f>
        <v>L48(N)CAN(N)SPM(N)</v>
      </c>
      <c r="F1232" t="s">
        <v>1181</v>
      </c>
      <c r="G1232" t="s">
        <v>1021</v>
      </c>
      <c r="I1232" t="s">
        <v>6207</v>
      </c>
      <c r="J1232" t="s">
        <v>6197</v>
      </c>
      <c r="K1232" t="s">
        <v>6208</v>
      </c>
      <c r="L1232" t="str">
        <f>M1232&amp;" "&amp;N1232&amp;" "&amp;O1232</f>
        <v>canadensis x grandis</v>
      </c>
      <c r="M1232" t="s">
        <v>1544</v>
      </c>
      <c r="N1232" t="s">
        <v>1568</v>
      </c>
      <c r="O1232" t="s">
        <v>6209</v>
      </c>
    </row>
    <row r="1233" spans="1:14" x14ac:dyDescent="0.25">
      <c r="A1233" t="s">
        <v>6210</v>
      </c>
      <c r="B1233" t="s">
        <v>6210</v>
      </c>
      <c r="C1233" t="s">
        <v>6211</v>
      </c>
      <c r="D1233" t="s">
        <v>1181</v>
      </c>
      <c r="E1233" t="str">
        <f>VLOOKUP(A1233,[1]USDAPLANTS!C$2:D$32889,2)</f>
        <v>L48(N)AK(N)CAN(N)SPM(N)</v>
      </c>
      <c r="F1233" t="s">
        <v>1181</v>
      </c>
      <c r="G1233" t="s">
        <v>1021</v>
      </c>
      <c r="I1233" t="s">
        <v>6212</v>
      </c>
      <c r="J1233" t="s">
        <v>6197</v>
      </c>
      <c r="K1233" t="s">
        <v>6209</v>
      </c>
      <c r="L1233" t="str">
        <f t="shared" ref="L1233:L1246" si="107">M1233</f>
        <v>grandis</v>
      </c>
      <c r="M1233" t="s">
        <v>6209</v>
      </c>
    </row>
    <row r="1234" spans="1:14" x14ac:dyDescent="0.25">
      <c r="A1234" t="s">
        <v>6213</v>
      </c>
      <c r="B1234" t="s">
        <v>6213</v>
      </c>
      <c r="C1234" t="s">
        <v>6214</v>
      </c>
      <c r="D1234" t="s">
        <v>1181</v>
      </c>
      <c r="E1234" t="str">
        <f>VLOOKUP(A1234,[1]USDAPLANTS!C$2:D$32889,2)</f>
        <v>L48(N)CAN(N)</v>
      </c>
      <c r="F1234" t="s">
        <v>1181</v>
      </c>
      <c r="G1234" t="s">
        <v>1021</v>
      </c>
      <c r="I1234" t="s">
        <v>6215</v>
      </c>
      <c r="J1234" t="s">
        <v>6197</v>
      </c>
      <c r="K1234" t="s">
        <v>6216</v>
      </c>
      <c r="L1234" t="str">
        <f t="shared" si="107"/>
        <v>melicaria</v>
      </c>
      <c r="M1234" t="s">
        <v>6216</v>
      </c>
    </row>
    <row r="1235" spans="1:14" x14ac:dyDescent="0.25">
      <c r="A1235" t="s">
        <v>6217</v>
      </c>
      <c r="B1235" t="s">
        <v>6217</v>
      </c>
      <c r="C1235" t="s">
        <v>6218</v>
      </c>
      <c r="D1235" t="s">
        <v>1181</v>
      </c>
      <c r="E1235" t="str">
        <f>VLOOKUP(A1235,[1]USDAPLANTS!C$2:D$32889,2)</f>
        <v>L48(N)CAN(N)</v>
      </c>
      <c r="F1235" t="s">
        <v>1181</v>
      </c>
      <c r="G1235" t="s">
        <v>1021</v>
      </c>
      <c r="I1235" t="s">
        <v>6219</v>
      </c>
      <c r="J1235" t="s">
        <v>6197</v>
      </c>
      <c r="K1235" t="s">
        <v>5261</v>
      </c>
      <c r="L1235" t="str">
        <f t="shared" si="107"/>
        <v>obtusa</v>
      </c>
      <c r="M1235" t="s">
        <v>5261</v>
      </c>
    </row>
    <row r="1236" spans="1:14" x14ac:dyDescent="0.25">
      <c r="A1236" t="s">
        <v>6220</v>
      </c>
      <c r="B1236" t="s">
        <v>6220</v>
      </c>
      <c r="C1236" t="s">
        <v>6221</v>
      </c>
      <c r="D1236" t="s">
        <v>1181</v>
      </c>
      <c r="E1236" t="str">
        <f>VLOOKUP(A1236,[1]USDAPLANTS!C$2:D$32889,2)</f>
        <v>L48(N)CAN(N)</v>
      </c>
      <c r="F1236" t="s">
        <v>1181</v>
      </c>
      <c r="G1236" t="s">
        <v>1021</v>
      </c>
      <c r="I1236" t="s">
        <v>6222</v>
      </c>
      <c r="J1236" t="s">
        <v>6197</v>
      </c>
      <c r="K1236" t="s">
        <v>6223</v>
      </c>
      <c r="L1236" t="str">
        <f t="shared" si="107"/>
        <v>septentrionalis</v>
      </c>
      <c r="M1236" t="s">
        <v>6223</v>
      </c>
    </row>
    <row r="1237" spans="1:14" x14ac:dyDescent="0.25">
      <c r="A1237" t="s">
        <v>6224</v>
      </c>
      <c r="B1237" t="s">
        <v>6224</v>
      </c>
      <c r="C1237" t="s">
        <v>6225</v>
      </c>
      <c r="D1237" t="s">
        <v>1181</v>
      </c>
      <c r="E1237" t="str">
        <f>VLOOKUP(A1237,[1]USDAPLANTS!C$2:D$32889,2)</f>
        <v>L48(N)AK(N)CAN(N)SPM(N)</v>
      </c>
      <c r="F1237" t="s">
        <v>1181</v>
      </c>
      <c r="G1237" t="s">
        <v>1021</v>
      </c>
      <c r="I1237" t="s">
        <v>6226</v>
      </c>
      <c r="J1237" t="s">
        <v>6197</v>
      </c>
      <c r="K1237" t="s">
        <v>1288</v>
      </c>
      <c r="L1237" t="str">
        <f t="shared" si="107"/>
        <v>striata</v>
      </c>
      <c r="M1237" t="s">
        <v>1288</v>
      </c>
    </row>
    <row r="1238" spans="1:14" x14ac:dyDescent="0.25">
      <c r="A1238" t="s">
        <v>6227</v>
      </c>
      <c r="B1238" t="s">
        <v>6227</v>
      </c>
      <c r="C1238" t="s">
        <v>6228</v>
      </c>
      <c r="D1238" t="s">
        <v>1108</v>
      </c>
      <c r="E1238" t="str">
        <f>VLOOKUP(A1238,[1]USDAPLANTS!C$2:D$32889,2)</f>
        <v>L48(I)AK(I)CAN(I)GL(I)SPM(I)</v>
      </c>
      <c r="F1238" t="s">
        <v>1108</v>
      </c>
      <c r="G1238" t="s">
        <v>1032</v>
      </c>
      <c r="I1238" t="s">
        <v>6229</v>
      </c>
      <c r="J1238" t="s">
        <v>6230</v>
      </c>
      <c r="K1238" t="s">
        <v>6231</v>
      </c>
      <c r="L1238" t="str">
        <f t="shared" si="107"/>
        <v>uliginosum</v>
      </c>
      <c r="M1238" t="s">
        <v>6231</v>
      </c>
    </row>
    <row r="1239" spans="1:14" x14ac:dyDescent="0.25">
      <c r="A1239" t="s">
        <v>6232</v>
      </c>
      <c r="B1239" t="s">
        <v>6232</v>
      </c>
      <c r="C1239" t="s">
        <v>6233</v>
      </c>
      <c r="D1239" t="s">
        <v>1747</v>
      </c>
      <c r="E1239" t="str">
        <f>VLOOKUP(A1239,[1]USDAPLANTS!C$2:D$32889,2)</f>
        <v>L48(N)CAN(N)</v>
      </c>
      <c r="F1239" t="s">
        <v>1747</v>
      </c>
      <c r="G1239" t="s">
        <v>1021</v>
      </c>
      <c r="I1239" t="s">
        <v>6234</v>
      </c>
      <c r="J1239" t="s">
        <v>6235</v>
      </c>
      <c r="K1239" t="s">
        <v>1280</v>
      </c>
      <c r="L1239" t="str">
        <f t="shared" si="107"/>
        <v>pubescens</v>
      </c>
      <c r="M1239" t="s">
        <v>1280</v>
      </c>
    </row>
    <row r="1240" spans="1:14" x14ac:dyDescent="0.25">
      <c r="A1240" t="s">
        <v>6236</v>
      </c>
      <c r="B1240" t="s">
        <v>6236</v>
      </c>
      <c r="C1240" t="s">
        <v>6237</v>
      </c>
      <c r="D1240" t="s">
        <v>1747</v>
      </c>
      <c r="E1240" t="str">
        <f>VLOOKUP(A1240,[1]USDAPLANTS!C$2:D$32889,2)</f>
        <v>L48(N)AK(N)CAN(N)SPM(N)</v>
      </c>
      <c r="F1240" t="s">
        <v>1747</v>
      </c>
      <c r="G1240" t="s">
        <v>1021</v>
      </c>
      <c r="I1240" t="s">
        <v>6238</v>
      </c>
      <c r="J1240" t="s">
        <v>6235</v>
      </c>
      <c r="K1240" t="s">
        <v>4609</v>
      </c>
      <c r="L1240" t="str">
        <f t="shared" si="107"/>
        <v>repens</v>
      </c>
      <c r="M1240" t="s">
        <v>4609</v>
      </c>
    </row>
    <row r="1241" spans="1:14" x14ac:dyDescent="0.25">
      <c r="A1241" t="s">
        <v>6239</v>
      </c>
      <c r="B1241" t="s">
        <v>6239</v>
      </c>
      <c r="C1241" t="s">
        <v>6240</v>
      </c>
      <c r="D1241" t="s">
        <v>1747</v>
      </c>
      <c r="E1241" t="str">
        <f>VLOOKUP(A1241,[1]USDAPLANTS!C$2:D$32889,2)</f>
        <v>L48(N)CAN(N)</v>
      </c>
      <c r="F1241" t="s">
        <v>1747</v>
      </c>
      <c r="G1241" t="s">
        <v>1021</v>
      </c>
      <c r="I1241" t="s">
        <v>6241</v>
      </c>
      <c r="J1241" t="s">
        <v>6235</v>
      </c>
      <c r="K1241" t="s">
        <v>6242</v>
      </c>
      <c r="L1241" t="str">
        <f t="shared" si="107"/>
        <v>tesselata</v>
      </c>
      <c r="M1241" t="s">
        <v>6242</v>
      </c>
    </row>
    <row r="1242" spans="1:14" x14ac:dyDescent="0.25">
      <c r="A1242" t="s">
        <v>6243</v>
      </c>
      <c r="B1242" t="s">
        <v>6243</v>
      </c>
      <c r="C1242" t="s">
        <v>6244</v>
      </c>
      <c r="D1242" t="s">
        <v>1737</v>
      </c>
      <c r="E1242" t="str">
        <f>VLOOKUP(A1242,[1]USDAPLANTS!C$2:D$32889,2)</f>
        <v>L48(N)CAN(N)</v>
      </c>
      <c r="F1242" t="s">
        <v>1737</v>
      </c>
      <c r="G1242" t="s">
        <v>1021</v>
      </c>
      <c r="I1242" t="s">
        <v>6245</v>
      </c>
      <c r="J1242" t="s">
        <v>6246</v>
      </c>
      <c r="K1242" t="s">
        <v>2832</v>
      </c>
      <c r="L1242" t="str">
        <f t="shared" si="107"/>
        <v>aurea</v>
      </c>
      <c r="M1242" t="s">
        <v>2832</v>
      </c>
    </row>
    <row r="1243" spans="1:14" x14ac:dyDescent="0.25">
      <c r="A1243" t="s">
        <v>6247</v>
      </c>
      <c r="B1243" t="s">
        <v>6247</v>
      </c>
      <c r="C1243" t="s">
        <v>6248</v>
      </c>
      <c r="D1243" t="s">
        <v>1737</v>
      </c>
      <c r="E1243" t="str">
        <f>VLOOKUP(A1243,[1]USDAPLANTS!C$2:D$32889,2)</f>
        <v>L48(N)CAN(N)</v>
      </c>
      <c r="F1243" t="s">
        <v>1737</v>
      </c>
      <c r="G1243" t="s">
        <v>1021</v>
      </c>
      <c r="I1243" t="s">
        <v>6249</v>
      </c>
      <c r="J1243" t="s">
        <v>6246</v>
      </c>
      <c r="K1243" t="s">
        <v>875</v>
      </c>
      <c r="L1243" t="str">
        <f t="shared" si="107"/>
        <v>neglecta</v>
      </c>
      <c r="M1243" t="s">
        <v>875</v>
      </c>
    </row>
    <row r="1244" spans="1:14" x14ac:dyDescent="0.25">
      <c r="A1244" t="s">
        <v>6250</v>
      </c>
      <c r="B1244" t="s">
        <v>6250</v>
      </c>
      <c r="C1244" t="s">
        <v>6251</v>
      </c>
      <c r="D1244" t="s">
        <v>1108</v>
      </c>
      <c r="E1244" t="str">
        <f>VLOOKUP(A1244,[1]USDAPLANTS!C$2:D$32889,2)</f>
        <v>L48(N)CAN(N)</v>
      </c>
      <c r="F1244" t="s">
        <v>1108</v>
      </c>
      <c r="G1244" t="s">
        <v>1021</v>
      </c>
      <c r="I1244" t="s">
        <v>6252</v>
      </c>
      <c r="J1244" t="s">
        <v>6253</v>
      </c>
      <c r="K1244" t="s">
        <v>3347</v>
      </c>
      <c r="L1244" t="str">
        <f t="shared" si="107"/>
        <v>squarrosa</v>
      </c>
      <c r="M1244" t="s">
        <v>3347</v>
      </c>
    </row>
    <row r="1245" spans="1:14" x14ac:dyDescent="0.25">
      <c r="A1245" t="s">
        <v>6254</v>
      </c>
      <c r="B1245" t="s">
        <v>6254</v>
      </c>
      <c r="C1245" t="s">
        <v>6255</v>
      </c>
      <c r="D1245" t="s">
        <v>1165</v>
      </c>
      <c r="E1245" t="str">
        <f>VLOOKUP(A1245,[1]USDAPLANTS!C$2:D$32889,2)</f>
        <v>L48(N)</v>
      </c>
      <c r="F1245" t="s">
        <v>1165</v>
      </c>
      <c r="G1245" t="s">
        <v>1021</v>
      </c>
      <c r="I1245" t="s">
        <v>6256</v>
      </c>
      <c r="J1245" t="s">
        <v>6257</v>
      </c>
      <c r="K1245" t="s">
        <v>6258</v>
      </c>
      <c r="L1245" t="str">
        <f t="shared" si="107"/>
        <v>appalachianum</v>
      </c>
      <c r="M1245" t="s">
        <v>6258</v>
      </c>
    </row>
    <row r="1246" spans="1:14" x14ac:dyDescent="0.25">
      <c r="A1246" t="s">
        <v>6259</v>
      </c>
      <c r="B1246" t="s">
        <v>6259</v>
      </c>
      <c r="C1246" t="s">
        <v>6260</v>
      </c>
      <c r="D1246" t="s">
        <v>1165</v>
      </c>
      <c r="E1246" t="str">
        <f>VLOOKUP(A1246,[1]USDAPLANTS!C$2:D$32889,2)</f>
        <v>L48(N)AK(N)CAN(N)GL(N)SPM(N)</v>
      </c>
      <c r="F1246" t="s">
        <v>1165</v>
      </c>
      <c r="G1246" t="s">
        <v>1021</v>
      </c>
      <c r="I1246" t="s">
        <v>6261</v>
      </c>
      <c r="J1246" t="s">
        <v>6257</v>
      </c>
      <c r="K1246" t="s">
        <v>6262</v>
      </c>
      <c r="L1246" t="str">
        <f t="shared" si="107"/>
        <v>dryopteris</v>
      </c>
      <c r="M1246" t="s">
        <v>6262</v>
      </c>
    </row>
    <row r="1247" spans="1:14" x14ac:dyDescent="0.25">
      <c r="A1247" t="s">
        <v>6263</v>
      </c>
      <c r="B1247" t="s">
        <v>6263</v>
      </c>
      <c r="C1247" t="s">
        <v>6264</v>
      </c>
      <c r="D1247" t="s">
        <v>1165</v>
      </c>
      <c r="E1247" t="str">
        <f>VLOOKUP(A1247,[1]USDAPLANTS!C$2:D$32889,2)</f>
        <v>L48(N)CAN(N)</v>
      </c>
      <c r="F1247" t="s">
        <v>1165</v>
      </c>
      <c r="G1247" t="s">
        <v>1021</v>
      </c>
      <c r="I1247" t="s">
        <v>6265</v>
      </c>
      <c r="J1247" t="s">
        <v>6257</v>
      </c>
      <c r="K1247" t="s">
        <v>6266</v>
      </c>
      <c r="L1247" t="str">
        <f>M1247&amp;" "&amp;N1247</f>
        <v>x heterosporum</v>
      </c>
      <c r="M1247" t="s">
        <v>1568</v>
      </c>
      <c r="N1247" t="s">
        <v>6267</v>
      </c>
    </row>
    <row r="1248" spans="1:14" x14ac:dyDescent="0.25">
      <c r="A1248" t="s">
        <v>6268</v>
      </c>
      <c r="B1248" t="s">
        <v>6268</v>
      </c>
      <c r="C1248" t="s">
        <v>6269</v>
      </c>
      <c r="D1248" t="s">
        <v>1193</v>
      </c>
      <c r="E1248" t="str">
        <f>VLOOKUP(A1248,[1]USDAPLANTS!C$2:D$32889,2)</f>
        <v>L48(N)CAN(N)</v>
      </c>
      <c r="F1248" t="s">
        <v>1193</v>
      </c>
      <c r="G1248" t="s">
        <v>1021</v>
      </c>
      <c r="I1248" t="s">
        <v>6270</v>
      </c>
      <c r="J1248" t="s">
        <v>6271</v>
      </c>
      <c r="K1248" t="s">
        <v>2026</v>
      </c>
      <c r="L1248" t="str">
        <f t="shared" ref="L1248:L1274" si="108">M1248</f>
        <v>dioicus</v>
      </c>
      <c r="M1248" t="s">
        <v>2026</v>
      </c>
    </row>
    <row r="1249" spans="1:13" x14ac:dyDescent="0.25">
      <c r="A1249" t="s">
        <v>6272</v>
      </c>
      <c r="B1249" t="s">
        <v>6272</v>
      </c>
      <c r="C1249" t="s">
        <v>6273</v>
      </c>
      <c r="D1249" t="s">
        <v>1181</v>
      </c>
      <c r="E1249" t="str">
        <f>VLOOKUP(A1249,[1]USDAPLANTS!C$2:D$32889,2)</f>
        <v>L48(N)</v>
      </c>
      <c r="F1249" t="s">
        <v>1181</v>
      </c>
      <c r="G1249" t="s">
        <v>1021</v>
      </c>
      <c r="I1249" t="s">
        <v>6274</v>
      </c>
      <c r="J1249" t="s">
        <v>6275</v>
      </c>
      <c r="K1249" t="s">
        <v>6276</v>
      </c>
      <c r="L1249" t="str">
        <f t="shared" si="108"/>
        <v>ambiguus</v>
      </c>
      <c r="M1249" t="s">
        <v>6276</v>
      </c>
    </row>
    <row r="1250" spans="1:13" x14ac:dyDescent="0.25">
      <c r="A1250" t="s">
        <v>6277</v>
      </c>
      <c r="B1250" t="s">
        <v>6277</v>
      </c>
      <c r="C1250" t="s">
        <v>6278</v>
      </c>
      <c r="D1250" t="s">
        <v>1621</v>
      </c>
      <c r="E1250" t="str">
        <f>VLOOKUP(A1250,[1]USDAPLANTS!C$2:D$32889,2)</f>
        <v>L48(N)CAN(N)</v>
      </c>
      <c r="F1250" t="s">
        <v>1621</v>
      </c>
      <c r="G1250" t="s">
        <v>1021</v>
      </c>
      <c r="I1250" t="s">
        <v>6279</v>
      </c>
      <c r="J1250" t="s">
        <v>6280</v>
      </c>
      <c r="K1250" t="s">
        <v>895</v>
      </c>
      <c r="L1250" t="str">
        <f t="shared" si="108"/>
        <v>virginiana</v>
      </c>
      <c r="M1250" t="s">
        <v>895</v>
      </c>
    </row>
    <row r="1251" spans="1:13" x14ac:dyDescent="0.25">
      <c r="A1251" t="s">
        <v>6281</v>
      </c>
      <c r="B1251" t="s">
        <v>6281</v>
      </c>
      <c r="C1251" t="s">
        <v>6282</v>
      </c>
      <c r="D1251" t="s">
        <v>6283</v>
      </c>
      <c r="E1251" t="str">
        <f>VLOOKUP(A1251,[1]USDAPLANTS!C$2:D$32889,2)</f>
        <v>L48(N)</v>
      </c>
      <c r="F1251" t="s">
        <v>6283</v>
      </c>
      <c r="G1251" t="s">
        <v>1021</v>
      </c>
      <c r="I1251" t="s">
        <v>6284</v>
      </c>
      <c r="J1251" t="s">
        <v>6285</v>
      </c>
      <c r="K1251" t="s">
        <v>6286</v>
      </c>
      <c r="L1251" t="str">
        <f t="shared" si="108"/>
        <v>carolina</v>
      </c>
      <c r="M1251" t="s">
        <v>6286</v>
      </c>
    </row>
    <row r="1252" spans="1:13" x14ac:dyDescent="0.25">
      <c r="A1252" t="s">
        <v>6287</v>
      </c>
      <c r="B1252" t="s">
        <v>6287</v>
      </c>
      <c r="C1252" t="s">
        <v>6288</v>
      </c>
      <c r="D1252" t="s">
        <v>6289</v>
      </c>
      <c r="E1252" t="str">
        <f>VLOOKUP(A1252,[1]USDAPLANTS!C$2:D$32889,2)</f>
        <v>L48(N)CAN(N)</v>
      </c>
      <c r="F1252" t="s">
        <v>6289</v>
      </c>
      <c r="G1252" t="s">
        <v>1021</v>
      </c>
      <c r="I1252" t="s">
        <v>6290</v>
      </c>
      <c r="J1252" t="s">
        <v>980</v>
      </c>
      <c r="K1252" t="s">
        <v>895</v>
      </c>
      <c r="L1252" t="str">
        <f t="shared" si="108"/>
        <v>virginiana</v>
      </c>
      <c r="M1252" t="s">
        <v>895</v>
      </c>
    </row>
    <row r="1253" spans="1:13" x14ac:dyDescent="0.25">
      <c r="A1253" t="s">
        <v>6291</v>
      </c>
      <c r="B1253" t="s">
        <v>6291</v>
      </c>
      <c r="C1253" t="s">
        <v>6292</v>
      </c>
      <c r="D1253" t="s">
        <v>1108</v>
      </c>
      <c r="E1253" t="str">
        <f>VLOOKUP(A1253,[1]USDAPLANTS!C$2:D$32889,2)</f>
        <v>L48(N)</v>
      </c>
      <c r="F1253" t="s">
        <v>1108</v>
      </c>
      <c r="G1253" t="s">
        <v>1021</v>
      </c>
      <c r="I1253" t="s">
        <v>6293</v>
      </c>
      <c r="J1253" t="s">
        <v>6294</v>
      </c>
      <c r="K1253" t="s">
        <v>6295</v>
      </c>
      <c r="L1253" t="str">
        <f t="shared" si="108"/>
        <v>suaveolens</v>
      </c>
      <c r="M1253" t="s">
        <v>6295</v>
      </c>
    </row>
    <row r="1254" spans="1:13" x14ac:dyDescent="0.25">
      <c r="A1254" t="s">
        <v>6296</v>
      </c>
      <c r="B1254" t="s">
        <v>6296</v>
      </c>
      <c r="C1254" t="s">
        <v>6297</v>
      </c>
      <c r="D1254" t="s">
        <v>1117</v>
      </c>
      <c r="E1254" t="str">
        <f>VLOOKUP(A1254,[1]USDAPLANTS!C$2:D$32889,2)</f>
        <v>L48(N)CAN(N)</v>
      </c>
      <c r="F1254" t="s">
        <v>1117</v>
      </c>
      <c r="G1254" t="s">
        <v>1021</v>
      </c>
      <c r="I1254" t="s">
        <v>6298</v>
      </c>
      <c r="J1254" t="s">
        <v>6299</v>
      </c>
      <c r="K1254" t="s">
        <v>1830</v>
      </c>
      <c r="L1254" t="str">
        <f t="shared" si="108"/>
        <v>hispida</v>
      </c>
      <c r="M1254" t="s">
        <v>1830</v>
      </c>
    </row>
    <row r="1255" spans="1:13" x14ac:dyDescent="0.25">
      <c r="A1255" t="s">
        <v>6300</v>
      </c>
      <c r="B1255" t="s">
        <v>6300</v>
      </c>
      <c r="C1255" t="s">
        <v>6301</v>
      </c>
      <c r="D1255" t="s">
        <v>1117</v>
      </c>
      <c r="E1255" t="str">
        <f>VLOOKUP(A1255,[1]USDAPLANTS!C$2:D$32889,2)</f>
        <v>L48(N)CAN(N)</v>
      </c>
      <c r="F1255" t="s">
        <v>1117</v>
      </c>
      <c r="G1255" t="s">
        <v>1021</v>
      </c>
      <c r="I1255" t="s">
        <v>6302</v>
      </c>
      <c r="J1255" t="s">
        <v>6299</v>
      </c>
      <c r="K1255" t="s">
        <v>6303</v>
      </c>
      <c r="L1255" t="str">
        <f t="shared" si="108"/>
        <v>pulegioides</v>
      </c>
      <c r="M1255" t="s">
        <v>6303</v>
      </c>
    </row>
    <row r="1256" spans="1:13" x14ac:dyDescent="0.25">
      <c r="A1256" t="s">
        <v>6304</v>
      </c>
      <c r="B1256" t="s">
        <v>6304</v>
      </c>
      <c r="C1256" t="s">
        <v>6305</v>
      </c>
      <c r="D1256" t="s">
        <v>1056</v>
      </c>
      <c r="E1256" t="str">
        <f>VLOOKUP(A1256,[1]USDAPLANTS!C$2:D$32889,2)</f>
        <v>L48(I)HI(I)CAN(I)</v>
      </c>
      <c r="F1256" t="s">
        <v>1056</v>
      </c>
      <c r="G1256" t="s">
        <v>1032</v>
      </c>
      <c r="I1256" t="s">
        <v>6306</v>
      </c>
      <c r="J1256" t="s">
        <v>6307</v>
      </c>
      <c r="K1256" t="s">
        <v>6308</v>
      </c>
      <c r="L1256" t="str">
        <f t="shared" si="108"/>
        <v>helix</v>
      </c>
      <c r="M1256" t="s">
        <v>6308</v>
      </c>
    </row>
    <row r="1257" spans="1:13" x14ac:dyDescent="0.25">
      <c r="A1257" t="s">
        <v>6309</v>
      </c>
      <c r="B1257" t="s">
        <v>6309</v>
      </c>
      <c r="C1257" t="s">
        <v>6310</v>
      </c>
      <c r="D1257" t="s">
        <v>1108</v>
      </c>
      <c r="E1257" t="str">
        <f>VLOOKUP(A1257,[1]USDAPLANTS!C$2:D$32889,2)</f>
        <v>L48(N)</v>
      </c>
      <c r="F1257" t="s">
        <v>1108</v>
      </c>
      <c r="G1257" t="s">
        <v>1021</v>
      </c>
      <c r="I1257" t="s">
        <v>6311</v>
      </c>
      <c r="J1257" t="s">
        <v>6312</v>
      </c>
      <c r="K1257" t="s">
        <v>6313</v>
      </c>
      <c r="L1257" t="str">
        <f t="shared" si="108"/>
        <v>amarum</v>
      </c>
      <c r="M1257" t="s">
        <v>6313</v>
      </c>
    </row>
    <row r="1258" spans="1:13" x14ac:dyDescent="0.25">
      <c r="A1258" t="s">
        <v>6314</v>
      </c>
      <c r="B1258" t="s">
        <v>6314</v>
      </c>
      <c r="C1258" t="s">
        <v>6315</v>
      </c>
      <c r="D1258" t="s">
        <v>1108</v>
      </c>
      <c r="E1258" t="str">
        <f>VLOOKUP(A1258,[1]USDAPLANTS!C$2:D$32889,2)</f>
        <v>L48(N)CAN(N)</v>
      </c>
      <c r="F1258" t="s">
        <v>1108</v>
      </c>
      <c r="G1258" t="s">
        <v>1021</v>
      </c>
      <c r="I1258" t="s">
        <v>6316</v>
      </c>
      <c r="J1258" t="s">
        <v>6312</v>
      </c>
      <c r="K1258" t="s">
        <v>6317</v>
      </c>
      <c r="L1258" t="str">
        <f t="shared" si="108"/>
        <v>autumnale</v>
      </c>
      <c r="M1258" t="s">
        <v>6317</v>
      </c>
    </row>
    <row r="1259" spans="1:13" x14ac:dyDescent="0.25">
      <c r="A1259" t="s">
        <v>6318</v>
      </c>
      <c r="B1259" t="s">
        <v>6318</v>
      </c>
      <c r="C1259" t="s">
        <v>6319</v>
      </c>
      <c r="D1259" t="s">
        <v>1108</v>
      </c>
      <c r="E1259" t="str">
        <f>VLOOKUP(A1259,[1]USDAPLANTS!C$2:D$32889,2)</f>
        <v>L48(N)CAN(I)</v>
      </c>
      <c r="F1259" t="s">
        <v>1108</v>
      </c>
      <c r="G1259" t="s">
        <v>1021</v>
      </c>
      <c r="I1259" t="s">
        <v>6320</v>
      </c>
      <c r="J1259" t="s">
        <v>6312</v>
      </c>
      <c r="K1259" t="s">
        <v>6321</v>
      </c>
      <c r="L1259" t="str">
        <f t="shared" si="108"/>
        <v>flexuosum</v>
      </c>
      <c r="M1259" t="s">
        <v>6321</v>
      </c>
    </row>
    <row r="1260" spans="1:13" x14ac:dyDescent="0.25">
      <c r="A1260" t="s">
        <v>6322</v>
      </c>
      <c r="B1260" t="s">
        <v>6322</v>
      </c>
      <c r="C1260" t="s">
        <v>6323</v>
      </c>
      <c r="D1260" t="s">
        <v>6324</v>
      </c>
      <c r="E1260" t="str">
        <f>VLOOKUP(A1260,[1]USDAPLANTS!C$2:D$32889,2)</f>
        <v>L48(N)CAN(N)</v>
      </c>
      <c r="F1260" t="s">
        <v>6324</v>
      </c>
      <c r="G1260" t="s">
        <v>1021</v>
      </c>
      <c r="I1260" t="s">
        <v>6325</v>
      </c>
      <c r="J1260" t="s">
        <v>6326</v>
      </c>
      <c r="K1260" t="s">
        <v>2852</v>
      </c>
      <c r="L1260" t="str">
        <f t="shared" si="108"/>
        <v>bicknellii</v>
      </c>
      <c r="M1260" t="s">
        <v>2852</v>
      </c>
    </row>
    <row r="1261" spans="1:13" x14ac:dyDescent="0.25">
      <c r="A1261" t="s">
        <v>6327</v>
      </c>
      <c r="B1261" t="s">
        <v>6327</v>
      </c>
      <c r="C1261" t="s">
        <v>6328</v>
      </c>
      <c r="D1261" t="s">
        <v>6324</v>
      </c>
      <c r="E1261" t="str">
        <f>VLOOKUP(A1261,[1]USDAPLANTS!C$2:D$32889,2)</f>
        <v>L48(N)CAN(N)</v>
      </c>
      <c r="F1261" t="s">
        <v>6324</v>
      </c>
      <c r="G1261" t="s">
        <v>1021</v>
      </c>
      <c r="I1261" t="s">
        <v>6329</v>
      </c>
      <c r="J1261" t="s">
        <v>6326</v>
      </c>
      <c r="K1261" t="s">
        <v>856</v>
      </c>
      <c r="L1261" t="str">
        <f t="shared" si="108"/>
        <v>canadense</v>
      </c>
      <c r="M1261" t="s">
        <v>856</v>
      </c>
    </row>
    <row r="1262" spans="1:13" x14ac:dyDescent="0.25">
      <c r="A1262" t="s">
        <v>6330</v>
      </c>
      <c r="B1262" t="s">
        <v>6330</v>
      </c>
      <c r="C1262" t="s">
        <v>6331</v>
      </c>
      <c r="D1262" t="s">
        <v>6324</v>
      </c>
      <c r="E1262" t="str">
        <f>VLOOKUP(A1262,[1]USDAPLANTS!C$2:D$32889,2)</f>
        <v>L48(N)</v>
      </c>
      <c r="F1262" t="s">
        <v>6324</v>
      </c>
      <c r="G1262" t="s">
        <v>1021</v>
      </c>
      <c r="I1262" t="s">
        <v>6332</v>
      </c>
      <c r="J1262" t="s">
        <v>6326</v>
      </c>
      <c r="K1262" t="s">
        <v>6333</v>
      </c>
      <c r="L1262" t="str">
        <f t="shared" si="108"/>
        <v>propinquum</v>
      </c>
      <c r="M1262" t="s">
        <v>6333</v>
      </c>
    </row>
    <row r="1263" spans="1:13" x14ac:dyDescent="0.25">
      <c r="A1263" t="s">
        <v>6334</v>
      </c>
      <c r="B1263" t="s">
        <v>6334</v>
      </c>
      <c r="C1263" t="s">
        <v>6335</v>
      </c>
      <c r="D1263" t="s">
        <v>1108</v>
      </c>
      <c r="E1263" t="str">
        <f>VLOOKUP(A1263,[1]USDAPLANTS!C$2:D$32889,2)</f>
        <v>L48(N)</v>
      </c>
      <c r="F1263" t="s">
        <v>1108</v>
      </c>
      <c r="G1263" t="s">
        <v>1021</v>
      </c>
      <c r="I1263" t="s">
        <v>6336</v>
      </c>
      <c r="J1263" t="s">
        <v>6337</v>
      </c>
      <c r="K1263" t="s">
        <v>6338</v>
      </c>
      <c r="L1263" t="str">
        <f t="shared" si="108"/>
        <v>angustifolius</v>
      </c>
      <c r="M1263" t="s">
        <v>6338</v>
      </c>
    </row>
    <row r="1264" spans="1:13" x14ac:dyDescent="0.25">
      <c r="A1264" t="s">
        <v>6339</v>
      </c>
      <c r="B1264" t="s">
        <v>6339</v>
      </c>
      <c r="C1264" t="s">
        <v>6340</v>
      </c>
      <c r="D1264" t="s">
        <v>1108</v>
      </c>
      <c r="E1264" t="str">
        <f>VLOOKUP(A1264,[1]USDAPLANTS!C$2:D$32889,2)</f>
        <v>L48(N)AK(I)HI(I)PR(I)CAN(I)SPM(I)</v>
      </c>
      <c r="F1264" t="s">
        <v>1108</v>
      </c>
      <c r="G1264" t="s">
        <v>1021</v>
      </c>
      <c r="I1264" t="s">
        <v>6341</v>
      </c>
      <c r="J1264" t="s">
        <v>6337</v>
      </c>
      <c r="K1264" t="s">
        <v>5486</v>
      </c>
      <c r="L1264" t="str">
        <f t="shared" si="108"/>
        <v>annuus</v>
      </c>
      <c r="M1264" t="s">
        <v>5486</v>
      </c>
    </row>
    <row r="1265" spans="1:15" x14ac:dyDescent="0.25">
      <c r="A1265" t="s">
        <v>6342</v>
      </c>
      <c r="B1265" t="s">
        <v>6342</v>
      </c>
      <c r="C1265" t="s">
        <v>6343</v>
      </c>
      <c r="D1265" t="s">
        <v>1108</v>
      </c>
      <c r="E1265" t="str">
        <f>VLOOKUP(A1265,[1]USDAPLANTS!C$2:D$32889,2)</f>
        <v>L48(N)CAN(N)</v>
      </c>
      <c r="F1265" t="s">
        <v>1108</v>
      </c>
      <c r="G1265" t="s">
        <v>1021</v>
      </c>
      <c r="I1265" t="s">
        <v>6344</v>
      </c>
      <c r="J1265" t="s">
        <v>6337</v>
      </c>
      <c r="K1265" t="s">
        <v>6345</v>
      </c>
      <c r="L1265" t="str">
        <f t="shared" si="108"/>
        <v>decapetalus</v>
      </c>
      <c r="M1265" t="s">
        <v>6345</v>
      </c>
    </row>
    <row r="1266" spans="1:15" x14ac:dyDescent="0.25">
      <c r="A1266" t="s">
        <v>6346</v>
      </c>
      <c r="B1266" t="s">
        <v>6346</v>
      </c>
      <c r="C1266" t="s">
        <v>6347</v>
      </c>
      <c r="D1266" t="s">
        <v>1108</v>
      </c>
      <c r="E1266" t="str">
        <f>VLOOKUP(A1266,[1]USDAPLANTS!C$2:D$32889,2)</f>
        <v>L48(N)CAN(N)</v>
      </c>
      <c r="F1266" t="s">
        <v>1108</v>
      </c>
      <c r="G1266" t="s">
        <v>1021</v>
      </c>
      <c r="I1266" t="s">
        <v>6348</v>
      </c>
      <c r="J1266" t="s">
        <v>6337</v>
      </c>
      <c r="K1266" t="s">
        <v>6349</v>
      </c>
      <c r="L1266" t="str">
        <f t="shared" si="108"/>
        <v>divaricatus</v>
      </c>
      <c r="M1266" t="s">
        <v>6349</v>
      </c>
    </row>
    <row r="1267" spans="1:15" x14ac:dyDescent="0.25">
      <c r="A1267" t="s">
        <v>6350</v>
      </c>
      <c r="B1267" t="s">
        <v>6350</v>
      </c>
      <c r="C1267" t="s">
        <v>6351</v>
      </c>
      <c r="D1267" t="s">
        <v>1108</v>
      </c>
      <c r="E1267" t="str">
        <f>VLOOKUP(A1267,[1]USDAPLANTS!C$2:D$32889,2)</f>
        <v>L48(N)CAN(N)</v>
      </c>
      <c r="F1267" t="s">
        <v>1108</v>
      </c>
      <c r="G1267" t="s">
        <v>1021</v>
      </c>
      <c r="I1267" t="s">
        <v>6352</v>
      </c>
      <c r="J1267" t="s">
        <v>6337</v>
      </c>
      <c r="K1267" t="s">
        <v>6353</v>
      </c>
      <c r="L1267" t="str">
        <f t="shared" si="108"/>
        <v>giganteus</v>
      </c>
      <c r="M1267" t="s">
        <v>6353</v>
      </c>
    </row>
    <row r="1268" spans="1:15" x14ac:dyDescent="0.25">
      <c r="A1268" t="s">
        <v>6354</v>
      </c>
      <c r="B1268" t="s">
        <v>6354</v>
      </c>
      <c r="C1268" t="s">
        <v>6355</v>
      </c>
      <c r="D1268" t="s">
        <v>1108</v>
      </c>
      <c r="E1268" t="str">
        <f>VLOOKUP(A1268,[1]USDAPLANTS!C$2:D$32889,2)</f>
        <v>L48(N)CAN(I)</v>
      </c>
      <c r="F1268" t="s">
        <v>1108</v>
      </c>
      <c r="G1268" t="s">
        <v>1021</v>
      </c>
      <c r="I1268" t="s">
        <v>6356</v>
      </c>
      <c r="J1268" t="s">
        <v>6337</v>
      </c>
      <c r="K1268" t="s">
        <v>6357</v>
      </c>
      <c r="L1268" t="str">
        <f t="shared" si="108"/>
        <v>grosseserratus</v>
      </c>
      <c r="M1268" t="s">
        <v>6357</v>
      </c>
    </row>
    <row r="1269" spans="1:15" x14ac:dyDescent="0.25">
      <c r="A1269" t="s">
        <v>6358</v>
      </c>
      <c r="B1269" t="s">
        <v>6358</v>
      </c>
      <c r="C1269" t="s">
        <v>6359</v>
      </c>
      <c r="D1269" t="s">
        <v>1108</v>
      </c>
      <c r="E1269" t="str">
        <f>VLOOKUP(A1269,[1]USDAPLANTS!C$2:D$32889,2)</f>
        <v>L48(N)CAN(I)</v>
      </c>
      <c r="F1269" t="s">
        <v>1108</v>
      </c>
      <c r="G1269" t="s">
        <v>1021</v>
      </c>
      <c r="I1269" t="s">
        <v>6360</v>
      </c>
      <c r="J1269" t="s">
        <v>6337</v>
      </c>
      <c r="K1269" t="s">
        <v>6361</v>
      </c>
      <c r="L1269" t="str">
        <f t="shared" si="108"/>
        <v>hirsutus</v>
      </c>
      <c r="M1269" t="s">
        <v>6361</v>
      </c>
    </row>
    <row r="1270" spans="1:15" x14ac:dyDescent="0.25">
      <c r="A1270" t="s">
        <v>6362</v>
      </c>
      <c r="B1270" t="s">
        <v>6362</v>
      </c>
      <c r="C1270" t="s">
        <v>6363</v>
      </c>
      <c r="D1270" t="s">
        <v>1108</v>
      </c>
      <c r="E1270" t="str">
        <f>VLOOKUP(A1270,[1]USDAPLANTS!C$2:D$32889,2)</f>
        <v>L48(N)</v>
      </c>
      <c r="F1270" t="s">
        <v>1108</v>
      </c>
      <c r="G1270" t="s">
        <v>1021</v>
      </c>
      <c r="I1270" t="s">
        <v>6364</v>
      </c>
      <c r="J1270" t="s">
        <v>6337</v>
      </c>
      <c r="K1270" t="s">
        <v>6365</v>
      </c>
      <c r="L1270" t="str">
        <f t="shared" si="108"/>
        <v>laetiflorus</v>
      </c>
      <c r="M1270" t="s">
        <v>6365</v>
      </c>
    </row>
    <row r="1271" spans="1:15" x14ac:dyDescent="0.25">
      <c r="A1271" t="s">
        <v>6366</v>
      </c>
      <c r="B1271" t="s">
        <v>6366</v>
      </c>
      <c r="C1271" t="s">
        <v>6367</v>
      </c>
      <c r="D1271" t="s">
        <v>1108</v>
      </c>
      <c r="E1271" t="str">
        <f>VLOOKUP(A1271,[1]USDAPLANTS!C$2:D$32889,2)</f>
        <v>L48(N)CAN(N)</v>
      </c>
      <c r="F1271" t="s">
        <v>1108</v>
      </c>
      <c r="G1271" t="s">
        <v>1021</v>
      </c>
      <c r="I1271" t="s">
        <v>6368</v>
      </c>
      <c r="J1271" t="s">
        <v>6337</v>
      </c>
      <c r="K1271" t="s">
        <v>6369</v>
      </c>
      <c r="L1271" t="str">
        <f t="shared" si="108"/>
        <v>maximiliani</v>
      </c>
      <c r="M1271" t="s">
        <v>6369</v>
      </c>
    </row>
    <row r="1272" spans="1:15" x14ac:dyDescent="0.25">
      <c r="A1272" t="s">
        <v>6370</v>
      </c>
      <c r="B1272" t="s">
        <v>6370</v>
      </c>
      <c r="C1272" t="s">
        <v>6371</v>
      </c>
      <c r="D1272" t="s">
        <v>1108</v>
      </c>
      <c r="E1272" t="str">
        <f>VLOOKUP(A1272,[1]USDAPLANTS!C$2:D$32889,2)</f>
        <v>L48(N)</v>
      </c>
      <c r="F1272" t="s">
        <v>1108</v>
      </c>
      <c r="G1272" t="s">
        <v>1021</v>
      </c>
      <c r="I1272" t="s">
        <v>6372</v>
      </c>
      <c r="J1272" t="s">
        <v>6337</v>
      </c>
      <c r="K1272" t="s">
        <v>6373</v>
      </c>
      <c r="L1272" t="str">
        <f t="shared" si="108"/>
        <v>microcephalus</v>
      </c>
      <c r="M1272" t="s">
        <v>6373</v>
      </c>
    </row>
    <row r="1273" spans="1:15" x14ac:dyDescent="0.25">
      <c r="A1273" t="s">
        <v>6374</v>
      </c>
      <c r="B1273" t="s">
        <v>6374</v>
      </c>
      <c r="C1273" t="s">
        <v>6375</v>
      </c>
      <c r="D1273" t="s">
        <v>1108</v>
      </c>
      <c r="E1273" t="str">
        <f>VLOOKUP(A1273,[1]USDAPLANTS!C$2:D$32889,2)</f>
        <v>L48(N)CAN(I)</v>
      </c>
      <c r="F1273" t="s">
        <v>1108</v>
      </c>
      <c r="G1273" t="s">
        <v>1021</v>
      </c>
      <c r="I1273" t="s">
        <v>6376</v>
      </c>
      <c r="J1273" t="s">
        <v>6337</v>
      </c>
      <c r="K1273" t="s">
        <v>4247</v>
      </c>
      <c r="L1273" t="str">
        <f t="shared" si="108"/>
        <v>mollis</v>
      </c>
      <c r="M1273" t="s">
        <v>4247</v>
      </c>
    </row>
    <row r="1274" spans="1:15" x14ac:dyDescent="0.25">
      <c r="A1274" t="s">
        <v>6377</v>
      </c>
      <c r="B1274" t="s">
        <v>6377</v>
      </c>
      <c r="C1274" t="s">
        <v>6378</v>
      </c>
      <c r="D1274" t="s">
        <v>1108</v>
      </c>
      <c r="E1274" t="str">
        <f>VLOOKUP(A1274,[1]USDAPLANTS!C$2:D$32889,2)</f>
        <v>L48(N)</v>
      </c>
      <c r="F1274" t="s">
        <v>1108</v>
      </c>
      <c r="G1274" t="s">
        <v>1021</v>
      </c>
      <c r="I1274" t="s">
        <v>6379</v>
      </c>
      <c r="J1274" t="s">
        <v>6337</v>
      </c>
      <c r="K1274" t="s">
        <v>3559</v>
      </c>
      <c r="L1274" t="str">
        <f t="shared" si="108"/>
        <v>occidentalis</v>
      </c>
      <c r="M1274" t="s">
        <v>3559</v>
      </c>
    </row>
    <row r="1275" spans="1:15" x14ac:dyDescent="0.25">
      <c r="A1275" t="s">
        <v>6380</v>
      </c>
      <c r="B1275" t="s">
        <v>6380</v>
      </c>
      <c r="C1275" t="s">
        <v>6381</v>
      </c>
      <c r="D1275" t="s">
        <v>1108</v>
      </c>
      <c r="E1275" t="str">
        <f>VLOOKUP(A1275,[1]USDAPLANTS!C$2:D$32889,2)</f>
        <v>L48(N)CAN(N)</v>
      </c>
      <c r="F1275" t="s">
        <v>1108</v>
      </c>
      <c r="G1275" t="s">
        <v>1021</v>
      </c>
      <c r="I1275" t="s">
        <v>6382</v>
      </c>
      <c r="J1275" t="s">
        <v>6337</v>
      </c>
      <c r="K1275" t="s">
        <v>6383</v>
      </c>
      <c r="L1275" t="str">
        <f>M1275&amp;" "&amp;N1275&amp;" "&amp;O1275</f>
        <v>petiolaris ssp. petiolaris</v>
      </c>
      <c r="M1275" t="s">
        <v>6384</v>
      </c>
      <c r="N1275" t="s">
        <v>1419</v>
      </c>
      <c r="O1275" t="s">
        <v>6384</v>
      </c>
    </row>
    <row r="1276" spans="1:15" x14ac:dyDescent="0.25">
      <c r="A1276" t="s">
        <v>6385</v>
      </c>
      <c r="B1276" t="s">
        <v>6385</v>
      </c>
      <c r="C1276" t="s">
        <v>6386</v>
      </c>
      <c r="D1276" t="s">
        <v>1108</v>
      </c>
      <c r="E1276" t="str">
        <f>VLOOKUP(A1276,[1]USDAPLANTS!C$2:D$32889,2)</f>
        <v>L48(N)CAN(N)</v>
      </c>
      <c r="F1276" t="s">
        <v>1108</v>
      </c>
      <c r="G1276" t="s">
        <v>1021</v>
      </c>
      <c r="I1276" t="s">
        <v>6387</v>
      </c>
      <c r="J1276" t="s">
        <v>6337</v>
      </c>
      <c r="K1276" t="s">
        <v>6388</v>
      </c>
      <c r="L1276" t="str">
        <f t="shared" ref="L1276:L1324" si="109">M1276</f>
        <v>strumosus</v>
      </c>
      <c r="M1276" t="s">
        <v>6388</v>
      </c>
    </row>
    <row r="1277" spans="1:15" x14ac:dyDescent="0.25">
      <c r="A1277" t="s">
        <v>6389</v>
      </c>
      <c r="B1277" t="s">
        <v>6389</v>
      </c>
      <c r="C1277" t="s">
        <v>6390</v>
      </c>
      <c r="D1277" t="s">
        <v>1108</v>
      </c>
      <c r="E1277" t="str">
        <f>VLOOKUP(A1277,[1]USDAPLANTS!C$2:D$32889,2)</f>
        <v>L48(N)CAN(N)</v>
      </c>
      <c r="F1277" t="s">
        <v>1108</v>
      </c>
      <c r="G1277" t="s">
        <v>1021</v>
      </c>
      <c r="I1277" t="s">
        <v>6391</v>
      </c>
      <c r="J1277" t="s">
        <v>6337</v>
      </c>
      <c r="K1277" t="s">
        <v>2603</v>
      </c>
      <c r="L1277" t="str">
        <f t="shared" si="109"/>
        <v>tuberosus</v>
      </c>
      <c r="M1277" t="s">
        <v>2603</v>
      </c>
    </row>
    <row r="1278" spans="1:15" x14ac:dyDescent="0.25">
      <c r="A1278" t="s">
        <v>6392</v>
      </c>
      <c r="B1278" t="s">
        <v>6392</v>
      </c>
      <c r="C1278" t="s">
        <v>6393</v>
      </c>
      <c r="D1278" t="s">
        <v>1108</v>
      </c>
      <c r="E1278" t="str">
        <f>VLOOKUP(A1278,[1]USDAPLANTS!C$2:D$32889,2)</f>
        <v>L48(N)CAN(N)</v>
      </c>
      <c r="F1278" t="s">
        <v>1108</v>
      </c>
      <c r="G1278" t="s">
        <v>1021</v>
      </c>
      <c r="I1278" t="s">
        <v>6394</v>
      </c>
      <c r="J1278" t="s">
        <v>6395</v>
      </c>
      <c r="K1278" t="s">
        <v>6396</v>
      </c>
      <c r="L1278" t="str">
        <f t="shared" si="109"/>
        <v>helianthoides</v>
      </c>
      <c r="M1278" t="s">
        <v>6396</v>
      </c>
    </row>
    <row r="1279" spans="1:15" x14ac:dyDescent="0.25">
      <c r="A1279" t="s">
        <v>6397</v>
      </c>
      <c r="B1279" t="s">
        <v>6397</v>
      </c>
      <c r="C1279" t="s">
        <v>6398</v>
      </c>
      <c r="D1279" t="s">
        <v>1621</v>
      </c>
      <c r="E1279" t="str">
        <f>VLOOKUP(A1279,[1]USDAPLANTS!C$2:D$32889,2)</f>
        <v>L48(I)</v>
      </c>
      <c r="F1279" t="s">
        <v>1621</v>
      </c>
      <c r="G1279" t="s">
        <v>1032</v>
      </c>
      <c r="I1279" t="s">
        <v>6399</v>
      </c>
      <c r="J1279" t="s">
        <v>6400</v>
      </c>
      <c r="K1279" t="s">
        <v>6401</v>
      </c>
      <c r="L1279" t="str">
        <f t="shared" si="109"/>
        <v>europaeum</v>
      </c>
      <c r="M1279" t="s">
        <v>6401</v>
      </c>
    </row>
    <row r="1280" spans="1:15" x14ac:dyDescent="0.25">
      <c r="A1280" t="s">
        <v>6402</v>
      </c>
      <c r="B1280" t="s">
        <v>6402</v>
      </c>
      <c r="C1280" t="s">
        <v>6403</v>
      </c>
      <c r="D1280" t="s">
        <v>1108</v>
      </c>
      <c r="E1280" t="str">
        <f>VLOOKUP(A1280,[1]USDAPLANTS!C$2:D$32889,2)</f>
        <v>L48(I)</v>
      </c>
      <c r="F1280" t="s">
        <v>1108</v>
      </c>
      <c r="G1280" t="s">
        <v>1032</v>
      </c>
      <c r="I1280" t="s">
        <v>6404</v>
      </c>
      <c r="J1280" t="s">
        <v>6405</v>
      </c>
      <c r="K1280" t="s">
        <v>6406</v>
      </c>
      <c r="L1280" t="str">
        <f t="shared" si="109"/>
        <v>echioides</v>
      </c>
      <c r="M1280" t="s">
        <v>6406</v>
      </c>
    </row>
    <row r="1281" spans="1:13" x14ac:dyDescent="0.25">
      <c r="A1281" t="s">
        <v>6407</v>
      </c>
      <c r="B1281" t="s">
        <v>6407</v>
      </c>
      <c r="C1281" t="s">
        <v>6408</v>
      </c>
      <c r="D1281" t="s">
        <v>6409</v>
      </c>
      <c r="E1281" t="str">
        <f>VLOOKUP(A1281,[1]USDAPLANTS!C$2:D$32889,2)</f>
        <v>L48(I)CAN(I)</v>
      </c>
      <c r="F1281" t="s">
        <v>6409</v>
      </c>
      <c r="G1281" t="s">
        <v>1032</v>
      </c>
      <c r="I1281" t="s">
        <v>6410</v>
      </c>
      <c r="J1281" t="s">
        <v>6411</v>
      </c>
      <c r="K1281" t="s">
        <v>6412</v>
      </c>
      <c r="L1281" t="str">
        <f t="shared" si="109"/>
        <v>fulva</v>
      </c>
      <c r="M1281" t="s">
        <v>6412</v>
      </c>
    </row>
    <row r="1282" spans="1:13" x14ac:dyDescent="0.25">
      <c r="A1282" t="s">
        <v>6413</v>
      </c>
      <c r="B1282" t="s">
        <v>6413</v>
      </c>
      <c r="C1282" t="s">
        <v>6414</v>
      </c>
      <c r="D1282" t="s">
        <v>6409</v>
      </c>
      <c r="E1282" t="str">
        <f>VLOOKUP(A1282,[1]USDAPLANTS!C$2:D$32889,2)</f>
        <v>L48(I)CAN(I)</v>
      </c>
      <c r="F1282" t="s">
        <v>6409</v>
      </c>
      <c r="G1282" t="s">
        <v>1032</v>
      </c>
      <c r="I1282" t="s">
        <v>6415</v>
      </c>
      <c r="J1282" t="s">
        <v>6411</v>
      </c>
      <c r="K1282" t="s">
        <v>6416</v>
      </c>
      <c r="L1282" t="str">
        <f t="shared" si="109"/>
        <v>lilioasphodelus</v>
      </c>
      <c r="M1282" t="s">
        <v>6416</v>
      </c>
    </row>
    <row r="1283" spans="1:13" x14ac:dyDescent="0.25">
      <c r="A1283" t="s">
        <v>6417</v>
      </c>
      <c r="B1283" t="s">
        <v>6417</v>
      </c>
      <c r="C1283" t="s">
        <v>6418</v>
      </c>
      <c r="D1283" t="s">
        <v>1187</v>
      </c>
      <c r="E1283" t="str">
        <f>VLOOKUP(A1283,[1]USDAPLANTS!C$2:D$32889,2)</f>
        <v>L48(I,N)CAN(I,N)SPM(N)</v>
      </c>
      <c r="F1283" t="s">
        <v>1187</v>
      </c>
      <c r="G1283" t="s">
        <v>1021</v>
      </c>
      <c r="H1283" t="s">
        <v>1109</v>
      </c>
      <c r="I1283" t="s">
        <v>6419</v>
      </c>
      <c r="J1283" t="s">
        <v>6420</v>
      </c>
      <c r="K1283" t="s">
        <v>6421</v>
      </c>
      <c r="L1283" t="str">
        <f t="shared" si="109"/>
        <v>lanatum</v>
      </c>
      <c r="M1283" t="s">
        <v>6421</v>
      </c>
    </row>
    <row r="1284" spans="1:13" x14ac:dyDescent="0.25">
      <c r="A1284" t="s">
        <v>6422</v>
      </c>
      <c r="B1284" t="s">
        <v>6422</v>
      </c>
      <c r="C1284" t="s">
        <v>6423</v>
      </c>
      <c r="D1284" t="s">
        <v>1187</v>
      </c>
      <c r="E1284" t="str">
        <f>VLOOKUP(A1284,[1]USDAPLANTS!C$2:D$32889,2)</f>
        <v>L48(I)CAN(I)</v>
      </c>
      <c r="F1284" t="s">
        <v>1187</v>
      </c>
      <c r="G1284" t="s">
        <v>1032</v>
      </c>
      <c r="I1284" t="s">
        <v>6424</v>
      </c>
      <c r="J1284" t="s">
        <v>6420</v>
      </c>
      <c r="K1284" t="s">
        <v>6425</v>
      </c>
      <c r="L1284" t="str">
        <f t="shared" si="109"/>
        <v>mantegazzianum</v>
      </c>
      <c r="M1284" t="s">
        <v>6425</v>
      </c>
    </row>
    <row r="1285" spans="1:13" x14ac:dyDescent="0.25">
      <c r="A1285" t="s">
        <v>6426</v>
      </c>
      <c r="B1285" t="s">
        <v>6426</v>
      </c>
      <c r="C1285" t="s">
        <v>6427</v>
      </c>
      <c r="D1285" t="s">
        <v>1375</v>
      </c>
      <c r="E1285" t="str">
        <f>VLOOKUP(A1285,[1]USDAPLANTS!C$2:D$32889,2)</f>
        <v>L48(I)AK(I)CAN(I)</v>
      </c>
      <c r="F1285" t="s">
        <v>1375</v>
      </c>
      <c r="G1285" t="s">
        <v>1032</v>
      </c>
      <c r="I1285" t="s">
        <v>6428</v>
      </c>
      <c r="J1285" t="s">
        <v>6429</v>
      </c>
      <c r="K1285" t="s">
        <v>6430</v>
      </c>
      <c r="L1285" t="str">
        <f t="shared" si="109"/>
        <v>matronalis</v>
      </c>
      <c r="M1285" t="s">
        <v>6430</v>
      </c>
    </row>
    <row r="1286" spans="1:13" x14ac:dyDescent="0.25">
      <c r="A1286" t="s">
        <v>6431</v>
      </c>
      <c r="B1286" t="s">
        <v>6431</v>
      </c>
      <c r="C1286" t="s">
        <v>6432</v>
      </c>
      <c r="D1286" t="s">
        <v>1181</v>
      </c>
      <c r="E1286" t="str">
        <f>VLOOKUP(A1286,[1]USDAPLANTS!C$2:D$32889,2)</f>
        <v>L48(I)</v>
      </c>
      <c r="F1286" t="s">
        <v>1181</v>
      </c>
      <c r="G1286" t="s">
        <v>1032</v>
      </c>
      <c r="I1286" t="s">
        <v>6433</v>
      </c>
      <c r="J1286" t="s">
        <v>6434</v>
      </c>
      <c r="K1286" t="s">
        <v>6435</v>
      </c>
      <c r="L1286" t="str">
        <f t="shared" si="109"/>
        <v>spartea</v>
      </c>
      <c r="M1286" t="s">
        <v>6435</v>
      </c>
    </row>
    <row r="1287" spans="1:13" x14ac:dyDescent="0.25">
      <c r="A1287" t="s">
        <v>6436</v>
      </c>
      <c r="B1287" t="s">
        <v>6436</v>
      </c>
      <c r="C1287" t="s">
        <v>6437</v>
      </c>
      <c r="D1287" t="s">
        <v>6438</v>
      </c>
      <c r="E1287" t="str">
        <f>VLOOKUP(A1287,[1]USDAPLANTS!C$2:D$32889,2)</f>
        <v>L48(N)CAN(N)</v>
      </c>
      <c r="F1287" t="s">
        <v>6438</v>
      </c>
      <c r="G1287" t="s">
        <v>1021</v>
      </c>
      <c r="I1287" t="s">
        <v>6439</v>
      </c>
      <c r="J1287" t="s">
        <v>6440</v>
      </c>
      <c r="K1287" t="s">
        <v>6441</v>
      </c>
      <c r="L1287" t="str">
        <f t="shared" si="109"/>
        <v>dubia</v>
      </c>
      <c r="M1287" t="s">
        <v>6441</v>
      </c>
    </row>
    <row r="1288" spans="1:13" x14ac:dyDescent="0.25">
      <c r="A1288" t="s">
        <v>6442</v>
      </c>
      <c r="B1288" t="s">
        <v>6442</v>
      </c>
      <c r="C1288" t="s">
        <v>6443</v>
      </c>
      <c r="D1288" t="s">
        <v>6438</v>
      </c>
      <c r="E1288" t="str">
        <f>VLOOKUP(A1288,[1]USDAPLANTS!C$2:D$32889,2)</f>
        <v>L48(N)</v>
      </c>
      <c r="F1288" t="s">
        <v>6438</v>
      </c>
      <c r="G1288" t="s">
        <v>1021</v>
      </c>
      <c r="I1288" t="s">
        <v>6444</v>
      </c>
      <c r="J1288" t="s">
        <v>6440</v>
      </c>
      <c r="K1288" t="s">
        <v>908</v>
      </c>
      <c r="L1288" t="str">
        <f t="shared" si="109"/>
        <v>multiflora</v>
      </c>
      <c r="M1288" t="s">
        <v>908</v>
      </c>
    </row>
    <row r="1289" spans="1:13" x14ac:dyDescent="0.25">
      <c r="A1289" t="s">
        <v>6445</v>
      </c>
      <c r="B1289" t="s">
        <v>6445</v>
      </c>
      <c r="C1289" t="s">
        <v>6446</v>
      </c>
      <c r="D1289" t="s">
        <v>6438</v>
      </c>
      <c r="E1289" t="str">
        <f>VLOOKUP(A1289,[1]USDAPLANTS!C$2:D$32889,2)</f>
        <v>L48(N)PR(N)</v>
      </c>
      <c r="F1289" t="s">
        <v>6438</v>
      </c>
      <c r="G1289" t="s">
        <v>1021</v>
      </c>
      <c r="I1289" t="s">
        <v>6447</v>
      </c>
      <c r="J1289" t="s">
        <v>6440</v>
      </c>
      <c r="K1289" t="s">
        <v>6448</v>
      </c>
      <c r="L1289" t="str">
        <f t="shared" si="109"/>
        <v>reniformis</v>
      </c>
      <c r="M1289" t="s">
        <v>6448</v>
      </c>
    </row>
    <row r="1290" spans="1:13" x14ac:dyDescent="0.25">
      <c r="A1290" t="s">
        <v>6449</v>
      </c>
      <c r="B1290" t="s">
        <v>6449</v>
      </c>
      <c r="C1290" t="s">
        <v>6450</v>
      </c>
      <c r="D1290" t="s">
        <v>1108</v>
      </c>
      <c r="E1290" t="str">
        <f>VLOOKUP(A1290,[1]USDAPLANTS!C$2:D$32889,2)</f>
        <v>L48(N)</v>
      </c>
      <c r="F1290" t="s">
        <v>1108</v>
      </c>
      <c r="G1290" t="s">
        <v>1021</v>
      </c>
      <c r="I1290" t="s">
        <v>6451</v>
      </c>
      <c r="J1290" t="s">
        <v>6452</v>
      </c>
      <c r="K1290" t="s">
        <v>6453</v>
      </c>
      <c r="L1290" t="str">
        <f t="shared" si="109"/>
        <v>subaxillaris</v>
      </c>
      <c r="M1290" t="s">
        <v>6453</v>
      </c>
    </row>
    <row r="1291" spans="1:13" x14ac:dyDescent="0.25">
      <c r="A1291" t="s">
        <v>6454</v>
      </c>
      <c r="B1291" t="s">
        <v>6454</v>
      </c>
      <c r="C1291" t="s">
        <v>6455</v>
      </c>
      <c r="D1291" t="s">
        <v>3834</v>
      </c>
      <c r="E1291" t="str">
        <f>VLOOKUP(A1291,[1]USDAPLANTS!C$2:D$32889,2)</f>
        <v>L48(N)CAN(N)</v>
      </c>
      <c r="F1291" t="s">
        <v>3834</v>
      </c>
      <c r="G1291" t="s">
        <v>1021</v>
      </c>
      <c r="I1291" t="s">
        <v>6456</v>
      </c>
      <c r="J1291" t="s">
        <v>6457</v>
      </c>
      <c r="K1291" t="s">
        <v>1656</v>
      </c>
      <c r="L1291" t="str">
        <f t="shared" si="109"/>
        <v>americana</v>
      </c>
      <c r="M1291" t="s">
        <v>1656</v>
      </c>
    </row>
    <row r="1292" spans="1:13" x14ac:dyDescent="0.25">
      <c r="A1292" t="s">
        <v>6458</v>
      </c>
      <c r="B1292" t="s">
        <v>6458</v>
      </c>
      <c r="C1292" t="s">
        <v>6459</v>
      </c>
      <c r="D1292" t="s">
        <v>3834</v>
      </c>
      <c r="E1292" t="str">
        <f>VLOOKUP(A1292,[1]USDAPLANTS!C$2:D$32889,2)</f>
        <v>L48(N)</v>
      </c>
      <c r="F1292" t="s">
        <v>3834</v>
      </c>
      <c r="G1292" t="s">
        <v>1021</v>
      </c>
      <c r="I1292" t="s">
        <v>6460</v>
      </c>
      <c r="J1292" t="s">
        <v>6457</v>
      </c>
      <c r="K1292" t="s">
        <v>1280</v>
      </c>
      <c r="L1292" t="str">
        <f t="shared" si="109"/>
        <v>pubescens</v>
      </c>
      <c r="M1292" t="s">
        <v>1280</v>
      </c>
    </row>
    <row r="1293" spans="1:13" x14ac:dyDescent="0.25">
      <c r="A1293" t="s">
        <v>6461</v>
      </c>
      <c r="B1293" t="s">
        <v>6461</v>
      </c>
      <c r="C1293" t="s">
        <v>6462</v>
      </c>
      <c r="D1293" t="s">
        <v>1031</v>
      </c>
      <c r="E1293" t="str">
        <f>VLOOKUP(A1293,[1]USDAPLANTS!C$2:D$32889,2)</f>
        <v>L48(N)CAN(N)</v>
      </c>
      <c r="F1293" t="s">
        <v>1031</v>
      </c>
      <c r="G1293" t="s">
        <v>1021</v>
      </c>
      <c r="I1293" t="s">
        <v>6463</v>
      </c>
      <c r="J1293" t="s">
        <v>6464</v>
      </c>
      <c r="K1293" t="s">
        <v>1552</v>
      </c>
      <c r="L1293" t="str">
        <f t="shared" si="109"/>
        <v>laevis</v>
      </c>
      <c r="M1293" t="s">
        <v>1552</v>
      </c>
    </row>
    <row r="1294" spans="1:13" x14ac:dyDescent="0.25">
      <c r="A1294" t="s">
        <v>6465</v>
      </c>
      <c r="B1294" t="s">
        <v>6465</v>
      </c>
      <c r="C1294" t="s">
        <v>6466</v>
      </c>
      <c r="D1294" t="s">
        <v>1031</v>
      </c>
      <c r="E1294" t="str">
        <f>VLOOKUP(A1294,[1]USDAPLANTS!C$2:D$32889,2)</f>
        <v>L48(N)CAN(N)</v>
      </c>
      <c r="F1294" t="s">
        <v>1031</v>
      </c>
      <c r="G1294" t="s">
        <v>1021</v>
      </c>
      <c r="I1294" t="s">
        <v>6467</v>
      </c>
      <c r="J1294" t="s">
        <v>6464</v>
      </c>
      <c r="K1294" t="s">
        <v>6468</v>
      </c>
      <c r="L1294" t="str">
        <f t="shared" si="109"/>
        <v>moscheutos</v>
      </c>
      <c r="M1294" t="s">
        <v>6468</v>
      </c>
    </row>
    <row r="1295" spans="1:13" x14ac:dyDescent="0.25">
      <c r="A1295" t="s">
        <v>6469</v>
      </c>
      <c r="B1295" t="s">
        <v>6469</v>
      </c>
      <c r="C1295" t="s">
        <v>6470</v>
      </c>
      <c r="D1295" t="s">
        <v>1031</v>
      </c>
      <c r="E1295" t="str">
        <f>VLOOKUP(A1295,[1]USDAPLANTS!C$2:D$32889,2)</f>
        <v>L48(I)</v>
      </c>
      <c r="F1295" t="s">
        <v>1031</v>
      </c>
      <c r="G1295" t="s">
        <v>1032</v>
      </c>
      <c r="I1295" t="s">
        <v>6471</v>
      </c>
      <c r="J1295" t="s">
        <v>6464</v>
      </c>
      <c r="K1295" t="s">
        <v>6472</v>
      </c>
      <c r="L1295" t="str">
        <f t="shared" si="109"/>
        <v>syriacus</v>
      </c>
      <c r="M1295" t="s">
        <v>6472</v>
      </c>
    </row>
    <row r="1296" spans="1:13" x14ac:dyDescent="0.25">
      <c r="A1296" t="s">
        <v>6473</v>
      </c>
      <c r="B1296" t="s">
        <v>6473</v>
      </c>
      <c r="C1296" t="s">
        <v>6474</v>
      </c>
      <c r="D1296" t="s">
        <v>1031</v>
      </c>
      <c r="E1296" t="str">
        <f>VLOOKUP(A1296,[1]USDAPLANTS!C$2:D$32889,2)</f>
        <v>L48(I)CAN(I)</v>
      </c>
      <c r="F1296" t="s">
        <v>1031</v>
      </c>
      <c r="G1296" t="s">
        <v>1032</v>
      </c>
      <c r="I1296" t="s">
        <v>6475</v>
      </c>
      <c r="J1296" t="s">
        <v>6464</v>
      </c>
      <c r="K1296" t="s">
        <v>6476</v>
      </c>
      <c r="L1296" t="str">
        <f t="shared" si="109"/>
        <v>trionum</v>
      </c>
      <c r="M1296" t="s">
        <v>6476</v>
      </c>
    </row>
    <row r="1297" spans="1:13" x14ac:dyDescent="0.25">
      <c r="A1297" t="s">
        <v>6477</v>
      </c>
      <c r="B1297" t="s">
        <v>6477</v>
      </c>
      <c r="C1297" t="s">
        <v>6478</v>
      </c>
      <c r="D1297" t="s">
        <v>1108</v>
      </c>
      <c r="E1297" t="str">
        <f>VLOOKUP(A1297,[1]USDAPLANTS!C$2:D$32889,2)</f>
        <v>L48(I)AK(I)CAN(I)SPM(I)</v>
      </c>
      <c r="F1297" t="s">
        <v>1108</v>
      </c>
      <c r="G1297" t="s">
        <v>1032</v>
      </c>
      <c r="I1297" t="s">
        <v>6479</v>
      </c>
      <c r="J1297" t="s">
        <v>889</v>
      </c>
      <c r="K1297" t="s">
        <v>6480</v>
      </c>
      <c r="L1297" t="str">
        <f t="shared" si="109"/>
        <v>aurantiacum</v>
      </c>
      <c r="M1297" t="s">
        <v>6480</v>
      </c>
    </row>
    <row r="1298" spans="1:13" x14ac:dyDescent="0.25">
      <c r="A1298" t="s">
        <v>6481</v>
      </c>
      <c r="B1298" t="s">
        <v>6481</v>
      </c>
      <c r="C1298" t="s">
        <v>6482</v>
      </c>
      <c r="D1298" t="s">
        <v>1108</v>
      </c>
      <c r="E1298" t="str">
        <f>VLOOKUP(A1298,[1]USDAPLANTS!C$2:D$32889,2)</f>
        <v>L48(I)CAN(I)</v>
      </c>
      <c r="F1298" t="s">
        <v>1108</v>
      </c>
      <c r="G1298" t="s">
        <v>1032</v>
      </c>
      <c r="I1298" t="s">
        <v>6483</v>
      </c>
      <c r="J1298" t="s">
        <v>889</v>
      </c>
      <c r="K1298" t="s">
        <v>6484</v>
      </c>
      <c r="L1298" t="str">
        <f t="shared" si="109"/>
        <v>caespitosum</v>
      </c>
      <c r="M1298" t="s">
        <v>6484</v>
      </c>
    </row>
    <row r="1299" spans="1:13" x14ac:dyDescent="0.25">
      <c r="A1299" t="s">
        <v>6485</v>
      </c>
      <c r="B1299" t="s">
        <v>6485</v>
      </c>
      <c r="C1299" t="s">
        <v>115</v>
      </c>
      <c r="D1299" t="s">
        <v>1108</v>
      </c>
      <c r="E1299" t="str">
        <f>VLOOKUP(A1299,[1]USDAPLANTS!C$2:D$32889,2)</f>
        <v>L48(N)</v>
      </c>
      <c r="F1299" t="s">
        <v>1108</v>
      </c>
      <c r="G1299" t="s">
        <v>1021</v>
      </c>
      <c r="I1299" t="s">
        <v>6486</v>
      </c>
      <c r="J1299" t="s">
        <v>889</v>
      </c>
      <c r="K1299" t="s">
        <v>6487</v>
      </c>
      <c r="L1299" t="str">
        <f t="shared" si="109"/>
        <v>flagellare</v>
      </c>
      <c r="M1299" t="s">
        <v>6487</v>
      </c>
    </row>
    <row r="1300" spans="1:13" x14ac:dyDescent="0.25">
      <c r="A1300" t="s">
        <v>6488</v>
      </c>
      <c r="B1300" t="s">
        <v>6488</v>
      </c>
      <c r="C1300" t="s">
        <v>6489</v>
      </c>
      <c r="D1300" t="s">
        <v>1108</v>
      </c>
      <c r="E1300" t="str">
        <f>VLOOKUP(A1300,[1]USDAPLANTS!C$2:D$32889,2)</f>
        <v>L48(N)CAN(N)</v>
      </c>
      <c r="F1300" t="s">
        <v>1108</v>
      </c>
      <c r="G1300" t="s">
        <v>1021</v>
      </c>
      <c r="I1300" t="s">
        <v>6490</v>
      </c>
      <c r="J1300" t="s">
        <v>889</v>
      </c>
      <c r="K1300" t="s">
        <v>4372</v>
      </c>
      <c r="L1300" t="str">
        <f t="shared" si="109"/>
        <v>gronovii</v>
      </c>
      <c r="M1300" t="s">
        <v>4372</v>
      </c>
    </row>
    <row r="1301" spans="1:13" x14ac:dyDescent="0.25">
      <c r="A1301" t="s">
        <v>6491</v>
      </c>
      <c r="B1301" t="s">
        <v>6491</v>
      </c>
      <c r="C1301" t="s">
        <v>6492</v>
      </c>
      <c r="D1301" t="s">
        <v>1108</v>
      </c>
      <c r="E1301" t="str">
        <f>VLOOKUP(A1301,[1]USDAPLANTS!C$2:D$32889,2)</f>
        <v>L48(I)CAN(N)GL(N)</v>
      </c>
      <c r="F1301" t="s">
        <v>1108</v>
      </c>
      <c r="G1301" t="s">
        <v>1032</v>
      </c>
      <c r="I1301" t="s">
        <v>6493</v>
      </c>
      <c r="J1301" t="s">
        <v>889</v>
      </c>
      <c r="K1301" t="s">
        <v>6494</v>
      </c>
      <c r="L1301" t="str">
        <f t="shared" si="109"/>
        <v>lachenalii</v>
      </c>
      <c r="M1301" t="s">
        <v>6494</v>
      </c>
    </row>
    <row r="1302" spans="1:13" x14ac:dyDescent="0.25">
      <c r="A1302" t="s">
        <v>6495</v>
      </c>
      <c r="B1302" t="s">
        <v>6495</v>
      </c>
      <c r="C1302" t="s">
        <v>6496</v>
      </c>
      <c r="D1302" t="s">
        <v>1108</v>
      </c>
      <c r="E1302" t="str">
        <f>VLOOKUP(A1302,[1]USDAPLANTS!C$2:D$32889,2)</f>
        <v>L48(I)AK(I)CAN(I)GL(I)</v>
      </c>
      <c r="F1302" t="s">
        <v>1108</v>
      </c>
      <c r="G1302" t="s">
        <v>1032</v>
      </c>
      <c r="I1302" t="s">
        <v>6497</v>
      </c>
      <c r="J1302" t="s">
        <v>889</v>
      </c>
      <c r="K1302" t="s">
        <v>6498</v>
      </c>
      <c r="L1302" t="str">
        <f t="shared" si="109"/>
        <v>murorum</v>
      </c>
      <c r="M1302" t="s">
        <v>6498</v>
      </c>
    </row>
    <row r="1303" spans="1:13" x14ac:dyDescent="0.25">
      <c r="A1303" t="s">
        <v>6499</v>
      </c>
      <c r="B1303" t="s">
        <v>6499</v>
      </c>
      <c r="C1303" t="s">
        <v>6500</v>
      </c>
      <c r="D1303" t="s">
        <v>1108</v>
      </c>
      <c r="E1303" t="str">
        <f>VLOOKUP(A1303,[1]USDAPLANTS!C$2:D$32889,2)</f>
        <v>L48(N)CAN(N)</v>
      </c>
      <c r="F1303" t="s">
        <v>1108</v>
      </c>
      <c r="G1303" t="s">
        <v>1021</v>
      </c>
      <c r="I1303" t="s">
        <v>6501</v>
      </c>
      <c r="J1303" t="s">
        <v>889</v>
      </c>
      <c r="K1303" t="s">
        <v>4723</v>
      </c>
      <c r="L1303" t="str">
        <f t="shared" si="109"/>
        <v>paniculatum</v>
      </c>
      <c r="M1303" t="s">
        <v>4723</v>
      </c>
    </row>
    <row r="1304" spans="1:13" x14ac:dyDescent="0.25">
      <c r="A1304" t="s">
        <v>6502</v>
      </c>
      <c r="B1304" t="s">
        <v>6502</v>
      </c>
      <c r="C1304" t="s">
        <v>6503</v>
      </c>
      <c r="D1304" t="s">
        <v>1108</v>
      </c>
      <c r="E1304" t="str">
        <f>VLOOKUP(A1304,[1]USDAPLANTS!C$2:D$32889,2)</f>
        <v>L48(I)AK(I)CAN(I)SPM(I)</v>
      </c>
      <c r="F1304" t="s">
        <v>1108</v>
      </c>
      <c r="G1304" t="s">
        <v>1032</v>
      </c>
      <c r="I1304" t="s">
        <v>6504</v>
      </c>
      <c r="J1304" t="s">
        <v>889</v>
      </c>
      <c r="K1304" t="s">
        <v>6505</v>
      </c>
      <c r="L1304" t="str">
        <f t="shared" si="109"/>
        <v>pilosella</v>
      </c>
      <c r="M1304" t="s">
        <v>6505</v>
      </c>
    </row>
    <row r="1305" spans="1:13" x14ac:dyDescent="0.25">
      <c r="A1305" t="s">
        <v>6506</v>
      </c>
      <c r="B1305" t="s">
        <v>6506</v>
      </c>
      <c r="C1305" t="s">
        <v>6507</v>
      </c>
      <c r="D1305" t="s">
        <v>1108</v>
      </c>
      <c r="E1305" t="str">
        <f>VLOOKUP(A1305,[1]USDAPLANTS!C$2:D$32889,2)</f>
        <v>L48(I)CAN(I)</v>
      </c>
      <c r="F1305" t="s">
        <v>1108</v>
      </c>
      <c r="G1305" t="s">
        <v>1032</v>
      </c>
      <c r="I1305" t="s">
        <v>6508</v>
      </c>
      <c r="J1305" t="s">
        <v>889</v>
      </c>
      <c r="K1305" t="s">
        <v>6509</v>
      </c>
      <c r="L1305" t="str">
        <f t="shared" si="109"/>
        <v>piloselloides</v>
      </c>
      <c r="M1305" t="s">
        <v>6509</v>
      </c>
    </row>
    <row r="1306" spans="1:13" x14ac:dyDescent="0.25">
      <c r="A1306" t="s">
        <v>6510</v>
      </c>
      <c r="B1306" t="s">
        <v>6510</v>
      </c>
      <c r="C1306" t="s">
        <v>6511</v>
      </c>
      <c r="D1306" t="s">
        <v>1108</v>
      </c>
      <c r="E1306" t="str">
        <f>VLOOKUP(A1306,[1]USDAPLANTS!C$2:D$32889,2)</f>
        <v>L48(I)CAN(I)</v>
      </c>
      <c r="F1306" t="s">
        <v>1108</v>
      </c>
      <c r="G1306" t="s">
        <v>1032</v>
      </c>
      <c r="I1306" t="s">
        <v>6512</v>
      </c>
      <c r="J1306" t="s">
        <v>889</v>
      </c>
      <c r="K1306" t="s">
        <v>6513</v>
      </c>
      <c r="L1306" t="str">
        <f t="shared" si="109"/>
        <v>sabaudum</v>
      </c>
      <c r="M1306" t="s">
        <v>6513</v>
      </c>
    </row>
    <row r="1307" spans="1:13" x14ac:dyDescent="0.25">
      <c r="A1307" t="s">
        <v>6514</v>
      </c>
      <c r="B1307" t="s">
        <v>6514</v>
      </c>
      <c r="C1307" t="s">
        <v>74</v>
      </c>
      <c r="D1307" t="s">
        <v>1108</v>
      </c>
      <c r="E1307" t="str">
        <f>VLOOKUP(A1307,[1]USDAPLANTS!C$2:D$32889,2)</f>
        <v>L48(N)CAN(N)</v>
      </c>
      <c r="F1307" t="s">
        <v>1108</v>
      </c>
      <c r="G1307" t="s">
        <v>1021</v>
      </c>
      <c r="I1307" t="s">
        <v>6515</v>
      </c>
      <c r="J1307" t="s">
        <v>889</v>
      </c>
      <c r="K1307" t="s">
        <v>944</v>
      </c>
      <c r="L1307" t="str">
        <f t="shared" si="109"/>
        <v>scabrum</v>
      </c>
      <c r="M1307" t="s">
        <v>944</v>
      </c>
    </row>
    <row r="1308" spans="1:13" x14ac:dyDescent="0.25">
      <c r="A1308" t="s">
        <v>6516</v>
      </c>
      <c r="B1308" t="s">
        <v>6516</v>
      </c>
      <c r="C1308" t="s">
        <v>6517</v>
      </c>
      <c r="D1308" t="s">
        <v>1108</v>
      </c>
      <c r="E1308" t="str">
        <f>VLOOKUP(A1308,[1]USDAPLANTS!C$2:D$32889,2)</f>
        <v>L48(N)</v>
      </c>
      <c r="F1308" t="s">
        <v>1108</v>
      </c>
      <c r="G1308" t="s">
        <v>1021</v>
      </c>
      <c r="I1308" t="s">
        <v>6518</v>
      </c>
      <c r="J1308" t="s">
        <v>889</v>
      </c>
      <c r="K1308" t="s">
        <v>6519</v>
      </c>
      <c r="L1308" t="str">
        <f t="shared" si="109"/>
        <v>traillii</v>
      </c>
      <c r="M1308" t="s">
        <v>6519</v>
      </c>
    </row>
    <row r="1309" spans="1:13" x14ac:dyDescent="0.25">
      <c r="A1309" t="s">
        <v>6520</v>
      </c>
      <c r="B1309" t="s">
        <v>6520</v>
      </c>
      <c r="C1309" t="s">
        <v>6521</v>
      </c>
      <c r="D1309" t="s">
        <v>1108</v>
      </c>
      <c r="E1309" t="str">
        <f>VLOOKUP(A1309,[1]USDAPLANTS!C$2:D$32889,2)</f>
        <v>L48(N)AK(N)CAN(N)GL(N)</v>
      </c>
      <c r="F1309" t="s">
        <v>1108</v>
      </c>
      <c r="G1309" t="s">
        <v>1021</v>
      </c>
      <c r="I1309" t="s">
        <v>6522</v>
      </c>
      <c r="J1309" t="s">
        <v>889</v>
      </c>
      <c r="K1309" t="s">
        <v>6523</v>
      </c>
      <c r="L1309" t="str">
        <f t="shared" si="109"/>
        <v>umbellatum</v>
      </c>
      <c r="M1309" t="s">
        <v>6523</v>
      </c>
    </row>
    <row r="1310" spans="1:13" x14ac:dyDescent="0.25">
      <c r="A1310" t="s">
        <v>6524</v>
      </c>
      <c r="B1310" t="s">
        <v>6524</v>
      </c>
      <c r="C1310" t="s">
        <v>6525</v>
      </c>
      <c r="D1310" t="s">
        <v>1108</v>
      </c>
      <c r="E1310" t="str">
        <f>VLOOKUP(A1310,[1]USDAPLANTS!C$2:D$32889,2)</f>
        <v>L48(N)CAN(N)</v>
      </c>
      <c r="F1310" t="s">
        <v>1108</v>
      </c>
      <c r="G1310" t="s">
        <v>1021</v>
      </c>
      <c r="I1310" t="s">
        <v>6526</v>
      </c>
      <c r="J1310" t="s">
        <v>889</v>
      </c>
      <c r="K1310" t="s">
        <v>6527</v>
      </c>
      <c r="L1310" t="str">
        <f t="shared" si="109"/>
        <v>venosum</v>
      </c>
      <c r="M1310" t="s">
        <v>6527</v>
      </c>
    </row>
    <row r="1311" spans="1:13" x14ac:dyDescent="0.25">
      <c r="A1311" t="s">
        <v>6528</v>
      </c>
      <c r="B1311" t="s">
        <v>6528</v>
      </c>
      <c r="C1311" t="s">
        <v>6529</v>
      </c>
      <c r="D1311" t="s">
        <v>1181</v>
      </c>
      <c r="E1311" t="str">
        <f>VLOOKUP(A1311,[1]USDAPLANTS!C$2:D$32889,2)</f>
        <v>L48(N)AK(N)CAN(N)GL(N)SPM(N)</v>
      </c>
      <c r="F1311" t="s">
        <v>1181</v>
      </c>
      <c r="G1311" t="s">
        <v>1021</v>
      </c>
      <c r="I1311" t="s">
        <v>6530</v>
      </c>
      <c r="J1311" t="s">
        <v>6531</v>
      </c>
      <c r="K1311" t="s">
        <v>6532</v>
      </c>
      <c r="L1311" t="str">
        <f t="shared" si="109"/>
        <v>odorata</v>
      </c>
      <c r="M1311" t="s">
        <v>6532</v>
      </c>
    </row>
    <row r="1312" spans="1:13" x14ac:dyDescent="0.25">
      <c r="A1312" t="s">
        <v>6533</v>
      </c>
      <c r="B1312" t="s">
        <v>6533</v>
      </c>
      <c r="C1312" t="s">
        <v>6534</v>
      </c>
      <c r="D1312" t="s">
        <v>1181</v>
      </c>
      <c r="E1312" t="str">
        <f>VLOOKUP(A1312,[1]USDAPLANTS!C$2:D$32889,2)</f>
        <v>L48(I)AK(I)HI(I)PR(I)CAN(I)</v>
      </c>
      <c r="F1312" t="s">
        <v>1181</v>
      </c>
      <c r="G1312" t="s">
        <v>1032</v>
      </c>
      <c r="I1312" t="s">
        <v>6535</v>
      </c>
      <c r="J1312" t="s">
        <v>6536</v>
      </c>
      <c r="K1312" t="s">
        <v>6537</v>
      </c>
      <c r="L1312" t="str">
        <f t="shared" si="109"/>
        <v>lanatus</v>
      </c>
      <c r="M1312" t="s">
        <v>6537</v>
      </c>
    </row>
    <row r="1313" spans="1:15" x14ac:dyDescent="0.25">
      <c r="A1313" t="s">
        <v>6538</v>
      </c>
      <c r="B1313" t="s">
        <v>6538</v>
      </c>
      <c r="C1313" t="s">
        <v>6539</v>
      </c>
      <c r="D1313" t="s">
        <v>1291</v>
      </c>
      <c r="E1313" t="str">
        <f>VLOOKUP(A1313,[1]USDAPLANTS!C$2:D$32889,2)</f>
        <v>L48(I)CAN(I)</v>
      </c>
      <c r="F1313" t="s">
        <v>1291</v>
      </c>
      <c r="G1313" t="s">
        <v>1032</v>
      </c>
      <c r="I1313" t="s">
        <v>6540</v>
      </c>
      <c r="J1313" t="s">
        <v>6541</v>
      </c>
      <c r="K1313" t="s">
        <v>6523</v>
      </c>
      <c r="L1313" t="str">
        <f t="shared" si="109"/>
        <v>umbellatum</v>
      </c>
      <c r="M1313" t="s">
        <v>6523</v>
      </c>
    </row>
    <row r="1314" spans="1:15" x14ac:dyDescent="0.25">
      <c r="A1314" t="s">
        <v>6542</v>
      </c>
      <c r="B1314" t="s">
        <v>6542</v>
      </c>
      <c r="C1314" t="s">
        <v>6543</v>
      </c>
      <c r="D1314" t="s">
        <v>1181</v>
      </c>
      <c r="E1314" t="str">
        <f>VLOOKUP(A1314,[1]USDAPLANTS!C$2:D$32889,2)</f>
        <v>L48(N)AK(N)CAN(N)SPM(N)</v>
      </c>
      <c r="F1314" t="s">
        <v>1181</v>
      </c>
      <c r="G1314" t="s">
        <v>1021</v>
      </c>
      <c r="I1314" t="s">
        <v>6544</v>
      </c>
      <c r="J1314" t="s">
        <v>6545</v>
      </c>
      <c r="K1314" t="s">
        <v>6546</v>
      </c>
      <c r="L1314" t="str">
        <f t="shared" si="109"/>
        <v>jubatum</v>
      </c>
      <c r="M1314" t="s">
        <v>6546</v>
      </c>
    </row>
    <row r="1315" spans="1:15" x14ac:dyDescent="0.25">
      <c r="A1315" t="s">
        <v>6547</v>
      </c>
      <c r="B1315" t="s">
        <v>6547</v>
      </c>
      <c r="C1315" t="s">
        <v>6548</v>
      </c>
      <c r="D1315" t="s">
        <v>1181</v>
      </c>
      <c r="E1315" t="str">
        <f>VLOOKUP(A1315,[1]USDAPLANTS!C$2:D$32889,2)</f>
        <v>L48(I)HI(I)CAN(I)</v>
      </c>
      <c r="F1315" t="s">
        <v>1181</v>
      </c>
      <c r="G1315" t="s">
        <v>1032</v>
      </c>
      <c r="I1315" t="s">
        <v>6549</v>
      </c>
      <c r="J1315" t="s">
        <v>6545</v>
      </c>
      <c r="K1315" t="s">
        <v>6550</v>
      </c>
      <c r="L1315" t="str">
        <f t="shared" si="109"/>
        <v>murinum</v>
      </c>
      <c r="M1315" t="s">
        <v>6550</v>
      </c>
    </row>
    <row r="1316" spans="1:15" x14ac:dyDescent="0.25">
      <c r="A1316" t="s">
        <v>6551</v>
      </c>
      <c r="B1316" t="s">
        <v>6551</v>
      </c>
      <c r="C1316" t="s">
        <v>6552</v>
      </c>
      <c r="D1316" t="s">
        <v>1181</v>
      </c>
      <c r="E1316" t="str">
        <f>VLOOKUP(A1316,[1]USDAPLANTS!C$2:D$32889,2)</f>
        <v>L48(N)CAN(N)</v>
      </c>
      <c r="F1316" t="s">
        <v>1181</v>
      </c>
      <c r="G1316" t="s">
        <v>1021</v>
      </c>
      <c r="I1316" t="s">
        <v>6553</v>
      </c>
      <c r="J1316" t="s">
        <v>6545</v>
      </c>
      <c r="K1316" t="s">
        <v>1846</v>
      </c>
      <c r="L1316" t="str">
        <f t="shared" si="109"/>
        <v>pusillum</v>
      </c>
      <c r="M1316" t="s">
        <v>1846</v>
      </c>
    </row>
    <row r="1317" spans="1:15" x14ac:dyDescent="0.25">
      <c r="A1317" t="s">
        <v>6554</v>
      </c>
      <c r="B1317" t="s">
        <v>6554</v>
      </c>
      <c r="C1317" t="s">
        <v>6555</v>
      </c>
      <c r="D1317" t="s">
        <v>1181</v>
      </c>
      <c r="E1317" t="str">
        <f>VLOOKUP(A1317,[1]USDAPLANTS!C$2:D$32889,2)</f>
        <v>L48(I)AK(I)HI(I)CAN(W)GL(W)</v>
      </c>
      <c r="F1317" t="s">
        <v>1181</v>
      </c>
      <c r="G1317" t="s">
        <v>1032</v>
      </c>
      <c r="I1317" t="s">
        <v>6556</v>
      </c>
      <c r="J1317" t="s">
        <v>6545</v>
      </c>
      <c r="K1317" t="s">
        <v>922</v>
      </c>
      <c r="L1317" t="str">
        <f t="shared" si="109"/>
        <v>vulgare</v>
      </c>
      <c r="M1317" t="s">
        <v>922</v>
      </c>
    </row>
    <row r="1318" spans="1:15" x14ac:dyDescent="0.25">
      <c r="A1318" t="s">
        <v>6557</v>
      </c>
      <c r="B1318" t="s">
        <v>6557</v>
      </c>
      <c r="C1318" t="s">
        <v>6558</v>
      </c>
      <c r="D1318" t="s">
        <v>6559</v>
      </c>
      <c r="E1318" t="str">
        <f>VLOOKUP(A1318,[1]USDAPLANTS!C$2:D$32889,2)</f>
        <v>L48(I)</v>
      </c>
      <c r="F1318" t="s">
        <v>6559</v>
      </c>
      <c r="G1318" t="s">
        <v>1032</v>
      </c>
      <c r="I1318" t="s">
        <v>6560</v>
      </c>
      <c r="J1318" t="s">
        <v>6561</v>
      </c>
      <c r="K1318" t="s">
        <v>6562</v>
      </c>
      <c r="L1318" t="str">
        <f t="shared" si="109"/>
        <v>lancifolia</v>
      </c>
      <c r="M1318" t="s">
        <v>6562</v>
      </c>
    </row>
    <row r="1319" spans="1:15" x14ac:dyDescent="0.25">
      <c r="A1319" t="s">
        <v>6563</v>
      </c>
      <c r="B1319" t="s">
        <v>6563</v>
      </c>
      <c r="C1319" t="s">
        <v>6564</v>
      </c>
      <c r="D1319" t="s">
        <v>6559</v>
      </c>
      <c r="E1319" t="str">
        <f>VLOOKUP(A1319,[1]USDAPLANTS!C$2:D$32889,2)</f>
        <v>L48(I)CAN(I)</v>
      </c>
      <c r="F1319" t="s">
        <v>6559</v>
      </c>
      <c r="G1319" t="s">
        <v>1032</v>
      </c>
      <c r="I1319" t="s">
        <v>6565</v>
      </c>
      <c r="J1319" t="s">
        <v>6561</v>
      </c>
      <c r="K1319" t="s">
        <v>3258</v>
      </c>
      <c r="L1319" t="str">
        <f t="shared" si="109"/>
        <v>plantaginea</v>
      </c>
      <c r="M1319" t="s">
        <v>3258</v>
      </c>
    </row>
    <row r="1320" spans="1:15" x14ac:dyDescent="0.25">
      <c r="A1320" t="s">
        <v>6566</v>
      </c>
      <c r="B1320" t="s">
        <v>6566</v>
      </c>
      <c r="C1320" t="s">
        <v>6567</v>
      </c>
      <c r="D1320" t="s">
        <v>6559</v>
      </c>
      <c r="E1320" t="str">
        <f>VLOOKUP(A1320,[1]USDAPLANTS!C$2:D$32889,2)</f>
        <v>L48(I)</v>
      </c>
      <c r="F1320" t="s">
        <v>6559</v>
      </c>
      <c r="G1320" t="s">
        <v>1032</v>
      </c>
      <c r="I1320" t="s">
        <v>6568</v>
      </c>
      <c r="J1320" t="s">
        <v>6561</v>
      </c>
      <c r="K1320" t="s">
        <v>6569</v>
      </c>
      <c r="L1320" t="str">
        <f t="shared" si="109"/>
        <v>ventricosa</v>
      </c>
      <c r="M1320" t="s">
        <v>6569</v>
      </c>
    </row>
    <row r="1321" spans="1:15" x14ac:dyDescent="0.25">
      <c r="A1321" t="s">
        <v>6570</v>
      </c>
      <c r="B1321" t="s">
        <v>6570</v>
      </c>
      <c r="C1321" t="s">
        <v>6571</v>
      </c>
      <c r="D1321" t="s">
        <v>4999</v>
      </c>
      <c r="E1321" t="str">
        <f>VLOOKUP(A1321,[1]USDAPLANTS!C$2:D$32889,2)</f>
        <v>L48(N)CAN(N)</v>
      </c>
      <c r="F1321" t="s">
        <v>4999</v>
      </c>
      <c r="G1321" t="s">
        <v>1021</v>
      </c>
      <c r="I1321" t="s">
        <v>6572</v>
      </c>
      <c r="J1321" t="s">
        <v>6573</v>
      </c>
      <c r="K1321" t="s">
        <v>6574</v>
      </c>
      <c r="L1321" t="str">
        <f t="shared" si="109"/>
        <v>inflata</v>
      </c>
      <c r="M1321" t="s">
        <v>6574</v>
      </c>
    </row>
    <row r="1322" spans="1:15" x14ac:dyDescent="0.25">
      <c r="A1322" t="s">
        <v>6575</v>
      </c>
      <c r="B1322" t="s">
        <v>6575</v>
      </c>
      <c r="C1322" t="s">
        <v>6576</v>
      </c>
      <c r="D1322" t="s">
        <v>3610</v>
      </c>
      <c r="E1322" t="str">
        <f>VLOOKUP(A1322,[1]USDAPLANTS!C$2:D$32889,2)</f>
        <v>L48(N)CAN(N)SPM(I)</v>
      </c>
      <c r="F1322" t="s">
        <v>3610</v>
      </c>
      <c r="G1322" t="s">
        <v>1021</v>
      </c>
      <c r="I1322" t="s">
        <v>6577</v>
      </c>
      <c r="J1322" t="s">
        <v>6578</v>
      </c>
      <c r="K1322" t="s">
        <v>6579</v>
      </c>
      <c r="L1322" t="str">
        <f t="shared" si="109"/>
        <v>caerulea</v>
      </c>
      <c r="M1322" t="s">
        <v>6579</v>
      </c>
    </row>
    <row r="1323" spans="1:15" x14ac:dyDescent="0.25">
      <c r="A1323" t="s">
        <v>6580</v>
      </c>
      <c r="B1323" t="s">
        <v>6580</v>
      </c>
      <c r="C1323" t="s">
        <v>6581</v>
      </c>
      <c r="D1323" t="s">
        <v>3610</v>
      </c>
      <c r="E1323" t="str">
        <f>VLOOKUP(A1323,[1]USDAPLANTS!C$2:D$32889,2)</f>
        <v>L48(N)</v>
      </c>
      <c r="F1323" t="s">
        <v>3610</v>
      </c>
      <c r="G1323" t="s">
        <v>1021</v>
      </c>
      <c r="I1323" t="s">
        <v>6582</v>
      </c>
      <c r="J1323" t="s">
        <v>6578</v>
      </c>
      <c r="K1323" t="s">
        <v>1544</v>
      </c>
      <c r="L1323" t="str">
        <f t="shared" si="109"/>
        <v>canadensis</v>
      </c>
      <c r="M1323" t="s">
        <v>1544</v>
      </c>
    </row>
    <row r="1324" spans="1:15" x14ac:dyDescent="0.25">
      <c r="A1324" t="s">
        <v>6583</v>
      </c>
      <c r="B1324" t="s">
        <v>6583</v>
      </c>
      <c r="C1324" t="s">
        <v>6584</v>
      </c>
      <c r="D1324" t="s">
        <v>3610</v>
      </c>
      <c r="E1324" t="str">
        <f>VLOOKUP(A1324,[1]USDAPLANTS!C$2:D$32889,2)</f>
        <v>L48(N)CAN(N)</v>
      </c>
      <c r="F1324" t="s">
        <v>3610</v>
      </c>
      <c r="G1324" t="s">
        <v>1021</v>
      </c>
      <c r="I1324" t="s">
        <v>6585</v>
      </c>
      <c r="J1324" t="s">
        <v>6578</v>
      </c>
      <c r="K1324" t="s">
        <v>2578</v>
      </c>
      <c r="L1324" t="str">
        <f t="shared" si="109"/>
        <v>longifolia</v>
      </c>
      <c r="M1324" t="s">
        <v>2578</v>
      </c>
    </row>
    <row r="1325" spans="1:15" x14ac:dyDescent="0.25">
      <c r="A1325" t="s">
        <v>6586</v>
      </c>
      <c r="B1325" t="s">
        <v>6586</v>
      </c>
      <c r="C1325" t="s">
        <v>6587</v>
      </c>
      <c r="D1325" t="s">
        <v>3610</v>
      </c>
      <c r="E1325" t="str">
        <f>VLOOKUP(A1325,[1]USDAPLANTS!C$2:D$32889,2)</f>
        <v>L48(N)</v>
      </c>
      <c r="F1325" t="s">
        <v>3610</v>
      </c>
      <c r="G1325" t="s">
        <v>1021</v>
      </c>
      <c r="I1325" t="s">
        <v>6588</v>
      </c>
      <c r="J1325" t="s">
        <v>6578</v>
      </c>
      <c r="K1325" t="s">
        <v>6589</v>
      </c>
      <c r="L1325" t="str">
        <f>M1325&amp;" "&amp;N1325&amp;" "&amp;O1325</f>
        <v>purpurea var. purpurea</v>
      </c>
      <c r="M1325" t="s">
        <v>1235</v>
      </c>
      <c r="N1325" t="s">
        <v>1259</v>
      </c>
      <c r="O1325" t="s">
        <v>1235</v>
      </c>
    </row>
    <row r="1326" spans="1:15" x14ac:dyDescent="0.25">
      <c r="A1326" t="s">
        <v>6590</v>
      </c>
      <c r="B1326" t="s">
        <v>6590</v>
      </c>
      <c r="C1326" t="s">
        <v>6591</v>
      </c>
      <c r="D1326" t="s">
        <v>3610</v>
      </c>
      <c r="E1326" t="str">
        <f>VLOOKUP(A1326,[1]USDAPLANTS!C$2:D$32889,2)</f>
        <v>L48(N)</v>
      </c>
      <c r="F1326" t="s">
        <v>3610</v>
      </c>
      <c r="G1326" t="s">
        <v>1021</v>
      </c>
      <c r="I1326" t="s">
        <v>6592</v>
      </c>
      <c r="J1326" t="s">
        <v>6578</v>
      </c>
      <c r="K1326" t="s">
        <v>1872</v>
      </c>
      <c r="L1326" t="str">
        <f t="shared" ref="L1326:L1328" si="110">M1326</f>
        <v>serpyllifolia</v>
      </c>
      <c r="M1326" t="s">
        <v>1872</v>
      </c>
    </row>
    <row r="1327" spans="1:15" x14ac:dyDescent="0.25">
      <c r="A1327" t="s">
        <v>6593</v>
      </c>
      <c r="B1327" t="s">
        <v>6593</v>
      </c>
      <c r="C1327" t="s">
        <v>6594</v>
      </c>
      <c r="D1327" t="s">
        <v>6595</v>
      </c>
      <c r="E1327" t="str">
        <f>VLOOKUP(A1327,[1]USDAPLANTS!C$2:D$32889,2)</f>
        <v>L48(I)</v>
      </c>
      <c r="F1327" t="s">
        <v>6595</v>
      </c>
      <c r="G1327" t="s">
        <v>1032</v>
      </c>
      <c r="I1327" t="s">
        <v>6596</v>
      </c>
      <c r="J1327" t="s">
        <v>6597</v>
      </c>
      <c r="K1327" t="s">
        <v>6598</v>
      </c>
      <c r="L1327" t="str">
        <f t="shared" si="110"/>
        <v>cordata</v>
      </c>
      <c r="M1327" t="s">
        <v>6598</v>
      </c>
    </row>
    <row r="1328" spans="1:15" x14ac:dyDescent="0.25">
      <c r="A1328" t="s">
        <v>6599</v>
      </c>
      <c r="B1328" t="s">
        <v>6599</v>
      </c>
      <c r="C1328" t="s">
        <v>6600</v>
      </c>
      <c r="D1328" t="s">
        <v>2679</v>
      </c>
      <c r="E1328" t="str">
        <f>VLOOKUP(A1328,[1]USDAPLANTS!C$2:D$32889,2)</f>
        <v>L48(I)CAN(I)</v>
      </c>
      <c r="F1328" t="s">
        <v>2679</v>
      </c>
      <c r="G1328" t="s">
        <v>1032</v>
      </c>
      <c r="I1328" t="s">
        <v>6601</v>
      </c>
      <c r="J1328" t="s">
        <v>6602</v>
      </c>
      <c r="K1328" t="s">
        <v>2472</v>
      </c>
      <c r="L1328" t="str">
        <f t="shared" si="110"/>
        <v>japonicus</v>
      </c>
      <c r="M1328" t="s">
        <v>2472</v>
      </c>
    </row>
    <row r="1329" spans="1:15" x14ac:dyDescent="0.25">
      <c r="A1329" t="s">
        <v>6603</v>
      </c>
      <c r="B1329" t="s">
        <v>6603</v>
      </c>
      <c r="C1329" t="s">
        <v>6604</v>
      </c>
      <c r="D1329" t="s">
        <v>2679</v>
      </c>
      <c r="E1329" t="str">
        <f>VLOOKUP(A1329,[1]USDAPLANTS!C$2:D$32889,2)</f>
        <v>L48(N)CAN(N)</v>
      </c>
      <c r="F1329" t="s">
        <v>2679</v>
      </c>
      <c r="G1329" t="s">
        <v>1021</v>
      </c>
      <c r="I1329" t="s">
        <v>6605</v>
      </c>
      <c r="J1329" t="s">
        <v>6602</v>
      </c>
      <c r="K1329" t="s">
        <v>6606</v>
      </c>
      <c r="L1329" t="str">
        <f t="shared" ref="L1329:L1331" si="111">M1329&amp;" "&amp;N1329&amp;" "&amp;O1329</f>
        <v>lupulus var. lupuloides</v>
      </c>
      <c r="M1329" t="s">
        <v>6607</v>
      </c>
      <c r="N1329" t="s">
        <v>1259</v>
      </c>
      <c r="O1329" t="s">
        <v>6608</v>
      </c>
    </row>
    <row r="1330" spans="1:15" x14ac:dyDescent="0.25">
      <c r="A1330" t="s">
        <v>6609</v>
      </c>
      <c r="B1330" t="s">
        <v>6609</v>
      </c>
      <c r="C1330" t="s">
        <v>6610</v>
      </c>
      <c r="D1330" t="s">
        <v>2679</v>
      </c>
      <c r="E1330" t="str">
        <f>VLOOKUP(A1330,[1]USDAPLANTS!C$2:D$32889,2)</f>
        <v>L48(I)CAN(I)</v>
      </c>
      <c r="F1330" t="s">
        <v>2679</v>
      </c>
      <c r="G1330" t="s">
        <v>1032</v>
      </c>
      <c r="I1330" t="s">
        <v>6611</v>
      </c>
      <c r="J1330" t="s">
        <v>6602</v>
      </c>
      <c r="K1330" t="s">
        <v>6612</v>
      </c>
      <c r="L1330" t="str">
        <f t="shared" si="111"/>
        <v>lupulus var. lupulus</v>
      </c>
      <c r="M1330" t="s">
        <v>6607</v>
      </c>
      <c r="N1330" t="s">
        <v>1259</v>
      </c>
      <c r="O1330" t="s">
        <v>6607</v>
      </c>
    </row>
    <row r="1331" spans="1:15" x14ac:dyDescent="0.25">
      <c r="A1331" t="s">
        <v>6613</v>
      </c>
      <c r="B1331" t="s">
        <v>6613</v>
      </c>
      <c r="C1331" t="s">
        <v>6614</v>
      </c>
      <c r="D1331" t="s">
        <v>2679</v>
      </c>
      <c r="E1331" t="str">
        <f>VLOOKUP(A1331,[1]USDAPLANTS!C$2:D$32889,2)</f>
        <v>L48(N)</v>
      </c>
      <c r="F1331" t="s">
        <v>2679</v>
      </c>
      <c r="G1331" t="s">
        <v>1021</v>
      </c>
      <c r="I1331" t="s">
        <v>6615</v>
      </c>
      <c r="J1331" t="s">
        <v>6602</v>
      </c>
      <c r="K1331" t="s">
        <v>6616</v>
      </c>
      <c r="L1331" t="str">
        <f t="shared" si="111"/>
        <v>lupulus var. pubescens</v>
      </c>
      <c r="M1331" t="s">
        <v>6607</v>
      </c>
      <c r="N1331" t="s">
        <v>1259</v>
      </c>
      <c r="O1331" t="s">
        <v>1280</v>
      </c>
    </row>
    <row r="1332" spans="1:15" x14ac:dyDescent="0.25">
      <c r="A1332" t="s">
        <v>6617</v>
      </c>
      <c r="B1332" t="s">
        <v>6617</v>
      </c>
      <c r="C1332" t="s">
        <v>6618</v>
      </c>
      <c r="D1332" t="s">
        <v>4949</v>
      </c>
      <c r="E1332" t="str">
        <f>VLOOKUP(A1332,[1]USDAPLANTS!C$2:D$32889,2)</f>
        <v>L48(N)PR(N)CAN(N)SPM(N)</v>
      </c>
      <c r="F1332" t="s">
        <v>4949</v>
      </c>
      <c r="G1332" t="s">
        <v>1021</v>
      </c>
      <c r="I1332" t="s">
        <v>6619</v>
      </c>
      <c r="J1332" t="s">
        <v>6620</v>
      </c>
      <c r="K1332" t="s">
        <v>6621</v>
      </c>
      <c r="L1332" t="str">
        <f t="shared" ref="L1332:L1393" si="112">M1332</f>
        <v>lucidula</v>
      </c>
      <c r="M1332" t="s">
        <v>6621</v>
      </c>
    </row>
    <row r="1333" spans="1:15" x14ac:dyDescent="0.25">
      <c r="A1333" t="s">
        <v>6622</v>
      </c>
      <c r="B1333" t="s">
        <v>6622</v>
      </c>
      <c r="C1333" t="s">
        <v>6623</v>
      </c>
      <c r="D1333" t="s">
        <v>4949</v>
      </c>
      <c r="E1333" t="str">
        <f>VLOOKUP(A1333,[1]USDAPLANTS!C$2:D$32889,2)</f>
        <v>L48(N)CAN(N)</v>
      </c>
      <c r="F1333" t="s">
        <v>4949</v>
      </c>
      <c r="G1333" t="s">
        <v>1021</v>
      </c>
      <c r="I1333" t="s">
        <v>6624</v>
      </c>
      <c r="J1333" t="s">
        <v>6620</v>
      </c>
      <c r="K1333" t="s">
        <v>6625</v>
      </c>
      <c r="L1333" t="str">
        <f t="shared" si="112"/>
        <v>porophila</v>
      </c>
      <c r="M1333" t="s">
        <v>6625</v>
      </c>
    </row>
    <row r="1334" spans="1:15" x14ac:dyDescent="0.25">
      <c r="A1334" t="s">
        <v>6626</v>
      </c>
      <c r="B1334" t="s">
        <v>6626</v>
      </c>
      <c r="C1334" t="s">
        <v>6627</v>
      </c>
      <c r="D1334" t="s">
        <v>6628</v>
      </c>
      <c r="E1334" t="str">
        <f>VLOOKUP(A1334,[1]USDAPLANTS!C$2:D$32889,2)</f>
        <v>L48(N)CAN(N)</v>
      </c>
      <c r="F1334" t="s">
        <v>6628</v>
      </c>
      <c r="G1334" t="s">
        <v>1021</v>
      </c>
      <c r="I1334" t="s">
        <v>6629</v>
      </c>
      <c r="J1334" t="s">
        <v>6630</v>
      </c>
      <c r="K1334" t="s">
        <v>1028</v>
      </c>
      <c r="L1334" t="str">
        <f t="shared" si="112"/>
        <v>concolor</v>
      </c>
      <c r="M1334" t="s">
        <v>1028</v>
      </c>
    </row>
    <row r="1335" spans="1:15" x14ac:dyDescent="0.25">
      <c r="A1335" t="s">
        <v>6631</v>
      </c>
      <c r="B1335" t="s">
        <v>6631</v>
      </c>
      <c r="C1335" t="s">
        <v>6632</v>
      </c>
      <c r="D1335" t="s">
        <v>4741</v>
      </c>
      <c r="E1335" t="str">
        <f>VLOOKUP(A1335,[1]USDAPLANTS!C$2:D$32889,2)</f>
        <v>L48(N)CAN(I)</v>
      </c>
      <c r="F1335" t="s">
        <v>4741</v>
      </c>
      <c r="G1335" t="s">
        <v>1021</v>
      </c>
      <c r="I1335" t="s">
        <v>6633</v>
      </c>
      <c r="J1335" t="s">
        <v>6634</v>
      </c>
      <c r="K1335" t="s">
        <v>6635</v>
      </c>
      <c r="L1335" t="str">
        <f t="shared" si="112"/>
        <v>arborescens</v>
      </c>
      <c r="M1335" t="s">
        <v>6635</v>
      </c>
    </row>
    <row r="1336" spans="1:15" x14ac:dyDescent="0.25">
      <c r="A1336" t="s">
        <v>6636</v>
      </c>
      <c r="B1336" t="s">
        <v>6636</v>
      </c>
      <c r="C1336" t="s">
        <v>6637</v>
      </c>
      <c r="D1336" t="s">
        <v>4741</v>
      </c>
      <c r="E1336" t="str">
        <f>VLOOKUP(A1336,[1]USDAPLANTS!C$2:D$32889,2)</f>
        <v>L48(I)CAN(I)</v>
      </c>
      <c r="F1336" t="s">
        <v>4741</v>
      </c>
      <c r="G1336" t="s">
        <v>1032</v>
      </c>
      <c r="I1336" t="s">
        <v>6638</v>
      </c>
      <c r="J1336" t="s">
        <v>6634</v>
      </c>
      <c r="K1336" t="s">
        <v>2241</v>
      </c>
      <c r="L1336" t="str">
        <f t="shared" si="112"/>
        <v>paniculata</v>
      </c>
      <c r="M1336" t="s">
        <v>2241</v>
      </c>
    </row>
    <row r="1337" spans="1:15" x14ac:dyDescent="0.25">
      <c r="A1337" t="s">
        <v>6639</v>
      </c>
      <c r="B1337" t="s">
        <v>6639</v>
      </c>
      <c r="C1337" t="s">
        <v>6640</v>
      </c>
      <c r="D1337" t="s">
        <v>1123</v>
      </c>
      <c r="E1337" t="str">
        <f>VLOOKUP(A1337,[1]USDAPLANTS!C$2:D$32889,2)</f>
        <v>L48(N)CAN(N)</v>
      </c>
      <c r="F1337" t="s">
        <v>1123</v>
      </c>
      <c r="G1337" t="s">
        <v>1021</v>
      </c>
      <c r="I1337" t="s">
        <v>6641</v>
      </c>
      <c r="J1337" t="s">
        <v>6642</v>
      </c>
      <c r="K1337" t="s">
        <v>1544</v>
      </c>
      <c r="L1337" t="str">
        <f t="shared" si="112"/>
        <v>canadensis</v>
      </c>
      <c r="M1337" t="s">
        <v>1544</v>
      </c>
    </row>
    <row r="1338" spans="1:15" x14ac:dyDescent="0.25">
      <c r="A1338" t="s">
        <v>6643</v>
      </c>
      <c r="B1338" t="s">
        <v>6643</v>
      </c>
      <c r="C1338" t="s">
        <v>6644</v>
      </c>
      <c r="D1338" t="s">
        <v>5200</v>
      </c>
      <c r="E1338" t="str">
        <f>VLOOKUP(A1338,[1]USDAPLANTS!C$2:D$32889,2)</f>
        <v>L48(I)</v>
      </c>
      <c r="F1338" t="s">
        <v>5200</v>
      </c>
      <c r="G1338" t="s">
        <v>1032</v>
      </c>
      <c r="I1338" t="s">
        <v>6645</v>
      </c>
      <c r="J1338" t="s">
        <v>6644</v>
      </c>
      <c r="K1338" t="s">
        <v>979</v>
      </c>
      <c r="L1338" t="str">
        <f t="shared" si="112"/>
        <v>verticillata</v>
      </c>
      <c r="M1338" t="s">
        <v>979</v>
      </c>
    </row>
    <row r="1339" spans="1:15" x14ac:dyDescent="0.25">
      <c r="A1339" t="s">
        <v>6646</v>
      </c>
      <c r="B1339" t="s">
        <v>6646</v>
      </c>
      <c r="C1339" t="s">
        <v>6647</v>
      </c>
      <c r="D1339" t="s">
        <v>1056</v>
      </c>
      <c r="E1339" t="str">
        <f>VLOOKUP(A1339,[1]USDAPLANTS!C$2:D$32889,2)</f>
        <v>L48(N)CAN(N)</v>
      </c>
      <c r="F1339" t="s">
        <v>1056</v>
      </c>
      <c r="G1339" t="s">
        <v>1021</v>
      </c>
      <c r="I1339" t="s">
        <v>6648</v>
      </c>
      <c r="J1339" t="s">
        <v>6649</v>
      </c>
      <c r="K1339" t="s">
        <v>1656</v>
      </c>
      <c r="L1339" t="str">
        <f t="shared" si="112"/>
        <v>americana</v>
      </c>
      <c r="M1339" t="s">
        <v>1656</v>
      </c>
    </row>
    <row r="1340" spans="1:15" x14ac:dyDescent="0.25">
      <c r="A1340" t="s">
        <v>6650</v>
      </c>
      <c r="B1340" t="s">
        <v>6650</v>
      </c>
      <c r="C1340" t="s">
        <v>6651</v>
      </c>
      <c r="D1340" t="s">
        <v>1056</v>
      </c>
      <c r="E1340" t="str">
        <f>VLOOKUP(A1340,[1]USDAPLANTS!C$2:D$32889,2)</f>
        <v>L48(N)</v>
      </c>
      <c r="F1340" t="s">
        <v>1056</v>
      </c>
      <c r="G1340" t="s">
        <v>1021</v>
      </c>
      <c r="I1340" t="s">
        <v>6652</v>
      </c>
      <c r="J1340" t="s">
        <v>6649</v>
      </c>
      <c r="K1340" t="s">
        <v>6653</v>
      </c>
      <c r="L1340" t="str">
        <f t="shared" si="112"/>
        <v>ranunculoides</v>
      </c>
      <c r="M1340" t="s">
        <v>6653</v>
      </c>
    </row>
    <row r="1341" spans="1:15" x14ac:dyDescent="0.25">
      <c r="A1341" t="s">
        <v>6654</v>
      </c>
      <c r="B1341" t="s">
        <v>6654</v>
      </c>
      <c r="C1341" t="s">
        <v>6655</v>
      </c>
      <c r="D1341" t="s">
        <v>1056</v>
      </c>
      <c r="E1341" t="str">
        <f>VLOOKUP(A1341,[1]USDAPLANTS!C$2:D$32889,2)</f>
        <v>L48(I)HI(I)</v>
      </c>
      <c r="F1341" t="s">
        <v>1056</v>
      </c>
      <c r="G1341" t="s">
        <v>1032</v>
      </c>
      <c r="I1341" t="s">
        <v>6656</v>
      </c>
      <c r="J1341" t="s">
        <v>6649</v>
      </c>
      <c r="K1341" t="s">
        <v>6657</v>
      </c>
      <c r="L1341" t="str">
        <f t="shared" si="112"/>
        <v>sibthorpioides</v>
      </c>
      <c r="M1341" t="s">
        <v>6657</v>
      </c>
    </row>
    <row r="1342" spans="1:15" x14ac:dyDescent="0.25">
      <c r="A1342" t="s">
        <v>6658</v>
      </c>
      <c r="B1342" t="s">
        <v>6658</v>
      </c>
      <c r="C1342" t="s">
        <v>6659</v>
      </c>
      <c r="D1342" t="s">
        <v>1056</v>
      </c>
      <c r="E1342" t="str">
        <f>VLOOKUP(A1342,[1]USDAPLANTS!C$2:D$32889,2)</f>
        <v>L48(N)PR(N)CAN(N)</v>
      </c>
      <c r="F1342" t="s">
        <v>1056</v>
      </c>
      <c r="G1342" t="s">
        <v>1021</v>
      </c>
      <c r="I1342" t="s">
        <v>6660</v>
      </c>
      <c r="J1342" t="s">
        <v>6649</v>
      </c>
      <c r="K1342" t="s">
        <v>3431</v>
      </c>
      <c r="L1342" t="str">
        <f t="shared" si="112"/>
        <v>umbellata</v>
      </c>
      <c r="M1342" t="s">
        <v>3431</v>
      </c>
    </row>
    <row r="1343" spans="1:15" x14ac:dyDescent="0.25">
      <c r="A1343" t="s">
        <v>6661</v>
      </c>
      <c r="B1343" t="s">
        <v>6661</v>
      </c>
      <c r="C1343" t="s">
        <v>6662</v>
      </c>
      <c r="D1343" t="s">
        <v>1621</v>
      </c>
      <c r="E1343" t="str">
        <f>VLOOKUP(A1343,[1]USDAPLANTS!C$2:D$32889,2)</f>
        <v>L48(N)CAN(N)</v>
      </c>
      <c r="F1343" t="s">
        <v>1621</v>
      </c>
      <c r="G1343" t="s">
        <v>1021</v>
      </c>
      <c r="I1343" t="s">
        <v>6663</v>
      </c>
      <c r="J1343" t="s">
        <v>6664</v>
      </c>
      <c r="K1343" t="s">
        <v>6665</v>
      </c>
      <c r="L1343" t="str">
        <f t="shared" si="112"/>
        <v>appendiculatum</v>
      </c>
      <c r="M1343" t="s">
        <v>6665</v>
      </c>
    </row>
    <row r="1344" spans="1:15" x14ac:dyDescent="0.25">
      <c r="A1344" t="s">
        <v>6666</v>
      </c>
      <c r="B1344" t="s">
        <v>6666</v>
      </c>
      <c r="C1344" t="s">
        <v>6667</v>
      </c>
      <c r="D1344" t="s">
        <v>1621</v>
      </c>
      <c r="E1344" t="str">
        <f>VLOOKUP(A1344,[1]USDAPLANTS!C$2:D$32889,2)</f>
        <v>L48(N)CAN(N)</v>
      </c>
      <c r="F1344" t="s">
        <v>1621</v>
      </c>
      <c r="G1344" t="s">
        <v>1021</v>
      </c>
      <c r="I1344" t="s">
        <v>6668</v>
      </c>
      <c r="J1344" t="s">
        <v>6664</v>
      </c>
      <c r="K1344" t="s">
        <v>856</v>
      </c>
      <c r="L1344" t="str">
        <f t="shared" si="112"/>
        <v>canadense</v>
      </c>
      <c r="M1344" t="s">
        <v>856</v>
      </c>
    </row>
    <row r="1345" spans="1:13" x14ac:dyDescent="0.25">
      <c r="A1345" t="s">
        <v>6669</v>
      </c>
      <c r="B1345" t="s">
        <v>6669</v>
      </c>
      <c r="C1345" t="s">
        <v>6670</v>
      </c>
      <c r="D1345" t="s">
        <v>1621</v>
      </c>
      <c r="E1345" t="str">
        <f>VLOOKUP(A1345,[1]USDAPLANTS!C$2:D$32889,2)</f>
        <v>L48(N)</v>
      </c>
      <c r="F1345" t="s">
        <v>1621</v>
      </c>
      <c r="G1345" t="s">
        <v>1021</v>
      </c>
      <c r="I1345" t="s">
        <v>6671</v>
      </c>
      <c r="J1345" t="s">
        <v>6664</v>
      </c>
      <c r="K1345" t="s">
        <v>6672</v>
      </c>
      <c r="L1345" t="str">
        <f t="shared" si="112"/>
        <v>macrophyllum</v>
      </c>
      <c r="M1345" t="s">
        <v>6672</v>
      </c>
    </row>
    <row r="1346" spans="1:13" x14ac:dyDescent="0.25">
      <c r="A1346" t="s">
        <v>6673</v>
      </c>
      <c r="B1346" t="s">
        <v>6673</v>
      </c>
      <c r="C1346" t="s">
        <v>6674</v>
      </c>
      <c r="D1346" t="s">
        <v>1621</v>
      </c>
      <c r="E1346" t="str">
        <f>VLOOKUP(A1346,[1]USDAPLANTS!C$2:D$32889,2)</f>
        <v>L48(N)CAN(N)</v>
      </c>
      <c r="F1346" t="s">
        <v>1621</v>
      </c>
      <c r="G1346" t="s">
        <v>1021</v>
      </c>
      <c r="I1346" t="s">
        <v>6675</v>
      </c>
      <c r="J1346" t="s">
        <v>6664</v>
      </c>
      <c r="K1346" t="s">
        <v>2400</v>
      </c>
      <c r="L1346" t="str">
        <f t="shared" si="112"/>
        <v>virginianum</v>
      </c>
      <c r="M1346" t="s">
        <v>2400</v>
      </c>
    </row>
    <row r="1347" spans="1:13" x14ac:dyDescent="0.25">
      <c r="A1347" t="s">
        <v>6676</v>
      </c>
      <c r="B1347" t="s">
        <v>6676</v>
      </c>
      <c r="C1347" t="s">
        <v>6677</v>
      </c>
      <c r="D1347" t="s">
        <v>6678</v>
      </c>
      <c r="E1347" t="str">
        <f>VLOOKUP(A1347,[1]USDAPLANTS!C$2:D$32889,2)</f>
        <v>L48(N)</v>
      </c>
      <c r="F1347" t="s">
        <v>6678</v>
      </c>
      <c r="G1347" t="s">
        <v>1021</v>
      </c>
      <c r="I1347" t="s">
        <v>6679</v>
      </c>
      <c r="J1347" t="s">
        <v>6680</v>
      </c>
      <c r="K1347" t="s">
        <v>6681</v>
      </c>
      <c r="L1347" t="str">
        <f t="shared" si="112"/>
        <v>adpressum</v>
      </c>
      <c r="M1347" t="s">
        <v>6681</v>
      </c>
    </row>
    <row r="1348" spans="1:13" x14ac:dyDescent="0.25">
      <c r="A1348" t="s">
        <v>6682</v>
      </c>
      <c r="B1348" t="s">
        <v>6682</v>
      </c>
      <c r="C1348" t="s">
        <v>6683</v>
      </c>
      <c r="D1348" t="s">
        <v>6678</v>
      </c>
      <c r="E1348" t="str">
        <f>VLOOKUP(A1348,[1]USDAPLANTS!C$2:D$32889,2)</f>
        <v>L48(N)CAN(N)SPM(N)</v>
      </c>
      <c r="F1348" t="s">
        <v>6678</v>
      </c>
      <c r="G1348" t="s">
        <v>1021</v>
      </c>
      <c r="I1348" t="s">
        <v>6684</v>
      </c>
      <c r="J1348" t="s">
        <v>6680</v>
      </c>
      <c r="K1348" t="s">
        <v>4424</v>
      </c>
      <c r="L1348" t="str">
        <f t="shared" si="112"/>
        <v>boreale</v>
      </c>
      <c r="M1348" t="s">
        <v>4424</v>
      </c>
    </row>
    <row r="1349" spans="1:13" x14ac:dyDescent="0.25">
      <c r="A1349" t="s">
        <v>6685</v>
      </c>
      <c r="B1349" t="s">
        <v>6685</v>
      </c>
      <c r="C1349" t="s">
        <v>6686</v>
      </c>
      <c r="D1349" t="s">
        <v>6678</v>
      </c>
      <c r="E1349" t="str">
        <f>VLOOKUP(A1349,[1]USDAPLANTS!C$2:D$32889,2)</f>
        <v>L48(N)CAN(N)SPM(N)</v>
      </c>
      <c r="F1349" t="s">
        <v>6678</v>
      </c>
      <c r="G1349" t="s">
        <v>1021</v>
      </c>
      <c r="I1349" t="s">
        <v>6687</v>
      </c>
      <c r="J1349" t="s">
        <v>6680</v>
      </c>
      <c r="K1349" t="s">
        <v>856</v>
      </c>
      <c r="L1349" t="str">
        <f t="shared" si="112"/>
        <v>canadense</v>
      </c>
      <c r="M1349" t="s">
        <v>856</v>
      </c>
    </row>
    <row r="1350" spans="1:13" x14ac:dyDescent="0.25">
      <c r="A1350" t="s">
        <v>6688</v>
      </c>
      <c r="B1350" t="s">
        <v>6688</v>
      </c>
      <c r="C1350" t="s">
        <v>6689</v>
      </c>
      <c r="D1350" t="s">
        <v>6678</v>
      </c>
      <c r="E1350" t="str">
        <f>VLOOKUP(A1350,[1]USDAPLANTS!C$2:D$32889,2)</f>
        <v>L48(N)</v>
      </c>
      <c r="F1350" t="s">
        <v>6678</v>
      </c>
      <c r="G1350" t="s">
        <v>1021</v>
      </c>
      <c r="I1350" t="s">
        <v>6690</v>
      </c>
      <c r="J1350" t="s">
        <v>6680</v>
      </c>
      <c r="K1350" t="s">
        <v>6691</v>
      </c>
      <c r="L1350" t="str">
        <f t="shared" si="112"/>
        <v>crux-andreae</v>
      </c>
      <c r="M1350" t="s">
        <v>6691</v>
      </c>
    </row>
    <row r="1351" spans="1:13" x14ac:dyDescent="0.25">
      <c r="A1351" t="s">
        <v>6692</v>
      </c>
      <c r="B1351" t="s">
        <v>6692</v>
      </c>
      <c r="C1351" t="s">
        <v>6693</v>
      </c>
      <c r="D1351" t="s">
        <v>6678</v>
      </c>
      <c r="E1351" t="str">
        <f>VLOOKUP(A1351,[1]USDAPLANTS!C$2:D$32889,2)</f>
        <v>L48(N)</v>
      </c>
      <c r="F1351" t="s">
        <v>6678</v>
      </c>
      <c r="G1351" t="s">
        <v>1021</v>
      </c>
      <c r="I1351" t="s">
        <v>6694</v>
      </c>
      <c r="J1351" t="s">
        <v>6680</v>
      </c>
      <c r="K1351" t="s">
        <v>6695</v>
      </c>
      <c r="L1351" t="str">
        <f t="shared" si="112"/>
        <v>densiflorum</v>
      </c>
      <c r="M1351" t="s">
        <v>6695</v>
      </c>
    </row>
    <row r="1352" spans="1:13" x14ac:dyDescent="0.25">
      <c r="A1352" t="s">
        <v>6696</v>
      </c>
      <c r="B1352" t="s">
        <v>6696</v>
      </c>
      <c r="C1352" t="s">
        <v>6697</v>
      </c>
      <c r="D1352" t="s">
        <v>6678</v>
      </c>
      <c r="E1352" t="str">
        <f>VLOOKUP(A1352,[1]USDAPLANTS!C$2:D$32889,2)</f>
        <v>L48(N)</v>
      </c>
      <c r="F1352" t="s">
        <v>6678</v>
      </c>
      <c r="G1352" t="s">
        <v>1021</v>
      </c>
      <c r="I1352" t="s">
        <v>6698</v>
      </c>
      <c r="J1352" t="s">
        <v>6680</v>
      </c>
      <c r="K1352" t="s">
        <v>6699</v>
      </c>
      <c r="L1352" t="str">
        <f t="shared" si="112"/>
        <v>denticulatum</v>
      </c>
      <c r="M1352" t="s">
        <v>6699</v>
      </c>
    </row>
    <row r="1353" spans="1:13" x14ac:dyDescent="0.25">
      <c r="A1353" t="s">
        <v>6700</v>
      </c>
      <c r="B1353" t="s">
        <v>6700</v>
      </c>
      <c r="C1353" t="s">
        <v>6701</v>
      </c>
      <c r="D1353" t="s">
        <v>6678</v>
      </c>
      <c r="E1353" t="str">
        <f>VLOOKUP(A1353,[1]USDAPLANTS!C$2:D$32889,2)</f>
        <v>L48(N)CAN(N)</v>
      </c>
      <c r="F1353" t="s">
        <v>6678</v>
      </c>
      <c r="G1353" t="s">
        <v>1021</v>
      </c>
      <c r="I1353" t="s">
        <v>6702</v>
      </c>
      <c r="J1353" t="s">
        <v>6680</v>
      </c>
      <c r="K1353" t="s">
        <v>6703</v>
      </c>
      <c r="L1353" t="str">
        <f t="shared" si="112"/>
        <v>dissimulatum</v>
      </c>
      <c r="M1353" t="s">
        <v>6703</v>
      </c>
    </row>
    <row r="1354" spans="1:13" x14ac:dyDescent="0.25">
      <c r="A1354" t="s">
        <v>6704</v>
      </c>
      <c r="B1354" t="s">
        <v>6704</v>
      </c>
      <c r="C1354" t="s">
        <v>6705</v>
      </c>
      <c r="D1354" t="s">
        <v>6678</v>
      </c>
      <c r="E1354" t="str">
        <f>VLOOKUP(A1354,[1]USDAPLANTS!C$2:D$32889,2)</f>
        <v>L48(N)</v>
      </c>
      <c r="F1354" t="s">
        <v>6678</v>
      </c>
      <c r="G1354" t="s">
        <v>1021</v>
      </c>
      <c r="I1354" t="s">
        <v>6706</v>
      </c>
      <c r="J1354" t="s">
        <v>6680</v>
      </c>
      <c r="K1354" t="s">
        <v>4122</v>
      </c>
      <c r="L1354" t="str">
        <f t="shared" si="112"/>
        <v>drummondii</v>
      </c>
      <c r="M1354" t="s">
        <v>4122</v>
      </c>
    </row>
    <row r="1355" spans="1:13" x14ac:dyDescent="0.25">
      <c r="A1355" t="s">
        <v>6707</v>
      </c>
      <c r="B1355" t="s">
        <v>6707</v>
      </c>
      <c r="C1355" t="s">
        <v>6708</v>
      </c>
      <c r="D1355" t="s">
        <v>6678</v>
      </c>
      <c r="E1355" t="str">
        <f>VLOOKUP(A1355,[1]USDAPLANTS!C$2:D$32889,2)</f>
        <v>L48(N)CAN(N)</v>
      </c>
      <c r="F1355" t="s">
        <v>6678</v>
      </c>
      <c r="G1355" t="s">
        <v>1021</v>
      </c>
      <c r="I1355" t="s">
        <v>6709</v>
      </c>
      <c r="J1355" t="s">
        <v>6680</v>
      </c>
      <c r="K1355" t="s">
        <v>6710</v>
      </c>
      <c r="L1355" t="str">
        <f t="shared" si="112"/>
        <v>ellipticum</v>
      </c>
      <c r="M1355" t="s">
        <v>6710</v>
      </c>
    </row>
    <row r="1356" spans="1:13" x14ac:dyDescent="0.25">
      <c r="A1356" t="s">
        <v>6711</v>
      </c>
      <c r="B1356" t="s">
        <v>6711</v>
      </c>
      <c r="C1356" t="s">
        <v>6712</v>
      </c>
      <c r="D1356" t="s">
        <v>6678</v>
      </c>
      <c r="E1356" t="str">
        <f>VLOOKUP(A1356,[1]USDAPLANTS!C$2:D$32889,2)</f>
        <v>L48(N)CAN(N)</v>
      </c>
      <c r="F1356" t="s">
        <v>6678</v>
      </c>
      <c r="G1356" t="s">
        <v>1021</v>
      </c>
      <c r="I1356" t="s">
        <v>6713</v>
      </c>
      <c r="J1356" t="s">
        <v>6680</v>
      </c>
      <c r="K1356" t="s">
        <v>6714</v>
      </c>
      <c r="L1356" t="str">
        <f t="shared" si="112"/>
        <v>gentianoides</v>
      </c>
      <c r="M1356" t="s">
        <v>6714</v>
      </c>
    </row>
    <row r="1357" spans="1:13" x14ac:dyDescent="0.25">
      <c r="A1357" t="s">
        <v>6715</v>
      </c>
      <c r="B1357" t="s">
        <v>6715</v>
      </c>
      <c r="C1357" t="s">
        <v>6716</v>
      </c>
      <c r="D1357" t="s">
        <v>6678</v>
      </c>
      <c r="E1357" t="str">
        <f>VLOOKUP(A1357,[1]USDAPLANTS!C$2:D$32889,2)</f>
        <v>L48(N)</v>
      </c>
      <c r="F1357" t="s">
        <v>6678</v>
      </c>
      <c r="G1357" t="s">
        <v>1021</v>
      </c>
      <c r="I1357" t="s">
        <v>6717</v>
      </c>
      <c r="J1357" t="s">
        <v>6680</v>
      </c>
      <c r="K1357" t="s">
        <v>6718</v>
      </c>
      <c r="L1357" t="str">
        <f t="shared" si="112"/>
        <v>gymnanthum</v>
      </c>
      <c r="M1357" t="s">
        <v>6718</v>
      </c>
    </row>
    <row r="1358" spans="1:13" x14ac:dyDescent="0.25">
      <c r="A1358" t="s">
        <v>6719</v>
      </c>
      <c r="B1358" t="s">
        <v>6719</v>
      </c>
      <c r="C1358" t="s">
        <v>6720</v>
      </c>
      <c r="D1358" t="s">
        <v>6678</v>
      </c>
      <c r="E1358" t="str">
        <f>VLOOKUP(A1358,[1]USDAPLANTS!C$2:D$32889,2)</f>
        <v>L48(N)CAN(N)</v>
      </c>
      <c r="F1358" t="s">
        <v>6678</v>
      </c>
      <c r="G1358" t="s">
        <v>1021</v>
      </c>
      <c r="I1358" t="s">
        <v>6721</v>
      </c>
      <c r="J1358" t="s">
        <v>6680</v>
      </c>
      <c r="K1358" t="s">
        <v>1740</v>
      </c>
      <c r="L1358" t="str">
        <f t="shared" si="112"/>
        <v>majus</v>
      </c>
      <c r="M1358" t="s">
        <v>1740</v>
      </c>
    </row>
    <row r="1359" spans="1:13" x14ac:dyDescent="0.25">
      <c r="A1359" t="s">
        <v>6722</v>
      </c>
      <c r="B1359" t="s">
        <v>6722</v>
      </c>
      <c r="C1359" t="s">
        <v>6723</v>
      </c>
      <c r="D1359" t="s">
        <v>6678</v>
      </c>
      <c r="E1359" t="str">
        <f>VLOOKUP(A1359,[1]USDAPLANTS!C$2:D$32889,2)</f>
        <v>L48(N)HI(I)CAN(N)</v>
      </c>
      <c r="F1359" t="s">
        <v>6678</v>
      </c>
      <c r="G1359" t="s">
        <v>1021</v>
      </c>
      <c r="I1359" t="s">
        <v>6724</v>
      </c>
      <c r="J1359" t="s">
        <v>6680</v>
      </c>
      <c r="K1359" t="s">
        <v>6725</v>
      </c>
      <c r="L1359" t="str">
        <f t="shared" si="112"/>
        <v>mutilum</v>
      </c>
      <c r="M1359" t="s">
        <v>6725</v>
      </c>
    </row>
    <row r="1360" spans="1:13" x14ac:dyDescent="0.25">
      <c r="A1360" t="s">
        <v>6726</v>
      </c>
      <c r="B1360" t="s">
        <v>6726</v>
      </c>
      <c r="C1360" t="s">
        <v>6727</v>
      </c>
      <c r="D1360" t="s">
        <v>6678</v>
      </c>
      <c r="E1360" t="str">
        <f>VLOOKUP(A1360,[1]USDAPLANTS!C$2:D$32889,2)</f>
        <v>L48(I)HI(I)CAN(I)SPM(I)</v>
      </c>
      <c r="F1360" t="s">
        <v>6678</v>
      </c>
      <c r="G1360" t="s">
        <v>1032</v>
      </c>
      <c r="I1360" t="s">
        <v>6728</v>
      </c>
      <c r="J1360" t="s">
        <v>6680</v>
      </c>
      <c r="K1360" t="s">
        <v>6729</v>
      </c>
      <c r="L1360" t="str">
        <f t="shared" si="112"/>
        <v>perforatum</v>
      </c>
      <c r="M1360" t="s">
        <v>6729</v>
      </c>
    </row>
    <row r="1361" spans="1:13" x14ac:dyDescent="0.25">
      <c r="A1361" t="s">
        <v>6730</v>
      </c>
      <c r="B1361" t="s">
        <v>6730</v>
      </c>
      <c r="C1361" t="s">
        <v>6731</v>
      </c>
      <c r="D1361" t="s">
        <v>6678</v>
      </c>
      <c r="E1361" t="str">
        <f>VLOOKUP(A1361,[1]USDAPLANTS!C$2:D$32889,2)</f>
        <v>L48(N)CAN(N)</v>
      </c>
      <c r="F1361" t="s">
        <v>6678</v>
      </c>
      <c r="G1361" t="s">
        <v>1021</v>
      </c>
      <c r="I1361" t="s">
        <v>6732</v>
      </c>
      <c r="J1361" t="s">
        <v>6680</v>
      </c>
      <c r="K1361" t="s">
        <v>6733</v>
      </c>
      <c r="L1361" t="str">
        <f t="shared" si="112"/>
        <v>prolificum</v>
      </c>
      <c r="M1361" t="s">
        <v>6733</v>
      </c>
    </row>
    <row r="1362" spans="1:13" x14ac:dyDescent="0.25">
      <c r="A1362" t="s">
        <v>6734</v>
      </c>
      <c r="B1362" t="s">
        <v>6734</v>
      </c>
      <c r="C1362" t="s">
        <v>6735</v>
      </c>
      <c r="D1362" t="s">
        <v>6678</v>
      </c>
      <c r="E1362" t="str">
        <f>VLOOKUP(A1362,[1]USDAPLANTS!C$2:D$32889,2)</f>
        <v>L48(N)CAN(N)</v>
      </c>
      <c r="F1362" t="s">
        <v>6678</v>
      </c>
      <c r="G1362" t="s">
        <v>1021</v>
      </c>
      <c r="I1362" t="s">
        <v>6736</v>
      </c>
      <c r="J1362" t="s">
        <v>6680</v>
      </c>
      <c r="K1362" t="s">
        <v>6737</v>
      </c>
      <c r="L1362" t="str">
        <f t="shared" si="112"/>
        <v>punctatum</v>
      </c>
      <c r="M1362" t="s">
        <v>6737</v>
      </c>
    </row>
    <row r="1363" spans="1:13" x14ac:dyDescent="0.25">
      <c r="A1363" t="s">
        <v>6738</v>
      </c>
      <c r="B1363" t="s">
        <v>6738</v>
      </c>
      <c r="C1363" t="s">
        <v>6739</v>
      </c>
      <c r="D1363" t="s">
        <v>6678</v>
      </c>
      <c r="E1363" t="str">
        <f>VLOOKUP(A1363,[1]USDAPLANTS!C$2:D$32889,2)</f>
        <v>L48(N)CAN(N)</v>
      </c>
      <c r="F1363" t="s">
        <v>6678</v>
      </c>
      <c r="G1363" t="s">
        <v>1021</v>
      </c>
      <c r="I1363" t="s">
        <v>6740</v>
      </c>
      <c r="J1363" t="s">
        <v>6680</v>
      </c>
      <c r="K1363" t="s">
        <v>6741</v>
      </c>
      <c r="L1363" t="str">
        <f t="shared" si="112"/>
        <v>pyramidatum</v>
      </c>
      <c r="M1363" t="s">
        <v>6741</v>
      </c>
    </row>
    <row r="1364" spans="1:13" x14ac:dyDescent="0.25">
      <c r="A1364" t="s">
        <v>6742</v>
      </c>
      <c r="B1364" t="s">
        <v>6742</v>
      </c>
      <c r="C1364" t="s">
        <v>6743</v>
      </c>
      <c r="D1364" t="s">
        <v>6678</v>
      </c>
      <c r="E1364" t="str">
        <f>VLOOKUP(A1364,[1]USDAPLANTS!C$2:D$32889,2)</f>
        <v>L48(N)CAN(N)</v>
      </c>
      <c r="F1364" t="s">
        <v>6678</v>
      </c>
      <c r="G1364" t="s">
        <v>1021</v>
      </c>
      <c r="I1364" t="s">
        <v>6744</v>
      </c>
      <c r="J1364" t="s">
        <v>6680</v>
      </c>
      <c r="K1364" t="s">
        <v>6745</v>
      </c>
      <c r="L1364" t="str">
        <f t="shared" si="112"/>
        <v>sphaerocarpum</v>
      </c>
      <c r="M1364" t="s">
        <v>6745</v>
      </c>
    </row>
    <row r="1365" spans="1:13" x14ac:dyDescent="0.25">
      <c r="A1365" t="s">
        <v>6746</v>
      </c>
      <c r="B1365" t="s">
        <v>6746</v>
      </c>
      <c r="C1365" t="s">
        <v>6747</v>
      </c>
      <c r="D1365" t="s">
        <v>6678</v>
      </c>
      <c r="E1365" t="str">
        <f>VLOOKUP(A1365,[1]USDAPLANTS!C$2:D$32889,2)</f>
        <v>L48(N)CAN(N)</v>
      </c>
      <c r="F1365" t="s">
        <v>6678</v>
      </c>
      <c r="G1365" t="s">
        <v>1021</v>
      </c>
      <c r="I1365" t="s">
        <v>6748</v>
      </c>
      <c r="J1365" t="s">
        <v>6680</v>
      </c>
      <c r="K1365" t="s">
        <v>6749</v>
      </c>
      <c r="L1365" t="str">
        <f t="shared" si="112"/>
        <v>stragulum</v>
      </c>
      <c r="M1365" t="s">
        <v>6749</v>
      </c>
    </row>
    <row r="1366" spans="1:13" x14ac:dyDescent="0.25">
      <c r="A1366" t="s">
        <v>6750</v>
      </c>
      <c r="B1366" t="s">
        <v>6750</v>
      </c>
      <c r="C1366" t="s">
        <v>6751</v>
      </c>
      <c r="D1366" t="s">
        <v>1108</v>
      </c>
      <c r="E1366" t="str">
        <f>VLOOKUP(A1366,[1]USDAPLANTS!C$2:D$32889,2)</f>
        <v>L48(I)AK(I)HI(I)CAN(I)SPM(I)</v>
      </c>
      <c r="F1366" t="s">
        <v>1108</v>
      </c>
      <c r="G1366" t="s">
        <v>1032</v>
      </c>
      <c r="I1366" t="s">
        <v>6752</v>
      </c>
      <c r="J1366" t="s">
        <v>6753</v>
      </c>
      <c r="K1366" t="s">
        <v>6754</v>
      </c>
      <c r="L1366" t="str">
        <f t="shared" si="112"/>
        <v>radicata</v>
      </c>
      <c r="M1366" t="s">
        <v>6754</v>
      </c>
    </row>
    <row r="1367" spans="1:13" x14ac:dyDescent="0.25">
      <c r="A1367" t="s">
        <v>6755</v>
      </c>
      <c r="B1367" t="s">
        <v>6755</v>
      </c>
      <c r="C1367" t="s">
        <v>6756</v>
      </c>
      <c r="D1367" t="s">
        <v>6757</v>
      </c>
      <c r="E1367" t="str">
        <f>VLOOKUP(A1367,[1]USDAPLANTS!C$2:D$32889,2)</f>
        <v>L48(N)CAN(N)</v>
      </c>
      <c r="F1367" t="s">
        <v>6757</v>
      </c>
      <c r="G1367" t="s">
        <v>1021</v>
      </c>
      <c r="I1367" t="s">
        <v>6758</v>
      </c>
      <c r="J1367" t="s">
        <v>6759</v>
      </c>
      <c r="K1367" t="s">
        <v>1784</v>
      </c>
      <c r="L1367" t="str">
        <f t="shared" si="112"/>
        <v>hirsuta</v>
      </c>
      <c r="M1367" t="s">
        <v>1784</v>
      </c>
    </row>
    <row r="1368" spans="1:13" x14ac:dyDescent="0.25">
      <c r="A1368" t="s">
        <v>6760</v>
      </c>
      <c r="B1368" t="s">
        <v>6760</v>
      </c>
      <c r="C1368" t="s">
        <v>6761</v>
      </c>
      <c r="D1368" t="s">
        <v>1375</v>
      </c>
      <c r="E1368" t="str">
        <f>VLOOKUP(A1368,[1]USDAPLANTS!C$2:D$32889,2)</f>
        <v>L48(I)CAN(W)</v>
      </c>
      <c r="F1368" t="s">
        <v>1375</v>
      </c>
      <c r="G1368" t="s">
        <v>1032</v>
      </c>
      <c r="I1368" t="s">
        <v>6762</v>
      </c>
      <c r="J1368" t="s">
        <v>6763</v>
      </c>
      <c r="K1368" t="s">
        <v>3431</v>
      </c>
      <c r="L1368" t="str">
        <f t="shared" si="112"/>
        <v>umbellata</v>
      </c>
      <c r="M1368" t="s">
        <v>3431</v>
      </c>
    </row>
    <row r="1369" spans="1:13" x14ac:dyDescent="0.25">
      <c r="A1369" t="s">
        <v>6764</v>
      </c>
      <c r="B1369" t="s">
        <v>6764</v>
      </c>
      <c r="C1369" t="s">
        <v>6765</v>
      </c>
      <c r="D1369" t="s">
        <v>6766</v>
      </c>
      <c r="E1369" t="str">
        <f>VLOOKUP(A1369,[1]USDAPLANTS!C$2:D$32889,2)</f>
        <v>L48(I)HI(I)CAN(I)</v>
      </c>
      <c r="F1369" t="s">
        <v>6766</v>
      </c>
      <c r="G1369" t="s">
        <v>1032</v>
      </c>
      <c r="I1369" t="s">
        <v>6767</v>
      </c>
      <c r="J1369" t="s">
        <v>978</v>
      </c>
      <c r="K1369" t="s">
        <v>6768</v>
      </c>
      <c r="L1369" t="str">
        <f t="shared" si="112"/>
        <v>beadlei</v>
      </c>
      <c r="M1369" t="s">
        <v>6768</v>
      </c>
    </row>
    <row r="1370" spans="1:13" x14ac:dyDescent="0.25">
      <c r="A1370" t="s">
        <v>6769</v>
      </c>
      <c r="B1370" t="s">
        <v>6769</v>
      </c>
      <c r="C1370" t="s">
        <v>6770</v>
      </c>
      <c r="D1370" t="s">
        <v>6766</v>
      </c>
      <c r="E1370" t="str">
        <f>VLOOKUP(A1370,[1]USDAPLANTS!C$2:D$32889,2)</f>
        <v>L48(I)</v>
      </c>
      <c r="F1370" t="s">
        <v>6766</v>
      </c>
      <c r="G1370" t="s">
        <v>1032</v>
      </c>
      <c r="I1370" t="s">
        <v>6771</v>
      </c>
      <c r="J1370" t="s">
        <v>978</v>
      </c>
      <c r="K1370" t="s">
        <v>6772</v>
      </c>
      <c r="L1370" t="str">
        <f t="shared" si="112"/>
        <v>crenata</v>
      </c>
      <c r="M1370" t="s">
        <v>6772</v>
      </c>
    </row>
    <row r="1371" spans="1:13" x14ac:dyDescent="0.25">
      <c r="A1371" t="s">
        <v>6773</v>
      </c>
      <c r="B1371" t="s">
        <v>6773</v>
      </c>
      <c r="C1371" t="s">
        <v>6774</v>
      </c>
      <c r="D1371" t="s">
        <v>6766</v>
      </c>
      <c r="E1371" t="str">
        <f>VLOOKUP(A1371,[1]USDAPLANTS!C$2:D$32889,2)</f>
        <v>L48(N)CAN(N)</v>
      </c>
      <c r="F1371" t="s">
        <v>6766</v>
      </c>
      <c r="G1371" t="s">
        <v>1021</v>
      </c>
      <c r="I1371" t="s">
        <v>6775</v>
      </c>
      <c r="J1371" t="s">
        <v>978</v>
      </c>
      <c r="K1371" t="s">
        <v>1204</v>
      </c>
      <c r="L1371" t="str">
        <f t="shared" si="112"/>
        <v>glabra</v>
      </c>
      <c r="M1371" t="s">
        <v>1204</v>
      </c>
    </row>
    <row r="1372" spans="1:13" x14ac:dyDescent="0.25">
      <c r="A1372" t="s">
        <v>6776</v>
      </c>
      <c r="B1372" t="s">
        <v>6776</v>
      </c>
      <c r="C1372" t="s">
        <v>6777</v>
      </c>
      <c r="D1372" t="s">
        <v>6766</v>
      </c>
      <c r="E1372" t="str">
        <f>VLOOKUP(A1372,[1]USDAPLANTS!C$2:D$32889,2)</f>
        <v>L48(N)</v>
      </c>
      <c r="F1372" t="s">
        <v>6766</v>
      </c>
      <c r="G1372" t="s">
        <v>1021</v>
      </c>
      <c r="I1372" t="s">
        <v>6778</v>
      </c>
      <c r="J1372" t="s">
        <v>978</v>
      </c>
      <c r="K1372" t="s">
        <v>1795</v>
      </c>
      <c r="L1372" t="str">
        <f t="shared" si="112"/>
        <v>laevigata</v>
      </c>
      <c r="M1372" t="s">
        <v>1795</v>
      </c>
    </row>
    <row r="1373" spans="1:13" x14ac:dyDescent="0.25">
      <c r="A1373" t="s">
        <v>6779</v>
      </c>
      <c r="B1373" t="s">
        <v>6779</v>
      </c>
      <c r="C1373" t="s">
        <v>6780</v>
      </c>
      <c r="D1373" t="s">
        <v>6766</v>
      </c>
      <c r="E1373" t="str">
        <f>VLOOKUP(A1373,[1]USDAPLANTS!C$2:D$32889,2)</f>
        <v>L48(N)</v>
      </c>
      <c r="F1373" t="s">
        <v>6766</v>
      </c>
      <c r="G1373" t="s">
        <v>1021</v>
      </c>
      <c r="I1373" t="s">
        <v>6781</v>
      </c>
      <c r="J1373" t="s">
        <v>978</v>
      </c>
      <c r="K1373" t="s">
        <v>861</v>
      </c>
      <c r="L1373" t="str">
        <f t="shared" si="112"/>
        <v>montana</v>
      </c>
      <c r="M1373" t="s">
        <v>861</v>
      </c>
    </row>
    <row r="1374" spans="1:13" x14ac:dyDescent="0.25">
      <c r="A1374" t="s">
        <v>6782</v>
      </c>
      <c r="B1374" t="s">
        <v>6782</v>
      </c>
      <c r="C1374" t="s">
        <v>6783</v>
      </c>
      <c r="D1374" t="s">
        <v>6766</v>
      </c>
      <c r="E1374" t="str">
        <f>VLOOKUP(A1374,[1]USDAPLANTS!C$2:D$32889,2)</f>
        <v>L48(N)CAN(N)SPM(N)</v>
      </c>
      <c r="F1374" t="s">
        <v>6766</v>
      </c>
      <c r="G1374" t="s">
        <v>1021</v>
      </c>
      <c r="I1374" t="s">
        <v>6784</v>
      </c>
      <c r="J1374" t="s">
        <v>978</v>
      </c>
      <c r="K1374" t="s">
        <v>6785</v>
      </c>
      <c r="L1374" t="str">
        <f t="shared" si="112"/>
        <v>mucronata</v>
      </c>
      <c r="M1374" t="s">
        <v>6785</v>
      </c>
    </row>
    <row r="1375" spans="1:13" x14ac:dyDescent="0.25">
      <c r="A1375" t="s">
        <v>6786</v>
      </c>
      <c r="B1375" t="s">
        <v>6786</v>
      </c>
      <c r="C1375" t="s">
        <v>6787</v>
      </c>
      <c r="D1375" t="s">
        <v>6766</v>
      </c>
      <c r="E1375" t="str">
        <f>VLOOKUP(A1375,[1]USDAPLANTS!C$2:D$32889,2)</f>
        <v>L48(N)</v>
      </c>
      <c r="F1375" t="s">
        <v>6766</v>
      </c>
      <c r="G1375" t="s">
        <v>1021</v>
      </c>
      <c r="I1375" t="s">
        <v>6788</v>
      </c>
      <c r="J1375" t="s">
        <v>978</v>
      </c>
      <c r="K1375" t="s">
        <v>6789</v>
      </c>
      <c r="L1375" t="str">
        <f t="shared" si="112"/>
        <v>opaca</v>
      </c>
      <c r="M1375" t="s">
        <v>6789</v>
      </c>
    </row>
    <row r="1376" spans="1:13" x14ac:dyDescent="0.25">
      <c r="A1376" t="s">
        <v>6790</v>
      </c>
      <c r="B1376" t="s">
        <v>6790</v>
      </c>
      <c r="C1376" t="s">
        <v>6791</v>
      </c>
      <c r="D1376" t="s">
        <v>6766</v>
      </c>
      <c r="E1376" t="str">
        <f>VLOOKUP(A1376,[1]USDAPLANTS!C$2:D$32889,2)</f>
        <v>L48(N)CAN(N)SPM(N)</v>
      </c>
      <c r="F1376" t="s">
        <v>6766</v>
      </c>
      <c r="G1376" t="s">
        <v>1021</v>
      </c>
      <c r="I1376" t="s">
        <v>6792</v>
      </c>
      <c r="J1376" t="s">
        <v>978</v>
      </c>
      <c r="K1376" t="s">
        <v>979</v>
      </c>
      <c r="L1376" t="str">
        <f t="shared" si="112"/>
        <v>verticillata</v>
      </c>
      <c r="M1376" t="s">
        <v>979</v>
      </c>
    </row>
    <row r="1377" spans="1:13" x14ac:dyDescent="0.25">
      <c r="A1377" t="s">
        <v>6793</v>
      </c>
      <c r="B1377" t="s">
        <v>6793</v>
      </c>
      <c r="C1377" t="s">
        <v>6794</v>
      </c>
      <c r="D1377" t="s">
        <v>6795</v>
      </c>
      <c r="E1377" t="str">
        <f>VLOOKUP(A1377,[1]USDAPLANTS!C$2:D$32889,2)</f>
        <v>L48(I)PR(I)</v>
      </c>
      <c r="F1377" t="s">
        <v>6795</v>
      </c>
      <c r="G1377" t="s">
        <v>1032</v>
      </c>
      <c r="I1377" t="s">
        <v>6796</v>
      </c>
      <c r="J1377" t="s">
        <v>6797</v>
      </c>
      <c r="K1377" t="s">
        <v>6798</v>
      </c>
      <c r="L1377" t="str">
        <f t="shared" si="112"/>
        <v>balsamina</v>
      </c>
      <c r="M1377" t="s">
        <v>6798</v>
      </c>
    </row>
    <row r="1378" spans="1:13" x14ac:dyDescent="0.25">
      <c r="A1378" t="s">
        <v>6799</v>
      </c>
      <c r="B1378" t="s">
        <v>6799</v>
      </c>
      <c r="C1378" t="s">
        <v>6800</v>
      </c>
      <c r="D1378" t="s">
        <v>6795</v>
      </c>
      <c r="E1378" t="str">
        <f>VLOOKUP(A1378,[1]USDAPLANTS!C$2:D$32889,2)</f>
        <v>L48(N)CAN(N)SPM(N)</v>
      </c>
      <c r="F1378" t="s">
        <v>6795</v>
      </c>
      <c r="G1378" t="s">
        <v>1021</v>
      </c>
      <c r="I1378" t="s">
        <v>6801</v>
      </c>
      <c r="J1378" t="s">
        <v>6797</v>
      </c>
      <c r="K1378" t="s">
        <v>6802</v>
      </c>
      <c r="L1378" t="str">
        <f t="shared" si="112"/>
        <v>capensis</v>
      </c>
      <c r="M1378" t="s">
        <v>6802</v>
      </c>
    </row>
    <row r="1379" spans="1:13" x14ac:dyDescent="0.25">
      <c r="A1379" t="s">
        <v>6803</v>
      </c>
      <c r="B1379" t="s">
        <v>6803</v>
      </c>
      <c r="C1379" t="s">
        <v>6804</v>
      </c>
      <c r="D1379" t="s">
        <v>6795</v>
      </c>
      <c r="E1379" t="str">
        <f>VLOOKUP(A1379,[1]USDAPLANTS!C$2:D$32889,2)</f>
        <v>L48(N)CAN(N)</v>
      </c>
      <c r="F1379" t="s">
        <v>6795</v>
      </c>
      <c r="G1379" t="s">
        <v>1021</v>
      </c>
      <c r="I1379" t="s">
        <v>6805</v>
      </c>
      <c r="J1379" t="s">
        <v>6797</v>
      </c>
      <c r="K1379" t="s">
        <v>6806</v>
      </c>
      <c r="L1379" t="str">
        <f t="shared" si="112"/>
        <v>pallida</v>
      </c>
      <c r="M1379" t="s">
        <v>6806</v>
      </c>
    </row>
    <row r="1380" spans="1:13" x14ac:dyDescent="0.25">
      <c r="A1380" t="s">
        <v>6807</v>
      </c>
      <c r="B1380" t="s">
        <v>6807</v>
      </c>
      <c r="C1380" t="s">
        <v>6808</v>
      </c>
      <c r="D1380" t="s">
        <v>1108</v>
      </c>
      <c r="E1380" t="str">
        <f>VLOOKUP(A1380,[1]USDAPLANTS!C$2:D$32889,2)</f>
        <v>L48(I)CAN(I)</v>
      </c>
      <c r="F1380" t="s">
        <v>1108</v>
      </c>
      <c r="G1380" t="s">
        <v>1032</v>
      </c>
      <c r="I1380" t="s">
        <v>6809</v>
      </c>
      <c r="J1380" t="s">
        <v>6810</v>
      </c>
      <c r="K1380" t="s">
        <v>6811</v>
      </c>
      <c r="L1380" t="str">
        <f t="shared" si="112"/>
        <v>helenium</v>
      </c>
      <c r="M1380" t="s">
        <v>6811</v>
      </c>
    </row>
    <row r="1381" spans="1:13" x14ac:dyDescent="0.25">
      <c r="A1381" t="s">
        <v>6812</v>
      </c>
      <c r="B1381" t="s">
        <v>6812</v>
      </c>
      <c r="C1381" t="s">
        <v>6813</v>
      </c>
      <c r="D1381" t="s">
        <v>1375</v>
      </c>
      <c r="E1381" t="str">
        <f>VLOOKUP(A1381,[1]USDAPLANTS!C$2:D$32889,2)</f>
        <v>L48(N)</v>
      </c>
      <c r="F1381" t="s">
        <v>1375</v>
      </c>
      <c r="G1381" t="s">
        <v>1021</v>
      </c>
      <c r="I1381" t="s">
        <v>6814</v>
      </c>
      <c r="J1381" t="s">
        <v>6815</v>
      </c>
      <c r="K1381" t="s">
        <v>6816</v>
      </c>
      <c r="L1381" t="str">
        <f t="shared" si="112"/>
        <v>pinnatifidus</v>
      </c>
      <c r="M1381" t="s">
        <v>6816</v>
      </c>
    </row>
    <row r="1382" spans="1:13" x14ac:dyDescent="0.25">
      <c r="A1382" t="s">
        <v>6817</v>
      </c>
      <c r="B1382" t="s">
        <v>6817</v>
      </c>
      <c r="C1382" t="s">
        <v>6818</v>
      </c>
      <c r="D1382" t="s">
        <v>1108</v>
      </c>
      <c r="E1382" t="str">
        <f>VLOOKUP(A1382,[1]USDAPLANTS!C$2:D$32889,2)</f>
        <v>L48(N)</v>
      </c>
      <c r="F1382" t="s">
        <v>1108</v>
      </c>
      <c r="G1382" t="s">
        <v>1021</v>
      </c>
      <c r="I1382" t="s">
        <v>6819</v>
      </c>
      <c r="J1382" t="s">
        <v>6820</v>
      </c>
      <c r="K1382" t="s">
        <v>6821</v>
      </c>
      <c r="L1382" t="str">
        <f t="shared" si="112"/>
        <v>linariifolia</v>
      </c>
      <c r="M1382" t="s">
        <v>6821</v>
      </c>
    </row>
    <row r="1383" spans="1:13" x14ac:dyDescent="0.25">
      <c r="A1383" t="s">
        <v>6822</v>
      </c>
      <c r="B1383" t="s">
        <v>6822</v>
      </c>
      <c r="C1383" t="s">
        <v>6823</v>
      </c>
      <c r="D1383" t="s">
        <v>2622</v>
      </c>
      <c r="E1383" t="str">
        <f>VLOOKUP(A1383,[1]USDAPLANTS!C$2:D$32889,2)</f>
        <v>L48(I)</v>
      </c>
      <c r="F1383" t="s">
        <v>2622</v>
      </c>
      <c r="G1383" t="s">
        <v>1032</v>
      </c>
      <c r="I1383" t="s">
        <v>6824</v>
      </c>
      <c r="J1383" t="s">
        <v>6825</v>
      </c>
      <c r="K1383" t="s">
        <v>1581</v>
      </c>
      <c r="L1383" t="str">
        <f t="shared" si="112"/>
        <v>coccinea</v>
      </c>
      <c r="M1383" t="s">
        <v>1581</v>
      </c>
    </row>
    <row r="1384" spans="1:13" x14ac:dyDescent="0.25">
      <c r="A1384" t="s">
        <v>6826</v>
      </c>
      <c r="B1384" t="s">
        <v>6826</v>
      </c>
      <c r="C1384" t="s">
        <v>6827</v>
      </c>
      <c r="D1384" t="s">
        <v>2622</v>
      </c>
      <c r="E1384" t="str">
        <f>VLOOKUP(A1384,[1]USDAPLANTS!C$2:D$32889,2)</f>
        <v>L48(I)CAN(I)</v>
      </c>
      <c r="F1384" t="s">
        <v>2622</v>
      </c>
      <c r="G1384" t="s">
        <v>1032</v>
      </c>
      <c r="I1384" t="s">
        <v>6828</v>
      </c>
      <c r="J1384" t="s">
        <v>6825</v>
      </c>
      <c r="K1384" t="s">
        <v>2625</v>
      </c>
      <c r="L1384" t="str">
        <f t="shared" si="112"/>
        <v>hederacea</v>
      </c>
      <c r="M1384" t="s">
        <v>2625</v>
      </c>
    </row>
    <row r="1385" spans="1:13" x14ac:dyDescent="0.25">
      <c r="A1385" t="s">
        <v>6829</v>
      </c>
      <c r="B1385" t="s">
        <v>6829</v>
      </c>
      <c r="C1385" t="s">
        <v>6830</v>
      </c>
      <c r="D1385" t="s">
        <v>2622</v>
      </c>
      <c r="E1385" t="str">
        <f>VLOOKUP(A1385,[1]USDAPLANTS!C$2:D$32889,2)</f>
        <v>L48(N)CAN(W)</v>
      </c>
      <c r="F1385" t="s">
        <v>2622</v>
      </c>
      <c r="G1385" t="s">
        <v>1021</v>
      </c>
      <c r="I1385" t="s">
        <v>6831</v>
      </c>
      <c r="J1385" t="s">
        <v>6825</v>
      </c>
      <c r="K1385" t="s">
        <v>6832</v>
      </c>
      <c r="L1385" t="str">
        <f t="shared" si="112"/>
        <v>lacunosa</v>
      </c>
      <c r="M1385" t="s">
        <v>6832</v>
      </c>
    </row>
    <row r="1386" spans="1:13" x14ac:dyDescent="0.25">
      <c r="A1386" t="s">
        <v>6833</v>
      </c>
      <c r="B1386" t="s">
        <v>6833</v>
      </c>
      <c r="C1386" t="s">
        <v>6834</v>
      </c>
      <c r="D1386" t="s">
        <v>2622</v>
      </c>
      <c r="E1386" t="str">
        <f>VLOOKUP(A1386,[1]USDAPLANTS!C$2:D$32889,2)</f>
        <v>L48(N)CAN(N)</v>
      </c>
      <c r="F1386" t="s">
        <v>2622</v>
      </c>
      <c r="G1386" t="s">
        <v>1021</v>
      </c>
      <c r="I1386" t="s">
        <v>6835</v>
      </c>
      <c r="J1386" t="s">
        <v>6825</v>
      </c>
      <c r="K1386" t="s">
        <v>6836</v>
      </c>
      <c r="L1386" t="str">
        <f t="shared" si="112"/>
        <v>pandurata</v>
      </c>
      <c r="M1386" t="s">
        <v>6836</v>
      </c>
    </row>
    <row r="1387" spans="1:13" x14ac:dyDescent="0.25">
      <c r="A1387" t="s">
        <v>6837</v>
      </c>
      <c r="B1387" t="s">
        <v>6837</v>
      </c>
      <c r="C1387" t="s">
        <v>6838</v>
      </c>
      <c r="D1387" t="s">
        <v>2622</v>
      </c>
      <c r="E1387" t="str">
        <f>VLOOKUP(A1387,[1]USDAPLANTS!C$2:D$32889,2)</f>
        <v>L48(N)HI(N)PR(N)VI(N)</v>
      </c>
      <c r="F1387" t="s">
        <v>2622</v>
      </c>
      <c r="G1387" t="s">
        <v>1021</v>
      </c>
      <c r="I1387" t="s">
        <v>6839</v>
      </c>
      <c r="J1387" t="s">
        <v>6825</v>
      </c>
      <c r="K1387" t="s">
        <v>6840</v>
      </c>
      <c r="L1387" t="str">
        <f t="shared" si="112"/>
        <v>pes-caprae</v>
      </c>
      <c r="M1387" t="s">
        <v>6840</v>
      </c>
    </row>
    <row r="1388" spans="1:13" x14ac:dyDescent="0.25">
      <c r="A1388" t="s">
        <v>6841</v>
      </c>
      <c r="B1388" t="s">
        <v>6841</v>
      </c>
      <c r="C1388" t="s">
        <v>6842</v>
      </c>
      <c r="D1388" t="s">
        <v>2622</v>
      </c>
      <c r="E1388" t="str">
        <f>VLOOKUP(A1388,[1]USDAPLANTS!C$2:D$32889,2)</f>
        <v>L48(I)HI(I)PR(I)CAN(I)</v>
      </c>
      <c r="F1388" t="s">
        <v>2622</v>
      </c>
      <c r="G1388" t="s">
        <v>1032</v>
      </c>
      <c r="I1388" t="s">
        <v>6843</v>
      </c>
      <c r="J1388" t="s">
        <v>6825</v>
      </c>
      <c r="K1388" t="s">
        <v>1235</v>
      </c>
      <c r="L1388" t="str">
        <f t="shared" si="112"/>
        <v>purpurea</v>
      </c>
      <c r="M1388" t="s">
        <v>1235</v>
      </c>
    </row>
    <row r="1389" spans="1:13" x14ac:dyDescent="0.25">
      <c r="A1389" t="s">
        <v>6844</v>
      </c>
      <c r="B1389" t="s">
        <v>6844</v>
      </c>
      <c r="C1389" t="s">
        <v>6845</v>
      </c>
      <c r="D1389" t="s">
        <v>2622</v>
      </c>
      <c r="E1389" t="str">
        <f>VLOOKUP(A1389,[1]USDAPLANTS!C$2:D$32889,2)</f>
        <v>L48(I)PR(I)VI(I)CAN(I)</v>
      </c>
      <c r="F1389" t="s">
        <v>2622</v>
      </c>
      <c r="G1389" t="s">
        <v>1032</v>
      </c>
      <c r="I1389" t="s">
        <v>6846</v>
      </c>
      <c r="J1389" t="s">
        <v>6825</v>
      </c>
      <c r="K1389" t="s">
        <v>6847</v>
      </c>
      <c r="L1389" t="str">
        <f t="shared" si="112"/>
        <v>quamoclit</v>
      </c>
      <c r="M1389" t="s">
        <v>6847</v>
      </c>
    </row>
    <row r="1390" spans="1:13" x14ac:dyDescent="0.25">
      <c r="A1390" t="s">
        <v>6848</v>
      </c>
      <c r="B1390" t="s">
        <v>6848</v>
      </c>
      <c r="C1390" t="s">
        <v>6849</v>
      </c>
      <c r="D1390" t="s">
        <v>2246</v>
      </c>
      <c r="E1390" t="str">
        <f>VLOOKUP(A1390,[1]USDAPLANTS!C$2:D$32889,2)</f>
        <v>L48(N)</v>
      </c>
      <c r="F1390" t="s">
        <v>2246</v>
      </c>
      <c r="G1390" t="s">
        <v>1021</v>
      </c>
      <c r="I1390" t="s">
        <v>6850</v>
      </c>
      <c r="J1390" t="s">
        <v>6851</v>
      </c>
      <c r="K1390" t="s">
        <v>5047</v>
      </c>
      <c r="L1390" t="str">
        <f t="shared" si="112"/>
        <v>cristata</v>
      </c>
      <c r="M1390" t="s">
        <v>5047</v>
      </c>
    </row>
    <row r="1391" spans="1:13" x14ac:dyDescent="0.25">
      <c r="A1391" t="s">
        <v>6852</v>
      </c>
      <c r="B1391" t="s">
        <v>6852</v>
      </c>
      <c r="C1391" t="s">
        <v>6853</v>
      </c>
      <c r="D1391" t="s">
        <v>2246</v>
      </c>
      <c r="E1391" t="str">
        <f>VLOOKUP(A1391,[1]USDAPLANTS!C$2:D$32889,2)</f>
        <v>L48(I)CAN(I)</v>
      </c>
      <c r="F1391" t="s">
        <v>2246</v>
      </c>
      <c r="G1391" t="s">
        <v>1032</v>
      </c>
      <c r="I1391" t="s">
        <v>6854</v>
      </c>
      <c r="J1391" t="s">
        <v>6851</v>
      </c>
      <c r="K1391" t="s">
        <v>6855</v>
      </c>
      <c r="L1391" t="str">
        <f t="shared" si="112"/>
        <v>germanica</v>
      </c>
      <c r="M1391" t="s">
        <v>6855</v>
      </c>
    </row>
    <row r="1392" spans="1:13" x14ac:dyDescent="0.25">
      <c r="A1392" t="s">
        <v>6856</v>
      </c>
      <c r="B1392" t="s">
        <v>6856</v>
      </c>
      <c r="C1392" t="s">
        <v>6857</v>
      </c>
      <c r="D1392" t="s">
        <v>2246</v>
      </c>
      <c r="E1392" t="str">
        <f>VLOOKUP(A1392,[1]USDAPLANTS!C$2:D$32889,2)</f>
        <v>L48(N)CAN(I)</v>
      </c>
      <c r="F1392" t="s">
        <v>2246</v>
      </c>
      <c r="G1392" t="s">
        <v>1021</v>
      </c>
      <c r="I1392" t="s">
        <v>6858</v>
      </c>
      <c r="J1392" t="s">
        <v>6851</v>
      </c>
      <c r="K1392" t="s">
        <v>6859</v>
      </c>
      <c r="L1392" t="str">
        <f t="shared" si="112"/>
        <v>prismatica</v>
      </c>
      <c r="M1392" t="s">
        <v>6859</v>
      </c>
    </row>
    <row r="1393" spans="1:15" x14ac:dyDescent="0.25">
      <c r="A1393" t="s">
        <v>6860</v>
      </c>
      <c r="B1393" t="s">
        <v>6860</v>
      </c>
      <c r="C1393" t="s">
        <v>6861</v>
      </c>
      <c r="D1393" t="s">
        <v>2246</v>
      </c>
      <c r="E1393" t="str">
        <f>VLOOKUP(A1393,[1]USDAPLANTS!C$2:D$32889,2)</f>
        <v>L48(I)CAN(I)</v>
      </c>
      <c r="F1393" t="s">
        <v>2246</v>
      </c>
      <c r="G1393" t="s">
        <v>1032</v>
      </c>
      <c r="I1393" t="s">
        <v>6862</v>
      </c>
      <c r="J1393" t="s">
        <v>6851</v>
      </c>
      <c r="K1393" t="s">
        <v>6863</v>
      </c>
      <c r="L1393" t="str">
        <f t="shared" si="112"/>
        <v>pseudacorus</v>
      </c>
      <c r="M1393" t="s">
        <v>6863</v>
      </c>
    </row>
    <row r="1394" spans="1:15" x14ac:dyDescent="0.25">
      <c r="A1394" t="s">
        <v>6864</v>
      </c>
      <c r="B1394" t="s">
        <v>6864</v>
      </c>
      <c r="C1394" t="s">
        <v>6865</v>
      </c>
      <c r="D1394" t="s">
        <v>2246</v>
      </c>
      <c r="E1394" t="str">
        <f>VLOOKUP(A1394,[1]USDAPLANTS!C$2:D$32889,2)</f>
        <v>L48(N)</v>
      </c>
      <c r="F1394" t="s">
        <v>2246</v>
      </c>
      <c r="G1394" t="s">
        <v>1021</v>
      </c>
      <c r="I1394" t="s">
        <v>6866</v>
      </c>
      <c r="J1394" t="s">
        <v>6851</v>
      </c>
      <c r="K1394" t="s">
        <v>6867</v>
      </c>
      <c r="L1394" t="str">
        <f>M1394&amp;" "&amp;N1394&amp;" "&amp;O1394</f>
        <v>verna var. smalliana</v>
      </c>
      <c r="M1394" t="s">
        <v>2232</v>
      </c>
      <c r="N1394" t="s">
        <v>1259</v>
      </c>
      <c r="O1394" t="s">
        <v>6868</v>
      </c>
    </row>
    <row r="1395" spans="1:15" x14ac:dyDescent="0.25">
      <c r="A1395" t="s">
        <v>6869</v>
      </c>
      <c r="B1395" t="s">
        <v>6869</v>
      </c>
      <c r="C1395" t="s">
        <v>6870</v>
      </c>
      <c r="D1395" t="s">
        <v>2246</v>
      </c>
      <c r="E1395" t="str">
        <f>VLOOKUP(A1395,[1]USDAPLANTS!C$2:D$32889,2)</f>
        <v>L48(N)CAN(N)SPM(N)</v>
      </c>
      <c r="F1395" t="s">
        <v>2246</v>
      </c>
      <c r="G1395" t="s">
        <v>1021</v>
      </c>
      <c r="I1395" t="s">
        <v>6871</v>
      </c>
      <c r="J1395" t="s">
        <v>6851</v>
      </c>
      <c r="K1395" t="s">
        <v>6872</v>
      </c>
      <c r="L1395" t="str">
        <f t="shared" ref="L1395:L1401" si="113">M1395</f>
        <v>versicolor</v>
      </c>
      <c r="M1395" t="s">
        <v>6872</v>
      </c>
    </row>
    <row r="1396" spans="1:15" x14ac:dyDescent="0.25">
      <c r="A1396" t="s">
        <v>6873</v>
      </c>
      <c r="B1396" t="s">
        <v>6873</v>
      </c>
      <c r="C1396" t="s">
        <v>6874</v>
      </c>
      <c r="D1396" t="s">
        <v>2246</v>
      </c>
      <c r="E1396" t="str">
        <f>VLOOKUP(A1396,[1]USDAPLANTS!C$2:D$32889,2)</f>
        <v>L48(N)CAN(N)</v>
      </c>
      <c r="F1396" t="s">
        <v>2246</v>
      </c>
      <c r="G1396" t="s">
        <v>1021</v>
      </c>
      <c r="I1396" t="s">
        <v>6875</v>
      </c>
      <c r="J1396" t="s">
        <v>6851</v>
      </c>
      <c r="K1396" t="s">
        <v>1053</v>
      </c>
      <c r="L1396" t="str">
        <f t="shared" si="113"/>
        <v>virginica</v>
      </c>
      <c r="M1396" t="s">
        <v>1053</v>
      </c>
    </row>
    <row r="1397" spans="1:15" x14ac:dyDescent="0.25">
      <c r="A1397" t="s">
        <v>6876</v>
      </c>
      <c r="B1397" t="s">
        <v>6876</v>
      </c>
      <c r="C1397" t="s">
        <v>6877</v>
      </c>
      <c r="D1397" t="s">
        <v>6878</v>
      </c>
      <c r="E1397" t="str">
        <f>VLOOKUP(A1397,[1]USDAPLANTS!C$2:D$32889,2)</f>
        <v>L48(N)</v>
      </c>
      <c r="F1397" t="s">
        <v>6878</v>
      </c>
      <c r="G1397" t="s">
        <v>1021</v>
      </c>
      <c r="I1397" t="s">
        <v>6879</v>
      </c>
      <c r="J1397" t="s">
        <v>6880</v>
      </c>
      <c r="K1397" t="s">
        <v>6881</v>
      </c>
      <c r="L1397" t="str">
        <f t="shared" si="113"/>
        <v>appalachiana</v>
      </c>
      <c r="M1397" t="s">
        <v>6881</v>
      </c>
    </row>
    <row r="1398" spans="1:15" x14ac:dyDescent="0.25">
      <c r="A1398" t="s">
        <v>6882</v>
      </c>
      <c r="B1398" t="s">
        <v>6882</v>
      </c>
      <c r="C1398" t="s">
        <v>6883</v>
      </c>
      <c r="D1398" t="s">
        <v>6878</v>
      </c>
      <c r="E1398" t="str">
        <f>VLOOKUP(A1398,[1]USDAPLANTS!C$2:D$32889,2)</f>
        <v>L48(N)</v>
      </c>
      <c r="F1398" t="s">
        <v>6878</v>
      </c>
      <c r="G1398" t="s">
        <v>1021</v>
      </c>
      <c r="I1398" t="s">
        <v>6884</v>
      </c>
      <c r="J1398" t="s">
        <v>6880</v>
      </c>
      <c r="K1398" t="s">
        <v>6885</v>
      </c>
      <c r="L1398" t="str">
        <f t="shared" si="113"/>
        <v>echinospora</v>
      </c>
      <c r="M1398" t="s">
        <v>6885</v>
      </c>
    </row>
    <row r="1399" spans="1:15" x14ac:dyDescent="0.25">
      <c r="A1399" t="s">
        <v>6886</v>
      </c>
      <c r="B1399" t="s">
        <v>6886</v>
      </c>
      <c r="C1399" t="s">
        <v>6887</v>
      </c>
      <c r="D1399" t="s">
        <v>6878</v>
      </c>
      <c r="E1399" t="str">
        <f>VLOOKUP(A1399,[1]USDAPLANTS!C$2:D$32889,2)</f>
        <v>L48(N)CAN(N)</v>
      </c>
      <c r="F1399" t="s">
        <v>6878</v>
      </c>
      <c r="G1399" t="s">
        <v>1021</v>
      </c>
      <c r="I1399" t="s">
        <v>6888</v>
      </c>
      <c r="J1399" t="s">
        <v>6880</v>
      </c>
      <c r="K1399" t="s">
        <v>4475</v>
      </c>
      <c r="L1399" t="str">
        <f t="shared" si="113"/>
        <v>engelmannii</v>
      </c>
      <c r="M1399" t="s">
        <v>4475</v>
      </c>
    </row>
    <row r="1400" spans="1:15" x14ac:dyDescent="0.25">
      <c r="A1400" t="s">
        <v>6889</v>
      </c>
      <c r="B1400" t="s">
        <v>6889</v>
      </c>
      <c r="C1400" t="s">
        <v>6890</v>
      </c>
      <c r="D1400" t="s">
        <v>6878</v>
      </c>
      <c r="E1400" t="str">
        <f>VLOOKUP(A1400,[1]USDAPLANTS!C$2:D$32889,2)</f>
        <v>L48(N)CAN(N)</v>
      </c>
      <c r="F1400" t="s">
        <v>6878</v>
      </c>
      <c r="G1400" t="s">
        <v>1021</v>
      </c>
      <c r="I1400" t="s">
        <v>6891</v>
      </c>
      <c r="J1400" t="s">
        <v>6880</v>
      </c>
      <c r="K1400" t="s">
        <v>6892</v>
      </c>
      <c r="L1400" t="str">
        <f t="shared" si="113"/>
        <v>riparia</v>
      </c>
      <c r="M1400" t="s">
        <v>6892</v>
      </c>
    </row>
    <row r="1401" spans="1:15" x14ac:dyDescent="0.25">
      <c r="A1401" t="s">
        <v>6893</v>
      </c>
      <c r="B1401" t="s">
        <v>6893</v>
      </c>
      <c r="C1401" t="s">
        <v>6894</v>
      </c>
      <c r="D1401" t="s">
        <v>6878</v>
      </c>
      <c r="E1401" t="str">
        <f>VLOOKUP(A1401,[1]USDAPLANTS!C$2:D$32889,2)</f>
        <v>L48(N)</v>
      </c>
      <c r="F1401" t="s">
        <v>6878</v>
      </c>
      <c r="G1401" t="s">
        <v>1021</v>
      </c>
      <c r="I1401" t="s">
        <v>6895</v>
      </c>
      <c r="J1401" t="s">
        <v>6880</v>
      </c>
      <c r="K1401" t="s">
        <v>6896</v>
      </c>
      <c r="L1401" t="str">
        <f t="shared" si="113"/>
        <v>valida</v>
      </c>
      <c r="M1401" t="s">
        <v>6896</v>
      </c>
    </row>
    <row r="1402" spans="1:15" x14ac:dyDescent="0.25">
      <c r="A1402" t="s">
        <v>6897</v>
      </c>
      <c r="B1402" t="s">
        <v>6897</v>
      </c>
      <c r="C1402" t="s">
        <v>6898</v>
      </c>
      <c r="D1402" t="s">
        <v>6878</v>
      </c>
      <c r="E1402" t="str">
        <f>VLOOKUP(A1402,[1]USDAPLANTS!C$2:D$32889,2)</f>
        <v>L48(N)</v>
      </c>
      <c r="F1402" t="s">
        <v>6878</v>
      </c>
      <c r="G1402" t="s">
        <v>1021</v>
      </c>
      <c r="I1402" t="s">
        <v>6899</v>
      </c>
      <c r="J1402" t="s">
        <v>6880</v>
      </c>
      <c r="K1402" t="s">
        <v>6900</v>
      </c>
      <c r="L1402" t="str">
        <f t="shared" ref="L1402:L1404" si="114">M1402&amp;" "&amp;N1402</f>
        <v>x brittonii</v>
      </c>
      <c r="M1402" t="s">
        <v>1568</v>
      </c>
      <c r="N1402" t="s">
        <v>6901</v>
      </c>
    </row>
    <row r="1403" spans="1:15" x14ac:dyDescent="0.25">
      <c r="A1403" t="s">
        <v>6902</v>
      </c>
      <c r="B1403" t="s">
        <v>6902</v>
      </c>
      <c r="C1403" t="s">
        <v>6903</v>
      </c>
      <c r="D1403" t="s">
        <v>6878</v>
      </c>
      <c r="E1403" t="str">
        <f>VLOOKUP(A1403,[1]USDAPLANTS!C$2:D$32889,2)</f>
        <v>L48(N)</v>
      </c>
      <c r="F1403" t="s">
        <v>6878</v>
      </c>
      <c r="G1403" t="s">
        <v>1021</v>
      </c>
      <c r="I1403" t="s">
        <v>6904</v>
      </c>
      <c r="J1403" t="s">
        <v>6880</v>
      </c>
      <c r="K1403" t="s">
        <v>6905</v>
      </c>
      <c r="L1403" t="str">
        <f t="shared" si="114"/>
        <v>x dodgei</v>
      </c>
      <c r="M1403" t="s">
        <v>1568</v>
      </c>
      <c r="N1403" t="s">
        <v>4231</v>
      </c>
    </row>
    <row r="1404" spans="1:15" x14ac:dyDescent="0.25">
      <c r="A1404" t="s">
        <v>6906</v>
      </c>
      <c r="B1404" t="s">
        <v>6906</v>
      </c>
      <c r="C1404" t="s">
        <v>6907</v>
      </c>
      <c r="D1404" t="s">
        <v>6878</v>
      </c>
      <c r="E1404" t="str">
        <f>VLOOKUP(A1404,[1]USDAPLANTS!C$2:D$32889,2)</f>
        <v>L48(N)</v>
      </c>
      <c r="F1404" t="s">
        <v>6878</v>
      </c>
      <c r="G1404" t="s">
        <v>1021</v>
      </c>
      <c r="I1404" t="s">
        <v>6908</v>
      </c>
      <c r="J1404" t="s">
        <v>6880</v>
      </c>
      <c r="K1404" t="s">
        <v>6909</v>
      </c>
      <c r="L1404" t="str">
        <f t="shared" si="114"/>
        <v>x eatonii</v>
      </c>
      <c r="M1404" t="s">
        <v>1568</v>
      </c>
      <c r="N1404" t="s">
        <v>6910</v>
      </c>
    </row>
    <row r="1405" spans="1:15" x14ac:dyDescent="0.25">
      <c r="A1405" t="s">
        <v>6911</v>
      </c>
      <c r="B1405" t="s">
        <v>6911</v>
      </c>
      <c r="C1405" t="s">
        <v>6912</v>
      </c>
      <c r="D1405" t="s">
        <v>1747</v>
      </c>
      <c r="E1405" t="str">
        <f>VLOOKUP(A1405,[1]USDAPLANTS!C$2:D$32889,2)</f>
        <v>L48(N)CAN(N)</v>
      </c>
      <c r="F1405" t="s">
        <v>1747</v>
      </c>
      <c r="G1405" t="s">
        <v>1021</v>
      </c>
      <c r="I1405" t="s">
        <v>6913</v>
      </c>
      <c r="J1405" t="s">
        <v>6914</v>
      </c>
      <c r="K1405" t="s">
        <v>6915</v>
      </c>
      <c r="L1405" t="str">
        <f t="shared" ref="L1405:L1414" si="115">M1405</f>
        <v>medeoloides</v>
      </c>
      <c r="M1405" t="s">
        <v>6915</v>
      </c>
    </row>
    <row r="1406" spans="1:15" x14ac:dyDescent="0.25">
      <c r="A1406" t="s">
        <v>6916</v>
      </c>
      <c r="B1406" t="s">
        <v>6916</v>
      </c>
      <c r="C1406" t="s">
        <v>6917</v>
      </c>
      <c r="D1406" t="s">
        <v>1747</v>
      </c>
      <c r="E1406" t="str">
        <f>VLOOKUP(A1406,[1]USDAPLANTS!C$2:D$32889,2)</f>
        <v>L48(N)CAN(N)</v>
      </c>
      <c r="F1406" t="s">
        <v>1747</v>
      </c>
      <c r="G1406" t="s">
        <v>1021</v>
      </c>
      <c r="I1406" t="s">
        <v>6918</v>
      </c>
      <c r="J1406" t="s">
        <v>6914</v>
      </c>
      <c r="K1406" t="s">
        <v>979</v>
      </c>
      <c r="L1406" t="str">
        <f t="shared" si="115"/>
        <v>verticillata</v>
      </c>
      <c r="M1406" t="s">
        <v>979</v>
      </c>
    </row>
    <row r="1407" spans="1:15" x14ac:dyDescent="0.25">
      <c r="A1407" t="s">
        <v>6919</v>
      </c>
      <c r="B1407" t="s">
        <v>6919</v>
      </c>
      <c r="C1407" t="s">
        <v>6920</v>
      </c>
      <c r="D1407" t="s">
        <v>6921</v>
      </c>
      <c r="E1407" t="str">
        <f>VLOOKUP(A1407,[1]USDAPLANTS!C$2:D$32889,2)</f>
        <v>L48(N)</v>
      </c>
      <c r="F1407" t="s">
        <v>6921</v>
      </c>
      <c r="G1407" t="s">
        <v>1021</v>
      </c>
      <c r="I1407" t="s">
        <v>6922</v>
      </c>
      <c r="J1407" t="s">
        <v>6923</v>
      </c>
      <c r="K1407" t="s">
        <v>1053</v>
      </c>
      <c r="L1407" t="str">
        <f t="shared" si="115"/>
        <v>virginica</v>
      </c>
      <c r="M1407" t="s">
        <v>1053</v>
      </c>
    </row>
    <row r="1408" spans="1:15" x14ac:dyDescent="0.25">
      <c r="A1408" t="s">
        <v>6924</v>
      </c>
      <c r="B1408" t="s">
        <v>6924</v>
      </c>
      <c r="C1408" t="s">
        <v>6925</v>
      </c>
      <c r="D1408" t="s">
        <v>1108</v>
      </c>
      <c r="E1408" t="str">
        <f>VLOOKUP(A1408,[1]USDAPLANTS!C$2:D$32889,2)</f>
        <v>L48(N)</v>
      </c>
      <c r="F1408" t="s">
        <v>1108</v>
      </c>
      <c r="G1408" t="s">
        <v>1021</v>
      </c>
      <c r="I1408" t="s">
        <v>6926</v>
      </c>
      <c r="J1408" t="s">
        <v>6927</v>
      </c>
      <c r="K1408" t="s">
        <v>1995</v>
      </c>
      <c r="L1408" t="str">
        <f t="shared" si="115"/>
        <v>annua</v>
      </c>
      <c r="M1408" t="s">
        <v>1995</v>
      </c>
    </row>
    <row r="1409" spans="1:15" x14ac:dyDescent="0.25">
      <c r="A1409" t="s">
        <v>6928</v>
      </c>
      <c r="B1409" t="s">
        <v>6928</v>
      </c>
      <c r="C1409" t="s">
        <v>6929</v>
      </c>
      <c r="D1409" t="s">
        <v>1108</v>
      </c>
      <c r="E1409" t="str">
        <f>VLOOKUP(A1409,[1]USDAPLANTS!C$2:D$32889,2)</f>
        <v>L48(N)CAN(N)</v>
      </c>
      <c r="F1409" t="s">
        <v>1108</v>
      </c>
      <c r="G1409" t="s">
        <v>1021</v>
      </c>
      <c r="I1409" t="s">
        <v>6930</v>
      </c>
      <c r="J1409" t="s">
        <v>6927</v>
      </c>
      <c r="K1409" t="s">
        <v>6931</v>
      </c>
      <c r="L1409" t="str">
        <f t="shared" si="115"/>
        <v>frutescens</v>
      </c>
      <c r="M1409" t="s">
        <v>6931</v>
      </c>
    </row>
    <row r="1410" spans="1:15" x14ac:dyDescent="0.25">
      <c r="A1410" t="s">
        <v>6932</v>
      </c>
      <c r="B1410" t="s">
        <v>6932</v>
      </c>
      <c r="C1410" t="s">
        <v>6933</v>
      </c>
      <c r="D1410" t="s">
        <v>1108</v>
      </c>
      <c r="E1410" t="str">
        <f>VLOOKUP(A1410,[1]USDAPLANTS!C$2:D$32889,2)</f>
        <v>L48(I)</v>
      </c>
      <c r="F1410" t="s">
        <v>1108</v>
      </c>
      <c r="G1410" t="s">
        <v>1032</v>
      </c>
      <c r="I1410" t="s">
        <v>6934</v>
      </c>
      <c r="J1410" t="s">
        <v>6935</v>
      </c>
      <c r="K1410" t="s">
        <v>1331</v>
      </c>
      <c r="L1410" t="str">
        <f t="shared" si="115"/>
        <v>stolonifera</v>
      </c>
      <c r="M1410" t="s">
        <v>1331</v>
      </c>
    </row>
    <row r="1411" spans="1:15" x14ac:dyDescent="0.25">
      <c r="A1411" t="s">
        <v>6936</v>
      </c>
      <c r="B1411" t="s">
        <v>6936</v>
      </c>
      <c r="C1411" t="s">
        <v>6937</v>
      </c>
      <c r="D1411" t="s">
        <v>2257</v>
      </c>
      <c r="E1411" t="str">
        <f>VLOOKUP(A1411,[1]USDAPLANTS!C$2:D$32889,2)</f>
        <v>L48(N)CAN(N)</v>
      </c>
      <c r="F1411" t="s">
        <v>2257</v>
      </c>
      <c r="G1411" t="s">
        <v>1021</v>
      </c>
      <c r="I1411" t="s">
        <v>6938</v>
      </c>
      <c r="J1411" t="s">
        <v>6939</v>
      </c>
      <c r="K1411" t="s">
        <v>2702</v>
      </c>
      <c r="L1411" t="str">
        <f t="shared" si="115"/>
        <v>diphylla</v>
      </c>
      <c r="M1411" t="s">
        <v>2702</v>
      </c>
    </row>
    <row r="1412" spans="1:15" x14ac:dyDescent="0.25">
      <c r="A1412" t="s">
        <v>6940</v>
      </c>
      <c r="B1412" t="s">
        <v>6940</v>
      </c>
      <c r="C1412" t="s">
        <v>6941</v>
      </c>
      <c r="D1412" t="s">
        <v>3479</v>
      </c>
      <c r="E1412" t="str">
        <f>VLOOKUP(A1412,[1]USDAPLANTS!C$2:D$32889,2)</f>
        <v>L48(N)CAN(N)</v>
      </c>
      <c r="F1412" t="s">
        <v>3479</v>
      </c>
      <c r="G1412" t="s">
        <v>1021</v>
      </c>
      <c r="I1412" t="s">
        <v>6942</v>
      </c>
      <c r="J1412" t="s">
        <v>6943</v>
      </c>
      <c r="K1412" t="s">
        <v>6944</v>
      </c>
      <c r="L1412" t="str">
        <f t="shared" si="115"/>
        <v>cinerea</v>
      </c>
      <c r="M1412" t="s">
        <v>6944</v>
      </c>
    </row>
    <row r="1413" spans="1:15" x14ac:dyDescent="0.25">
      <c r="A1413" t="s">
        <v>6945</v>
      </c>
      <c r="B1413" t="s">
        <v>6945</v>
      </c>
      <c r="C1413" t="s">
        <v>6946</v>
      </c>
      <c r="D1413" t="s">
        <v>3479</v>
      </c>
      <c r="E1413" t="str">
        <f>VLOOKUP(A1413,[1]USDAPLANTS!C$2:D$32889,2)</f>
        <v>L48(N)CAN(N)</v>
      </c>
      <c r="F1413" t="s">
        <v>3479</v>
      </c>
      <c r="G1413" t="s">
        <v>1021</v>
      </c>
      <c r="I1413" t="s">
        <v>6947</v>
      </c>
      <c r="J1413" t="s">
        <v>6943</v>
      </c>
      <c r="K1413" t="s">
        <v>2281</v>
      </c>
      <c r="L1413" t="str">
        <f t="shared" si="115"/>
        <v>nigra</v>
      </c>
      <c r="M1413" t="s">
        <v>2281</v>
      </c>
    </row>
    <row r="1414" spans="1:15" x14ac:dyDescent="0.25">
      <c r="A1414" t="s">
        <v>6948</v>
      </c>
      <c r="B1414" t="s">
        <v>6948</v>
      </c>
      <c r="C1414" t="s">
        <v>6949</v>
      </c>
      <c r="D1414" t="s">
        <v>6950</v>
      </c>
      <c r="E1414" t="str">
        <f>VLOOKUP(A1414,[1]USDAPLANTS!C$2:D$32889,2)</f>
        <v>L48(N)HI(I)CAN(N)</v>
      </c>
      <c r="F1414" t="s">
        <v>6950</v>
      </c>
      <c r="G1414" t="s">
        <v>1021</v>
      </c>
      <c r="I1414" t="s">
        <v>6951</v>
      </c>
      <c r="J1414" t="s">
        <v>923</v>
      </c>
      <c r="K1414" t="s">
        <v>4444</v>
      </c>
      <c r="L1414" t="str">
        <f t="shared" si="115"/>
        <v>acuminatus</v>
      </c>
      <c r="M1414" t="s">
        <v>4444</v>
      </c>
    </row>
    <row r="1415" spans="1:15" x14ac:dyDescent="0.25">
      <c r="A1415" t="s">
        <v>6952</v>
      </c>
      <c r="B1415" t="s">
        <v>6952</v>
      </c>
      <c r="C1415" t="s">
        <v>6953</v>
      </c>
      <c r="D1415" t="s">
        <v>6950</v>
      </c>
      <c r="E1415" t="str">
        <f>VLOOKUP(A1415,[1]USDAPLANTS!C$2:D$32889,2)</f>
        <v>L48(N)AK(N)</v>
      </c>
      <c r="F1415" t="s">
        <v>6950</v>
      </c>
      <c r="G1415" t="s">
        <v>1021</v>
      </c>
      <c r="I1415" t="s">
        <v>6954</v>
      </c>
      <c r="J1415" t="s">
        <v>923</v>
      </c>
      <c r="K1415" t="s">
        <v>6955</v>
      </c>
      <c r="L1415" t="str">
        <f t="shared" ref="L1415:L1416" si="116">M1415&amp;" "&amp;N1415&amp;" "&amp;O1415</f>
        <v>alpinoarticulatus ssp. nodulosus</v>
      </c>
      <c r="M1415" t="s">
        <v>6956</v>
      </c>
      <c r="N1415" t="s">
        <v>1419</v>
      </c>
      <c r="O1415" t="s">
        <v>6957</v>
      </c>
    </row>
    <row r="1416" spans="1:15" x14ac:dyDescent="0.25">
      <c r="A1416" t="s">
        <v>6958</v>
      </c>
      <c r="B1416" t="s">
        <v>6958</v>
      </c>
      <c r="C1416" t="s">
        <v>6959</v>
      </c>
      <c r="D1416" t="s">
        <v>6950</v>
      </c>
      <c r="E1416" t="str">
        <f>VLOOKUP(A1416,[1]USDAPLANTS!C$2:D$32889,2)</f>
        <v>L48(N)AK(N)CAN(N)GL(N)SPM(N)</v>
      </c>
      <c r="F1416" t="s">
        <v>6950</v>
      </c>
      <c r="G1416" t="s">
        <v>1021</v>
      </c>
      <c r="I1416" t="s">
        <v>6960</v>
      </c>
      <c r="J1416" t="s">
        <v>923</v>
      </c>
      <c r="K1416" t="s">
        <v>6961</v>
      </c>
      <c r="L1416" t="str">
        <f t="shared" si="116"/>
        <v>arcticus var. littoralis</v>
      </c>
      <c r="M1416" t="s">
        <v>6962</v>
      </c>
      <c r="N1416" t="s">
        <v>1259</v>
      </c>
      <c r="O1416" t="s">
        <v>2171</v>
      </c>
    </row>
    <row r="1417" spans="1:15" x14ac:dyDescent="0.25">
      <c r="A1417" t="s">
        <v>6963</v>
      </c>
      <c r="B1417" t="s">
        <v>6963</v>
      </c>
      <c r="C1417" t="s">
        <v>6964</v>
      </c>
      <c r="D1417" t="s">
        <v>6950</v>
      </c>
      <c r="E1417" t="str">
        <f>VLOOKUP(A1417,[1]USDAPLANTS!C$2:D$32889,2)</f>
        <v>L48(N)AK(N)CAN(N)SPM(N)</v>
      </c>
      <c r="F1417" t="s">
        <v>6950</v>
      </c>
      <c r="G1417" t="s">
        <v>1021</v>
      </c>
      <c r="I1417" t="s">
        <v>6965</v>
      </c>
      <c r="J1417" t="s">
        <v>923</v>
      </c>
      <c r="K1417" t="s">
        <v>6966</v>
      </c>
      <c r="L1417" t="str">
        <f t="shared" ref="L1417:L1427" si="117">M1417</f>
        <v>articulatus</v>
      </c>
      <c r="M1417" t="s">
        <v>6966</v>
      </c>
    </row>
    <row r="1418" spans="1:15" x14ac:dyDescent="0.25">
      <c r="A1418" t="s">
        <v>6967</v>
      </c>
      <c r="B1418" t="s">
        <v>6967</v>
      </c>
      <c r="C1418" t="s">
        <v>6968</v>
      </c>
      <c r="D1418" t="s">
        <v>6950</v>
      </c>
      <c r="E1418" t="str">
        <f>VLOOKUP(A1418,[1]USDAPLANTS!C$2:D$32889,2)</f>
        <v>L48(N)</v>
      </c>
      <c r="F1418" t="s">
        <v>6950</v>
      </c>
      <c r="G1418" t="s">
        <v>1021</v>
      </c>
      <c r="I1418" t="s">
        <v>6969</v>
      </c>
      <c r="J1418" t="s">
        <v>923</v>
      </c>
      <c r="K1418" t="s">
        <v>6970</v>
      </c>
      <c r="L1418" t="str">
        <f t="shared" si="117"/>
        <v>biflorus</v>
      </c>
      <c r="M1418" t="s">
        <v>6970</v>
      </c>
    </row>
    <row r="1419" spans="1:15" x14ac:dyDescent="0.25">
      <c r="A1419" t="s">
        <v>6971</v>
      </c>
      <c r="B1419" t="s">
        <v>6971</v>
      </c>
      <c r="C1419" t="s">
        <v>6972</v>
      </c>
      <c r="D1419" t="s">
        <v>6950</v>
      </c>
      <c r="E1419" t="str">
        <f>VLOOKUP(A1419,[1]USDAPLANTS!C$2:D$32889,2)</f>
        <v>L48(N)CAN(N)</v>
      </c>
      <c r="F1419" t="s">
        <v>6950</v>
      </c>
      <c r="G1419" t="s">
        <v>1021</v>
      </c>
      <c r="I1419" t="s">
        <v>6973</v>
      </c>
      <c r="J1419" t="s">
        <v>923</v>
      </c>
      <c r="K1419" t="s">
        <v>6974</v>
      </c>
      <c r="L1419" t="str">
        <f t="shared" si="117"/>
        <v>brachycarpus</v>
      </c>
      <c r="M1419" t="s">
        <v>6974</v>
      </c>
    </row>
    <row r="1420" spans="1:15" x14ac:dyDescent="0.25">
      <c r="A1420" t="s">
        <v>6975</v>
      </c>
      <c r="B1420" t="s">
        <v>6975</v>
      </c>
      <c r="C1420" t="s">
        <v>6976</v>
      </c>
      <c r="D1420" t="s">
        <v>6950</v>
      </c>
      <c r="E1420" t="str">
        <f>VLOOKUP(A1420,[1]USDAPLANTS!C$2:D$32889,2)</f>
        <v>L48(N)CAN(N)</v>
      </c>
      <c r="F1420" t="s">
        <v>6950</v>
      </c>
      <c r="G1420" t="s">
        <v>1021</v>
      </c>
      <c r="I1420" t="s">
        <v>6977</v>
      </c>
      <c r="J1420" t="s">
        <v>923</v>
      </c>
      <c r="K1420" t="s">
        <v>6978</v>
      </c>
      <c r="L1420" t="str">
        <f t="shared" si="117"/>
        <v>brachycephalus</v>
      </c>
      <c r="M1420" t="s">
        <v>6978</v>
      </c>
    </row>
    <row r="1421" spans="1:15" x14ac:dyDescent="0.25">
      <c r="A1421" t="s">
        <v>6979</v>
      </c>
      <c r="B1421" t="s">
        <v>6979</v>
      </c>
      <c r="C1421" t="s">
        <v>6980</v>
      </c>
      <c r="D1421" t="s">
        <v>6950</v>
      </c>
      <c r="E1421" t="str">
        <f>VLOOKUP(A1421,[1]USDAPLANTS!C$2:D$32889,2)</f>
        <v>L48(N)CAN(N)SPM(N)</v>
      </c>
      <c r="F1421" t="s">
        <v>6950</v>
      </c>
      <c r="G1421" t="s">
        <v>1021</v>
      </c>
      <c r="I1421" t="s">
        <v>6981</v>
      </c>
      <c r="J1421" t="s">
        <v>923</v>
      </c>
      <c r="K1421" t="s">
        <v>6982</v>
      </c>
      <c r="L1421" t="str">
        <f t="shared" si="117"/>
        <v>brevicaudatus</v>
      </c>
      <c r="M1421" t="s">
        <v>6982</v>
      </c>
    </row>
    <row r="1422" spans="1:15" x14ac:dyDescent="0.25">
      <c r="A1422" t="s">
        <v>6983</v>
      </c>
      <c r="B1422" t="s">
        <v>6983</v>
      </c>
      <c r="C1422" t="s">
        <v>6984</v>
      </c>
      <c r="D1422" t="s">
        <v>6950</v>
      </c>
      <c r="E1422" t="str">
        <f>VLOOKUP(A1422,[1]USDAPLANTS!C$2:D$32889,2)</f>
        <v>L48(N)AK(N)HI(I)CAN(N)SPM(N)</v>
      </c>
      <c r="F1422" t="s">
        <v>6950</v>
      </c>
      <c r="G1422" t="s">
        <v>1021</v>
      </c>
      <c r="I1422" t="s">
        <v>6985</v>
      </c>
      <c r="J1422" t="s">
        <v>923</v>
      </c>
      <c r="K1422" t="s">
        <v>6986</v>
      </c>
      <c r="L1422" t="str">
        <f t="shared" si="117"/>
        <v>bufonius</v>
      </c>
      <c r="M1422" t="s">
        <v>6986</v>
      </c>
    </row>
    <row r="1423" spans="1:15" x14ac:dyDescent="0.25">
      <c r="A1423" t="s">
        <v>6987</v>
      </c>
      <c r="B1423" t="s">
        <v>6987</v>
      </c>
      <c r="C1423" t="s">
        <v>6988</v>
      </c>
      <c r="D1423" t="s">
        <v>6950</v>
      </c>
      <c r="E1423" t="str">
        <f>VLOOKUP(A1423,[1]USDAPLANTS!C$2:D$32889,2)</f>
        <v>L48(N)CAN(N)SPM(N)</v>
      </c>
      <c r="F1423" t="s">
        <v>6950</v>
      </c>
      <c r="G1423" t="s">
        <v>1021</v>
      </c>
      <c r="I1423" t="s">
        <v>6989</v>
      </c>
      <c r="J1423" t="s">
        <v>923</v>
      </c>
      <c r="K1423" t="s">
        <v>1544</v>
      </c>
      <c r="L1423" t="str">
        <f t="shared" si="117"/>
        <v>canadensis</v>
      </c>
      <c r="M1423" t="s">
        <v>1544</v>
      </c>
    </row>
    <row r="1424" spans="1:15" x14ac:dyDescent="0.25">
      <c r="A1424" t="s">
        <v>6990</v>
      </c>
      <c r="B1424" t="s">
        <v>6990</v>
      </c>
      <c r="C1424" t="s">
        <v>6991</v>
      </c>
      <c r="D1424" t="s">
        <v>6950</v>
      </c>
      <c r="E1424" t="str">
        <f>VLOOKUP(A1424,[1]USDAPLANTS!C$2:D$32889,2)</f>
        <v>L48(N)</v>
      </c>
      <c r="F1424" t="s">
        <v>6950</v>
      </c>
      <c r="G1424" t="s">
        <v>1021</v>
      </c>
      <c r="I1424" t="s">
        <v>6992</v>
      </c>
      <c r="J1424" t="s">
        <v>923</v>
      </c>
      <c r="K1424" t="s">
        <v>2963</v>
      </c>
      <c r="L1424" t="str">
        <f t="shared" si="117"/>
        <v>debilis</v>
      </c>
      <c r="M1424" t="s">
        <v>2963</v>
      </c>
    </row>
    <row r="1425" spans="1:15" x14ac:dyDescent="0.25">
      <c r="A1425" t="s">
        <v>6993</v>
      </c>
      <c r="B1425" t="s">
        <v>6993</v>
      </c>
      <c r="C1425" t="s">
        <v>6994</v>
      </c>
      <c r="D1425" t="s">
        <v>6950</v>
      </c>
      <c r="E1425" t="str">
        <f>VLOOKUP(A1425,[1]USDAPLANTS!C$2:D$32889,2)</f>
        <v>L48(N)PR(N)</v>
      </c>
      <c r="F1425" t="s">
        <v>6950</v>
      </c>
      <c r="G1425" t="s">
        <v>1021</v>
      </c>
      <c r="I1425" t="s">
        <v>6995</v>
      </c>
      <c r="J1425" t="s">
        <v>923</v>
      </c>
      <c r="K1425" t="s">
        <v>6996</v>
      </c>
      <c r="L1425" t="str">
        <f t="shared" si="117"/>
        <v>dichotomus</v>
      </c>
      <c r="M1425" t="s">
        <v>6996</v>
      </c>
    </row>
    <row r="1426" spans="1:15" x14ac:dyDescent="0.25">
      <c r="A1426" t="s">
        <v>6997</v>
      </c>
      <c r="B1426" t="s">
        <v>6997</v>
      </c>
      <c r="C1426" t="s">
        <v>6998</v>
      </c>
      <c r="D1426" t="s">
        <v>6950</v>
      </c>
      <c r="E1426" t="str">
        <f>VLOOKUP(A1426,[1]USDAPLANTS!C$2:D$32889,2)</f>
        <v>L48(N)</v>
      </c>
      <c r="F1426" t="s">
        <v>6950</v>
      </c>
      <c r="G1426" t="s">
        <v>1021</v>
      </c>
      <c r="I1426" t="s">
        <v>6999</v>
      </c>
      <c r="J1426" t="s">
        <v>923</v>
      </c>
      <c r="K1426" t="s">
        <v>7000</v>
      </c>
      <c r="L1426" t="str">
        <f t="shared" si="117"/>
        <v>diffusissimus</v>
      </c>
      <c r="M1426" t="s">
        <v>7000</v>
      </c>
    </row>
    <row r="1427" spans="1:15" x14ac:dyDescent="0.25">
      <c r="A1427" t="s">
        <v>7001</v>
      </c>
      <c r="B1427" t="s">
        <v>7001</v>
      </c>
      <c r="C1427" t="s">
        <v>7002</v>
      </c>
      <c r="D1427" t="s">
        <v>6950</v>
      </c>
      <c r="E1427" t="str">
        <f>VLOOKUP(A1427,[1]USDAPLANTS!C$2:D$32889,2)</f>
        <v>L48(N)CAN(N)</v>
      </c>
      <c r="F1427" t="s">
        <v>6950</v>
      </c>
      <c r="G1427" t="s">
        <v>1021</v>
      </c>
      <c r="I1427" t="s">
        <v>7003</v>
      </c>
      <c r="J1427" t="s">
        <v>923</v>
      </c>
      <c r="K1427" t="s">
        <v>7004</v>
      </c>
      <c r="L1427" t="str">
        <f t="shared" si="117"/>
        <v>dudleyi</v>
      </c>
      <c r="M1427" t="s">
        <v>7004</v>
      </c>
    </row>
    <row r="1428" spans="1:15" x14ac:dyDescent="0.25">
      <c r="A1428" t="s">
        <v>7005</v>
      </c>
      <c r="B1428" t="s">
        <v>7005</v>
      </c>
      <c r="C1428" t="s">
        <v>7006</v>
      </c>
      <c r="D1428" t="s">
        <v>6950</v>
      </c>
      <c r="E1428" t="str">
        <f>VLOOKUP(A1428,[1]USDAPLANTS!C$2:D$32889,2)</f>
        <v>L48(N)</v>
      </c>
      <c r="F1428" t="s">
        <v>6950</v>
      </c>
      <c r="G1428" t="s">
        <v>1021</v>
      </c>
      <c r="I1428" t="s">
        <v>7007</v>
      </c>
      <c r="J1428" t="s">
        <v>923</v>
      </c>
      <c r="K1428" t="s">
        <v>7008</v>
      </c>
      <c r="L1428" t="str">
        <f t="shared" ref="L1428:L1429" si="118">M1428&amp;" "&amp;N1428&amp;" "&amp;O1428</f>
        <v>effusus var. pylaei</v>
      </c>
      <c r="M1428" t="s">
        <v>7009</v>
      </c>
      <c r="N1428" t="s">
        <v>1259</v>
      </c>
      <c r="O1428" t="s">
        <v>7010</v>
      </c>
    </row>
    <row r="1429" spans="1:15" x14ac:dyDescent="0.25">
      <c r="A1429" t="s">
        <v>7011</v>
      </c>
      <c r="B1429" t="s">
        <v>7011</v>
      </c>
      <c r="C1429" t="s">
        <v>7012</v>
      </c>
      <c r="D1429" t="s">
        <v>6950</v>
      </c>
      <c r="E1429" t="str">
        <f>VLOOKUP(A1429,[1]USDAPLANTS!C$2:D$32889,2)</f>
        <v>L48(N)HI(I)</v>
      </c>
      <c r="F1429" t="s">
        <v>6950</v>
      </c>
      <c r="G1429" t="s">
        <v>1021</v>
      </c>
      <c r="I1429" t="s">
        <v>7013</v>
      </c>
      <c r="J1429" t="s">
        <v>923</v>
      </c>
      <c r="K1429" t="s">
        <v>7014</v>
      </c>
      <c r="L1429" t="str">
        <f t="shared" si="118"/>
        <v>effusus var. solutus</v>
      </c>
      <c r="M1429" t="s">
        <v>7009</v>
      </c>
      <c r="N1429" t="s">
        <v>1259</v>
      </c>
      <c r="O1429" t="s">
        <v>7015</v>
      </c>
    </row>
    <row r="1430" spans="1:15" x14ac:dyDescent="0.25">
      <c r="A1430" t="s">
        <v>7016</v>
      </c>
      <c r="B1430" t="s">
        <v>7016</v>
      </c>
      <c r="C1430" t="s">
        <v>7017</v>
      </c>
      <c r="D1430" t="s">
        <v>6950</v>
      </c>
      <c r="E1430" t="str">
        <f>VLOOKUP(A1430,[1]USDAPLANTS!C$2:D$32889,2)</f>
        <v>L48(N)AK(N)CAN(N)GL(N)SPM(N)</v>
      </c>
      <c r="F1430" t="s">
        <v>6950</v>
      </c>
      <c r="G1430" t="s">
        <v>1021</v>
      </c>
      <c r="I1430" t="s">
        <v>7018</v>
      </c>
      <c r="J1430" t="s">
        <v>923</v>
      </c>
      <c r="K1430" t="s">
        <v>4910</v>
      </c>
      <c r="L1430" t="str">
        <f t="shared" ref="L1430:L1441" si="119">M1430</f>
        <v>filiformis</v>
      </c>
      <c r="M1430" t="s">
        <v>4910</v>
      </c>
    </row>
    <row r="1431" spans="1:15" x14ac:dyDescent="0.25">
      <c r="A1431" t="s">
        <v>7019</v>
      </c>
      <c r="B1431" t="s">
        <v>7019</v>
      </c>
      <c r="C1431" t="s">
        <v>7020</v>
      </c>
      <c r="D1431" t="s">
        <v>6950</v>
      </c>
      <c r="E1431" t="str">
        <f>VLOOKUP(A1431,[1]USDAPLANTS!C$2:D$32889,2)</f>
        <v>L48(N)CAN(N)GL(N)SPM(N)</v>
      </c>
      <c r="F1431" t="s">
        <v>6950</v>
      </c>
      <c r="G1431" t="s">
        <v>1021</v>
      </c>
      <c r="I1431" t="s">
        <v>7021</v>
      </c>
      <c r="J1431" t="s">
        <v>923</v>
      </c>
      <c r="K1431" t="s">
        <v>1635</v>
      </c>
      <c r="L1431" t="str">
        <f t="shared" si="119"/>
        <v>gerardii</v>
      </c>
      <c r="M1431" t="s">
        <v>1635</v>
      </c>
    </row>
    <row r="1432" spans="1:15" x14ac:dyDescent="0.25">
      <c r="A1432" t="s">
        <v>7022</v>
      </c>
      <c r="B1432" t="s">
        <v>7022</v>
      </c>
      <c r="C1432" t="s">
        <v>7023</v>
      </c>
      <c r="D1432" t="s">
        <v>6950</v>
      </c>
      <c r="E1432" t="str">
        <f>VLOOKUP(A1432,[1]USDAPLANTS!C$2:D$32889,2)</f>
        <v>L48(N)CAN(N)</v>
      </c>
      <c r="F1432" t="s">
        <v>6950</v>
      </c>
      <c r="G1432" t="s">
        <v>1021</v>
      </c>
      <c r="I1432" t="s">
        <v>7024</v>
      </c>
      <c r="J1432" t="s">
        <v>923</v>
      </c>
      <c r="K1432" t="s">
        <v>7025</v>
      </c>
      <c r="L1432" t="str">
        <f t="shared" si="119"/>
        <v>greenei</v>
      </c>
      <c r="M1432" t="s">
        <v>7025</v>
      </c>
    </row>
    <row r="1433" spans="1:15" x14ac:dyDescent="0.25">
      <c r="A1433" t="s">
        <v>7026</v>
      </c>
      <c r="B1433" t="s">
        <v>7026</v>
      </c>
      <c r="C1433" t="s">
        <v>7027</v>
      </c>
      <c r="D1433" t="s">
        <v>6950</v>
      </c>
      <c r="E1433" t="str">
        <f>VLOOKUP(A1433,[1]USDAPLANTS!C$2:D$32889,2)</f>
        <v>L48(N)</v>
      </c>
      <c r="F1433" t="s">
        <v>6950</v>
      </c>
      <c r="G1433" t="s">
        <v>1021</v>
      </c>
      <c r="I1433" t="s">
        <v>7028</v>
      </c>
      <c r="J1433" t="s">
        <v>923</v>
      </c>
      <c r="K1433" t="s">
        <v>7029</v>
      </c>
      <c r="L1433" t="str">
        <f t="shared" si="119"/>
        <v>gymnocarpus</v>
      </c>
      <c r="M1433" t="s">
        <v>7029</v>
      </c>
    </row>
    <row r="1434" spans="1:15" x14ac:dyDescent="0.25">
      <c r="A1434" t="s">
        <v>7030</v>
      </c>
      <c r="B1434" t="s">
        <v>7030</v>
      </c>
      <c r="C1434" t="s">
        <v>7031</v>
      </c>
      <c r="D1434" t="s">
        <v>6950</v>
      </c>
      <c r="E1434" t="str">
        <f>VLOOKUP(A1434,[1]USDAPLANTS!C$2:D$32889,2)</f>
        <v>L48(I)CAN(I)</v>
      </c>
      <c r="F1434" t="s">
        <v>6950</v>
      </c>
      <c r="G1434" t="s">
        <v>1032</v>
      </c>
      <c r="I1434" t="s">
        <v>7032</v>
      </c>
      <c r="J1434" t="s">
        <v>923</v>
      </c>
      <c r="K1434" t="s">
        <v>7033</v>
      </c>
      <c r="L1434" t="str">
        <f t="shared" si="119"/>
        <v>inflexus</v>
      </c>
      <c r="M1434" t="s">
        <v>7033</v>
      </c>
    </row>
    <row r="1435" spans="1:15" x14ac:dyDescent="0.25">
      <c r="A1435" t="s">
        <v>7034</v>
      </c>
      <c r="B1435" t="s">
        <v>7034</v>
      </c>
      <c r="C1435" t="s">
        <v>7035</v>
      </c>
      <c r="D1435" t="s">
        <v>6950</v>
      </c>
      <c r="E1435" t="str">
        <f>VLOOKUP(A1435,[1]USDAPLANTS!C$2:D$32889,2)</f>
        <v>L48(N)CAN(N)</v>
      </c>
      <c r="F1435" t="s">
        <v>6950</v>
      </c>
      <c r="G1435" t="s">
        <v>1021</v>
      </c>
      <c r="I1435" t="s">
        <v>7036</v>
      </c>
      <c r="J1435" t="s">
        <v>923</v>
      </c>
      <c r="K1435" t="s">
        <v>7037</v>
      </c>
      <c r="L1435" t="str">
        <f t="shared" si="119"/>
        <v>marginatus</v>
      </c>
      <c r="M1435" t="s">
        <v>7037</v>
      </c>
    </row>
    <row r="1436" spans="1:15" x14ac:dyDescent="0.25">
      <c r="A1436" t="s">
        <v>7038</v>
      </c>
      <c r="B1436" t="s">
        <v>7038</v>
      </c>
      <c r="C1436" t="s">
        <v>7039</v>
      </c>
      <c r="D1436" t="s">
        <v>6950</v>
      </c>
      <c r="E1436" t="str">
        <f>VLOOKUP(A1436,[1]USDAPLANTS!C$2:D$32889,2)</f>
        <v>L48(N)CAN(N)SPM(N)</v>
      </c>
      <c r="F1436" t="s">
        <v>6950</v>
      </c>
      <c r="G1436" t="s">
        <v>1021</v>
      </c>
      <c r="I1436" t="s">
        <v>7040</v>
      </c>
      <c r="J1436" t="s">
        <v>923</v>
      </c>
      <c r="K1436" t="s">
        <v>7041</v>
      </c>
      <c r="L1436" t="str">
        <f t="shared" si="119"/>
        <v>militaris</v>
      </c>
      <c r="M1436" t="s">
        <v>7041</v>
      </c>
    </row>
    <row r="1437" spans="1:15" x14ac:dyDescent="0.25">
      <c r="A1437" t="s">
        <v>7042</v>
      </c>
      <c r="B1437" t="s">
        <v>7042</v>
      </c>
      <c r="C1437" t="s">
        <v>7043</v>
      </c>
      <c r="D1437" t="s">
        <v>6950</v>
      </c>
      <c r="E1437" t="str">
        <f>VLOOKUP(A1437,[1]USDAPLANTS!C$2:D$32889,2)</f>
        <v>L48(N)AK(N)CAN(N)</v>
      </c>
      <c r="F1437" t="s">
        <v>6950</v>
      </c>
      <c r="G1437" t="s">
        <v>1021</v>
      </c>
      <c r="I1437" t="s">
        <v>7044</v>
      </c>
      <c r="J1437" t="s">
        <v>923</v>
      </c>
      <c r="K1437" t="s">
        <v>7045</v>
      </c>
      <c r="L1437" t="str">
        <f t="shared" si="119"/>
        <v>nodosus</v>
      </c>
      <c r="M1437" t="s">
        <v>7045</v>
      </c>
    </row>
    <row r="1438" spans="1:15" x14ac:dyDescent="0.25">
      <c r="A1438" t="s">
        <v>7046</v>
      </c>
      <c r="B1438" t="s">
        <v>7046</v>
      </c>
      <c r="C1438" t="s">
        <v>7047</v>
      </c>
      <c r="D1438" t="s">
        <v>6950</v>
      </c>
      <c r="E1438" t="str">
        <f>VLOOKUP(A1438,[1]USDAPLANTS!C$2:D$32889,2)</f>
        <v>L48(N)CAN(N)SPM(N)</v>
      </c>
      <c r="F1438" t="s">
        <v>6950</v>
      </c>
      <c r="G1438" t="s">
        <v>1021</v>
      </c>
      <c r="I1438" t="s">
        <v>7048</v>
      </c>
      <c r="J1438" t="s">
        <v>923</v>
      </c>
      <c r="K1438" t="s">
        <v>7049</v>
      </c>
      <c r="L1438" t="str">
        <f t="shared" si="119"/>
        <v>pelocarpus</v>
      </c>
      <c r="M1438" t="s">
        <v>7049</v>
      </c>
    </row>
    <row r="1439" spans="1:15" x14ac:dyDescent="0.25">
      <c r="A1439" t="s">
        <v>7050</v>
      </c>
      <c r="B1439" t="s">
        <v>7050</v>
      </c>
      <c r="C1439" t="s">
        <v>7051</v>
      </c>
      <c r="D1439" t="s">
        <v>6950</v>
      </c>
      <c r="E1439" t="str">
        <f>VLOOKUP(A1439,[1]USDAPLANTS!C$2:D$32889,2)</f>
        <v>L48(N)</v>
      </c>
      <c r="F1439" t="s">
        <v>6950</v>
      </c>
      <c r="G1439" t="s">
        <v>1021</v>
      </c>
      <c r="I1439" t="s">
        <v>7052</v>
      </c>
      <c r="J1439" t="s">
        <v>923</v>
      </c>
      <c r="K1439" t="s">
        <v>7053</v>
      </c>
      <c r="L1439" t="str">
        <f t="shared" si="119"/>
        <v>scirpoides</v>
      </c>
      <c r="M1439" t="s">
        <v>7053</v>
      </c>
    </row>
    <row r="1440" spans="1:15" x14ac:dyDescent="0.25">
      <c r="A1440" t="s">
        <v>7054</v>
      </c>
      <c r="B1440" t="s">
        <v>7054</v>
      </c>
      <c r="C1440" t="s">
        <v>7055</v>
      </c>
      <c r="D1440" t="s">
        <v>6950</v>
      </c>
      <c r="E1440" t="str">
        <f>VLOOKUP(A1440,[1]USDAPLANTS!C$2:D$32889,2)</f>
        <v>L48(N)CAN(N)</v>
      </c>
      <c r="F1440" t="s">
        <v>6950</v>
      </c>
      <c r="G1440" t="s">
        <v>1021</v>
      </c>
      <c r="I1440" t="s">
        <v>7056</v>
      </c>
      <c r="J1440" t="s">
        <v>923</v>
      </c>
      <c r="K1440" t="s">
        <v>7057</v>
      </c>
      <c r="L1440" t="str">
        <f t="shared" si="119"/>
        <v>secundus</v>
      </c>
      <c r="M1440" t="s">
        <v>7057</v>
      </c>
    </row>
    <row r="1441" spans="1:15" x14ac:dyDescent="0.25">
      <c r="A1441" t="s">
        <v>7058</v>
      </c>
      <c r="B1441" t="s">
        <v>7058</v>
      </c>
      <c r="C1441" t="s">
        <v>7059</v>
      </c>
      <c r="D1441" t="s">
        <v>6950</v>
      </c>
      <c r="E1441" t="str">
        <f>VLOOKUP(A1441,[1]USDAPLANTS!C$2:D$32889,2)</f>
        <v>L48(N)CAN(N)SPM(N)</v>
      </c>
      <c r="F1441" t="s">
        <v>6950</v>
      </c>
      <c r="G1441" t="s">
        <v>1021</v>
      </c>
      <c r="I1441" t="s">
        <v>7060</v>
      </c>
      <c r="J1441" t="s">
        <v>923</v>
      </c>
      <c r="K1441" t="s">
        <v>7061</v>
      </c>
      <c r="L1441" t="str">
        <f t="shared" si="119"/>
        <v>subcaudatus</v>
      </c>
      <c r="M1441" t="s">
        <v>7061</v>
      </c>
    </row>
    <row r="1442" spans="1:15" x14ac:dyDescent="0.25">
      <c r="A1442" t="s">
        <v>7062</v>
      </c>
      <c r="B1442" t="s">
        <v>7062</v>
      </c>
      <c r="C1442" t="s">
        <v>7063</v>
      </c>
      <c r="D1442" t="s">
        <v>6950</v>
      </c>
      <c r="E1442" t="str">
        <f>VLOOKUP(A1442,[1]USDAPLANTS!C$2:D$32889,2)</f>
        <v>L48(N)AK(N)HI(I)PR(N)CAN(N)SPM(N)</v>
      </c>
      <c r="F1442" t="s">
        <v>6950</v>
      </c>
      <c r="G1442" t="s">
        <v>1021</v>
      </c>
      <c r="I1442" t="s">
        <v>7064</v>
      </c>
      <c r="J1442" t="s">
        <v>923</v>
      </c>
      <c r="K1442" t="s">
        <v>5301</v>
      </c>
      <c r="L1442" t="str">
        <f>M1442&amp;" "&amp;N1442&amp;" "&amp;O1442</f>
        <v>tenuis var. tenuis</v>
      </c>
      <c r="M1442" t="s">
        <v>924</v>
      </c>
      <c r="N1442" t="s">
        <v>1259</v>
      </c>
      <c r="O1442" t="s">
        <v>924</v>
      </c>
    </row>
    <row r="1443" spans="1:15" x14ac:dyDescent="0.25">
      <c r="A1443" t="s">
        <v>7065</v>
      </c>
      <c r="B1443" t="s">
        <v>7065</v>
      </c>
      <c r="C1443" t="s">
        <v>7066</v>
      </c>
      <c r="D1443" t="s">
        <v>6950</v>
      </c>
      <c r="E1443" t="str">
        <f>VLOOKUP(A1443,[1]USDAPLANTS!C$2:D$32889,2)</f>
        <v>L48(N)CAN(N)</v>
      </c>
      <c r="F1443" t="s">
        <v>6950</v>
      </c>
      <c r="G1443" t="s">
        <v>1021</v>
      </c>
      <c r="I1443" t="s">
        <v>7067</v>
      </c>
      <c r="J1443" t="s">
        <v>923</v>
      </c>
      <c r="K1443" t="s">
        <v>7068</v>
      </c>
      <c r="L1443" t="str">
        <f t="shared" ref="L1443:L1463" si="120">M1443</f>
        <v>torreyi</v>
      </c>
      <c r="M1443" t="s">
        <v>7068</v>
      </c>
    </row>
    <row r="1444" spans="1:15" x14ac:dyDescent="0.25">
      <c r="A1444" t="s">
        <v>7069</v>
      </c>
      <c r="B1444" t="s">
        <v>7069</v>
      </c>
      <c r="C1444" t="s">
        <v>7070</v>
      </c>
      <c r="D1444" t="s">
        <v>3700</v>
      </c>
      <c r="E1444" t="str">
        <f>VLOOKUP(A1444,[1]USDAPLANTS!C$2:D$32889,2)</f>
        <v>L48(N)AK(N)CAN(N)GL(N)SPM(N)</v>
      </c>
      <c r="F1444" t="s">
        <v>3700</v>
      </c>
      <c r="G1444" t="s">
        <v>1021</v>
      </c>
      <c r="I1444" t="s">
        <v>7071</v>
      </c>
      <c r="J1444" t="s">
        <v>7072</v>
      </c>
      <c r="K1444" t="s">
        <v>2916</v>
      </c>
      <c r="L1444" t="str">
        <f t="shared" si="120"/>
        <v>communis</v>
      </c>
      <c r="M1444" t="s">
        <v>2916</v>
      </c>
    </row>
    <row r="1445" spans="1:15" x14ac:dyDescent="0.25">
      <c r="A1445" t="s">
        <v>7073</v>
      </c>
      <c r="B1445" t="s">
        <v>7073</v>
      </c>
      <c r="C1445" t="s">
        <v>7074</v>
      </c>
      <c r="D1445" t="s">
        <v>3700</v>
      </c>
      <c r="E1445" t="str">
        <f>VLOOKUP(A1445,[1]USDAPLANTS!C$2:D$32889,2)</f>
        <v>L48(N)CAN(N)</v>
      </c>
      <c r="F1445" t="s">
        <v>3700</v>
      </c>
      <c r="G1445" t="s">
        <v>1021</v>
      </c>
      <c r="I1445" t="s">
        <v>7075</v>
      </c>
      <c r="J1445" t="s">
        <v>7072</v>
      </c>
      <c r="K1445" t="s">
        <v>895</v>
      </c>
      <c r="L1445" t="str">
        <f t="shared" si="120"/>
        <v>virginiana</v>
      </c>
      <c r="M1445" t="s">
        <v>895</v>
      </c>
    </row>
    <row r="1446" spans="1:15" x14ac:dyDescent="0.25">
      <c r="A1446" t="s">
        <v>7076</v>
      </c>
      <c r="B1446" t="s">
        <v>7076</v>
      </c>
      <c r="C1446" t="s">
        <v>7077</v>
      </c>
      <c r="D1446" t="s">
        <v>7078</v>
      </c>
      <c r="E1446" t="str">
        <f>VLOOKUP(A1446,[1]USDAPLANTS!C$2:D$32889,2)</f>
        <v>L48(N)CAN(N)</v>
      </c>
      <c r="F1446" t="s">
        <v>7078</v>
      </c>
      <c r="G1446" t="s">
        <v>1021</v>
      </c>
      <c r="I1446" t="s">
        <v>7079</v>
      </c>
      <c r="J1446" t="s">
        <v>7080</v>
      </c>
      <c r="K1446" t="s">
        <v>1656</v>
      </c>
      <c r="L1446" t="str">
        <f t="shared" si="120"/>
        <v>americana</v>
      </c>
      <c r="M1446" t="s">
        <v>1656</v>
      </c>
    </row>
    <row r="1447" spans="1:15" x14ac:dyDescent="0.25">
      <c r="A1447" t="s">
        <v>7081</v>
      </c>
      <c r="B1447" t="s">
        <v>7081</v>
      </c>
      <c r="C1447" t="s">
        <v>81</v>
      </c>
      <c r="D1447" t="s">
        <v>1627</v>
      </c>
      <c r="E1447" t="str">
        <f>VLOOKUP(A1447,[1]USDAPLANTS!C$2:D$32889,2)</f>
        <v>L48(N)CAN(N)SPM(N)</v>
      </c>
      <c r="F1447" t="s">
        <v>1627</v>
      </c>
      <c r="G1447" t="s">
        <v>1021</v>
      </c>
      <c r="I1447" t="s">
        <v>7082</v>
      </c>
      <c r="J1447" t="s">
        <v>905</v>
      </c>
      <c r="K1447" t="s">
        <v>948</v>
      </c>
      <c r="L1447" t="str">
        <f t="shared" si="120"/>
        <v>angustifolia</v>
      </c>
      <c r="M1447" t="s">
        <v>948</v>
      </c>
    </row>
    <row r="1448" spans="1:15" x14ac:dyDescent="0.25">
      <c r="A1448" t="s">
        <v>7083</v>
      </c>
      <c r="B1448" t="s">
        <v>7083</v>
      </c>
      <c r="C1448" t="s">
        <v>7084</v>
      </c>
      <c r="D1448" t="s">
        <v>1627</v>
      </c>
      <c r="E1448" t="str">
        <f>VLOOKUP(A1448,[1]USDAPLANTS!C$2:D$32889,2)</f>
        <v>L48(N)CAN(N)SPM(N)</v>
      </c>
      <c r="F1448" t="s">
        <v>1627</v>
      </c>
      <c r="G1448" t="s">
        <v>1021</v>
      </c>
      <c r="I1448" t="s">
        <v>7085</v>
      </c>
      <c r="J1448" t="s">
        <v>905</v>
      </c>
      <c r="K1448" t="s">
        <v>7086</v>
      </c>
      <c r="L1448" t="str">
        <f t="shared" si="120"/>
        <v>buxifolia</v>
      </c>
      <c r="M1448" t="s">
        <v>7086</v>
      </c>
    </row>
    <row r="1449" spans="1:15" x14ac:dyDescent="0.25">
      <c r="A1449" t="s">
        <v>7087</v>
      </c>
      <c r="B1449" t="s">
        <v>7087</v>
      </c>
      <c r="C1449" t="s">
        <v>89</v>
      </c>
      <c r="D1449" t="s">
        <v>1627</v>
      </c>
      <c r="E1449" t="str">
        <f>VLOOKUP(A1449,[1]USDAPLANTS!C$2:D$32889,2)</f>
        <v>L48(N)</v>
      </c>
      <c r="F1449" t="s">
        <v>1627</v>
      </c>
      <c r="G1449" t="s">
        <v>1021</v>
      </c>
      <c r="I1449" t="s">
        <v>7088</v>
      </c>
      <c r="J1449" t="s">
        <v>905</v>
      </c>
      <c r="K1449" t="s">
        <v>906</v>
      </c>
      <c r="L1449" t="str">
        <f t="shared" si="120"/>
        <v>latifolia</v>
      </c>
      <c r="M1449" t="s">
        <v>906</v>
      </c>
    </row>
    <row r="1450" spans="1:15" x14ac:dyDescent="0.25">
      <c r="A1450" t="s">
        <v>7089</v>
      </c>
      <c r="B1450" t="s">
        <v>7089</v>
      </c>
      <c r="C1450" t="s">
        <v>7090</v>
      </c>
      <c r="D1450" t="s">
        <v>1627</v>
      </c>
      <c r="E1450" t="str">
        <f>VLOOKUP(A1450,[1]USDAPLANTS!C$2:D$32889,2)</f>
        <v>L48(N)CAN(N)SPM(N)</v>
      </c>
      <c r="F1450" t="s">
        <v>1627</v>
      </c>
      <c r="G1450" t="s">
        <v>1021</v>
      </c>
      <c r="I1450" t="s">
        <v>7091</v>
      </c>
      <c r="J1450" t="s">
        <v>905</v>
      </c>
      <c r="K1450" t="s">
        <v>1631</v>
      </c>
      <c r="L1450" t="str">
        <f t="shared" si="120"/>
        <v>polifolia</v>
      </c>
      <c r="M1450" t="s">
        <v>1631</v>
      </c>
    </row>
    <row r="1451" spans="1:15" x14ac:dyDescent="0.25">
      <c r="A1451" t="s">
        <v>7092</v>
      </c>
      <c r="B1451" t="s">
        <v>7092</v>
      </c>
      <c r="C1451" t="s">
        <v>7093</v>
      </c>
      <c r="D1451" t="s">
        <v>1056</v>
      </c>
      <c r="E1451" t="str">
        <f>VLOOKUP(A1451,[1]USDAPLANTS!C$2:D$32889,2)</f>
        <v>L48(I)</v>
      </c>
      <c r="F1451" t="s">
        <v>1056</v>
      </c>
      <c r="G1451" t="s">
        <v>1032</v>
      </c>
      <c r="I1451" t="s">
        <v>7094</v>
      </c>
      <c r="J1451" t="s">
        <v>7095</v>
      </c>
      <c r="K1451" t="s">
        <v>7096</v>
      </c>
      <c r="L1451" t="str">
        <f t="shared" si="120"/>
        <v>septemlobus</v>
      </c>
      <c r="M1451" t="s">
        <v>7096</v>
      </c>
    </row>
    <row r="1452" spans="1:15" x14ac:dyDescent="0.25">
      <c r="A1452" t="s">
        <v>7097</v>
      </c>
      <c r="B1452" t="s">
        <v>7097</v>
      </c>
      <c r="C1452" t="s">
        <v>7098</v>
      </c>
      <c r="D1452" t="s">
        <v>1266</v>
      </c>
      <c r="E1452" t="str">
        <f>VLOOKUP(A1452,[1]USDAPLANTS!C$2:D$32889,2)</f>
        <v>L48(I)CAN(I)</v>
      </c>
      <c r="F1452" t="s">
        <v>1266</v>
      </c>
      <c r="G1452" t="s">
        <v>1032</v>
      </c>
      <c r="I1452" t="s">
        <v>7099</v>
      </c>
      <c r="J1452" t="s">
        <v>7100</v>
      </c>
      <c r="K1452" t="s">
        <v>5817</v>
      </c>
      <c r="L1452" t="str">
        <f t="shared" si="120"/>
        <v>japonica</v>
      </c>
      <c r="M1452" t="s">
        <v>5817</v>
      </c>
    </row>
    <row r="1453" spans="1:15" x14ac:dyDescent="0.25">
      <c r="A1453" t="s">
        <v>7101</v>
      </c>
      <c r="B1453" t="s">
        <v>7101</v>
      </c>
      <c r="C1453" t="s">
        <v>7102</v>
      </c>
      <c r="D1453" t="s">
        <v>1737</v>
      </c>
      <c r="E1453" t="str">
        <f>VLOOKUP(A1453,[1]USDAPLANTS!C$2:D$32889,2)</f>
        <v>L48(I)CAN(I)</v>
      </c>
      <c r="F1453" t="s">
        <v>1737</v>
      </c>
      <c r="G1453" t="s">
        <v>1032</v>
      </c>
      <c r="I1453" t="s">
        <v>7103</v>
      </c>
      <c r="J1453" t="s">
        <v>7104</v>
      </c>
      <c r="K1453" t="s">
        <v>7105</v>
      </c>
      <c r="L1453" t="str">
        <f t="shared" si="120"/>
        <v>elatine</v>
      </c>
      <c r="M1453" t="s">
        <v>7105</v>
      </c>
    </row>
    <row r="1454" spans="1:15" x14ac:dyDescent="0.25">
      <c r="A1454" t="s">
        <v>7106</v>
      </c>
      <c r="B1454" t="s">
        <v>7106</v>
      </c>
      <c r="C1454" t="s">
        <v>7107</v>
      </c>
      <c r="D1454" t="s">
        <v>4971</v>
      </c>
      <c r="E1454" t="str">
        <f>VLOOKUP(A1454,[1]USDAPLANTS!C$2:D$32889,2)</f>
        <v>L48(I)CAN(I)</v>
      </c>
      <c r="F1454" t="s">
        <v>4971</v>
      </c>
      <c r="G1454" t="s">
        <v>1032</v>
      </c>
      <c r="I1454" t="s">
        <v>7108</v>
      </c>
      <c r="J1454" t="s">
        <v>7109</v>
      </c>
      <c r="K1454" t="s">
        <v>1120</v>
      </c>
      <c r="L1454" t="str">
        <f t="shared" si="120"/>
        <v>arvensis</v>
      </c>
      <c r="M1454" t="s">
        <v>1120</v>
      </c>
    </row>
    <row r="1455" spans="1:15" x14ac:dyDescent="0.25">
      <c r="A1455" t="s">
        <v>7110</v>
      </c>
      <c r="B1455" t="s">
        <v>7110</v>
      </c>
      <c r="C1455" t="s">
        <v>7111</v>
      </c>
      <c r="D1455" t="s">
        <v>1457</v>
      </c>
      <c r="E1455" t="str">
        <f>VLOOKUP(A1455,[1]USDAPLANTS!C$2:D$32889,2)</f>
        <v>L48(N)AK(N)CAN(N)GL(N)</v>
      </c>
      <c r="F1455" t="s">
        <v>1457</v>
      </c>
      <c r="G1455" t="s">
        <v>1021</v>
      </c>
      <c r="I1455" t="s">
        <v>7112</v>
      </c>
      <c r="J1455" t="s">
        <v>7113</v>
      </c>
      <c r="K1455" t="s">
        <v>854</v>
      </c>
      <c r="L1455" t="str">
        <f t="shared" si="120"/>
        <v>scoparia</v>
      </c>
      <c r="M1455" t="s">
        <v>854</v>
      </c>
    </row>
    <row r="1456" spans="1:15" x14ac:dyDescent="0.25">
      <c r="A1456" t="s">
        <v>7114</v>
      </c>
      <c r="B1456" t="s">
        <v>7114</v>
      </c>
      <c r="C1456" t="s">
        <v>7115</v>
      </c>
      <c r="D1456" t="s">
        <v>1181</v>
      </c>
      <c r="E1456" t="str">
        <f>VLOOKUP(A1456,[1]USDAPLANTS!C$2:D$32889,2)</f>
        <v>L48(N)AK(N)HI(I)CAN(N)</v>
      </c>
      <c r="F1456" t="s">
        <v>1181</v>
      </c>
      <c r="G1456" t="s">
        <v>1021</v>
      </c>
      <c r="I1456" t="s">
        <v>7116</v>
      </c>
      <c r="J1456" t="s">
        <v>7117</v>
      </c>
      <c r="K1456" t="s">
        <v>2189</v>
      </c>
      <c r="L1456" t="str">
        <f t="shared" si="120"/>
        <v>macrantha</v>
      </c>
      <c r="M1456" t="s">
        <v>2189</v>
      </c>
    </row>
    <row r="1457" spans="1:15" x14ac:dyDescent="0.25">
      <c r="A1457" t="s">
        <v>7118</v>
      </c>
      <c r="B1457" t="s">
        <v>7118</v>
      </c>
      <c r="C1457" t="s">
        <v>7119</v>
      </c>
      <c r="D1457" t="s">
        <v>1062</v>
      </c>
      <c r="E1457" t="str">
        <f>VLOOKUP(A1457,[1]USDAPLANTS!C$2:D$32889,2)</f>
        <v>L48(I)</v>
      </c>
      <c r="F1457" t="s">
        <v>1062</v>
      </c>
      <c r="G1457" t="s">
        <v>1032</v>
      </c>
      <c r="I1457" t="s">
        <v>7120</v>
      </c>
      <c r="J1457" t="s">
        <v>7121</v>
      </c>
      <c r="K1457" t="s">
        <v>2241</v>
      </c>
      <c r="L1457" t="str">
        <f t="shared" si="120"/>
        <v>paniculata</v>
      </c>
      <c r="M1457" t="s">
        <v>2241</v>
      </c>
    </row>
    <row r="1458" spans="1:15" x14ac:dyDescent="0.25">
      <c r="A1458" t="s">
        <v>7122</v>
      </c>
      <c r="B1458" t="s">
        <v>7122</v>
      </c>
      <c r="C1458" t="s">
        <v>7123</v>
      </c>
      <c r="D1458" t="s">
        <v>1108</v>
      </c>
      <c r="E1458" t="str">
        <f>VLOOKUP(A1458,[1]USDAPLANTS!C$2:D$32889,2)</f>
        <v>L48(N)CAN(N)</v>
      </c>
      <c r="F1458" t="s">
        <v>1108</v>
      </c>
      <c r="G1458" t="s">
        <v>1021</v>
      </c>
      <c r="I1458" t="s">
        <v>7124</v>
      </c>
      <c r="J1458" t="s">
        <v>7125</v>
      </c>
      <c r="K1458" t="s">
        <v>7126</v>
      </c>
      <c r="L1458" t="str">
        <f t="shared" si="120"/>
        <v>biflora</v>
      </c>
      <c r="M1458" t="s">
        <v>7126</v>
      </c>
    </row>
    <row r="1459" spans="1:15" x14ac:dyDescent="0.25">
      <c r="A1459" t="s">
        <v>7127</v>
      </c>
      <c r="B1459" t="s">
        <v>7127</v>
      </c>
      <c r="C1459" t="s">
        <v>7128</v>
      </c>
      <c r="D1459" t="s">
        <v>1108</v>
      </c>
      <c r="E1459" t="str">
        <f>VLOOKUP(A1459,[1]USDAPLANTS!C$2:D$32889,2)</f>
        <v>L48(N)CAN(I)</v>
      </c>
      <c r="F1459" t="s">
        <v>1108</v>
      </c>
      <c r="G1459" t="s">
        <v>1021</v>
      </c>
      <c r="I1459" t="s">
        <v>7129</v>
      </c>
      <c r="J1459" t="s">
        <v>7125</v>
      </c>
      <c r="K1459" t="s">
        <v>1053</v>
      </c>
      <c r="L1459" t="str">
        <f t="shared" si="120"/>
        <v>virginica</v>
      </c>
      <c r="M1459" t="s">
        <v>1053</v>
      </c>
    </row>
    <row r="1460" spans="1:15" x14ac:dyDescent="0.25">
      <c r="A1460" t="s">
        <v>7130</v>
      </c>
      <c r="B1460" t="s">
        <v>7130</v>
      </c>
      <c r="C1460" t="s">
        <v>7131</v>
      </c>
      <c r="D1460" t="s">
        <v>1193</v>
      </c>
      <c r="E1460" t="str">
        <f>VLOOKUP(A1460,[1]USDAPLANTS!C$2:D$32889,2)</f>
        <v>L48(I)</v>
      </c>
      <c r="F1460" t="s">
        <v>1193</v>
      </c>
      <c r="G1460" t="s">
        <v>1032</v>
      </c>
      <c r="I1460" t="s">
        <v>7132</v>
      </c>
      <c r="J1460" t="s">
        <v>7133</v>
      </c>
      <c r="K1460" t="s">
        <v>7134</v>
      </c>
      <c r="L1460" t="str">
        <f t="shared" si="120"/>
        <v>stipulacea</v>
      </c>
      <c r="M1460" t="s">
        <v>7134</v>
      </c>
    </row>
    <row r="1461" spans="1:15" x14ac:dyDescent="0.25">
      <c r="A1461" t="s">
        <v>7135</v>
      </c>
      <c r="B1461" t="s">
        <v>7135</v>
      </c>
      <c r="C1461" t="s">
        <v>7136</v>
      </c>
      <c r="D1461" t="s">
        <v>1193</v>
      </c>
      <c r="E1461" t="str">
        <f>VLOOKUP(A1461,[1]USDAPLANTS!C$2:D$32889,2)</f>
        <v>L48(I)</v>
      </c>
      <c r="F1461" t="s">
        <v>1193</v>
      </c>
      <c r="G1461" t="s">
        <v>1032</v>
      </c>
      <c r="I1461" t="s">
        <v>7137</v>
      </c>
      <c r="J1461" t="s">
        <v>7133</v>
      </c>
      <c r="K1461" t="s">
        <v>1288</v>
      </c>
      <c r="L1461" t="str">
        <f t="shared" si="120"/>
        <v>striata</v>
      </c>
      <c r="M1461" t="s">
        <v>1288</v>
      </c>
    </row>
    <row r="1462" spans="1:15" x14ac:dyDescent="0.25">
      <c r="A1462" t="s">
        <v>7138</v>
      </c>
      <c r="B1462" t="s">
        <v>7138</v>
      </c>
      <c r="C1462" t="s">
        <v>7139</v>
      </c>
      <c r="D1462" t="s">
        <v>1108</v>
      </c>
      <c r="E1462" t="str">
        <f>VLOOKUP(A1462,[1]USDAPLANTS!C$2:D$32889,2)</f>
        <v>L48(N)AK(N)CAN(N)SPM(N)</v>
      </c>
      <c r="F1462" t="s">
        <v>1108</v>
      </c>
      <c r="G1462" t="s">
        <v>1021</v>
      </c>
      <c r="I1462" t="s">
        <v>7140</v>
      </c>
      <c r="J1462" t="s">
        <v>7141</v>
      </c>
      <c r="K1462" t="s">
        <v>2000</v>
      </c>
      <c r="L1462" t="str">
        <f t="shared" si="120"/>
        <v>biennis</v>
      </c>
      <c r="M1462" t="s">
        <v>2000</v>
      </c>
    </row>
    <row r="1463" spans="1:15" x14ac:dyDescent="0.25">
      <c r="A1463" t="s">
        <v>7142</v>
      </c>
      <c r="B1463" t="s">
        <v>7142</v>
      </c>
      <c r="C1463" t="s">
        <v>7143</v>
      </c>
      <c r="D1463" t="s">
        <v>1108</v>
      </c>
      <c r="E1463" t="str">
        <f>VLOOKUP(A1463,[1]USDAPLANTS!C$2:D$32889,2)</f>
        <v>L48(N)CAN(N)</v>
      </c>
      <c r="F1463" t="s">
        <v>1108</v>
      </c>
      <c r="G1463" t="s">
        <v>1021</v>
      </c>
      <c r="I1463" t="s">
        <v>7144</v>
      </c>
      <c r="J1463" t="s">
        <v>7141</v>
      </c>
      <c r="K1463" t="s">
        <v>1544</v>
      </c>
      <c r="L1463" t="str">
        <f t="shared" si="120"/>
        <v>canadensis</v>
      </c>
      <c r="M1463" t="s">
        <v>1544</v>
      </c>
    </row>
    <row r="1464" spans="1:15" x14ac:dyDescent="0.25">
      <c r="A1464" t="s">
        <v>7145</v>
      </c>
      <c r="B1464" t="s">
        <v>7145</v>
      </c>
      <c r="C1464" t="s">
        <v>7146</v>
      </c>
      <c r="D1464" t="s">
        <v>1108</v>
      </c>
      <c r="E1464" t="str">
        <f>VLOOKUP(A1464,[1]USDAPLANTS!C$2:D$32889,2)</f>
        <v>L48(N)PR(N)CAN(N)</v>
      </c>
      <c r="F1464" t="s">
        <v>1108</v>
      </c>
      <c r="G1464" t="s">
        <v>1021</v>
      </c>
      <c r="I1464" t="s">
        <v>7147</v>
      </c>
      <c r="J1464" t="s">
        <v>7141</v>
      </c>
      <c r="K1464" t="s">
        <v>7148</v>
      </c>
      <c r="L1464" t="str">
        <f t="shared" ref="L1464:L1465" si="121">M1464&amp;" "&amp;N1464&amp;" "&amp;O1464</f>
        <v>floridana var. floridana</v>
      </c>
      <c r="M1464" t="s">
        <v>7149</v>
      </c>
      <c r="N1464" t="s">
        <v>1259</v>
      </c>
      <c r="O1464" t="s">
        <v>7149</v>
      </c>
    </row>
    <row r="1465" spans="1:15" x14ac:dyDescent="0.25">
      <c r="A1465" t="s">
        <v>7150</v>
      </c>
      <c r="B1465" t="s">
        <v>7150</v>
      </c>
      <c r="C1465" t="s">
        <v>7151</v>
      </c>
      <c r="D1465" t="s">
        <v>1108</v>
      </c>
      <c r="E1465" t="str">
        <f>VLOOKUP(A1465,[1]USDAPLANTS!C$2:D$32889,2)</f>
        <v>L48(N)CAN(N)</v>
      </c>
      <c r="F1465" t="s">
        <v>1108</v>
      </c>
      <c r="G1465" t="s">
        <v>1021</v>
      </c>
      <c r="I1465" t="s">
        <v>7152</v>
      </c>
      <c r="J1465" t="s">
        <v>7141</v>
      </c>
      <c r="K1465" t="s">
        <v>7153</v>
      </c>
      <c r="L1465" t="str">
        <f t="shared" si="121"/>
        <v>floridana var. villosa</v>
      </c>
      <c r="M1465" t="s">
        <v>7149</v>
      </c>
      <c r="N1465" t="s">
        <v>1259</v>
      </c>
      <c r="O1465" t="s">
        <v>4941</v>
      </c>
    </row>
    <row r="1466" spans="1:15" x14ac:dyDescent="0.25">
      <c r="A1466" t="s">
        <v>7154</v>
      </c>
      <c r="B1466" t="s">
        <v>7154</v>
      </c>
      <c r="C1466" t="s">
        <v>7155</v>
      </c>
      <c r="D1466" t="s">
        <v>1108</v>
      </c>
      <c r="E1466" t="str">
        <f>VLOOKUP(A1466,[1]USDAPLANTS!C$2:D$32889,2)</f>
        <v>L48(N)CAN(N)</v>
      </c>
      <c r="F1466" t="s">
        <v>1108</v>
      </c>
      <c r="G1466" t="s">
        <v>1021</v>
      </c>
      <c r="I1466" t="s">
        <v>7156</v>
      </c>
      <c r="J1466" t="s">
        <v>7141</v>
      </c>
      <c r="K1466" t="s">
        <v>1784</v>
      </c>
      <c r="L1466" t="str">
        <f t="shared" ref="L1466:L1480" si="122">M1466</f>
        <v>hirsuta</v>
      </c>
      <c r="M1466" t="s">
        <v>1784</v>
      </c>
    </row>
    <row r="1467" spans="1:15" x14ac:dyDescent="0.25">
      <c r="A1467" t="s">
        <v>7157</v>
      </c>
      <c r="B1467" t="s">
        <v>7157</v>
      </c>
      <c r="C1467" t="s">
        <v>7158</v>
      </c>
      <c r="D1467" t="s">
        <v>1108</v>
      </c>
      <c r="E1467" t="str">
        <f>VLOOKUP(A1467,[1]USDAPLANTS!C$2:D$32889,2)</f>
        <v>L48(I)CAN(I)</v>
      </c>
      <c r="F1467" t="s">
        <v>1108</v>
      </c>
      <c r="G1467" t="s">
        <v>1032</v>
      </c>
      <c r="I1467" t="s">
        <v>7159</v>
      </c>
      <c r="J1467" t="s">
        <v>7141</v>
      </c>
      <c r="K1467" t="s">
        <v>7160</v>
      </c>
      <c r="L1467" t="str">
        <f t="shared" si="122"/>
        <v>saligna</v>
      </c>
      <c r="M1467" t="s">
        <v>7160</v>
      </c>
    </row>
    <row r="1468" spans="1:15" x14ac:dyDescent="0.25">
      <c r="A1468" t="s">
        <v>7161</v>
      </c>
      <c r="B1468" t="s">
        <v>7161</v>
      </c>
      <c r="C1468" t="s">
        <v>7162</v>
      </c>
      <c r="D1468" t="s">
        <v>1108</v>
      </c>
      <c r="E1468" t="str">
        <f>VLOOKUP(A1468,[1]USDAPLANTS!C$2:D$32889,2)</f>
        <v>L48(I)HI(I)CAN(I)</v>
      </c>
      <c r="F1468" t="s">
        <v>1108</v>
      </c>
      <c r="G1468" t="s">
        <v>1032</v>
      </c>
      <c r="I1468" t="s">
        <v>7163</v>
      </c>
      <c r="J1468" t="s">
        <v>7141</v>
      </c>
      <c r="K1468" t="s">
        <v>7164</v>
      </c>
      <c r="L1468" t="str">
        <f t="shared" si="122"/>
        <v>serriola</v>
      </c>
      <c r="M1468" t="s">
        <v>7164</v>
      </c>
    </row>
    <row r="1469" spans="1:15" x14ac:dyDescent="0.25">
      <c r="A1469" t="s">
        <v>7165</v>
      </c>
      <c r="B1469" t="s">
        <v>7165</v>
      </c>
      <c r="C1469" t="s">
        <v>7166</v>
      </c>
      <c r="D1469" t="s">
        <v>1117</v>
      </c>
      <c r="E1469" t="str">
        <f>VLOOKUP(A1469,[1]USDAPLANTS!C$2:D$32889,2)</f>
        <v>L48(I)</v>
      </c>
      <c r="F1469" t="s">
        <v>1117</v>
      </c>
      <c r="G1469" t="s">
        <v>1032</v>
      </c>
      <c r="I1469" t="s">
        <v>7167</v>
      </c>
      <c r="J1469" t="s">
        <v>7168</v>
      </c>
      <c r="K1469" t="s">
        <v>7169</v>
      </c>
      <c r="L1469" t="str">
        <f t="shared" si="122"/>
        <v>galeobdolon</v>
      </c>
      <c r="M1469" t="s">
        <v>7169</v>
      </c>
    </row>
    <row r="1470" spans="1:15" x14ac:dyDescent="0.25">
      <c r="A1470" t="s">
        <v>7170</v>
      </c>
      <c r="B1470" t="s">
        <v>7170</v>
      </c>
      <c r="C1470" t="s">
        <v>7171</v>
      </c>
      <c r="D1470" t="s">
        <v>1117</v>
      </c>
      <c r="E1470" t="str">
        <f>VLOOKUP(A1470,[1]USDAPLANTS!C$2:D$32889,2)</f>
        <v>L48(I)AK(I)CAN(I)</v>
      </c>
      <c r="F1470" t="s">
        <v>1117</v>
      </c>
      <c r="G1470" t="s">
        <v>1032</v>
      </c>
      <c r="I1470" t="s">
        <v>7172</v>
      </c>
      <c r="J1470" t="s">
        <v>7173</v>
      </c>
      <c r="K1470" t="s">
        <v>3740</v>
      </c>
      <c r="L1470" t="str">
        <f t="shared" si="122"/>
        <v>album</v>
      </c>
      <c r="M1470" t="s">
        <v>3740</v>
      </c>
    </row>
    <row r="1471" spans="1:15" x14ac:dyDescent="0.25">
      <c r="A1471" t="s">
        <v>7174</v>
      </c>
      <c r="B1471" t="s">
        <v>7174</v>
      </c>
      <c r="C1471" t="s">
        <v>7175</v>
      </c>
      <c r="D1471" t="s">
        <v>1117</v>
      </c>
      <c r="E1471" t="str">
        <f>VLOOKUP(A1471,[1]USDAPLANTS!C$2:D$32889,2)</f>
        <v>L48(I)HI(I)CAN(I)GL(I)SPM(W)</v>
      </c>
      <c r="F1471" t="s">
        <v>1117</v>
      </c>
      <c r="G1471" t="s">
        <v>1032</v>
      </c>
      <c r="I1471" t="s">
        <v>7176</v>
      </c>
      <c r="J1471" t="s">
        <v>7173</v>
      </c>
      <c r="K1471" t="s">
        <v>7177</v>
      </c>
      <c r="L1471" t="str">
        <f t="shared" si="122"/>
        <v>amplexicaule</v>
      </c>
      <c r="M1471" t="s">
        <v>7177</v>
      </c>
    </row>
    <row r="1472" spans="1:15" x14ac:dyDescent="0.25">
      <c r="A1472" t="s">
        <v>7178</v>
      </c>
      <c r="B1472" t="s">
        <v>7178</v>
      </c>
      <c r="C1472" t="s">
        <v>7179</v>
      </c>
      <c r="D1472" t="s">
        <v>1117</v>
      </c>
      <c r="E1472" t="str">
        <f>VLOOKUP(A1472,[1]USDAPLANTS!C$2:D$32889,2)</f>
        <v>L48(I)AK(I)CAN(I)</v>
      </c>
      <c r="F1472" t="s">
        <v>1117</v>
      </c>
      <c r="G1472" t="s">
        <v>1032</v>
      </c>
      <c r="I1472" t="s">
        <v>7180</v>
      </c>
      <c r="J1472" t="s">
        <v>7173</v>
      </c>
      <c r="K1472" t="s">
        <v>4024</v>
      </c>
      <c r="L1472" t="str">
        <f t="shared" si="122"/>
        <v>maculatum</v>
      </c>
      <c r="M1472" t="s">
        <v>4024</v>
      </c>
    </row>
    <row r="1473" spans="1:15" x14ac:dyDescent="0.25">
      <c r="A1473" t="s">
        <v>7181</v>
      </c>
      <c r="B1473" t="s">
        <v>7181</v>
      </c>
      <c r="C1473" t="s">
        <v>7182</v>
      </c>
      <c r="D1473" t="s">
        <v>1117</v>
      </c>
      <c r="E1473" t="str">
        <f>VLOOKUP(A1473,[1]USDAPLANTS!C$2:D$32889,2)</f>
        <v>L48(I)AK(I)CAN(I)GL(I)SPM(I)</v>
      </c>
      <c r="F1473" t="s">
        <v>1117</v>
      </c>
      <c r="G1473" t="s">
        <v>1032</v>
      </c>
      <c r="I1473" t="s">
        <v>7183</v>
      </c>
      <c r="J1473" t="s">
        <v>7173</v>
      </c>
      <c r="K1473" t="s">
        <v>5777</v>
      </c>
      <c r="L1473" t="str">
        <f t="shared" si="122"/>
        <v>purpureum</v>
      </c>
      <c r="M1473" t="s">
        <v>5777</v>
      </c>
    </row>
    <row r="1474" spans="1:15" x14ac:dyDescent="0.25">
      <c r="A1474" t="s">
        <v>7184</v>
      </c>
      <c r="B1474" t="s">
        <v>7184</v>
      </c>
      <c r="C1474" t="s">
        <v>7185</v>
      </c>
      <c r="D1474" t="s">
        <v>1890</v>
      </c>
      <c r="E1474" t="str">
        <f>VLOOKUP(A1474,[1]USDAPLANTS!C$2:D$32889,2)</f>
        <v>L48(N)HI(N)PR(N)</v>
      </c>
      <c r="F1474" t="s">
        <v>1890</v>
      </c>
      <c r="G1474" t="s">
        <v>1021</v>
      </c>
      <c r="I1474" t="s">
        <v>7186</v>
      </c>
      <c r="J1474" t="s">
        <v>7187</v>
      </c>
      <c r="K1474" t="s">
        <v>4267</v>
      </c>
      <c r="L1474" t="str">
        <f t="shared" si="122"/>
        <v>punctata</v>
      </c>
      <c r="M1474" t="s">
        <v>4267</v>
      </c>
    </row>
    <row r="1475" spans="1:15" x14ac:dyDescent="0.25">
      <c r="A1475" t="s">
        <v>7188</v>
      </c>
      <c r="B1475" t="s">
        <v>7188</v>
      </c>
      <c r="C1475" t="s">
        <v>7189</v>
      </c>
      <c r="D1475" t="s">
        <v>2357</v>
      </c>
      <c r="E1475" t="str">
        <f>VLOOKUP(A1475,[1]USDAPLANTS!C$2:D$32889,2)</f>
        <v>L48(N)CAN(N)SPM(N)</v>
      </c>
      <c r="F1475" t="s">
        <v>2357</v>
      </c>
      <c r="G1475" t="s">
        <v>1021</v>
      </c>
      <c r="I1475" t="s">
        <v>7190</v>
      </c>
      <c r="J1475" t="s">
        <v>7191</v>
      </c>
      <c r="K1475" t="s">
        <v>1544</v>
      </c>
      <c r="L1475" t="str">
        <f t="shared" si="122"/>
        <v>canadensis</v>
      </c>
      <c r="M1475" t="s">
        <v>1544</v>
      </c>
    </row>
    <row r="1476" spans="1:15" x14ac:dyDescent="0.25">
      <c r="A1476" t="s">
        <v>7192</v>
      </c>
      <c r="B1476" t="s">
        <v>7192</v>
      </c>
      <c r="C1476" t="s">
        <v>7193</v>
      </c>
      <c r="D1476" t="s">
        <v>1621</v>
      </c>
      <c r="E1476" t="str">
        <f>VLOOKUP(A1476,[1]USDAPLANTS!C$2:D$32889,2)</f>
        <v>L48(I)AK(I)CAN(I)</v>
      </c>
      <c r="F1476" t="s">
        <v>1621</v>
      </c>
      <c r="G1476" t="s">
        <v>1032</v>
      </c>
      <c r="I1476" t="s">
        <v>7194</v>
      </c>
      <c r="J1476" t="s">
        <v>7195</v>
      </c>
      <c r="K1476" t="s">
        <v>3347</v>
      </c>
      <c r="L1476" t="str">
        <f t="shared" si="122"/>
        <v>squarrosa</v>
      </c>
      <c r="M1476" t="s">
        <v>3347</v>
      </c>
    </row>
    <row r="1477" spans="1:15" x14ac:dyDescent="0.25">
      <c r="A1477" t="s">
        <v>7196</v>
      </c>
      <c r="B1477" t="s">
        <v>7196</v>
      </c>
      <c r="C1477" t="s">
        <v>7197</v>
      </c>
      <c r="D1477" t="s">
        <v>1108</v>
      </c>
      <c r="E1477" t="str">
        <f>VLOOKUP(A1477,[1]USDAPLANTS!C$2:D$32889,2)</f>
        <v>L48(I)AK(I)HI(I)CAN(I)GL(I)</v>
      </c>
      <c r="F1477" t="s">
        <v>1108</v>
      </c>
      <c r="G1477" t="s">
        <v>1032</v>
      </c>
      <c r="I1477" t="s">
        <v>7198</v>
      </c>
      <c r="J1477" t="s">
        <v>7199</v>
      </c>
      <c r="K1477" t="s">
        <v>2916</v>
      </c>
      <c r="L1477" t="str">
        <f t="shared" si="122"/>
        <v>communis</v>
      </c>
      <c r="M1477" t="s">
        <v>2916</v>
      </c>
    </row>
    <row r="1478" spans="1:15" x14ac:dyDescent="0.25">
      <c r="A1478" t="s">
        <v>7200</v>
      </c>
      <c r="B1478" t="s">
        <v>7200</v>
      </c>
      <c r="C1478" t="s">
        <v>7201</v>
      </c>
      <c r="D1478" t="s">
        <v>1020</v>
      </c>
      <c r="E1478" t="str">
        <f>VLOOKUP(A1478,[1]USDAPLANTS!C$2:D$32889,2)</f>
        <v>L48(I)CAN(I)</v>
      </c>
      <c r="F1478" t="s">
        <v>1020</v>
      </c>
      <c r="G1478" t="s">
        <v>1032</v>
      </c>
      <c r="I1478" t="s">
        <v>7202</v>
      </c>
      <c r="J1478" t="s">
        <v>7203</v>
      </c>
      <c r="K1478" t="s">
        <v>7204</v>
      </c>
      <c r="L1478" t="str">
        <f t="shared" si="122"/>
        <v>decidua</v>
      </c>
      <c r="M1478" t="s">
        <v>7204</v>
      </c>
    </row>
    <row r="1479" spans="1:15" x14ac:dyDescent="0.25">
      <c r="A1479" t="s">
        <v>7205</v>
      </c>
      <c r="B1479" t="s">
        <v>7205</v>
      </c>
      <c r="C1479" t="s">
        <v>7206</v>
      </c>
      <c r="D1479" t="s">
        <v>1020</v>
      </c>
      <c r="E1479" t="str">
        <f>VLOOKUP(A1479,[1]USDAPLANTS!C$2:D$32889,2)</f>
        <v>L48(I)CAN(N)</v>
      </c>
      <c r="F1479" t="s">
        <v>1020</v>
      </c>
      <c r="G1479" t="s">
        <v>1032</v>
      </c>
      <c r="I1479" t="s">
        <v>7207</v>
      </c>
      <c r="J1479" t="s">
        <v>7203</v>
      </c>
      <c r="K1479" t="s">
        <v>7208</v>
      </c>
      <c r="L1479" t="str">
        <f t="shared" si="122"/>
        <v>kaempferi</v>
      </c>
      <c r="M1479" t="s">
        <v>7208</v>
      </c>
    </row>
    <row r="1480" spans="1:15" x14ac:dyDescent="0.25">
      <c r="A1480" t="s">
        <v>7209</v>
      </c>
      <c r="B1480" t="s">
        <v>7209</v>
      </c>
      <c r="C1480" t="s">
        <v>7210</v>
      </c>
      <c r="D1480" t="s">
        <v>1020</v>
      </c>
      <c r="E1480" t="str">
        <f>VLOOKUP(A1480,[1]USDAPLANTS!C$2:D$32889,2)</f>
        <v>L48(N)AK(N)CAN(N)SPM(N)</v>
      </c>
      <c r="F1480" t="s">
        <v>1020</v>
      </c>
      <c r="G1480" t="s">
        <v>1021</v>
      </c>
      <c r="I1480" t="s">
        <v>7211</v>
      </c>
      <c r="J1480" t="s">
        <v>7203</v>
      </c>
      <c r="K1480" t="s">
        <v>7212</v>
      </c>
      <c r="L1480" t="str">
        <f t="shared" si="122"/>
        <v>laricina</v>
      </c>
      <c r="M1480" t="s">
        <v>7212</v>
      </c>
    </row>
    <row r="1481" spans="1:15" x14ac:dyDescent="0.25">
      <c r="A1481" t="s">
        <v>7213</v>
      </c>
      <c r="B1481" t="s">
        <v>7213</v>
      </c>
      <c r="C1481" t="s">
        <v>7214</v>
      </c>
      <c r="D1481" t="s">
        <v>1193</v>
      </c>
      <c r="E1481" t="str">
        <f>VLOOKUP(A1481,[1]USDAPLANTS!C$2:D$32889,2)</f>
        <v>L48(N)AK(N)CAN(N)GL(N)SPM(N)</v>
      </c>
      <c r="F1481" t="s">
        <v>1193</v>
      </c>
      <c r="G1481" t="s">
        <v>1021</v>
      </c>
      <c r="I1481" t="s">
        <v>7215</v>
      </c>
      <c r="J1481" t="s">
        <v>7216</v>
      </c>
      <c r="K1481" t="s">
        <v>7217</v>
      </c>
      <c r="L1481" t="str">
        <f>M1481&amp;" "&amp;N1481&amp;" "&amp;O1481</f>
        <v>japonicus var. glaber</v>
      </c>
      <c r="M1481" t="s">
        <v>2472</v>
      </c>
      <c r="N1481" t="s">
        <v>1259</v>
      </c>
      <c r="O1481" t="s">
        <v>7218</v>
      </c>
    </row>
    <row r="1482" spans="1:15" x14ac:dyDescent="0.25">
      <c r="A1482" t="s">
        <v>7219</v>
      </c>
      <c r="B1482" t="s">
        <v>7219</v>
      </c>
      <c r="C1482" t="s">
        <v>7220</v>
      </c>
      <c r="D1482" t="s">
        <v>1193</v>
      </c>
      <c r="E1482" t="str">
        <f>VLOOKUP(A1482,[1]USDAPLANTS!C$2:D$32889,2)</f>
        <v>L48(I)HI(I)CAN(I)</v>
      </c>
      <c r="F1482" t="s">
        <v>1193</v>
      </c>
      <c r="G1482" t="s">
        <v>1032</v>
      </c>
      <c r="I1482" t="s">
        <v>7221</v>
      </c>
      <c r="J1482" t="s">
        <v>7216</v>
      </c>
      <c r="K1482" t="s">
        <v>7222</v>
      </c>
      <c r="L1482" t="str">
        <f t="shared" ref="L1482:L1502" si="123">M1482</f>
        <v>latifolius</v>
      </c>
      <c r="M1482" t="s">
        <v>7222</v>
      </c>
    </row>
    <row r="1483" spans="1:15" x14ac:dyDescent="0.25">
      <c r="A1483" t="s">
        <v>7223</v>
      </c>
      <c r="B1483" t="s">
        <v>7223</v>
      </c>
      <c r="C1483" t="s">
        <v>7224</v>
      </c>
      <c r="D1483" t="s">
        <v>1193</v>
      </c>
      <c r="E1483" t="str">
        <f>VLOOKUP(A1483,[1]USDAPLANTS!C$2:D$32889,2)</f>
        <v>L48(N)AK(N)CAN(N)</v>
      </c>
      <c r="F1483" t="s">
        <v>1193</v>
      </c>
      <c r="G1483" t="s">
        <v>1021</v>
      </c>
      <c r="I1483" t="s">
        <v>7225</v>
      </c>
      <c r="J1483" t="s">
        <v>7216</v>
      </c>
      <c r="K1483" t="s">
        <v>7226</v>
      </c>
      <c r="L1483" t="str">
        <f t="shared" si="123"/>
        <v>ochroleucus</v>
      </c>
      <c r="M1483" t="s">
        <v>7226</v>
      </c>
    </row>
    <row r="1484" spans="1:15" x14ac:dyDescent="0.25">
      <c r="A1484" t="s">
        <v>7227</v>
      </c>
      <c r="B1484" t="s">
        <v>7227</v>
      </c>
      <c r="C1484" t="s">
        <v>7228</v>
      </c>
      <c r="D1484" t="s">
        <v>1193</v>
      </c>
      <c r="E1484" t="str">
        <f>VLOOKUP(A1484,[1]USDAPLANTS!C$2:D$32889,2)</f>
        <v>L48(N)AK(N)CAN(N)SPM(N)</v>
      </c>
      <c r="F1484" t="s">
        <v>1193</v>
      </c>
      <c r="G1484" t="s">
        <v>1021</v>
      </c>
      <c r="I1484" t="s">
        <v>7229</v>
      </c>
      <c r="J1484" t="s">
        <v>7216</v>
      </c>
      <c r="K1484" t="s">
        <v>928</v>
      </c>
      <c r="L1484" t="str">
        <f t="shared" si="123"/>
        <v>palustris</v>
      </c>
      <c r="M1484" t="s">
        <v>928</v>
      </c>
    </row>
    <row r="1485" spans="1:15" x14ac:dyDescent="0.25">
      <c r="A1485" t="s">
        <v>7230</v>
      </c>
      <c r="B1485" t="s">
        <v>7230</v>
      </c>
      <c r="C1485" t="s">
        <v>7231</v>
      </c>
      <c r="D1485" t="s">
        <v>1193</v>
      </c>
      <c r="E1485" t="str">
        <f>VLOOKUP(A1485,[1]USDAPLANTS!C$2:D$32889,2)</f>
        <v>L48(I)CAN(I)</v>
      </c>
      <c r="F1485" t="s">
        <v>1193</v>
      </c>
      <c r="G1485" t="s">
        <v>1032</v>
      </c>
      <c r="I1485" t="s">
        <v>7232</v>
      </c>
      <c r="J1485" t="s">
        <v>7216</v>
      </c>
      <c r="K1485" t="s">
        <v>1734</v>
      </c>
      <c r="L1485" t="str">
        <f t="shared" si="123"/>
        <v>sylvestris</v>
      </c>
      <c r="M1485" t="s">
        <v>1734</v>
      </c>
    </row>
    <row r="1486" spans="1:15" x14ac:dyDescent="0.25">
      <c r="A1486" t="s">
        <v>7233</v>
      </c>
      <c r="B1486" t="s">
        <v>7233</v>
      </c>
      <c r="C1486" t="s">
        <v>7234</v>
      </c>
      <c r="D1486" t="s">
        <v>1193</v>
      </c>
      <c r="E1486" t="str">
        <f>VLOOKUP(A1486,[1]USDAPLANTS!C$2:D$32889,2)</f>
        <v>L48(I)CAN(I)</v>
      </c>
      <c r="F1486" t="s">
        <v>1193</v>
      </c>
      <c r="G1486" t="s">
        <v>1032</v>
      </c>
      <c r="I1486" t="s">
        <v>7235</v>
      </c>
      <c r="J1486" t="s">
        <v>7216</v>
      </c>
      <c r="K1486" t="s">
        <v>2603</v>
      </c>
      <c r="L1486" t="str">
        <f t="shared" si="123"/>
        <v>tuberosus</v>
      </c>
      <c r="M1486" t="s">
        <v>2603</v>
      </c>
    </row>
    <row r="1487" spans="1:15" x14ac:dyDescent="0.25">
      <c r="A1487" t="s">
        <v>7236</v>
      </c>
      <c r="B1487" t="s">
        <v>7236</v>
      </c>
      <c r="C1487" t="s">
        <v>7237</v>
      </c>
      <c r="D1487" t="s">
        <v>1193</v>
      </c>
      <c r="E1487" t="str">
        <f>VLOOKUP(A1487,[1]USDAPLANTS!C$2:D$32889,2)</f>
        <v>L48(N)AK(N)CAN(N)</v>
      </c>
      <c r="F1487" t="s">
        <v>1193</v>
      </c>
      <c r="G1487" t="s">
        <v>1021</v>
      </c>
      <c r="I1487" t="s">
        <v>7238</v>
      </c>
      <c r="J1487" t="s">
        <v>7216</v>
      </c>
      <c r="K1487" t="s">
        <v>7239</v>
      </c>
      <c r="L1487" t="str">
        <f t="shared" si="123"/>
        <v>venosus</v>
      </c>
      <c r="M1487" t="s">
        <v>7239</v>
      </c>
    </row>
    <row r="1488" spans="1:15" x14ac:dyDescent="0.25">
      <c r="A1488" t="s">
        <v>7240</v>
      </c>
      <c r="B1488" t="s">
        <v>7240</v>
      </c>
      <c r="C1488" t="s">
        <v>7241</v>
      </c>
      <c r="D1488" t="s">
        <v>6324</v>
      </c>
      <c r="E1488" t="str">
        <f>VLOOKUP(A1488,[1]USDAPLANTS!C$2:D$32889,2)</f>
        <v>L48(N)CAN(N)</v>
      </c>
      <c r="F1488" t="s">
        <v>6324</v>
      </c>
      <c r="G1488" t="s">
        <v>1021</v>
      </c>
      <c r="I1488" t="s">
        <v>7242</v>
      </c>
      <c r="J1488" t="s">
        <v>7243</v>
      </c>
      <c r="K1488" t="s">
        <v>1569</v>
      </c>
      <c r="L1488" t="str">
        <f t="shared" si="123"/>
        <v>intermedia</v>
      </c>
      <c r="M1488" t="s">
        <v>1569</v>
      </c>
    </row>
    <row r="1489" spans="1:15" x14ac:dyDescent="0.25">
      <c r="A1489" t="s">
        <v>7244</v>
      </c>
      <c r="B1489" t="s">
        <v>7244</v>
      </c>
      <c r="C1489" t="s">
        <v>7245</v>
      </c>
      <c r="D1489" t="s">
        <v>6324</v>
      </c>
      <c r="E1489" t="str">
        <f>VLOOKUP(A1489,[1]USDAPLANTS!C$2:D$32889,2)</f>
        <v>L48(N)CAN(N)</v>
      </c>
      <c r="F1489" t="s">
        <v>6324</v>
      </c>
      <c r="G1489" t="s">
        <v>1021</v>
      </c>
      <c r="I1489" t="s">
        <v>7246</v>
      </c>
      <c r="J1489" t="s">
        <v>7243</v>
      </c>
      <c r="K1489" t="s">
        <v>5459</v>
      </c>
      <c r="L1489" t="str">
        <f t="shared" si="123"/>
        <v>minor</v>
      </c>
      <c r="M1489" t="s">
        <v>5459</v>
      </c>
    </row>
    <row r="1490" spans="1:15" x14ac:dyDescent="0.25">
      <c r="A1490" t="s">
        <v>7247</v>
      </c>
      <c r="B1490" t="s">
        <v>7247</v>
      </c>
      <c r="C1490" t="s">
        <v>7248</v>
      </c>
      <c r="D1490" t="s">
        <v>6324</v>
      </c>
      <c r="E1490" t="str">
        <f>VLOOKUP(A1490,[1]USDAPLANTS!C$2:D$32889,2)</f>
        <v>L48(N)CAN(N)</v>
      </c>
      <c r="F1490" t="s">
        <v>6324</v>
      </c>
      <c r="G1490" t="s">
        <v>1021</v>
      </c>
      <c r="I1490" t="s">
        <v>7249</v>
      </c>
      <c r="J1490" t="s">
        <v>7243</v>
      </c>
      <c r="K1490" t="s">
        <v>7250</v>
      </c>
      <c r="L1490" t="str">
        <f t="shared" si="123"/>
        <v>pulchella</v>
      </c>
      <c r="M1490" t="s">
        <v>7250</v>
      </c>
    </row>
    <row r="1491" spans="1:15" x14ac:dyDescent="0.25">
      <c r="A1491" t="s">
        <v>7251</v>
      </c>
      <c r="B1491" t="s">
        <v>7251</v>
      </c>
      <c r="C1491" t="s">
        <v>7252</v>
      </c>
      <c r="D1491" t="s">
        <v>6324</v>
      </c>
      <c r="E1491" t="str">
        <f>VLOOKUP(A1491,[1]USDAPLANTS!C$2:D$32889,2)</f>
        <v>L48(N)</v>
      </c>
      <c r="F1491" t="s">
        <v>6324</v>
      </c>
      <c r="G1491" t="s">
        <v>1021</v>
      </c>
      <c r="I1491" t="s">
        <v>7253</v>
      </c>
      <c r="J1491" t="s">
        <v>7243</v>
      </c>
      <c r="K1491" t="s">
        <v>7254</v>
      </c>
      <c r="L1491" t="str">
        <f t="shared" si="123"/>
        <v>racemulosa</v>
      </c>
      <c r="M1491" t="s">
        <v>7254</v>
      </c>
    </row>
    <row r="1492" spans="1:15" x14ac:dyDescent="0.25">
      <c r="A1492" t="s">
        <v>7255</v>
      </c>
      <c r="B1492" t="s">
        <v>7255</v>
      </c>
      <c r="C1492" t="s">
        <v>7256</v>
      </c>
      <c r="D1492" t="s">
        <v>6324</v>
      </c>
      <c r="E1492" t="str">
        <f>VLOOKUP(A1492,[1]USDAPLANTS!C$2:D$32889,2)</f>
        <v>L48(N)</v>
      </c>
      <c r="F1492" t="s">
        <v>6324</v>
      </c>
      <c r="G1492" t="s">
        <v>1021</v>
      </c>
      <c r="I1492" t="s">
        <v>7257</v>
      </c>
      <c r="J1492" t="s">
        <v>7243</v>
      </c>
      <c r="K1492" t="s">
        <v>4941</v>
      </c>
      <c r="L1492" t="str">
        <f t="shared" si="123"/>
        <v>villosa</v>
      </c>
      <c r="M1492" t="s">
        <v>4941</v>
      </c>
    </row>
    <row r="1493" spans="1:15" x14ac:dyDescent="0.25">
      <c r="A1493" t="s">
        <v>7258</v>
      </c>
      <c r="B1493" t="s">
        <v>7258</v>
      </c>
      <c r="C1493" t="s">
        <v>7259</v>
      </c>
      <c r="D1493" t="s">
        <v>1181</v>
      </c>
      <c r="E1493" t="str">
        <f>VLOOKUP(A1493,[1]USDAPLANTS!C$2:D$32889,2)</f>
        <v>L48(N)CAN(N)</v>
      </c>
      <c r="F1493" t="s">
        <v>1181</v>
      </c>
      <c r="G1493" t="s">
        <v>1021</v>
      </c>
      <c r="I1493" t="s">
        <v>7260</v>
      </c>
      <c r="J1493" t="s">
        <v>7261</v>
      </c>
      <c r="K1493" t="s">
        <v>7262</v>
      </c>
      <c r="L1493" t="str">
        <f t="shared" si="123"/>
        <v>oryzoides</v>
      </c>
      <c r="M1493" t="s">
        <v>7262</v>
      </c>
    </row>
    <row r="1494" spans="1:15" x14ac:dyDescent="0.25">
      <c r="A1494" t="s">
        <v>7263</v>
      </c>
      <c r="B1494" t="s">
        <v>7263</v>
      </c>
      <c r="C1494" t="s">
        <v>7264</v>
      </c>
      <c r="D1494" t="s">
        <v>1181</v>
      </c>
      <c r="E1494" t="str">
        <f>VLOOKUP(A1494,[1]USDAPLANTS!C$2:D$32889,2)</f>
        <v>L48(N)CAN(N)</v>
      </c>
      <c r="F1494" t="s">
        <v>1181</v>
      </c>
      <c r="G1494" t="s">
        <v>1021</v>
      </c>
      <c r="I1494" t="s">
        <v>7265</v>
      </c>
      <c r="J1494" t="s">
        <v>7261</v>
      </c>
      <c r="K1494" t="s">
        <v>1053</v>
      </c>
      <c r="L1494" t="str">
        <f t="shared" si="123"/>
        <v>virginica</v>
      </c>
      <c r="M1494" t="s">
        <v>1053</v>
      </c>
    </row>
    <row r="1495" spans="1:15" x14ac:dyDescent="0.25">
      <c r="A1495" t="s">
        <v>7266</v>
      </c>
      <c r="B1495" t="s">
        <v>7266</v>
      </c>
      <c r="C1495" t="s">
        <v>7267</v>
      </c>
      <c r="D1495" t="s">
        <v>2658</v>
      </c>
      <c r="E1495" t="str">
        <f>VLOOKUP(A1495,[1]USDAPLANTS!C$2:D$32889,2)</f>
        <v>L48(I)</v>
      </c>
      <c r="F1495" t="s">
        <v>2658</v>
      </c>
      <c r="G1495" t="s">
        <v>1032</v>
      </c>
      <c r="I1495" t="s">
        <v>7268</v>
      </c>
      <c r="J1495" t="s">
        <v>7269</v>
      </c>
      <c r="K1495" t="s">
        <v>7270</v>
      </c>
      <c r="L1495" t="str">
        <f t="shared" si="123"/>
        <v>speculum-veneris</v>
      </c>
      <c r="M1495" t="s">
        <v>7270</v>
      </c>
    </row>
    <row r="1496" spans="1:15" x14ac:dyDescent="0.25">
      <c r="A1496" t="s">
        <v>7271</v>
      </c>
      <c r="B1496" t="s">
        <v>7271</v>
      </c>
      <c r="C1496" t="s">
        <v>7272</v>
      </c>
      <c r="D1496" t="s">
        <v>1890</v>
      </c>
      <c r="E1496" t="str">
        <f>VLOOKUP(A1496,[1]USDAPLANTS!C$2:D$32889,2)</f>
        <v>L48(N)AK(N)CAN(N)</v>
      </c>
      <c r="F1496" t="s">
        <v>1890</v>
      </c>
      <c r="G1496" t="s">
        <v>1021</v>
      </c>
      <c r="I1496" t="s">
        <v>7273</v>
      </c>
      <c r="J1496" t="s">
        <v>7274</v>
      </c>
      <c r="K1496" t="s">
        <v>5459</v>
      </c>
      <c r="L1496" t="str">
        <f t="shared" si="123"/>
        <v>minor</v>
      </c>
      <c r="M1496" t="s">
        <v>5459</v>
      </c>
    </row>
    <row r="1497" spans="1:15" x14ac:dyDescent="0.25">
      <c r="A1497" t="s">
        <v>7275</v>
      </c>
      <c r="B1497" t="s">
        <v>7275</v>
      </c>
      <c r="C1497" t="s">
        <v>7276</v>
      </c>
      <c r="D1497" t="s">
        <v>1890</v>
      </c>
      <c r="E1497" t="str">
        <f>VLOOKUP(A1497,[1]USDAPLANTS!C$2:D$32889,2)</f>
        <v>L48(N)HI(I)</v>
      </c>
      <c r="F1497" t="s">
        <v>1890</v>
      </c>
      <c r="G1497" t="s">
        <v>1021</v>
      </c>
      <c r="I1497" t="s">
        <v>7277</v>
      </c>
      <c r="J1497" t="s">
        <v>7274</v>
      </c>
      <c r="K1497" t="s">
        <v>7278</v>
      </c>
      <c r="L1497" t="str">
        <f t="shared" si="123"/>
        <v>obscura</v>
      </c>
      <c r="M1497" t="s">
        <v>7278</v>
      </c>
    </row>
    <row r="1498" spans="1:15" x14ac:dyDescent="0.25">
      <c r="A1498" t="s">
        <v>7279</v>
      </c>
      <c r="B1498" t="s">
        <v>7279</v>
      </c>
      <c r="C1498" t="s">
        <v>7280</v>
      </c>
      <c r="D1498" t="s">
        <v>1890</v>
      </c>
      <c r="E1498" t="str">
        <f>VLOOKUP(A1498,[1]USDAPLANTS!C$2:D$32889,2)</f>
        <v>L48(N)PR(N)VI(N)CAN(N)</v>
      </c>
      <c r="F1498" t="s">
        <v>1890</v>
      </c>
      <c r="G1498" t="s">
        <v>1021</v>
      </c>
      <c r="I1498" t="s">
        <v>7281</v>
      </c>
      <c r="J1498" t="s">
        <v>7274</v>
      </c>
      <c r="K1498" t="s">
        <v>7282</v>
      </c>
      <c r="L1498" t="str">
        <f t="shared" si="123"/>
        <v>perpusilla</v>
      </c>
      <c r="M1498" t="s">
        <v>7282</v>
      </c>
    </row>
    <row r="1499" spans="1:15" x14ac:dyDescent="0.25">
      <c r="A1499" t="s">
        <v>7283</v>
      </c>
      <c r="B1499" t="s">
        <v>7283</v>
      </c>
      <c r="C1499" t="s">
        <v>7284</v>
      </c>
      <c r="D1499" t="s">
        <v>1890</v>
      </c>
      <c r="E1499" t="str">
        <f>VLOOKUP(A1499,[1]USDAPLANTS!C$2:D$32889,2)</f>
        <v>L48(N)AK(N)CAN(N)</v>
      </c>
      <c r="F1499" t="s">
        <v>1890</v>
      </c>
      <c r="G1499" t="s">
        <v>1021</v>
      </c>
      <c r="I1499" t="s">
        <v>7285</v>
      </c>
      <c r="J1499" t="s">
        <v>7274</v>
      </c>
      <c r="K1499" t="s">
        <v>7286</v>
      </c>
      <c r="L1499" t="str">
        <f t="shared" si="123"/>
        <v>trisulca</v>
      </c>
      <c r="M1499" t="s">
        <v>7286</v>
      </c>
    </row>
    <row r="1500" spans="1:15" x14ac:dyDescent="0.25">
      <c r="A1500" t="s">
        <v>7287</v>
      </c>
      <c r="B1500" t="s">
        <v>7287</v>
      </c>
      <c r="C1500" t="s">
        <v>7288</v>
      </c>
      <c r="D1500" t="s">
        <v>1890</v>
      </c>
      <c r="E1500" t="str">
        <f>VLOOKUP(A1500,[1]USDAPLANTS!C$2:D$32889,2)</f>
        <v>L48(N)AK(N)CAN(N)SPM(N)</v>
      </c>
      <c r="F1500" t="s">
        <v>1890</v>
      </c>
      <c r="G1500" t="s">
        <v>1021</v>
      </c>
      <c r="I1500" t="s">
        <v>7289</v>
      </c>
      <c r="J1500" t="s">
        <v>7274</v>
      </c>
      <c r="K1500" t="s">
        <v>7290</v>
      </c>
      <c r="L1500" t="str">
        <f t="shared" si="123"/>
        <v>turionifera</v>
      </c>
      <c r="M1500" t="s">
        <v>7290</v>
      </c>
    </row>
    <row r="1501" spans="1:15" x14ac:dyDescent="0.25">
      <c r="A1501" t="s">
        <v>7291</v>
      </c>
      <c r="B1501" t="s">
        <v>7291</v>
      </c>
      <c r="C1501" t="s">
        <v>7292</v>
      </c>
      <c r="D1501" t="s">
        <v>1890</v>
      </c>
      <c r="E1501" t="str">
        <f>VLOOKUP(A1501,[1]USDAPLANTS!C$2:D$32889,2)</f>
        <v>L48(N)PR(N)</v>
      </c>
      <c r="F1501" t="s">
        <v>1890</v>
      </c>
      <c r="G1501" t="s">
        <v>1021</v>
      </c>
      <c r="I1501" t="s">
        <v>7293</v>
      </c>
      <c r="J1501" t="s">
        <v>7274</v>
      </c>
      <c r="K1501" t="s">
        <v>7294</v>
      </c>
      <c r="L1501" t="str">
        <f t="shared" si="123"/>
        <v>valdiviana</v>
      </c>
      <c r="M1501" t="s">
        <v>7294</v>
      </c>
    </row>
    <row r="1502" spans="1:15" x14ac:dyDescent="0.25">
      <c r="A1502" t="s">
        <v>7295</v>
      </c>
      <c r="B1502" t="s">
        <v>7295</v>
      </c>
      <c r="C1502" t="s">
        <v>7296</v>
      </c>
      <c r="D1502" t="s">
        <v>1108</v>
      </c>
      <c r="E1502" t="str">
        <f>VLOOKUP(A1502,[1]USDAPLANTS!C$2:D$32889,2)</f>
        <v>L48(I)AK(I)HI(I)CAN(I)GL(I)SPM(I)</v>
      </c>
      <c r="F1502" t="s">
        <v>1108</v>
      </c>
      <c r="G1502" t="s">
        <v>1032</v>
      </c>
      <c r="I1502" t="s">
        <v>7297</v>
      </c>
      <c r="J1502" t="s">
        <v>7298</v>
      </c>
      <c r="K1502" t="s">
        <v>5866</v>
      </c>
      <c r="L1502" t="str">
        <f t="shared" si="123"/>
        <v>autumnalis</v>
      </c>
      <c r="M1502" t="s">
        <v>5866</v>
      </c>
    </row>
    <row r="1503" spans="1:15" x14ac:dyDescent="0.25">
      <c r="A1503" t="s">
        <v>7299</v>
      </c>
      <c r="B1503" t="s">
        <v>7299</v>
      </c>
      <c r="C1503" t="s">
        <v>7300</v>
      </c>
      <c r="D1503" t="s">
        <v>1108</v>
      </c>
      <c r="E1503" t="str">
        <f>VLOOKUP(A1503,[1]USDAPLANTS!C$2:D$32889,2)</f>
        <v>L48(I)</v>
      </c>
      <c r="F1503" t="s">
        <v>1108</v>
      </c>
      <c r="G1503" t="s">
        <v>1032</v>
      </c>
      <c r="I1503" t="s">
        <v>7301</v>
      </c>
      <c r="J1503" t="s">
        <v>7298</v>
      </c>
      <c r="K1503" t="s">
        <v>7302</v>
      </c>
      <c r="L1503" t="str">
        <f>M1503&amp;" "&amp;N1503&amp;" "&amp;O1503</f>
        <v>saxatilis ssp. saxatilis</v>
      </c>
      <c r="M1503" t="s">
        <v>7303</v>
      </c>
      <c r="N1503" t="s">
        <v>1419</v>
      </c>
      <c r="O1503" t="s">
        <v>7303</v>
      </c>
    </row>
    <row r="1504" spans="1:15" x14ac:dyDescent="0.25">
      <c r="A1504" t="s">
        <v>7304</v>
      </c>
      <c r="B1504" t="s">
        <v>7304</v>
      </c>
      <c r="C1504" t="s">
        <v>7305</v>
      </c>
      <c r="D1504" t="s">
        <v>1117</v>
      </c>
      <c r="E1504" t="str">
        <f>VLOOKUP(A1504,[1]USDAPLANTS!C$2:D$32889,2)</f>
        <v>L48(I)CAN(I)</v>
      </c>
      <c r="F1504" t="s">
        <v>1117</v>
      </c>
      <c r="G1504" t="s">
        <v>1032</v>
      </c>
      <c r="I1504" t="s">
        <v>7306</v>
      </c>
      <c r="J1504" t="s">
        <v>7307</v>
      </c>
      <c r="K1504" t="s">
        <v>7308</v>
      </c>
      <c r="L1504" t="str">
        <f t="shared" ref="L1504:L1516" si="124">M1504</f>
        <v>cardiaca</v>
      </c>
      <c r="M1504" t="s">
        <v>7308</v>
      </c>
    </row>
    <row r="1505" spans="1:15" x14ac:dyDescent="0.25">
      <c r="A1505" t="s">
        <v>7309</v>
      </c>
      <c r="B1505" t="s">
        <v>7309</v>
      </c>
      <c r="C1505" t="s">
        <v>7310</v>
      </c>
      <c r="D1505" t="s">
        <v>1117</v>
      </c>
      <c r="E1505" t="str">
        <f>VLOOKUP(A1505,[1]USDAPLANTS!C$2:D$32889,2)</f>
        <v>L48(I)CAN(I)</v>
      </c>
      <c r="F1505" t="s">
        <v>1117</v>
      </c>
      <c r="G1505" t="s">
        <v>1032</v>
      </c>
      <c r="I1505" t="s">
        <v>7311</v>
      </c>
      <c r="J1505" t="s">
        <v>7307</v>
      </c>
      <c r="K1505" t="s">
        <v>7312</v>
      </c>
      <c r="L1505" t="str">
        <f t="shared" si="124"/>
        <v>marrubiastrum</v>
      </c>
      <c r="M1505" t="s">
        <v>7312</v>
      </c>
    </row>
    <row r="1506" spans="1:15" x14ac:dyDescent="0.25">
      <c r="A1506" t="s">
        <v>7313</v>
      </c>
      <c r="B1506" t="s">
        <v>7313</v>
      </c>
      <c r="C1506" t="s">
        <v>7314</v>
      </c>
      <c r="D1506" t="s">
        <v>1117</v>
      </c>
      <c r="E1506" t="str">
        <f>VLOOKUP(A1506,[1]USDAPLANTS!C$2:D$32889,2)</f>
        <v>L48(I)HI(I)PR(I)VI(I)CAN(W)</v>
      </c>
      <c r="F1506" t="s">
        <v>1117</v>
      </c>
      <c r="G1506" t="s">
        <v>1032</v>
      </c>
      <c r="I1506" t="s">
        <v>7315</v>
      </c>
      <c r="J1506" t="s">
        <v>7307</v>
      </c>
      <c r="K1506" t="s">
        <v>7316</v>
      </c>
      <c r="L1506" t="str">
        <f t="shared" si="124"/>
        <v>sibiricus</v>
      </c>
      <c r="M1506" t="s">
        <v>7316</v>
      </c>
    </row>
    <row r="1507" spans="1:15" x14ac:dyDescent="0.25">
      <c r="A1507" t="s">
        <v>7317</v>
      </c>
      <c r="B1507" t="s">
        <v>7317</v>
      </c>
      <c r="C1507" t="s">
        <v>7318</v>
      </c>
      <c r="D1507" t="s">
        <v>1375</v>
      </c>
      <c r="E1507" t="str">
        <f>VLOOKUP(A1507,[1]USDAPLANTS!C$2:D$32889,2)</f>
        <v>L48(I)CAN(I)SPM(I)</v>
      </c>
      <c r="F1507" t="s">
        <v>1375</v>
      </c>
      <c r="G1507" t="s">
        <v>1032</v>
      </c>
      <c r="I1507" t="s">
        <v>7319</v>
      </c>
      <c r="J1507" t="s">
        <v>7320</v>
      </c>
      <c r="K1507" t="s">
        <v>1064</v>
      </c>
      <c r="L1507" t="str">
        <f t="shared" si="124"/>
        <v>campestre</v>
      </c>
      <c r="M1507" t="s">
        <v>1064</v>
      </c>
    </row>
    <row r="1508" spans="1:15" x14ac:dyDescent="0.25">
      <c r="A1508" t="s">
        <v>7321</v>
      </c>
      <c r="B1508" t="s">
        <v>7321</v>
      </c>
      <c r="C1508" t="s">
        <v>7322</v>
      </c>
      <c r="D1508" t="s">
        <v>1375</v>
      </c>
      <c r="E1508" t="str">
        <f>VLOOKUP(A1508,[1]USDAPLANTS!C$2:D$32889,2)</f>
        <v>L48(I,N)AK(I?)HI(I)</v>
      </c>
      <c r="F1508" t="s">
        <v>1375</v>
      </c>
      <c r="G1508" t="s">
        <v>1032</v>
      </c>
      <c r="H1508" t="s">
        <v>7323</v>
      </c>
      <c r="I1508" t="s">
        <v>7324</v>
      </c>
      <c r="J1508" t="s">
        <v>7320</v>
      </c>
      <c r="K1508" t="s">
        <v>6695</v>
      </c>
      <c r="L1508" t="str">
        <f t="shared" si="124"/>
        <v>densiflorum</v>
      </c>
      <c r="M1508" t="s">
        <v>6695</v>
      </c>
    </row>
    <row r="1509" spans="1:15" x14ac:dyDescent="0.25">
      <c r="A1509" t="s">
        <v>7325</v>
      </c>
      <c r="B1509" t="s">
        <v>7325</v>
      </c>
      <c r="C1509" t="s">
        <v>7326</v>
      </c>
      <c r="D1509" t="s">
        <v>1375</v>
      </c>
      <c r="E1509" t="str">
        <f>VLOOKUP(A1509,[1]USDAPLANTS!C$2:D$32889,2)</f>
        <v>L48(I)AK(I)CAN(I)</v>
      </c>
      <c r="F1509" t="s">
        <v>1375</v>
      </c>
      <c r="G1509" t="s">
        <v>1032</v>
      </c>
      <c r="I1509" t="s">
        <v>7327</v>
      </c>
      <c r="J1509" t="s">
        <v>7320</v>
      </c>
      <c r="K1509" t="s">
        <v>5635</v>
      </c>
      <c r="L1509" t="str">
        <f t="shared" si="124"/>
        <v>perfoliatum</v>
      </c>
      <c r="M1509" t="s">
        <v>5635</v>
      </c>
    </row>
    <row r="1510" spans="1:15" x14ac:dyDescent="0.25">
      <c r="A1510" t="s">
        <v>7328</v>
      </c>
      <c r="B1510" t="s">
        <v>7328</v>
      </c>
      <c r="C1510" t="s">
        <v>7329</v>
      </c>
      <c r="D1510" t="s">
        <v>1375</v>
      </c>
      <c r="E1510" t="str">
        <f>VLOOKUP(A1510,[1]USDAPLANTS!C$2:D$32889,2)</f>
        <v>L48(I)CAN(I)GL(I)SPM(I)</v>
      </c>
      <c r="F1510" t="s">
        <v>1375</v>
      </c>
      <c r="G1510" t="s">
        <v>1032</v>
      </c>
      <c r="I1510" t="s">
        <v>7330</v>
      </c>
      <c r="J1510" t="s">
        <v>7320</v>
      </c>
      <c r="K1510" t="s">
        <v>1395</v>
      </c>
      <c r="L1510" t="str">
        <f t="shared" si="124"/>
        <v>sativum</v>
      </c>
      <c r="M1510" t="s">
        <v>1395</v>
      </c>
    </row>
    <row r="1511" spans="1:15" x14ac:dyDescent="0.25">
      <c r="A1511" t="s">
        <v>7331</v>
      </c>
      <c r="B1511" t="s">
        <v>7331</v>
      </c>
      <c r="C1511" t="s">
        <v>7332</v>
      </c>
      <c r="D1511" t="s">
        <v>1375</v>
      </c>
      <c r="E1511" t="str">
        <f>VLOOKUP(A1511,[1]USDAPLANTS!C$2:D$32889,2)</f>
        <v>L48(N)AK(I?)HI(I)PR(N)VI(I)CAN(NI)</v>
      </c>
      <c r="F1511" t="s">
        <v>1375</v>
      </c>
      <c r="G1511" t="s">
        <v>1021</v>
      </c>
      <c r="I1511" t="s">
        <v>7333</v>
      </c>
      <c r="J1511" t="s">
        <v>7320</v>
      </c>
      <c r="K1511" t="s">
        <v>5533</v>
      </c>
      <c r="L1511" t="str">
        <f t="shared" si="124"/>
        <v>virginicum</v>
      </c>
      <c r="M1511" t="s">
        <v>5533</v>
      </c>
    </row>
    <row r="1512" spans="1:15" x14ac:dyDescent="0.25">
      <c r="A1512" t="s">
        <v>7334</v>
      </c>
      <c r="B1512" t="s">
        <v>7334</v>
      </c>
      <c r="C1512" t="s">
        <v>7335</v>
      </c>
      <c r="D1512" t="s">
        <v>1181</v>
      </c>
      <c r="E1512" t="str">
        <f>VLOOKUP(A1512,[1]USDAPLANTS!C$2:D$32889,2)</f>
        <v>L48(N)HI(I)PR(N)VI(N)CAN(I)</v>
      </c>
      <c r="F1512" t="s">
        <v>1181</v>
      </c>
      <c r="G1512" t="s">
        <v>1021</v>
      </c>
      <c r="I1512" t="s">
        <v>7336</v>
      </c>
      <c r="J1512" t="s">
        <v>7337</v>
      </c>
      <c r="K1512" t="s">
        <v>7338</v>
      </c>
      <c r="L1512" t="str">
        <f t="shared" si="124"/>
        <v>fusca</v>
      </c>
      <c r="M1512" t="s">
        <v>7338</v>
      </c>
    </row>
    <row r="1513" spans="1:15" x14ac:dyDescent="0.25">
      <c r="A1513" t="s">
        <v>7339</v>
      </c>
      <c r="B1513" t="s">
        <v>7339</v>
      </c>
      <c r="C1513" t="s">
        <v>7340</v>
      </c>
      <c r="D1513" t="s">
        <v>1181</v>
      </c>
      <c r="E1513" t="str">
        <f>VLOOKUP(A1513,[1]USDAPLANTS!C$2:D$32889,2)</f>
        <v>L48(N)PR(N)VI(N)</v>
      </c>
      <c r="F1513" t="s">
        <v>1181</v>
      </c>
      <c r="G1513" t="s">
        <v>1021</v>
      </c>
      <c r="I1513" t="s">
        <v>7341</v>
      </c>
      <c r="J1513" t="s">
        <v>7337</v>
      </c>
      <c r="K1513" t="s">
        <v>7342</v>
      </c>
      <c r="L1513" t="str">
        <f t="shared" si="124"/>
        <v>panicea</v>
      </c>
      <c r="M1513" t="s">
        <v>7342</v>
      </c>
    </row>
    <row r="1514" spans="1:15" x14ac:dyDescent="0.25">
      <c r="A1514" t="s">
        <v>7343</v>
      </c>
      <c r="B1514" t="s">
        <v>7343</v>
      </c>
      <c r="C1514" t="s">
        <v>7344</v>
      </c>
      <c r="D1514" t="s">
        <v>1193</v>
      </c>
      <c r="E1514" t="str">
        <f>VLOOKUP(A1514,[1]USDAPLANTS!C$2:D$32889,2)</f>
        <v>L48(N)</v>
      </c>
      <c r="F1514" t="s">
        <v>1193</v>
      </c>
      <c r="G1514" t="s">
        <v>1021</v>
      </c>
      <c r="I1514" t="s">
        <v>7345</v>
      </c>
      <c r="J1514" t="s">
        <v>7346</v>
      </c>
      <c r="K1514" t="s">
        <v>948</v>
      </c>
      <c r="L1514" t="str">
        <f t="shared" si="124"/>
        <v>angustifolia</v>
      </c>
      <c r="M1514" t="s">
        <v>948</v>
      </c>
    </row>
    <row r="1515" spans="1:15" x14ac:dyDescent="0.25">
      <c r="A1515" t="s">
        <v>7347</v>
      </c>
      <c r="B1515" t="s">
        <v>7347</v>
      </c>
      <c r="C1515" t="s">
        <v>7348</v>
      </c>
      <c r="D1515" t="s">
        <v>1193</v>
      </c>
      <c r="E1515" t="str">
        <f>VLOOKUP(A1515,[1]USDAPLANTS!C$2:D$32889,2)</f>
        <v>L48(I)CAN(I)</v>
      </c>
      <c r="F1515" t="s">
        <v>1193</v>
      </c>
      <c r="G1515" t="s">
        <v>1032</v>
      </c>
      <c r="I1515" t="s">
        <v>7349</v>
      </c>
      <c r="J1515" t="s">
        <v>7346</v>
      </c>
      <c r="K1515" t="s">
        <v>7350</v>
      </c>
      <c r="L1515" t="str">
        <f t="shared" si="124"/>
        <v>bicolor</v>
      </c>
      <c r="M1515" t="s">
        <v>7350</v>
      </c>
    </row>
    <row r="1516" spans="1:15" x14ac:dyDescent="0.25">
      <c r="A1516" t="s">
        <v>7351</v>
      </c>
      <c r="B1516" t="s">
        <v>7351</v>
      </c>
      <c r="C1516" t="s">
        <v>7352</v>
      </c>
      <c r="D1516" t="s">
        <v>1193</v>
      </c>
      <c r="E1516" t="str">
        <f>VLOOKUP(A1516,[1]USDAPLANTS!C$2:D$32889,2)</f>
        <v>L48(N)CAN(N)</v>
      </c>
      <c r="F1516" t="s">
        <v>1193</v>
      </c>
      <c r="G1516" t="s">
        <v>1021</v>
      </c>
      <c r="I1516" t="s">
        <v>7353</v>
      </c>
      <c r="J1516" t="s">
        <v>7346</v>
      </c>
      <c r="K1516" t="s">
        <v>7354</v>
      </c>
      <c r="L1516" t="str">
        <f t="shared" si="124"/>
        <v>capitata</v>
      </c>
      <c r="M1516" t="s">
        <v>7354</v>
      </c>
    </row>
    <row r="1517" spans="1:15" x14ac:dyDescent="0.25">
      <c r="A1517" t="s">
        <v>7355</v>
      </c>
      <c r="B1517" t="s">
        <v>7355</v>
      </c>
      <c r="C1517" t="s">
        <v>7346</v>
      </c>
      <c r="D1517" t="s">
        <v>1193</v>
      </c>
      <c r="E1517" t="str">
        <f>VLOOKUP(A1517,[1]USDAPLANTS!C$2:D$32889,2)</f>
        <v>L48(N)CAN(N)</v>
      </c>
      <c r="F1517" t="s">
        <v>1193</v>
      </c>
      <c r="G1517" t="s">
        <v>1021</v>
      </c>
      <c r="I1517" t="s">
        <v>7356</v>
      </c>
      <c r="J1517" t="s">
        <v>7346</v>
      </c>
      <c r="K1517" t="s">
        <v>7357</v>
      </c>
      <c r="L1517" t="str">
        <f>M1517&amp;" "&amp;N1517&amp;" "&amp;O1517</f>
        <v>capitata x virginica</v>
      </c>
      <c r="M1517" t="s">
        <v>7354</v>
      </c>
      <c r="N1517" t="s">
        <v>1568</v>
      </c>
      <c r="O1517" t="s">
        <v>1053</v>
      </c>
    </row>
    <row r="1518" spans="1:15" x14ac:dyDescent="0.25">
      <c r="A1518" t="s">
        <v>7358</v>
      </c>
      <c r="B1518" t="s">
        <v>7358</v>
      </c>
      <c r="C1518" t="s">
        <v>7359</v>
      </c>
      <c r="D1518" t="s">
        <v>1193</v>
      </c>
      <c r="E1518" t="str">
        <f>VLOOKUP(A1518,[1]USDAPLANTS!C$2:D$32889,2)</f>
        <v>L48(I)HI(I)CAN(I)</v>
      </c>
      <c r="F1518" t="s">
        <v>1193</v>
      </c>
      <c r="G1518" t="s">
        <v>1032</v>
      </c>
      <c r="I1518" t="s">
        <v>7360</v>
      </c>
      <c r="J1518" t="s">
        <v>7346</v>
      </c>
      <c r="K1518" t="s">
        <v>7361</v>
      </c>
      <c r="L1518" t="str">
        <f t="shared" ref="L1518:L1519" si="125">M1518</f>
        <v>cuneata</v>
      </c>
      <c r="M1518" t="s">
        <v>7361</v>
      </c>
    </row>
    <row r="1519" spans="1:15" x14ac:dyDescent="0.25">
      <c r="A1519" t="s">
        <v>7362</v>
      </c>
      <c r="B1519" t="s">
        <v>7362</v>
      </c>
      <c r="C1519" t="s">
        <v>7363</v>
      </c>
      <c r="D1519" t="s">
        <v>1193</v>
      </c>
      <c r="E1519" t="str">
        <f>VLOOKUP(A1519,[1]USDAPLANTS!C$2:D$32889,2)</f>
        <v>L48(N)CAN(N)</v>
      </c>
      <c r="F1519" t="s">
        <v>1193</v>
      </c>
      <c r="G1519" t="s">
        <v>1021</v>
      </c>
      <c r="I1519" t="s">
        <v>7364</v>
      </c>
      <c r="J1519" t="s">
        <v>7346</v>
      </c>
      <c r="K1519" t="s">
        <v>3086</v>
      </c>
      <c r="L1519" t="str">
        <f t="shared" si="125"/>
        <v>hirta</v>
      </c>
      <c r="M1519" t="s">
        <v>3086</v>
      </c>
    </row>
    <row r="1520" spans="1:15" x14ac:dyDescent="0.25">
      <c r="A1520" t="s">
        <v>7365</v>
      </c>
      <c r="B1520" t="s">
        <v>7365</v>
      </c>
      <c r="C1520" t="s">
        <v>7366</v>
      </c>
      <c r="D1520" t="s">
        <v>1193</v>
      </c>
      <c r="E1520" t="str">
        <f>VLOOKUP(A1520,[1]USDAPLANTS!C$2:D$32889,2)</f>
        <v>L48(N)CAN(N)</v>
      </c>
      <c r="F1520" t="s">
        <v>1193</v>
      </c>
      <c r="G1520" t="s">
        <v>1021</v>
      </c>
      <c r="I1520" t="s">
        <v>7367</v>
      </c>
      <c r="J1520" t="s">
        <v>7346</v>
      </c>
      <c r="K1520" t="s">
        <v>7368</v>
      </c>
      <c r="L1520" t="str">
        <f t="shared" ref="L1520:L1521" si="126">M1520&amp;" "&amp;N1520&amp;" "&amp;O1520</f>
        <v>hirta x intermedia</v>
      </c>
      <c r="M1520" t="s">
        <v>3086</v>
      </c>
      <c r="N1520" t="s">
        <v>1568</v>
      </c>
      <c r="O1520" t="s">
        <v>1569</v>
      </c>
    </row>
    <row r="1521" spans="1:15" x14ac:dyDescent="0.25">
      <c r="A1521" t="s">
        <v>7369</v>
      </c>
      <c r="B1521" t="s">
        <v>7369</v>
      </c>
      <c r="C1521" t="s">
        <v>7370</v>
      </c>
      <c r="D1521" t="s">
        <v>1193</v>
      </c>
      <c r="E1521" t="str">
        <f>VLOOKUP(A1521,[1]USDAPLANTS!C$2:D$32889,2)</f>
        <v>L48(N)CAN(N)</v>
      </c>
      <c r="F1521" t="s">
        <v>1193</v>
      </c>
      <c r="G1521" t="s">
        <v>1021</v>
      </c>
      <c r="I1521" t="s">
        <v>7371</v>
      </c>
      <c r="J1521" t="s">
        <v>7346</v>
      </c>
      <c r="K1521" t="s">
        <v>7372</v>
      </c>
      <c r="L1521" t="str">
        <f t="shared" si="126"/>
        <v>hirta x virginica</v>
      </c>
      <c r="M1521" t="s">
        <v>3086</v>
      </c>
      <c r="N1521" t="s">
        <v>1568</v>
      </c>
      <c r="O1521" t="s">
        <v>1053</v>
      </c>
    </row>
    <row r="1522" spans="1:15" x14ac:dyDescent="0.25">
      <c r="A1522" t="s">
        <v>7373</v>
      </c>
      <c r="B1522" t="s">
        <v>7373</v>
      </c>
      <c r="C1522" t="s">
        <v>7374</v>
      </c>
      <c r="D1522" t="s">
        <v>1193</v>
      </c>
      <c r="E1522" t="str">
        <f>VLOOKUP(A1522,[1]USDAPLANTS!C$2:D$32889,2)</f>
        <v>L48(N)CAN(N)</v>
      </c>
      <c r="F1522" t="s">
        <v>1193</v>
      </c>
      <c r="G1522" t="s">
        <v>1021</v>
      </c>
      <c r="I1522" t="s">
        <v>7375</v>
      </c>
      <c r="J1522" t="s">
        <v>7346</v>
      </c>
      <c r="K1522" t="s">
        <v>1569</v>
      </c>
      <c r="L1522" t="str">
        <f t="shared" ref="L1522:L1523" si="127">M1522</f>
        <v>intermedia</v>
      </c>
      <c r="M1522" t="s">
        <v>1569</v>
      </c>
    </row>
    <row r="1523" spans="1:15" x14ac:dyDescent="0.25">
      <c r="A1523" t="s">
        <v>7376</v>
      </c>
      <c r="B1523" t="s">
        <v>7376</v>
      </c>
      <c r="C1523" t="s">
        <v>7377</v>
      </c>
      <c r="D1523" t="s">
        <v>1193</v>
      </c>
      <c r="E1523" t="str">
        <f>VLOOKUP(A1523,[1]USDAPLANTS!C$2:D$32889,2)</f>
        <v>L48(N)</v>
      </c>
      <c r="F1523" t="s">
        <v>1193</v>
      </c>
      <c r="G1523" t="s">
        <v>1021</v>
      </c>
      <c r="I1523" t="s">
        <v>7378</v>
      </c>
      <c r="J1523" t="s">
        <v>7346</v>
      </c>
      <c r="K1523" t="s">
        <v>832</v>
      </c>
      <c r="L1523" t="str">
        <f t="shared" si="127"/>
        <v>procumbens</v>
      </c>
      <c r="M1523" t="s">
        <v>832</v>
      </c>
    </row>
    <row r="1524" spans="1:15" x14ac:dyDescent="0.25">
      <c r="A1524" t="s">
        <v>7379</v>
      </c>
      <c r="B1524" t="s">
        <v>7379</v>
      </c>
      <c r="C1524" t="s">
        <v>7380</v>
      </c>
      <c r="D1524" t="s">
        <v>1193</v>
      </c>
      <c r="E1524" t="str">
        <f>VLOOKUP(A1524,[1]USDAPLANTS!C$2:D$32889,2)</f>
        <v>L48(N)</v>
      </c>
      <c r="F1524" t="s">
        <v>1193</v>
      </c>
      <c r="G1524" t="s">
        <v>1021</v>
      </c>
      <c r="I1524" t="s">
        <v>7381</v>
      </c>
      <c r="J1524" t="s">
        <v>7346</v>
      </c>
      <c r="K1524" t="s">
        <v>7382</v>
      </c>
      <c r="L1524" t="str">
        <f>M1524&amp;" "&amp;N1524&amp;" "&amp;O1524</f>
        <v>procumbens x virginica</v>
      </c>
      <c r="M1524" t="s">
        <v>832</v>
      </c>
      <c r="N1524" t="s">
        <v>1568</v>
      </c>
      <c r="O1524" t="s">
        <v>1053</v>
      </c>
    </row>
    <row r="1525" spans="1:15" x14ac:dyDescent="0.25">
      <c r="A1525" t="s">
        <v>7383</v>
      </c>
      <c r="B1525" t="s">
        <v>7383</v>
      </c>
      <c r="C1525" t="s">
        <v>7384</v>
      </c>
      <c r="D1525" t="s">
        <v>1193</v>
      </c>
      <c r="E1525" t="str">
        <f>VLOOKUP(A1525,[1]USDAPLANTS!C$2:D$32889,2)</f>
        <v>L48(N)</v>
      </c>
      <c r="F1525" t="s">
        <v>1193</v>
      </c>
      <c r="G1525" t="s">
        <v>1021</v>
      </c>
      <c r="I1525" t="s">
        <v>7385</v>
      </c>
      <c r="J1525" t="s">
        <v>7346</v>
      </c>
      <c r="K1525" t="s">
        <v>4609</v>
      </c>
      <c r="L1525" t="str">
        <f t="shared" ref="L1525:L1534" si="128">M1525</f>
        <v>repens</v>
      </c>
      <c r="M1525" t="s">
        <v>4609</v>
      </c>
    </row>
    <row r="1526" spans="1:15" x14ac:dyDescent="0.25">
      <c r="A1526" t="s">
        <v>7386</v>
      </c>
      <c r="B1526" t="s">
        <v>7386</v>
      </c>
      <c r="C1526" t="s">
        <v>7387</v>
      </c>
      <c r="D1526" t="s">
        <v>1193</v>
      </c>
      <c r="E1526" t="str">
        <f>VLOOKUP(A1526,[1]USDAPLANTS!C$2:D$32889,2)</f>
        <v>L48(N)</v>
      </c>
      <c r="F1526" t="s">
        <v>1193</v>
      </c>
      <c r="G1526" t="s">
        <v>1021</v>
      </c>
      <c r="I1526" t="s">
        <v>7388</v>
      </c>
      <c r="J1526" t="s">
        <v>7346</v>
      </c>
      <c r="K1526" t="s">
        <v>7389</v>
      </c>
      <c r="L1526" t="str">
        <f t="shared" si="128"/>
        <v>stuevei</v>
      </c>
      <c r="M1526" t="s">
        <v>7389</v>
      </c>
    </row>
    <row r="1527" spans="1:15" x14ac:dyDescent="0.25">
      <c r="A1527" t="s">
        <v>7390</v>
      </c>
      <c r="B1527" t="s">
        <v>7390</v>
      </c>
      <c r="C1527" t="s">
        <v>7391</v>
      </c>
      <c r="D1527" t="s">
        <v>1193</v>
      </c>
      <c r="E1527" t="str">
        <f>VLOOKUP(A1527,[1]USDAPLANTS!C$2:D$32889,2)</f>
        <v>L48(I)CAN(I)</v>
      </c>
      <c r="F1527" t="s">
        <v>1193</v>
      </c>
      <c r="G1527" t="s">
        <v>1032</v>
      </c>
      <c r="I1527" t="s">
        <v>7392</v>
      </c>
      <c r="J1527" t="s">
        <v>7346</v>
      </c>
      <c r="K1527" t="s">
        <v>2263</v>
      </c>
      <c r="L1527" t="str">
        <f t="shared" si="128"/>
        <v>thunbergii</v>
      </c>
      <c r="M1527" t="s">
        <v>2263</v>
      </c>
    </row>
    <row r="1528" spans="1:15" x14ac:dyDescent="0.25">
      <c r="A1528" t="s">
        <v>7393</v>
      </c>
      <c r="B1528" t="s">
        <v>7393</v>
      </c>
      <c r="C1528" t="s">
        <v>7394</v>
      </c>
      <c r="D1528" t="s">
        <v>1193</v>
      </c>
      <c r="E1528" t="str">
        <f>VLOOKUP(A1528,[1]USDAPLANTS!C$2:D$32889,2)</f>
        <v>L48(N)CAN(N)</v>
      </c>
      <c r="F1528" t="s">
        <v>1193</v>
      </c>
      <c r="G1528" t="s">
        <v>1021</v>
      </c>
      <c r="I1528" t="s">
        <v>7395</v>
      </c>
      <c r="J1528" t="s">
        <v>7346</v>
      </c>
      <c r="K1528" t="s">
        <v>7396</v>
      </c>
      <c r="L1528" t="str">
        <f t="shared" si="128"/>
        <v>violacea</v>
      </c>
      <c r="M1528" t="s">
        <v>7396</v>
      </c>
    </row>
    <row r="1529" spans="1:15" x14ac:dyDescent="0.25">
      <c r="A1529" t="s">
        <v>7397</v>
      </c>
      <c r="B1529" t="s">
        <v>7397</v>
      </c>
      <c r="C1529" t="s">
        <v>7398</v>
      </c>
      <c r="D1529" t="s">
        <v>1193</v>
      </c>
      <c r="E1529" t="str">
        <f>VLOOKUP(A1529,[1]USDAPLANTS!C$2:D$32889,2)</f>
        <v>L48(N)CAN(N)</v>
      </c>
      <c r="F1529" t="s">
        <v>1193</v>
      </c>
      <c r="G1529" t="s">
        <v>1021</v>
      </c>
      <c r="I1529" t="s">
        <v>7399</v>
      </c>
      <c r="J1529" t="s">
        <v>7346</v>
      </c>
      <c r="K1529" t="s">
        <v>1053</v>
      </c>
      <c r="L1529" t="str">
        <f t="shared" si="128"/>
        <v>virginica</v>
      </c>
      <c r="M1529" t="s">
        <v>1053</v>
      </c>
    </row>
    <row r="1530" spans="1:15" x14ac:dyDescent="0.25">
      <c r="A1530" t="s">
        <v>7400</v>
      </c>
      <c r="B1530" t="s">
        <v>7400</v>
      </c>
      <c r="C1530" t="s">
        <v>7401</v>
      </c>
      <c r="D1530" t="s">
        <v>1108</v>
      </c>
      <c r="E1530" t="str">
        <f>VLOOKUP(A1530,[1]USDAPLANTS!C$2:D$32889,2)</f>
        <v>L48(I)AK(I)HI(I)CAN(I)SPM(I)</v>
      </c>
      <c r="F1530" t="s">
        <v>1108</v>
      </c>
      <c r="G1530" t="s">
        <v>1032</v>
      </c>
      <c r="I1530" t="s">
        <v>7402</v>
      </c>
      <c r="J1530" t="s">
        <v>921</v>
      </c>
      <c r="K1530" t="s">
        <v>922</v>
      </c>
      <c r="L1530" t="str">
        <f t="shared" si="128"/>
        <v>vulgare</v>
      </c>
      <c r="M1530" t="s">
        <v>922</v>
      </c>
    </row>
    <row r="1531" spans="1:15" x14ac:dyDescent="0.25">
      <c r="A1531" t="s">
        <v>7403</v>
      </c>
      <c r="B1531" t="s">
        <v>7403</v>
      </c>
      <c r="C1531" t="s">
        <v>7404</v>
      </c>
      <c r="D1531" t="s">
        <v>1737</v>
      </c>
      <c r="E1531" t="str">
        <f>VLOOKUP(A1531,[1]USDAPLANTS!C$2:D$32889,2)</f>
        <v>L48(N)CAN(N)</v>
      </c>
      <c r="F1531" t="s">
        <v>1737</v>
      </c>
      <c r="G1531" t="s">
        <v>1021</v>
      </c>
      <c r="I1531" t="s">
        <v>7405</v>
      </c>
      <c r="J1531" t="s">
        <v>7406</v>
      </c>
      <c r="K1531" t="s">
        <v>7407</v>
      </c>
      <c r="L1531" t="str">
        <f t="shared" si="128"/>
        <v>multifida</v>
      </c>
      <c r="M1531" t="s">
        <v>7407</v>
      </c>
    </row>
    <row r="1532" spans="1:15" x14ac:dyDescent="0.25">
      <c r="A1532" t="s">
        <v>7408</v>
      </c>
      <c r="B1532" t="s">
        <v>7408</v>
      </c>
      <c r="C1532" t="s">
        <v>7409</v>
      </c>
      <c r="D1532" t="s">
        <v>1627</v>
      </c>
      <c r="E1532" t="str">
        <f>VLOOKUP(A1532,[1]USDAPLANTS!C$2:D$32889,2)</f>
        <v>L48(N)</v>
      </c>
      <c r="F1532" t="s">
        <v>1627</v>
      </c>
      <c r="G1532" t="s">
        <v>1021</v>
      </c>
      <c r="I1532" t="s">
        <v>7410</v>
      </c>
      <c r="J1532" t="s">
        <v>7411</v>
      </c>
      <c r="K1532" t="s">
        <v>1153</v>
      </c>
      <c r="L1532" t="str">
        <f t="shared" si="128"/>
        <v>racemosa</v>
      </c>
      <c r="M1532" t="s">
        <v>1153</v>
      </c>
    </row>
    <row r="1533" spans="1:15" x14ac:dyDescent="0.25">
      <c r="A1533" t="s">
        <v>7412</v>
      </c>
      <c r="B1533" t="s">
        <v>7412</v>
      </c>
      <c r="C1533" t="s">
        <v>7413</v>
      </c>
      <c r="D1533" t="s">
        <v>1627</v>
      </c>
      <c r="E1533" t="str">
        <f>VLOOKUP(A1533,[1]USDAPLANTS!C$2:D$32889,2)</f>
        <v>L48(N)</v>
      </c>
      <c r="F1533" t="s">
        <v>1627</v>
      </c>
      <c r="G1533" t="s">
        <v>1021</v>
      </c>
      <c r="I1533" t="s">
        <v>7414</v>
      </c>
      <c r="J1533" t="s">
        <v>7411</v>
      </c>
      <c r="K1533" t="s">
        <v>5179</v>
      </c>
      <c r="L1533" t="str">
        <f t="shared" si="128"/>
        <v>walteri</v>
      </c>
      <c r="M1533" t="s">
        <v>5179</v>
      </c>
    </row>
    <row r="1534" spans="1:15" x14ac:dyDescent="0.25">
      <c r="A1534" t="s">
        <v>7415</v>
      </c>
      <c r="B1534" t="s">
        <v>7415</v>
      </c>
      <c r="C1534" t="s">
        <v>7416</v>
      </c>
      <c r="D1534" t="s">
        <v>1108</v>
      </c>
      <c r="E1534" t="str">
        <f>VLOOKUP(A1534,[1]USDAPLANTS!C$2:D$32889,2)</f>
        <v>L48(N)</v>
      </c>
      <c r="F1534" t="s">
        <v>1108</v>
      </c>
      <c r="G1534" t="s">
        <v>1021</v>
      </c>
      <c r="I1534" t="s">
        <v>7417</v>
      </c>
      <c r="J1534" t="s">
        <v>7418</v>
      </c>
      <c r="K1534" t="s">
        <v>7419</v>
      </c>
      <c r="L1534" t="str">
        <f t="shared" si="128"/>
        <v>scariosa</v>
      </c>
      <c r="M1534" t="s">
        <v>7419</v>
      </c>
    </row>
    <row r="1535" spans="1:15" x14ac:dyDescent="0.25">
      <c r="A1535" t="s">
        <v>7420</v>
      </c>
      <c r="B1535" t="s">
        <v>7420</v>
      </c>
      <c r="C1535" t="s">
        <v>7421</v>
      </c>
      <c r="D1535" t="s">
        <v>1108</v>
      </c>
      <c r="E1535" t="str">
        <f>VLOOKUP(A1535,[1]USDAPLANTS!C$2:D$32889,2)</f>
        <v>L48(N)CAN(N)</v>
      </c>
      <c r="F1535" t="s">
        <v>1108</v>
      </c>
      <c r="G1535" t="s">
        <v>1021</v>
      </c>
      <c r="I1535" t="s">
        <v>7422</v>
      </c>
      <c r="J1535" t="s">
        <v>7418</v>
      </c>
      <c r="K1535" t="s">
        <v>7423</v>
      </c>
      <c r="L1535" t="str">
        <f>M1535&amp;" "&amp;N1535&amp;" "&amp;O1535</f>
        <v>spicata var. spicata</v>
      </c>
      <c r="M1535" t="s">
        <v>936</v>
      </c>
      <c r="N1535" t="s">
        <v>1259</v>
      </c>
      <c r="O1535" t="s">
        <v>936</v>
      </c>
    </row>
    <row r="1536" spans="1:15" x14ac:dyDescent="0.25">
      <c r="A1536" t="s">
        <v>7424</v>
      </c>
      <c r="B1536" t="s">
        <v>7424</v>
      </c>
      <c r="C1536" t="s">
        <v>7425</v>
      </c>
      <c r="D1536" t="s">
        <v>1187</v>
      </c>
      <c r="E1536" t="str">
        <f>VLOOKUP(A1536,[1]USDAPLANTS!C$2:D$32889,2)</f>
        <v>L48(N)</v>
      </c>
      <c r="F1536" t="s">
        <v>1187</v>
      </c>
      <c r="G1536" t="s">
        <v>1021</v>
      </c>
      <c r="I1536" t="s">
        <v>7426</v>
      </c>
      <c r="J1536" t="s">
        <v>7427</v>
      </c>
      <c r="K1536" t="s">
        <v>856</v>
      </c>
      <c r="L1536" t="str">
        <f t="shared" ref="L1536:L1540" si="129">M1536</f>
        <v>canadense</v>
      </c>
      <c r="M1536" t="s">
        <v>856</v>
      </c>
    </row>
    <row r="1537" spans="1:15" x14ac:dyDescent="0.25">
      <c r="A1537" t="s">
        <v>7428</v>
      </c>
      <c r="B1537" t="s">
        <v>7428</v>
      </c>
      <c r="C1537" t="s">
        <v>7429</v>
      </c>
      <c r="D1537" t="s">
        <v>3803</v>
      </c>
      <c r="E1537" t="str">
        <f>VLOOKUP(A1537,[1]USDAPLANTS!C$2:D$32889,2)</f>
        <v>L48(I)</v>
      </c>
      <c r="F1537" t="s">
        <v>3803</v>
      </c>
      <c r="G1537" t="s">
        <v>1032</v>
      </c>
      <c r="I1537" t="s">
        <v>7430</v>
      </c>
      <c r="J1537" t="s">
        <v>7431</v>
      </c>
      <c r="K1537" t="s">
        <v>7432</v>
      </c>
      <c r="L1537" t="str">
        <f t="shared" si="129"/>
        <v>amurense</v>
      </c>
      <c r="M1537" t="s">
        <v>7432</v>
      </c>
    </row>
    <row r="1538" spans="1:15" x14ac:dyDescent="0.25">
      <c r="A1538" t="s">
        <v>7433</v>
      </c>
      <c r="B1538" t="s">
        <v>7433</v>
      </c>
      <c r="C1538" t="s">
        <v>7434</v>
      </c>
      <c r="D1538" t="s">
        <v>3803</v>
      </c>
      <c r="E1538" t="str">
        <f>VLOOKUP(A1538,[1]USDAPLANTS!C$2:D$32889,2)</f>
        <v>L48(I)</v>
      </c>
      <c r="F1538" t="s">
        <v>3803</v>
      </c>
      <c r="G1538" t="s">
        <v>1032</v>
      </c>
      <c r="I1538" t="s">
        <v>7435</v>
      </c>
      <c r="J1538" t="s">
        <v>7431</v>
      </c>
      <c r="K1538" t="s">
        <v>940</v>
      </c>
      <c r="L1538" t="str">
        <f t="shared" si="129"/>
        <v>obtusifolium</v>
      </c>
      <c r="M1538" t="s">
        <v>940</v>
      </c>
    </row>
    <row r="1539" spans="1:15" x14ac:dyDescent="0.25">
      <c r="A1539" t="s">
        <v>7436</v>
      </c>
      <c r="B1539" t="s">
        <v>7436</v>
      </c>
      <c r="C1539" t="s">
        <v>7437</v>
      </c>
      <c r="D1539" t="s">
        <v>3803</v>
      </c>
      <c r="E1539" t="str">
        <f>VLOOKUP(A1539,[1]USDAPLANTS!C$2:D$32889,2)</f>
        <v>L48(I)PR(I)CAN(I)</v>
      </c>
      <c r="F1539" t="s">
        <v>3803</v>
      </c>
      <c r="G1539" t="s">
        <v>1032</v>
      </c>
      <c r="I1539" t="s">
        <v>7438</v>
      </c>
      <c r="J1539" t="s">
        <v>7431</v>
      </c>
      <c r="K1539" t="s">
        <v>7439</v>
      </c>
      <c r="L1539" t="str">
        <f t="shared" si="129"/>
        <v>ovalifolium</v>
      </c>
      <c r="M1539" t="s">
        <v>7439</v>
      </c>
    </row>
    <row r="1540" spans="1:15" x14ac:dyDescent="0.25">
      <c r="A1540" t="s">
        <v>7440</v>
      </c>
      <c r="B1540" t="s">
        <v>7440</v>
      </c>
      <c r="C1540" t="s">
        <v>7441</v>
      </c>
      <c r="D1540" t="s">
        <v>3803</v>
      </c>
      <c r="E1540" t="str">
        <f>VLOOKUP(A1540,[1]USDAPLANTS!C$2:D$32889,2)</f>
        <v>L48(I)CAN(I)</v>
      </c>
      <c r="F1540" t="s">
        <v>3803</v>
      </c>
      <c r="G1540" t="s">
        <v>1032</v>
      </c>
      <c r="I1540" t="s">
        <v>7442</v>
      </c>
      <c r="J1540" t="s">
        <v>7431</v>
      </c>
      <c r="K1540" t="s">
        <v>922</v>
      </c>
      <c r="L1540" t="str">
        <f t="shared" si="129"/>
        <v>vulgare</v>
      </c>
      <c r="M1540" t="s">
        <v>922</v>
      </c>
    </row>
    <row r="1541" spans="1:15" x14ac:dyDescent="0.25">
      <c r="A1541" t="s">
        <v>7443</v>
      </c>
      <c r="B1541" t="s">
        <v>7443</v>
      </c>
      <c r="C1541" t="s">
        <v>7444</v>
      </c>
      <c r="D1541" t="s">
        <v>3947</v>
      </c>
      <c r="E1541" t="str">
        <f>VLOOKUP(A1541,[1]USDAPLANTS!C$2:D$32889,2)</f>
        <v>L48(N)CAN(N)</v>
      </c>
      <c r="F1541" t="s">
        <v>3947</v>
      </c>
      <c r="G1541" t="s">
        <v>1021</v>
      </c>
      <c r="I1541" t="s">
        <v>7445</v>
      </c>
      <c r="J1541" t="s">
        <v>7446</v>
      </c>
      <c r="K1541" t="s">
        <v>7447</v>
      </c>
      <c r="L1541" t="str">
        <f t="shared" ref="L1541:L1542" si="130">M1541&amp;" "&amp;N1541&amp;" "&amp;O1541</f>
        <v>canadense ssp. canadense</v>
      </c>
      <c r="M1541" t="s">
        <v>856</v>
      </c>
      <c r="N1541" t="s">
        <v>1419</v>
      </c>
      <c r="O1541" t="s">
        <v>856</v>
      </c>
    </row>
    <row r="1542" spans="1:15" x14ac:dyDescent="0.25">
      <c r="A1542" t="s">
        <v>7448</v>
      </c>
      <c r="B1542" t="s">
        <v>7448</v>
      </c>
      <c r="C1542" t="s">
        <v>7449</v>
      </c>
      <c r="D1542" t="s">
        <v>3947</v>
      </c>
      <c r="E1542" t="str">
        <f>VLOOKUP(A1542,[1]USDAPLANTS!C$2:D$32889,2)</f>
        <v>L48(N)</v>
      </c>
      <c r="F1542" t="s">
        <v>3947</v>
      </c>
      <c r="G1542" t="s">
        <v>1021</v>
      </c>
      <c r="I1542" t="s">
        <v>7450</v>
      </c>
      <c r="J1542" t="s">
        <v>7446</v>
      </c>
      <c r="K1542" t="s">
        <v>7451</v>
      </c>
      <c r="L1542" t="str">
        <f t="shared" si="130"/>
        <v>canadense ssp. editorum</v>
      </c>
      <c r="M1542" t="s">
        <v>856</v>
      </c>
      <c r="N1542" t="s">
        <v>1419</v>
      </c>
      <c r="O1542" t="s">
        <v>7452</v>
      </c>
    </row>
    <row r="1543" spans="1:15" x14ac:dyDescent="0.25">
      <c r="A1543" t="s">
        <v>7453</v>
      </c>
      <c r="B1543" t="s">
        <v>7453</v>
      </c>
      <c r="C1543" t="s">
        <v>7454</v>
      </c>
      <c r="D1543" t="s">
        <v>3947</v>
      </c>
      <c r="E1543" t="str">
        <f>VLOOKUP(A1543,[1]USDAPLANTS!C$2:D$32889,2)</f>
        <v>L48(I)CAN(I)</v>
      </c>
      <c r="F1543" t="s">
        <v>3947</v>
      </c>
      <c r="G1543" t="s">
        <v>1032</v>
      </c>
      <c r="I1543" t="s">
        <v>7455</v>
      </c>
      <c r="J1543" t="s">
        <v>7446</v>
      </c>
      <c r="K1543" t="s">
        <v>7456</v>
      </c>
      <c r="L1543" t="str">
        <f t="shared" ref="L1543:L1547" si="131">M1543</f>
        <v>lancifolium</v>
      </c>
      <c r="M1543" t="s">
        <v>7456</v>
      </c>
    </row>
    <row r="1544" spans="1:15" x14ac:dyDescent="0.25">
      <c r="A1544" t="s">
        <v>7457</v>
      </c>
      <c r="B1544" t="s">
        <v>7457</v>
      </c>
      <c r="C1544" t="s">
        <v>7458</v>
      </c>
      <c r="D1544" t="s">
        <v>3947</v>
      </c>
      <c r="E1544" t="str">
        <f>VLOOKUP(A1544,[1]USDAPLANTS!C$2:D$32889,2)</f>
        <v>L48(N)CAN(N)</v>
      </c>
      <c r="F1544" t="s">
        <v>3947</v>
      </c>
      <c r="G1544" t="s">
        <v>1021</v>
      </c>
      <c r="I1544" t="s">
        <v>7459</v>
      </c>
      <c r="J1544" t="s">
        <v>7446</v>
      </c>
      <c r="K1544" t="s">
        <v>7460</v>
      </c>
      <c r="L1544" t="str">
        <f t="shared" si="131"/>
        <v>philadelphicum</v>
      </c>
      <c r="M1544" t="s">
        <v>7460</v>
      </c>
    </row>
    <row r="1545" spans="1:15" x14ac:dyDescent="0.25">
      <c r="A1545" t="s">
        <v>7461</v>
      </c>
      <c r="B1545" t="s">
        <v>7461</v>
      </c>
      <c r="C1545" t="s">
        <v>7462</v>
      </c>
      <c r="D1545" t="s">
        <v>3947</v>
      </c>
      <c r="E1545" t="str">
        <f>VLOOKUP(A1545,[1]USDAPLANTS!C$2:D$32889,2)</f>
        <v>L48(N)</v>
      </c>
      <c r="F1545" t="s">
        <v>3947</v>
      </c>
      <c r="G1545" t="s">
        <v>1021</v>
      </c>
      <c r="I1545" t="s">
        <v>7463</v>
      </c>
      <c r="J1545" t="s">
        <v>7446</v>
      </c>
      <c r="K1545" t="s">
        <v>7464</v>
      </c>
      <c r="L1545" t="str">
        <f t="shared" si="131"/>
        <v>superbum</v>
      </c>
      <c r="M1545" t="s">
        <v>7464</v>
      </c>
    </row>
    <row r="1546" spans="1:15" x14ac:dyDescent="0.25">
      <c r="A1546" t="s">
        <v>7465</v>
      </c>
      <c r="B1546" t="s">
        <v>7465</v>
      </c>
      <c r="C1546" t="s">
        <v>7466</v>
      </c>
      <c r="D1546" t="s">
        <v>1737</v>
      </c>
      <c r="E1546" t="str">
        <f>VLOOKUP(A1546,[1]USDAPLANTS!C$2:D$32889,2)</f>
        <v>L48(N)CAN(N)SPM(N)</v>
      </c>
      <c r="F1546" t="s">
        <v>1737</v>
      </c>
      <c r="G1546" t="s">
        <v>1021</v>
      </c>
      <c r="I1546" t="s">
        <v>7467</v>
      </c>
      <c r="J1546" t="s">
        <v>7468</v>
      </c>
      <c r="K1546" t="s">
        <v>2223</v>
      </c>
      <c r="L1546" t="str">
        <f t="shared" si="131"/>
        <v>australis</v>
      </c>
      <c r="M1546" t="s">
        <v>2223</v>
      </c>
    </row>
    <row r="1547" spans="1:15" x14ac:dyDescent="0.25">
      <c r="A1547" t="s">
        <v>7469</v>
      </c>
      <c r="B1547" t="s">
        <v>7469</v>
      </c>
      <c r="C1547" t="s">
        <v>7470</v>
      </c>
      <c r="D1547" t="s">
        <v>1737</v>
      </c>
      <c r="E1547" t="str">
        <f>VLOOKUP(A1547,[1]USDAPLANTS!C$2:D$32889,2)</f>
        <v>L48(I)</v>
      </c>
      <c r="F1547" t="s">
        <v>1737</v>
      </c>
      <c r="G1547" t="s">
        <v>1032</v>
      </c>
      <c r="I1547" t="s">
        <v>7471</v>
      </c>
      <c r="J1547" t="s">
        <v>7472</v>
      </c>
      <c r="K1547" t="s">
        <v>1544</v>
      </c>
      <c r="L1547" t="str">
        <f t="shared" si="131"/>
        <v>canadensis</v>
      </c>
      <c r="M1547" t="s">
        <v>1544</v>
      </c>
    </row>
    <row r="1548" spans="1:15" x14ac:dyDescent="0.25">
      <c r="A1548" t="s">
        <v>7473</v>
      </c>
      <c r="B1548" t="s">
        <v>7473</v>
      </c>
      <c r="C1548" t="s">
        <v>7474</v>
      </c>
      <c r="D1548" t="s">
        <v>1737</v>
      </c>
      <c r="E1548" t="str">
        <f>VLOOKUP(A1548,[1]USDAPLANTS!C$2:D$32889,2)</f>
        <v>L48(I)</v>
      </c>
      <c r="F1548" t="s">
        <v>1737</v>
      </c>
      <c r="G1548" t="s">
        <v>1032</v>
      </c>
      <c r="I1548" t="s">
        <v>7475</v>
      </c>
      <c r="J1548" t="s">
        <v>7472</v>
      </c>
      <c r="K1548" t="s">
        <v>7476</v>
      </c>
      <c r="L1548" t="str">
        <f>M1548&amp;" "&amp;N1548&amp;" "&amp;O1548</f>
        <v>genistifolia ssp. dalmatica</v>
      </c>
      <c r="M1548" t="s">
        <v>7477</v>
      </c>
      <c r="N1548" t="s">
        <v>1419</v>
      </c>
      <c r="O1548" t="s">
        <v>7478</v>
      </c>
    </row>
    <row r="1549" spans="1:15" x14ac:dyDescent="0.25">
      <c r="A1549" t="s">
        <v>7479</v>
      </c>
      <c r="B1549" t="s">
        <v>7479</v>
      </c>
      <c r="C1549" t="s">
        <v>7480</v>
      </c>
      <c r="D1549" t="s">
        <v>1737</v>
      </c>
      <c r="E1549" t="str">
        <f>VLOOKUP(A1549,[1]USDAPLANTS!C$2:D$32889,2)</f>
        <v>L48(I)AK(I)CAN(I)GL(I)SPM(I)</v>
      </c>
      <c r="F1549" t="s">
        <v>1737</v>
      </c>
      <c r="G1549" t="s">
        <v>1032</v>
      </c>
      <c r="I1549" t="s">
        <v>7481</v>
      </c>
      <c r="J1549" t="s">
        <v>7472</v>
      </c>
      <c r="K1549" t="s">
        <v>1767</v>
      </c>
      <c r="L1549" t="str">
        <f t="shared" ref="L1549:L1550" si="132">M1549</f>
        <v>vulgaris</v>
      </c>
      <c r="M1549" t="s">
        <v>1767</v>
      </c>
    </row>
    <row r="1550" spans="1:15" x14ac:dyDescent="0.25">
      <c r="A1550" t="s">
        <v>7482</v>
      </c>
      <c r="B1550" t="s">
        <v>7482</v>
      </c>
      <c r="C1550" t="s">
        <v>7483</v>
      </c>
      <c r="D1550" t="s">
        <v>7484</v>
      </c>
      <c r="E1550" t="str">
        <f>VLOOKUP(A1550,[1]USDAPLANTS!C$2:D$32889,2)</f>
        <v>L48(N)CAN(N)</v>
      </c>
      <c r="F1550" t="s">
        <v>7484</v>
      </c>
      <c r="G1550" t="s">
        <v>1021</v>
      </c>
      <c r="I1550" t="s">
        <v>7485</v>
      </c>
      <c r="J1550" t="s">
        <v>7486</v>
      </c>
      <c r="K1550" t="s">
        <v>7487</v>
      </c>
      <c r="L1550" t="str">
        <f t="shared" si="132"/>
        <v>benzoin</v>
      </c>
      <c r="M1550" t="s">
        <v>7487</v>
      </c>
    </row>
    <row r="1551" spans="1:15" x14ac:dyDescent="0.25">
      <c r="A1551" t="s">
        <v>7488</v>
      </c>
      <c r="B1551" t="s">
        <v>7488</v>
      </c>
      <c r="C1551" t="s">
        <v>7489</v>
      </c>
      <c r="D1551" t="s">
        <v>1737</v>
      </c>
      <c r="E1551" t="str">
        <f>VLOOKUP(A1551,[1]USDAPLANTS!C$2:D$32889,2)</f>
        <v>L48(N)CAN(N)</v>
      </c>
      <c r="F1551" t="s">
        <v>1737</v>
      </c>
      <c r="G1551" t="s">
        <v>1021</v>
      </c>
      <c r="I1551" t="s">
        <v>7490</v>
      </c>
      <c r="J1551" t="s">
        <v>7491</v>
      </c>
      <c r="K1551" t="s">
        <v>7492</v>
      </c>
      <c r="L1551" t="str">
        <f t="shared" ref="L1551:L1553" si="133">M1551&amp;" "&amp;N1551&amp;" "&amp;O1551</f>
        <v>dubia var. anagallidea</v>
      </c>
      <c r="M1551" t="s">
        <v>6441</v>
      </c>
      <c r="N1551" t="s">
        <v>1259</v>
      </c>
      <c r="O1551" t="s">
        <v>7493</v>
      </c>
    </row>
    <row r="1552" spans="1:15" x14ac:dyDescent="0.25">
      <c r="A1552" t="s">
        <v>7494</v>
      </c>
      <c r="B1552" t="s">
        <v>7494</v>
      </c>
      <c r="C1552" t="s">
        <v>7495</v>
      </c>
      <c r="D1552" t="s">
        <v>1737</v>
      </c>
      <c r="E1552" t="str">
        <f>VLOOKUP(A1552,[1]USDAPLANTS!C$2:D$32889,2)</f>
        <v>L48(N)PR(N)CAN(N)</v>
      </c>
      <c r="F1552" t="s">
        <v>1737</v>
      </c>
      <c r="G1552" t="s">
        <v>1021</v>
      </c>
      <c r="I1552" t="s">
        <v>7496</v>
      </c>
      <c r="J1552" t="s">
        <v>7491</v>
      </c>
      <c r="K1552" t="s">
        <v>7497</v>
      </c>
      <c r="L1552" t="str">
        <f t="shared" si="133"/>
        <v>dubia var. dubia</v>
      </c>
      <c r="M1552" t="s">
        <v>6441</v>
      </c>
      <c r="N1552" t="s">
        <v>1259</v>
      </c>
      <c r="O1552" t="s">
        <v>6441</v>
      </c>
    </row>
    <row r="1553" spans="1:15" x14ac:dyDescent="0.25">
      <c r="A1553" t="s">
        <v>7498</v>
      </c>
      <c r="B1553" t="s">
        <v>7498</v>
      </c>
      <c r="C1553" t="s">
        <v>7499</v>
      </c>
      <c r="D1553" t="s">
        <v>1737</v>
      </c>
      <c r="E1553" t="str">
        <f>VLOOKUP(A1553,[1]USDAPLANTS!C$2:D$32889,2)</f>
        <v>L48(N)PR(N)CAN(N)</v>
      </c>
      <c r="F1553" t="s">
        <v>1737</v>
      </c>
      <c r="G1553" t="s">
        <v>1021</v>
      </c>
      <c r="I1553" t="s">
        <v>7500</v>
      </c>
      <c r="J1553" t="s">
        <v>7491</v>
      </c>
      <c r="K1553" t="s">
        <v>7501</v>
      </c>
      <c r="L1553" t="str">
        <f t="shared" si="133"/>
        <v>dubia var. inundata</v>
      </c>
      <c r="M1553" t="s">
        <v>6441</v>
      </c>
      <c r="N1553" t="s">
        <v>1259</v>
      </c>
      <c r="O1553" t="s">
        <v>7502</v>
      </c>
    </row>
    <row r="1554" spans="1:15" x14ac:dyDescent="0.25">
      <c r="A1554" t="s">
        <v>7503</v>
      </c>
      <c r="B1554" t="s">
        <v>7503</v>
      </c>
      <c r="C1554" t="s">
        <v>7504</v>
      </c>
      <c r="D1554" t="s">
        <v>4882</v>
      </c>
      <c r="E1554" t="str">
        <f>VLOOKUP(A1554,[1]USDAPLANTS!C$2:D$32889,2)</f>
        <v>L48(N)AK(N)CAN(N)GL(N)SPM(N)</v>
      </c>
      <c r="F1554" t="s">
        <v>4882</v>
      </c>
      <c r="G1554" t="s">
        <v>1021</v>
      </c>
      <c r="I1554" t="s">
        <v>7505</v>
      </c>
      <c r="J1554" t="s">
        <v>7506</v>
      </c>
      <c r="K1554" t="s">
        <v>918</v>
      </c>
      <c r="L1554" t="str">
        <f t="shared" ref="L1554:L1556" si="134">M1554</f>
        <v>borealis</v>
      </c>
      <c r="M1554" t="s">
        <v>918</v>
      </c>
    </row>
    <row r="1555" spans="1:15" x14ac:dyDescent="0.25">
      <c r="A1555" t="s">
        <v>7507</v>
      </c>
      <c r="B1555" t="s">
        <v>7507</v>
      </c>
      <c r="C1555" t="s">
        <v>7508</v>
      </c>
      <c r="D1555" t="s">
        <v>7509</v>
      </c>
      <c r="E1555" t="str">
        <f>VLOOKUP(A1555,[1]USDAPLANTS!C$2:D$32889,2)</f>
        <v>L48(I)HI(I)CAN(I)</v>
      </c>
      <c r="F1555" t="s">
        <v>7509</v>
      </c>
      <c r="G1555" t="s">
        <v>1032</v>
      </c>
      <c r="I1555" t="s">
        <v>7510</v>
      </c>
      <c r="J1555" t="s">
        <v>7511</v>
      </c>
      <c r="K1555" t="s">
        <v>7512</v>
      </c>
      <c r="L1555" t="str">
        <f t="shared" si="134"/>
        <v>bienne</v>
      </c>
      <c r="M1555" t="s">
        <v>7512</v>
      </c>
    </row>
    <row r="1556" spans="1:15" x14ac:dyDescent="0.25">
      <c r="A1556" t="s">
        <v>7513</v>
      </c>
      <c r="B1556" t="s">
        <v>7513</v>
      </c>
      <c r="C1556" t="s">
        <v>7514</v>
      </c>
      <c r="D1556" t="s">
        <v>7509</v>
      </c>
      <c r="E1556" t="str">
        <f>VLOOKUP(A1556,[1]USDAPLANTS!C$2:D$32889,2)</f>
        <v>L48(N)</v>
      </c>
      <c r="F1556" t="s">
        <v>7509</v>
      </c>
      <c r="G1556" t="s">
        <v>1021</v>
      </c>
      <c r="I1556" t="s">
        <v>7515</v>
      </c>
      <c r="J1556" t="s">
        <v>7511</v>
      </c>
      <c r="K1556" t="s">
        <v>7516</v>
      </c>
      <c r="L1556" t="str">
        <f t="shared" si="134"/>
        <v>intercursum</v>
      </c>
      <c r="M1556" t="s">
        <v>7516</v>
      </c>
    </row>
    <row r="1557" spans="1:15" x14ac:dyDescent="0.25">
      <c r="A1557" t="s">
        <v>7517</v>
      </c>
      <c r="B1557" t="s">
        <v>7517</v>
      </c>
      <c r="C1557" t="s">
        <v>7518</v>
      </c>
      <c r="D1557" t="s">
        <v>7509</v>
      </c>
      <c r="E1557" t="str">
        <f>VLOOKUP(A1557,[1]USDAPLANTS!C$2:D$32889,2)</f>
        <v>L48(N)CAN(N)</v>
      </c>
      <c r="F1557" t="s">
        <v>7509</v>
      </c>
      <c r="G1557" t="s">
        <v>1021</v>
      </c>
      <c r="I1557" t="s">
        <v>7519</v>
      </c>
      <c r="J1557" t="s">
        <v>7511</v>
      </c>
      <c r="K1557" t="s">
        <v>7520</v>
      </c>
      <c r="L1557" t="str">
        <f t="shared" ref="L1557:L1558" si="135">M1557&amp;" "&amp;N1557&amp;" "&amp;O1557</f>
        <v>medium var. medium</v>
      </c>
      <c r="M1557" t="s">
        <v>7521</v>
      </c>
      <c r="N1557" t="s">
        <v>1259</v>
      </c>
      <c r="O1557" t="s">
        <v>7521</v>
      </c>
    </row>
    <row r="1558" spans="1:15" x14ac:dyDescent="0.25">
      <c r="A1558" t="s">
        <v>7522</v>
      </c>
      <c r="B1558" t="s">
        <v>7522</v>
      </c>
      <c r="C1558" t="s">
        <v>7523</v>
      </c>
      <c r="D1558" t="s">
        <v>7509</v>
      </c>
      <c r="E1558" t="str">
        <f>VLOOKUP(A1558,[1]USDAPLANTS!C$2:D$32889,2)</f>
        <v>L48(N)CAN(N)</v>
      </c>
      <c r="F1558" t="s">
        <v>7509</v>
      </c>
      <c r="G1558" t="s">
        <v>1021</v>
      </c>
      <c r="I1558" t="s">
        <v>7524</v>
      </c>
      <c r="J1558" t="s">
        <v>7511</v>
      </c>
      <c r="K1558" t="s">
        <v>7525</v>
      </c>
      <c r="L1558" t="str">
        <f t="shared" si="135"/>
        <v>medium var. texanum</v>
      </c>
      <c r="M1558" t="s">
        <v>7521</v>
      </c>
      <c r="N1558" t="s">
        <v>1259</v>
      </c>
      <c r="O1558" t="s">
        <v>7526</v>
      </c>
    </row>
    <row r="1559" spans="1:15" x14ac:dyDescent="0.25">
      <c r="A1559" t="s">
        <v>7527</v>
      </c>
      <c r="B1559" t="s">
        <v>7527</v>
      </c>
      <c r="C1559" t="s">
        <v>7528</v>
      </c>
      <c r="D1559" t="s">
        <v>7509</v>
      </c>
      <c r="E1559" t="str">
        <f>VLOOKUP(A1559,[1]USDAPLANTS!C$2:D$32889,2)</f>
        <v>L48(I)AK(N)CAN(N)</v>
      </c>
      <c r="F1559" t="s">
        <v>7509</v>
      </c>
      <c r="G1559" t="s">
        <v>1032</v>
      </c>
      <c r="I1559" t="s">
        <v>7529</v>
      </c>
      <c r="J1559" t="s">
        <v>7511</v>
      </c>
      <c r="K1559" t="s">
        <v>927</v>
      </c>
      <c r="L1559" t="str">
        <f t="shared" ref="L1559:L1582" si="136">M1559</f>
        <v>perenne</v>
      </c>
      <c r="M1559" t="s">
        <v>927</v>
      </c>
    </row>
    <row r="1560" spans="1:15" x14ac:dyDescent="0.25">
      <c r="A1560" t="s">
        <v>7530</v>
      </c>
      <c r="B1560" t="s">
        <v>7530</v>
      </c>
      <c r="C1560" t="s">
        <v>7531</v>
      </c>
      <c r="D1560" t="s">
        <v>7509</v>
      </c>
      <c r="E1560" t="str">
        <f>VLOOKUP(A1560,[1]USDAPLANTS!C$2:D$32889,2)</f>
        <v>L48(N)CAN(N)</v>
      </c>
      <c r="F1560" t="s">
        <v>7509</v>
      </c>
      <c r="G1560" t="s">
        <v>1021</v>
      </c>
      <c r="I1560" t="s">
        <v>7532</v>
      </c>
      <c r="J1560" t="s">
        <v>7511</v>
      </c>
      <c r="K1560" t="s">
        <v>7533</v>
      </c>
      <c r="L1560" t="str">
        <f t="shared" si="136"/>
        <v>striatum</v>
      </c>
      <c r="M1560" t="s">
        <v>7533</v>
      </c>
    </row>
    <row r="1561" spans="1:15" x14ac:dyDescent="0.25">
      <c r="A1561" t="s">
        <v>7534</v>
      </c>
      <c r="B1561" t="s">
        <v>7534</v>
      </c>
      <c r="C1561" t="s">
        <v>7535</v>
      </c>
      <c r="D1561" t="s">
        <v>7509</v>
      </c>
      <c r="E1561" t="str">
        <f>VLOOKUP(A1561,[1]USDAPLANTS!C$2:D$32889,2)</f>
        <v>L48(N)CAN(N)</v>
      </c>
      <c r="F1561" t="s">
        <v>7509</v>
      </c>
      <c r="G1561" t="s">
        <v>1021</v>
      </c>
      <c r="I1561" t="s">
        <v>7536</v>
      </c>
      <c r="J1561" t="s">
        <v>7511</v>
      </c>
      <c r="K1561" t="s">
        <v>7537</v>
      </c>
      <c r="L1561" t="str">
        <f t="shared" si="136"/>
        <v>sulcatum</v>
      </c>
      <c r="M1561" t="s">
        <v>7537</v>
      </c>
    </row>
    <row r="1562" spans="1:15" x14ac:dyDescent="0.25">
      <c r="A1562" t="s">
        <v>7538</v>
      </c>
      <c r="B1562" t="s">
        <v>7538</v>
      </c>
      <c r="C1562" t="s">
        <v>7539</v>
      </c>
      <c r="D1562" t="s">
        <v>7509</v>
      </c>
      <c r="E1562" t="str">
        <f>VLOOKUP(A1562,[1]USDAPLANTS!C$2:D$32889,2)</f>
        <v>L48(I)CAN(W)</v>
      </c>
      <c r="F1562" t="s">
        <v>7509</v>
      </c>
      <c r="G1562" t="s">
        <v>1032</v>
      </c>
      <c r="I1562" t="s">
        <v>7540</v>
      </c>
      <c r="J1562" t="s">
        <v>7511</v>
      </c>
      <c r="K1562" t="s">
        <v>7541</v>
      </c>
      <c r="L1562" t="str">
        <f t="shared" si="136"/>
        <v>usitatissimum</v>
      </c>
      <c r="M1562" t="s">
        <v>7541</v>
      </c>
    </row>
    <row r="1563" spans="1:15" x14ac:dyDescent="0.25">
      <c r="A1563" t="s">
        <v>7542</v>
      </c>
      <c r="B1563" t="s">
        <v>7542</v>
      </c>
      <c r="C1563" t="s">
        <v>7543</v>
      </c>
      <c r="D1563" t="s">
        <v>7509</v>
      </c>
      <c r="E1563" t="str">
        <f>VLOOKUP(A1563,[1]USDAPLANTS!C$2:D$32889,2)</f>
        <v>L48(N)CAN(N)</v>
      </c>
      <c r="F1563" t="s">
        <v>7509</v>
      </c>
      <c r="G1563" t="s">
        <v>1021</v>
      </c>
      <c r="I1563" t="s">
        <v>7544</v>
      </c>
      <c r="J1563" t="s">
        <v>7511</v>
      </c>
      <c r="K1563" t="s">
        <v>2400</v>
      </c>
      <c r="L1563" t="str">
        <f t="shared" si="136"/>
        <v>virginianum</v>
      </c>
      <c r="M1563" t="s">
        <v>2400</v>
      </c>
    </row>
    <row r="1564" spans="1:15" x14ac:dyDescent="0.25">
      <c r="A1564" t="s">
        <v>7545</v>
      </c>
      <c r="B1564" t="s">
        <v>7545</v>
      </c>
      <c r="C1564" t="s">
        <v>7546</v>
      </c>
      <c r="D1564" t="s">
        <v>1747</v>
      </c>
      <c r="E1564" t="str">
        <f>VLOOKUP(A1564,[1]USDAPLANTS!C$2:D$32889,2)</f>
        <v>L48(N)CAN(N)</v>
      </c>
      <c r="F1564" t="s">
        <v>1747</v>
      </c>
      <c r="G1564" t="s">
        <v>1021</v>
      </c>
      <c r="I1564" t="s">
        <v>7547</v>
      </c>
      <c r="J1564" t="s">
        <v>7548</v>
      </c>
      <c r="K1564" t="s">
        <v>7549</v>
      </c>
      <c r="L1564" t="str">
        <f t="shared" si="136"/>
        <v>liliifolia</v>
      </c>
      <c r="M1564" t="s">
        <v>7549</v>
      </c>
    </row>
    <row r="1565" spans="1:15" x14ac:dyDescent="0.25">
      <c r="A1565" t="s">
        <v>7550</v>
      </c>
      <c r="B1565" t="s">
        <v>7550</v>
      </c>
      <c r="C1565" t="s">
        <v>7551</v>
      </c>
      <c r="D1565" t="s">
        <v>1747</v>
      </c>
      <c r="E1565" t="str">
        <f>VLOOKUP(A1565,[1]USDAPLANTS!C$2:D$32889,2)</f>
        <v>L48(N)CAN(N)</v>
      </c>
      <c r="F1565" t="s">
        <v>1747</v>
      </c>
      <c r="G1565" t="s">
        <v>1021</v>
      </c>
      <c r="I1565" t="s">
        <v>7552</v>
      </c>
      <c r="J1565" t="s">
        <v>7548</v>
      </c>
      <c r="K1565" t="s">
        <v>7553</v>
      </c>
      <c r="L1565" t="str">
        <f t="shared" si="136"/>
        <v>loeselii</v>
      </c>
      <c r="M1565" t="s">
        <v>7553</v>
      </c>
    </row>
    <row r="1566" spans="1:15" x14ac:dyDescent="0.25">
      <c r="A1566" t="s">
        <v>7554</v>
      </c>
      <c r="B1566" t="s">
        <v>7554</v>
      </c>
      <c r="C1566" t="s">
        <v>7555</v>
      </c>
      <c r="D1566" t="s">
        <v>2517</v>
      </c>
      <c r="E1566" t="str">
        <f>VLOOKUP(A1566,[1]USDAPLANTS!C$2:D$32889,2)</f>
        <v>L48(N)PR(N)CAN(N)</v>
      </c>
      <c r="F1566" t="s">
        <v>2517</v>
      </c>
      <c r="G1566" t="s">
        <v>1021</v>
      </c>
      <c r="I1566" t="s">
        <v>7556</v>
      </c>
      <c r="J1566" t="s">
        <v>7557</v>
      </c>
      <c r="K1566" t="s">
        <v>7558</v>
      </c>
      <c r="L1566" t="str">
        <f t="shared" si="136"/>
        <v>micrantha</v>
      </c>
      <c r="M1566" t="s">
        <v>7558</v>
      </c>
    </row>
    <row r="1567" spans="1:15" x14ac:dyDescent="0.25">
      <c r="A1567" t="s">
        <v>7559</v>
      </c>
      <c r="B1567" t="s">
        <v>7559</v>
      </c>
      <c r="C1567" t="s">
        <v>7560</v>
      </c>
      <c r="D1567" t="s">
        <v>7561</v>
      </c>
      <c r="E1567" t="str">
        <f>VLOOKUP(A1567,[1]USDAPLANTS!C$2:D$32889,2)</f>
        <v>L48(N)</v>
      </c>
      <c r="F1567" t="s">
        <v>7561</v>
      </c>
      <c r="G1567" t="s">
        <v>1021</v>
      </c>
      <c r="I1567" t="s">
        <v>7562</v>
      </c>
      <c r="J1567" t="s">
        <v>7563</v>
      </c>
      <c r="K1567" t="s">
        <v>7564</v>
      </c>
      <c r="L1567" t="str">
        <f t="shared" si="136"/>
        <v>styraciflua</v>
      </c>
      <c r="M1567" t="s">
        <v>7564</v>
      </c>
    </row>
    <row r="1568" spans="1:15" x14ac:dyDescent="0.25">
      <c r="A1568" t="s">
        <v>7565</v>
      </c>
      <c r="B1568" t="s">
        <v>7565</v>
      </c>
      <c r="C1568" t="s">
        <v>7566</v>
      </c>
      <c r="D1568" t="s">
        <v>7567</v>
      </c>
      <c r="E1568" t="str">
        <f>VLOOKUP(A1568,[1]USDAPLANTS!C$2:D$32889,2)</f>
        <v>L48(N)CAN(N)</v>
      </c>
      <c r="F1568" t="s">
        <v>7567</v>
      </c>
      <c r="G1568" t="s">
        <v>1021</v>
      </c>
      <c r="I1568" t="s">
        <v>7568</v>
      </c>
      <c r="J1568" t="s">
        <v>7569</v>
      </c>
      <c r="K1568" t="s">
        <v>7570</v>
      </c>
      <c r="L1568" t="str">
        <f t="shared" si="136"/>
        <v>tulipifera</v>
      </c>
      <c r="M1568" t="s">
        <v>7570</v>
      </c>
    </row>
    <row r="1569" spans="1:15" x14ac:dyDescent="0.25">
      <c r="A1569" t="s">
        <v>7571</v>
      </c>
      <c r="B1569" t="s">
        <v>7571</v>
      </c>
      <c r="C1569" t="s">
        <v>7572</v>
      </c>
      <c r="D1569" t="s">
        <v>1747</v>
      </c>
      <c r="E1569" t="str">
        <f>VLOOKUP(A1569,[1]USDAPLANTS!C$2:D$32889,2)</f>
        <v>L48(N)CAN(N)</v>
      </c>
      <c r="F1569" t="s">
        <v>1747</v>
      </c>
      <c r="G1569" t="s">
        <v>1021</v>
      </c>
      <c r="I1569" t="s">
        <v>7573</v>
      </c>
      <c r="J1569" t="s">
        <v>7574</v>
      </c>
      <c r="K1569" t="s">
        <v>2223</v>
      </c>
      <c r="L1569" t="str">
        <f t="shared" si="136"/>
        <v>australis</v>
      </c>
      <c r="M1569" t="s">
        <v>2223</v>
      </c>
    </row>
    <row r="1570" spans="1:15" x14ac:dyDescent="0.25">
      <c r="A1570" t="s">
        <v>7575</v>
      </c>
      <c r="B1570" t="s">
        <v>7575</v>
      </c>
      <c r="C1570" t="s">
        <v>7576</v>
      </c>
      <c r="D1570" t="s">
        <v>1747</v>
      </c>
      <c r="E1570" t="str">
        <f>VLOOKUP(A1570,[1]USDAPLANTS!C$2:D$32889,2)</f>
        <v>L48(N)AK(N)CAN(N)GL(N)SPM(N)</v>
      </c>
      <c r="F1570" t="s">
        <v>1747</v>
      </c>
      <c r="G1570" t="s">
        <v>1021</v>
      </c>
      <c r="I1570" t="s">
        <v>7577</v>
      </c>
      <c r="J1570" t="s">
        <v>7574</v>
      </c>
      <c r="K1570" t="s">
        <v>6598</v>
      </c>
      <c r="L1570" t="str">
        <f t="shared" si="136"/>
        <v>cordata</v>
      </c>
      <c r="M1570" t="s">
        <v>6598</v>
      </c>
    </row>
    <row r="1571" spans="1:15" x14ac:dyDescent="0.25">
      <c r="A1571" t="s">
        <v>7578</v>
      </c>
      <c r="B1571" t="s">
        <v>7578</v>
      </c>
      <c r="C1571" t="s">
        <v>7579</v>
      </c>
      <c r="D1571" t="s">
        <v>1747</v>
      </c>
      <c r="E1571" t="str">
        <f>VLOOKUP(A1571,[1]USDAPLANTS!C$2:D$32889,2)</f>
        <v>L48(N)</v>
      </c>
      <c r="F1571" t="s">
        <v>1747</v>
      </c>
      <c r="G1571" t="s">
        <v>1021</v>
      </c>
      <c r="I1571" t="s">
        <v>7580</v>
      </c>
      <c r="J1571" t="s">
        <v>7574</v>
      </c>
      <c r="K1571" t="s">
        <v>7581</v>
      </c>
      <c r="L1571" t="str">
        <f t="shared" si="136"/>
        <v>smallii</v>
      </c>
      <c r="M1571" t="s">
        <v>7581</v>
      </c>
    </row>
    <row r="1572" spans="1:15" x14ac:dyDescent="0.25">
      <c r="A1572" t="s">
        <v>7582</v>
      </c>
      <c r="B1572" t="s">
        <v>7582</v>
      </c>
      <c r="C1572" t="s">
        <v>7583</v>
      </c>
      <c r="D1572" t="s">
        <v>1621</v>
      </c>
      <c r="E1572" t="str">
        <f>VLOOKUP(A1572,[1]USDAPLANTS!C$2:D$32889,2)</f>
        <v>L48(N)CAN(N)</v>
      </c>
      <c r="F1572" t="s">
        <v>1621</v>
      </c>
      <c r="G1572" t="s">
        <v>1021</v>
      </c>
      <c r="I1572" t="s">
        <v>7584</v>
      </c>
      <c r="J1572" t="s">
        <v>7585</v>
      </c>
      <c r="K1572" t="s">
        <v>2884</v>
      </c>
      <c r="L1572" t="str">
        <f t="shared" si="136"/>
        <v>canescens</v>
      </c>
      <c r="M1572" t="s">
        <v>2884</v>
      </c>
    </row>
    <row r="1573" spans="1:15" x14ac:dyDescent="0.25">
      <c r="A1573" t="s">
        <v>7586</v>
      </c>
      <c r="B1573" t="s">
        <v>7586</v>
      </c>
      <c r="C1573" t="s">
        <v>7587</v>
      </c>
      <c r="D1573" t="s">
        <v>1621</v>
      </c>
      <c r="E1573" t="str">
        <f>VLOOKUP(A1573,[1]USDAPLANTS!C$2:D$32889,2)</f>
        <v>L48(N)CAN(N)</v>
      </c>
      <c r="F1573" t="s">
        <v>1621</v>
      </c>
      <c r="G1573" t="s">
        <v>1021</v>
      </c>
      <c r="I1573" t="s">
        <v>7588</v>
      </c>
      <c r="J1573" t="s">
        <v>7585</v>
      </c>
      <c r="K1573" t="s">
        <v>7589</v>
      </c>
      <c r="L1573" t="str">
        <f t="shared" si="136"/>
        <v>caroliniense</v>
      </c>
      <c r="M1573" t="s">
        <v>7589</v>
      </c>
    </row>
    <row r="1574" spans="1:15" x14ac:dyDescent="0.25">
      <c r="A1574" t="s">
        <v>7590</v>
      </c>
      <c r="B1574" t="s">
        <v>7590</v>
      </c>
      <c r="C1574" t="s">
        <v>7591</v>
      </c>
      <c r="D1574" t="s">
        <v>1621</v>
      </c>
      <c r="E1574" t="str">
        <f>VLOOKUP(A1574,[1]USDAPLANTS!C$2:D$32889,2)</f>
        <v>L48(N)CAN(N)</v>
      </c>
      <c r="F1574" t="s">
        <v>1621</v>
      </c>
      <c r="G1574" t="s">
        <v>1021</v>
      </c>
      <c r="I1574" t="s">
        <v>7592</v>
      </c>
      <c r="J1574" t="s">
        <v>7585</v>
      </c>
      <c r="K1574" t="s">
        <v>916</v>
      </c>
      <c r="L1574" t="str">
        <f t="shared" si="136"/>
        <v>latifolium</v>
      </c>
      <c r="M1574" t="s">
        <v>916</v>
      </c>
    </row>
    <row r="1575" spans="1:15" x14ac:dyDescent="0.25">
      <c r="A1575" t="s">
        <v>7593</v>
      </c>
      <c r="B1575" t="s">
        <v>7593</v>
      </c>
      <c r="C1575" t="s">
        <v>7594</v>
      </c>
      <c r="D1575" t="s">
        <v>2658</v>
      </c>
      <c r="E1575" t="str">
        <f>VLOOKUP(A1575,[1]USDAPLANTS!C$2:D$32889,2)</f>
        <v>L48(N)CAN(N)</v>
      </c>
      <c r="F1575" t="s">
        <v>2658</v>
      </c>
      <c r="G1575" t="s">
        <v>1021</v>
      </c>
      <c r="I1575" t="s">
        <v>7595</v>
      </c>
      <c r="J1575" t="s">
        <v>7596</v>
      </c>
      <c r="K1575" t="s">
        <v>7597</v>
      </c>
      <c r="L1575" t="str">
        <f t="shared" si="136"/>
        <v>cardinalis</v>
      </c>
      <c r="M1575" t="s">
        <v>7597</v>
      </c>
    </row>
    <row r="1576" spans="1:15" x14ac:dyDescent="0.25">
      <c r="A1576" t="s">
        <v>7598</v>
      </c>
      <c r="B1576" t="s">
        <v>7598</v>
      </c>
      <c r="C1576" t="s">
        <v>7599</v>
      </c>
      <c r="D1576" t="s">
        <v>2658</v>
      </c>
      <c r="E1576" t="str">
        <f>VLOOKUP(A1576,[1]USDAPLANTS!C$2:D$32889,2)</f>
        <v>L48(I)</v>
      </c>
      <c r="F1576" t="s">
        <v>2658</v>
      </c>
      <c r="G1576" t="s">
        <v>1032</v>
      </c>
      <c r="I1576" t="s">
        <v>7600</v>
      </c>
      <c r="J1576" t="s">
        <v>7596</v>
      </c>
      <c r="K1576" t="s">
        <v>2249</v>
      </c>
      <c r="L1576" t="str">
        <f t="shared" si="136"/>
        <v>chinensis</v>
      </c>
      <c r="M1576" t="s">
        <v>2249</v>
      </c>
    </row>
    <row r="1577" spans="1:15" x14ac:dyDescent="0.25">
      <c r="A1577" t="s">
        <v>7601</v>
      </c>
      <c r="B1577" t="s">
        <v>7601</v>
      </c>
      <c r="C1577" t="s">
        <v>7602</v>
      </c>
      <c r="D1577" t="s">
        <v>2658</v>
      </c>
      <c r="E1577" t="str">
        <f>VLOOKUP(A1577,[1]USDAPLANTS!C$2:D$32889,2)</f>
        <v>L48(N)AK(N)CAN(N)SPM(N)</v>
      </c>
      <c r="F1577" t="s">
        <v>2658</v>
      </c>
      <c r="G1577" t="s">
        <v>1021</v>
      </c>
      <c r="I1577" t="s">
        <v>7603</v>
      </c>
      <c r="J1577" t="s">
        <v>7596</v>
      </c>
      <c r="K1577" t="s">
        <v>7604</v>
      </c>
      <c r="L1577" t="str">
        <f t="shared" si="136"/>
        <v>dortmanna</v>
      </c>
      <c r="M1577" t="s">
        <v>7604</v>
      </c>
    </row>
    <row r="1578" spans="1:15" x14ac:dyDescent="0.25">
      <c r="A1578" t="s">
        <v>7605</v>
      </c>
      <c r="B1578" t="s">
        <v>7605</v>
      </c>
      <c r="C1578" t="s">
        <v>7606</v>
      </c>
      <c r="D1578" t="s">
        <v>2658</v>
      </c>
      <c r="E1578" t="str">
        <f>VLOOKUP(A1578,[1]USDAPLANTS!C$2:D$32889,2)</f>
        <v>L48(N)CAN(N)</v>
      </c>
      <c r="F1578" t="s">
        <v>2658</v>
      </c>
      <c r="G1578" t="s">
        <v>1021</v>
      </c>
      <c r="I1578" t="s">
        <v>7607</v>
      </c>
      <c r="J1578" t="s">
        <v>7596</v>
      </c>
      <c r="K1578" t="s">
        <v>6574</v>
      </c>
      <c r="L1578" t="str">
        <f t="shared" si="136"/>
        <v>inflata</v>
      </c>
      <c r="M1578" t="s">
        <v>6574</v>
      </c>
    </row>
    <row r="1579" spans="1:15" x14ac:dyDescent="0.25">
      <c r="A1579" t="s">
        <v>7608</v>
      </c>
      <c r="B1579" t="s">
        <v>7608</v>
      </c>
      <c r="C1579" t="s">
        <v>7609</v>
      </c>
      <c r="D1579" t="s">
        <v>2658</v>
      </c>
      <c r="E1579" t="str">
        <f>VLOOKUP(A1579,[1]USDAPLANTS!C$2:D$32889,2)</f>
        <v>L48(N)CAN(N)</v>
      </c>
      <c r="F1579" t="s">
        <v>2658</v>
      </c>
      <c r="G1579" t="s">
        <v>1021</v>
      </c>
      <c r="I1579" t="s">
        <v>7610</v>
      </c>
      <c r="J1579" t="s">
        <v>7596</v>
      </c>
      <c r="K1579" t="s">
        <v>2476</v>
      </c>
      <c r="L1579" t="str">
        <f t="shared" si="136"/>
        <v>kalmii</v>
      </c>
      <c r="M1579" t="s">
        <v>2476</v>
      </c>
    </row>
    <row r="1580" spans="1:15" x14ac:dyDescent="0.25">
      <c r="A1580" t="s">
        <v>7611</v>
      </c>
      <c r="B1580" t="s">
        <v>7611</v>
      </c>
      <c r="C1580" t="s">
        <v>7612</v>
      </c>
      <c r="D1580" t="s">
        <v>2658</v>
      </c>
      <c r="E1580" t="str">
        <f>VLOOKUP(A1580,[1]USDAPLANTS!C$2:D$32889,2)</f>
        <v>L48(N)</v>
      </c>
      <c r="F1580" t="s">
        <v>2658</v>
      </c>
      <c r="G1580" t="s">
        <v>1021</v>
      </c>
      <c r="I1580" t="s">
        <v>7613</v>
      </c>
      <c r="J1580" t="s">
        <v>7596</v>
      </c>
      <c r="K1580" t="s">
        <v>4715</v>
      </c>
      <c r="L1580" t="str">
        <f t="shared" si="136"/>
        <v>nuttallii</v>
      </c>
      <c r="M1580" t="s">
        <v>4715</v>
      </c>
    </row>
    <row r="1581" spans="1:15" x14ac:dyDescent="0.25">
      <c r="A1581" t="s">
        <v>7614</v>
      </c>
      <c r="B1581" t="s">
        <v>7614</v>
      </c>
      <c r="C1581" t="s">
        <v>7615</v>
      </c>
      <c r="D1581" t="s">
        <v>2658</v>
      </c>
      <c r="E1581" t="str">
        <f>VLOOKUP(A1581,[1]USDAPLANTS!C$2:D$32889,2)</f>
        <v>L48(N)</v>
      </c>
      <c r="F1581" t="s">
        <v>2658</v>
      </c>
      <c r="G1581" t="s">
        <v>1021</v>
      </c>
      <c r="I1581" t="s">
        <v>7616</v>
      </c>
      <c r="J1581" t="s">
        <v>7596</v>
      </c>
      <c r="K1581" t="s">
        <v>5870</v>
      </c>
      <c r="L1581" t="str">
        <f t="shared" si="136"/>
        <v>puberula</v>
      </c>
      <c r="M1581" t="s">
        <v>5870</v>
      </c>
    </row>
    <row r="1582" spans="1:15" x14ac:dyDescent="0.25">
      <c r="A1582" t="s">
        <v>7617</v>
      </c>
      <c r="B1582" t="s">
        <v>7617</v>
      </c>
      <c r="C1582" t="s">
        <v>7618</v>
      </c>
      <c r="D1582" t="s">
        <v>2658</v>
      </c>
      <c r="E1582" t="str">
        <f>VLOOKUP(A1582,[1]USDAPLANTS!C$2:D$32889,2)</f>
        <v>L48(N)CAN(N)</v>
      </c>
      <c r="F1582" t="s">
        <v>2658</v>
      </c>
      <c r="G1582" t="s">
        <v>1021</v>
      </c>
      <c r="I1582" t="s">
        <v>7619</v>
      </c>
      <c r="J1582" t="s">
        <v>7596</v>
      </c>
      <c r="K1582" t="s">
        <v>7620</v>
      </c>
      <c r="L1582" t="str">
        <f t="shared" si="136"/>
        <v>siphilitica</v>
      </c>
      <c r="M1582" t="s">
        <v>7620</v>
      </c>
    </row>
    <row r="1583" spans="1:15" x14ac:dyDescent="0.25">
      <c r="A1583" t="s">
        <v>7621</v>
      </c>
      <c r="B1583" t="s">
        <v>7621</v>
      </c>
      <c r="C1583" t="s">
        <v>7622</v>
      </c>
      <c r="D1583" t="s">
        <v>2658</v>
      </c>
      <c r="E1583" t="str">
        <f>VLOOKUP(A1583,[1]USDAPLANTS!C$2:D$32889,2)</f>
        <v>L48(N)</v>
      </c>
      <c r="F1583" t="s">
        <v>2658</v>
      </c>
      <c r="G1583" t="s">
        <v>1021</v>
      </c>
      <c r="I1583" t="s">
        <v>7623</v>
      </c>
      <c r="J1583" t="s">
        <v>7596</v>
      </c>
      <c r="K1583" t="s">
        <v>7624</v>
      </c>
      <c r="L1583" t="str">
        <f t="shared" ref="L1583:L1585" si="137">M1583&amp;" "&amp;N1583&amp;" "&amp;O1583</f>
        <v>spicata var. leptostachys</v>
      </c>
      <c r="M1583" t="s">
        <v>936</v>
      </c>
      <c r="N1583" t="s">
        <v>1259</v>
      </c>
      <c r="O1583" t="s">
        <v>7625</v>
      </c>
    </row>
    <row r="1584" spans="1:15" x14ac:dyDescent="0.25">
      <c r="A1584" t="s">
        <v>7626</v>
      </c>
      <c r="B1584" t="s">
        <v>7626</v>
      </c>
      <c r="C1584" t="s">
        <v>7627</v>
      </c>
      <c r="D1584" t="s">
        <v>2658</v>
      </c>
      <c r="E1584" t="str">
        <f>VLOOKUP(A1584,[1]USDAPLANTS!C$2:D$32889,2)</f>
        <v>L48(N)</v>
      </c>
      <c r="F1584" t="s">
        <v>2658</v>
      </c>
      <c r="G1584" t="s">
        <v>1021</v>
      </c>
      <c r="I1584" t="s">
        <v>7628</v>
      </c>
      <c r="J1584" t="s">
        <v>7596</v>
      </c>
      <c r="K1584" t="s">
        <v>7629</v>
      </c>
      <c r="L1584" t="str">
        <f t="shared" si="137"/>
        <v>spicata var. scaposa</v>
      </c>
      <c r="M1584" t="s">
        <v>936</v>
      </c>
      <c r="N1584" t="s">
        <v>1259</v>
      </c>
      <c r="O1584" t="s">
        <v>7630</v>
      </c>
    </row>
    <row r="1585" spans="1:15" x14ac:dyDescent="0.25">
      <c r="A1585" t="s">
        <v>7631</v>
      </c>
      <c r="B1585" t="s">
        <v>7631</v>
      </c>
      <c r="C1585" t="s">
        <v>7622</v>
      </c>
      <c r="D1585" t="s">
        <v>2658</v>
      </c>
      <c r="E1585" t="str">
        <f>VLOOKUP(A1585,[1]USDAPLANTS!C$2:D$32889,2)</f>
        <v>L48(N)CAN(N)</v>
      </c>
      <c r="F1585" t="s">
        <v>2658</v>
      </c>
      <c r="G1585" t="s">
        <v>1021</v>
      </c>
      <c r="I1585" t="s">
        <v>7632</v>
      </c>
      <c r="J1585" t="s">
        <v>7596</v>
      </c>
      <c r="K1585" t="s">
        <v>7423</v>
      </c>
      <c r="L1585" t="str">
        <f t="shared" si="137"/>
        <v>spicata var. spicata</v>
      </c>
      <c r="M1585" t="s">
        <v>936</v>
      </c>
      <c r="N1585" t="s">
        <v>1259</v>
      </c>
      <c r="O1585" t="s">
        <v>936</v>
      </c>
    </row>
    <row r="1586" spans="1:15" x14ac:dyDescent="0.25">
      <c r="A1586" t="s">
        <v>7633</v>
      </c>
      <c r="B1586" t="s">
        <v>7633</v>
      </c>
      <c r="C1586" t="s">
        <v>7634</v>
      </c>
      <c r="D1586" t="s">
        <v>1375</v>
      </c>
      <c r="E1586" t="str">
        <f>VLOOKUP(A1586,[1]USDAPLANTS!C$2:D$32889,2)</f>
        <v>L48(I)HI(I)CAN(I)</v>
      </c>
      <c r="F1586" t="s">
        <v>1375</v>
      </c>
      <c r="G1586" t="s">
        <v>1032</v>
      </c>
      <c r="I1586" t="s">
        <v>7635</v>
      </c>
      <c r="J1586" t="s">
        <v>7636</v>
      </c>
      <c r="K1586" t="s">
        <v>1956</v>
      </c>
      <c r="L1586" t="str">
        <f t="shared" ref="L1586:L1590" si="138">M1586</f>
        <v>maritima</v>
      </c>
      <c r="M1586" t="s">
        <v>1956</v>
      </c>
    </row>
    <row r="1587" spans="1:15" x14ac:dyDescent="0.25">
      <c r="A1587" t="s">
        <v>7637</v>
      </c>
      <c r="B1587" t="s">
        <v>7637</v>
      </c>
      <c r="C1587" t="s">
        <v>7638</v>
      </c>
      <c r="D1587" t="s">
        <v>1181</v>
      </c>
      <c r="E1587" t="str">
        <f>VLOOKUP(A1587,[1]USDAPLANTS!C$2:D$32889,2)</f>
        <v>L48(I)CAN(I)GL(I)SPM(I)</v>
      </c>
      <c r="F1587" t="s">
        <v>1181</v>
      </c>
      <c r="G1587" t="s">
        <v>1032</v>
      </c>
      <c r="I1587" t="s">
        <v>7639</v>
      </c>
      <c r="J1587" t="s">
        <v>926</v>
      </c>
      <c r="K1587" t="s">
        <v>7640</v>
      </c>
      <c r="L1587" t="str">
        <f t="shared" si="138"/>
        <v>multiflorum</v>
      </c>
      <c r="M1587" t="s">
        <v>7640</v>
      </c>
    </row>
    <row r="1588" spans="1:15" x14ac:dyDescent="0.25">
      <c r="A1588" t="s">
        <v>7641</v>
      </c>
      <c r="B1588" t="s">
        <v>7641</v>
      </c>
      <c r="C1588" t="s">
        <v>7642</v>
      </c>
      <c r="D1588" t="s">
        <v>1181</v>
      </c>
      <c r="E1588" t="str">
        <f>VLOOKUP(A1588,[1]USDAPLANTS!C$2:D$32889,2)</f>
        <v>L48(I)AK(I)HI(I)PR(I)CAN(I)GL(I)SPM(I)</v>
      </c>
      <c r="F1588" t="s">
        <v>1181</v>
      </c>
      <c r="G1588" t="s">
        <v>1032</v>
      </c>
      <c r="I1588" t="s">
        <v>7643</v>
      </c>
      <c r="J1588" t="s">
        <v>926</v>
      </c>
      <c r="K1588" t="s">
        <v>927</v>
      </c>
      <c r="L1588" t="str">
        <f t="shared" si="138"/>
        <v>perenne</v>
      </c>
      <c r="M1588" t="s">
        <v>927</v>
      </c>
    </row>
    <row r="1589" spans="1:15" x14ac:dyDescent="0.25">
      <c r="A1589" t="s">
        <v>7644</v>
      </c>
      <c r="B1589" t="s">
        <v>7644</v>
      </c>
      <c r="C1589" t="s">
        <v>7645</v>
      </c>
      <c r="D1589" t="s">
        <v>1181</v>
      </c>
      <c r="E1589" t="str">
        <f>VLOOKUP(A1589,[1]USDAPLANTS!C$2:D$32889,2)</f>
        <v>L48(I)AK(I)HI(I)CAN(I)</v>
      </c>
      <c r="F1589" t="s">
        <v>1181</v>
      </c>
      <c r="G1589" t="s">
        <v>1032</v>
      </c>
      <c r="I1589" t="s">
        <v>7646</v>
      </c>
      <c r="J1589" t="s">
        <v>926</v>
      </c>
      <c r="K1589" t="s">
        <v>7647</v>
      </c>
      <c r="L1589" t="str">
        <f t="shared" si="138"/>
        <v>temulentum</v>
      </c>
      <c r="M1589" t="s">
        <v>7647</v>
      </c>
    </row>
    <row r="1590" spans="1:15" x14ac:dyDescent="0.25">
      <c r="A1590" t="s">
        <v>7648</v>
      </c>
      <c r="B1590" t="s">
        <v>7648</v>
      </c>
      <c r="C1590" t="s">
        <v>7649</v>
      </c>
      <c r="D1590" t="s">
        <v>4882</v>
      </c>
      <c r="E1590" t="str">
        <f>VLOOKUP(A1590,[1]USDAPLANTS!C$2:D$32889,2)</f>
        <v>L48(N)CAN(N)</v>
      </c>
      <c r="F1590" t="s">
        <v>4882</v>
      </c>
      <c r="G1590" t="s">
        <v>1021</v>
      </c>
      <c r="I1590" t="s">
        <v>7650</v>
      </c>
      <c r="J1590" t="s">
        <v>7651</v>
      </c>
      <c r="K1590" t="s">
        <v>1544</v>
      </c>
      <c r="L1590" t="str">
        <f t="shared" si="138"/>
        <v>canadensis</v>
      </c>
      <c r="M1590" t="s">
        <v>1544</v>
      </c>
    </row>
    <row r="1591" spans="1:15" x14ac:dyDescent="0.25">
      <c r="A1591" t="s">
        <v>7652</v>
      </c>
      <c r="B1591" t="s">
        <v>7652</v>
      </c>
      <c r="C1591" t="s">
        <v>7653</v>
      </c>
      <c r="D1591" t="s">
        <v>4882</v>
      </c>
      <c r="E1591" t="str">
        <f>VLOOKUP(A1591,[1]USDAPLANTS!C$2:D$32889,2)</f>
        <v>L48(N)CAN(N)</v>
      </c>
      <c r="F1591" t="s">
        <v>4882</v>
      </c>
      <c r="G1591" t="s">
        <v>1021</v>
      </c>
      <c r="I1591" t="s">
        <v>7654</v>
      </c>
      <c r="J1591" t="s">
        <v>7651</v>
      </c>
      <c r="K1591" t="s">
        <v>7655</v>
      </c>
      <c r="L1591" t="str">
        <f t="shared" ref="L1591:L1593" si="139">M1591&amp;" "&amp;N1591&amp;" "&amp;O1591</f>
        <v>dioica var. dioica</v>
      </c>
      <c r="M1591" t="s">
        <v>7656</v>
      </c>
      <c r="N1591" t="s">
        <v>1259</v>
      </c>
      <c r="O1591" t="s">
        <v>7656</v>
      </c>
    </row>
    <row r="1592" spans="1:15" x14ac:dyDescent="0.25">
      <c r="A1592" t="s">
        <v>7657</v>
      </c>
      <c r="B1592" t="s">
        <v>7657</v>
      </c>
      <c r="C1592" t="s">
        <v>7658</v>
      </c>
      <c r="D1592" t="s">
        <v>4882</v>
      </c>
      <c r="E1592" t="str">
        <f>VLOOKUP(A1592,[1]USDAPLANTS!C$2:D$32889,2)</f>
        <v>L48(N)CAN(N)</v>
      </c>
      <c r="F1592" t="s">
        <v>4882</v>
      </c>
      <c r="G1592" t="s">
        <v>1021</v>
      </c>
      <c r="I1592" t="s">
        <v>7659</v>
      </c>
      <c r="J1592" t="s">
        <v>7651</v>
      </c>
      <c r="K1592" t="s">
        <v>7660</v>
      </c>
      <c r="L1592" t="str">
        <f t="shared" si="139"/>
        <v>dioica var. glaucescens</v>
      </c>
      <c r="M1592" t="s">
        <v>7656</v>
      </c>
      <c r="N1592" t="s">
        <v>1259</v>
      </c>
      <c r="O1592" t="s">
        <v>7661</v>
      </c>
    </row>
    <row r="1593" spans="1:15" x14ac:dyDescent="0.25">
      <c r="A1593" t="s">
        <v>7662</v>
      </c>
      <c r="B1593" t="s">
        <v>7662</v>
      </c>
      <c r="C1593" t="s">
        <v>7663</v>
      </c>
      <c r="D1593" t="s">
        <v>4882</v>
      </c>
      <c r="E1593" t="str">
        <f>VLOOKUP(A1593,[1]USDAPLANTS!C$2:D$32889,2)</f>
        <v>L48(N)CAN(N)</v>
      </c>
      <c r="F1593" t="s">
        <v>4882</v>
      </c>
      <c r="G1593" t="s">
        <v>1021</v>
      </c>
      <c r="I1593" t="s">
        <v>7664</v>
      </c>
      <c r="J1593" t="s">
        <v>7651</v>
      </c>
      <c r="K1593" t="s">
        <v>7665</v>
      </c>
      <c r="L1593" t="str">
        <f t="shared" si="139"/>
        <v>dioica var. orientalis</v>
      </c>
      <c r="M1593" t="s">
        <v>7656</v>
      </c>
      <c r="N1593" t="s">
        <v>1259</v>
      </c>
      <c r="O1593" t="s">
        <v>2524</v>
      </c>
    </row>
    <row r="1594" spans="1:15" x14ac:dyDescent="0.25">
      <c r="A1594" t="s">
        <v>7666</v>
      </c>
      <c r="B1594" t="s">
        <v>7666</v>
      </c>
      <c r="C1594" t="s">
        <v>7667</v>
      </c>
      <c r="D1594" t="s">
        <v>4882</v>
      </c>
      <c r="E1594" t="str">
        <f>VLOOKUP(A1594,[1]USDAPLANTS!C$2:D$32889,2)</f>
        <v>L48(I)</v>
      </c>
      <c r="F1594" t="s">
        <v>4882</v>
      </c>
      <c r="G1594" t="s">
        <v>1032</v>
      </c>
      <c r="I1594" t="s">
        <v>7668</v>
      </c>
      <c r="J1594" t="s">
        <v>7651</v>
      </c>
      <c r="K1594" t="s">
        <v>7669</v>
      </c>
      <c r="L1594" t="str">
        <f t="shared" ref="L1594:L1603" si="140">M1594</f>
        <v>fragrantissima</v>
      </c>
      <c r="M1594" t="s">
        <v>7669</v>
      </c>
    </row>
    <row r="1595" spans="1:15" x14ac:dyDescent="0.25">
      <c r="A1595" t="s">
        <v>7670</v>
      </c>
      <c r="B1595" t="s">
        <v>7670</v>
      </c>
      <c r="C1595" t="s">
        <v>7671</v>
      </c>
      <c r="D1595" t="s">
        <v>4882</v>
      </c>
      <c r="E1595" t="str">
        <f>VLOOKUP(A1595,[1]USDAPLANTS!C$2:D$32889,2)</f>
        <v>L48(N)CAN(N)</v>
      </c>
      <c r="F1595" t="s">
        <v>4882</v>
      </c>
      <c r="G1595" t="s">
        <v>1021</v>
      </c>
      <c r="I1595" t="s">
        <v>7672</v>
      </c>
      <c r="J1595" t="s">
        <v>7651</v>
      </c>
      <c r="K1595" t="s">
        <v>1784</v>
      </c>
      <c r="L1595" t="str">
        <f t="shared" si="140"/>
        <v>hirsuta</v>
      </c>
      <c r="M1595" t="s">
        <v>1784</v>
      </c>
    </row>
    <row r="1596" spans="1:15" x14ac:dyDescent="0.25">
      <c r="A1596" t="s">
        <v>7673</v>
      </c>
      <c r="B1596" t="s">
        <v>7673</v>
      </c>
      <c r="C1596" t="s">
        <v>7674</v>
      </c>
      <c r="D1596" t="s">
        <v>4882</v>
      </c>
      <c r="E1596" t="str">
        <f>VLOOKUP(A1596,[1]USDAPLANTS!C$2:D$32889,2)</f>
        <v>L48(I)HI(I)PR(I)CAN(I)</v>
      </c>
      <c r="F1596" t="s">
        <v>4882</v>
      </c>
      <c r="G1596" t="s">
        <v>1032</v>
      </c>
      <c r="I1596" t="s">
        <v>7675</v>
      </c>
      <c r="J1596" t="s">
        <v>7651</v>
      </c>
      <c r="K1596" t="s">
        <v>5817</v>
      </c>
      <c r="L1596" t="str">
        <f t="shared" si="140"/>
        <v>japonica</v>
      </c>
      <c r="M1596" t="s">
        <v>5817</v>
      </c>
    </row>
    <row r="1597" spans="1:15" x14ac:dyDescent="0.25">
      <c r="A1597" t="s">
        <v>7676</v>
      </c>
      <c r="B1597" t="s">
        <v>7676</v>
      </c>
      <c r="C1597" t="s">
        <v>7677</v>
      </c>
      <c r="D1597" t="s">
        <v>4882</v>
      </c>
      <c r="E1597" t="str">
        <f>VLOOKUP(A1597,[1]USDAPLANTS!C$2:D$32889,2)</f>
        <v>L48(I)CAN(I)</v>
      </c>
      <c r="F1597" t="s">
        <v>4882</v>
      </c>
      <c r="G1597" t="s">
        <v>1032</v>
      </c>
      <c r="I1597" t="s">
        <v>7678</v>
      </c>
      <c r="J1597" t="s">
        <v>7651</v>
      </c>
      <c r="K1597" t="s">
        <v>7679</v>
      </c>
      <c r="L1597" t="str">
        <f t="shared" si="140"/>
        <v>maackii</v>
      </c>
      <c r="M1597" t="s">
        <v>7679</v>
      </c>
    </row>
    <row r="1598" spans="1:15" x14ac:dyDescent="0.25">
      <c r="A1598" t="s">
        <v>7680</v>
      </c>
      <c r="B1598" t="s">
        <v>7680</v>
      </c>
      <c r="C1598" t="s">
        <v>7681</v>
      </c>
      <c r="D1598" t="s">
        <v>4882</v>
      </c>
      <c r="E1598" t="str">
        <f>VLOOKUP(A1598,[1]USDAPLANTS!C$2:D$32889,2)</f>
        <v>L48(I)CAN(I)</v>
      </c>
      <c r="F1598" t="s">
        <v>4882</v>
      </c>
      <c r="G1598" t="s">
        <v>1032</v>
      </c>
      <c r="I1598" t="s">
        <v>7682</v>
      </c>
      <c r="J1598" t="s">
        <v>7651</v>
      </c>
      <c r="K1598" t="s">
        <v>7683</v>
      </c>
      <c r="L1598" t="str">
        <f t="shared" si="140"/>
        <v>morrowii</v>
      </c>
      <c r="M1598" t="s">
        <v>7683</v>
      </c>
    </row>
    <row r="1599" spans="1:15" x14ac:dyDescent="0.25">
      <c r="A1599" t="s">
        <v>7684</v>
      </c>
      <c r="B1599" t="s">
        <v>7684</v>
      </c>
      <c r="C1599" t="s">
        <v>7685</v>
      </c>
      <c r="D1599" t="s">
        <v>4882</v>
      </c>
      <c r="E1599" t="str">
        <f>VLOOKUP(A1599,[1]USDAPLANTS!C$2:D$32889,2)</f>
        <v>L48(N)CAN(N)</v>
      </c>
      <c r="F1599" t="s">
        <v>4882</v>
      </c>
      <c r="G1599" t="s">
        <v>1021</v>
      </c>
      <c r="I1599" t="s">
        <v>7686</v>
      </c>
      <c r="J1599" t="s">
        <v>7651</v>
      </c>
      <c r="K1599" t="s">
        <v>7687</v>
      </c>
      <c r="L1599" t="str">
        <f t="shared" si="140"/>
        <v>oblongifolia</v>
      </c>
      <c r="M1599" t="s">
        <v>7687</v>
      </c>
    </row>
    <row r="1600" spans="1:15" x14ac:dyDescent="0.25">
      <c r="A1600" t="s">
        <v>7688</v>
      </c>
      <c r="B1600" t="s">
        <v>7688</v>
      </c>
      <c r="C1600" t="s">
        <v>7689</v>
      </c>
      <c r="D1600" t="s">
        <v>4882</v>
      </c>
      <c r="E1600" t="str">
        <f>VLOOKUP(A1600,[1]USDAPLANTS!C$2:D$32889,2)</f>
        <v>L48(N)CAN(I)</v>
      </c>
      <c r="F1600" t="s">
        <v>4882</v>
      </c>
      <c r="G1600" t="s">
        <v>1021</v>
      </c>
      <c r="I1600" t="s">
        <v>7690</v>
      </c>
      <c r="J1600" t="s">
        <v>7651</v>
      </c>
      <c r="K1600" t="s">
        <v>4166</v>
      </c>
      <c r="L1600" t="str">
        <f t="shared" si="140"/>
        <v>sempervirens</v>
      </c>
      <c r="M1600" t="s">
        <v>4166</v>
      </c>
    </row>
    <row r="1601" spans="1:15" x14ac:dyDescent="0.25">
      <c r="A1601" t="s">
        <v>7691</v>
      </c>
      <c r="B1601" t="s">
        <v>7691</v>
      </c>
      <c r="C1601" t="s">
        <v>7692</v>
      </c>
      <c r="D1601" t="s">
        <v>4882</v>
      </c>
      <c r="E1601" t="str">
        <f>VLOOKUP(A1601,[1]USDAPLANTS!C$2:D$32889,2)</f>
        <v>L48(I)</v>
      </c>
      <c r="F1601" t="s">
        <v>4882</v>
      </c>
      <c r="G1601" t="s">
        <v>1032</v>
      </c>
      <c r="I1601" t="s">
        <v>7693</v>
      </c>
      <c r="J1601" t="s">
        <v>7651</v>
      </c>
      <c r="K1601" t="s">
        <v>7694</v>
      </c>
      <c r="L1601" t="str">
        <f t="shared" si="140"/>
        <v>standishii</v>
      </c>
      <c r="M1601" t="s">
        <v>7694</v>
      </c>
    </row>
    <row r="1602" spans="1:15" x14ac:dyDescent="0.25">
      <c r="A1602" t="s">
        <v>7695</v>
      </c>
      <c r="B1602" t="s">
        <v>7695</v>
      </c>
      <c r="C1602" t="s">
        <v>7696</v>
      </c>
      <c r="D1602" t="s">
        <v>4882</v>
      </c>
      <c r="E1602" t="str">
        <f>VLOOKUP(A1602,[1]USDAPLANTS!C$2:D$32889,2)</f>
        <v>L48(I)AK(I)CAN(I)</v>
      </c>
      <c r="F1602" t="s">
        <v>4882</v>
      </c>
      <c r="G1602" t="s">
        <v>1032</v>
      </c>
      <c r="I1602" t="s">
        <v>7697</v>
      </c>
      <c r="J1602" t="s">
        <v>7651</v>
      </c>
      <c r="K1602" t="s">
        <v>7698</v>
      </c>
      <c r="L1602" t="str">
        <f t="shared" si="140"/>
        <v>tatarica</v>
      </c>
      <c r="M1602" t="s">
        <v>7698</v>
      </c>
    </row>
    <row r="1603" spans="1:15" x14ac:dyDescent="0.25">
      <c r="A1603" t="s">
        <v>7699</v>
      </c>
      <c r="B1603" t="s">
        <v>7699</v>
      </c>
      <c r="C1603" t="s">
        <v>7700</v>
      </c>
      <c r="D1603" t="s">
        <v>4882</v>
      </c>
      <c r="E1603" t="str">
        <f>VLOOKUP(A1603,[1]USDAPLANTS!C$2:D$32889,2)</f>
        <v>L48(N)CAN(N)SPM(N)</v>
      </c>
      <c r="F1603" t="s">
        <v>4882</v>
      </c>
      <c r="G1603" t="s">
        <v>1021</v>
      </c>
      <c r="I1603" t="s">
        <v>7701</v>
      </c>
      <c r="J1603" t="s">
        <v>7651</v>
      </c>
      <c r="K1603" t="s">
        <v>4941</v>
      </c>
      <c r="L1603" t="str">
        <f t="shared" si="140"/>
        <v>villosa</v>
      </c>
      <c r="M1603" t="s">
        <v>4941</v>
      </c>
    </row>
    <row r="1604" spans="1:15" x14ac:dyDescent="0.25">
      <c r="A1604" t="s">
        <v>7702</v>
      </c>
      <c r="B1604" t="s">
        <v>7702</v>
      </c>
      <c r="C1604" t="s">
        <v>7703</v>
      </c>
      <c r="D1604" t="s">
        <v>4882</v>
      </c>
      <c r="E1604" t="str">
        <f>VLOOKUP(A1604,[1]USDAPLANTS!C$2:D$32889,2)</f>
        <v>L48(N)CAN(N)SPM(N)</v>
      </c>
      <c r="F1604" t="s">
        <v>4882</v>
      </c>
      <c r="G1604" t="s">
        <v>1021</v>
      </c>
      <c r="I1604" t="s">
        <v>7704</v>
      </c>
      <c r="J1604" t="s">
        <v>7651</v>
      </c>
      <c r="K1604" t="s">
        <v>7705</v>
      </c>
      <c r="L1604" t="str">
        <f>M1604&amp;" "&amp;N1604</f>
        <v>x bella</v>
      </c>
      <c r="M1604" t="s">
        <v>1568</v>
      </c>
      <c r="N1604" t="s">
        <v>7706</v>
      </c>
    </row>
    <row r="1605" spans="1:15" x14ac:dyDescent="0.25">
      <c r="A1605" t="s">
        <v>7707</v>
      </c>
      <c r="B1605" t="s">
        <v>7707</v>
      </c>
      <c r="C1605" t="s">
        <v>7708</v>
      </c>
      <c r="D1605" t="s">
        <v>4882</v>
      </c>
      <c r="E1605" t="str">
        <f>VLOOKUP(A1605,[1]USDAPLANTS!C$2:D$32889,2)</f>
        <v>L48(I)CAN(I)</v>
      </c>
      <c r="F1605" t="s">
        <v>4882</v>
      </c>
      <c r="G1605" t="s">
        <v>1032</v>
      </c>
      <c r="I1605" t="s">
        <v>7709</v>
      </c>
      <c r="J1605" t="s">
        <v>7651</v>
      </c>
      <c r="K1605" t="s">
        <v>7710</v>
      </c>
      <c r="L1605" t="str">
        <f t="shared" ref="L1605:L1610" si="141">M1605</f>
        <v>xylosteum</v>
      </c>
      <c r="M1605" t="s">
        <v>7710</v>
      </c>
    </row>
    <row r="1606" spans="1:15" x14ac:dyDescent="0.25">
      <c r="A1606" t="s">
        <v>7711</v>
      </c>
      <c r="B1606" t="s">
        <v>7711</v>
      </c>
      <c r="C1606" t="s">
        <v>7712</v>
      </c>
      <c r="D1606" t="s">
        <v>1193</v>
      </c>
      <c r="E1606" t="str">
        <f>VLOOKUP(A1606,[1]USDAPLANTS!C$2:D$32889,2)</f>
        <v>L48(I)CAN(I)SPM(I)</v>
      </c>
      <c r="F1606" t="s">
        <v>1193</v>
      </c>
      <c r="G1606" t="s">
        <v>1032</v>
      </c>
      <c r="I1606" t="s">
        <v>7713</v>
      </c>
      <c r="J1606" t="s">
        <v>7714</v>
      </c>
      <c r="K1606" t="s">
        <v>7715</v>
      </c>
      <c r="L1606" t="str">
        <f t="shared" si="141"/>
        <v>corniculatus</v>
      </c>
      <c r="M1606" t="s">
        <v>7715</v>
      </c>
    </row>
    <row r="1607" spans="1:15" x14ac:dyDescent="0.25">
      <c r="A1607" t="s">
        <v>7716</v>
      </c>
      <c r="B1607" t="s">
        <v>7716</v>
      </c>
      <c r="C1607" t="s">
        <v>7717</v>
      </c>
      <c r="D1607" t="s">
        <v>3860</v>
      </c>
      <c r="E1607" t="str">
        <f>VLOOKUP(A1607,[1]USDAPLANTS!C$2:D$32889,2)</f>
        <v>L48(N)CAN(N)</v>
      </c>
      <c r="F1607" t="s">
        <v>3860</v>
      </c>
      <c r="G1607" t="s">
        <v>1021</v>
      </c>
      <c r="I1607" t="s">
        <v>7718</v>
      </c>
      <c r="J1607" t="s">
        <v>7719</v>
      </c>
      <c r="K1607" t="s">
        <v>4105</v>
      </c>
      <c r="L1607" t="str">
        <f t="shared" si="141"/>
        <v>alternifolia</v>
      </c>
      <c r="M1607" t="s">
        <v>4105</v>
      </c>
    </row>
    <row r="1608" spans="1:15" x14ac:dyDescent="0.25">
      <c r="A1608" t="s">
        <v>7720</v>
      </c>
      <c r="B1608" t="s">
        <v>7720</v>
      </c>
      <c r="C1608" t="s">
        <v>7721</v>
      </c>
      <c r="D1608" t="s">
        <v>3860</v>
      </c>
      <c r="E1608" t="str">
        <f>VLOOKUP(A1608,[1]USDAPLANTS!C$2:D$32889,2)</f>
        <v>L48(N)PR(N)</v>
      </c>
      <c r="F1608" t="s">
        <v>3860</v>
      </c>
      <c r="G1608" t="s">
        <v>1021</v>
      </c>
      <c r="I1608" t="s">
        <v>7722</v>
      </c>
      <c r="J1608" t="s">
        <v>7719</v>
      </c>
      <c r="K1608" t="s">
        <v>7723</v>
      </c>
      <c r="L1608" t="str">
        <f t="shared" si="141"/>
        <v>decurrens</v>
      </c>
      <c r="M1608" t="s">
        <v>7723</v>
      </c>
    </row>
    <row r="1609" spans="1:15" x14ac:dyDescent="0.25">
      <c r="A1609" t="s">
        <v>7724</v>
      </c>
      <c r="B1609" t="s">
        <v>7724</v>
      </c>
      <c r="C1609" t="s">
        <v>7725</v>
      </c>
      <c r="D1609" t="s">
        <v>3860</v>
      </c>
      <c r="E1609" t="str">
        <f>VLOOKUP(A1609,[1]USDAPLANTS!C$2:D$32889,2)</f>
        <v>L48(I)</v>
      </c>
      <c r="F1609" t="s">
        <v>3860</v>
      </c>
      <c r="G1609" t="s">
        <v>1032</v>
      </c>
      <c r="I1609" t="s">
        <v>7726</v>
      </c>
      <c r="J1609" t="s">
        <v>7719</v>
      </c>
      <c r="K1609" t="s">
        <v>7727</v>
      </c>
      <c r="L1609" t="str">
        <f t="shared" si="141"/>
        <v>hexapetala</v>
      </c>
      <c r="M1609" t="s">
        <v>7727</v>
      </c>
    </row>
    <row r="1610" spans="1:15" x14ac:dyDescent="0.25">
      <c r="A1610" t="s">
        <v>7728</v>
      </c>
      <c r="B1610" t="s">
        <v>7728</v>
      </c>
      <c r="C1610" t="s">
        <v>7729</v>
      </c>
      <c r="D1610" t="s">
        <v>3860</v>
      </c>
      <c r="E1610" t="str">
        <f>VLOOKUP(A1610,[1]USDAPLANTS!C$2:D$32889,2)</f>
        <v>L48(N)HI(I)PR(N)CAN(N)</v>
      </c>
      <c r="F1610" t="s">
        <v>3860</v>
      </c>
      <c r="G1610" t="s">
        <v>1021</v>
      </c>
      <c r="I1610" t="s">
        <v>7730</v>
      </c>
      <c r="J1610" t="s">
        <v>7719</v>
      </c>
      <c r="K1610" t="s">
        <v>928</v>
      </c>
      <c r="L1610" t="str">
        <f t="shared" si="141"/>
        <v>palustris</v>
      </c>
      <c r="M1610" t="s">
        <v>928</v>
      </c>
    </row>
    <row r="1611" spans="1:15" x14ac:dyDescent="0.25">
      <c r="A1611" t="s">
        <v>7731</v>
      </c>
      <c r="B1611" t="s">
        <v>7731</v>
      </c>
      <c r="C1611" t="s">
        <v>7732</v>
      </c>
      <c r="D1611" t="s">
        <v>3860</v>
      </c>
      <c r="E1611" t="str">
        <f>VLOOKUP(A1611,[1]USDAPLANTS!C$2:D$32889,2)</f>
        <v>L48(N)PR(N)</v>
      </c>
      <c r="F1611" t="s">
        <v>3860</v>
      </c>
      <c r="G1611" t="s">
        <v>1021</v>
      </c>
      <c r="I1611" t="s">
        <v>7733</v>
      </c>
      <c r="J1611" t="s">
        <v>7719</v>
      </c>
      <c r="K1611" t="s">
        <v>7734</v>
      </c>
      <c r="L1611" t="str">
        <f>M1611&amp;" "&amp;N1611&amp;" "&amp;O1611</f>
        <v>peploides ssp. glabrescens</v>
      </c>
      <c r="M1611" t="s">
        <v>7735</v>
      </c>
      <c r="N1611" t="s">
        <v>1419</v>
      </c>
      <c r="O1611" t="s">
        <v>7736</v>
      </c>
    </row>
    <row r="1612" spans="1:15" x14ac:dyDescent="0.25">
      <c r="A1612" t="s">
        <v>7737</v>
      </c>
      <c r="B1612" t="s">
        <v>7737</v>
      </c>
      <c r="C1612" t="s">
        <v>7738</v>
      </c>
      <c r="D1612" t="s">
        <v>3860</v>
      </c>
      <c r="E1612" t="str">
        <f>VLOOKUP(A1612,[1]USDAPLANTS!C$2:D$32889,2)</f>
        <v>L48(N)CAN(N)</v>
      </c>
      <c r="F1612" t="s">
        <v>3860</v>
      </c>
      <c r="G1612" t="s">
        <v>1021</v>
      </c>
      <c r="I1612" t="s">
        <v>7739</v>
      </c>
      <c r="J1612" t="s">
        <v>7719</v>
      </c>
      <c r="K1612" t="s">
        <v>7740</v>
      </c>
      <c r="L1612" t="str">
        <f t="shared" ref="L1612:L1650" si="142">M1612</f>
        <v>polycarpa</v>
      </c>
      <c r="M1612" t="s">
        <v>7740</v>
      </c>
    </row>
    <row r="1613" spans="1:15" x14ac:dyDescent="0.25">
      <c r="A1613" t="s">
        <v>7741</v>
      </c>
      <c r="B1613" t="s">
        <v>7741</v>
      </c>
      <c r="C1613" t="s">
        <v>7742</v>
      </c>
      <c r="D1613" t="s">
        <v>3860</v>
      </c>
      <c r="E1613" t="str">
        <f>VLOOKUP(A1613,[1]USDAPLANTS!C$2:D$32889,2)</f>
        <v>L48(N)</v>
      </c>
      <c r="F1613" t="s">
        <v>3860</v>
      </c>
      <c r="G1613" t="s">
        <v>1021</v>
      </c>
      <c r="I1613" t="s">
        <v>7743</v>
      </c>
      <c r="J1613" t="s">
        <v>7719</v>
      </c>
      <c r="K1613" t="s">
        <v>7744</v>
      </c>
      <c r="L1613" t="str">
        <f t="shared" si="142"/>
        <v>sphaerocarpa</v>
      </c>
      <c r="M1613" t="s">
        <v>7744</v>
      </c>
    </row>
    <row r="1614" spans="1:15" x14ac:dyDescent="0.25">
      <c r="A1614" t="s">
        <v>7745</v>
      </c>
      <c r="B1614" t="s">
        <v>7745</v>
      </c>
      <c r="C1614" t="s">
        <v>7746</v>
      </c>
      <c r="D1614" t="s">
        <v>1375</v>
      </c>
      <c r="E1614" t="str">
        <f>VLOOKUP(A1614,[1]USDAPLANTS!C$2:D$32889,2)</f>
        <v>L48(I)CAN(I)</v>
      </c>
      <c r="F1614" t="s">
        <v>1375</v>
      </c>
      <c r="G1614" t="s">
        <v>1032</v>
      </c>
      <c r="I1614" t="s">
        <v>7747</v>
      </c>
      <c r="J1614" t="s">
        <v>7748</v>
      </c>
      <c r="K1614" t="s">
        <v>1995</v>
      </c>
      <c r="L1614" t="str">
        <f t="shared" si="142"/>
        <v>annua</v>
      </c>
      <c r="M1614" t="s">
        <v>1995</v>
      </c>
    </row>
    <row r="1615" spans="1:15" x14ac:dyDescent="0.25">
      <c r="A1615" t="s">
        <v>7749</v>
      </c>
      <c r="B1615" t="s">
        <v>7749</v>
      </c>
      <c r="C1615" t="s">
        <v>7750</v>
      </c>
      <c r="D1615" t="s">
        <v>1375</v>
      </c>
      <c r="E1615" t="str">
        <f>VLOOKUP(A1615,[1]USDAPLANTS!C$2:D$32889,2)</f>
        <v>L48(I)</v>
      </c>
      <c r="F1615" t="s">
        <v>1375</v>
      </c>
      <c r="G1615" t="s">
        <v>1032</v>
      </c>
      <c r="I1615" t="s">
        <v>7751</v>
      </c>
      <c r="J1615" t="s">
        <v>7748</v>
      </c>
      <c r="K1615" t="s">
        <v>7752</v>
      </c>
      <c r="L1615" t="str">
        <f t="shared" si="142"/>
        <v>rediviva</v>
      </c>
      <c r="M1615" t="s">
        <v>7752</v>
      </c>
    </row>
    <row r="1616" spans="1:15" x14ac:dyDescent="0.25">
      <c r="A1616" t="s">
        <v>7753</v>
      </c>
      <c r="B1616" t="s">
        <v>7753</v>
      </c>
      <c r="C1616" t="s">
        <v>7754</v>
      </c>
      <c r="D1616" t="s">
        <v>1193</v>
      </c>
      <c r="E1616" t="str">
        <f>VLOOKUP(A1616,[1]USDAPLANTS!C$2:D$32889,2)</f>
        <v>L48(N)CAN(N)SPM(I)</v>
      </c>
      <c r="F1616" t="s">
        <v>1193</v>
      </c>
      <c r="G1616" t="s">
        <v>1021</v>
      </c>
      <c r="I1616" t="s">
        <v>7755</v>
      </c>
      <c r="J1616" t="s">
        <v>7756</v>
      </c>
      <c r="K1616" t="s">
        <v>2254</v>
      </c>
      <c r="L1616" t="str">
        <f t="shared" si="142"/>
        <v>perennis</v>
      </c>
      <c r="M1616" t="s">
        <v>2254</v>
      </c>
    </row>
    <row r="1617" spans="1:13" x14ac:dyDescent="0.25">
      <c r="A1617" t="s">
        <v>7757</v>
      </c>
      <c r="B1617" t="s">
        <v>7757</v>
      </c>
      <c r="C1617" t="s">
        <v>7758</v>
      </c>
      <c r="D1617" t="s">
        <v>6950</v>
      </c>
      <c r="E1617" t="str">
        <f>VLOOKUP(A1617,[1]USDAPLANTS!C$2:D$32889,2)</f>
        <v>L48(N)CAN(N)SPM(N)</v>
      </c>
      <c r="F1617" t="s">
        <v>6950</v>
      </c>
      <c r="G1617" t="s">
        <v>1021</v>
      </c>
      <c r="I1617" t="s">
        <v>7759</v>
      </c>
      <c r="J1617" t="s">
        <v>7760</v>
      </c>
      <c r="K1617" t="s">
        <v>3937</v>
      </c>
      <c r="L1617" t="str">
        <f t="shared" si="142"/>
        <v>acuminata</v>
      </c>
      <c r="M1617" t="s">
        <v>3937</v>
      </c>
    </row>
    <row r="1618" spans="1:13" x14ac:dyDescent="0.25">
      <c r="A1618" t="s">
        <v>7761</v>
      </c>
      <c r="B1618" t="s">
        <v>7761</v>
      </c>
      <c r="C1618" t="s">
        <v>7762</v>
      </c>
      <c r="D1618" t="s">
        <v>6950</v>
      </c>
      <c r="E1618" t="str">
        <f>VLOOKUP(A1618,[1]USDAPLANTS!C$2:D$32889,2)</f>
        <v>L48(N)</v>
      </c>
      <c r="F1618" t="s">
        <v>6950</v>
      </c>
      <c r="G1618" t="s">
        <v>1021</v>
      </c>
      <c r="I1618" t="s">
        <v>7763</v>
      </c>
      <c r="J1618" t="s">
        <v>7760</v>
      </c>
      <c r="K1618" t="s">
        <v>1882</v>
      </c>
      <c r="L1618" t="str">
        <f t="shared" si="142"/>
        <v>bulbosa</v>
      </c>
      <c r="M1618" t="s">
        <v>1882</v>
      </c>
    </row>
    <row r="1619" spans="1:13" x14ac:dyDescent="0.25">
      <c r="A1619" t="s">
        <v>7764</v>
      </c>
      <c r="B1619" t="s">
        <v>7764</v>
      </c>
      <c r="C1619" t="s">
        <v>7765</v>
      </c>
      <c r="D1619" t="s">
        <v>6950</v>
      </c>
      <c r="E1619" t="str">
        <f>VLOOKUP(A1619,[1]USDAPLANTS!C$2:D$32889,2)</f>
        <v>L48(N)</v>
      </c>
      <c r="F1619" t="s">
        <v>6950</v>
      </c>
      <c r="G1619" t="s">
        <v>1021</v>
      </c>
      <c r="I1619" t="s">
        <v>7766</v>
      </c>
      <c r="J1619" t="s">
        <v>7760</v>
      </c>
      <c r="K1619" t="s">
        <v>3003</v>
      </c>
      <c r="L1619" t="str">
        <f t="shared" si="142"/>
        <v>echinata</v>
      </c>
      <c r="M1619" t="s">
        <v>3003</v>
      </c>
    </row>
    <row r="1620" spans="1:13" x14ac:dyDescent="0.25">
      <c r="A1620" t="s">
        <v>7767</v>
      </c>
      <c r="B1620" t="s">
        <v>7767</v>
      </c>
      <c r="C1620" t="s">
        <v>7768</v>
      </c>
      <c r="D1620" t="s">
        <v>6950</v>
      </c>
      <c r="E1620" t="str">
        <f>VLOOKUP(A1620,[1]USDAPLANTS!C$2:D$32889,2)</f>
        <v>L48(N)AK(N)CAN(N)GL(N)SPM(N)</v>
      </c>
      <c r="F1620" t="s">
        <v>6950</v>
      </c>
      <c r="G1620" t="s">
        <v>1021</v>
      </c>
      <c r="I1620" t="s">
        <v>7769</v>
      </c>
      <c r="J1620" t="s">
        <v>7760</v>
      </c>
      <c r="K1620" t="s">
        <v>908</v>
      </c>
      <c r="L1620" t="str">
        <f t="shared" si="142"/>
        <v>multiflora</v>
      </c>
      <c r="M1620" t="s">
        <v>908</v>
      </c>
    </row>
    <row r="1621" spans="1:13" x14ac:dyDescent="0.25">
      <c r="A1621" t="s">
        <v>7770</v>
      </c>
      <c r="B1621" t="s">
        <v>7770</v>
      </c>
      <c r="C1621" t="s">
        <v>7771</v>
      </c>
      <c r="D1621" t="s">
        <v>4619</v>
      </c>
      <c r="E1621" t="str">
        <f>VLOOKUP(A1621,[1]USDAPLANTS!C$2:D$32889,2)</f>
        <v>L48(I)CAN(I)</v>
      </c>
      <c r="F1621" t="s">
        <v>4619</v>
      </c>
      <c r="G1621" t="s">
        <v>1032</v>
      </c>
      <c r="I1621" t="s">
        <v>7772</v>
      </c>
      <c r="J1621" t="s">
        <v>7773</v>
      </c>
      <c r="K1621" t="s">
        <v>7774</v>
      </c>
      <c r="L1621" t="str">
        <f t="shared" si="142"/>
        <v>barbarum</v>
      </c>
      <c r="M1621" t="s">
        <v>7774</v>
      </c>
    </row>
    <row r="1622" spans="1:13" x14ac:dyDescent="0.25">
      <c r="A1622" t="s">
        <v>7775</v>
      </c>
      <c r="B1622" t="s">
        <v>7775</v>
      </c>
      <c r="C1622" t="s">
        <v>7776</v>
      </c>
      <c r="D1622" t="s">
        <v>4619</v>
      </c>
      <c r="E1622" t="str">
        <f>VLOOKUP(A1622,[1]USDAPLANTS!C$2:D$32889,2)</f>
        <v>L48(I)CAN(I)</v>
      </c>
      <c r="F1622" t="s">
        <v>4619</v>
      </c>
      <c r="G1622" t="s">
        <v>1032</v>
      </c>
      <c r="I1622" t="s">
        <v>7777</v>
      </c>
      <c r="J1622" t="s">
        <v>7773</v>
      </c>
      <c r="K1622" t="s">
        <v>4019</v>
      </c>
      <c r="L1622" t="str">
        <f t="shared" si="142"/>
        <v>chinense</v>
      </c>
      <c r="M1622" t="s">
        <v>4019</v>
      </c>
    </row>
    <row r="1623" spans="1:13" x14ac:dyDescent="0.25">
      <c r="A1623" t="s">
        <v>7778</v>
      </c>
      <c r="B1623" t="s">
        <v>7778</v>
      </c>
      <c r="C1623" t="s">
        <v>7779</v>
      </c>
      <c r="D1623" t="s">
        <v>4949</v>
      </c>
      <c r="E1623" t="str">
        <f>VLOOKUP(A1623,[1]USDAPLANTS!C$2:D$32889,2)</f>
        <v>L48(N)</v>
      </c>
      <c r="F1623" t="s">
        <v>4949</v>
      </c>
      <c r="G1623" t="s">
        <v>1021</v>
      </c>
      <c r="I1623" t="s">
        <v>7780</v>
      </c>
      <c r="J1623" t="s">
        <v>7781</v>
      </c>
      <c r="K1623" t="s">
        <v>7782</v>
      </c>
      <c r="L1623" t="str">
        <f t="shared" si="142"/>
        <v>alopecuroides</v>
      </c>
      <c r="M1623" t="s">
        <v>7782</v>
      </c>
    </row>
    <row r="1624" spans="1:13" x14ac:dyDescent="0.25">
      <c r="A1624" t="s">
        <v>7783</v>
      </c>
      <c r="B1624" t="s">
        <v>7783</v>
      </c>
      <c r="C1624" t="s">
        <v>7784</v>
      </c>
      <c r="D1624" t="s">
        <v>4949</v>
      </c>
      <c r="E1624" t="str">
        <f>VLOOKUP(A1624,[1]USDAPLANTS!C$2:D$32889,2)</f>
        <v>L48(N)CAN(N)SPM(N)</v>
      </c>
      <c r="F1624" t="s">
        <v>4949</v>
      </c>
      <c r="G1624" t="s">
        <v>1021</v>
      </c>
      <c r="I1624" t="s">
        <v>7785</v>
      </c>
      <c r="J1624" t="s">
        <v>7781</v>
      </c>
      <c r="K1624" t="s">
        <v>7786</v>
      </c>
      <c r="L1624" t="str">
        <f t="shared" si="142"/>
        <v>appressa</v>
      </c>
      <c r="M1624" t="s">
        <v>7786</v>
      </c>
    </row>
    <row r="1625" spans="1:13" x14ac:dyDescent="0.25">
      <c r="A1625" t="s">
        <v>7787</v>
      </c>
      <c r="B1625" t="s">
        <v>7787</v>
      </c>
      <c r="C1625" t="s">
        <v>7788</v>
      </c>
      <c r="D1625" t="s">
        <v>4949</v>
      </c>
      <c r="E1625" t="str">
        <f>VLOOKUP(A1625,[1]USDAPLANTS!C$2:D$32889,2)</f>
        <v>L48(N)AK(N)CAN(N)SPM(N)</v>
      </c>
      <c r="F1625" t="s">
        <v>4949</v>
      </c>
      <c r="G1625" t="s">
        <v>1021</v>
      </c>
      <c r="I1625" t="s">
        <v>7789</v>
      </c>
      <c r="J1625" t="s">
        <v>7781</v>
      </c>
      <c r="K1625" t="s">
        <v>7502</v>
      </c>
      <c r="L1625" t="str">
        <f t="shared" si="142"/>
        <v>inundata</v>
      </c>
      <c r="M1625" t="s">
        <v>7502</v>
      </c>
    </row>
    <row r="1626" spans="1:13" x14ac:dyDescent="0.25">
      <c r="A1626" t="s">
        <v>7790</v>
      </c>
      <c r="B1626" t="s">
        <v>7790</v>
      </c>
      <c r="C1626" t="s">
        <v>7791</v>
      </c>
      <c r="D1626" t="s">
        <v>4949</v>
      </c>
      <c r="E1626" t="str">
        <f>VLOOKUP(A1626,[1]USDAPLANTS!C$2:D$32889,2)</f>
        <v>L48(N)AK(N)CAN(N)SPM(N)</v>
      </c>
      <c r="F1626" t="s">
        <v>4949</v>
      </c>
      <c r="G1626" t="s">
        <v>1021</v>
      </c>
      <c r="I1626" t="s">
        <v>7792</v>
      </c>
      <c r="J1626" t="s">
        <v>7781</v>
      </c>
      <c r="K1626" t="s">
        <v>7793</v>
      </c>
      <c r="L1626" t="str">
        <f t="shared" si="142"/>
        <v>margueritae</v>
      </c>
      <c r="M1626" t="s">
        <v>7793</v>
      </c>
    </row>
    <row r="1627" spans="1:13" x14ac:dyDescent="0.25">
      <c r="A1627" t="s">
        <v>7794</v>
      </c>
      <c r="B1627" t="s">
        <v>7794</v>
      </c>
      <c r="C1627" t="s">
        <v>7795</v>
      </c>
      <c r="D1627" t="s">
        <v>4949</v>
      </c>
      <c r="E1627" t="str">
        <f>VLOOKUP(A1627,[1]USDAPLANTS!C$2:D$32889,2)</f>
        <v>L48(N)AK(N)CAN(N)GL(N)SPM(N)</v>
      </c>
      <c r="F1627" t="s">
        <v>4949</v>
      </c>
      <c r="G1627" t="s">
        <v>1021</v>
      </c>
      <c r="I1627" t="s">
        <v>7796</v>
      </c>
      <c r="J1627" t="s">
        <v>7797</v>
      </c>
      <c r="K1627" t="s">
        <v>7798</v>
      </c>
      <c r="L1627" t="str">
        <f t="shared" si="142"/>
        <v>annotinum</v>
      </c>
      <c r="M1627" t="s">
        <v>7798</v>
      </c>
    </row>
    <row r="1628" spans="1:13" x14ac:dyDescent="0.25">
      <c r="A1628" t="s">
        <v>7799</v>
      </c>
      <c r="B1628" t="s">
        <v>7799</v>
      </c>
      <c r="C1628" t="s">
        <v>7800</v>
      </c>
      <c r="D1628" t="s">
        <v>4949</v>
      </c>
      <c r="E1628" t="str">
        <f>VLOOKUP(A1628,[1]USDAPLANTS!C$2:D$32889,2)</f>
        <v>L48(N)AK(N)PR(N)CAN(N)SPM(N)</v>
      </c>
      <c r="F1628" t="s">
        <v>4949</v>
      </c>
      <c r="G1628" t="s">
        <v>1021</v>
      </c>
      <c r="I1628" t="s">
        <v>7801</v>
      </c>
      <c r="J1628" t="s">
        <v>7797</v>
      </c>
      <c r="K1628" t="s">
        <v>7802</v>
      </c>
      <c r="L1628" t="str">
        <f t="shared" si="142"/>
        <v>clavatum</v>
      </c>
      <c r="M1628" t="s">
        <v>7802</v>
      </c>
    </row>
    <row r="1629" spans="1:13" x14ac:dyDescent="0.25">
      <c r="A1629" t="s">
        <v>7803</v>
      </c>
      <c r="B1629" t="s">
        <v>7803</v>
      </c>
      <c r="C1629" t="s">
        <v>7804</v>
      </c>
      <c r="D1629" t="s">
        <v>4949</v>
      </c>
      <c r="E1629" t="str">
        <f>VLOOKUP(A1629,[1]USDAPLANTS!C$2:D$32889,2)</f>
        <v>L48(N)AK(N)CAN(N)SPM(N)</v>
      </c>
      <c r="F1629" t="s">
        <v>4949</v>
      </c>
      <c r="G1629" t="s">
        <v>1021</v>
      </c>
      <c r="I1629" t="s">
        <v>7805</v>
      </c>
      <c r="J1629" t="s">
        <v>7797</v>
      </c>
      <c r="K1629" t="s">
        <v>7806</v>
      </c>
      <c r="L1629" t="str">
        <f t="shared" si="142"/>
        <v>dendroideum</v>
      </c>
      <c r="M1629" t="s">
        <v>7806</v>
      </c>
    </row>
    <row r="1630" spans="1:13" x14ac:dyDescent="0.25">
      <c r="A1630" t="s">
        <v>7807</v>
      </c>
      <c r="B1630" t="s">
        <v>7807</v>
      </c>
      <c r="C1630" t="s">
        <v>7808</v>
      </c>
      <c r="D1630" t="s">
        <v>4949</v>
      </c>
      <c r="E1630" t="str">
        <f>VLOOKUP(A1630,[1]USDAPLANTS!C$2:D$32889,2)</f>
        <v>L48(N)CAN(N)</v>
      </c>
      <c r="F1630" t="s">
        <v>4949</v>
      </c>
      <c r="G1630" t="s">
        <v>1021</v>
      </c>
      <c r="I1630" t="s">
        <v>7809</v>
      </c>
      <c r="J1630" t="s">
        <v>7797</v>
      </c>
      <c r="K1630" t="s">
        <v>7810</v>
      </c>
      <c r="L1630" t="str">
        <f t="shared" si="142"/>
        <v>hickeyi</v>
      </c>
      <c r="M1630" t="s">
        <v>7810</v>
      </c>
    </row>
    <row r="1631" spans="1:13" x14ac:dyDescent="0.25">
      <c r="A1631" t="s">
        <v>7811</v>
      </c>
      <c r="B1631" t="s">
        <v>7811</v>
      </c>
      <c r="C1631" t="s">
        <v>7812</v>
      </c>
      <c r="D1631" t="s">
        <v>4949</v>
      </c>
      <c r="E1631" t="str">
        <f>VLOOKUP(A1631,[1]USDAPLANTS!C$2:D$32889,2)</f>
        <v>L48(N)CAN(N)</v>
      </c>
      <c r="F1631" t="s">
        <v>4949</v>
      </c>
      <c r="G1631" t="s">
        <v>1021</v>
      </c>
      <c r="I1631" t="s">
        <v>7813</v>
      </c>
      <c r="J1631" t="s">
        <v>7797</v>
      </c>
      <c r="K1631" t="s">
        <v>877</v>
      </c>
      <c r="L1631" t="str">
        <f t="shared" si="142"/>
        <v>obscurum</v>
      </c>
      <c r="M1631" t="s">
        <v>877</v>
      </c>
    </row>
    <row r="1632" spans="1:13" x14ac:dyDescent="0.25">
      <c r="A1632" t="s">
        <v>7814</v>
      </c>
      <c r="B1632" t="s">
        <v>7814</v>
      </c>
      <c r="C1632" t="s">
        <v>7815</v>
      </c>
      <c r="D1632" t="s">
        <v>1117</v>
      </c>
      <c r="E1632" t="str">
        <f>VLOOKUP(A1632,[1]USDAPLANTS!C$2:D$32889,2)</f>
        <v>L48(N)CAN(N)</v>
      </c>
      <c r="F1632" t="s">
        <v>1117</v>
      </c>
      <c r="G1632" t="s">
        <v>1021</v>
      </c>
      <c r="I1632" t="s">
        <v>7816</v>
      </c>
      <c r="J1632" t="s">
        <v>7817</v>
      </c>
      <c r="K1632" t="s">
        <v>1136</v>
      </c>
      <c r="L1632" t="str">
        <f t="shared" si="142"/>
        <v>americanus</v>
      </c>
      <c r="M1632" t="s">
        <v>1136</v>
      </c>
    </row>
    <row r="1633" spans="1:13" x14ac:dyDescent="0.25">
      <c r="A1633" t="s">
        <v>7818</v>
      </c>
      <c r="B1633" t="s">
        <v>7818</v>
      </c>
      <c r="C1633" t="s">
        <v>7819</v>
      </c>
      <c r="D1633" t="s">
        <v>1117</v>
      </c>
      <c r="E1633" t="str">
        <f>VLOOKUP(A1633,[1]USDAPLANTS!C$2:D$32889,2)</f>
        <v>L48(I)CAN(I)</v>
      </c>
      <c r="F1633" t="s">
        <v>1117</v>
      </c>
      <c r="G1633" t="s">
        <v>1032</v>
      </c>
      <c r="I1633" t="s">
        <v>7820</v>
      </c>
      <c r="J1633" t="s">
        <v>7817</v>
      </c>
      <c r="K1633" t="s">
        <v>5601</v>
      </c>
      <c r="L1633" t="str">
        <f t="shared" si="142"/>
        <v>europaeus</v>
      </c>
      <c r="M1633" t="s">
        <v>5601</v>
      </c>
    </row>
    <row r="1634" spans="1:13" x14ac:dyDescent="0.25">
      <c r="A1634" t="s">
        <v>7821</v>
      </c>
      <c r="B1634" t="s">
        <v>7821</v>
      </c>
      <c r="C1634" t="s">
        <v>7822</v>
      </c>
      <c r="D1634" t="s">
        <v>1117</v>
      </c>
      <c r="E1634" t="str">
        <f>VLOOKUP(A1634,[1]USDAPLANTS!C$2:D$32889,2)</f>
        <v>L48(N)</v>
      </c>
      <c r="F1634" t="s">
        <v>1117</v>
      </c>
      <c r="G1634" t="s">
        <v>1021</v>
      </c>
      <c r="I1634" t="s">
        <v>7823</v>
      </c>
      <c r="J1634" t="s">
        <v>7817</v>
      </c>
      <c r="K1634" t="s">
        <v>7824</v>
      </c>
      <c r="L1634" t="str">
        <f t="shared" si="142"/>
        <v>rubellus</v>
      </c>
      <c r="M1634" t="s">
        <v>7824</v>
      </c>
    </row>
    <row r="1635" spans="1:13" x14ac:dyDescent="0.25">
      <c r="A1635" t="s">
        <v>7825</v>
      </c>
      <c r="B1635" t="s">
        <v>7825</v>
      </c>
      <c r="C1635" t="s">
        <v>7826</v>
      </c>
      <c r="D1635" t="s">
        <v>1117</v>
      </c>
      <c r="E1635" t="str">
        <f>VLOOKUP(A1635,[1]USDAPLANTS!C$2:D$32889,2)</f>
        <v>L48(N)AK(N)CAN(N)SPM(N)</v>
      </c>
      <c r="F1635" t="s">
        <v>1117</v>
      </c>
      <c r="G1635" t="s">
        <v>1021</v>
      </c>
      <c r="I1635" t="s">
        <v>7827</v>
      </c>
      <c r="J1635" t="s">
        <v>7817</v>
      </c>
      <c r="K1635" t="s">
        <v>7828</v>
      </c>
      <c r="L1635" t="str">
        <f t="shared" si="142"/>
        <v>uniflorus</v>
      </c>
      <c r="M1635" t="s">
        <v>7828</v>
      </c>
    </row>
    <row r="1636" spans="1:13" x14ac:dyDescent="0.25">
      <c r="A1636" t="s">
        <v>7829</v>
      </c>
      <c r="B1636" t="s">
        <v>7829</v>
      </c>
      <c r="C1636" t="s">
        <v>7830</v>
      </c>
      <c r="D1636" t="s">
        <v>1117</v>
      </c>
      <c r="E1636" t="str">
        <f>VLOOKUP(A1636,[1]USDAPLANTS!C$2:D$32889,2)</f>
        <v>L48(N)CAN(N)</v>
      </c>
      <c r="F1636" t="s">
        <v>1117</v>
      </c>
      <c r="G1636" t="s">
        <v>1021</v>
      </c>
      <c r="I1636" t="s">
        <v>7831</v>
      </c>
      <c r="J1636" t="s">
        <v>7817</v>
      </c>
      <c r="K1636" t="s">
        <v>1647</v>
      </c>
      <c r="L1636" t="str">
        <f t="shared" si="142"/>
        <v>virginicus</v>
      </c>
      <c r="M1636" t="s">
        <v>1647</v>
      </c>
    </row>
    <row r="1637" spans="1:13" x14ac:dyDescent="0.25">
      <c r="A1637" t="s">
        <v>7832</v>
      </c>
      <c r="B1637" t="s">
        <v>7832</v>
      </c>
      <c r="C1637" t="s">
        <v>7833</v>
      </c>
      <c r="D1637" t="s">
        <v>7834</v>
      </c>
      <c r="E1637" t="str">
        <f>VLOOKUP(A1637,[1]USDAPLANTS!C$2:D$32889,2)</f>
        <v>L48(N)</v>
      </c>
      <c r="F1637" t="s">
        <v>7834</v>
      </c>
      <c r="G1637" t="s">
        <v>1021</v>
      </c>
      <c r="I1637" t="s">
        <v>7835</v>
      </c>
      <c r="J1637" t="s">
        <v>7836</v>
      </c>
      <c r="K1637" t="s">
        <v>1080</v>
      </c>
      <c r="L1637" t="str">
        <f t="shared" si="142"/>
        <v>palmatum</v>
      </c>
      <c r="M1637" t="s">
        <v>1080</v>
      </c>
    </row>
    <row r="1638" spans="1:13" x14ac:dyDescent="0.25">
      <c r="A1638" t="s">
        <v>7837</v>
      </c>
      <c r="B1638" t="s">
        <v>7837</v>
      </c>
      <c r="C1638" t="s">
        <v>7838</v>
      </c>
      <c r="D1638" t="s">
        <v>1627</v>
      </c>
      <c r="E1638" t="str">
        <f>VLOOKUP(A1638,[1]USDAPLANTS!C$2:D$32889,2)</f>
        <v>L48(N)</v>
      </c>
      <c r="F1638" t="s">
        <v>1627</v>
      </c>
      <c r="G1638" t="s">
        <v>1021</v>
      </c>
      <c r="I1638" t="s">
        <v>7839</v>
      </c>
      <c r="J1638" t="s">
        <v>7840</v>
      </c>
      <c r="K1638" t="s">
        <v>7841</v>
      </c>
      <c r="L1638" t="str">
        <f t="shared" si="142"/>
        <v>ligustrina</v>
      </c>
      <c r="M1638" t="s">
        <v>7841</v>
      </c>
    </row>
    <row r="1639" spans="1:13" x14ac:dyDescent="0.25">
      <c r="A1639" t="s">
        <v>7842</v>
      </c>
      <c r="B1639" t="s">
        <v>7842</v>
      </c>
      <c r="C1639" t="s">
        <v>7843</v>
      </c>
      <c r="D1639" t="s">
        <v>1627</v>
      </c>
      <c r="E1639" t="str">
        <f>VLOOKUP(A1639,[1]USDAPLANTS!C$2:D$32889,2)</f>
        <v>L48(N)</v>
      </c>
      <c r="F1639" t="s">
        <v>1627</v>
      </c>
      <c r="G1639" t="s">
        <v>1021</v>
      </c>
      <c r="I1639" t="s">
        <v>7844</v>
      </c>
      <c r="J1639" t="s">
        <v>7840</v>
      </c>
      <c r="K1639" t="s">
        <v>3831</v>
      </c>
      <c r="L1639" t="str">
        <f t="shared" si="142"/>
        <v>mariana</v>
      </c>
      <c r="M1639" t="s">
        <v>3831</v>
      </c>
    </row>
    <row r="1640" spans="1:13" x14ac:dyDescent="0.25">
      <c r="A1640" t="s">
        <v>7845</v>
      </c>
      <c r="B1640" t="s">
        <v>7845</v>
      </c>
      <c r="C1640" t="s">
        <v>7846</v>
      </c>
      <c r="D1640" t="s">
        <v>1611</v>
      </c>
      <c r="E1640" t="str">
        <f>VLOOKUP(A1640,[1]USDAPLANTS!C$2:D$32889,2)</f>
        <v>L48(N)AK(N)CAN(N)</v>
      </c>
      <c r="F1640" t="s">
        <v>1611</v>
      </c>
      <c r="G1640" t="s">
        <v>1021</v>
      </c>
      <c r="I1640" t="s">
        <v>7847</v>
      </c>
      <c r="J1640" t="s">
        <v>917</v>
      </c>
      <c r="K1640" t="s">
        <v>2351</v>
      </c>
      <c r="L1640" t="str">
        <f t="shared" si="142"/>
        <v>ciliata</v>
      </c>
      <c r="M1640" t="s">
        <v>2351</v>
      </c>
    </row>
    <row r="1641" spans="1:13" x14ac:dyDescent="0.25">
      <c r="A1641" t="s">
        <v>7848</v>
      </c>
      <c r="B1641" t="s">
        <v>7848</v>
      </c>
      <c r="C1641" t="s">
        <v>7849</v>
      </c>
      <c r="D1641" t="s">
        <v>1611</v>
      </c>
      <c r="E1641" t="str">
        <f>VLOOKUP(A1641,[1]USDAPLANTS!C$2:D$32889,2)</f>
        <v>L48(I)CAN(I)</v>
      </c>
      <c r="F1641" t="s">
        <v>1611</v>
      </c>
      <c r="G1641" t="s">
        <v>1032</v>
      </c>
      <c r="I1641" t="s">
        <v>7850</v>
      </c>
      <c r="J1641" t="s">
        <v>917</v>
      </c>
      <c r="K1641" t="s">
        <v>7851</v>
      </c>
      <c r="L1641" t="str">
        <f t="shared" si="142"/>
        <v>clethroides</v>
      </c>
      <c r="M1641" t="s">
        <v>7851</v>
      </c>
    </row>
    <row r="1642" spans="1:13" x14ac:dyDescent="0.25">
      <c r="A1642" t="s">
        <v>7852</v>
      </c>
      <c r="B1642" t="s">
        <v>7852</v>
      </c>
      <c r="C1642" t="s">
        <v>7853</v>
      </c>
      <c r="D1642" t="s">
        <v>1611</v>
      </c>
      <c r="E1642" t="str">
        <f>VLOOKUP(A1642,[1]USDAPLANTS!C$2:D$32889,2)</f>
        <v>L48(N)CAN(N)</v>
      </c>
      <c r="F1642" t="s">
        <v>1611</v>
      </c>
      <c r="G1642" t="s">
        <v>1021</v>
      </c>
      <c r="I1642" t="s">
        <v>7854</v>
      </c>
      <c r="J1642" t="s">
        <v>917</v>
      </c>
      <c r="K1642" t="s">
        <v>7855</v>
      </c>
      <c r="L1642" t="str">
        <f t="shared" si="142"/>
        <v>hybrida</v>
      </c>
      <c r="M1642" t="s">
        <v>7855</v>
      </c>
    </row>
    <row r="1643" spans="1:13" x14ac:dyDescent="0.25">
      <c r="A1643" t="s">
        <v>7856</v>
      </c>
      <c r="B1643" t="s">
        <v>7856</v>
      </c>
      <c r="C1643" t="s">
        <v>7857</v>
      </c>
      <c r="D1643" t="s">
        <v>1611</v>
      </c>
      <c r="E1643" t="str">
        <f>VLOOKUP(A1643,[1]USDAPLANTS!C$2:D$32889,2)</f>
        <v>L48(N)CAN(N)</v>
      </c>
      <c r="F1643" t="s">
        <v>1611</v>
      </c>
      <c r="G1643" t="s">
        <v>1021</v>
      </c>
      <c r="I1643" t="s">
        <v>7858</v>
      </c>
      <c r="J1643" t="s">
        <v>917</v>
      </c>
      <c r="K1643" t="s">
        <v>914</v>
      </c>
      <c r="L1643" t="str">
        <f t="shared" si="142"/>
        <v>lanceolata</v>
      </c>
      <c r="M1643" t="s">
        <v>914</v>
      </c>
    </row>
    <row r="1644" spans="1:13" x14ac:dyDescent="0.25">
      <c r="A1644" t="s">
        <v>7859</v>
      </c>
      <c r="B1644" t="s">
        <v>7859</v>
      </c>
      <c r="C1644" t="s">
        <v>7860</v>
      </c>
      <c r="D1644" t="s">
        <v>1611</v>
      </c>
      <c r="E1644" t="str">
        <f>VLOOKUP(A1644,[1]USDAPLANTS!C$2:D$32889,2)</f>
        <v>L48(I)CAN(I)</v>
      </c>
      <c r="F1644" t="s">
        <v>1611</v>
      </c>
      <c r="G1644" t="s">
        <v>1032</v>
      </c>
      <c r="I1644" t="s">
        <v>7861</v>
      </c>
      <c r="J1644" t="s">
        <v>917</v>
      </c>
      <c r="K1644" t="s">
        <v>7862</v>
      </c>
      <c r="L1644" t="str">
        <f t="shared" si="142"/>
        <v>nummularia</v>
      </c>
      <c r="M1644" t="s">
        <v>7862</v>
      </c>
    </row>
    <row r="1645" spans="1:13" x14ac:dyDescent="0.25">
      <c r="A1645" t="s">
        <v>7863</v>
      </c>
      <c r="B1645" t="s">
        <v>7863</v>
      </c>
      <c r="C1645" t="s">
        <v>7864</v>
      </c>
      <c r="D1645" t="s">
        <v>1611</v>
      </c>
      <c r="E1645" t="str">
        <f>VLOOKUP(A1645,[1]USDAPLANTS!C$2:D$32889,2)</f>
        <v>L48(I)CAN(I)</v>
      </c>
      <c r="F1645" t="s">
        <v>1611</v>
      </c>
      <c r="G1645" t="s">
        <v>1032</v>
      </c>
      <c r="I1645" t="s">
        <v>7865</v>
      </c>
      <c r="J1645" t="s">
        <v>917</v>
      </c>
      <c r="K1645" t="s">
        <v>4267</v>
      </c>
      <c r="L1645" t="str">
        <f t="shared" si="142"/>
        <v>punctata</v>
      </c>
      <c r="M1645" t="s">
        <v>4267</v>
      </c>
    </row>
    <row r="1646" spans="1:13" x14ac:dyDescent="0.25">
      <c r="A1646" t="s">
        <v>7866</v>
      </c>
      <c r="B1646" t="s">
        <v>7866</v>
      </c>
      <c r="C1646" t="s">
        <v>7867</v>
      </c>
      <c r="D1646" t="s">
        <v>1611</v>
      </c>
      <c r="E1646" t="str">
        <f>VLOOKUP(A1646,[1]USDAPLANTS!C$2:D$32889,2)</f>
        <v>L48(N)CAN(N)</v>
      </c>
      <c r="F1646" t="s">
        <v>1611</v>
      </c>
      <c r="G1646" t="s">
        <v>1021</v>
      </c>
      <c r="I1646" t="s">
        <v>7868</v>
      </c>
      <c r="J1646" t="s">
        <v>917</v>
      </c>
      <c r="K1646" t="s">
        <v>7869</v>
      </c>
      <c r="L1646" t="str">
        <f t="shared" si="142"/>
        <v>quadriflora</v>
      </c>
      <c r="M1646" t="s">
        <v>7869</v>
      </c>
    </row>
    <row r="1647" spans="1:13" x14ac:dyDescent="0.25">
      <c r="A1647" t="s">
        <v>7870</v>
      </c>
      <c r="B1647" t="s">
        <v>7870</v>
      </c>
      <c r="C1647" t="s">
        <v>7871</v>
      </c>
      <c r="D1647" t="s">
        <v>1611</v>
      </c>
      <c r="E1647" t="str">
        <f>VLOOKUP(A1647,[1]USDAPLANTS!C$2:D$32889,2)</f>
        <v>L48(N)CAN(N)</v>
      </c>
      <c r="F1647" t="s">
        <v>1611</v>
      </c>
      <c r="G1647" t="s">
        <v>1021</v>
      </c>
      <c r="I1647" t="s">
        <v>7872</v>
      </c>
      <c r="J1647" t="s">
        <v>917</v>
      </c>
      <c r="K1647" t="s">
        <v>968</v>
      </c>
      <c r="L1647" t="str">
        <f t="shared" si="142"/>
        <v>quadrifolia</v>
      </c>
      <c r="M1647" t="s">
        <v>968</v>
      </c>
    </row>
    <row r="1648" spans="1:13" x14ac:dyDescent="0.25">
      <c r="A1648" t="s">
        <v>7873</v>
      </c>
      <c r="B1648" t="s">
        <v>7873</v>
      </c>
      <c r="C1648" t="s">
        <v>7874</v>
      </c>
      <c r="D1648" t="s">
        <v>1611</v>
      </c>
      <c r="E1648" t="str">
        <f>VLOOKUP(A1648,[1]USDAPLANTS!C$2:D$32889,2)</f>
        <v>L48(N)CAN(N)SPM(N)</v>
      </c>
      <c r="F1648" t="s">
        <v>1611</v>
      </c>
      <c r="G1648" t="s">
        <v>1021</v>
      </c>
      <c r="I1648" t="s">
        <v>7875</v>
      </c>
      <c r="J1648" t="s">
        <v>917</v>
      </c>
      <c r="K1648" t="s">
        <v>2598</v>
      </c>
      <c r="L1648" t="str">
        <f t="shared" si="142"/>
        <v>terrestris</v>
      </c>
      <c r="M1648" t="s">
        <v>2598</v>
      </c>
    </row>
    <row r="1649" spans="1:14" x14ac:dyDescent="0.25">
      <c r="A1649" t="s">
        <v>7876</v>
      </c>
      <c r="B1649" t="s">
        <v>7876</v>
      </c>
      <c r="C1649" t="s">
        <v>7877</v>
      </c>
      <c r="D1649" t="s">
        <v>1611</v>
      </c>
      <c r="E1649" t="str">
        <f>VLOOKUP(A1649,[1]USDAPLANTS!C$2:D$32889,2)</f>
        <v>L48(N)AK(N)CAN(N)</v>
      </c>
      <c r="F1649" t="s">
        <v>1611</v>
      </c>
      <c r="G1649" t="s">
        <v>1021</v>
      </c>
      <c r="I1649" t="s">
        <v>7878</v>
      </c>
      <c r="J1649" t="s">
        <v>917</v>
      </c>
      <c r="K1649" t="s">
        <v>7879</v>
      </c>
      <c r="L1649" t="str">
        <f t="shared" si="142"/>
        <v>thyrsiflora</v>
      </c>
      <c r="M1649" t="s">
        <v>7879</v>
      </c>
    </row>
    <row r="1650" spans="1:14" x14ac:dyDescent="0.25">
      <c r="A1650" t="s">
        <v>7880</v>
      </c>
      <c r="B1650" t="s">
        <v>7880</v>
      </c>
      <c r="C1650" t="s">
        <v>7881</v>
      </c>
      <c r="D1650" t="s">
        <v>1611</v>
      </c>
      <c r="E1650" t="str">
        <f>VLOOKUP(A1650,[1]USDAPLANTS!C$2:D$32889,2)</f>
        <v>L48(I)CAN(I)</v>
      </c>
      <c r="F1650" t="s">
        <v>1611</v>
      </c>
      <c r="G1650" t="s">
        <v>1032</v>
      </c>
      <c r="I1650" t="s">
        <v>7882</v>
      </c>
      <c r="J1650" t="s">
        <v>917</v>
      </c>
      <c r="K1650" t="s">
        <v>1767</v>
      </c>
      <c r="L1650" t="str">
        <f t="shared" si="142"/>
        <v>vulgaris</v>
      </c>
      <c r="M1650" t="s">
        <v>1767</v>
      </c>
    </row>
    <row r="1651" spans="1:14" x14ac:dyDescent="0.25">
      <c r="A1651" t="s">
        <v>7883</v>
      </c>
      <c r="B1651" t="s">
        <v>7883</v>
      </c>
      <c r="C1651" t="s">
        <v>7884</v>
      </c>
      <c r="D1651" t="s">
        <v>1611</v>
      </c>
      <c r="E1651" t="str">
        <f>VLOOKUP(A1651,[1]USDAPLANTS!C$2:D$32889,2)</f>
        <v>HI(N)</v>
      </c>
      <c r="F1651" t="s">
        <v>1611</v>
      </c>
      <c r="G1651" t="s">
        <v>1021</v>
      </c>
      <c r="H1651" t="s">
        <v>1109</v>
      </c>
      <c r="I1651" t="s">
        <v>7885</v>
      </c>
      <c r="J1651" t="s">
        <v>917</v>
      </c>
      <c r="K1651" t="s">
        <v>7886</v>
      </c>
      <c r="L1651" t="str">
        <f>M1651&amp;" "&amp;N1651</f>
        <v>x producta</v>
      </c>
      <c r="M1651" t="s">
        <v>1568</v>
      </c>
      <c r="N1651" t="s">
        <v>7887</v>
      </c>
    </row>
    <row r="1652" spans="1:14" x14ac:dyDescent="0.25">
      <c r="A1652" t="s">
        <v>7888</v>
      </c>
      <c r="B1652" t="s">
        <v>7888</v>
      </c>
      <c r="C1652" t="s">
        <v>7889</v>
      </c>
      <c r="D1652" t="s">
        <v>1578</v>
      </c>
      <c r="E1652" t="str">
        <f>VLOOKUP(A1652,[1]USDAPLANTS!C$2:D$32889,2)</f>
        <v>L48(N)CAN(N)</v>
      </c>
      <c r="F1652" t="s">
        <v>1578</v>
      </c>
      <c r="G1652" t="s">
        <v>1021</v>
      </c>
      <c r="I1652" t="s">
        <v>7890</v>
      </c>
      <c r="J1652" t="s">
        <v>7891</v>
      </c>
      <c r="K1652" t="s">
        <v>7892</v>
      </c>
      <c r="L1652" t="str">
        <f t="shared" ref="L1652:L1668" si="143">M1652</f>
        <v>alatum</v>
      </c>
      <c r="M1652" t="s">
        <v>7892</v>
      </c>
    </row>
    <row r="1653" spans="1:14" x14ac:dyDescent="0.25">
      <c r="A1653" t="s">
        <v>7893</v>
      </c>
      <c r="B1653" t="s">
        <v>7893</v>
      </c>
      <c r="C1653" t="s">
        <v>7894</v>
      </c>
      <c r="D1653" t="s">
        <v>1578</v>
      </c>
      <c r="E1653" t="str">
        <f>VLOOKUP(A1653,[1]USDAPLANTS!C$2:D$32889,2)</f>
        <v>L48(N)</v>
      </c>
      <c r="F1653" t="s">
        <v>1578</v>
      </c>
      <c r="G1653" t="s">
        <v>1021</v>
      </c>
      <c r="I1653" t="s">
        <v>7895</v>
      </c>
      <c r="J1653" t="s">
        <v>7891</v>
      </c>
      <c r="K1653" t="s">
        <v>7896</v>
      </c>
      <c r="L1653" t="str">
        <f t="shared" si="143"/>
        <v>hyssopifolia</v>
      </c>
      <c r="M1653" t="s">
        <v>7896</v>
      </c>
    </row>
    <row r="1654" spans="1:14" x14ac:dyDescent="0.25">
      <c r="A1654" t="s">
        <v>7897</v>
      </c>
      <c r="B1654" t="s">
        <v>7897</v>
      </c>
      <c r="C1654" t="s">
        <v>7898</v>
      </c>
      <c r="D1654" t="s">
        <v>1578</v>
      </c>
      <c r="E1654" t="str">
        <f>VLOOKUP(A1654,[1]USDAPLANTS!C$2:D$32889,2)</f>
        <v>L48(I)CAN(I)SPM(I)</v>
      </c>
      <c r="F1654" t="s">
        <v>1578</v>
      </c>
      <c r="G1654" t="s">
        <v>1032</v>
      </c>
      <c r="I1654" t="s">
        <v>7899</v>
      </c>
      <c r="J1654" t="s">
        <v>7891</v>
      </c>
      <c r="K1654" t="s">
        <v>7900</v>
      </c>
      <c r="L1654" t="str">
        <f t="shared" si="143"/>
        <v>salicaria</v>
      </c>
      <c r="M1654" t="s">
        <v>7900</v>
      </c>
    </row>
    <row r="1655" spans="1:14" x14ac:dyDescent="0.25">
      <c r="A1655" t="s">
        <v>7901</v>
      </c>
      <c r="B1655" t="s">
        <v>7901</v>
      </c>
      <c r="C1655" t="s">
        <v>7902</v>
      </c>
      <c r="D1655" t="s">
        <v>1175</v>
      </c>
      <c r="E1655" t="str">
        <f>VLOOKUP(A1655,[1]USDAPLANTS!C$2:D$32889,2)</f>
        <v>L48(I)CAN(I)</v>
      </c>
      <c r="F1655" t="s">
        <v>1175</v>
      </c>
      <c r="G1655" t="s">
        <v>1032</v>
      </c>
      <c r="I1655" t="s">
        <v>7903</v>
      </c>
      <c r="J1655" t="s">
        <v>7904</v>
      </c>
      <c r="K1655" t="s">
        <v>6598</v>
      </c>
      <c r="L1655" t="str">
        <f t="shared" si="143"/>
        <v>cordata</v>
      </c>
      <c r="M1655" t="s">
        <v>6598</v>
      </c>
    </row>
    <row r="1656" spans="1:14" x14ac:dyDescent="0.25">
      <c r="A1656" t="s">
        <v>7905</v>
      </c>
      <c r="B1656" t="s">
        <v>7905</v>
      </c>
      <c r="C1656" t="s">
        <v>7906</v>
      </c>
      <c r="D1656" t="s">
        <v>2498</v>
      </c>
      <c r="E1656" t="str">
        <f>VLOOKUP(A1656,[1]USDAPLANTS!C$2:D$32889,2)</f>
        <v>L48(N)CAN(I)</v>
      </c>
      <c r="F1656" t="s">
        <v>2498</v>
      </c>
      <c r="G1656" t="s">
        <v>1021</v>
      </c>
      <c r="I1656" t="s">
        <v>7907</v>
      </c>
      <c r="J1656" t="s">
        <v>7908</v>
      </c>
      <c r="K1656" t="s">
        <v>7909</v>
      </c>
      <c r="L1656" t="str">
        <f t="shared" si="143"/>
        <v>pomifera</v>
      </c>
      <c r="M1656" t="s">
        <v>7909</v>
      </c>
    </row>
    <row r="1657" spans="1:14" x14ac:dyDescent="0.25">
      <c r="A1657" t="s">
        <v>7910</v>
      </c>
      <c r="B1657" t="s">
        <v>7910</v>
      </c>
      <c r="C1657" t="s">
        <v>7911</v>
      </c>
      <c r="D1657" t="s">
        <v>1108</v>
      </c>
      <c r="E1657" t="str">
        <f>VLOOKUP(A1657,[1]USDAPLANTS!C$2:D$32889,2)</f>
        <v>L48(N)AK(N)HI(I)CAN(I)</v>
      </c>
      <c r="F1657" t="s">
        <v>1108</v>
      </c>
      <c r="G1657" t="s">
        <v>1021</v>
      </c>
      <c r="I1657" t="s">
        <v>7912</v>
      </c>
      <c r="J1657" t="s">
        <v>7913</v>
      </c>
      <c r="K1657" t="s">
        <v>2207</v>
      </c>
      <c r="L1657" t="str">
        <f t="shared" si="143"/>
        <v>sativa</v>
      </c>
      <c r="M1657" t="s">
        <v>2207</v>
      </c>
    </row>
    <row r="1658" spans="1:14" x14ac:dyDescent="0.25">
      <c r="A1658" t="s">
        <v>7914</v>
      </c>
      <c r="B1658" t="s">
        <v>7914</v>
      </c>
      <c r="C1658" t="s">
        <v>7915</v>
      </c>
      <c r="D1658" t="s">
        <v>7567</v>
      </c>
      <c r="E1658" t="str">
        <f>VLOOKUP(A1658,[1]USDAPLANTS!C$2:D$32889,2)</f>
        <v>L48(N)CAN(N)</v>
      </c>
      <c r="F1658" t="s">
        <v>7567</v>
      </c>
      <c r="G1658" t="s">
        <v>1021</v>
      </c>
      <c r="I1658" t="s">
        <v>7916</v>
      </c>
      <c r="J1658" t="s">
        <v>7917</v>
      </c>
      <c r="K1658" t="s">
        <v>3937</v>
      </c>
      <c r="L1658" t="str">
        <f t="shared" si="143"/>
        <v>acuminata</v>
      </c>
      <c r="M1658" t="s">
        <v>3937</v>
      </c>
    </row>
    <row r="1659" spans="1:14" x14ac:dyDescent="0.25">
      <c r="A1659" t="s">
        <v>7918</v>
      </c>
      <c r="B1659" t="s">
        <v>7918</v>
      </c>
      <c r="C1659" t="s">
        <v>7919</v>
      </c>
      <c r="D1659" t="s">
        <v>7567</v>
      </c>
      <c r="E1659" t="str">
        <f>VLOOKUP(A1659,[1]USDAPLANTS!C$2:D$32889,2)</f>
        <v>L48(N)</v>
      </c>
      <c r="F1659" t="s">
        <v>7567</v>
      </c>
      <c r="G1659" t="s">
        <v>1021</v>
      </c>
      <c r="I1659" t="s">
        <v>7920</v>
      </c>
      <c r="J1659" t="s">
        <v>7917</v>
      </c>
      <c r="K1659" t="s">
        <v>7921</v>
      </c>
      <c r="L1659" t="str">
        <f t="shared" si="143"/>
        <v>denudata</v>
      </c>
      <c r="M1659" t="s">
        <v>7921</v>
      </c>
    </row>
    <row r="1660" spans="1:14" x14ac:dyDescent="0.25">
      <c r="A1660" t="s">
        <v>7922</v>
      </c>
      <c r="B1660" t="s">
        <v>7922</v>
      </c>
      <c r="C1660" t="s">
        <v>7923</v>
      </c>
      <c r="D1660" t="s">
        <v>7567</v>
      </c>
      <c r="E1660" t="str">
        <f>VLOOKUP(A1660,[1]USDAPLANTS!C$2:D$32889,2)</f>
        <v>L48(I)</v>
      </c>
      <c r="F1660" t="s">
        <v>7567</v>
      </c>
      <c r="G1660" t="s">
        <v>1032</v>
      </c>
      <c r="I1660" t="s">
        <v>7924</v>
      </c>
      <c r="J1660" t="s">
        <v>7917</v>
      </c>
      <c r="K1660" t="s">
        <v>7925</v>
      </c>
      <c r="L1660" t="str">
        <f t="shared" si="143"/>
        <v>kobus</v>
      </c>
      <c r="M1660" t="s">
        <v>7925</v>
      </c>
    </row>
    <row r="1661" spans="1:14" x14ac:dyDescent="0.25">
      <c r="A1661" t="s">
        <v>7926</v>
      </c>
      <c r="B1661" t="s">
        <v>7926</v>
      </c>
      <c r="C1661" t="s">
        <v>7927</v>
      </c>
      <c r="D1661" t="s">
        <v>7567</v>
      </c>
      <c r="E1661" t="str">
        <f>VLOOKUP(A1661,[1]USDAPLANTS!C$2:D$32889,2)</f>
        <v>L48(N)</v>
      </c>
      <c r="F1661" t="s">
        <v>7567</v>
      </c>
      <c r="G1661" t="s">
        <v>1021</v>
      </c>
      <c r="I1661" t="s">
        <v>7928</v>
      </c>
      <c r="J1661" t="s">
        <v>7917</v>
      </c>
      <c r="K1661" t="s">
        <v>7929</v>
      </c>
      <c r="L1661" t="str">
        <f t="shared" si="143"/>
        <v>soulangeana</v>
      </c>
      <c r="M1661" t="s">
        <v>7929</v>
      </c>
    </row>
    <row r="1662" spans="1:14" x14ac:dyDescent="0.25">
      <c r="A1662" t="s">
        <v>7930</v>
      </c>
      <c r="B1662" t="s">
        <v>7930</v>
      </c>
      <c r="C1662" t="s">
        <v>7931</v>
      </c>
      <c r="D1662" t="s">
        <v>7567</v>
      </c>
      <c r="E1662" t="str">
        <f>VLOOKUP(A1662,[1]USDAPLANTS!C$2:D$32889,2)</f>
        <v>L48(N)</v>
      </c>
      <c r="F1662" t="s">
        <v>7567</v>
      </c>
      <c r="G1662" t="s">
        <v>1021</v>
      </c>
      <c r="I1662" t="s">
        <v>7932</v>
      </c>
      <c r="J1662" t="s">
        <v>7917</v>
      </c>
      <c r="K1662" t="s">
        <v>7933</v>
      </c>
      <c r="L1662" t="str">
        <f t="shared" si="143"/>
        <v>tripetala</v>
      </c>
      <c r="M1662" t="s">
        <v>7933</v>
      </c>
    </row>
    <row r="1663" spans="1:14" x14ac:dyDescent="0.25">
      <c r="A1663" t="s">
        <v>7934</v>
      </c>
      <c r="B1663" t="s">
        <v>7934</v>
      </c>
      <c r="C1663" t="s">
        <v>7935</v>
      </c>
      <c r="D1663" t="s">
        <v>7567</v>
      </c>
      <c r="E1663" t="str">
        <f>VLOOKUP(A1663,[1]USDAPLANTS!C$2:D$32889,2)</f>
        <v>L48(N)</v>
      </c>
      <c r="F1663" t="s">
        <v>7567</v>
      </c>
      <c r="G1663" t="s">
        <v>1021</v>
      </c>
      <c r="I1663" t="s">
        <v>7936</v>
      </c>
      <c r="J1663" t="s">
        <v>7917</v>
      </c>
      <c r="K1663" t="s">
        <v>895</v>
      </c>
      <c r="L1663" t="str">
        <f t="shared" si="143"/>
        <v>virginiana</v>
      </c>
      <c r="M1663" t="s">
        <v>895</v>
      </c>
    </row>
    <row r="1664" spans="1:14" x14ac:dyDescent="0.25">
      <c r="A1664" t="s">
        <v>7937</v>
      </c>
      <c r="B1664" t="s">
        <v>7937</v>
      </c>
      <c r="C1664" t="s">
        <v>373</v>
      </c>
      <c r="D1664" t="s">
        <v>4049</v>
      </c>
      <c r="E1664" t="str">
        <f>VLOOKUP(A1664,[1]USDAPLANTS!C$2:D$32889,2)</f>
        <v>L48(N)CAN(N)SPM(N)</v>
      </c>
      <c r="F1664" t="s">
        <v>4049</v>
      </c>
      <c r="G1664" t="s">
        <v>1021</v>
      </c>
      <c r="I1664" t="s">
        <v>7938</v>
      </c>
      <c r="J1664" t="s">
        <v>855</v>
      </c>
      <c r="K1664" t="s">
        <v>856</v>
      </c>
      <c r="L1664" t="str">
        <f t="shared" si="143"/>
        <v>canadense</v>
      </c>
      <c r="M1664" t="s">
        <v>856</v>
      </c>
    </row>
    <row r="1665" spans="1:15" x14ac:dyDescent="0.25">
      <c r="A1665" t="s">
        <v>7939</v>
      </c>
      <c r="B1665" t="s">
        <v>7939</v>
      </c>
      <c r="C1665" t="s">
        <v>7940</v>
      </c>
      <c r="D1665" t="s">
        <v>4049</v>
      </c>
      <c r="E1665" t="str">
        <f>VLOOKUP(A1665,[1]USDAPLANTS!C$2:D$32889,2)</f>
        <v>L48(N)AK(N)CAN(N)</v>
      </c>
      <c r="F1665" t="s">
        <v>4049</v>
      </c>
      <c r="G1665" t="s">
        <v>1021</v>
      </c>
      <c r="I1665" t="s">
        <v>7941</v>
      </c>
      <c r="J1665" t="s">
        <v>855</v>
      </c>
      <c r="K1665" t="s">
        <v>873</v>
      </c>
      <c r="L1665" t="str">
        <f t="shared" si="143"/>
        <v>racemosum</v>
      </c>
      <c r="M1665" t="s">
        <v>873</v>
      </c>
    </row>
    <row r="1666" spans="1:15" x14ac:dyDescent="0.25">
      <c r="A1666" t="s">
        <v>7942</v>
      </c>
      <c r="B1666" t="s">
        <v>7942</v>
      </c>
      <c r="C1666" t="s">
        <v>7943</v>
      </c>
      <c r="D1666" t="s">
        <v>4049</v>
      </c>
      <c r="E1666" t="str">
        <f>VLOOKUP(A1666,[1]USDAPLANTS!C$2:D$32889,2)</f>
        <v>L48(N)AK(N)CAN(N)SPM(N)</v>
      </c>
      <c r="F1666" t="s">
        <v>4049</v>
      </c>
      <c r="G1666" t="s">
        <v>1021</v>
      </c>
      <c r="I1666" t="s">
        <v>7944</v>
      </c>
      <c r="J1666" t="s">
        <v>855</v>
      </c>
      <c r="K1666" t="s">
        <v>7945</v>
      </c>
      <c r="L1666" t="str">
        <f t="shared" si="143"/>
        <v>stellatum</v>
      </c>
      <c r="M1666" t="s">
        <v>7945</v>
      </c>
    </row>
    <row r="1667" spans="1:15" x14ac:dyDescent="0.25">
      <c r="A1667" t="s">
        <v>7946</v>
      </c>
      <c r="B1667" t="s">
        <v>7946</v>
      </c>
      <c r="C1667" t="s">
        <v>7947</v>
      </c>
      <c r="D1667" t="s">
        <v>4049</v>
      </c>
      <c r="E1667" t="str">
        <f>VLOOKUP(A1667,[1]USDAPLANTS!C$2:D$32889,2)</f>
        <v>L48(N)CAN(N)SPM(N)</v>
      </c>
      <c r="F1667" t="s">
        <v>4049</v>
      </c>
      <c r="G1667" t="s">
        <v>1021</v>
      </c>
      <c r="I1667" t="s">
        <v>7948</v>
      </c>
      <c r="J1667" t="s">
        <v>855</v>
      </c>
      <c r="K1667" t="s">
        <v>7949</v>
      </c>
      <c r="L1667" t="str">
        <f t="shared" si="143"/>
        <v>trifolium</v>
      </c>
      <c r="M1667" t="s">
        <v>7949</v>
      </c>
    </row>
    <row r="1668" spans="1:15" x14ac:dyDescent="0.25">
      <c r="A1668" t="s">
        <v>7950</v>
      </c>
      <c r="B1668" t="s">
        <v>7950</v>
      </c>
      <c r="C1668" t="s">
        <v>7951</v>
      </c>
      <c r="D1668" t="s">
        <v>1747</v>
      </c>
      <c r="E1668" t="str">
        <f>VLOOKUP(A1668,[1]USDAPLANTS!C$2:D$32889,2)</f>
        <v>L48(N)CAN(N)</v>
      </c>
      <c r="F1668" t="s">
        <v>1747</v>
      </c>
      <c r="G1668" t="s">
        <v>1021</v>
      </c>
      <c r="I1668" t="s">
        <v>7952</v>
      </c>
      <c r="J1668" t="s">
        <v>7953</v>
      </c>
      <c r="K1668" t="s">
        <v>7954</v>
      </c>
      <c r="L1668" t="str">
        <f t="shared" si="143"/>
        <v>bayardii</v>
      </c>
      <c r="M1668" t="s">
        <v>7954</v>
      </c>
    </row>
    <row r="1669" spans="1:15" x14ac:dyDescent="0.25">
      <c r="A1669" t="s">
        <v>7955</v>
      </c>
      <c r="B1669" t="s">
        <v>7955</v>
      </c>
      <c r="C1669" t="s">
        <v>7956</v>
      </c>
      <c r="D1669" t="s">
        <v>1747</v>
      </c>
      <c r="E1669" t="str">
        <f>VLOOKUP(A1669,[1]USDAPLANTS!C$2:D$32889,2)</f>
        <v>AK(N)CAN(N)NA(N)</v>
      </c>
      <c r="F1669" t="s">
        <v>1747</v>
      </c>
      <c r="G1669" t="s">
        <v>1021</v>
      </c>
      <c r="H1669" t="s">
        <v>1109</v>
      </c>
      <c r="I1669" t="s">
        <v>7957</v>
      </c>
      <c r="J1669" t="s">
        <v>7953</v>
      </c>
      <c r="K1669" t="s">
        <v>7958</v>
      </c>
      <c r="L1669" t="str">
        <f>M1669&amp;" "&amp;N1669&amp;" "&amp;O1669</f>
        <v>monophyllos var. brachypoda</v>
      </c>
      <c r="M1669" t="s">
        <v>7959</v>
      </c>
      <c r="N1669" t="s">
        <v>1259</v>
      </c>
      <c r="O1669" t="s">
        <v>7960</v>
      </c>
    </row>
    <row r="1670" spans="1:15" x14ac:dyDescent="0.25">
      <c r="A1670" t="s">
        <v>7961</v>
      </c>
      <c r="B1670" t="s">
        <v>7961</v>
      </c>
      <c r="C1670" t="s">
        <v>7962</v>
      </c>
      <c r="D1670" t="s">
        <v>1747</v>
      </c>
      <c r="E1670" t="str">
        <f>VLOOKUP(A1670,[1]USDAPLANTS!C$2:D$32889,2)</f>
        <v>L48(N)CAN(N)SPM(N)</v>
      </c>
      <c r="F1670" t="s">
        <v>1747</v>
      </c>
      <c r="G1670" t="s">
        <v>1021</v>
      </c>
      <c r="I1670" t="s">
        <v>7963</v>
      </c>
      <c r="J1670" t="s">
        <v>7953</v>
      </c>
      <c r="K1670" t="s">
        <v>7964</v>
      </c>
      <c r="L1670" t="str">
        <f t="shared" ref="L1670:L1693" si="144">M1670</f>
        <v>unifolia</v>
      </c>
      <c r="M1670" t="s">
        <v>7964</v>
      </c>
    </row>
    <row r="1671" spans="1:15" x14ac:dyDescent="0.25">
      <c r="A1671" t="s">
        <v>7965</v>
      </c>
      <c r="B1671" t="s">
        <v>7965</v>
      </c>
      <c r="C1671" t="s">
        <v>7966</v>
      </c>
      <c r="D1671" t="s">
        <v>1266</v>
      </c>
      <c r="E1671" t="str">
        <f>VLOOKUP(A1671,[1]USDAPLANTS!C$2:D$32889,2)</f>
        <v>L48(I)CAN(I)</v>
      </c>
      <c r="F1671" t="s">
        <v>1266</v>
      </c>
      <c r="G1671" t="s">
        <v>1032</v>
      </c>
      <c r="I1671" t="s">
        <v>7967</v>
      </c>
      <c r="J1671" t="s">
        <v>7968</v>
      </c>
      <c r="K1671" t="s">
        <v>828</v>
      </c>
      <c r="L1671" t="str">
        <f t="shared" si="144"/>
        <v>baccata</v>
      </c>
      <c r="M1671" t="s">
        <v>828</v>
      </c>
    </row>
    <row r="1672" spans="1:15" x14ac:dyDescent="0.25">
      <c r="A1672" t="s">
        <v>7969</v>
      </c>
      <c r="B1672" t="s">
        <v>7969</v>
      </c>
      <c r="C1672" t="s">
        <v>7970</v>
      </c>
      <c r="D1672" t="s">
        <v>1266</v>
      </c>
      <c r="E1672" t="str">
        <f>VLOOKUP(A1672,[1]USDAPLANTS!C$2:D$32889,2)</f>
        <v>L48(N)CAN(N)</v>
      </c>
      <c r="F1672" t="s">
        <v>1266</v>
      </c>
      <c r="G1672" t="s">
        <v>1021</v>
      </c>
      <c r="I1672" t="s">
        <v>7971</v>
      </c>
      <c r="J1672" t="s">
        <v>7968</v>
      </c>
      <c r="K1672" t="s">
        <v>7972</v>
      </c>
      <c r="L1672" t="str">
        <f t="shared" si="144"/>
        <v>coronaria</v>
      </c>
      <c r="M1672" t="s">
        <v>7972</v>
      </c>
    </row>
    <row r="1673" spans="1:15" x14ac:dyDescent="0.25">
      <c r="A1673" t="s">
        <v>7973</v>
      </c>
      <c r="B1673" t="s">
        <v>7973</v>
      </c>
      <c r="C1673" t="s">
        <v>7974</v>
      </c>
      <c r="D1673" t="s">
        <v>1266</v>
      </c>
      <c r="E1673" t="str">
        <f>VLOOKUP(A1673,[1]USDAPLANTS!C$2:D$32889,2)</f>
        <v>L48(I)</v>
      </c>
      <c r="F1673" t="s">
        <v>1266</v>
      </c>
      <c r="G1673" t="s">
        <v>1032</v>
      </c>
      <c r="I1673" t="s">
        <v>7975</v>
      </c>
      <c r="J1673" t="s">
        <v>7968</v>
      </c>
      <c r="K1673" t="s">
        <v>7976</v>
      </c>
      <c r="L1673" t="str">
        <f t="shared" si="144"/>
        <v>floribunda</v>
      </c>
      <c r="M1673" t="s">
        <v>7976</v>
      </c>
    </row>
    <row r="1674" spans="1:15" x14ac:dyDescent="0.25">
      <c r="A1674" t="s">
        <v>7977</v>
      </c>
      <c r="B1674" t="s">
        <v>7977</v>
      </c>
      <c r="C1674" t="s">
        <v>7978</v>
      </c>
      <c r="D1674" t="s">
        <v>1266</v>
      </c>
      <c r="E1674" t="str">
        <f>VLOOKUP(A1674,[1]USDAPLANTS!C$2:D$32889,2)</f>
        <v>L48(I)CAN(I)</v>
      </c>
      <c r="F1674" t="s">
        <v>1266</v>
      </c>
      <c r="G1674" t="s">
        <v>1032</v>
      </c>
      <c r="I1674" t="s">
        <v>7979</v>
      </c>
      <c r="J1674" t="s">
        <v>7968</v>
      </c>
      <c r="K1674" t="s">
        <v>7980</v>
      </c>
      <c r="L1674" t="str">
        <f t="shared" si="144"/>
        <v>prunifolia</v>
      </c>
      <c r="M1674" t="s">
        <v>7980</v>
      </c>
    </row>
    <row r="1675" spans="1:15" x14ac:dyDescent="0.25">
      <c r="A1675" t="s">
        <v>7981</v>
      </c>
      <c r="B1675" t="s">
        <v>7981</v>
      </c>
      <c r="C1675" t="s">
        <v>7982</v>
      </c>
      <c r="D1675" t="s">
        <v>1266</v>
      </c>
      <c r="E1675" t="str">
        <f>VLOOKUP(A1675,[1]USDAPLANTS!C$2:D$32889,2)</f>
        <v>L48(I)CAN(I)SPM(I)</v>
      </c>
      <c r="F1675" t="s">
        <v>1266</v>
      </c>
      <c r="G1675" t="s">
        <v>1032</v>
      </c>
      <c r="I1675" t="s">
        <v>7983</v>
      </c>
      <c r="J1675" t="s">
        <v>7968</v>
      </c>
      <c r="K1675" t="s">
        <v>3508</v>
      </c>
      <c r="L1675" t="str">
        <f t="shared" si="144"/>
        <v>pumila</v>
      </c>
      <c r="M1675" t="s">
        <v>3508</v>
      </c>
    </row>
    <row r="1676" spans="1:15" x14ac:dyDescent="0.25">
      <c r="A1676" t="s">
        <v>7984</v>
      </c>
      <c r="B1676" t="s">
        <v>7984</v>
      </c>
      <c r="C1676" t="s">
        <v>7985</v>
      </c>
      <c r="D1676" t="s">
        <v>1031</v>
      </c>
      <c r="E1676" t="str">
        <f>VLOOKUP(A1676,[1]USDAPLANTS!C$2:D$32889,2)</f>
        <v>L48(I)CAN(I)</v>
      </c>
      <c r="F1676" t="s">
        <v>1031</v>
      </c>
      <c r="G1676" t="s">
        <v>1032</v>
      </c>
      <c r="I1676" t="s">
        <v>7986</v>
      </c>
      <c r="J1676" t="s">
        <v>7987</v>
      </c>
      <c r="K1676" t="s">
        <v>7988</v>
      </c>
      <c r="L1676" t="str">
        <f t="shared" si="144"/>
        <v>moschata</v>
      </c>
      <c r="M1676" t="s">
        <v>7988</v>
      </c>
    </row>
    <row r="1677" spans="1:15" x14ac:dyDescent="0.25">
      <c r="A1677" t="s">
        <v>7989</v>
      </c>
      <c r="B1677" t="s">
        <v>7989</v>
      </c>
      <c r="C1677" t="s">
        <v>7990</v>
      </c>
      <c r="D1677" t="s">
        <v>1031</v>
      </c>
      <c r="E1677" t="str">
        <f>VLOOKUP(A1677,[1]USDAPLANTS!C$2:D$32889,2)</f>
        <v>L48(I)AK(I)HI(I)CAN(I)</v>
      </c>
      <c r="F1677" t="s">
        <v>1031</v>
      </c>
      <c r="G1677" t="s">
        <v>1032</v>
      </c>
      <c r="I1677" t="s">
        <v>7991</v>
      </c>
      <c r="J1677" t="s">
        <v>7987</v>
      </c>
      <c r="K1677" t="s">
        <v>875</v>
      </c>
      <c r="L1677" t="str">
        <f t="shared" si="144"/>
        <v>neglecta</v>
      </c>
      <c r="M1677" t="s">
        <v>875</v>
      </c>
    </row>
    <row r="1678" spans="1:15" x14ac:dyDescent="0.25">
      <c r="A1678" t="s">
        <v>7992</v>
      </c>
      <c r="B1678" t="s">
        <v>7992</v>
      </c>
      <c r="C1678" t="s">
        <v>7993</v>
      </c>
      <c r="D1678" t="s">
        <v>1031</v>
      </c>
      <c r="E1678" t="str">
        <f>VLOOKUP(A1678,[1]USDAPLANTS!C$2:D$32889,2)</f>
        <v>L48(I)CAN(I)</v>
      </c>
      <c r="F1678" t="s">
        <v>1031</v>
      </c>
      <c r="G1678" t="s">
        <v>1032</v>
      </c>
      <c r="I1678" t="s">
        <v>7994</v>
      </c>
      <c r="J1678" t="s">
        <v>7987</v>
      </c>
      <c r="K1678" t="s">
        <v>859</v>
      </c>
      <c r="L1678" t="str">
        <f t="shared" si="144"/>
        <v>rotundifolia</v>
      </c>
      <c r="M1678" t="s">
        <v>859</v>
      </c>
    </row>
    <row r="1679" spans="1:15" x14ac:dyDescent="0.25">
      <c r="A1679" t="s">
        <v>7995</v>
      </c>
      <c r="B1679" t="s">
        <v>7995</v>
      </c>
      <c r="C1679" t="s">
        <v>7996</v>
      </c>
      <c r="D1679" t="s">
        <v>1031</v>
      </c>
      <c r="E1679" t="str">
        <f>VLOOKUP(A1679,[1]USDAPLANTS!C$2:D$32889,2)</f>
        <v>L48(I)CAN(I)</v>
      </c>
      <c r="F1679" t="s">
        <v>1031</v>
      </c>
      <c r="G1679" t="s">
        <v>1032</v>
      </c>
      <c r="I1679" t="s">
        <v>7997</v>
      </c>
      <c r="J1679" t="s">
        <v>7987</v>
      </c>
      <c r="K1679" t="s">
        <v>1734</v>
      </c>
      <c r="L1679" t="str">
        <f t="shared" si="144"/>
        <v>sylvestris</v>
      </c>
      <c r="M1679" t="s">
        <v>1734</v>
      </c>
    </row>
    <row r="1680" spans="1:15" x14ac:dyDescent="0.25">
      <c r="A1680" t="s">
        <v>7998</v>
      </c>
      <c r="B1680" t="s">
        <v>7998</v>
      </c>
      <c r="C1680" t="s">
        <v>7999</v>
      </c>
      <c r="D1680" t="s">
        <v>1031</v>
      </c>
      <c r="E1680" t="str">
        <f>VLOOKUP(A1680,[1]USDAPLANTS!C$2:D$32889,2)</f>
        <v>L48(I)CAN(I)</v>
      </c>
      <c r="F1680" t="s">
        <v>1031</v>
      </c>
      <c r="G1680" t="s">
        <v>1032</v>
      </c>
      <c r="I1680" t="s">
        <v>8000</v>
      </c>
      <c r="J1680" t="s">
        <v>7987</v>
      </c>
      <c r="K1680" t="s">
        <v>979</v>
      </c>
      <c r="L1680" t="str">
        <f t="shared" si="144"/>
        <v>verticillata</v>
      </c>
      <c r="M1680" t="s">
        <v>979</v>
      </c>
    </row>
    <row r="1681" spans="1:15" x14ac:dyDescent="0.25">
      <c r="A1681" t="s">
        <v>8001</v>
      </c>
      <c r="B1681" t="s">
        <v>8001</v>
      </c>
      <c r="C1681" t="s">
        <v>8002</v>
      </c>
      <c r="D1681" t="s">
        <v>1117</v>
      </c>
      <c r="E1681" t="str">
        <f>VLOOKUP(A1681,[1]USDAPLANTS!C$2:D$32889,2)</f>
        <v>L48(I)AK(I)HI(I)CAN(I)</v>
      </c>
      <c r="F1681" t="s">
        <v>1117</v>
      </c>
      <c r="G1681" t="s">
        <v>1032</v>
      </c>
      <c r="I1681" t="s">
        <v>8003</v>
      </c>
      <c r="J1681" t="s">
        <v>8004</v>
      </c>
      <c r="K1681" t="s">
        <v>922</v>
      </c>
      <c r="L1681" t="str">
        <f t="shared" si="144"/>
        <v>vulgare</v>
      </c>
      <c r="M1681" t="s">
        <v>922</v>
      </c>
    </row>
    <row r="1682" spans="1:15" x14ac:dyDescent="0.25">
      <c r="A1682" t="s">
        <v>8005</v>
      </c>
      <c r="B1682" t="s">
        <v>8005</v>
      </c>
      <c r="C1682" t="s">
        <v>8006</v>
      </c>
      <c r="D1682" t="s">
        <v>1108</v>
      </c>
      <c r="E1682" t="str">
        <f>VLOOKUP(A1682,[1]USDAPLANTS!C$2:D$32889,2)</f>
        <v>L48(N)</v>
      </c>
      <c r="F1682" t="s">
        <v>1108</v>
      </c>
      <c r="G1682" t="s">
        <v>1021</v>
      </c>
      <c r="I1682" t="s">
        <v>8007</v>
      </c>
      <c r="J1682" t="s">
        <v>8008</v>
      </c>
      <c r="K1682" t="s">
        <v>5930</v>
      </c>
      <c r="L1682" t="str">
        <f t="shared" si="144"/>
        <v>grandiflora</v>
      </c>
      <c r="M1682" t="s">
        <v>5930</v>
      </c>
    </row>
    <row r="1683" spans="1:15" x14ac:dyDescent="0.25">
      <c r="A1683" t="s">
        <v>8009</v>
      </c>
      <c r="B1683" t="s">
        <v>8009</v>
      </c>
      <c r="C1683" t="s">
        <v>8010</v>
      </c>
      <c r="D1683" t="s">
        <v>8011</v>
      </c>
      <c r="E1683" t="str">
        <f>VLOOKUP(A1683,[1]USDAPLANTS!C$2:D$32889,2)</f>
        <v>L48(I)CAN(N)</v>
      </c>
      <c r="F1683" t="s">
        <v>8011</v>
      </c>
      <c r="G1683" t="s">
        <v>1032</v>
      </c>
      <c r="I1683" t="s">
        <v>8012</v>
      </c>
      <c r="J1683" t="s">
        <v>8013</v>
      </c>
      <c r="K1683" t="s">
        <v>968</v>
      </c>
      <c r="L1683" t="str">
        <f t="shared" si="144"/>
        <v>quadrifolia</v>
      </c>
      <c r="M1683" t="s">
        <v>968</v>
      </c>
    </row>
    <row r="1684" spans="1:15" x14ac:dyDescent="0.25">
      <c r="A1684" t="s">
        <v>8014</v>
      </c>
      <c r="B1684" t="s">
        <v>8014</v>
      </c>
      <c r="C1684" t="s">
        <v>8015</v>
      </c>
      <c r="D1684" t="s">
        <v>1605</v>
      </c>
      <c r="E1684" t="str">
        <f>VLOOKUP(A1684,[1]USDAPLANTS!C$2:D$32889,2)</f>
        <v>L48(N)</v>
      </c>
      <c r="F1684" t="s">
        <v>1605</v>
      </c>
      <c r="G1684" t="s">
        <v>1021</v>
      </c>
      <c r="I1684" t="s">
        <v>8016</v>
      </c>
      <c r="J1684" t="s">
        <v>8017</v>
      </c>
      <c r="K1684" t="s">
        <v>4115</v>
      </c>
      <c r="L1684" t="str">
        <f t="shared" si="144"/>
        <v>obliqua</v>
      </c>
      <c r="M1684" t="s">
        <v>4115</v>
      </c>
    </row>
    <row r="1685" spans="1:15" x14ac:dyDescent="0.25">
      <c r="A1685" t="s">
        <v>8018</v>
      </c>
      <c r="B1685" t="s">
        <v>8018</v>
      </c>
      <c r="C1685" t="s">
        <v>8019</v>
      </c>
      <c r="D1685" t="s">
        <v>1108</v>
      </c>
      <c r="E1685" t="str">
        <f>VLOOKUP(A1685,[1]USDAPLANTS!C$2:D$32889,2)</f>
        <v>L48(I,N)CAN(I)GL(I)SPM(I)</v>
      </c>
      <c r="F1685" t="s">
        <v>1108</v>
      </c>
      <c r="G1685" t="s">
        <v>1032</v>
      </c>
      <c r="H1685" t="s">
        <v>1109</v>
      </c>
      <c r="I1685" t="s">
        <v>8020</v>
      </c>
      <c r="J1685" t="s">
        <v>8021</v>
      </c>
      <c r="K1685" t="s">
        <v>8022</v>
      </c>
      <c r="L1685" t="str">
        <f t="shared" si="144"/>
        <v>chamomilla</v>
      </c>
      <c r="M1685" t="s">
        <v>8022</v>
      </c>
    </row>
    <row r="1686" spans="1:15" x14ac:dyDescent="0.25">
      <c r="A1686" t="s">
        <v>8023</v>
      </c>
      <c r="B1686" t="s">
        <v>8023</v>
      </c>
      <c r="C1686" t="s">
        <v>8024</v>
      </c>
      <c r="D1686" t="s">
        <v>1108</v>
      </c>
      <c r="E1686" t="str">
        <f>VLOOKUP(A1686,[1]USDAPLANTS!C$2:D$32889,2)</f>
        <v>L48(I)AK(I)CAN(I)GL(I)SPM(I)</v>
      </c>
      <c r="F1686" t="s">
        <v>1108</v>
      </c>
      <c r="G1686" t="s">
        <v>1032</v>
      </c>
      <c r="I1686" t="s">
        <v>8025</v>
      </c>
      <c r="J1686" t="s">
        <v>8021</v>
      </c>
      <c r="K1686" t="s">
        <v>2323</v>
      </c>
      <c r="L1686" t="str">
        <f t="shared" si="144"/>
        <v>discoidea</v>
      </c>
      <c r="M1686" t="s">
        <v>2323</v>
      </c>
    </row>
    <row r="1687" spans="1:15" x14ac:dyDescent="0.25">
      <c r="A1687" t="s">
        <v>8026</v>
      </c>
      <c r="B1687" t="s">
        <v>8026</v>
      </c>
      <c r="C1687" t="s">
        <v>8027</v>
      </c>
      <c r="D1687" t="s">
        <v>1165</v>
      </c>
      <c r="E1687" t="str">
        <f>VLOOKUP(A1687,[1]USDAPLANTS!C$2:D$32889,2)</f>
        <v>L48(N)AK(N)CAN(N)</v>
      </c>
      <c r="F1687" t="s">
        <v>1165</v>
      </c>
      <c r="G1687" t="s">
        <v>1021</v>
      </c>
      <c r="I1687" t="s">
        <v>8028</v>
      </c>
      <c r="J1687" t="s">
        <v>8029</v>
      </c>
      <c r="K1687" t="s">
        <v>8030</v>
      </c>
      <c r="L1687" t="str">
        <f t="shared" si="144"/>
        <v>struthiopteris</v>
      </c>
      <c r="M1687" t="s">
        <v>8030</v>
      </c>
    </row>
    <row r="1688" spans="1:15" x14ac:dyDescent="0.25">
      <c r="A1688" t="s">
        <v>8031</v>
      </c>
      <c r="B1688" t="s">
        <v>8031</v>
      </c>
      <c r="C1688" t="s">
        <v>8032</v>
      </c>
      <c r="D1688" t="s">
        <v>6190</v>
      </c>
      <c r="E1688" t="str">
        <f>VLOOKUP(A1688,[1]USDAPLANTS!C$2:D$32889,2)</f>
        <v>L48(I)</v>
      </c>
      <c r="F1688" t="s">
        <v>6190</v>
      </c>
      <c r="G1688" t="s">
        <v>1032</v>
      </c>
      <c r="I1688" t="s">
        <v>8033</v>
      </c>
      <c r="J1688" t="s">
        <v>8032</v>
      </c>
      <c r="K1688" t="s">
        <v>8034</v>
      </c>
      <c r="L1688" t="str">
        <f t="shared" si="144"/>
        <v>miquelii</v>
      </c>
      <c r="M1688" t="s">
        <v>8034</v>
      </c>
    </row>
    <row r="1689" spans="1:15" x14ac:dyDescent="0.25">
      <c r="A1689" t="s">
        <v>8035</v>
      </c>
      <c r="B1689" t="s">
        <v>8035</v>
      </c>
      <c r="C1689" t="s">
        <v>8036</v>
      </c>
      <c r="D1689" t="s">
        <v>6190</v>
      </c>
      <c r="E1689" t="str">
        <f>VLOOKUP(A1689,[1]USDAPLANTS!C$2:D$32889,2)</f>
        <v>L48(I)</v>
      </c>
      <c r="F1689" t="s">
        <v>6190</v>
      </c>
      <c r="G1689" t="s">
        <v>1032</v>
      </c>
      <c r="I1689" t="s">
        <v>8037</v>
      </c>
      <c r="J1689" t="s">
        <v>8032</v>
      </c>
      <c r="K1689" t="s">
        <v>1504</v>
      </c>
      <c r="L1689" t="str">
        <f t="shared" si="144"/>
        <v>pumilus</v>
      </c>
      <c r="M1689" t="s">
        <v>1504</v>
      </c>
    </row>
    <row r="1690" spans="1:15" x14ac:dyDescent="0.25">
      <c r="A1690" t="s">
        <v>8038</v>
      </c>
      <c r="B1690" t="s">
        <v>8038</v>
      </c>
      <c r="C1690" t="s">
        <v>8039</v>
      </c>
      <c r="D1690" t="s">
        <v>3947</v>
      </c>
      <c r="E1690" t="str">
        <f>VLOOKUP(A1690,[1]USDAPLANTS!C$2:D$32889,2)</f>
        <v>L48(N)CAN(N)</v>
      </c>
      <c r="F1690" t="s">
        <v>3947</v>
      </c>
      <c r="G1690" t="s">
        <v>1021</v>
      </c>
      <c r="I1690" t="s">
        <v>8040</v>
      </c>
      <c r="J1690" t="s">
        <v>894</v>
      </c>
      <c r="K1690" t="s">
        <v>895</v>
      </c>
      <c r="L1690" t="str">
        <f t="shared" si="144"/>
        <v>virginiana</v>
      </c>
      <c r="M1690" t="s">
        <v>895</v>
      </c>
    </row>
    <row r="1691" spans="1:15" x14ac:dyDescent="0.25">
      <c r="A1691" t="s">
        <v>8041</v>
      </c>
      <c r="B1691" t="s">
        <v>8041</v>
      </c>
      <c r="C1691" t="s">
        <v>8042</v>
      </c>
      <c r="D1691" t="s">
        <v>1193</v>
      </c>
      <c r="E1691" t="str">
        <f>VLOOKUP(A1691,[1]USDAPLANTS!C$2:D$32889,2)</f>
        <v>L48(I)AK(I)HI(I)CAN(I)GL(I)SPM(I)</v>
      </c>
      <c r="F1691" t="s">
        <v>1193</v>
      </c>
      <c r="G1691" t="s">
        <v>1032</v>
      </c>
      <c r="I1691" t="s">
        <v>8043</v>
      </c>
      <c r="J1691" t="s">
        <v>8044</v>
      </c>
      <c r="K1691" t="s">
        <v>3171</v>
      </c>
      <c r="L1691" t="str">
        <f t="shared" si="144"/>
        <v>lupulina</v>
      </c>
      <c r="M1691" t="s">
        <v>3171</v>
      </c>
    </row>
    <row r="1692" spans="1:15" x14ac:dyDescent="0.25">
      <c r="A1692" t="s">
        <v>8045</v>
      </c>
      <c r="B1692" t="s">
        <v>8045</v>
      </c>
      <c r="C1692" t="s">
        <v>8046</v>
      </c>
      <c r="D1692" t="s">
        <v>1193</v>
      </c>
      <c r="E1692" t="str">
        <f>VLOOKUP(A1692,[1]USDAPLANTS!C$2:D$32889,2)</f>
        <v>L48(I)AK(I)HI(I)PR(I)VI(I)CAN(I)</v>
      </c>
      <c r="F1692" t="s">
        <v>1193</v>
      </c>
      <c r="G1692" t="s">
        <v>1032</v>
      </c>
      <c r="I1692" t="s">
        <v>8047</v>
      </c>
      <c r="J1692" t="s">
        <v>8044</v>
      </c>
      <c r="K1692" t="s">
        <v>2207</v>
      </c>
      <c r="L1692" t="str">
        <f t="shared" si="144"/>
        <v>sativa</v>
      </c>
      <c r="M1692" t="s">
        <v>2207</v>
      </c>
    </row>
    <row r="1693" spans="1:15" x14ac:dyDescent="0.25">
      <c r="A1693" t="s">
        <v>8048</v>
      </c>
      <c r="B1693" t="s">
        <v>8048</v>
      </c>
      <c r="C1693" t="s">
        <v>8049</v>
      </c>
      <c r="D1693" t="s">
        <v>1117</v>
      </c>
      <c r="E1693" t="str">
        <f>VLOOKUP(A1693,[1]USDAPLANTS!C$2:D$32889,2)</f>
        <v>L48(N)</v>
      </c>
      <c r="F1693" t="s">
        <v>1117</v>
      </c>
      <c r="G1693" t="s">
        <v>1021</v>
      </c>
      <c r="I1693" t="s">
        <v>8050</v>
      </c>
      <c r="J1693" t="s">
        <v>8051</v>
      </c>
      <c r="K1693" t="s">
        <v>6598</v>
      </c>
      <c r="L1693" t="str">
        <f t="shared" si="144"/>
        <v>cordata</v>
      </c>
      <c r="M1693" t="s">
        <v>6598</v>
      </c>
    </row>
    <row r="1694" spans="1:15" x14ac:dyDescent="0.25">
      <c r="A1694" t="s">
        <v>8052</v>
      </c>
      <c r="B1694" t="s">
        <v>8052</v>
      </c>
      <c r="C1694" t="s">
        <v>8053</v>
      </c>
      <c r="D1694" t="s">
        <v>1220</v>
      </c>
      <c r="E1694" t="str">
        <f>VLOOKUP(A1694,[1]USDAPLANTS!C$2:D$32889,2)</f>
        <v>L48(N)CAN(N)SPM(N)</v>
      </c>
      <c r="F1694" t="s">
        <v>1220</v>
      </c>
      <c r="G1694" t="s">
        <v>1021</v>
      </c>
      <c r="I1694" t="s">
        <v>8054</v>
      </c>
      <c r="J1694" t="s">
        <v>840</v>
      </c>
      <c r="K1694" t="s">
        <v>8055</v>
      </c>
      <c r="L1694" t="str">
        <f t="shared" ref="L1694:L1695" si="145">M1694&amp;" "&amp;N1694&amp;" "&amp;O1694</f>
        <v>lineare var. americanum</v>
      </c>
      <c r="M1694" t="s">
        <v>841</v>
      </c>
      <c r="N1694" t="s">
        <v>1259</v>
      </c>
      <c r="O1694" t="s">
        <v>3837</v>
      </c>
    </row>
    <row r="1695" spans="1:15" x14ac:dyDescent="0.25">
      <c r="A1695" t="s">
        <v>8056</v>
      </c>
      <c r="B1695" t="s">
        <v>8056</v>
      </c>
      <c r="C1695" t="s">
        <v>8057</v>
      </c>
      <c r="D1695" t="s">
        <v>1220</v>
      </c>
      <c r="E1695" t="str">
        <f>VLOOKUP(A1695,[1]USDAPLANTS!C$2:D$32889,2)</f>
        <v>L48(N)</v>
      </c>
      <c r="F1695" t="s">
        <v>1220</v>
      </c>
      <c r="G1695" t="s">
        <v>1021</v>
      </c>
      <c r="I1695" t="s">
        <v>8058</v>
      </c>
      <c r="J1695" t="s">
        <v>840</v>
      </c>
      <c r="K1695" t="s">
        <v>8059</v>
      </c>
      <c r="L1695" t="str">
        <f t="shared" si="145"/>
        <v>lineare var. pectinatum</v>
      </c>
      <c r="M1695" t="s">
        <v>841</v>
      </c>
      <c r="N1695" t="s">
        <v>1259</v>
      </c>
      <c r="O1695" t="s">
        <v>8060</v>
      </c>
    </row>
    <row r="1696" spans="1:15" x14ac:dyDescent="0.25">
      <c r="A1696" t="s">
        <v>8061</v>
      </c>
      <c r="B1696" t="s">
        <v>8061</v>
      </c>
      <c r="C1696" t="s">
        <v>8062</v>
      </c>
      <c r="D1696" t="s">
        <v>1181</v>
      </c>
      <c r="E1696" t="str">
        <f>VLOOKUP(A1696,[1]USDAPLANTS!C$2:D$32889,2)</f>
        <v>L48(N)</v>
      </c>
      <c r="F1696" t="s">
        <v>1181</v>
      </c>
      <c r="G1696" t="s">
        <v>1021</v>
      </c>
      <c r="I1696" t="s">
        <v>8063</v>
      </c>
      <c r="J1696" t="s">
        <v>8064</v>
      </c>
      <c r="K1696" t="s">
        <v>8065</v>
      </c>
      <c r="L1696" t="str">
        <f t="shared" ref="L1696:L1705" si="146">M1696</f>
        <v>nitens</v>
      </c>
      <c r="M1696" t="s">
        <v>8065</v>
      </c>
    </row>
    <row r="1697" spans="1:14" x14ac:dyDescent="0.25">
      <c r="A1697" t="s">
        <v>8066</v>
      </c>
      <c r="B1697" t="s">
        <v>8066</v>
      </c>
      <c r="C1697" t="s">
        <v>8067</v>
      </c>
      <c r="D1697" t="s">
        <v>1193</v>
      </c>
      <c r="E1697" t="str">
        <f>VLOOKUP(A1697,[1]USDAPLANTS!C$2:D$32889,2)</f>
        <v>L48(I)CAN(I)GL(I)SPM(I)</v>
      </c>
      <c r="F1697" t="s">
        <v>1193</v>
      </c>
      <c r="G1697" t="s">
        <v>1032</v>
      </c>
      <c r="I1697" t="s">
        <v>8068</v>
      </c>
      <c r="J1697" t="s">
        <v>8069</v>
      </c>
      <c r="K1697" t="s">
        <v>1460</v>
      </c>
      <c r="L1697" t="str">
        <f t="shared" si="146"/>
        <v>albus</v>
      </c>
      <c r="M1697" t="s">
        <v>1460</v>
      </c>
    </row>
    <row r="1698" spans="1:14" x14ac:dyDescent="0.25">
      <c r="A1698" t="s">
        <v>8070</v>
      </c>
      <c r="B1698" t="s">
        <v>8070</v>
      </c>
      <c r="C1698" t="s">
        <v>8071</v>
      </c>
      <c r="D1698" t="s">
        <v>1193</v>
      </c>
      <c r="E1698" t="str">
        <f>VLOOKUP(A1698,[1]USDAPLANTS!C$2:D$32889,2)</f>
        <v>L48(I)AK(I)HI(I)PR(I)CAN(I)GL(I)SPM(I)</v>
      </c>
      <c r="F1698" t="s">
        <v>1193</v>
      </c>
      <c r="G1698" t="s">
        <v>1032</v>
      </c>
      <c r="I1698" t="s">
        <v>8072</v>
      </c>
      <c r="J1698" t="s">
        <v>8069</v>
      </c>
      <c r="K1698" t="s">
        <v>1450</v>
      </c>
      <c r="L1698" t="str">
        <f t="shared" si="146"/>
        <v>officinalis</v>
      </c>
      <c r="M1698" t="s">
        <v>1450</v>
      </c>
    </row>
    <row r="1699" spans="1:14" x14ac:dyDescent="0.25">
      <c r="A1699" t="s">
        <v>8073</v>
      </c>
      <c r="B1699" t="s">
        <v>8073</v>
      </c>
      <c r="C1699" t="s">
        <v>8074</v>
      </c>
      <c r="D1699" t="s">
        <v>1117</v>
      </c>
      <c r="E1699" t="str">
        <f>VLOOKUP(A1699,[1]USDAPLANTS!C$2:D$32889,2)</f>
        <v>L48(I)CAN(I)</v>
      </c>
      <c r="F1699" t="s">
        <v>1117</v>
      </c>
      <c r="G1699" t="s">
        <v>1032</v>
      </c>
      <c r="I1699" t="s">
        <v>8075</v>
      </c>
      <c r="J1699" t="s">
        <v>8076</v>
      </c>
      <c r="K1699" t="s">
        <v>1450</v>
      </c>
      <c r="L1699" t="str">
        <f t="shared" si="146"/>
        <v>officinalis</v>
      </c>
      <c r="M1699" t="s">
        <v>1450</v>
      </c>
    </row>
    <row r="1700" spans="1:14" x14ac:dyDescent="0.25">
      <c r="A1700" t="s">
        <v>8077</v>
      </c>
      <c r="B1700" t="s">
        <v>8077</v>
      </c>
      <c r="C1700" t="s">
        <v>8078</v>
      </c>
      <c r="D1700" t="s">
        <v>8079</v>
      </c>
      <c r="E1700" t="str">
        <f>VLOOKUP(A1700,[1]USDAPLANTS!C$2:D$32889,2)</f>
        <v>L48(N)CAN(N)</v>
      </c>
      <c r="F1700" t="s">
        <v>8079</v>
      </c>
      <c r="G1700" t="s">
        <v>1021</v>
      </c>
      <c r="I1700" t="s">
        <v>8080</v>
      </c>
      <c r="J1700" t="s">
        <v>8081</v>
      </c>
      <c r="K1700" t="s">
        <v>856</v>
      </c>
      <c r="L1700" t="str">
        <f t="shared" si="146"/>
        <v>canadense</v>
      </c>
      <c r="M1700" t="s">
        <v>856</v>
      </c>
    </row>
    <row r="1701" spans="1:14" x14ac:dyDescent="0.25">
      <c r="A1701" t="s">
        <v>8082</v>
      </c>
      <c r="B1701" t="s">
        <v>8082</v>
      </c>
      <c r="C1701" t="s">
        <v>8083</v>
      </c>
      <c r="D1701" t="s">
        <v>1117</v>
      </c>
      <c r="E1701" t="str">
        <f>VLOOKUP(A1701,[1]USDAPLANTS!C$2:D$32889,2)</f>
        <v>L48(I)PR(I)CAN(I)</v>
      </c>
      <c r="F1701" t="s">
        <v>1117</v>
      </c>
      <c r="G1701" t="s">
        <v>1032</v>
      </c>
      <c r="I1701" t="s">
        <v>8084</v>
      </c>
      <c r="J1701" t="s">
        <v>8085</v>
      </c>
      <c r="K1701" t="s">
        <v>4203</v>
      </c>
      <c r="L1701" t="str">
        <f t="shared" si="146"/>
        <v>aquatica</v>
      </c>
      <c r="M1701" t="s">
        <v>4203</v>
      </c>
    </row>
    <row r="1702" spans="1:14" x14ac:dyDescent="0.25">
      <c r="A1702" t="s">
        <v>8086</v>
      </c>
      <c r="B1702" t="s">
        <v>8086</v>
      </c>
      <c r="C1702" t="s">
        <v>8087</v>
      </c>
      <c r="D1702" t="s">
        <v>1117</v>
      </c>
      <c r="E1702" t="str">
        <f>VLOOKUP(A1702,[1]USDAPLANTS!C$2:D$32889,2)</f>
        <v>L48(N)AK(N)CAN(N)SPM(N)</v>
      </c>
      <c r="F1702" t="s">
        <v>1117</v>
      </c>
      <c r="G1702" t="s">
        <v>1021</v>
      </c>
      <c r="I1702" t="s">
        <v>8088</v>
      </c>
      <c r="J1702" t="s">
        <v>8085</v>
      </c>
      <c r="K1702" t="s">
        <v>1120</v>
      </c>
      <c r="L1702" t="str">
        <f t="shared" si="146"/>
        <v>arvensis</v>
      </c>
      <c r="M1702" t="s">
        <v>1120</v>
      </c>
    </row>
    <row r="1703" spans="1:14" x14ac:dyDescent="0.25">
      <c r="A1703" t="s">
        <v>8089</v>
      </c>
      <c r="B1703" t="s">
        <v>8089</v>
      </c>
      <c r="C1703" t="s">
        <v>8090</v>
      </c>
      <c r="D1703" t="s">
        <v>1117</v>
      </c>
      <c r="E1703" t="str">
        <f>VLOOKUP(A1703,[1]USDAPLANTS!C$2:D$32889,2)</f>
        <v>L48(N)AK(N)CAN(N)SPM(N)</v>
      </c>
      <c r="F1703" t="s">
        <v>1117</v>
      </c>
      <c r="G1703" t="s">
        <v>1021</v>
      </c>
      <c r="I1703" t="s">
        <v>8091</v>
      </c>
      <c r="J1703" t="s">
        <v>8085</v>
      </c>
      <c r="K1703" t="s">
        <v>2578</v>
      </c>
      <c r="L1703" t="str">
        <f t="shared" si="146"/>
        <v>longifolia</v>
      </c>
      <c r="M1703" t="s">
        <v>2578</v>
      </c>
    </row>
    <row r="1704" spans="1:14" x14ac:dyDescent="0.25">
      <c r="A1704" t="s">
        <v>8092</v>
      </c>
      <c r="B1704" t="s">
        <v>8092</v>
      </c>
      <c r="C1704" t="s">
        <v>8093</v>
      </c>
      <c r="D1704" t="s">
        <v>1117</v>
      </c>
      <c r="E1704" t="str">
        <f>VLOOKUP(A1704,[1]USDAPLANTS!C$2:D$32889,2)</f>
        <v>L48(I)HI(I)CAN(I)</v>
      </c>
      <c r="F1704" t="s">
        <v>1117</v>
      </c>
      <c r="G1704" t="s">
        <v>1032</v>
      </c>
      <c r="I1704" t="s">
        <v>8094</v>
      </c>
      <c r="J1704" t="s">
        <v>8085</v>
      </c>
      <c r="K1704" t="s">
        <v>8095</v>
      </c>
      <c r="L1704" t="str">
        <f t="shared" si="146"/>
        <v>pulegium</v>
      </c>
      <c r="M1704" t="s">
        <v>8095</v>
      </c>
    </row>
    <row r="1705" spans="1:14" x14ac:dyDescent="0.25">
      <c r="A1705" t="s">
        <v>8096</v>
      </c>
      <c r="B1705" t="s">
        <v>8096</v>
      </c>
      <c r="C1705" t="s">
        <v>8097</v>
      </c>
      <c r="D1705" t="s">
        <v>1117</v>
      </c>
      <c r="E1705" t="str">
        <f>VLOOKUP(A1705,[1]USDAPLANTS!C$2:D$32889,2)</f>
        <v>L48(I)AK(I)HI(I)CAN(I)</v>
      </c>
      <c r="F1705" t="s">
        <v>1117</v>
      </c>
      <c r="G1705" t="s">
        <v>1032</v>
      </c>
      <c r="I1705" t="s">
        <v>8098</v>
      </c>
      <c r="J1705" t="s">
        <v>8085</v>
      </c>
      <c r="K1705" t="s">
        <v>936</v>
      </c>
      <c r="L1705" t="str">
        <f t="shared" si="146"/>
        <v>spicata</v>
      </c>
      <c r="M1705" t="s">
        <v>936</v>
      </c>
    </row>
    <row r="1706" spans="1:14" x14ac:dyDescent="0.25">
      <c r="A1706" t="s">
        <v>8099</v>
      </c>
      <c r="B1706" t="s">
        <v>8099</v>
      </c>
      <c r="C1706" t="s">
        <v>8100</v>
      </c>
      <c r="D1706" t="s">
        <v>1117</v>
      </c>
      <c r="E1706" t="str">
        <f>VLOOKUP(A1706,[1]USDAPLANTS!C$2:D$32889,2)</f>
        <v>L48(I)</v>
      </c>
      <c r="F1706" t="s">
        <v>1117</v>
      </c>
      <c r="G1706" t="s">
        <v>1032</v>
      </c>
      <c r="I1706" t="s">
        <v>8101</v>
      </c>
      <c r="J1706" t="s">
        <v>8085</v>
      </c>
      <c r="K1706" t="s">
        <v>8102</v>
      </c>
      <c r="L1706" t="str">
        <f t="shared" ref="L1706:L1710" si="147">M1706&amp;" "&amp;N1706</f>
        <v>x gentilis</v>
      </c>
      <c r="M1706" t="s">
        <v>1568</v>
      </c>
      <c r="N1706" t="s">
        <v>8103</v>
      </c>
    </row>
    <row r="1707" spans="1:14" x14ac:dyDescent="0.25">
      <c r="A1707" t="s">
        <v>8104</v>
      </c>
      <c r="B1707" t="s">
        <v>8104</v>
      </c>
      <c r="C1707" t="s">
        <v>8105</v>
      </c>
      <c r="D1707" t="s">
        <v>1117</v>
      </c>
      <c r="E1707" t="str">
        <f>VLOOKUP(A1707,[1]USDAPLANTS!C$2:D$32889,2)</f>
        <v>L48(I)</v>
      </c>
      <c r="F1707" t="s">
        <v>1117</v>
      </c>
      <c r="G1707" t="s">
        <v>1032</v>
      </c>
      <c r="I1707" t="s">
        <v>8106</v>
      </c>
      <c r="J1707" t="s">
        <v>8085</v>
      </c>
      <c r="K1707" t="s">
        <v>8107</v>
      </c>
      <c r="L1707" t="str">
        <f t="shared" si="147"/>
        <v>x piperita</v>
      </c>
      <c r="M1707" t="s">
        <v>1568</v>
      </c>
      <c r="N1707" t="s">
        <v>8108</v>
      </c>
    </row>
    <row r="1708" spans="1:14" x14ac:dyDescent="0.25">
      <c r="A1708" t="s">
        <v>8109</v>
      </c>
      <c r="B1708" t="s">
        <v>8109</v>
      </c>
      <c r="C1708" t="s">
        <v>8110</v>
      </c>
      <c r="D1708" t="s">
        <v>1117</v>
      </c>
      <c r="E1708" t="str">
        <f>VLOOKUP(A1708,[1]USDAPLANTS!C$2:D$32889,2)</f>
        <v>L48(I)</v>
      </c>
      <c r="F1708" t="s">
        <v>1117</v>
      </c>
      <c r="G1708" t="s">
        <v>1032</v>
      </c>
      <c r="I1708" t="s">
        <v>8111</v>
      </c>
      <c r="J1708" t="s">
        <v>8085</v>
      </c>
      <c r="K1708" t="s">
        <v>8112</v>
      </c>
      <c r="L1708" t="str">
        <f t="shared" si="147"/>
        <v>x rotundifolia</v>
      </c>
      <c r="M1708" t="s">
        <v>1568</v>
      </c>
      <c r="N1708" t="s">
        <v>859</v>
      </c>
    </row>
    <row r="1709" spans="1:14" x14ac:dyDescent="0.25">
      <c r="A1709" t="s">
        <v>8113</v>
      </c>
      <c r="B1709" t="s">
        <v>8113</v>
      </c>
      <c r="C1709" t="s">
        <v>8114</v>
      </c>
      <c r="D1709" t="s">
        <v>1117</v>
      </c>
      <c r="E1709" t="str">
        <f>VLOOKUP(A1709,[1]USDAPLANTS!C$2:D$32889,2)</f>
        <v>L48(I)</v>
      </c>
      <c r="F1709" t="s">
        <v>1117</v>
      </c>
      <c r="G1709" t="s">
        <v>1032</v>
      </c>
      <c r="I1709" t="s">
        <v>8115</v>
      </c>
      <c r="J1709" t="s">
        <v>8085</v>
      </c>
      <c r="K1709" t="s">
        <v>8116</v>
      </c>
      <c r="L1709" t="str">
        <f t="shared" si="147"/>
        <v>x verticillata</v>
      </c>
      <c r="M1709" t="s">
        <v>1568</v>
      </c>
      <c r="N1709" t="s">
        <v>979</v>
      </c>
    </row>
    <row r="1710" spans="1:14" x14ac:dyDescent="0.25">
      <c r="A1710" t="s">
        <v>8117</v>
      </c>
      <c r="B1710" t="s">
        <v>8117</v>
      </c>
      <c r="C1710" t="s">
        <v>8118</v>
      </c>
      <c r="D1710" t="s">
        <v>1117</v>
      </c>
      <c r="E1710" t="str">
        <f>VLOOKUP(A1710,[1]USDAPLANTS!C$2:D$32889,2)</f>
        <v>L48(I)</v>
      </c>
      <c r="F1710" t="s">
        <v>1117</v>
      </c>
      <c r="G1710" t="s">
        <v>1032</v>
      </c>
      <c r="I1710" t="s">
        <v>8119</v>
      </c>
      <c r="J1710" t="s">
        <v>8085</v>
      </c>
      <c r="K1710" t="s">
        <v>8120</v>
      </c>
      <c r="L1710" t="str">
        <f t="shared" si="147"/>
        <v>x villosa</v>
      </c>
      <c r="M1710" t="s">
        <v>1568</v>
      </c>
      <c r="N1710" t="s">
        <v>4941</v>
      </c>
    </row>
    <row r="1711" spans="1:14" x14ac:dyDescent="0.25">
      <c r="A1711" t="s">
        <v>8121</v>
      </c>
      <c r="B1711" t="s">
        <v>8121</v>
      </c>
      <c r="C1711" t="s">
        <v>8122</v>
      </c>
      <c r="D1711" t="s">
        <v>8123</v>
      </c>
      <c r="E1711" t="str">
        <f>VLOOKUP(A1711,[1]USDAPLANTS!C$2:D$32889,2)</f>
        <v>L48(N)AK(N)CAN(N)GL(N)SPM(N)</v>
      </c>
      <c r="F1711" t="s">
        <v>8123</v>
      </c>
      <c r="G1711" t="s">
        <v>1021</v>
      </c>
      <c r="I1711" t="s">
        <v>8124</v>
      </c>
      <c r="J1711" t="s">
        <v>8125</v>
      </c>
      <c r="K1711" t="s">
        <v>6172</v>
      </c>
      <c r="L1711" t="str">
        <f t="shared" ref="L1711:L1716" si="148">M1711</f>
        <v>trifoliata</v>
      </c>
      <c r="M1711" t="s">
        <v>6172</v>
      </c>
    </row>
    <row r="1712" spans="1:14" x14ac:dyDescent="0.25">
      <c r="A1712" t="s">
        <v>8126</v>
      </c>
      <c r="B1712" t="s">
        <v>8126</v>
      </c>
      <c r="C1712" t="s">
        <v>8127</v>
      </c>
      <c r="D1712" t="s">
        <v>1627</v>
      </c>
      <c r="E1712" t="str">
        <f>VLOOKUP(A1712,[1]USDAPLANTS!C$2:D$32889,2)</f>
        <v>L48(N)</v>
      </c>
      <c r="F1712" t="s">
        <v>1627</v>
      </c>
      <c r="G1712" t="s">
        <v>1021</v>
      </c>
      <c r="I1712" t="s">
        <v>8128</v>
      </c>
      <c r="J1712" t="s">
        <v>8129</v>
      </c>
      <c r="K1712" t="s">
        <v>5467</v>
      </c>
      <c r="L1712" t="str">
        <f t="shared" si="148"/>
        <v>pilosa</v>
      </c>
      <c r="M1712" t="s">
        <v>5467</v>
      </c>
    </row>
    <row r="1713" spans="1:15" x14ac:dyDescent="0.25">
      <c r="A1713" t="s">
        <v>8130</v>
      </c>
      <c r="B1713" t="s">
        <v>8130</v>
      </c>
      <c r="C1713" t="s">
        <v>8131</v>
      </c>
      <c r="D1713" t="s">
        <v>1621</v>
      </c>
      <c r="E1713" t="str">
        <f>VLOOKUP(A1713,[1]USDAPLANTS!C$2:D$32889,2)</f>
        <v>L48(N)CAN(N)</v>
      </c>
      <c r="F1713" t="s">
        <v>1621</v>
      </c>
      <c r="G1713" t="s">
        <v>1021</v>
      </c>
      <c r="I1713" t="s">
        <v>8132</v>
      </c>
      <c r="J1713" t="s">
        <v>8133</v>
      </c>
      <c r="K1713" t="s">
        <v>1053</v>
      </c>
      <c r="L1713" t="str">
        <f t="shared" si="148"/>
        <v>virginica</v>
      </c>
      <c r="M1713" t="s">
        <v>1053</v>
      </c>
    </row>
    <row r="1714" spans="1:15" x14ac:dyDescent="0.25">
      <c r="A1714" t="s">
        <v>8134</v>
      </c>
      <c r="B1714" t="s">
        <v>8134</v>
      </c>
      <c r="C1714" t="s">
        <v>8135</v>
      </c>
      <c r="D1714" t="s">
        <v>1737</v>
      </c>
      <c r="E1714" t="str">
        <f>VLOOKUP(A1714,[1]USDAPLANTS!C$2:D$32889,2)</f>
        <v>L48(N)</v>
      </c>
      <c r="F1714" t="s">
        <v>1737</v>
      </c>
      <c r="G1714" t="s">
        <v>1021</v>
      </c>
      <c r="I1714" t="s">
        <v>8136</v>
      </c>
      <c r="J1714" t="s">
        <v>8137</v>
      </c>
      <c r="K1714" t="s">
        <v>8138</v>
      </c>
      <c r="L1714" t="str">
        <f t="shared" si="148"/>
        <v>micranthemoides</v>
      </c>
      <c r="M1714" t="s">
        <v>8138</v>
      </c>
    </row>
    <row r="1715" spans="1:15" x14ac:dyDescent="0.25">
      <c r="A1715" t="s">
        <v>8139</v>
      </c>
      <c r="B1715" t="s">
        <v>8139</v>
      </c>
      <c r="C1715" t="s">
        <v>8140</v>
      </c>
      <c r="D1715" t="s">
        <v>1181</v>
      </c>
      <c r="E1715" t="str">
        <f>VLOOKUP(A1715,[1]USDAPLANTS!C$2:D$32889,2)</f>
        <v>L48(I)PR(I)</v>
      </c>
      <c r="F1715" t="s">
        <v>1181</v>
      </c>
      <c r="G1715" t="s">
        <v>1032</v>
      </c>
      <c r="I1715" t="s">
        <v>8141</v>
      </c>
      <c r="J1715" t="s">
        <v>8142</v>
      </c>
      <c r="K1715" t="s">
        <v>8143</v>
      </c>
      <c r="L1715" t="str">
        <f t="shared" si="148"/>
        <v>vimineum</v>
      </c>
      <c r="M1715" t="s">
        <v>8143</v>
      </c>
    </row>
    <row r="1716" spans="1:15" x14ac:dyDescent="0.25">
      <c r="A1716" t="s">
        <v>8144</v>
      </c>
      <c r="B1716" t="s">
        <v>8144</v>
      </c>
      <c r="C1716" t="s">
        <v>8145</v>
      </c>
      <c r="D1716" t="s">
        <v>1108</v>
      </c>
      <c r="E1716" t="str">
        <f>VLOOKUP(A1716,[1]USDAPLANTS!C$2:D$32889,2)</f>
        <v>L48(N)CAN(I)</v>
      </c>
      <c r="F1716" t="s">
        <v>1108</v>
      </c>
      <c r="G1716" t="s">
        <v>1021</v>
      </c>
      <c r="I1716" t="s">
        <v>8146</v>
      </c>
      <c r="J1716" t="s">
        <v>8147</v>
      </c>
      <c r="K1716" t="s">
        <v>3550</v>
      </c>
      <c r="L1716" t="str">
        <f t="shared" si="148"/>
        <v>scandens</v>
      </c>
      <c r="M1716" t="s">
        <v>3550</v>
      </c>
    </row>
    <row r="1717" spans="1:15" x14ac:dyDescent="0.25">
      <c r="A1717" t="s">
        <v>8148</v>
      </c>
      <c r="B1717" t="s">
        <v>8148</v>
      </c>
      <c r="C1717" t="s">
        <v>8149</v>
      </c>
      <c r="D1717" t="s">
        <v>1181</v>
      </c>
      <c r="E1717" t="str">
        <f>VLOOKUP(A1717,[1]USDAPLANTS!C$2:D$32889,2)</f>
        <v>L48(N)CAN(N)</v>
      </c>
      <c r="F1717" t="s">
        <v>1181</v>
      </c>
      <c r="G1717" t="s">
        <v>1021</v>
      </c>
      <c r="I1717" t="s">
        <v>8150</v>
      </c>
      <c r="J1717" t="s">
        <v>8151</v>
      </c>
      <c r="K1717" t="s">
        <v>8152</v>
      </c>
      <c r="L1717" t="str">
        <f>M1717&amp;" "&amp;N1717&amp;" "&amp;O1717</f>
        <v>effusum var. cisatlanticum</v>
      </c>
      <c r="M1717" t="s">
        <v>8153</v>
      </c>
      <c r="N1717" t="s">
        <v>1259</v>
      </c>
      <c r="O1717" t="s">
        <v>8154</v>
      </c>
    </row>
    <row r="1718" spans="1:15" x14ac:dyDescent="0.25">
      <c r="A1718" t="s">
        <v>8155</v>
      </c>
      <c r="B1718" t="s">
        <v>8155</v>
      </c>
      <c r="C1718" t="s">
        <v>8156</v>
      </c>
      <c r="D1718" t="s">
        <v>6190</v>
      </c>
      <c r="E1718" t="str">
        <f>VLOOKUP(A1718,[1]USDAPLANTS!C$2:D$32889,2)</f>
        <v>L48(N)CAN(N)</v>
      </c>
      <c r="F1718" t="s">
        <v>6190</v>
      </c>
      <c r="G1718" t="s">
        <v>1021</v>
      </c>
      <c r="I1718" t="s">
        <v>8157</v>
      </c>
      <c r="J1718" t="s">
        <v>8158</v>
      </c>
      <c r="K1718" t="s">
        <v>5590</v>
      </c>
      <c r="L1718" t="str">
        <f t="shared" ref="L1718:L1727" si="149">M1718</f>
        <v>alatus</v>
      </c>
      <c r="M1718" t="s">
        <v>5590</v>
      </c>
    </row>
    <row r="1719" spans="1:15" x14ac:dyDescent="0.25">
      <c r="A1719" t="s">
        <v>8159</v>
      </c>
      <c r="B1719" t="s">
        <v>8159</v>
      </c>
      <c r="C1719" t="s">
        <v>8160</v>
      </c>
      <c r="D1719" t="s">
        <v>6190</v>
      </c>
      <c r="E1719" t="str">
        <f>VLOOKUP(A1719,[1]USDAPLANTS!C$2:D$32889,2)</f>
        <v>L48(N)CAN(N)</v>
      </c>
      <c r="F1719" t="s">
        <v>6190</v>
      </c>
      <c r="G1719" t="s">
        <v>1021</v>
      </c>
      <c r="I1719" t="s">
        <v>8161</v>
      </c>
      <c r="J1719" t="s">
        <v>8158</v>
      </c>
      <c r="K1719" t="s">
        <v>8162</v>
      </c>
      <c r="L1719" t="str">
        <f t="shared" si="149"/>
        <v>glabratus</v>
      </c>
      <c r="M1719" t="s">
        <v>8162</v>
      </c>
    </row>
    <row r="1720" spans="1:15" x14ac:dyDescent="0.25">
      <c r="A1720" t="s">
        <v>8163</v>
      </c>
      <c r="B1720" t="s">
        <v>8163</v>
      </c>
      <c r="C1720" t="s">
        <v>8164</v>
      </c>
      <c r="D1720" t="s">
        <v>6190</v>
      </c>
      <c r="E1720" t="str">
        <f>VLOOKUP(A1720,[1]USDAPLANTS!C$2:D$32889,2)</f>
        <v>L48(N)AK(N)CAN(N)</v>
      </c>
      <c r="F1720" t="s">
        <v>6190</v>
      </c>
      <c r="G1720" t="s">
        <v>1021</v>
      </c>
      <c r="I1720" t="s">
        <v>8165</v>
      </c>
      <c r="J1720" t="s">
        <v>8158</v>
      </c>
      <c r="K1720" t="s">
        <v>8166</v>
      </c>
      <c r="L1720" t="str">
        <f t="shared" si="149"/>
        <v>guttatus</v>
      </c>
      <c r="M1720" t="s">
        <v>8166</v>
      </c>
    </row>
    <row r="1721" spans="1:15" x14ac:dyDescent="0.25">
      <c r="A1721" t="s">
        <v>8167</v>
      </c>
      <c r="B1721" t="s">
        <v>8167</v>
      </c>
      <c r="C1721" t="s">
        <v>8168</v>
      </c>
      <c r="D1721" t="s">
        <v>6190</v>
      </c>
      <c r="E1721" t="str">
        <f>VLOOKUP(A1721,[1]USDAPLANTS!C$2:D$32889,2)</f>
        <v>L48(N)CAN(N)SPM(I)</v>
      </c>
      <c r="F1721" t="s">
        <v>6190</v>
      </c>
      <c r="G1721" t="s">
        <v>1021</v>
      </c>
      <c r="I1721" t="s">
        <v>8169</v>
      </c>
      <c r="J1721" t="s">
        <v>8158</v>
      </c>
      <c r="K1721" t="s">
        <v>8170</v>
      </c>
      <c r="L1721" t="str">
        <f t="shared" si="149"/>
        <v>moschatus</v>
      </c>
      <c r="M1721" t="s">
        <v>8170</v>
      </c>
    </row>
    <row r="1722" spans="1:15" x14ac:dyDescent="0.25">
      <c r="A1722" t="s">
        <v>8171</v>
      </c>
      <c r="B1722" t="s">
        <v>8171</v>
      </c>
      <c r="C1722" t="s">
        <v>8172</v>
      </c>
      <c r="D1722" t="s">
        <v>6190</v>
      </c>
      <c r="E1722" t="str">
        <f>VLOOKUP(A1722,[1]USDAPLANTS!C$2:D$32889,2)</f>
        <v>L48(N)CAN(N)</v>
      </c>
      <c r="F1722" t="s">
        <v>6190</v>
      </c>
      <c r="G1722" t="s">
        <v>1021</v>
      </c>
      <c r="I1722" t="s">
        <v>8173</v>
      </c>
      <c r="J1722" t="s">
        <v>8158</v>
      </c>
      <c r="K1722" t="s">
        <v>8174</v>
      </c>
      <c r="L1722" t="str">
        <f t="shared" si="149"/>
        <v>ringens</v>
      </c>
      <c r="M1722" t="s">
        <v>8174</v>
      </c>
    </row>
    <row r="1723" spans="1:15" x14ac:dyDescent="0.25">
      <c r="A1723" t="s">
        <v>8175</v>
      </c>
      <c r="B1723" t="s">
        <v>8175</v>
      </c>
      <c r="C1723" t="s">
        <v>8176</v>
      </c>
      <c r="D1723" t="s">
        <v>1291</v>
      </c>
      <c r="E1723" t="str">
        <f>VLOOKUP(A1723,[1]USDAPLANTS!C$2:D$32889,2)</f>
        <v>L48(N)</v>
      </c>
      <c r="F1723" t="s">
        <v>1291</v>
      </c>
      <c r="G1723" t="s">
        <v>1021</v>
      </c>
      <c r="I1723" t="s">
        <v>8177</v>
      </c>
      <c r="J1723" t="s">
        <v>8178</v>
      </c>
      <c r="K1723" t="s">
        <v>1204</v>
      </c>
      <c r="L1723" t="str">
        <f t="shared" si="149"/>
        <v>glabra</v>
      </c>
      <c r="M1723" t="s">
        <v>1204</v>
      </c>
    </row>
    <row r="1724" spans="1:15" x14ac:dyDescent="0.25">
      <c r="A1724" t="s">
        <v>8179</v>
      </c>
      <c r="B1724" t="s">
        <v>8179</v>
      </c>
      <c r="C1724" t="s">
        <v>8180</v>
      </c>
      <c r="D1724" t="s">
        <v>1291</v>
      </c>
      <c r="E1724" t="str">
        <f>VLOOKUP(A1724,[1]USDAPLANTS!C$2:D$32889,2)</f>
        <v>L48(N)AK(N)CAN(N)</v>
      </c>
      <c r="F1724" t="s">
        <v>1291</v>
      </c>
      <c r="G1724" t="s">
        <v>1021</v>
      </c>
      <c r="I1724" t="s">
        <v>8181</v>
      </c>
      <c r="J1724" t="s">
        <v>8178</v>
      </c>
      <c r="K1724" t="s">
        <v>8182</v>
      </c>
      <c r="L1724" t="str">
        <f t="shared" si="149"/>
        <v>michauxii</v>
      </c>
      <c r="M1724" t="s">
        <v>8182</v>
      </c>
    </row>
    <row r="1725" spans="1:15" x14ac:dyDescent="0.25">
      <c r="A1725" t="s">
        <v>8183</v>
      </c>
      <c r="B1725" t="s">
        <v>8183</v>
      </c>
      <c r="C1725" t="s">
        <v>8184</v>
      </c>
      <c r="D1725" t="s">
        <v>1291</v>
      </c>
      <c r="E1725" t="str">
        <f>VLOOKUP(A1725,[1]USDAPLANTS!C$2:D$32889,2)</f>
        <v>L48(N)</v>
      </c>
      <c r="F1725" t="s">
        <v>1291</v>
      </c>
      <c r="G1725" t="s">
        <v>1021</v>
      </c>
      <c r="I1725" t="s">
        <v>8185</v>
      </c>
      <c r="J1725" t="s">
        <v>8178</v>
      </c>
      <c r="K1725" t="s">
        <v>2175</v>
      </c>
      <c r="L1725" t="str">
        <f t="shared" si="149"/>
        <v>patula</v>
      </c>
      <c r="M1725" t="s">
        <v>2175</v>
      </c>
    </row>
    <row r="1726" spans="1:15" x14ac:dyDescent="0.25">
      <c r="A1726" t="s">
        <v>8186</v>
      </c>
      <c r="B1726" t="s">
        <v>8186</v>
      </c>
      <c r="C1726" t="s">
        <v>8187</v>
      </c>
      <c r="D1726" t="s">
        <v>8188</v>
      </c>
      <c r="E1726" t="str">
        <f>VLOOKUP(A1726,[1]USDAPLANTS!C$2:D$32889,2)</f>
        <v>L48(I)HI(I)PR(I)VI(I)</v>
      </c>
      <c r="F1726" t="s">
        <v>8188</v>
      </c>
      <c r="G1726" t="s">
        <v>1032</v>
      </c>
      <c r="I1726" t="s">
        <v>8189</v>
      </c>
      <c r="J1726" t="s">
        <v>8190</v>
      </c>
      <c r="K1726" t="s">
        <v>8191</v>
      </c>
      <c r="L1726" t="str">
        <f t="shared" si="149"/>
        <v>jalapa</v>
      </c>
      <c r="M1726" t="s">
        <v>8191</v>
      </c>
    </row>
    <row r="1727" spans="1:15" x14ac:dyDescent="0.25">
      <c r="A1727" t="s">
        <v>8192</v>
      </c>
      <c r="B1727" t="s">
        <v>8192</v>
      </c>
      <c r="C1727" t="s">
        <v>8193</v>
      </c>
      <c r="D1727" t="s">
        <v>8188</v>
      </c>
      <c r="E1727" t="str">
        <f>VLOOKUP(A1727,[1]USDAPLANTS!C$2:D$32889,2)</f>
        <v>L48(N)CAN(N)</v>
      </c>
      <c r="F1727" t="s">
        <v>8188</v>
      </c>
      <c r="G1727" t="s">
        <v>1021</v>
      </c>
      <c r="I1727" t="s">
        <v>8194</v>
      </c>
      <c r="J1727" t="s">
        <v>8190</v>
      </c>
      <c r="K1727" t="s">
        <v>8195</v>
      </c>
      <c r="L1727" t="str">
        <f t="shared" si="149"/>
        <v>nyctaginea</v>
      </c>
      <c r="M1727" t="s">
        <v>8195</v>
      </c>
    </row>
    <row r="1728" spans="1:15" x14ac:dyDescent="0.25">
      <c r="A1728" t="s">
        <v>8196</v>
      </c>
      <c r="B1728" t="s">
        <v>8196</v>
      </c>
      <c r="C1728" t="s">
        <v>8197</v>
      </c>
      <c r="D1728" t="s">
        <v>1181</v>
      </c>
      <c r="E1728" t="str">
        <f>VLOOKUP(A1728,[1]USDAPLANTS!C$2:D$32889,2)</f>
        <v>L48(I)CAN(I)</v>
      </c>
      <c r="F1728" t="s">
        <v>1181</v>
      </c>
      <c r="G1728" t="s">
        <v>1032</v>
      </c>
      <c r="I1728" t="s">
        <v>8198</v>
      </c>
      <c r="J1728" t="s">
        <v>8199</v>
      </c>
      <c r="K1728" t="s">
        <v>8200</v>
      </c>
      <c r="L1728" t="str">
        <f t="shared" ref="L1728:L1729" si="150">M1728&amp;" "&amp;N1728&amp;" "&amp;O1728</f>
        <v>sinensis var. sinensis</v>
      </c>
      <c r="M1728" t="s">
        <v>3540</v>
      </c>
      <c r="N1728" t="s">
        <v>1259</v>
      </c>
      <c r="O1728" t="s">
        <v>3540</v>
      </c>
    </row>
    <row r="1729" spans="1:15" x14ac:dyDescent="0.25">
      <c r="A1729" t="s">
        <v>8201</v>
      </c>
      <c r="B1729" t="s">
        <v>8201</v>
      </c>
      <c r="C1729" t="s">
        <v>8202</v>
      </c>
      <c r="D1729" t="s">
        <v>1181</v>
      </c>
      <c r="E1729" t="str">
        <f>VLOOKUP(A1729,[1]USDAPLANTS!C$2:D$32889,2)</f>
        <v>L48(I)CAN(I)</v>
      </c>
      <c r="F1729" t="s">
        <v>1181</v>
      </c>
      <c r="G1729" t="s">
        <v>1032</v>
      </c>
      <c r="I1729" t="s">
        <v>8203</v>
      </c>
      <c r="J1729" t="s">
        <v>8199</v>
      </c>
      <c r="K1729" t="s">
        <v>8204</v>
      </c>
      <c r="L1729" t="str">
        <f t="shared" si="150"/>
        <v>sinensis var. zebrinus</v>
      </c>
      <c r="M1729" t="s">
        <v>3540</v>
      </c>
      <c r="N1729" t="s">
        <v>1259</v>
      </c>
      <c r="O1729" t="s">
        <v>8205</v>
      </c>
    </row>
    <row r="1730" spans="1:15" x14ac:dyDescent="0.25">
      <c r="A1730" t="s">
        <v>8206</v>
      </c>
      <c r="B1730" t="s">
        <v>8206</v>
      </c>
      <c r="C1730" t="s">
        <v>8207</v>
      </c>
      <c r="D1730" t="s">
        <v>3610</v>
      </c>
      <c r="E1730" t="str">
        <f>VLOOKUP(A1730,[1]USDAPLANTS!C$2:D$32889,2)</f>
        <v>L48(N)CAN(N)SPM(N)</v>
      </c>
      <c r="F1730" t="s">
        <v>3610</v>
      </c>
      <c r="G1730" t="s">
        <v>1021</v>
      </c>
      <c r="I1730" t="s">
        <v>8208</v>
      </c>
      <c r="J1730" t="s">
        <v>8209</v>
      </c>
      <c r="K1730" t="s">
        <v>4609</v>
      </c>
      <c r="L1730" t="str">
        <f t="shared" ref="L1730:L1749" si="151">M1730</f>
        <v>repens</v>
      </c>
      <c r="M1730" t="s">
        <v>4609</v>
      </c>
    </row>
    <row r="1731" spans="1:15" x14ac:dyDescent="0.25">
      <c r="A1731" t="s">
        <v>8210</v>
      </c>
      <c r="B1731" t="s">
        <v>8210</v>
      </c>
      <c r="C1731" t="s">
        <v>8211</v>
      </c>
      <c r="D1731" t="s">
        <v>3834</v>
      </c>
      <c r="E1731" t="str">
        <f>VLOOKUP(A1731,[1]USDAPLANTS!C$2:D$32889,2)</f>
        <v>L48(N)CAN(N)</v>
      </c>
      <c r="F1731" t="s">
        <v>3834</v>
      </c>
      <c r="G1731" t="s">
        <v>1021</v>
      </c>
      <c r="I1731" t="s">
        <v>8212</v>
      </c>
      <c r="J1731" t="s">
        <v>8213</v>
      </c>
      <c r="K1731" t="s">
        <v>2702</v>
      </c>
      <c r="L1731" t="str">
        <f t="shared" si="151"/>
        <v>diphylla</v>
      </c>
      <c r="M1731" t="s">
        <v>2702</v>
      </c>
    </row>
    <row r="1732" spans="1:15" x14ac:dyDescent="0.25">
      <c r="A1732" t="s">
        <v>8214</v>
      </c>
      <c r="B1732" t="s">
        <v>8214</v>
      </c>
      <c r="C1732" t="s">
        <v>8215</v>
      </c>
      <c r="D1732" t="s">
        <v>3834</v>
      </c>
      <c r="E1732" t="str">
        <f>VLOOKUP(A1732,[1]USDAPLANTS!C$2:D$32889,2)</f>
        <v>L48(N)AK(N)CAN(N)SPM(N)</v>
      </c>
      <c r="F1732" t="s">
        <v>3834</v>
      </c>
      <c r="G1732" t="s">
        <v>1021</v>
      </c>
      <c r="I1732" t="s">
        <v>8216</v>
      </c>
      <c r="J1732" t="s">
        <v>8213</v>
      </c>
      <c r="K1732" t="s">
        <v>8217</v>
      </c>
      <c r="L1732" t="str">
        <f t="shared" si="151"/>
        <v>nuda</v>
      </c>
      <c r="M1732" t="s">
        <v>8217</v>
      </c>
    </row>
    <row r="1733" spans="1:15" x14ac:dyDescent="0.25">
      <c r="A1733" t="s">
        <v>8218</v>
      </c>
      <c r="B1733" t="s">
        <v>8218</v>
      </c>
      <c r="C1733" t="s">
        <v>8219</v>
      </c>
      <c r="D1733" t="s">
        <v>1291</v>
      </c>
      <c r="E1733" t="str">
        <f>VLOOKUP(A1733,[1]USDAPLANTS!C$2:D$32889,2)</f>
        <v>L48(N)AK(N)CAN(N)SPM(N)</v>
      </c>
      <c r="F1733" t="s">
        <v>1291</v>
      </c>
      <c r="G1733" t="s">
        <v>1021</v>
      </c>
      <c r="I1733" t="s">
        <v>8220</v>
      </c>
      <c r="J1733" t="s">
        <v>8221</v>
      </c>
      <c r="K1733" t="s">
        <v>8222</v>
      </c>
      <c r="L1733" t="str">
        <f t="shared" si="151"/>
        <v>lateriflora</v>
      </c>
      <c r="M1733" t="s">
        <v>8222</v>
      </c>
    </row>
    <row r="1734" spans="1:15" x14ac:dyDescent="0.25">
      <c r="A1734" t="s">
        <v>8223</v>
      </c>
      <c r="B1734" t="s">
        <v>8223</v>
      </c>
      <c r="C1734" t="s">
        <v>8224</v>
      </c>
      <c r="D1734" t="s">
        <v>8225</v>
      </c>
      <c r="E1734" t="str">
        <f>VLOOKUP(A1734,[1]USDAPLANTS!C$2:D$32889,2)</f>
        <v>L48(N)PR(N)VI(N)CAN(I)</v>
      </c>
      <c r="F1734" t="s">
        <v>8225</v>
      </c>
      <c r="G1734" t="s">
        <v>1021</v>
      </c>
      <c r="I1734" t="s">
        <v>8226</v>
      </c>
      <c r="J1734" t="s">
        <v>8227</v>
      </c>
      <c r="K1734" t="s">
        <v>979</v>
      </c>
      <c r="L1734" t="str">
        <f t="shared" si="151"/>
        <v>verticillata</v>
      </c>
      <c r="M1734" t="s">
        <v>979</v>
      </c>
    </row>
    <row r="1735" spans="1:15" x14ac:dyDescent="0.25">
      <c r="A1735" t="s">
        <v>8228</v>
      </c>
      <c r="B1735" t="s">
        <v>8228</v>
      </c>
      <c r="C1735" t="s">
        <v>8229</v>
      </c>
      <c r="D1735" t="s">
        <v>1117</v>
      </c>
      <c r="E1735" t="str">
        <f>VLOOKUP(A1735,[1]USDAPLANTS!C$2:D$32889,2)</f>
        <v>L48(N)</v>
      </c>
      <c r="F1735" t="s">
        <v>1117</v>
      </c>
      <c r="G1735" t="s">
        <v>1021</v>
      </c>
      <c r="I1735" t="s">
        <v>8230</v>
      </c>
      <c r="J1735" t="s">
        <v>8231</v>
      </c>
      <c r="K1735" t="s">
        <v>8232</v>
      </c>
      <c r="L1735" t="str">
        <f t="shared" si="151"/>
        <v>clinopodia</v>
      </c>
      <c r="M1735" t="s">
        <v>8232</v>
      </c>
    </row>
    <row r="1736" spans="1:15" x14ac:dyDescent="0.25">
      <c r="A1736" t="s">
        <v>8233</v>
      </c>
      <c r="B1736" t="s">
        <v>8233</v>
      </c>
      <c r="C1736" t="s">
        <v>8234</v>
      </c>
      <c r="D1736" t="s">
        <v>1117</v>
      </c>
      <c r="E1736" t="str">
        <f>VLOOKUP(A1736,[1]USDAPLANTS!C$2:D$32889,2)</f>
        <v>L48(N)CAN(N)</v>
      </c>
      <c r="F1736" t="s">
        <v>1117</v>
      </c>
      <c r="G1736" t="s">
        <v>1021</v>
      </c>
      <c r="I1736" t="s">
        <v>8235</v>
      </c>
      <c r="J1736" t="s">
        <v>8231</v>
      </c>
      <c r="K1736" t="s">
        <v>8236</v>
      </c>
      <c r="L1736" t="str">
        <f t="shared" si="151"/>
        <v>didyma</v>
      </c>
      <c r="M1736" t="s">
        <v>8236</v>
      </c>
    </row>
    <row r="1737" spans="1:15" x14ac:dyDescent="0.25">
      <c r="A1737" t="s">
        <v>8237</v>
      </c>
      <c r="B1737" t="s">
        <v>8237</v>
      </c>
      <c r="C1737" t="s">
        <v>8238</v>
      </c>
      <c r="D1737" t="s">
        <v>1117</v>
      </c>
      <c r="E1737" t="str">
        <f>VLOOKUP(A1737,[1]USDAPLANTS!C$2:D$32889,2)</f>
        <v>L48(N)CAN(N)</v>
      </c>
      <c r="F1737" t="s">
        <v>1117</v>
      </c>
      <c r="G1737" t="s">
        <v>1021</v>
      </c>
      <c r="I1737" t="s">
        <v>8239</v>
      </c>
      <c r="J1737" t="s">
        <v>8231</v>
      </c>
      <c r="K1737" t="s">
        <v>8240</v>
      </c>
      <c r="L1737" t="str">
        <f t="shared" si="151"/>
        <v>fistulosa</v>
      </c>
      <c r="M1737" t="s">
        <v>8240</v>
      </c>
    </row>
    <row r="1738" spans="1:15" x14ac:dyDescent="0.25">
      <c r="A1738" t="s">
        <v>8241</v>
      </c>
      <c r="B1738" t="s">
        <v>8241</v>
      </c>
      <c r="C1738" t="s">
        <v>8242</v>
      </c>
      <c r="D1738" t="s">
        <v>1117</v>
      </c>
      <c r="E1738" t="str">
        <f>VLOOKUP(A1738,[1]USDAPLANTS!C$2:D$32889,2)</f>
        <v>L48(N)CAN(N)</v>
      </c>
      <c r="F1738" t="s">
        <v>1117</v>
      </c>
      <c r="G1738" t="s">
        <v>1021</v>
      </c>
      <c r="I1738" t="s">
        <v>8243</v>
      </c>
      <c r="J1738" t="s">
        <v>8231</v>
      </c>
      <c r="K1738" t="s">
        <v>2440</v>
      </c>
      <c r="L1738" t="str">
        <f t="shared" si="151"/>
        <v>media</v>
      </c>
      <c r="M1738" t="s">
        <v>2440</v>
      </c>
    </row>
    <row r="1739" spans="1:15" x14ac:dyDescent="0.25">
      <c r="A1739" t="s">
        <v>8244</v>
      </c>
      <c r="B1739" t="s">
        <v>8244</v>
      </c>
      <c r="C1739" t="s">
        <v>8245</v>
      </c>
      <c r="D1739" t="s">
        <v>1117</v>
      </c>
      <c r="E1739" t="str">
        <f>VLOOKUP(A1739,[1]USDAPLANTS!C$2:D$32889,2)</f>
        <v>L48(N)CAN(N)</v>
      </c>
      <c r="F1739" t="s">
        <v>1117</v>
      </c>
      <c r="G1739" t="s">
        <v>1021</v>
      </c>
      <c r="I1739" t="s">
        <v>8246</v>
      </c>
      <c r="J1739" t="s">
        <v>8231</v>
      </c>
      <c r="K1739" t="s">
        <v>4267</v>
      </c>
      <c r="L1739" t="str">
        <f t="shared" si="151"/>
        <v>punctata</v>
      </c>
      <c r="M1739" t="s">
        <v>4267</v>
      </c>
    </row>
    <row r="1740" spans="1:15" x14ac:dyDescent="0.25">
      <c r="A1740" t="s">
        <v>8247</v>
      </c>
      <c r="B1740" t="s">
        <v>8247</v>
      </c>
      <c r="C1740" t="s">
        <v>8248</v>
      </c>
      <c r="D1740" t="s">
        <v>1627</v>
      </c>
      <c r="E1740" t="str">
        <f>VLOOKUP(A1740,[1]USDAPLANTS!C$2:D$32889,2)</f>
        <v>L48(N)AK(N)CAN(N)SPM(N)</v>
      </c>
      <c r="F1740" t="s">
        <v>1627</v>
      </c>
      <c r="G1740" t="s">
        <v>1021</v>
      </c>
      <c r="I1740" t="s">
        <v>8249</v>
      </c>
      <c r="J1740" t="s">
        <v>878</v>
      </c>
      <c r="K1740" t="s">
        <v>483</v>
      </c>
      <c r="L1740" t="str">
        <f t="shared" si="151"/>
        <v>hypopitys</v>
      </c>
      <c r="M1740" t="s">
        <v>483</v>
      </c>
    </row>
    <row r="1741" spans="1:15" x14ac:dyDescent="0.25">
      <c r="A1741" t="s">
        <v>8250</v>
      </c>
      <c r="B1741" t="s">
        <v>8250</v>
      </c>
      <c r="C1741" t="s">
        <v>8251</v>
      </c>
      <c r="D1741" t="s">
        <v>1627</v>
      </c>
      <c r="E1741" t="str">
        <f>VLOOKUP(A1741,[1]USDAPLANTS!C$2:D$32889,2)</f>
        <v>L48(N)AK(N)CAN(N)SPM(N)</v>
      </c>
      <c r="F1741" t="s">
        <v>1627</v>
      </c>
      <c r="G1741" t="s">
        <v>1021</v>
      </c>
      <c r="I1741" t="s">
        <v>8252</v>
      </c>
      <c r="J1741" t="s">
        <v>878</v>
      </c>
      <c r="K1741" t="s">
        <v>879</v>
      </c>
      <c r="L1741" t="str">
        <f t="shared" si="151"/>
        <v>uniflora</v>
      </c>
      <c r="M1741" t="s">
        <v>879</v>
      </c>
    </row>
    <row r="1742" spans="1:15" x14ac:dyDescent="0.25">
      <c r="A1742" t="s">
        <v>8253</v>
      </c>
      <c r="B1742" t="s">
        <v>8253</v>
      </c>
      <c r="C1742" t="s">
        <v>8254</v>
      </c>
      <c r="D1742" t="s">
        <v>3905</v>
      </c>
      <c r="E1742" t="str">
        <f>VLOOKUP(A1742,[1]USDAPLANTS!C$2:D$32889,2)</f>
        <v>L48(N)AK(N)CAN(N)</v>
      </c>
      <c r="F1742" t="s">
        <v>3905</v>
      </c>
      <c r="G1742" t="s">
        <v>1021</v>
      </c>
      <c r="I1742" t="s">
        <v>8255</v>
      </c>
      <c r="J1742" t="s">
        <v>8256</v>
      </c>
      <c r="K1742" t="s">
        <v>8257</v>
      </c>
      <c r="L1742" t="str">
        <f t="shared" si="151"/>
        <v>chamissoi</v>
      </c>
      <c r="M1742" t="s">
        <v>8257</v>
      </c>
    </row>
    <row r="1743" spans="1:15" x14ac:dyDescent="0.25">
      <c r="A1743" t="s">
        <v>8258</v>
      </c>
      <c r="B1743" t="s">
        <v>8258</v>
      </c>
      <c r="C1743" t="s">
        <v>8259</v>
      </c>
      <c r="D1743" t="s">
        <v>3905</v>
      </c>
      <c r="E1743" t="str">
        <f>VLOOKUP(A1743,[1]USDAPLANTS!C$2:D$32889,2)</f>
        <v>L48(N)CAN(N)</v>
      </c>
      <c r="F1743" t="s">
        <v>3905</v>
      </c>
      <c r="G1743" t="s">
        <v>1021</v>
      </c>
      <c r="I1743" t="s">
        <v>8260</v>
      </c>
      <c r="J1743" t="s">
        <v>8256</v>
      </c>
      <c r="K1743" t="s">
        <v>3984</v>
      </c>
      <c r="L1743" t="str">
        <f t="shared" si="151"/>
        <v>linearis</v>
      </c>
      <c r="M1743" t="s">
        <v>3984</v>
      </c>
    </row>
    <row r="1744" spans="1:15" x14ac:dyDescent="0.25">
      <c r="A1744" t="s">
        <v>8261</v>
      </c>
      <c r="B1744" t="s">
        <v>8261</v>
      </c>
      <c r="C1744" t="s">
        <v>8262</v>
      </c>
      <c r="D1744" t="s">
        <v>2498</v>
      </c>
      <c r="E1744" t="str">
        <f>VLOOKUP(A1744,[1]USDAPLANTS!C$2:D$32889,2)</f>
        <v>L48(I)HI(I)CAN(I)</v>
      </c>
      <c r="F1744" t="s">
        <v>2498</v>
      </c>
      <c r="G1744" t="s">
        <v>1032</v>
      </c>
      <c r="I1744" t="s">
        <v>8263</v>
      </c>
      <c r="J1744" t="s">
        <v>8264</v>
      </c>
      <c r="K1744" t="s">
        <v>967</v>
      </c>
      <c r="L1744" t="str">
        <f t="shared" si="151"/>
        <v>alba</v>
      </c>
      <c r="M1744" t="s">
        <v>967</v>
      </c>
    </row>
    <row r="1745" spans="1:15" x14ac:dyDescent="0.25">
      <c r="A1745" t="s">
        <v>8265</v>
      </c>
      <c r="B1745" t="s">
        <v>8265</v>
      </c>
      <c r="C1745" t="s">
        <v>8266</v>
      </c>
      <c r="D1745" t="s">
        <v>2498</v>
      </c>
      <c r="E1745" t="str">
        <f>VLOOKUP(A1745,[1]USDAPLANTS!C$2:D$32889,2)</f>
        <v>L48(N)CAN(N)</v>
      </c>
      <c r="F1745" t="s">
        <v>2498</v>
      </c>
      <c r="G1745" t="s">
        <v>1021</v>
      </c>
      <c r="I1745" t="s">
        <v>8267</v>
      </c>
      <c r="J1745" t="s">
        <v>8264</v>
      </c>
      <c r="K1745" t="s">
        <v>943</v>
      </c>
      <c r="L1745" t="str">
        <f t="shared" si="151"/>
        <v>rubra</v>
      </c>
      <c r="M1745" t="s">
        <v>943</v>
      </c>
    </row>
    <row r="1746" spans="1:15" x14ac:dyDescent="0.25">
      <c r="A1746" t="s">
        <v>8268</v>
      </c>
      <c r="B1746" t="s">
        <v>8268</v>
      </c>
      <c r="C1746" t="s">
        <v>8269</v>
      </c>
      <c r="D1746" t="s">
        <v>1181</v>
      </c>
      <c r="E1746" t="str">
        <f>VLOOKUP(A1746,[1]USDAPLANTS!C$2:D$32889,2)</f>
        <v>L48(N)CAN(N)</v>
      </c>
      <c r="F1746" t="s">
        <v>1181</v>
      </c>
      <c r="G1746" t="s">
        <v>1021</v>
      </c>
      <c r="I1746" t="s">
        <v>8270</v>
      </c>
      <c r="J1746" t="s">
        <v>8271</v>
      </c>
      <c r="K1746" t="s">
        <v>8272</v>
      </c>
      <c r="L1746" t="str">
        <f t="shared" si="151"/>
        <v>asperifolia</v>
      </c>
      <c r="M1746" t="s">
        <v>8272</v>
      </c>
    </row>
    <row r="1747" spans="1:15" x14ac:dyDescent="0.25">
      <c r="A1747" t="s">
        <v>8273</v>
      </c>
      <c r="B1747" t="s">
        <v>8273</v>
      </c>
      <c r="C1747" t="s">
        <v>8274</v>
      </c>
      <c r="D1747" t="s">
        <v>1181</v>
      </c>
      <c r="E1747" t="str">
        <f>VLOOKUP(A1747,[1]USDAPLANTS!C$2:D$32889,2)</f>
        <v>L48(N)PR(N)</v>
      </c>
      <c r="F1747" t="s">
        <v>1181</v>
      </c>
      <c r="G1747" t="s">
        <v>1021</v>
      </c>
      <c r="I1747" t="s">
        <v>8275</v>
      </c>
      <c r="J1747" t="s">
        <v>8271</v>
      </c>
      <c r="K1747" t="s">
        <v>1306</v>
      </c>
      <c r="L1747" t="str">
        <f t="shared" si="151"/>
        <v>capillaris</v>
      </c>
      <c r="M1747" t="s">
        <v>1306</v>
      </c>
    </row>
    <row r="1748" spans="1:15" x14ac:dyDescent="0.25">
      <c r="A1748" t="s">
        <v>8276</v>
      </c>
      <c r="B1748" t="s">
        <v>8276</v>
      </c>
      <c r="C1748" t="s">
        <v>8277</v>
      </c>
      <c r="D1748" t="s">
        <v>1181</v>
      </c>
      <c r="E1748" t="str">
        <f>VLOOKUP(A1748,[1]USDAPLANTS!C$2:D$32889,2)</f>
        <v>L48(N)CAN(N)</v>
      </c>
      <c r="F1748" t="s">
        <v>1181</v>
      </c>
      <c r="G1748" t="s">
        <v>1021</v>
      </c>
      <c r="I1748" t="s">
        <v>8278</v>
      </c>
      <c r="J1748" t="s">
        <v>8271</v>
      </c>
      <c r="K1748" t="s">
        <v>8279</v>
      </c>
      <c r="L1748" t="str">
        <f t="shared" si="151"/>
        <v>cuspidata</v>
      </c>
      <c r="M1748" t="s">
        <v>8279</v>
      </c>
    </row>
    <row r="1749" spans="1:15" x14ac:dyDescent="0.25">
      <c r="A1749" t="s">
        <v>8280</v>
      </c>
      <c r="B1749" t="s">
        <v>8280</v>
      </c>
      <c r="C1749" t="s">
        <v>8281</v>
      </c>
      <c r="D1749" t="s">
        <v>1181</v>
      </c>
      <c r="E1749" t="str">
        <f>VLOOKUP(A1749,[1]USDAPLANTS!C$2:D$32889,2)</f>
        <v>L48(N)CAN(N)</v>
      </c>
      <c r="F1749" t="s">
        <v>1181</v>
      </c>
      <c r="G1749" t="s">
        <v>1021</v>
      </c>
      <c r="I1749" t="s">
        <v>8282</v>
      </c>
      <c r="J1749" t="s">
        <v>8271</v>
      </c>
      <c r="K1749" t="s">
        <v>2327</v>
      </c>
      <c r="L1749" t="str">
        <f t="shared" si="151"/>
        <v>frondosa</v>
      </c>
      <c r="M1749" t="s">
        <v>2327</v>
      </c>
    </row>
    <row r="1750" spans="1:15" x14ac:dyDescent="0.25">
      <c r="A1750" t="s">
        <v>8283</v>
      </c>
      <c r="B1750" t="s">
        <v>8283</v>
      </c>
      <c r="C1750" t="s">
        <v>8284</v>
      </c>
      <c r="D1750" t="s">
        <v>1181</v>
      </c>
      <c r="E1750" t="str">
        <f>VLOOKUP(A1750,[1]USDAPLANTS!C$2:D$32889,2)</f>
        <v>L48(N)CAN(N)</v>
      </c>
      <c r="F1750" t="s">
        <v>1181</v>
      </c>
      <c r="G1750" t="s">
        <v>1021</v>
      </c>
      <c r="I1750" t="s">
        <v>8285</v>
      </c>
      <c r="J1750" t="s">
        <v>8271</v>
      </c>
      <c r="K1750" t="s">
        <v>8286</v>
      </c>
      <c r="L1750" t="str">
        <f>M1750&amp;" "&amp;N1750&amp;" "&amp;O1750</f>
        <v>frondosa x schreberi</v>
      </c>
      <c r="M1750" t="s">
        <v>2327</v>
      </c>
      <c r="N1750" t="s">
        <v>1568</v>
      </c>
      <c r="O1750" t="s">
        <v>2419</v>
      </c>
    </row>
    <row r="1751" spans="1:15" x14ac:dyDescent="0.25">
      <c r="A1751" t="s">
        <v>8287</v>
      </c>
      <c r="B1751" t="s">
        <v>8287</v>
      </c>
      <c r="C1751" t="s">
        <v>8288</v>
      </c>
      <c r="D1751" t="s">
        <v>1181</v>
      </c>
      <c r="E1751" t="str">
        <f>VLOOKUP(A1751,[1]USDAPLANTS!C$2:D$32889,2)</f>
        <v>L48(N)CAN(N)SPM(N)</v>
      </c>
      <c r="F1751" t="s">
        <v>1181</v>
      </c>
      <c r="G1751" t="s">
        <v>1021</v>
      </c>
      <c r="I1751" t="s">
        <v>8289</v>
      </c>
      <c r="J1751" t="s">
        <v>8271</v>
      </c>
      <c r="K1751" t="s">
        <v>920</v>
      </c>
      <c r="L1751" t="str">
        <f t="shared" ref="L1751:L1800" si="152">M1751</f>
        <v>glomerata</v>
      </c>
      <c r="M1751" t="s">
        <v>920</v>
      </c>
    </row>
    <row r="1752" spans="1:15" x14ac:dyDescent="0.25">
      <c r="A1752" t="s">
        <v>8290</v>
      </c>
      <c r="B1752" t="s">
        <v>8290</v>
      </c>
      <c r="C1752" t="s">
        <v>8291</v>
      </c>
      <c r="D1752" t="s">
        <v>1181</v>
      </c>
      <c r="E1752" t="str">
        <f>VLOOKUP(A1752,[1]USDAPLANTS!C$2:D$32889,2)</f>
        <v>L48(N)HI(I)CAN(N)</v>
      </c>
      <c r="F1752" t="s">
        <v>1181</v>
      </c>
      <c r="G1752" t="s">
        <v>1021</v>
      </c>
      <c r="I1752" t="s">
        <v>8292</v>
      </c>
      <c r="J1752" t="s">
        <v>8271</v>
      </c>
      <c r="K1752" t="s">
        <v>1887</v>
      </c>
      <c r="L1752" t="str">
        <f t="shared" si="152"/>
        <v>mexicana</v>
      </c>
      <c r="M1752" t="s">
        <v>1887</v>
      </c>
    </row>
    <row r="1753" spans="1:15" x14ac:dyDescent="0.25">
      <c r="A1753" t="s">
        <v>8293</v>
      </c>
      <c r="B1753" t="s">
        <v>8293</v>
      </c>
      <c r="C1753" t="s">
        <v>8294</v>
      </c>
      <c r="D1753" t="s">
        <v>1181</v>
      </c>
      <c r="E1753" t="str">
        <f>VLOOKUP(A1753,[1]USDAPLANTS!C$2:D$32889,2)</f>
        <v>L48(N)CAN(N)</v>
      </c>
      <c r="F1753" t="s">
        <v>1181</v>
      </c>
      <c r="G1753" t="s">
        <v>1021</v>
      </c>
      <c r="I1753" t="s">
        <v>8295</v>
      </c>
      <c r="J1753" t="s">
        <v>8271</v>
      </c>
      <c r="K1753" t="s">
        <v>2419</v>
      </c>
      <c r="L1753" t="str">
        <f t="shared" si="152"/>
        <v>schreberi</v>
      </c>
      <c r="M1753" t="s">
        <v>2419</v>
      </c>
    </row>
    <row r="1754" spans="1:15" x14ac:dyDescent="0.25">
      <c r="A1754" t="s">
        <v>8296</v>
      </c>
      <c r="B1754" t="s">
        <v>8296</v>
      </c>
      <c r="C1754" t="s">
        <v>8297</v>
      </c>
      <c r="D1754" t="s">
        <v>1181</v>
      </c>
      <c r="E1754" t="str">
        <f>VLOOKUP(A1754,[1]USDAPLANTS!C$2:D$32889,2)</f>
        <v>L48(N)CAN(N)</v>
      </c>
      <c r="F1754" t="s">
        <v>1181</v>
      </c>
      <c r="G1754" t="s">
        <v>1021</v>
      </c>
      <c r="I1754" t="s">
        <v>8298</v>
      </c>
      <c r="J1754" t="s">
        <v>8271</v>
      </c>
      <c r="K1754" t="s">
        <v>8299</v>
      </c>
      <c r="L1754" t="str">
        <f t="shared" si="152"/>
        <v>sobolifera</v>
      </c>
      <c r="M1754" t="s">
        <v>8299</v>
      </c>
    </row>
    <row r="1755" spans="1:15" x14ac:dyDescent="0.25">
      <c r="A1755" t="s">
        <v>8300</v>
      </c>
      <c r="B1755" t="s">
        <v>8300</v>
      </c>
      <c r="C1755" t="s">
        <v>8301</v>
      </c>
      <c r="D1755" t="s">
        <v>1181</v>
      </c>
      <c r="E1755" t="str">
        <f>VLOOKUP(A1755,[1]USDAPLANTS!C$2:D$32889,2)</f>
        <v>L48(N)CAN(N)</v>
      </c>
      <c r="F1755" t="s">
        <v>1181</v>
      </c>
      <c r="G1755" t="s">
        <v>1021</v>
      </c>
      <c r="I1755" t="s">
        <v>8302</v>
      </c>
      <c r="J1755" t="s">
        <v>8271</v>
      </c>
      <c r="K1755" t="s">
        <v>848</v>
      </c>
      <c r="L1755" t="str">
        <f t="shared" si="152"/>
        <v>sylvatica</v>
      </c>
      <c r="M1755" t="s">
        <v>848</v>
      </c>
    </row>
    <row r="1756" spans="1:15" x14ac:dyDescent="0.25">
      <c r="A1756" t="s">
        <v>8303</v>
      </c>
      <c r="B1756" t="s">
        <v>8303</v>
      </c>
      <c r="C1756" t="s">
        <v>8304</v>
      </c>
      <c r="D1756" t="s">
        <v>1181</v>
      </c>
      <c r="E1756" t="str">
        <f>VLOOKUP(A1756,[1]USDAPLANTS!C$2:D$32889,2)</f>
        <v>L48(N)CAN(N)</v>
      </c>
      <c r="F1756" t="s">
        <v>1181</v>
      </c>
      <c r="G1756" t="s">
        <v>1021</v>
      </c>
      <c r="I1756" t="s">
        <v>8305</v>
      </c>
      <c r="J1756" t="s">
        <v>8271</v>
      </c>
      <c r="K1756" t="s">
        <v>8306</v>
      </c>
      <c r="L1756" t="str">
        <f t="shared" si="152"/>
        <v>tenuiflora</v>
      </c>
      <c r="M1756" t="s">
        <v>8306</v>
      </c>
    </row>
    <row r="1757" spans="1:15" x14ac:dyDescent="0.25">
      <c r="A1757" t="s">
        <v>8307</v>
      </c>
      <c r="B1757" t="s">
        <v>8307</v>
      </c>
      <c r="C1757" t="s">
        <v>8308</v>
      </c>
      <c r="D1757" t="s">
        <v>1181</v>
      </c>
      <c r="E1757" t="str">
        <f>VLOOKUP(A1757,[1]USDAPLANTS!C$2:D$32889,2)</f>
        <v>L48(N)CAN(N)SPM(N)</v>
      </c>
      <c r="F1757" t="s">
        <v>1181</v>
      </c>
      <c r="G1757" t="s">
        <v>1021</v>
      </c>
      <c r="I1757" t="s">
        <v>8309</v>
      </c>
      <c r="J1757" t="s">
        <v>8271</v>
      </c>
      <c r="K1757" t="s">
        <v>879</v>
      </c>
      <c r="L1757" t="str">
        <f t="shared" si="152"/>
        <v>uniflora</v>
      </c>
      <c r="M1757" t="s">
        <v>879</v>
      </c>
    </row>
    <row r="1758" spans="1:15" x14ac:dyDescent="0.25">
      <c r="A1758" t="s">
        <v>8310</v>
      </c>
      <c r="B1758" t="s">
        <v>8310</v>
      </c>
      <c r="C1758" t="s">
        <v>8311</v>
      </c>
      <c r="D1758" t="s">
        <v>2645</v>
      </c>
      <c r="E1758" t="str">
        <f>VLOOKUP(A1758,[1]USDAPLANTS!C$2:D$32889,2)</f>
        <v>L48(I)CAN(I)</v>
      </c>
      <c r="F1758" t="s">
        <v>2086</v>
      </c>
      <c r="G1758" t="s">
        <v>1032</v>
      </c>
      <c r="I1758" t="s">
        <v>8312</v>
      </c>
      <c r="J1758" t="s">
        <v>8313</v>
      </c>
      <c r="K1758" t="s">
        <v>8314</v>
      </c>
      <c r="L1758" t="str">
        <f t="shared" si="152"/>
        <v>botryoides</v>
      </c>
      <c r="M1758" t="s">
        <v>8314</v>
      </c>
    </row>
    <row r="1759" spans="1:15" x14ac:dyDescent="0.25">
      <c r="A1759" t="s">
        <v>8315</v>
      </c>
      <c r="B1759" t="s">
        <v>8315</v>
      </c>
      <c r="C1759" t="s">
        <v>8316</v>
      </c>
      <c r="D1759" t="s">
        <v>2645</v>
      </c>
      <c r="E1759" t="str">
        <f>VLOOKUP(A1759,[1]USDAPLANTS!C$2:D$32889,2)</f>
        <v>L48(I)</v>
      </c>
      <c r="F1759" t="s">
        <v>2086</v>
      </c>
      <c r="G1759" t="s">
        <v>1032</v>
      </c>
      <c r="I1759" t="s">
        <v>8317</v>
      </c>
      <c r="J1759" t="s">
        <v>8313</v>
      </c>
      <c r="K1759" t="s">
        <v>8318</v>
      </c>
      <c r="L1759" t="str">
        <f t="shared" si="152"/>
        <v>neglectum</v>
      </c>
      <c r="M1759" t="s">
        <v>8318</v>
      </c>
    </row>
    <row r="1760" spans="1:15" x14ac:dyDescent="0.25">
      <c r="A1760" t="s">
        <v>8319</v>
      </c>
      <c r="B1760" t="s">
        <v>8319</v>
      </c>
      <c r="C1760" t="s">
        <v>8320</v>
      </c>
      <c r="D1760" t="s">
        <v>1621</v>
      </c>
      <c r="E1760" t="str">
        <f>VLOOKUP(A1760,[1]USDAPLANTS!C$2:D$32889,2)</f>
        <v>L48(I)CAN(I)GL(I)SPM(I)</v>
      </c>
      <c r="F1760" t="s">
        <v>1621</v>
      </c>
      <c r="G1760" t="s">
        <v>1032</v>
      </c>
      <c r="I1760" t="s">
        <v>8321</v>
      </c>
      <c r="J1760" t="s">
        <v>8322</v>
      </c>
      <c r="K1760" t="s">
        <v>1120</v>
      </c>
      <c r="L1760" t="str">
        <f t="shared" si="152"/>
        <v>arvensis</v>
      </c>
      <c r="M1760" t="s">
        <v>1120</v>
      </c>
    </row>
    <row r="1761" spans="1:13" x14ac:dyDescent="0.25">
      <c r="A1761" t="s">
        <v>8323</v>
      </c>
      <c r="B1761" t="s">
        <v>8323</v>
      </c>
      <c r="C1761" t="s">
        <v>8324</v>
      </c>
      <c r="D1761" t="s">
        <v>1621</v>
      </c>
      <c r="E1761" t="str">
        <f>VLOOKUP(A1761,[1]USDAPLANTS!C$2:D$32889,2)</f>
        <v>L48(I)HI(I)CAN(I)</v>
      </c>
      <c r="F1761" t="s">
        <v>1621</v>
      </c>
      <c r="G1761" t="s">
        <v>1032</v>
      </c>
      <c r="I1761" t="s">
        <v>8325</v>
      </c>
      <c r="J1761" t="s">
        <v>8322</v>
      </c>
      <c r="K1761" t="s">
        <v>3883</v>
      </c>
      <c r="L1761" t="str">
        <f t="shared" si="152"/>
        <v>discolor</v>
      </c>
      <c r="M1761" t="s">
        <v>3883</v>
      </c>
    </row>
    <row r="1762" spans="1:13" x14ac:dyDescent="0.25">
      <c r="A1762" t="s">
        <v>8326</v>
      </c>
      <c r="B1762" t="s">
        <v>8326</v>
      </c>
      <c r="C1762" t="s">
        <v>8327</v>
      </c>
      <c r="D1762" t="s">
        <v>1621</v>
      </c>
      <c r="E1762" t="str">
        <f>VLOOKUP(A1762,[1]USDAPLANTS!C$2:D$32889,2)</f>
        <v>L48(N)CAN(N)SPM(I)</v>
      </c>
      <c r="F1762" t="s">
        <v>1621</v>
      </c>
      <c r="G1762" t="s">
        <v>1021</v>
      </c>
      <c r="I1762" t="s">
        <v>8328</v>
      </c>
      <c r="J1762" t="s">
        <v>8322</v>
      </c>
      <c r="K1762" t="s">
        <v>8329</v>
      </c>
      <c r="L1762" t="str">
        <f t="shared" si="152"/>
        <v>laxa</v>
      </c>
      <c r="M1762" t="s">
        <v>8329</v>
      </c>
    </row>
    <row r="1763" spans="1:13" x14ac:dyDescent="0.25">
      <c r="A1763" t="s">
        <v>8330</v>
      </c>
      <c r="B1763" t="s">
        <v>8330</v>
      </c>
      <c r="C1763" t="s">
        <v>8331</v>
      </c>
      <c r="D1763" t="s">
        <v>1621</v>
      </c>
      <c r="E1763" t="str">
        <f>VLOOKUP(A1763,[1]USDAPLANTS!C$2:D$32889,2)</f>
        <v>L48(N)CAN(N)</v>
      </c>
      <c r="F1763" t="s">
        <v>1621</v>
      </c>
      <c r="G1763" t="s">
        <v>1021</v>
      </c>
      <c r="I1763" t="s">
        <v>8332</v>
      </c>
      <c r="J1763" t="s">
        <v>8322</v>
      </c>
      <c r="K1763" t="s">
        <v>4243</v>
      </c>
      <c r="L1763" t="str">
        <f t="shared" si="152"/>
        <v>macrosperma</v>
      </c>
      <c r="M1763" t="s">
        <v>4243</v>
      </c>
    </row>
    <row r="1764" spans="1:13" x14ac:dyDescent="0.25">
      <c r="A1764" t="s">
        <v>8333</v>
      </c>
      <c r="B1764" t="s">
        <v>8333</v>
      </c>
      <c r="C1764" t="s">
        <v>8334</v>
      </c>
      <c r="D1764" t="s">
        <v>1621</v>
      </c>
      <c r="E1764" t="str">
        <f>VLOOKUP(A1764,[1]USDAPLANTS!C$2:D$32889,2)</f>
        <v>L48(I)AK(I)CAN(I)SPM(I)</v>
      </c>
      <c r="F1764" t="s">
        <v>1621</v>
      </c>
      <c r="G1764" t="s">
        <v>1032</v>
      </c>
      <c r="I1764" t="s">
        <v>8335</v>
      </c>
      <c r="J1764" t="s">
        <v>8322</v>
      </c>
      <c r="K1764" t="s">
        <v>8336</v>
      </c>
      <c r="L1764" t="str">
        <f t="shared" si="152"/>
        <v>scorpioides</v>
      </c>
      <c r="M1764" t="s">
        <v>8336</v>
      </c>
    </row>
    <row r="1765" spans="1:13" x14ac:dyDescent="0.25">
      <c r="A1765" t="s">
        <v>8337</v>
      </c>
      <c r="B1765" t="s">
        <v>8337</v>
      </c>
      <c r="C1765" t="s">
        <v>8338</v>
      </c>
      <c r="D1765" t="s">
        <v>1621</v>
      </c>
      <c r="E1765" t="str">
        <f>VLOOKUP(A1765,[1]USDAPLANTS!C$2:D$32889,2)</f>
        <v>L48(I)CAN(I)</v>
      </c>
      <c r="F1765" t="s">
        <v>1621</v>
      </c>
      <c r="G1765" t="s">
        <v>1032</v>
      </c>
      <c r="I1765" t="s">
        <v>8339</v>
      </c>
      <c r="J1765" t="s">
        <v>8322</v>
      </c>
      <c r="K1765" t="s">
        <v>3371</v>
      </c>
      <c r="L1765" t="str">
        <f t="shared" si="152"/>
        <v>stricta</v>
      </c>
      <c r="M1765" t="s">
        <v>3371</v>
      </c>
    </row>
    <row r="1766" spans="1:13" x14ac:dyDescent="0.25">
      <c r="A1766" t="s">
        <v>8340</v>
      </c>
      <c r="B1766" t="s">
        <v>8340</v>
      </c>
      <c r="C1766" t="s">
        <v>8341</v>
      </c>
      <c r="D1766" t="s">
        <v>1621</v>
      </c>
      <c r="E1766" t="str">
        <f>VLOOKUP(A1766,[1]USDAPLANTS!C$2:D$32889,2)</f>
        <v>L48(I)CAN(I)</v>
      </c>
      <c r="F1766" t="s">
        <v>1621</v>
      </c>
      <c r="G1766" t="s">
        <v>1032</v>
      </c>
      <c r="I1766" t="s">
        <v>8342</v>
      </c>
      <c r="J1766" t="s">
        <v>8322</v>
      </c>
      <c r="K1766" t="s">
        <v>848</v>
      </c>
      <c r="L1766" t="str">
        <f t="shared" si="152"/>
        <v>sylvatica</v>
      </c>
      <c r="M1766" t="s">
        <v>848</v>
      </c>
    </row>
    <row r="1767" spans="1:13" x14ac:dyDescent="0.25">
      <c r="A1767" t="s">
        <v>8343</v>
      </c>
      <c r="B1767" t="s">
        <v>8343</v>
      </c>
      <c r="C1767" t="s">
        <v>8344</v>
      </c>
      <c r="D1767" t="s">
        <v>1621</v>
      </c>
      <c r="E1767" t="str">
        <f>VLOOKUP(A1767,[1]USDAPLANTS!C$2:D$32889,2)</f>
        <v>L48(N)CAN(N)</v>
      </c>
      <c r="F1767" t="s">
        <v>1621</v>
      </c>
      <c r="G1767" t="s">
        <v>1021</v>
      </c>
      <c r="I1767" t="s">
        <v>8345</v>
      </c>
      <c r="J1767" t="s">
        <v>8322</v>
      </c>
      <c r="K1767" t="s">
        <v>2232</v>
      </c>
      <c r="L1767" t="str">
        <f t="shared" si="152"/>
        <v>verna</v>
      </c>
      <c r="M1767" t="s">
        <v>2232</v>
      </c>
    </row>
    <row r="1768" spans="1:13" x14ac:dyDescent="0.25">
      <c r="A1768" t="s">
        <v>8346</v>
      </c>
      <c r="B1768" t="s">
        <v>8346</v>
      </c>
      <c r="C1768" t="s">
        <v>8347</v>
      </c>
      <c r="D1768" t="s">
        <v>1291</v>
      </c>
      <c r="E1768" t="str">
        <f>VLOOKUP(A1768,[1]USDAPLANTS!C$2:D$32889,2)</f>
        <v>L48(I)CAN(I)</v>
      </c>
      <c r="F1768" t="s">
        <v>1291</v>
      </c>
      <c r="G1768" t="s">
        <v>1032</v>
      </c>
      <c r="I1768" t="s">
        <v>8348</v>
      </c>
      <c r="J1768" t="s">
        <v>8349</v>
      </c>
      <c r="K1768" t="s">
        <v>5504</v>
      </c>
      <c r="L1768" t="str">
        <f t="shared" si="152"/>
        <v>aquaticum</v>
      </c>
      <c r="M1768" t="s">
        <v>5504</v>
      </c>
    </row>
    <row r="1769" spans="1:13" x14ac:dyDescent="0.25">
      <c r="A1769" t="s">
        <v>8350</v>
      </c>
      <c r="B1769" t="s">
        <v>8350</v>
      </c>
      <c r="C1769" t="s">
        <v>8351</v>
      </c>
      <c r="D1769" t="s">
        <v>4013</v>
      </c>
      <c r="E1769" t="str">
        <f>VLOOKUP(A1769,[1]USDAPLANTS!C$2:D$32889,2)</f>
        <v>L48(N)AK(N)CAN(N)SPM(N)</v>
      </c>
      <c r="F1769" t="s">
        <v>4013</v>
      </c>
      <c r="G1769" t="s">
        <v>1021</v>
      </c>
      <c r="I1769" t="s">
        <v>8352</v>
      </c>
      <c r="J1769" t="s">
        <v>8353</v>
      </c>
      <c r="K1769" t="s">
        <v>8354</v>
      </c>
      <c r="L1769" t="str">
        <f t="shared" si="152"/>
        <v>gale</v>
      </c>
      <c r="M1769" t="s">
        <v>8354</v>
      </c>
    </row>
    <row r="1770" spans="1:13" x14ac:dyDescent="0.25">
      <c r="A1770" t="s">
        <v>8355</v>
      </c>
      <c r="B1770" t="s">
        <v>8355</v>
      </c>
      <c r="C1770" t="s">
        <v>8356</v>
      </c>
      <c r="D1770" t="s">
        <v>4013</v>
      </c>
      <c r="E1770" t="str">
        <f>VLOOKUP(A1770,[1]USDAPLANTS!C$2:D$32889,2)</f>
        <v>L48(N)</v>
      </c>
      <c r="F1770" t="s">
        <v>4013</v>
      </c>
      <c r="G1770" t="s">
        <v>1021</v>
      </c>
      <c r="I1770" t="s">
        <v>8357</v>
      </c>
      <c r="J1770" t="s">
        <v>8353</v>
      </c>
      <c r="K1770" t="s">
        <v>925</v>
      </c>
      <c r="L1770" t="str">
        <f t="shared" si="152"/>
        <v>pensylvanica</v>
      </c>
      <c r="M1770" t="s">
        <v>925</v>
      </c>
    </row>
    <row r="1771" spans="1:13" x14ac:dyDescent="0.25">
      <c r="A1771" t="s">
        <v>8358</v>
      </c>
      <c r="B1771" t="s">
        <v>8358</v>
      </c>
      <c r="C1771" t="s">
        <v>8359</v>
      </c>
      <c r="D1771" t="s">
        <v>8360</v>
      </c>
      <c r="E1771" t="str">
        <f>VLOOKUP(A1771,[1]USDAPLANTS!C$2:D$32889,2)</f>
        <v>L48(I)HI(I)CAN(I)</v>
      </c>
      <c r="F1771" t="s">
        <v>8360</v>
      </c>
      <c r="G1771" t="s">
        <v>1032</v>
      </c>
      <c r="I1771" t="s">
        <v>8361</v>
      </c>
      <c r="J1771" t="s">
        <v>8362</v>
      </c>
      <c r="K1771" t="s">
        <v>5504</v>
      </c>
      <c r="L1771" t="str">
        <f t="shared" si="152"/>
        <v>aquaticum</v>
      </c>
      <c r="M1771" t="s">
        <v>5504</v>
      </c>
    </row>
    <row r="1772" spans="1:13" x14ac:dyDescent="0.25">
      <c r="A1772" t="s">
        <v>8363</v>
      </c>
      <c r="B1772" t="s">
        <v>8363</v>
      </c>
      <c r="C1772" t="s">
        <v>8364</v>
      </c>
      <c r="D1772" t="s">
        <v>8360</v>
      </c>
      <c r="E1772" t="str">
        <f>VLOOKUP(A1772,[1]USDAPLANTS!C$2:D$32889,2)</f>
        <v>L48(N)AK(N)CAN(N)</v>
      </c>
      <c r="F1772" t="s">
        <v>8360</v>
      </c>
      <c r="G1772" t="s">
        <v>1021</v>
      </c>
      <c r="I1772" t="s">
        <v>8365</v>
      </c>
      <c r="J1772" t="s">
        <v>8362</v>
      </c>
      <c r="K1772" t="s">
        <v>8366</v>
      </c>
      <c r="L1772" t="str">
        <f t="shared" si="152"/>
        <v>farwellii</v>
      </c>
      <c r="M1772" t="s">
        <v>8366</v>
      </c>
    </row>
    <row r="1773" spans="1:13" x14ac:dyDescent="0.25">
      <c r="A1773" t="s">
        <v>8367</v>
      </c>
      <c r="B1773" t="s">
        <v>8367</v>
      </c>
      <c r="C1773" t="s">
        <v>8368</v>
      </c>
      <c r="D1773" t="s">
        <v>8360</v>
      </c>
      <c r="E1773" t="str">
        <f>VLOOKUP(A1773,[1]USDAPLANTS!C$2:D$32889,2)</f>
        <v>L48(N)CAN(N)</v>
      </c>
      <c r="F1773" t="s">
        <v>8360</v>
      </c>
      <c r="G1773" t="s">
        <v>1021</v>
      </c>
      <c r="I1773" t="s">
        <v>8369</v>
      </c>
      <c r="J1773" t="s">
        <v>8362</v>
      </c>
      <c r="K1773" t="s">
        <v>8370</v>
      </c>
      <c r="L1773" t="str">
        <f t="shared" si="152"/>
        <v>heterophyllum</v>
      </c>
      <c r="M1773" t="s">
        <v>8370</v>
      </c>
    </row>
    <row r="1774" spans="1:13" x14ac:dyDescent="0.25">
      <c r="A1774" t="s">
        <v>8371</v>
      </c>
      <c r="B1774" t="s">
        <v>8371</v>
      </c>
      <c r="C1774" t="s">
        <v>8372</v>
      </c>
      <c r="D1774" t="s">
        <v>8360</v>
      </c>
      <c r="E1774" t="str">
        <f>VLOOKUP(A1774,[1]USDAPLANTS!C$2:D$32889,2)</f>
        <v>L48(N)CAN(N)</v>
      </c>
      <c r="F1774" t="s">
        <v>8360</v>
      </c>
      <c r="G1774" t="s">
        <v>1021</v>
      </c>
      <c r="I1774" t="s">
        <v>8373</v>
      </c>
      <c r="J1774" t="s">
        <v>8362</v>
      </c>
      <c r="K1774" t="s">
        <v>8374</v>
      </c>
      <c r="L1774" t="str">
        <f t="shared" si="152"/>
        <v>humile</v>
      </c>
      <c r="M1774" t="s">
        <v>8374</v>
      </c>
    </row>
    <row r="1775" spans="1:13" x14ac:dyDescent="0.25">
      <c r="A1775" t="s">
        <v>8375</v>
      </c>
      <c r="B1775" t="s">
        <v>8375</v>
      </c>
      <c r="C1775" t="s">
        <v>8376</v>
      </c>
      <c r="D1775" t="s">
        <v>8360</v>
      </c>
      <c r="E1775" t="str">
        <f>VLOOKUP(A1775,[1]USDAPLANTS!C$2:D$32889,2)</f>
        <v>L48(N)AK(N)CAN(N)GL(N)SPM(N)</v>
      </c>
      <c r="F1775" t="s">
        <v>8360</v>
      </c>
      <c r="G1775" t="s">
        <v>1021</v>
      </c>
      <c r="I1775" t="s">
        <v>8377</v>
      </c>
      <c r="J1775" t="s">
        <v>8362</v>
      </c>
      <c r="K1775" t="s">
        <v>6141</v>
      </c>
      <c r="L1775" t="str">
        <f t="shared" si="152"/>
        <v>sibiricum</v>
      </c>
      <c r="M1775" t="s">
        <v>6141</v>
      </c>
    </row>
    <row r="1776" spans="1:13" x14ac:dyDescent="0.25">
      <c r="A1776" t="s">
        <v>8378</v>
      </c>
      <c r="B1776" t="s">
        <v>8378</v>
      </c>
      <c r="C1776" t="s">
        <v>8379</v>
      </c>
      <c r="D1776" t="s">
        <v>8360</v>
      </c>
      <c r="E1776" t="str">
        <f>VLOOKUP(A1776,[1]USDAPLANTS!C$2:D$32889,2)</f>
        <v>L48(I)AK(I)CAN(I)</v>
      </c>
      <c r="F1776" t="s">
        <v>8360</v>
      </c>
      <c r="G1776" t="s">
        <v>1032</v>
      </c>
      <c r="I1776" t="s">
        <v>8380</v>
      </c>
      <c r="J1776" t="s">
        <v>8362</v>
      </c>
      <c r="K1776" t="s">
        <v>1105</v>
      </c>
      <c r="L1776" t="str">
        <f t="shared" si="152"/>
        <v>spicatum</v>
      </c>
      <c r="M1776" t="s">
        <v>1105</v>
      </c>
    </row>
    <row r="1777" spans="1:13" x14ac:dyDescent="0.25">
      <c r="A1777" t="s">
        <v>8381</v>
      </c>
      <c r="B1777" t="s">
        <v>8381</v>
      </c>
      <c r="C1777" t="s">
        <v>8382</v>
      </c>
      <c r="D1777" t="s">
        <v>8360</v>
      </c>
      <c r="E1777" t="str">
        <f>VLOOKUP(A1777,[1]USDAPLANTS!C$2:D$32889,2)</f>
        <v>L48(N)CAN(N)SPM(N)</v>
      </c>
      <c r="F1777" t="s">
        <v>8360</v>
      </c>
      <c r="G1777" t="s">
        <v>1021</v>
      </c>
      <c r="I1777" t="s">
        <v>8383</v>
      </c>
      <c r="J1777" t="s">
        <v>8362</v>
      </c>
      <c r="K1777" t="s">
        <v>5525</v>
      </c>
      <c r="L1777" t="str">
        <f t="shared" si="152"/>
        <v>tenellum</v>
      </c>
      <c r="M1777" t="s">
        <v>5525</v>
      </c>
    </row>
    <row r="1778" spans="1:13" x14ac:dyDescent="0.25">
      <c r="A1778" t="s">
        <v>8384</v>
      </c>
      <c r="B1778" t="s">
        <v>8384</v>
      </c>
      <c r="C1778" t="s">
        <v>8385</v>
      </c>
      <c r="D1778" t="s">
        <v>8360</v>
      </c>
      <c r="E1778" t="str">
        <f>VLOOKUP(A1778,[1]USDAPLANTS!C$2:D$32889,2)</f>
        <v>L48(N)AK(N)CAN(N)SPM(N)</v>
      </c>
      <c r="F1778" t="s">
        <v>8360</v>
      </c>
      <c r="G1778" t="s">
        <v>1021</v>
      </c>
      <c r="I1778" t="s">
        <v>8386</v>
      </c>
      <c r="J1778" t="s">
        <v>8362</v>
      </c>
      <c r="K1778" t="s">
        <v>8387</v>
      </c>
      <c r="L1778" t="str">
        <f t="shared" si="152"/>
        <v>verticillatum</v>
      </c>
      <c r="M1778" t="s">
        <v>8387</v>
      </c>
    </row>
    <row r="1779" spans="1:13" x14ac:dyDescent="0.25">
      <c r="A1779" t="s">
        <v>8388</v>
      </c>
      <c r="B1779" t="s">
        <v>8388</v>
      </c>
      <c r="C1779" t="s">
        <v>8389</v>
      </c>
      <c r="D1779" t="s">
        <v>5200</v>
      </c>
      <c r="E1779" t="str">
        <f>VLOOKUP(A1779,[1]USDAPLANTS!C$2:D$32889,2)</f>
        <v>L48(N)AK(N)CAN(N)</v>
      </c>
      <c r="F1779" t="s">
        <v>5200</v>
      </c>
      <c r="G1779" t="s">
        <v>1021</v>
      </c>
      <c r="I1779" t="s">
        <v>8390</v>
      </c>
      <c r="J1779" t="s">
        <v>8391</v>
      </c>
      <c r="K1779" t="s">
        <v>8392</v>
      </c>
      <c r="L1779" t="str">
        <f t="shared" si="152"/>
        <v>flexilis</v>
      </c>
      <c r="M1779" t="s">
        <v>8392</v>
      </c>
    </row>
    <row r="1780" spans="1:13" x14ac:dyDescent="0.25">
      <c r="A1780" t="s">
        <v>8393</v>
      </c>
      <c r="B1780" t="s">
        <v>8393</v>
      </c>
      <c r="C1780" t="s">
        <v>8394</v>
      </c>
      <c r="D1780" t="s">
        <v>5200</v>
      </c>
      <c r="E1780" t="str">
        <f>VLOOKUP(A1780,[1]USDAPLANTS!C$2:D$32889,2)</f>
        <v>L48(N)CAN(N)</v>
      </c>
      <c r="F1780" t="s">
        <v>5200</v>
      </c>
      <c r="G1780" t="s">
        <v>1021</v>
      </c>
      <c r="I1780" t="s">
        <v>8395</v>
      </c>
      <c r="J1780" t="s">
        <v>8391</v>
      </c>
      <c r="K1780" t="s">
        <v>880</v>
      </c>
      <c r="L1780" t="str">
        <f t="shared" si="152"/>
        <v>gracillima</v>
      </c>
      <c r="M1780" t="s">
        <v>880</v>
      </c>
    </row>
    <row r="1781" spans="1:13" x14ac:dyDescent="0.25">
      <c r="A1781" t="s">
        <v>8396</v>
      </c>
      <c r="B1781" t="s">
        <v>8396</v>
      </c>
      <c r="C1781" t="s">
        <v>8397</v>
      </c>
      <c r="D1781" t="s">
        <v>5200</v>
      </c>
      <c r="E1781" t="str">
        <f>VLOOKUP(A1781,[1]USDAPLANTS!C$2:D$32889,2)</f>
        <v>L48(N)HI(I)PR(N)CAN(N)</v>
      </c>
      <c r="F1781" t="s">
        <v>5200</v>
      </c>
      <c r="G1781" t="s">
        <v>1021</v>
      </c>
      <c r="I1781" t="s">
        <v>8398</v>
      </c>
      <c r="J1781" t="s">
        <v>8391</v>
      </c>
      <c r="K1781" t="s">
        <v>8399</v>
      </c>
      <c r="L1781" t="str">
        <f t="shared" si="152"/>
        <v>guadalupensis</v>
      </c>
      <c r="M1781" t="s">
        <v>8399</v>
      </c>
    </row>
    <row r="1782" spans="1:13" x14ac:dyDescent="0.25">
      <c r="A1782" t="s">
        <v>8400</v>
      </c>
      <c r="B1782" t="s">
        <v>8400</v>
      </c>
      <c r="C1782" t="s">
        <v>8401</v>
      </c>
      <c r="D1782" t="s">
        <v>5200</v>
      </c>
      <c r="E1782" t="str">
        <f>VLOOKUP(A1782,[1]USDAPLANTS!C$2:D$32889,2)</f>
        <v>L48(N)HI(I)PR(N)CAN(N)</v>
      </c>
      <c r="F1782" t="s">
        <v>5200</v>
      </c>
      <c r="G1782" t="s">
        <v>1021</v>
      </c>
      <c r="I1782" t="s">
        <v>8402</v>
      </c>
      <c r="J1782" t="s">
        <v>8391</v>
      </c>
      <c r="K1782" t="s">
        <v>8403</v>
      </c>
      <c r="L1782" t="str">
        <f t="shared" si="152"/>
        <v>marina</v>
      </c>
      <c r="M1782" t="s">
        <v>8403</v>
      </c>
    </row>
    <row r="1783" spans="1:13" x14ac:dyDescent="0.25">
      <c r="A1783" t="s">
        <v>8404</v>
      </c>
      <c r="B1783" t="s">
        <v>8404</v>
      </c>
      <c r="C1783" t="s">
        <v>8405</v>
      </c>
      <c r="D1783" t="s">
        <v>5200</v>
      </c>
      <c r="E1783" t="str">
        <f>VLOOKUP(A1783,[1]USDAPLANTS!C$2:D$32889,2)</f>
        <v>L48(I)CAN(I)</v>
      </c>
      <c r="F1783" t="s">
        <v>5200</v>
      </c>
      <c r="G1783" t="s">
        <v>1032</v>
      </c>
      <c r="I1783" t="s">
        <v>8406</v>
      </c>
      <c r="J1783" t="s">
        <v>8391</v>
      </c>
      <c r="K1783" t="s">
        <v>5459</v>
      </c>
      <c r="L1783" t="str">
        <f t="shared" si="152"/>
        <v>minor</v>
      </c>
      <c r="M1783" t="s">
        <v>5459</v>
      </c>
    </row>
    <row r="1784" spans="1:13" x14ac:dyDescent="0.25">
      <c r="A1784" t="s">
        <v>8407</v>
      </c>
      <c r="B1784" t="s">
        <v>8407</v>
      </c>
      <c r="C1784" t="s">
        <v>8408</v>
      </c>
      <c r="D1784" t="s">
        <v>1381</v>
      </c>
      <c r="E1784" t="str">
        <f>VLOOKUP(A1784,[1]USDAPLANTS!C$2:D$32889,2)</f>
        <v>L48(I)CAN(I)</v>
      </c>
      <c r="F1784" t="s">
        <v>1381</v>
      </c>
      <c r="G1784" t="s">
        <v>1032</v>
      </c>
      <c r="I1784" t="s">
        <v>8409</v>
      </c>
      <c r="J1784" t="s">
        <v>8410</v>
      </c>
      <c r="K1784" t="s">
        <v>8411</v>
      </c>
      <c r="L1784" t="str">
        <f t="shared" si="152"/>
        <v>poeticus</v>
      </c>
      <c r="M1784" t="s">
        <v>8411</v>
      </c>
    </row>
    <row r="1785" spans="1:13" x14ac:dyDescent="0.25">
      <c r="A1785" t="s">
        <v>8412</v>
      </c>
      <c r="B1785" t="s">
        <v>8412</v>
      </c>
      <c r="C1785" t="s">
        <v>8413</v>
      </c>
      <c r="D1785" t="s">
        <v>1381</v>
      </c>
      <c r="E1785" t="str">
        <f>VLOOKUP(A1785,[1]USDAPLANTS!C$2:D$32889,2)</f>
        <v>L48(I)CAN(I)</v>
      </c>
      <c r="F1785" t="s">
        <v>1381</v>
      </c>
      <c r="G1785" t="s">
        <v>1032</v>
      </c>
      <c r="I1785" t="s">
        <v>8414</v>
      </c>
      <c r="J1785" t="s">
        <v>8410</v>
      </c>
      <c r="K1785" t="s">
        <v>8415</v>
      </c>
      <c r="L1785" t="str">
        <f t="shared" si="152"/>
        <v>pseudonarcissus</v>
      </c>
      <c r="M1785" t="s">
        <v>8415</v>
      </c>
    </row>
    <row r="1786" spans="1:13" x14ac:dyDescent="0.25">
      <c r="A1786" t="s">
        <v>8416</v>
      </c>
      <c r="B1786" t="s">
        <v>8416</v>
      </c>
      <c r="C1786" t="s">
        <v>8417</v>
      </c>
      <c r="D1786" t="s">
        <v>1375</v>
      </c>
      <c r="E1786" t="str">
        <f>VLOOKUP(A1786,[1]USDAPLANTS!C$2:D$32889,2)</f>
        <v>L48(I)AK(I)PR(I)VI(I)CAN(I)SPM(I)</v>
      </c>
      <c r="F1786" t="s">
        <v>1375</v>
      </c>
      <c r="G1786" t="s">
        <v>1032</v>
      </c>
      <c r="I1786" t="s">
        <v>8418</v>
      </c>
      <c r="J1786" t="s">
        <v>8419</v>
      </c>
      <c r="K1786" t="s">
        <v>4428</v>
      </c>
      <c r="L1786" t="str">
        <f t="shared" si="152"/>
        <v>officinale</v>
      </c>
      <c r="M1786" t="s">
        <v>4428</v>
      </c>
    </row>
    <row r="1787" spans="1:13" x14ac:dyDescent="0.25">
      <c r="A1787" t="s">
        <v>8420</v>
      </c>
      <c r="B1787" t="s">
        <v>8420</v>
      </c>
      <c r="C1787" t="s">
        <v>8421</v>
      </c>
      <c r="D1787" t="s">
        <v>8422</v>
      </c>
      <c r="E1787" t="str">
        <f>VLOOKUP(A1787,[1]USDAPLANTS!C$2:D$32889,2)</f>
        <v>L48(N)CAN(N)</v>
      </c>
      <c r="F1787" t="s">
        <v>8422</v>
      </c>
      <c r="G1787" t="s">
        <v>1021</v>
      </c>
      <c r="I1787" t="s">
        <v>8423</v>
      </c>
      <c r="J1787" t="s">
        <v>8424</v>
      </c>
      <c r="K1787" t="s">
        <v>4894</v>
      </c>
      <c r="L1787" t="str">
        <f t="shared" si="152"/>
        <v>lutea</v>
      </c>
      <c r="M1787" t="s">
        <v>4894</v>
      </c>
    </row>
    <row r="1788" spans="1:13" x14ac:dyDescent="0.25">
      <c r="A1788" t="s">
        <v>8425</v>
      </c>
      <c r="B1788" t="s">
        <v>8425</v>
      </c>
      <c r="C1788" t="s">
        <v>8426</v>
      </c>
      <c r="D1788" t="s">
        <v>1117</v>
      </c>
      <c r="E1788" t="str">
        <f>VLOOKUP(A1788,[1]USDAPLANTS!C$2:D$32889,2)</f>
        <v>L48(I)AK(I)CAN(I)</v>
      </c>
      <c r="F1788" t="s">
        <v>1117</v>
      </c>
      <c r="G1788" t="s">
        <v>1032</v>
      </c>
      <c r="I1788" t="s">
        <v>8427</v>
      </c>
      <c r="J1788" t="s">
        <v>8428</v>
      </c>
      <c r="K1788" t="s">
        <v>8429</v>
      </c>
      <c r="L1788" t="str">
        <f t="shared" si="152"/>
        <v>cataria</v>
      </c>
      <c r="M1788" t="s">
        <v>8429</v>
      </c>
    </row>
    <row r="1789" spans="1:13" x14ac:dyDescent="0.25">
      <c r="A1789" t="s">
        <v>8430</v>
      </c>
      <c r="B1789" t="s">
        <v>8430</v>
      </c>
      <c r="C1789" t="s">
        <v>8431</v>
      </c>
      <c r="D1789" t="s">
        <v>4619</v>
      </c>
      <c r="E1789" t="str">
        <f>VLOOKUP(A1789,[1]USDAPLANTS!C$2:D$32889,2)</f>
        <v>L48(I)HI(I)CAN(I)</v>
      </c>
      <c r="F1789" t="s">
        <v>4619</v>
      </c>
      <c r="G1789" t="s">
        <v>1032</v>
      </c>
      <c r="I1789" t="s">
        <v>8432</v>
      </c>
      <c r="J1789" t="s">
        <v>8433</v>
      </c>
      <c r="K1789" t="s">
        <v>8434</v>
      </c>
      <c r="L1789" t="str">
        <f t="shared" si="152"/>
        <v>physalodes</v>
      </c>
      <c r="M1789" t="s">
        <v>8434</v>
      </c>
    </row>
    <row r="1790" spans="1:13" x14ac:dyDescent="0.25">
      <c r="A1790" t="s">
        <v>8435</v>
      </c>
      <c r="B1790" t="s">
        <v>8435</v>
      </c>
      <c r="C1790" t="s">
        <v>8436</v>
      </c>
      <c r="D1790" t="s">
        <v>1123</v>
      </c>
      <c r="E1790" t="str">
        <f>VLOOKUP(A1790,[1]USDAPLANTS!C$2:D$32889,2)</f>
        <v>L48(I)CAN(W)</v>
      </c>
      <c r="F1790" t="s">
        <v>1123</v>
      </c>
      <c r="G1790" t="s">
        <v>1032</v>
      </c>
      <c r="I1790" t="s">
        <v>8437</v>
      </c>
      <c r="J1790" t="s">
        <v>8438</v>
      </c>
      <c r="K1790" t="s">
        <v>8439</v>
      </c>
      <c r="L1790" t="str">
        <f t="shared" si="152"/>
        <v>damascena</v>
      </c>
      <c r="M1790" t="s">
        <v>8439</v>
      </c>
    </row>
    <row r="1791" spans="1:13" x14ac:dyDescent="0.25">
      <c r="A1791" t="s">
        <v>8440</v>
      </c>
      <c r="B1791" t="s">
        <v>8440</v>
      </c>
      <c r="C1791" t="s">
        <v>8441</v>
      </c>
      <c r="D1791" t="s">
        <v>8442</v>
      </c>
      <c r="E1791" t="str">
        <f>VLOOKUP(A1791,[1]USDAPLANTS!C$2:D$32889,2)</f>
        <v>L48(N)CAN(N)SPM(N)</v>
      </c>
      <c r="F1791" t="s">
        <v>8442</v>
      </c>
      <c r="G1791" t="s">
        <v>1021</v>
      </c>
      <c r="I1791" t="s">
        <v>8443</v>
      </c>
      <c r="J1791" t="s">
        <v>8444</v>
      </c>
      <c r="K1791" t="s">
        <v>8445</v>
      </c>
      <c r="L1791" t="str">
        <f t="shared" si="152"/>
        <v>advena</v>
      </c>
      <c r="M1791" t="s">
        <v>8445</v>
      </c>
    </row>
    <row r="1792" spans="1:13" x14ac:dyDescent="0.25">
      <c r="A1792" t="s">
        <v>8446</v>
      </c>
      <c r="B1792" t="s">
        <v>8446</v>
      </c>
      <c r="C1792" t="s">
        <v>8447</v>
      </c>
      <c r="D1792" t="s">
        <v>8442</v>
      </c>
      <c r="E1792" t="str">
        <f>VLOOKUP(A1792,[1]USDAPLANTS!C$2:D$32889,2)</f>
        <v>L48(N)CAN(N)SPM(N)</v>
      </c>
      <c r="F1792" t="s">
        <v>8442</v>
      </c>
      <c r="G1792" t="s">
        <v>1021</v>
      </c>
      <c r="I1792" t="s">
        <v>8448</v>
      </c>
      <c r="J1792" t="s">
        <v>8444</v>
      </c>
      <c r="K1792" t="s">
        <v>8449</v>
      </c>
      <c r="L1792" t="str">
        <f t="shared" si="152"/>
        <v>microphylla</v>
      </c>
      <c r="M1792" t="s">
        <v>8449</v>
      </c>
    </row>
    <row r="1793" spans="1:15" x14ac:dyDescent="0.25">
      <c r="A1793" t="s">
        <v>8450</v>
      </c>
      <c r="B1793" t="s">
        <v>8450</v>
      </c>
      <c r="C1793" t="s">
        <v>8451</v>
      </c>
      <c r="D1793" t="s">
        <v>8442</v>
      </c>
      <c r="E1793" t="str">
        <f>VLOOKUP(A1793,[1]USDAPLANTS!C$2:D$32889,2)</f>
        <v>L48(N)CAN(N)SPM(N)</v>
      </c>
      <c r="F1793" t="s">
        <v>8442</v>
      </c>
      <c r="G1793" t="s">
        <v>1021</v>
      </c>
      <c r="I1793" t="s">
        <v>8452</v>
      </c>
      <c r="J1793" t="s">
        <v>8444</v>
      </c>
      <c r="K1793" t="s">
        <v>2070</v>
      </c>
      <c r="L1793" t="str">
        <f t="shared" si="152"/>
        <v>variegata</v>
      </c>
      <c r="M1793" t="s">
        <v>2070</v>
      </c>
    </row>
    <row r="1794" spans="1:15" x14ac:dyDescent="0.25">
      <c r="A1794" t="s">
        <v>8453</v>
      </c>
      <c r="B1794" t="s">
        <v>8453</v>
      </c>
      <c r="C1794" t="s">
        <v>8454</v>
      </c>
      <c r="D1794" t="s">
        <v>8442</v>
      </c>
      <c r="E1794" t="str">
        <f>VLOOKUP(A1794,[1]USDAPLANTS!C$2:D$32889,2)</f>
        <v>L48(N)AK(I)PR(N)CAN(N)</v>
      </c>
      <c r="F1794" t="s">
        <v>8442</v>
      </c>
      <c r="G1794" t="s">
        <v>1021</v>
      </c>
      <c r="I1794" t="s">
        <v>8455</v>
      </c>
      <c r="J1794" t="s">
        <v>8456</v>
      </c>
      <c r="K1794" t="s">
        <v>6532</v>
      </c>
      <c r="L1794" t="str">
        <f t="shared" si="152"/>
        <v>odorata</v>
      </c>
      <c r="M1794" t="s">
        <v>6532</v>
      </c>
    </row>
    <row r="1795" spans="1:15" x14ac:dyDescent="0.25">
      <c r="A1795" t="s">
        <v>8457</v>
      </c>
      <c r="B1795" t="s">
        <v>8457</v>
      </c>
      <c r="C1795" t="s">
        <v>8458</v>
      </c>
      <c r="D1795" t="s">
        <v>8123</v>
      </c>
      <c r="E1795" t="str">
        <f>VLOOKUP(A1795,[1]USDAPLANTS!C$2:D$32889,2)</f>
        <v>L48(N)CAN(N)</v>
      </c>
      <c r="F1795" t="s">
        <v>8123</v>
      </c>
      <c r="G1795" t="s">
        <v>1021</v>
      </c>
      <c r="I1795" t="s">
        <v>8459</v>
      </c>
      <c r="J1795" t="s">
        <v>8460</v>
      </c>
      <c r="K1795" t="s">
        <v>6598</v>
      </c>
      <c r="L1795" t="str">
        <f t="shared" si="152"/>
        <v>cordata</v>
      </c>
      <c r="M1795" t="s">
        <v>6598</v>
      </c>
    </row>
    <row r="1796" spans="1:15" x14ac:dyDescent="0.25">
      <c r="A1796" t="s">
        <v>8461</v>
      </c>
      <c r="B1796" t="s">
        <v>8461</v>
      </c>
      <c r="C1796" t="s">
        <v>8462</v>
      </c>
      <c r="D1796" t="s">
        <v>8123</v>
      </c>
      <c r="E1796" t="str">
        <f>VLOOKUP(A1796,[1]USDAPLANTS!C$2:D$32889,2)</f>
        <v>L48(I)CAN(I)</v>
      </c>
      <c r="F1796" t="s">
        <v>8123</v>
      </c>
      <c r="G1796" t="s">
        <v>1032</v>
      </c>
      <c r="I1796" t="s">
        <v>8463</v>
      </c>
      <c r="J1796" t="s">
        <v>8460</v>
      </c>
      <c r="K1796" t="s">
        <v>8464</v>
      </c>
      <c r="L1796" t="str">
        <f t="shared" si="152"/>
        <v>peltata</v>
      </c>
      <c r="M1796" t="s">
        <v>8464</v>
      </c>
    </row>
    <row r="1797" spans="1:15" x14ac:dyDescent="0.25">
      <c r="A1797" t="s">
        <v>8465</v>
      </c>
      <c r="B1797" t="s">
        <v>8465</v>
      </c>
      <c r="C1797" t="s">
        <v>8466</v>
      </c>
      <c r="D1797" t="s">
        <v>8467</v>
      </c>
      <c r="E1797" t="str">
        <f>VLOOKUP(A1797,[1]USDAPLANTS!C$2:D$32889,2)</f>
        <v>L48(N)CAN(N)</v>
      </c>
      <c r="F1797" t="s">
        <v>8467</v>
      </c>
      <c r="G1797" t="s">
        <v>1021</v>
      </c>
      <c r="I1797" t="s">
        <v>8468</v>
      </c>
      <c r="J1797" t="s">
        <v>847</v>
      </c>
      <c r="K1797" t="s">
        <v>848</v>
      </c>
      <c r="L1797" t="str">
        <f t="shared" si="152"/>
        <v>sylvatica</v>
      </c>
      <c r="M1797" t="s">
        <v>848</v>
      </c>
    </row>
    <row r="1798" spans="1:15" x14ac:dyDescent="0.25">
      <c r="A1798" t="s">
        <v>8469</v>
      </c>
      <c r="B1798" t="s">
        <v>8469</v>
      </c>
      <c r="C1798" t="s">
        <v>8470</v>
      </c>
      <c r="D1798" t="s">
        <v>2238</v>
      </c>
      <c r="E1798" t="str">
        <f>VLOOKUP(A1798,[1]USDAPLANTS!C$2:D$32889,2)</f>
        <v>L48(N)</v>
      </c>
      <c r="F1798" t="s">
        <v>2238</v>
      </c>
      <c r="G1798" t="s">
        <v>1021</v>
      </c>
      <c r="I1798" t="s">
        <v>8471</v>
      </c>
      <c r="J1798" t="s">
        <v>8472</v>
      </c>
      <c r="K1798" t="s">
        <v>1053</v>
      </c>
      <c r="L1798" t="str">
        <f t="shared" si="152"/>
        <v>virginica</v>
      </c>
      <c r="M1798" t="s">
        <v>1053</v>
      </c>
    </row>
    <row r="1799" spans="1:15" x14ac:dyDescent="0.25">
      <c r="A1799" t="s">
        <v>8473</v>
      </c>
      <c r="B1799" t="s">
        <v>8473</v>
      </c>
      <c r="C1799" t="s">
        <v>8474</v>
      </c>
      <c r="D1799" t="s">
        <v>1108</v>
      </c>
      <c r="E1799" t="str">
        <f>VLOOKUP(A1799,[1]USDAPLANTS!C$2:D$32889,2)</f>
        <v>L48(N)CAN(N)</v>
      </c>
      <c r="F1799" t="s">
        <v>1108</v>
      </c>
      <c r="G1799" t="s">
        <v>1021</v>
      </c>
      <c r="I1799" t="s">
        <v>8475</v>
      </c>
      <c r="J1799" t="s">
        <v>8476</v>
      </c>
      <c r="K1799" t="s">
        <v>3937</v>
      </c>
      <c r="L1799" t="str">
        <f t="shared" si="152"/>
        <v>acuminata</v>
      </c>
      <c r="M1799" t="s">
        <v>3937</v>
      </c>
    </row>
    <row r="1800" spans="1:15" x14ac:dyDescent="0.25">
      <c r="A1800" t="s">
        <v>8477</v>
      </c>
      <c r="B1800" t="s">
        <v>8477</v>
      </c>
      <c r="C1800" t="s">
        <v>8478</v>
      </c>
      <c r="D1800" t="s">
        <v>1108</v>
      </c>
      <c r="E1800" t="str">
        <f>VLOOKUP(A1800,[1]USDAPLANTS!C$2:D$32889,2)</f>
        <v>L48(N)CAN(N)SPM(N)</v>
      </c>
      <c r="F1800" t="s">
        <v>1108</v>
      </c>
      <c r="G1800" t="s">
        <v>1021</v>
      </c>
      <c r="I1800" t="s">
        <v>8479</v>
      </c>
      <c r="J1800" t="s">
        <v>8476</v>
      </c>
      <c r="K1800" t="s">
        <v>886</v>
      </c>
      <c r="L1800" t="str">
        <f t="shared" si="152"/>
        <v>nemoralis</v>
      </c>
      <c r="M1800" t="s">
        <v>886</v>
      </c>
    </row>
    <row r="1801" spans="1:15" x14ac:dyDescent="0.25">
      <c r="A1801" t="s">
        <v>8480</v>
      </c>
      <c r="B1801" t="s">
        <v>8480</v>
      </c>
      <c r="C1801" t="s">
        <v>2145</v>
      </c>
      <c r="D1801" t="s">
        <v>1108</v>
      </c>
      <c r="E1801" t="str">
        <f>VLOOKUP(A1801,[1]USDAPLANTS!C$2:D$32889,2)</f>
        <v>L48(N)</v>
      </c>
      <c r="F1801" t="s">
        <v>1108</v>
      </c>
      <c r="G1801" t="s">
        <v>1021</v>
      </c>
      <c r="I1801" t="s">
        <v>8481</v>
      </c>
      <c r="J1801" t="s">
        <v>8476</v>
      </c>
      <c r="K1801" t="s">
        <v>8482</v>
      </c>
      <c r="L1801" t="str">
        <f>M1801&amp;" "&amp;N1801</f>
        <v>x blakei</v>
      </c>
      <c r="M1801" t="s">
        <v>1568</v>
      </c>
      <c r="N1801" t="s">
        <v>8483</v>
      </c>
    </row>
    <row r="1802" spans="1:15" x14ac:dyDescent="0.25">
      <c r="A1802" t="s">
        <v>8484</v>
      </c>
      <c r="B1802" t="s">
        <v>8484</v>
      </c>
      <c r="C1802" t="s">
        <v>8485</v>
      </c>
      <c r="D1802" t="s">
        <v>3860</v>
      </c>
      <c r="E1802" t="str">
        <f>VLOOKUP(A1802,[1]USDAPLANTS!C$2:D$32889,2)</f>
        <v>L48(N)</v>
      </c>
      <c r="F1802" t="s">
        <v>3860</v>
      </c>
      <c r="G1802" t="s">
        <v>1021</v>
      </c>
      <c r="I1802" t="s">
        <v>8486</v>
      </c>
      <c r="J1802" t="s">
        <v>8487</v>
      </c>
      <c r="K1802" t="s">
        <v>8488</v>
      </c>
      <c r="L1802" t="str">
        <f t="shared" ref="L1802:L1803" si="153">M1802</f>
        <v>argillicola</v>
      </c>
      <c r="M1802" t="s">
        <v>8488</v>
      </c>
    </row>
    <row r="1803" spans="1:15" x14ac:dyDescent="0.25">
      <c r="A1803" t="s">
        <v>8489</v>
      </c>
      <c r="B1803" t="s">
        <v>8489</v>
      </c>
      <c r="C1803" t="s">
        <v>8490</v>
      </c>
      <c r="D1803" t="s">
        <v>3860</v>
      </c>
      <c r="E1803" t="str">
        <f>VLOOKUP(A1803,[1]USDAPLANTS!C$2:D$32889,2)</f>
        <v>L48(N)CAN(N)</v>
      </c>
      <c r="F1803" t="s">
        <v>3860</v>
      </c>
      <c r="G1803" t="s">
        <v>1021</v>
      </c>
      <c r="I1803" t="s">
        <v>8491</v>
      </c>
      <c r="J1803" t="s">
        <v>8487</v>
      </c>
      <c r="K1803" t="s">
        <v>2000</v>
      </c>
      <c r="L1803" t="str">
        <f t="shared" si="153"/>
        <v>biennis</v>
      </c>
      <c r="M1803" t="s">
        <v>2000</v>
      </c>
    </row>
    <row r="1804" spans="1:15" x14ac:dyDescent="0.25">
      <c r="A1804" t="s">
        <v>8492</v>
      </c>
      <c r="B1804" t="s">
        <v>8492</v>
      </c>
      <c r="C1804" t="s">
        <v>8493</v>
      </c>
      <c r="D1804" t="s">
        <v>3860</v>
      </c>
      <c r="E1804" t="str">
        <f>VLOOKUP(A1804,[1]USDAPLANTS!C$2:D$32889,2)</f>
        <v>L48(N)</v>
      </c>
      <c r="F1804" t="s">
        <v>3860</v>
      </c>
      <c r="G1804" t="s">
        <v>1021</v>
      </c>
      <c r="I1804" t="s">
        <v>8494</v>
      </c>
      <c r="J1804" t="s">
        <v>8487</v>
      </c>
      <c r="K1804" t="s">
        <v>8495</v>
      </c>
      <c r="L1804" t="str">
        <f t="shared" ref="L1804:L1805" si="154">M1804&amp;" "&amp;N1804&amp;" "&amp;O1804</f>
        <v>fruticosa ssp. fruticosa</v>
      </c>
      <c r="M1804" t="s">
        <v>1591</v>
      </c>
      <c r="N1804" t="s">
        <v>1419</v>
      </c>
      <c r="O1804" t="s">
        <v>1591</v>
      </c>
    </row>
    <row r="1805" spans="1:15" x14ac:dyDescent="0.25">
      <c r="A1805" t="s">
        <v>8496</v>
      </c>
      <c r="B1805" t="s">
        <v>8496</v>
      </c>
      <c r="C1805" t="s">
        <v>8497</v>
      </c>
      <c r="D1805" t="s">
        <v>3860</v>
      </c>
      <c r="E1805" t="str">
        <f>VLOOKUP(A1805,[1]USDAPLANTS!C$2:D$32889,2)</f>
        <v>L48(N)</v>
      </c>
      <c r="F1805" t="s">
        <v>3860</v>
      </c>
      <c r="G1805" t="s">
        <v>1021</v>
      </c>
      <c r="I1805" t="s">
        <v>8498</v>
      </c>
      <c r="J1805" t="s">
        <v>8487</v>
      </c>
      <c r="K1805" t="s">
        <v>8499</v>
      </c>
      <c r="L1805" t="str">
        <f t="shared" si="154"/>
        <v>fruticosa ssp. glauca</v>
      </c>
      <c r="M1805" t="s">
        <v>1591</v>
      </c>
      <c r="N1805" t="s">
        <v>1419</v>
      </c>
      <c r="O1805" t="s">
        <v>8500</v>
      </c>
    </row>
    <row r="1806" spans="1:15" x14ac:dyDescent="0.25">
      <c r="A1806" t="s">
        <v>8501</v>
      </c>
      <c r="B1806" t="s">
        <v>8501</v>
      </c>
      <c r="C1806" t="s">
        <v>8502</v>
      </c>
      <c r="D1806" t="s">
        <v>3860</v>
      </c>
      <c r="E1806" t="str">
        <f>VLOOKUP(A1806,[1]USDAPLANTS!C$2:D$32889,2)</f>
        <v>L48(I)CAN(I)</v>
      </c>
      <c r="F1806" t="s">
        <v>3860</v>
      </c>
      <c r="G1806" t="s">
        <v>1032</v>
      </c>
      <c r="I1806" t="s">
        <v>8503</v>
      </c>
      <c r="J1806" t="s">
        <v>8487</v>
      </c>
      <c r="K1806" t="s">
        <v>8504</v>
      </c>
      <c r="L1806" t="str">
        <f t="shared" ref="L1806:L1820" si="155">M1806</f>
        <v>glazioviana</v>
      </c>
      <c r="M1806" t="s">
        <v>8504</v>
      </c>
    </row>
    <row r="1807" spans="1:15" x14ac:dyDescent="0.25">
      <c r="A1807" t="s">
        <v>8505</v>
      </c>
      <c r="B1807" t="s">
        <v>8505</v>
      </c>
      <c r="C1807" t="s">
        <v>8506</v>
      </c>
      <c r="D1807" t="s">
        <v>3860</v>
      </c>
      <c r="E1807" t="str">
        <f>VLOOKUP(A1807,[1]USDAPLANTS!C$2:D$32889,2)</f>
        <v>L48(N)CAN(I)</v>
      </c>
      <c r="F1807" t="s">
        <v>3860</v>
      </c>
      <c r="G1807" t="s">
        <v>1021</v>
      </c>
      <c r="I1807" t="s">
        <v>8507</v>
      </c>
      <c r="J1807" t="s">
        <v>8487</v>
      </c>
      <c r="K1807" t="s">
        <v>5930</v>
      </c>
      <c r="L1807" t="str">
        <f t="shared" si="155"/>
        <v>grandiflora</v>
      </c>
      <c r="M1807" t="s">
        <v>5930</v>
      </c>
    </row>
    <row r="1808" spans="1:15" x14ac:dyDescent="0.25">
      <c r="A1808" t="s">
        <v>8508</v>
      </c>
      <c r="B1808" t="s">
        <v>8508</v>
      </c>
      <c r="C1808" t="s">
        <v>8509</v>
      </c>
      <c r="D1808" t="s">
        <v>3860</v>
      </c>
      <c r="E1808" t="str">
        <f>VLOOKUP(A1808,[1]USDAPLANTS!C$2:D$32889,2)</f>
        <v>L48(N)HI(I)CAN(I)</v>
      </c>
      <c r="F1808" t="s">
        <v>3860</v>
      </c>
      <c r="G1808" t="s">
        <v>1021</v>
      </c>
      <c r="I1808" t="s">
        <v>8510</v>
      </c>
      <c r="J1808" t="s">
        <v>8487</v>
      </c>
      <c r="K1808" t="s">
        <v>8511</v>
      </c>
      <c r="L1808" t="str">
        <f t="shared" si="155"/>
        <v>laciniata</v>
      </c>
      <c r="M1808" t="s">
        <v>8511</v>
      </c>
    </row>
    <row r="1809" spans="1:15" x14ac:dyDescent="0.25">
      <c r="A1809" t="s">
        <v>8512</v>
      </c>
      <c r="B1809" t="s">
        <v>8512</v>
      </c>
      <c r="C1809" t="s">
        <v>8513</v>
      </c>
      <c r="D1809" t="s">
        <v>3860</v>
      </c>
      <c r="E1809" t="str">
        <f>VLOOKUP(A1809,[1]USDAPLANTS!C$2:D$32889,2)</f>
        <v>L48(N)CAN(N)</v>
      </c>
      <c r="F1809" t="s">
        <v>3860</v>
      </c>
      <c r="G1809" t="s">
        <v>1021</v>
      </c>
      <c r="I1809" t="s">
        <v>8514</v>
      </c>
      <c r="J1809" t="s">
        <v>8487</v>
      </c>
      <c r="K1809" t="s">
        <v>2755</v>
      </c>
      <c r="L1809" t="str">
        <f t="shared" si="155"/>
        <v>nutans</v>
      </c>
      <c r="M1809" t="s">
        <v>2755</v>
      </c>
    </row>
    <row r="1810" spans="1:15" x14ac:dyDescent="0.25">
      <c r="A1810" t="s">
        <v>8515</v>
      </c>
      <c r="B1810" t="s">
        <v>8515</v>
      </c>
      <c r="C1810" t="s">
        <v>8516</v>
      </c>
      <c r="D1810" t="s">
        <v>3860</v>
      </c>
      <c r="E1810" t="str">
        <f>VLOOKUP(A1810,[1]USDAPLANTS!C$2:D$32889,2)</f>
        <v>L48(N)CAN(N)SPM(N)</v>
      </c>
      <c r="F1810" t="s">
        <v>3860</v>
      </c>
      <c r="G1810" t="s">
        <v>1021</v>
      </c>
      <c r="I1810" t="s">
        <v>8517</v>
      </c>
      <c r="J1810" t="s">
        <v>8487</v>
      </c>
      <c r="K1810" t="s">
        <v>8518</v>
      </c>
      <c r="L1810" t="str">
        <f t="shared" si="155"/>
        <v>oakesiana</v>
      </c>
      <c r="M1810" t="s">
        <v>8518</v>
      </c>
    </row>
    <row r="1811" spans="1:15" x14ac:dyDescent="0.25">
      <c r="A1811" t="s">
        <v>8519</v>
      </c>
      <c r="B1811" t="s">
        <v>8519</v>
      </c>
      <c r="C1811" t="s">
        <v>8520</v>
      </c>
      <c r="D1811" t="s">
        <v>3860</v>
      </c>
      <c r="E1811" t="str">
        <f>VLOOKUP(A1811,[1]USDAPLANTS!C$2:D$32889,2)</f>
        <v>L48(N)CAN(N)</v>
      </c>
      <c r="F1811" t="s">
        <v>3860</v>
      </c>
      <c r="G1811" t="s">
        <v>1021</v>
      </c>
      <c r="I1811" t="s">
        <v>8521</v>
      </c>
      <c r="J1811" t="s">
        <v>8487</v>
      </c>
      <c r="K1811" t="s">
        <v>1212</v>
      </c>
      <c r="L1811" t="str">
        <f t="shared" si="155"/>
        <v>parviflora</v>
      </c>
      <c r="M1811" t="s">
        <v>1212</v>
      </c>
    </row>
    <row r="1812" spans="1:15" x14ac:dyDescent="0.25">
      <c r="A1812" t="s">
        <v>8522</v>
      </c>
      <c r="B1812" t="s">
        <v>8522</v>
      </c>
      <c r="C1812" t="s">
        <v>8523</v>
      </c>
      <c r="D1812" t="s">
        <v>3860</v>
      </c>
      <c r="E1812" t="str">
        <f>VLOOKUP(A1812,[1]USDAPLANTS!C$2:D$32889,2)</f>
        <v>L48(N)CAN(N)SPM(I)</v>
      </c>
      <c r="F1812" t="s">
        <v>3860</v>
      </c>
      <c r="G1812" t="s">
        <v>1021</v>
      </c>
      <c r="I1812" t="s">
        <v>8524</v>
      </c>
      <c r="J1812" t="s">
        <v>8487</v>
      </c>
      <c r="K1812" t="s">
        <v>2254</v>
      </c>
      <c r="L1812" t="str">
        <f t="shared" si="155"/>
        <v>perennis</v>
      </c>
      <c r="M1812" t="s">
        <v>2254</v>
      </c>
    </row>
    <row r="1813" spans="1:15" x14ac:dyDescent="0.25">
      <c r="A1813" t="s">
        <v>8525</v>
      </c>
      <c r="B1813" t="s">
        <v>8525</v>
      </c>
      <c r="C1813" t="s">
        <v>8526</v>
      </c>
      <c r="D1813" t="s">
        <v>3860</v>
      </c>
      <c r="E1813" t="str">
        <f>VLOOKUP(A1813,[1]USDAPLANTS!C$2:D$32889,2)</f>
        <v>L48(N)CAN(N)</v>
      </c>
      <c r="F1813" t="s">
        <v>3860</v>
      </c>
      <c r="G1813" t="s">
        <v>1021</v>
      </c>
      <c r="I1813" t="s">
        <v>8527</v>
      </c>
      <c r="J1813" t="s">
        <v>8487</v>
      </c>
      <c r="K1813" t="s">
        <v>6505</v>
      </c>
      <c r="L1813" t="str">
        <f t="shared" si="155"/>
        <v>pilosella</v>
      </c>
      <c r="M1813" t="s">
        <v>6505</v>
      </c>
    </row>
    <row r="1814" spans="1:15" x14ac:dyDescent="0.25">
      <c r="A1814" t="s">
        <v>8528</v>
      </c>
      <c r="B1814" t="s">
        <v>8528</v>
      </c>
      <c r="C1814" t="s">
        <v>8529</v>
      </c>
      <c r="D1814" t="s">
        <v>3860</v>
      </c>
      <c r="E1814" t="str">
        <f>VLOOKUP(A1814,[1]USDAPLANTS!C$2:D$32889,2)</f>
        <v>L48(N)</v>
      </c>
      <c r="F1814" t="s">
        <v>3860</v>
      </c>
      <c r="G1814" t="s">
        <v>1021</v>
      </c>
      <c r="I1814" t="s">
        <v>8530</v>
      </c>
      <c r="J1814" t="s">
        <v>8487</v>
      </c>
      <c r="K1814" t="s">
        <v>3524</v>
      </c>
      <c r="L1814" t="str">
        <f t="shared" si="155"/>
        <v>speciosa</v>
      </c>
      <c r="M1814" t="s">
        <v>3524</v>
      </c>
    </row>
    <row r="1815" spans="1:15" x14ac:dyDescent="0.25">
      <c r="A1815" t="s">
        <v>8531</v>
      </c>
      <c r="B1815" t="s">
        <v>8531</v>
      </c>
      <c r="C1815" t="s">
        <v>8532</v>
      </c>
      <c r="D1815" t="s">
        <v>3860</v>
      </c>
      <c r="E1815" t="str">
        <f>VLOOKUP(A1815,[1]USDAPLANTS!C$2:D$32889,2)</f>
        <v>L48(N)</v>
      </c>
      <c r="F1815" t="s">
        <v>3860</v>
      </c>
      <c r="G1815" t="s">
        <v>1021</v>
      </c>
      <c r="I1815" t="s">
        <v>8533</v>
      </c>
      <c r="J1815" t="s">
        <v>8487</v>
      </c>
      <c r="K1815" t="s">
        <v>2083</v>
      </c>
      <c r="L1815" t="str">
        <f t="shared" si="155"/>
        <v>triloba</v>
      </c>
      <c r="M1815" t="s">
        <v>2083</v>
      </c>
    </row>
    <row r="1816" spans="1:15" x14ac:dyDescent="0.25">
      <c r="A1816" t="s">
        <v>8534</v>
      </c>
      <c r="B1816" t="s">
        <v>8534</v>
      </c>
      <c r="C1816" t="s">
        <v>8535</v>
      </c>
      <c r="D1816" t="s">
        <v>3860</v>
      </c>
      <c r="E1816" t="str">
        <f>VLOOKUP(A1816,[1]USDAPLANTS!C$2:D$32889,2)</f>
        <v>L48(N)CAN(N)SPM(N)</v>
      </c>
      <c r="F1816" t="s">
        <v>3860</v>
      </c>
      <c r="G1816" t="s">
        <v>1021</v>
      </c>
      <c r="I1816" t="s">
        <v>8536</v>
      </c>
      <c r="J1816" t="s">
        <v>8487</v>
      </c>
      <c r="K1816" t="s">
        <v>4941</v>
      </c>
      <c r="L1816" t="str">
        <f t="shared" si="155"/>
        <v>villosa</v>
      </c>
      <c r="M1816" t="s">
        <v>4941</v>
      </c>
    </row>
    <row r="1817" spans="1:15" x14ac:dyDescent="0.25">
      <c r="A1817" t="s">
        <v>8537</v>
      </c>
      <c r="B1817" t="s">
        <v>8537</v>
      </c>
      <c r="C1817" t="s">
        <v>8538</v>
      </c>
      <c r="D1817" t="s">
        <v>3610</v>
      </c>
      <c r="E1817" t="str">
        <f>VLOOKUP(A1817,[1]USDAPLANTS!C$2:D$32889,2)</f>
        <v>L48(N)PR(N)</v>
      </c>
      <c r="F1817" t="s">
        <v>3610</v>
      </c>
      <c r="G1817" t="s">
        <v>1021</v>
      </c>
      <c r="I1817" t="s">
        <v>8539</v>
      </c>
      <c r="J1817" t="s">
        <v>8540</v>
      </c>
      <c r="K1817" t="s">
        <v>879</v>
      </c>
      <c r="L1817" t="str">
        <f t="shared" si="155"/>
        <v>uniflora</v>
      </c>
      <c r="M1817" t="s">
        <v>879</v>
      </c>
    </row>
    <row r="1818" spans="1:15" x14ac:dyDescent="0.25">
      <c r="A1818" t="s">
        <v>8541</v>
      </c>
      <c r="B1818" t="s">
        <v>8541</v>
      </c>
      <c r="C1818" t="s">
        <v>8542</v>
      </c>
      <c r="D1818" t="s">
        <v>1108</v>
      </c>
      <c r="E1818" t="str">
        <f>VLOOKUP(A1818,[1]USDAPLANTS!C$2:D$32889,2)</f>
        <v>L48(N)CAN(N)SPM(N)</v>
      </c>
      <c r="F1818" t="s">
        <v>1108</v>
      </c>
      <c r="G1818" t="s">
        <v>1021</v>
      </c>
      <c r="I1818" t="s">
        <v>8543</v>
      </c>
      <c r="J1818" t="s">
        <v>8544</v>
      </c>
      <c r="K1818" t="s">
        <v>848</v>
      </c>
      <c r="L1818" t="str">
        <f t="shared" si="155"/>
        <v>sylvatica</v>
      </c>
      <c r="M1818" t="s">
        <v>848</v>
      </c>
    </row>
    <row r="1819" spans="1:15" x14ac:dyDescent="0.25">
      <c r="A1819" t="s">
        <v>8545</v>
      </c>
      <c r="B1819" t="s">
        <v>8545</v>
      </c>
      <c r="C1819" t="s">
        <v>8546</v>
      </c>
      <c r="D1819" t="s">
        <v>1165</v>
      </c>
      <c r="E1819" t="str">
        <f>VLOOKUP(A1819,[1]USDAPLANTS!C$2:D$32889,2)</f>
        <v>L48(N)CAN(N)SPM(N)</v>
      </c>
      <c r="F1819" t="s">
        <v>1165</v>
      </c>
      <c r="G1819" t="s">
        <v>1021</v>
      </c>
      <c r="I1819" t="s">
        <v>8547</v>
      </c>
      <c r="J1819" t="s">
        <v>8548</v>
      </c>
      <c r="K1819" t="s">
        <v>8549</v>
      </c>
      <c r="L1819" t="str">
        <f t="shared" si="155"/>
        <v>sensibilis</v>
      </c>
      <c r="M1819" t="s">
        <v>8549</v>
      </c>
    </row>
    <row r="1820" spans="1:15" x14ac:dyDescent="0.25">
      <c r="A1820" t="s">
        <v>8550</v>
      </c>
      <c r="B1820" t="s">
        <v>8550</v>
      </c>
      <c r="C1820" t="s">
        <v>8551</v>
      </c>
      <c r="D1820" t="s">
        <v>1108</v>
      </c>
      <c r="E1820" t="str">
        <f>VLOOKUP(A1820,[1]USDAPLANTS!C$2:D$32889,2)</f>
        <v>L48(I)CAN(W)</v>
      </c>
      <c r="F1820" t="s">
        <v>1108</v>
      </c>
      <c r="G1820" t="s">
        <v>1032</v>
      </c>
      <c r="I1820" t="s">
        <v>8552</v>
      </c>
      <c r="J1820" t="s">
        <v>8553</v>
      </c>
      <c r="K1820" t="s">
        <v>8554</v>
      </c>
      <c r="L1820" t="str">
        <f t="shared" si="155"/>
        <v>acanthium</v>
      </c>
      <c r="M1820" t="s">
        <v>8554</v>
      </c>
    </row>
    <row r="1821" spans="1:15" x14ac:dyDescent="0.25">
      <c r="A1821" t="s">
        <v>8555</v>
      </c>
      <c r="B1821" t="s">
        <v>8555</v>
      </c>
      <c r="C1821" t="s">
        <v>8556</v>
      </c>
      <c r="D1821" t="s">
        <v>1621</v>
      </c>
      <c r="E1821" t="str">
        <f>VLOOKUP(A1821,[1]USDAPLANTS!C$2:D$32889,2)</f>
        <v>L48(N)</v>
      </c>
      <c r="F1821" t="s">
        <v>1621</v>
      </c>
      <c r="G1821" t="s">
        <v>1021</v>
      </c>
      <c r="I1821" t="s">
        <v>8557</v>
      </c>
      <c r="J1821" t="s">
        <v>8558</v>
      </c>
      <c r="K1821" t="s">
        <v>8559</v>
      </c>
      <c r="L1821" t="str">
        <f>M1821&amp;" "&amp;N1821&amp;" "&amp;O1821</f>
        <v>molle var. hispidissimum</v>
      </c>
      <c r="M1821" t="s">
        <v>6130</v>
      </c>
      <c r="N1821" t="s">
        <v>1259</v>
      </c>
      <c r="O1821" t="s">
        <v>8560</v>
      </c>
    </row>
    <row r="1822" spans="1:15" x14ac:dyDescent="0.25">
      <c r="A1822" t="s">
        <v>8561</v>
      </c>
      <c r="B1822" t="s">
        <v>8561</v>
      </c>
      <c r="C1822" t="s">
        <v>8562</v>
      </c>
      <c r="D1822" t="s">
        <v>1621</v>
      </c>
      <c r="E1822" t="str">
        <f>VLOOKUP(A1822,[1]USDAPLANTS!C$2:D$32889,2)</f>
        <v>L48(N)</v>
      </c>
      <c r="F1822" t="s">
        <v>1621</v>
      </c>
      <c r="G1822" t="s">
        <v>1021</v>
      </c>
      <c r="I1822" t="s">
        <v>8563</v>
      </c>
      <c r="J1822" t="s">
        <v>8558</v>
      </c>
      <c r="K1822" t="s">
        <v>2400</v>
      </c>
      <c r="L1822" t="str">
        <f t="shared" ref="L1822:L1841" si="156">M1822</f>
        <v>virginianum</v>
      </c>
      <c r="M1822" t="s">
        <v>2400</v>
      </c>
    </row>
    <row r="1823" spans="1:15" x14ac:dyDescent="0.25">
      <c r="A1823" t="s">
        <v>8564</v>
      </c>
      <c r="B1823" t="s">
        <v>8564</v>
      </c>
      <c r="C1823" t="s">
        <v>8565</v>
      </c>
      <c r="D1823" t="s">
        <v>2373</v>
      </c>
      <c r="E1823" t="str">
        <f>VLOOKUP(A1823,[1]USDAPLANTS!C$2:D$32889,2)</f>
        <v>L48(N)</v>
      </c>
      <c r="F1823" t="s">
        <v>2373</v>
      </c>
      <c r="G1823" t="s">
        <v>1021</v>
      </c>
      <c r="I1823" t="s">
        <v>8566</v>
      </c>
      <c r="J1823" t="s">
        <v>8567</v>
      </c>
      <c r="K1823" t="s">
        <v>4475</v>
      </c>
      <c r="L1823" t="str">
        <f t="shared" si="156"/>
        <v>engelmannii</v>
      </c>
      <c r="M1823" t="s">
        <v>4475</v>
      </c>
    </row>
    <row r="1824" spans="1:15" x14ac:dyDescent="0.25">
      <c r="A1824" t="s">
        <v>8568</v>
      </c>
      <c r="B1824" t="s">
        <v>8568</v>
      </c>
      <c r="C1824" t="s">
        <v>8569</v>
      </c>
      <c r="D1824" t="s">
        <v>2373</v>
      </c>
      <c r="E1824" t="str">
        <f>VLOOKUP(A1824,[1]USDAPLANTS!C$2:D$32889,2)</f>
        <v>L48(N)AK(N)CAN(N)SPM(N)</v>
      </c>
      <c r="F1824" t="s">
        <v>2373</v>
      </c>
      <c r="G1824" t="s">
        <v>1021</v>
      </c>
      <c r="I1824" t="s">
        <v>8570</v>
      </c>
      <c r="J1824" t="s">
        <v>8567</v>
      </c>
      <c r="K1824" t="s">
        <v>1846</v>
      </c>
      <c r="L1824" t="str">
        <f t="shared" si="156"/>
        <v>pusillum</v>
      </c>
      <c r="M1824" t="s">
        <v>1846</v>
      </c>
    </row>
    <row r="1825" spans="1:13" x14ac:dyDescent="0.25">
      <c r="A1825" t="s">
        <v>8571</v>
      </c>
      <c r="B1825" t="s">
        <v>8571</v>
      </c>
      <c r="C1825" t="s">
        <v>8572</v>
      </c>
      <c r="D1825" t="s">
        <v>2373</v>
      </c>
      <c r="E1825" t="str">
        <f>VLOOKUP(A1825,[1]USDAPLANTS!C$2:D$32889,2)</f>
        <v>L48(N)</v>
      </c>
      <c r="F1825" t="s">
        <v>2373</v>
      </c>
      <c r="G1825" t="s">
        <v>1021</v>
      </c>
      <c r="I1825" t="s">
        <v>8573</v>
      </c>
      <c r="J1825" t="s">
        <v>8567</v>
      </c>
      <c r="K1825" t="s">
        <v>8574</v>
      </c>
      <c r="L1825" t="str">
        <f t="shared" si="156"/>
        <v>vulgatum</v>
      </c>
      <c r="M1825" t="s">
        <v>8574</v>
      </c>
    </row>
    <row r="1826" spans="1:13" x14ac:dyDescent="0.25">
      <c r="A1826" t="s">
        <v>8575</v>
      </c>
      <c r="B1826" t="s">
        <v>8575</v>
      </c>
      <c r="C1826" t="s">
        <v>8576</v>
      </c>
      <c r="D1826" t="s">
        <v>8577</v>
      </c>
      <c r="E1826" t="str">
        <f>VLOOKUP(A1826,[1]USDAPLANTS!C$2:D$32889,2)</f>
        <v>L48(N)CAN(N)</v>
      </c>
      <c r="F1826" t="s">
        <v>8577</v>
      </c>
      <c r="G1826" t="s">
        <v>1021</v>
      </c>
      <c r="I1826" t="s">
        <v>8578</v>
      </c>
      <c r="J1826" t="s">
        <v>8579</v>
      </c>
      <c r="K1826" t="s">
        <v>8580</v>
      </c>
      <c r="L1826" t="str">
        <f t="shared" si="156"/>
        <v>humifusa</v>
      </c>
      <c r="M1826" t="s">
        <v>8580</v>
      </c>
    </row>
    <row r="1827" spans="1:13" x14ac:dyDescent="0.25">
      <c r="A1827" t="s">
        <v>8581</v>
      </c>
      <c r="B1827" t="s">
        <v>8581</v>
      </c>
      <c r="C1827" t="s">
        <v>8582</v>
      </c>
      <c r="D1827" t="s">
        <v>2645</v>
      </c>
      <c r="E1827" t="str">
        <f>VLOOKUP(A1827,[1]USDAPLANTS!C$2:D$32889,2)</f>
        <v>L48(I)CAN(I)</v>
      </c>
      <c r="F1827" t="s">
        <v>2086</v>
      </c>
      <c r="G1827" t="s">
        <v>1032</v>
      </c>
      <c r="I1827" t="s">
        <v>8583</v>
      </c>
      <c r="J1827" t="s">
        <v>8584</v>
      </c>
      <c r="K1827" t="s">
        <v>2755</v>
      </c>
      <c r="L1827" t="str">
        <f t="shared" si="156"/>
        <v>nutans</v>
      </c>
      <c r="M1827" t="s">
        <v>2755</v>
      </c>
    </row>
    <row r="1828" spans="1:13" x14ac:dyDescent="0.25">
      <c r="A1828" t="s">
        <v>8585</v>
      </c>
      <c r="B1828" t="s">
        <v>8585</v>
      </c>
      <c r="C1828" t="s">
        <v>8586</v>
      </c>
      <c r="D1828" t="s">
        <v>2645</v>
      </c>
      <c r="E1828" t="str">
        <f>VLOOKUP(A1828,[1]USDAPLANTS!C$2:D$32889,2)</f>
        <v>L48(I)CAN(I)</v>
      </c>
      <c r="F1828" t="s">
        <v>2086</v>
      </c>
      <c r="G1828" t="s">
        <v>1032</v>
      </c>
      <c r="I1828" t="s">
        <v>8587</v>
      </c>
      <c r="J1828" t="s">
        <v>8584</v>
      </c>
      <c r="K1828" t="s">
        <v>6523</v>
      </c>
      <c r="L1828" t="str">
        <f t="shared" si="156"/>
        <v>umbellatum</v>
      </c>
      <c r="M1828" t="s">
        <v>6523</v>
      </c>
    </row>
    <row r="1829" spans="1:13" x14ac:dyDescent="0.25">
      <c r="A1829" t="s">
        <v>8588</v>
      </c>
      <c r="B1829" t="s">
        <v>8588</v>
      </c>
      <c r="C1829" t="s">
        <v>8589</v>
      </c>
      <c r="D1829" t="s">
        <v>1220</v>
      </c>
      <c r="E1829" t="str">
        <f>VLOOKUP(A1829,[1]USDAPLANTS!C$2:D$32889,2)</f>
        <v>L48(I)</v>
      </c>
      <c r="F1829" t="s">
        <v>1220</v>
      </c>
      <c r="G1829" t="s">
        <v>1032</v>
      </c>
      <c r="I1829" t="s">
        <v>8590</v>
      </c>
      <c r="J1829" t="s">
        <v>8591</v>
      </c>
      <c r="K1829" t="s">
        <v>5459</v>
      </c>
      <c r="L1829" t="str">
        <f t="shared" si="156"/>
        <v>minor</v>
      </c>
      <c r="M1829" t="s">
        <v>5459</v>
      </c>
    </row>
    <row r="1830" spans="1:13" x14ac:dyDescent="0.25">
      <c r="A1830" t="s">
        <v>8592</v>
      </c>
      <c r="B1830" t="s">
        <v>8592</v>
      </c>
      <c r="C1830" t="s">
        <v>8593</v>
      </c>
      <c r="D1830" t="s">
        <v>1220</v>
      </c>
      <c r="E1830" t="str">
        <f>VLOOKUP(A1830,[1]USDAPLANTS!C$2:D$32889,2)</f>
        <v>L48(N)AK(N)CAN(N)SPM(N)</v>
      </c>
      <c r="F1830" t="s">
        <v>1220</v>
      </c>
      <c r="G1830" t="s">
        <v>1021</v>
      </c>
      <c r="I1830" t="s">
        <v>8594</v>
      </c>
      <c r="J1830" t="s">
        <v>8591</v>
      </c>
      <c r="K1830" t="s">
        <v>879</v>
      </c>
      <c r="L1830" t="str">
        <f t="shared" si="156"/>
        <v>uniflora</v>
      </c>
      <c r="M1830" t="s">
        <v>879</v>
      </c>
    </row>
    <row r="1831" spans="1:13" x14ac:dyDescent="0.25">
      <c r="A1831" t="s">
        <v>8595</v>
      </c>
      <c r="B1831" t="s">
        <v>8595</v>
      </c>
      <c r="C1831" t="s">
        <v>8596</v>
      </c>
      <c r="D1831" t="s">
        <v>1890</v>
      </c>
      <c r="E1831" t="str">
        <f>VLOOKUP(A1831,[1]USDAPLANTS!C$2:D$32889,2)</f>
        <v>L48(N)</v>
      </c>
      <c r="F1831" t="s">
        <v>1890</v>
      </c>
      <c r="G1831" t="s">
        <v>1021</v>
      </c>
      <c r="I1831" t="s">
        <v>8597</v>
      </c>
      <c r="J1831" t="s">
        <v>8598</v>
      </c>
      <c r="K1831" t="s">
        <v>5504</v>
      </c>
      <c r="L1831" t="str">
        <f t="shared" si="156"/>
        <v>aquaticum</v>
      </c>
      <c r="M1831" t="s">
        <v>5504</v>
      </c>
    </row>
    <row r="1832" spans="1:13" x14ac:dyDescent="0.25">
      <c r="A1832" t="s">
        <v>8599</v>
      </c>
      <c r="B1832" t="s">
        <v>8599</v>
      </c>
      <c r="C1832" t="s">
        <v>8600</v>
      </c>
      <c r="D1832" t="s">
        <v>1627</v>
      </c>
      <c r="E1832" t="str">
        <f>VLOOKUP(A1832,[1]USDAPLANTS!C$2:D$32889,2)</f>
        <v>L48(N)AK(N)CAN(N)GL(N)SPM(N)</v>
      </c>
      <c r="F1832" t="s">
        <v>1627</v>
      </c>
      <c r="G1832" t="s">
        <v>1021</v>
      </c>
      <c r="I1832" t="s">
        <v>8601</v>
      </c>
      <c r="J1832" t="s">
        <v>8602</v>
      </c>
      <c r="K1832" t="s">
        <v>8603</v>
      </c>
      <c r="L1832" t="str">
        <f t="shared" si="156"/>
        <v>secunda</v>
      </c>
      <c r="M1832" t="s">
        <v>8603</v>
      </c>
    </row>
    <row r="1833" spans="1:13" x14ac:dyDescent="0.25">
      <c r="A1833" t="s">
        <v>8604</v>
      </c>
      <c r="B1833" t="s">
        <v>8604</v>
      </c>
      <c r="C1833" t="s">
        <v>8605</v>
      </c>
      <c r="D1833" t="s">
        <v>1181</v>
      </c>
      <c r="E1833" t="str">
        <f>VLOOKUP(A1833,[1]USDAPLANTS!C$2:D$32889,2)</f>
        <v>L48(N)CAN(N)</v>
      </c>
      <c r="F1833" t="s">
        <v>1181</v>
      </c>
      <c r="G1833" t="s">
        <v>1021</v>
      </c>
      <c r="I1833" t="s">
        <v>8606</v>
      </c>
      <c r="J1833" t="s">
        <v>8607</v>
      </c>
      <c r="K1833" t="s">
        <v>8272</v>
      </c>
      <c r="L1833" t="str">
        <f t="shared" si="156"/>
        <v>asperifolia</v>
      </c>
      <c r="M1833" t="s">
        <v>8272</v>
      </c>
    </row>
    <row r="1834" spans="1:13" x14ac:dyDescent="0.25">
      <c r="A1834" t="s">
        <v>8608</v>
      </c>
      <c r="B1834" t="s">
        <v>8608</v>
      </c>
      <c r="C1834" t="s">
        <v>8609</v>
      </c>
      <c r="D1834" t="s">
        <v>1187</v>
      </c>
      <c r="E1834" t="str">
        <f>VLOOKUP(A1834,[1]USDAPLANTS!C$2:D$32889,2)</f>
        <v>L48(N)CAN(N)</v>
      </c>
      <c r="F1834" t="s">
        <v>1187</v>
      </c>
      <c r="G1834" t="s">
        <v>1021</v>
      </c>
      <c r="I1834" t="s">
        <v>8610</v>
      </c>
      <c r="J1834" t="s">
        <v>8611</v>
      </c>
      <c r="K1834" t="s">
        <v>8612</v>
      </c>
      <c r="L1834" t="str">
        <f t="shared" si="156"/>
        <v>claytonii</v>
      </c>
      <c r="M1834" t="s">
        <v>8612</v>
      </c>
    </row>
    <row r="1835" spans="1:13" x14ac:dyDescent="0.25">
      <c r="A1835" t="s">
        <v>8613</v>
      </c>
      <c r="B1835" t="s">
        <v>8613</v>
      </c>
      <c r="C1835" t="s">
        <v>8614</v>
      </c>
      <c r="D1835" t="s">
        <v>1187</v>
      </c>
      <c r="E1835" t="str">
        <f>VLOOKUP(A1835,[1]USDAPLANTS!C$2:D$32889,2)</f>
        <v>L48(N)CAN(N)</v>
      </c>
      <c r="F1835" t="s">
        <v>1187</v>
      </c>
      <c r="G1835" t="s">
        <v>1021</v>
      </c>
      <c r="I1835" t="s">
        <v>8615</v>
      </c>
      <c r="J1835" t="s">
        <v>8611</v>
      </c>
      <c r="K1835" t="s">
        <v>8616</v>
      </c>
      <c r="L1835" t="str">
        <f t="shared" si="156"/>
        <v>longistylis</v>
      </c>
      <c r="M1835" t="s">
        <v>8616</v>
      </c>
    </row>
    <row r="1836" spans="1:13" x14ac:dyDescent="0.25">
      <c r="A1836" t="s">
        <v>8617</v>
      </c>
      <c r="B1836" t="s">
        <v>8617</v>
      </c>
      <c r="C1836" t="s">
        <v>240</v>
      </c>
      <c r="D1836" t="s">
        <v>8618</v>
      </c>
      <c r="E1836" t="str">
        <f>VLOOKUP(A1836,[1]USDAPLANTS!C$2:D$32889,2)</f>
        <v>L48(N)PR(N)CAN(N)SPM(N)</v>
      </c>
      <c r="F1836" t="s">
        <v>8618</v>
      </c>
      <c r="G1836" t="s">
        <v>1021</v>
      </c>
      <c r="I1836" t="s">
        <v>8619</v>
      </c>
      <c r="J1836" t="s">
        <v>899</v>
      </c>
      <c r="K1836" t="s">
        <v>8620</v>
      </c>
      <c r="L1836" t="str">
        <f t="shared" si="156"/>
        <v>cinnamomea</v>
      </c>
      <c r="M1836" t="s">
        <v>8620</v>
      </c>
    </row>
    <row r="1837" spans="1:13" x14ac:dyDescent="0.25">
      <c r="A1837" t="s">
        <v>8621</v>
      </c>
      <c r="B1837" t="s">
        <v>8621</v>
      </c>
      <c r="C1837" t="s">
        <v>695</v>
      </c>
      <c r="D1837" t="s">
        <v>8618</v>
      </c>
      <c r="E1837" t="str">
        <f>VLOOKUP(A1837,[1]USDAPLANTS!C$2:D$32889,2)</f>
        <v>L48(N)CAN(N)SPM(N)</v>
      </c>
      <c r="F1837" t="s">
        <v>8618</v>
      </c>
      <c r="G1837" t="s">
        <v>1021</v>
      </c>
      <c r="I1837" t="s">
        <v>8622</v>
      </c>
      <c r="J1837" t="s">
        <v>899</v>
      </c>
      <c r="K1837" t="s">
        <v>900</v>
      </c>
      <c r="L1837" t="str">
        <f t="shared" si="156"/>
        <v>claytoniana</v>
      </c>
      <c r="M1837" t="s">
        <v>900</v>
      </c>
    </row>
    <row r="1838" spans="1:13" x14ac:dyDescent="0.25">
      <c r="A1838" t="s">
        <v>8623</v>
      </c>
      <c r="B1838" t="s">
        <v>8623</v>
      </c>
      <c r="C1838" t="s">
        <v>8624</v>
      </c>
      <c r="D1838" t="s">
        <v>8618</v>
      </c>
      <c r="E1838" t="str">
        <f>VLOOKUP(A1838,[1]USDAPLANTS!C$2:D$32889,2)</f>
        <v>L48(N)CAN(N)SPM(N)</v>
      </c>
      <c r="F1838" t="s">
        <v>8618</v>
      </c>
      <c r="G1838" t="s">
        <v>1021</v>
      </c>
      <c r="I1838" t="s">
        <v>8625</v>
      </c>
      <c r="J1838" t="s">
        <v>899</v>
      </c>
      <c r="K1838" t="s">
        <v>4046</v>
      </c>
      <c r="L1838" t="str">
        <f t="shared" si="156"/>
        <v>regalis</v>
      </c>
      <c r="M1838" t="s">
        <v>4046</v>
      </c>
    </row>
    <row r="1839" spans="1:13" x14ac:dyDescent="0.25">
      <c r="A1839" t="s">
        <v>8626</v>
      </c>
      <c r="B1839" t="s">
        <v>8626</v>
      </c>
      <c r="C1839" t="s">
        <v>8627</v>
      </c>
      <c r="D1839" t="s">
        <v>1410</v>
      </c>
      <c r="E1839" t="str">
        <f>VLOOKUP(A1839,[1]USDAPLANTS!C$2:D$32889,2)</f>
        <v>L48(N)CAN(N)</v>
      </c>
      <c r="F1839" t="s">
        <v>1410</v>
      </c>
      <c r="G1839" t="s">
        <v>1021</v>
      </c>
      <c r="I1839" t="s">
        <v>8628</v>
      </c>
      <c r="J1839" t="s">
        <v>8629</v>
      </c>
      <c r="K1839" t="s">
        <v>895</v>
      </c>
      <c r="L1839" t="str">
        <f t="shared" si="156"/>
        <v>virginiana</v>
      </c>
      <c r="M1839" t="s">
        <v>895</v>
      </c>
    </row>
    <row r="1840" spans="1:13" x14ac:dyDescent="0.25">
      <c r="A1840" t="s">
        <v>8630</v>
      </c>
      <c r="B1840" t="s">
        <v>8630</v>
      </c>
      <c r="C1840" t="s">
        <v>8631</v>
      </c>
      <c r="D1840" t="s">
        <v>8632</v>
      </c>
      <c r="E1840" t="str">
        <f>VLOOKUP(A1840,[1]USDAPLANTS!C$2:D$32889,2)</f>
        <v>L48(I,N)CAN(I,N)SPM(N)</v>
      </c>
      <c r="F1840" t="s">
        <v>8632</v>
      </c>
      <c r="G1840" t="s">
        <v>1021</v>
      </c>
      <c r="H1840" t="s">
        <v>1109</v>
      </c>
      <c r="I1840" t="s">
        <v>8633</v>
      </c>
      <c r="J1840" t="s">
        <v>8634</v>
      </c>
      <c r="K1840" t="s">
        <v>950</v>
      </c>
      <c r="L1840" t="str">
        <f t="shared" si="156"/>
        <v>acetosella</v>
      </c>
      <c r="M1840" t="s">
        <v>950</v>
      </c>
    </row>
    <row r="1841" spans="1:15" x14ac:dyDescent="0.25">
      <c r="A1841" t="s">
        <v>8635</v>
      </c>
      <c r="B1841" t="s">
        <v>8635</v>
      </c>
      <c r="C1841" t="s">
        <v>8636</v>
      </c>
      <c r="D1841" t="s">
        <v>8632</v>
      </c>
      <c r="E1841" t="str">
        <f>VLOOKUP(A1841,[1]USDAPLANTS!C$2:D$32889,2)</f>
        <v>L48(N)HI(I)PR(N)VI(N)CAN(I)</v>
      </c>
      <c r="F1841" t="s">
        <v>8632</v>
      </c>
      <c r="G1841" t="s">
        <v>1021</v>
      </c>
      <c r="I1841" t="s">
        <v>8637</v>
      </c>
      <c r="J1841" t="s">
        <v>8634</v>
      </c>
      <c r="K1841" t="s">
        <v>8638</v>
      </c>
      <c r="L1841" t="str">
        <f t="shared" si="156"/>
        <v>corniculata</v>
      </c>
      <c r="M1841" t="s">
        <v>8638</v>
      </c>
    </row>
    <row r="1842" spans="1:15" x14ac:dyDescent="0.25">
      <c r="A1842" t="s">
        <v>8639</v>
      </c>
      <c r="B1842" t="s">
        <v>8639</v>
      </c>
      <c r="C1842" t="s">
        <v>8640</v>
      </c>
      <c r="D1842" t="s">
        <v>8632</v>
      </c>
      <c r="E1842" t="str">
        <f>VLOOKUP(A1842,[1]USDAPLANTS!C$2:D$32889,2)</f>
        <v>L48(N)CAN(I)</v>
      </c>
      <c r="F1842" t="s">
        <v>8632</v>
      </c>
      <c r="G1842" t="s">
        <v>1021</v>
      </c>
      <c r="I1842" t="s">
        <v>8641</v>
      </c>
      <c r="J1842" t="s">
        <v>8634</v>
      </c>
      <c r="K1842" t="s">
        <v>8642</v>
      </c>
      <c r="L1842" t="str">
        <f>M1842&amp;" "&amp;N1842&amp;" "&amp;O1842</f>
        <v>dillenii ssp. filipes</v>
      </c>
      <c r="M1842" t="s">
        <v>8643</v>
      </c>
      <c r="N1842" t="s">
        <v>1419</v>
      </c>
      <c r="O1842" t="s">
        <v>8644</v>
      </c>
    </row>
    <row r="1843" spans="1:15" x14ac:dyDescent="0.25">
      <c r="A1843" t="s">
        <v>8645</v>
      </c>
      <c r="B1843" t="s">
        <v>8645</v>
      </c>
      <c r="C1843" t="s">
        <v>8646</v>
      </c>
      <c r="D1843" t="s">
        <v>8632</v>
      </c>
      <c r="E1843" t="str">
        <f>VLOOKUP(A1843,[1]USDAPLANTS!C$2:D$32889,2)</f>
        <v>L48(N)</v>
      </c>
      <c r="F1843" t="s">
        <v>8632</v>
      </c>
      <c r="G1843" t="s">
        <v>1021</v>
      </c>
      <c r="I1843" t="s">
        <v>8647</v>
      </c>
      <c r="J1843" t="s">
        <v>8634</v>
      </c>
      <c r="K1843" t="s">
        <v>6209</v>
      </c>
      <c r="L1843" t="str">
        <f t="shared" ref="L1843:L1858" si="157">M1843</f>
        <v>grandis</v>
      </c>
      <c r="M1843" t="s">
        <v>6209</v>
      </c>
    </row>
    <row r="1844" spans="1:15" x14ac:dyDescent="0.25">
      <c r="A1844" t="s">
        <v>8648</v>
      </c>
      <c r="B1844" t="s">
        <v>8648</v>
      </c>
      <c r="C1844" t="s">
        <v>8649</v>
      </c>
      <c r="D1844" t="s">
        <v>8632</v>
      </c>
      <c r="E1844" t="str">
        <f>VLOOKUP(A1844,[1]USDAPLANTS!C$2:D$32889,2)</f>
        <v>L48(N)CAN(I)</v>
      </c>
      <c r="F1844" t="s">
        <v>8632</v>
      </c>
      <c r="G1844" t="s">
        <v>1021</v>
      </c>
      <c r="I1844" t="s">
        <v>8650</v>
      </c>
      <c r="J1844" t="s">
        <v>8634</v>
      </c>
      <c r="K1844" t="s">
        <v>3371</v>
      </c>
      <c r="L1844" t="str">
        <f t="shared" si="157"/>
        <v>stricta</v>
      </c>
      <c r="M1844" t="s">
        <v>3371</v>
      </c>
    </row>
    <row r="1845" spans="1:15" x14ac:dyDescent="0.25">
      <c r="A1845" t="s">
        <v>8651</v>
      </c>
      <c r="B1845" t="s">
        <v>8651</v>
      </c>
      <c r="C1845" t="s">
        <v>8652</v>
      </c>
      <c r="D1845" t="s">
        <v>8632</v>
      </c>
      <c r="E1845" t="str">
        <f>VLOOKUP(A1845,[1]USDAPLANTS!C$2:D$32889,2)</f>
        <v>L48(N)PR(I)</v>
      </c>
      <c r="F1845" t="s">
        <v>8632</v>
      </c>
      <c r="G1845" t="s">
        <v>1021</v>
      </c>
      <c r="I1845" t="s">
        <v>8653</v>
      </c>
      <c r="J1845" t="s">
        <v>8634</v>
      </c>
      <c r="K1845" t="s">
        <v>7396</v>
      </c>
      <c r="L1845" t="str">
        <f t="shared" si="157"/>
        <v>violacea</v>
      </c>
      <c r="M1845" t="s">
        <v>7396</v>
      </c>
    </row>
    <row r="1846" spans="1:15" x14ac:dyDescent="0.25">
      <c r="A1846" t="s">
        <v>8654</v>
      </c>
      <c r="B1846" t="s">
        <v>8654</v>
      </c>
      <c r="C1846" t="s">
        <v>8655</v>
      </c>
      <c r="D1846" t="s">
        <v>1627</v>
      </c>
      <c r="E1846" t="str">
        <f>VLOOKUP(A1846,[1]USDAPLANTS!C$2:D$32889,2)</f>
        <v>L48(N)</v>
      </c>
      <c r="F1846" t="s">
        <v>1627</v>
      </c>
      <c r="G1846" t="s">
        <v>1021</v>
      </c>
      <c r="I1846" t="s">
        <v>8656</v>
      </c>
      <c r="J1846" t="s">
        <v>8657</v>
      </c>
      <c r="K1846" t="s">
        <v>8658</v>
      </c>
      <c r="L1846" t="str">
        <f t="shared" si="157"/>
        <v>arboreum</v>
      </c>
      <c r="M1846" t="s">
        <v>8658</v>
      </c>
    </row>
    <row r="1847" spans="1:15" x14ac:dyDescent="0.25">
      <c r="A1847" t="s">
        <v>8659</v>
      </c>
      <c r="B1847" t="s">
        <v>8659</v>
      </c>
      <c r="C1847" t="s">
        <v>8660</v>
      </c>
      <c r="D1847" t="s">
        <v>1187</v>
      </c>
      <c r="E1847" t="str">
        <f>VLOOKUP(A1847,[1]USDAPLANTS!C$2:D$32889,2)</f>
        <v>L48(N)CAN(N)</v>
      </c>
      <c r="F1847" t="s">
        <v>1187</v>
      </c>
      <c r="G1847" t="s">
        <v>1021</v>
      </c>
      <c r="I1847" t="s">
        <v>8661</v>
      </c>
      <c r="J1847" t="s">
        <v>8662</v>
      </c>
      <c r="K1847" t="s">
        <v>8663</v>
      </c>
      <c r="L1847" t="str">
        <f t="shared" si="157"/>
        <v>rigidior</v>
      </c>
      <c r="M1847" t="s">
        <v>8663</v>
      </c>
    </row>
    <row r="1848" spans="1:15" x14ac:dyDescent="0.25">
      <c r="A1848" t="s">
        <v>8664</v>
      </c>
      <c r="B1848" t="s">
        <v>8664</v>
      </c>
      <c r="C1848" t="s">
        <v>8665</v>
      </c>
      <c r="D1848" t="s">
        <v>8666</v>
      </c>
      <c r="E1848" t="str">
        <f>VLOOKUP(A1848,[1]USDAPLANTS!C$2:D$32889,2)</f>
        <v>L48(N)</v>
      </c>
      <c r="F1848" t="s">
        <v>8666</v>
      </c>
      <c r="G1848" t="s">
        <v>1021</v>
      </c>
      <c r="I1848" t="s">
        <v>8667</v>
      </c>
      <c r="J1848" t="s">
        <v>8668</v>
      </c>
      <c r="K1848" t="s">
        <v>832</v>
      </c>
      <c r="L1848" t="str">
        <f t="shared" si="157"/>
        <v>procumbens</v>
      </c>
      <c r="M1848" t="s">
        <v>832</v>
      </c>
    </row>
    <row r="1849" spans="1:15" x14ac:dyDescent="0.25">
      <c r="A1849" t="s">
        <v>8669</v>
      </c>
      <c r="B1849" t="s">
        <v>8669</v>
      </c>
      <c r="C1849" t="s">
        <v>8670</v>
      </c>
      <c r="D1849" t="s">
        <v>8666</v>
      </c>
      <c r="E1849" t="str">
        <f>VLOOKUP(A1849,[1]USDAPLANTS!C$2:D$32889,2)</f>
        <v>L48(I)CAN(W)</v>
      </c>
      <c r="F1849" t="s">
        <v>8666</v>
      </c>
      <c r="G1849" t="s">
        <v>1032</v>
      </c>
      <c r="I1849" t="s">
        <v>8671</v>
      </c>
      <c r="J1849" t="s">
        <v>8668</v>
      </c>
      <c r="K1849" t="s">
        <v>8672</v>
      </c>
      <c r="L1849" t="str">
        <f t="shared" si="157"/>
        <v>terminalis</v>
      </c>
      <c r="M1849" t="s">
        <v>8672</v>
      </c>
    </row>
    <row r="1850" spans="1:15" x14ac:dyDescent="0.25">
      <c r="A1850" t="s">
        <v>8673</v>
      </c>
      <c r="B1850" t="s">
        <v>8673</v>
      </c>
      <c r="C1850" t="s">
        <v>8674</v>
      </c>
      <c r="D1850" t="s">
        <v>1108</v>
      </c>
      <c r="E1850" t="str">
        <f>VLOOKUP(A1850,[1]USDAPLANTS!C$2:D$32889,2)</f>
        <v>L48(N)</v>
      </c>
      <c r="F1850" t="s">
        <v>1108</v>
      </c>
      <c r="G1850" t="s">
        <v>1021</v>
      </c>
      <c r="I1850" t="s">
        <v>8675</v>
      </c>
      <c r="J1850" t="s">
        <v>8676</v>
      </c>
      <c r="K1850" t="s">
        <v>8677</v>
      </c>
      <c r="L1850" t="str">
        <f t="shared" si="157"/>
        <v>anonyma</v>
      </c>
      <c r="M1850" t="s">
        <v>8677</v>
      </c>
    </row>
    <row r="1851" spans="1:15" x14ac:dyDescent="0.25">
      <c r="A1851" t="s">
        <v>8678</v>
      </c>
      <c r="B1851" t="s">
        <v>8678</v>
      </c>
      <c r="C1851" t="s">
        <v>8679</v>
      </c>
      <c r="D1851" t="s">
        <v>1108</v>
      </c>
      <c r="E1851" t="str">
        <f>VLOOKUP(A1851,[1]USDAPLANTS!C$2:D$32889,2)</f>
        <v>L48(N)</v>
      </c>
      <c r="F1851" t="s">
        <v>1108</v>
      </c>
      <c r="G1851" t="s">
        <v>1021</v>
      </c>
      <c r="I1851" t="s">
        <v>8680</v>
      </c>
      <c r="J1851" t="s">
        <v>8676</v>
      </c>
      <c r="K1851" t="s">
        <v>8681</v>
      </c>
      <c r="L1851" t="str">
        <f t="shared" si="157"/>
        <v>antennariifolia</v>
      </c>
      <c r="M1851" t="s">
        <v>8681</v>
      </c>
    </row>
    <row r="1852" spans="1:15" x14ac:dyDescent="0.25">
      <c r="A1852" t="s">
        <v>8682</v>
      </c>
      <c r="B1852" t="s">
        <v>8682</v>
      </c>
      <c r="C1852" t="s">
        <v>8683</v>
      </c>
      <c r="D1852" t="s">
        <v>1108</v>
      </c>
      <c r="E1852" t="str">
        <f>VLOOKUP(A1852,[1]USDAPLANTS!C$2:D$32889,2)</f>
        <v>L48(N)CAN(N)SPM(N)</v>
      </c>
      <c r="F1852" t="s">
        <v>1108</v>
      </c>
      <c r="G1852" t="s">
        <v>1021</v>
      </c>
      <c r="I1852" t="s">
        <v>8684</v>
      </c>
      <c r="J1852" t="s">
        <v>8676</v>
      </c>
      <c r="K1852" t="s">
        <v>2832</v>
      </c>
      <c r="L1852" t="str">
        <f t="shared" si="157"/>
        <v>aurea</v>
      </c>
      <c r="M1852" t="s">
        <v>2832</v>
      </c>
    </row>
    <row r="1853" spans="1:15" x14ac:dyDescent="0.25">
      <c r="A1853" t="s">
        <v>8685</v>
      </c>
      <c r="B1853" t="s">
        <v>8685</v>
      </c>
      <c r="C1853" t="s">
        <v>8686</v>
      </c>
      <c r="D1853" t="s">
        <v>1108</v>
      </c>
      <c r="E1853" t="str">
        <f>VLOOKUP(A1853,[1]USDAPLANTS!C$2:D$32889,2)</f>
        <v>L48(N)CAN(W)</v>
      </c>
      <c r="F1853" t="s">
        <v>1108</v>
      </c>
      <c r="G1853" t="s">
        <v>1021</v>
      </c>
      <c r="I1853" t="s">
        <v>8687</v>
      </c>
      <c r="J1853" t="s">
        <v>8676</v>
      </c>
      <c r="K1853" t="s">
        <v>8688</v>
      </c>
      <c r="L1853" t="str">
        <f t="shared" si="157"/>
        <v>glabella</v>
      </c>
      <c r="M1853" t="s">
        <v>8688</v>
      </c>
    </row>
    <row r="1854" spans="1:15" x14ac:dyDescent="0.25">
      <c r="A1854" t="s">
        <v>8689</v>
      </c>
      <c r="B1854" t="s">
        <v>8689</v>
      </c>
      <c r="C1854" t="s">
        <v>8690</v>
      </c>
      <c r="D1854" t="s">
        <v>1108</v>
      </c>
      <c r="E1854" t="str">
        <f>VLOOKUP(A1854,[1]USDAPLANTS!C$2:D$32889,2)</f>
        <v>L48(N)CAN(N)</v>
      </c>
      <c r="F1854" t="s">
        <v>1108</v>
      </c>
      <c r="G1854" t="s">
        <v>1021</v>
      </c>
      <c r="I1854" t="s">
        <v>8691</v>
      </c>
      <c r="J1854" t="s">
        <v>8676</v>
      </c>
      <c r="K1854" t="s">
        <v>4762</v>
      </c>
      <c r="L1854" t="str">
        <f t="shared" si="157"/>
        <v>obovata</v>
      </c>
      <c r="M1854" t="s">
        <v>4762</v>
      </c>
    </row>
    <row r="1855" spans="1:15" x14ac:dyDescent="0.25">
      <c r="A1855" t="s">
        <v>8692</v>
      </c>
      <c r="B1855" t="s">
        <v>8692</v>
      </c>
      <c r="C1855" t="s">
        <v>8693</v>
      </c>
      <c r="D1855" t="s">
        <v>1108</v>
      </c>
      <c r="E1855" t="str">
        <f>VLOOKUP(A1855,[1]USDAPLANTS!C$2:D$32889,2)</f>
        <v>L48(N)AK(N)CAN(N)</v>
      </c>
      <c r="F1855" t="s">
        <v>1108</v>
      </c>
      <c r="G1855" t="s">
        <v>1021</v>
      </c>
      <c r="I1855" t="s">
        <v>8694</v>
      </c>
      <c r="J1855" t="s">
        <v>8676</v>
      </c>
      <c r="K1855" t="s">
        <v>1231</v>
      </c>
      <c r="L1855" t="str">
        <f t="shared" si="157"/>
        <v>paupercula</v>
      </c>
      <c r="M1855" t="s">
        <v>1231</v>
      </c>
    </row>
    <row r="1856" spans="1:15" x14ac:dyDescent="0.25">
      <c r="A1856" t="s">
        <v>8695</v>
      </c>
      <c r="B1856" t="s">
        <v>8695</v>
      </c>
      <c r="C1856" t="s">
        <v>8696</v>
      </c>
      <c r="D1856" t="s">
        <v>1108</v>
      </c>
      <c r="E1856" t="str">
        <f>VLOOKUP(A1856,[1]USDAPLANTS!C$2:D$32889,2)</f>
        <v>L48(N)CAN(N)</v>
      </c>
      <c r="F1856" t="s">
        <v>1108</v>
      </c>
      <c r="G1856" t="s">
        <v>1021</v>
      </c>
      <c r="I1856" t="s">
        <v>8697</v>
      </c>
      <c r="J1856" t="s">
        <v>8676</v>
      </c>
      <c r="K1856" t="s">
        <v>8698</v>
      </c>
      <c r="L1856" t="str">
        <f t="shared" si="157"/>
        <v>plattensis</v>
      </c>
      <c r="M1856" t="s">
        <v>8698</v>
      </c>
    </row>
    <row r="1857" spans="1:15" x14ac:dyDescent="0.25">
      <c r="A1857" t="s">
        <v>8699</v>
      </c>
      <c r="B1857" t="s">
        <v>8699</v>
      </c>
      <c r="C1857" t="s">
        <v>8700</v>
      </c>
      <c r="D1857" t="s">
        <v>1056</v>
      </c>
      <c r="E1857" t="str">
        <f>VLOOKUP(A1857,[1]USDAPLANTS!C$2:D$32889,2)</f>
        <v>L48(N)CAN(N)</v>
      </c>
      <c r="F1857" t="s">
        <v>1056</v>
      </c>
      <c r="G1857" t="s">
        <v>1021</v>
      </c>
      <c r="I1857" t="s">
        <v>8701</v>
      </c>
      <c r="J1857" t="s">
        <v>8702</v>
      </c>
      <c r="K1857" t="s">
        <v>8703</v>
      </c>
      <c r="L1857" t="str">
        <f t="shared" si="157"/>
        <v>quinquefolius</v>
      </c>
      <c r="M1857" t="s">
        <v>8703</v>
      </c>
    </row>
    <row r="1858" spans="1:15" x14ac:dyDescent="0.25">
      <c r="A1858" t="s">
        <v>8704</v>
      </c>
      <c r="B1858" t="s">
        <v>8704</v>
      </c>
      <c r="C1858" t="s">
        <v>8705</v>
      </c>
      <c r="D1858" t="s">
        <v>1056</v>
      </c>
      <c r="E1858" t="str">
        <f>VLOOKUP(A1858,[1]USDAPLANTS!C$2:D$32889,2)</f>
        <v>L48(N)CAN(N)</v>
      </c>
      <c r="F1858" t="s">
        <v>1056</v>
      </c>
      <c r="G1858" t="s">
        <v>1021</v>
      </c>
      <c r="I1858" t="s">
        <v>8706</v>
      </c>
      <c r="J1858" t="s">
        <v>8702</v>
      </c>
      <c r="K1858" t="s">
        <v>8707</v>
      </c>
      <c r="L1858" t="str">
        <f t="shared" si="157"/>
        <v>trifolius</v>
      </c>
      <c r="M1858" t="s">
        <v>8707</v>
      </c>
    </row>
    <row r="1859" spans="1:15" x14ac:dyDescent="0.25">
      <c r="A1859" t="s">
        <v>8708</v>
      </c>
      <c r="B1859" t="s">
        <v>8708</v>
      </c>
      <c r="C1859" t="s">
        <v>8709</v>
      </c>
      <c r="D1859" t="s">
        <v>1181</v>
      </c>
      <c r="E1859" t="str">
        <f>VLOOKUP(A1859,[1]USDAPLANTS!C$2:D$32889,2)</f>
        <v>L48(N)</v>
      </c>
      <c r="F1859" t="s">
        <v>1181</v>
      </c>
      <c r="G1859" t="s">
        <v>1021</v>
      </c>
      <c r="I1859" t="s">
        <v>8710</v>
      </c>
      <c r="J1859" t="s">
        <v>8711</v>
      </c>
      <c r="K1859" t="s">
        <v>8712</v>
      </c>
      <c r="L1859" t="str">
        <f t="shared" ref="L1859:L1860" si="158">M1859&amp;" "&amp;N1859&amp;" "&amp;O1859</f>
        <v>amarum var. amarulum</v>
      </c>
      <c r="M1859" t="s">
        <v>6313</v>
      </c>
      <c r="N1859" t="s">
        <v>1259</v>
      </c>
      <c r="O1859" t="s">
        <v>8713</v>
      </c>
    </row>
    <row r="1860" spans="1:15" x14ac:dyDescent="0.25">
      <c r="A1860" t="s">
        <v>8714</v>
      </c>
      <c r="B1860" t="s">
        <v>8714</v>
      </c>
      <c r="C1860" t="s">
        <v>8715</v>
      </c>
      <c r="D1860" t="s">
        <v>1181</v>
      </c>
      <c r="E1860" t="str">
        <f>VLOOKUP(A1860,[1]USDAPLANTS!C$2:D$32889,2)</f>
        <v>L48(N)</v>
      </c>
      <c r="F1860" t="s">
        <v>1181</v>
      </c>
      <c r="G1860" t="s">
        <v>1021</v>
      </c>
      <c r="I1860" t="s">
        <v>8716</v>
      </c>
      <c r="J1860" t="s">
        <v>8711</v>
      </c>
      <c r="K1860" t="s">
        <v>8717</v>
      </c>
      <c r="L1860" t="str">
        <f t="shared" si="158"/>
        <v>amarum var. amarum</v>
      </c>
      <c r="M1860" t="s">
        <v>6313</v>
      </c>
      <c r="N1860" t="s">
        <v>1259</v>
      </c>
      <c r="O1860" t="s">
        <v>6313</v>
      </c>
    </row>
    <row r="1861" spans="1:15" x14ac:dyDescent="0.25">
      <c r="A1861" t="s">
        <v>8718</v>
      </c>
      <c r="B1861" t="s">
        <v>8718</v>
      </c>
      <c r="C1861" t="s">
        <v>8719</v>
      </c>
      <c r="D1861" t="s">
        <v>1181</v>
      </c>
      <c r="E1861" t="str">
        <f>VLOOKUP(A1861,[1]USDAPLANTS!C$2:D$32889,2)</f>
        <v>L48(N)</v>
      </c>
      <c r="F1861" t="s">
        <v>1181</v>
      </c>
      <c r="G1861" t="s">
        <v>1021</v>
      </c>
      <c r="I1861" t="s">
        <v>8720</v>
      </c>
      <c r="J1861" t="s">
        <v>8711</v>
      </c>
      <c r="K1861" t="s">
        <v>8721</v>
      </c>
      <c r="L1861" t="str">
        <f t="shared" ref="L1861:L1881" si="159">M1861</f>
        <v>anceps</v>
      </c>
      <c r="M1861" t="s">
        <v>8721</v>
      </c>
    </row>
    <row r="1862" spans="1:15" x14ac:dyDescent="0.25">
      <c r="A1862" t="s">
        <v>8722</v>
      </c>
      <c r="B1862" t="s">
        <v>8722</v>
      </c>
      <c r="C1862" t="s">
        <v>8723</v>
      </c>
      <c r="D1862" t="s">
        <v>1181</v>
      </c>
      <c r="E1862" t="str">
        <f>VLOOKUP(A1862,[1]USDAPLANTS!C$2:D$32889,2)</f>
        <v>L48(N)VI(N)CAN(N)</v>
      </c>
      <c r="F1862" t="s">
        <v>1181</v>
      </c>
      <c r="G1862" t="s">
        <v>1021</v>
      </c>
      <c r="I1862" t="s">
        <v>8724</v>
      </c>
      <c r="J1862" t="s">
        <v>8711</v>
      </c>
      <c r="K1862" t="s">
        <v>8725</v>
      </c>
      <c r="L1862" t="str">
        <f t="shared" si="159"/>
        <v>capillare</v>
      </c>
      <c r="M1862" t="s">
        <v>8725</v>
      </c>
    </row>
    <row r="1863" spans="1:15" x14ac:dyDescent="0.25">
      <c r="A1863" t="s">
        <v>8726</v>
      </c>
      <c r="B1863" t="s">
        <v>8726</v>
      </c>
      <c r="C1863" t="s">
        <v>8727</v>
      </c>
      <c r="D1863" t="s">
        <v>1181</v>
      </c>
      <c r="E1863" t="str">
        <f>VLOOKUP(A1863,[1]USDAPLANTS!C$2:D$32889,2)</f>
        <v>L48(N)HI(I)PR(N)CAN(I)</v>
      </c>
      <c r="F1863" t="s">
        <v>1181</v>
      </c>
      <c r="G1863" t="s">
        <v>1021</v>
      </c>
      <c r="I1863" t="s">
        <v>8728</v>
      </c>
      <c r="J1863" t="s">
        <v>8711</v>
      </c>
      <c r="K1863" t="s">
        <v>8729</v>
      </c>
      <c r="L1863" t="str">
        <f t="shared" si="159"/>
        <v>dichotomiflorum</v>
      </c>
      <c r="M1863" t="s">
        <v>8729</v>
      </c>
    </row>
    <row r="1864" spans="1:15" x14ac:dyDescent="0.25">
      <c r="A1864" t="s">
        <v>8730</v>
      </c>
      <c r="B1864" t="s">
        <v>8730</v>
      </c>
      <c r="C1864" t="s">
        <v>8731</v>
      </c>
      <c r="D1864" t="s">
        <v>1181</v>
      </c>
      <c r="E1864" t="str">
        <f>VLOOKUP(A1864,[1]USDAPLANTS!C$2:D$32889,2)</f>
        <v>L48(N)CAN(N)</v>
      </c>
      <c r="F1864" t="s">
        <v>1181</v>
      </c>
      <c r="G1864" t="s">
        <v>1021</v>
      </c>
      <c r="I1864" t="s">
        <v>8732</v>
      </c>
      <c r="J1864" t="s">
        <v>8711</v>
      </c>
      <c r="K1864" t="s">
        <v>8733</v>
      </c>
      <c r="L1864" t="str">
        <f t="shared" si="159"/>
        <v>flexile</v>
      </c>
      <c r="M1864" t="s">
        <v>8733</v>
      </c>
    </row>
    <row r="1865" spans="1:15" x14ac:dyDescent="0.25">
      <c r="A1865" t="s">
        <v>8734</v>
      </c>
      <c r="B1865" t="s">
        <v>8734</v>
      </c>
      <c r="C1865" t="s">
        <v>8735</v>
      </c>
      <c r="D1865" t="s">
        <v>1181</v>
      </c>
      <c r="E1865" t="str">
        <f>VLOOKUP(A1865,[1]USDAPLANTS!C$2:D$32889,2)</f>
        <v>L48(N)CAN(N)</v>
      </c>
      <c r="F1865" t="s">
        <v>1181</v>
      </c>
      <c r="G1865" t="s">
        <v>1021</v>
      </c>
      <c r="I1865" t="s">
        <v>8736</v>
      </c>
      <c r="J1865" t="s">
        <v>8711</v>
      </c>
      <c r="K1865" t="s">
        <v>8737</v>
      </c>
      <c r="L1865" t="str">
        <f t="shared" si="159"/>
        <v>gattingeri</v>
      </c>
      <c r="M1865" t="s">
        <v>8737</v>
      </c>
    </row>
    <row r="1866" spans="1:15" x14ac:dyDescent="0.25">
      <c r="A1866" t="s">
        <v>8738</v>
      </c>
      <c r="B1866" t="s">
        <v>8738</v>
      </c>
      <c r="C1866" t="s">
        <v>8739</v>
      </c>
      <c r="D1866" t="s">
        <v>1181</v>
      </c>
      <c r="E1866" t="str">
        <f>VLOOKUP(A1866,[1]USDAPLANTS!C$2:D$32889,2)</f>
        <v>HI(N)</v>
      </c>
      <c r="F1866" t="s">
        <v>1181</v>
      </c>
      <c r="G1866" t="s">
        <v>1021</v>
      </c>
      <c r="H1866" t="s">
        <v>1109</v>
      </c>
      <c r="I1866" t="s">
        <v>8740</v>
      </c>
      <c r="J1866" t="s">
        <v>8711</v>
      </c>
      <c r="K1866" t="s">
        <v>8741</v>
      </c>
      <c r="L1866" t="str">
        <f t="shared" si="159"/>
        <v>longifolium</v>
      </c>
      <c r="M1866" t="s">
        <v>8741</v>
      </c>
    </row>
    <row r="1867" spans="1:15" x14ac:dyDescent="0.25">
      <c r="A1867" t="s">
        <v>8742</v>
      </c>
      <c r="B1867" t="s">
        <v>8742</v>
      </c>
      <c r="C1867" t="s">
        <v>8743</v>
      </c>
      <c r="D1867" t="s">
        <v>1181</v>
      </c>
      <c r="E1867" t="str">
        <f>VLOOKUP(A1867,[1]USDAPLANTS!C$2:D$32889,2)</f>
        <v>L48(I)HI(I)PR(I)VI(I)CAN(I)</v>
      </c>
      <c r="F1867" t="s">
        <v>1181</v>
      </c>
      <c r="G1867" t="s">
        <v>1032</v>
      </c>
      <c r="I1867" t="s">
        <v>8744</v>
      </c>
      <c r="J1867" t="s">
        <v>8711</v>
      </c>
      <c r="K1867" t="s">
        <v>8745</v>
      </c>
      <c r="L1867" t="str">
        <f t="shared" si="159"/>
        <v>miliaceum</v>
      </c>
      <c r="M1867" t="s">
        <v>8745</v>
      </c>
    </row>
    <row r="1868" spans="1:15" x14ac:dyDescent="0.25">
      <c r="A1868" t="s">
        <v>8746</v>
      </c>
      <c r="B1868" t="s">
        <v>8746</v>
      </c>
      <c r="C1868" t="s">
        <v>8747</v>
      </c>
      <c r="D1868" t="s">
        <v>1181</v>
      </c>
      <c r="E1868" t="str">
        <f>VLOOKUP(A1868,[1]USDAPLANTS!C$2:D$32889,2)</f>
        <v>L48(N)CAN(N)</v>
      </c>
      <c r="F1868" t="s">
        <v>1181</v>
      </c>
      <c r="G1868" t="s">
        <v>1021</v>
      </c>
      <c r="I1868" t="s">
        <v>8748</v>
      </c>
      <c r="J1868" t="s">
        <v>8711</v>
      </c>
      <c r="K1868" t="s">
        <v>7460</v>
      </c>
      <c r="L1868" t="str">
        <f t="shared" si="159"/>
        <v>philadelphicum</v>
      </c>
      <c r="M1868" t="s">
        <v>7460</v>
      </c>
    </row>
    <row r="1869" spans="1:15" x14ac:dyDescent="0.25">
      <c r="A1869" t="s">
        <v>8749</v>
      </c>
      <c r="B1869" t="s">
        <v>8749</v>
      </c>
      <c r="C1869" t="s">
        <v>8750</v>
      </c>
      <c r="D1869" t="s">
        <v>1181</v>
      </c>
      <c r="E1869" t="str">
        <f>VLOOKUP(A1869,[1]USDAPLANTS!C$2:D$32889,2)</f>
        <v>L48(N)PR(N)CAN(N)</v>
      </c>
      <c r="F1869" t="s">
        <v>1181</v>
      </c>
      <c r="G1869" t="s">
        <v>1021</v>
      </c>
      <c r="I1869" t="s">
        <v>8751</v>
      </c>
      <c r="J1869" t="s">
        <v>8711</v>
      </c>
      <c r="K1869" t="s">
        <v>8752</v>
      </c>
      <c r="L1869" t="str">
        <f t="shared" si="159"/>
        <v>rigidulum</v>
      </c>
      <c r="M1869" t="s">
        <v>8752</v>
      </c>
    </row>
    <row r="1870" spans="1:15" x14ac:dyDescent="0.25">
      <c r="A1870" t="s">
        <v>8753</v>
      </c>
      <c r="B1870" t="s">
        <v>8753</v>
      </c>
      <c r="C1870" t="s">
        <v>8754</v>
      </c>
      <c r="D1870" t="s">
        <v>1181</v>
      </c>
      <c r="E1870" t="str">
        <f>VLOOKUP(A1870,[1]USDAPLANTS!C$2:D$32889,2)</f>
        <v>L48(N)PR(N)CAN(N)</v>
      </c>
      <c r="F1870" t="s">
        <v>1181</v>
      </c>
      <c r="G1870" t="s">
        <v>1021</v>
      </c>
      <c r="I1870" t="s">
        <v>8755</v>
      </c>
      <c r="J1870" t="s">
        <v>8711</v>
      </c>
      <c r="K1870" t="s">
        <v>8756</v>
      </c>
      <c r="L1870" t="str">
        <f t="shared" si="159"/>
        <v>stipitatum</v>
      </c>
      <c r="M1870" t="s">
        <v>8756</v>
      </c>
    </row>
    <row r="1871" spans="1:15" x14ac:dyDescent="0.25">
      <c r="A1871" t="s">
        <v>8757</v>
      </c>
      <c r="B1871" t="s">
        <v>8757</v>
      </c>
      <c r="C1871" t="s">
        <v>8758</v>
      </c>
      <c r="D1871" t="s">
        <v>1181</v>
      </c>
      <c r="E1871" t="str">
        <f>VLOOKUP(A1871,[1]USDAPLANTS!C$2:D$32889,2)</f>
        <v>L48(N)PR(N)VI(N)</v>
      </c>
      <c r="F1871" t="s">
        <v>1181</v>
      </c>
      <c r="G1871" t="s">
        <v>1021</v>
      </c>
      <c r="I1871" t="s">
        <v>8759</v>
      </c>
      <c r="J1871" t="s">
        <v>8711</v>
      </c>
      <c r="K1871" t="s">
        <v>3423</v>
      </c>
      <c r="L1871" t="str">
        <f t="shared" si="159"/>
        <v>tuckermanii</v>
      </c>
      <c r="M1871" t="s">
        <v>3423</v>
      </c>
    </row>
    <row r="1872" spans="1:15" x14ac:dyDescent="0.25">
      <c r="A1872" t="s">
        <v>8760</v>
      </c>
      <c r="B1872" t="s">
        <v>8760</v>
      </c>
      <c r="C1872" t="s">
        <v>8761</v>
      </c>
      <c r="D1872" t="s">
        <v>1181</v>
      </c>
      <c r="E1872" t="str">
        <f>VLOOKUP(A1872,[1]USDAPLANTS!C$2:D$32889,2)</f>
        <v>L48(N)</v>
      </c>
      <c r="F1872" t="s">
        <v>1181</v>
      </c>
      <c r="G1872" t="s">
        <v>1021</v>
      </c>
      <c r="I1872" t="s">
        <v>8762</v>
      </c>
      <c r="J1872" t="s">
        <v>8711</v>
      </c>
      <c r="K1872" t="s">
        <v>8763</v>
      </c>
      <c r="L1872" t="str">
        <f t="shared" si="159"/>
        <v>verrucosum</v>
      </c>
      <c r="M1872" t="s">
        <v>8763</v>
      </c>
    </row>
    <row r="1873" spans="1:15" x14ac:dyDescent="0.25">
      <c r="A1873" t="s">
        <v>8764</v>
      </c>
      <c r="B1873" t="s">
        <v>8764</v>
      </c>
      <c r="C1873" t="s">
        <v>8765</v>
      </c>
      <c r="D1873" t="s">
        <v>1181</v>
      </c>
      <c r="E1873" t="str">
        <f>VLOOKUP(A1873,[1]USDAPLANTS!C$2:D$32889,2)</f>
        <v>L48(N)HI(I)CAN(N)</v>
      </c>
      <c r="F1873" t="s">
        <v>1181</v>
      </c>
      <c r="G1873" t="s">
        <v>1021</v>
      </c>
      <c r="I1873" t="s">
        <v>8766</v>
      </c>
      <c r="J1873" t="s">
        <v>8711</v>
      </c>
      <c r="K1873" t="s">
        <v>8767</v>
      </c>
      <c r="L1873" t="str">
        <f t="shared" si="159"/>
        <v>virgatum</v>
      </c>
      <c r="M1873" t="s">
        <v>8767</v>
      </c>
    </row>
    <row r="1874" spans="1:15" x14ac:dyDescent="0.25">
      <c r="A1874" t="s">
        <v>8768</v>
      </c>
      <c r="B1874" t="s">
        <v>8768</v>
      </c>
      <c r="C1874" t="s">
        <v>8769</v>
      </c>
      <c r="D1874" t="s">
        <v>1175</v>
      </c>
      <c r="E1874" t="str">
        <f>VLOOKUP(A1874,[1]USDAPLANTS!C$2:D$32889,2)</f>
        <v>L48(I)CAN(I)</v>
      </c>
      <c r="F1874" t="s">
        <v>1175</v>
      </c>
      <c r="G1874" t="s">
        <v>1032</v>
      </c>
      <c r="I1874" t="s">
        <v>8770</v>
      </c>
      <c r="J1874" t="s">
        <v>8771</v>
      </c>
      <c r="K1874" t="s">
        <v>8772</v>
      </c>
      <c r="L1874" t="str">
        <f t="shared" si="159"/>
        <v>argemone</v>
      </c>
      <c r="M1874" t="s">
        <v>8772</v>
      </c>
    </row>
    <row r="1875" spans="1:15" x14ac:dyDescent="0.25">
      <c r="A1875" t="s">
        <v>8773</v>
      </c>
      <c r="B1875" t="s">
        <v>8773</v>
      </c>
      <c r="C1875" t="s">
        <v>8774</v>
      </c>
      <c r="D1875" t="s">
        <v>1175</v>
      </c>
      <c r="E1875" t="str">
        <f>VLOOKUP(A1875,[1]USDAPLANTS!C$2:D$32889,2)</f>
        <v>L48(I)CAN(W)GL(W)</v>
      </c>
      <c r="F1875" t="s">
        <v>1175</v>
      </c>
      <c r="G1875" t="s">
        <v>1032</v>
      </c>
      <c r="I1875" t="s">
        <v>8775</v>
      </c>
      <c r="J1875" t="s">
        <v>8771</v>
      </c>
      <c r="K1875" t="s">
        <v>5766</v>
      </c>
      <c r="L1875" t="str">
        <f t="shared" si="159"/>
        <v>dubium</v>
      </c>
      <c r="M1875" t="s">
        <v>5766</v>
      </c>
    </row>
    <row r="1876" spans="1:15" x14ac:dyDescent="0.25">
      <c r="A1876" t="s">
        <v>8776</v>
      </c>
      <c r="B1876" t="s">
        <v>8776</v>
      </c>
      <c r="C1876" t="s">
        <v>8777</v>
      </c>
      <c r="D1876" t="s">
        <v>1175</v>
      </c>
      <c r="E1876" t="str">
        <f>VLOOKUP(A1876,[1]USDAPLANTS!C$2:D$32889,2)</f>
        <v>L48(I)CAN(I)</v>
      </c>
      <c r="F1876" t="s">
        <v>1175</v>
      </c>
      <c r="G1876" t="s">
        <v>1032</v>
      </c>
      <c r="I1876" t="s">
        <v>8778</v>
      </c>
      <c r="J1876" t="s">
        <v>8771</v>
      </c>
      <c r="K1876" t="s">
        <v>8779</v>
      </c>
      <c r="L1876" t="str">
        <f t="shared" si="159"/>
        <v>orientale</v>
      </c>
      <c r="M1876" t="s">
        <v>8779</v>
      </c>
    </row>
    <row r="1877" spans="1:15" x14ac:dyDescent="0.25">
      <c r="A1877" t="s">
        <v>8780</v>
      </c>
      <c r="B1877" t="s">
        <v>8780</v>
      </c>
      <c r="C1877" t="s">
        <v>8781</v>
      </c>
      <c r="D1877" t="s">
        <v>1175</v>
      </c>
      <c r="E1877" t="str">
        <f>VLOOKUP(A1877,[1]USDAPLANTS!C$2:D$32889,2)</f>
        <v>L48(I)AK(I)CAN(I)</v>
      </c>
      <c r="F1877" t="s">
        <v>1175</v>
      </c>
      <c r="G1877" t="s">
        <v>1032</v>
      </c>
      <c r="I1877" t="s">
        <v>8782</v>
      </c>
      <c r="J1877" t="s">
        <v>8771</v>
      </c>
      <c r="K1877" t="s">
        <v>8783</v>
      </c>
      <c r="L1877" t="str">
        <f t="shared" si="159"/>
        <v>rhoeas</v>
      </c>
      <c r="M1877" t="s">
        <v>8783</v>
      </c>
    </row>
    <row r="1878" spans="1:15" x14ac:dyDescent="0.25">
      <c r="A1878" t="s">
        <v>8784</v>
      </c>
      <c r="B1878" t="s">
        <v>8784</v>
      </c>
      <c r="C1878" t="s">
        <v>8785</v>
      </c>
      <c r="D1878" t="s">
        <v>1175</v>
      </c>
      <c r="E1878" t="str">
        <f>VLOOKUP(A1878,[1]USDAPLANTS!C$2:D$32889,2)</f>
        <v>L48(I)CAN(W)GL(W)</v>
      </c>
      <c r="F1878" t="s">
        <v>1175</v>
      </c>
      <c r="G1878" t="s">
        <v>1032</v>
      </c>
      <c r="I1878" t="s">
        <v>8786</v>
      </c>
      <c r="J1878" t="s">
        <v>8771</v>
      </c>
      <c r="K1878" t="s">
        <v>8787</v>
      </c>
      <c r="L1878" t="str">
        <f t="shared" si="159"/>
        <v>somniferum</v>
      </c>
      <c r="M1878" t="s">
        <v>8787</v>
      </c>
    </row>
    <row r="1879" spans="1:15" x14ac:dyDescent="0.25">
      <c r="A1879" t="s">
        <v>8788</v>
      </c>
      <c r="B1879" t="s">
        <v>8788</v>
      </c>
      <c r="C1879" t="s">
        <v>8789</v>
      </c>
      <c r="D1879" t="s">
        <v>2357</v>
      </c>
      <c r="E1879" t="str">
        <f>VLOOKUP(A1879,[1]USDAPLANTS!C$2:D$32889,2)</f>
        <v>L48(N)CAN(N)</v>
      </c>
      <c r="F1879" t="s">
        <v>2357</v>
      </c>
      <c r="G1879" t="s">
        <v>1021</v>
      </c>
      <c r="I1879" t="s">
        <v>8790</v>
      </c>
      <c r="J1879" t="s">
        <v>8791</v>
      </c>
      <c r="K1879" t="s">
        <v>925</v>
      </c>
      <c r="L1879" t="str">
        <f t="shared" si="159"/>
        <v>pensylvanica</v>
      </c>
      <c r="M1879" t="s">
        <v>925</v>
      </c>
    </row>
    <row r="1880" spans="1:15" x14ac:dyDescent="0.25">
      <c r="A1880" t="s">
        <v>8792</v>
      </c>
      <c r="B1880" t="s">
        <v>8792</v>
      </c>
      <c r="C1880" t="s">
        <v>8793</v>
      </c>
      <c r="D1880" t="s">
        <v>8794</v>
      </c>
      <c r="E1880" t="str">
        <f>VLOOKUP(A1880,[1]USDAPLANTS!C$2:D$32889,2)</f>
        <v>L48(N)CAN(N)</v>
      </c>
      <c r="F1880" t="s">
        <v>8794</v>
      </c>
      <c r="G1880" t="s">
        <v>1021</v>
      </c>
      <c r="I1880" t="s">
        <v>8795</v>
      </c>
      <c r="J1880" t="s">
        <v>8796</v>
      </c>
      <c r="K1880" t="s">
        <v>8500</v>
      </c>
      <c r="L1880" t="str">
        <f t="shared" si="159"/>
        <v>glauca</v>
      </c>
      <c r="M1880" t="s">
        <v>8500</v>
      </c>
    </row>
    <row r="1881" spans="1:15" x14ac:dyDescent="0.25">
      <c r="A1881" t="s">
        <v>8797</v>
      </c>
      <c r="B1881" t="s">
        <v>8797</v>
      </c>
      <c r="C1881" t="s">
        <v>8798</v>
      </c>
      <c r="D1881" t="s">
        <v>1291</v>
      </c>
      <c r="E1881" t="str">
        <f>VLOOKUP(A1881,[1]USDAPLANTS!C$2:D$32889,2)</f>
        <v>L48(N)CAN(N)</v>
      </c>
      <c r="F1881" t="s">
        <v>1291</v>
      </c>
      <c r="G1881" t="s">
        <v>1021</v>
      </c>
      <c r="I1881" t="s">
        <v>8799</v>
      </c>
      <c r="J1881" t="s">
        <v>8800</v>
      </c>
      <c r="K1881" t="s">
        <v>1544</v>
      </c>
      <c r="L1881" t="str">
        <f t="shared" si="159"/>
        <v>canadensis</v>
      </c>
      <c r="M1881" t="s">
        <v>1544</v>
      </c>
    </row>
    <row r="1882" spans="1:15" x14ac:dyDescent="0.25">
      <c r="A1882" t="s">
        <v>8801</v>
      </c>
      <c r="B1882" t="s">
        <v>8801</v>
      </c>
      <c r="C1882" t="s">
        <v>8802</v>
      </c>
      <c r="D1882" t="s">
        <v>1291</v>
      </c>
      <c r="E1882" t="str">
        <f>VLOOKUP(A1882,[1]USDAPLANTS!C$2:D$32889,2)</f>
        <v>L48(N)CAN(N)</v>
      </c>
      <c r="F1882" t="s">
        <v>1291</v>
      </c>
      <c r="G1882" t="s">
        <v>1021</v>
      </c>
      <c r="I1882" t="s">
        <v>8803</v>
      </c>
      <c r="J1882" t="s">
        <v>8800</v>
      </c>
      <c r="K1882" t="s">
        <v>8804</v>
      </c>
      <c r="L1882" t="str">
        <f t="shared" ref="L1882:L1884" si="160">M1882&amp;" "&amp;N1882&amp;" "&amp;O1882</f>
        <v>fastigiata var. fastigiata</v>
      </c>
      <c r="M1882" t="s">
        <v>8805</v>
      </c>
      <c r="N1882" t="s">
        <v>1259</v>
      </c>
      <c r="O1882" t="s">
        <v>8805</v>
      </c>
    </row>
    <row r="1883" spans="1:15" x14ac:dyDescent="0.25">
      <c r="A1883" t="s">
        <v>8806</v>
      </c>
      <c r="B1883" t="s">
        <v>8806</v>
      </c>
      <c r="C1883" t="s">
        <v>8807</v>
      </c>
      <c r="D1883" t="s">
        <v>1291</v>
      </c>
      <c r="E1883" t="str">
        <f>VLOOKUP(A1883,[1]USDAPLANTS!C$2:D$32889,2)</f>
        <v>L48(N)</v>
      </c>
      <c r="F1883" t="s">
        <v>1291</v>
      </c>
      <c r="G1883" t="s">
        <v>1021</v>
      </c>
      <c r="I1883" t="s">
        <v>8808</v>
      </c>
      <c r="J1883" t="s">
        <v>8800</v>
      </c>
      <c r="K1883" t="s">
        <v>8809</v>
      </c>
      <c r="L1883" t="str">
        <f t="shared" si="160"/>
        <v>fastigiata var. nuttallii</v>
      </c>
      <c r="M1883" t="s">
        <v>8805</v>
      </c>
      <c r="N1883" t="s">
        <v>1259</v>
      </c>
      <c r="O1883" t="s">
        <v>4715</v>
      </c>
    </row>
    <row r="1884" spans="1:15" x14ac:dyDescent="0.25">
      <c r="A1884" t="s">
        <v>8810</v>
      </c>
      <c r="B1884" t="s">
        <v>8810</v>
      </c>
      <c r="C1884" t="s">
        <v>8811</v>
      </c>
      <c r="D1884" t="s">
        <v>1291</v>
      </c>
      <c r="E1884" t="str">
        <f>VLOOKUP(A1884,[1]USDAPLANTS!C$2:D$32889,2)</f>
        <v>L48(N)</v>
      </c>
      <c r="F1884" t="s">
        <v>1291</v>
      </c>
      <c r="G1884" t="s">
        <v>1021</v>
      </c>
      <c r="I1884" t="s">
        <v>8812</v>
      </c>
      <c r="J1884" t="s">
        <v>8800</v>
      </c>
      <c r="K1884" t="s">
        <v>8813</v>
      </c>
      <c r="L1884" t="str">
        <f t="shared" si="160"/>
        <v>fastigiata var. pumila</v>
      </c>
      <c r="M1884" t="s">
        <v>8805</v>
      </c>
      <c r="N1884" t="s">
        <v>1259</v>
      </c>
      <c r="O1884" t="s">
        <v>3508</v>
      </c>
    </row>
    <row r="1885" spans="1:15" x14ac:dyDescent="0.25">
      <c r="A1885" t="s">
        <v>8814</v>
      </c>
      <c r="B1885" t="s">
        <v>8814</v>
      </c>
      <c r="C1885" t="s">
        <v>8815</v>
      </c>
      <c r="D1885" t="s">
        <v>1108</v>
      </c>
      <c r="E1885" t="str">
        <f>VLOOKUP(A1885,[1]USDAPLANTS!C$2:D$32889,2)</f>
        <v>L48(I)HI(I)PR(I)VI(I)</v>
      </c>
      <c r="F1885" t="s">
        <v>1108</v>
      </c>
      <c r="G1885" t="s">
        <v>1032</v>
      </c>
      <c r="I1885" t="s">
        <v>8816</v>
      </c>
      <c r="J1885" t="s">
        <v>8817</v>
      </c>
      <c r="K1885" t="s">
        <v>8818</v>
      </c>
      <c r="L1885" t="str">
        <f t="shared" ref="L1885:L1890" si="161">M1885</f>
        <v>hysterophorus</v>
      </c>
      <c r="M1885" t="s">
        <v>8818</v>
      </c>
    </row>
    <row r="1886" spans="1:15" x14ac:dyDescent="0.25">
      <c r="A1886" t="s">
        <v>8819</v>
      </c>
      <c r="B1886" t="s">
        <v>8819</v>
      </c>
      <c r="C1886" t="s">
        <v>8820</v>
      </c>
      <c r="D1886" t="s">
        <v>1108</v>
      </c>
      <c r="E1886" t="str">
        <f>VLOOKUP(A1886,[1]USDAPLANTS!C$2:D$32889,2)</f>
        <v>L48(N)</v>
      </c>
      <c r="F1886" t="s">
        <v>1108</v>
      </c>
      <c r="G1886" t="s">
        <v>1021</v>
      </c>
      <c r="I1886" t="s">
        <v>8821</v>
      </c>
      <c r="J1886" t="s">
        <v>8817</v>
      </c>
      <c r="K1886" t="s">
        <v>8822</v>
      </c>
      <c r="L1886" t="str">
        <f t="shared" si="161"/>
        <v>integrifolium</v>
      </c>
      <c r="M1886" t="s">
        <v>8822</v>
      </c>
    </row>
    <row r="1887" spans="1:15" x14ac:dyDescent="0.25">
      <c r="A1887" t="s">
        <v>8823</v>
      </c>
      <c r="B1887" t="s">
        <v>8823</v>
      </c>
      <c r="C1887" t="s">
        <v>8824</v>
      </c>
      <c r="D1887" t="s">
        <v>1594</v>
      </c>
      <c r="E1887" t="str">
        <f>VLOOKUP(A1887,[1]USDAPLANTS!C$2:D$32889,2)</f>
        <v>L48(N)</v>
      </c>
      <c r="F1887" t="s">
        <v>1594</v>
      </c>
      <c r="G1887" t="s">
        <v>1021</v>
      </c>
      <c r="I1887" t="s">
        <v>8825</v>
      </c>
      <c r="J1887" t="s">
        <v>8826</v>
      </c>
      <c r="K1887" t="s">
        <v>8827</v>
      </c>
      <c r="L1887" t="str">
        <f t="shared" si="161"/>
        <v>inserta</v>
      </c>
      <c r="M1887" t="s">
        <v>8827</v>
      </c>
    </row>
    <row r="1888" spans="1:15" x14ac:dyDescent="0.25">
      <c r="A1888" t="s">
        <v>8828</v>
      </c>
      <c r="B1888" t="s">
        <v>8828</v>
      </c>
      <c r="C1888" t="s">
        <v>8829</v>
      </c>
      <c r="D1888" t="s">
        <v>1594</v>
      </c>
      <c r="E1888" t="str">
        <f>VLOOKUP(A1888,[1]USDAPLANTS!C$2:D$32889,2)</f>
        <v>L48(N)CAN(N)</v>
      </c>
      <c r="F1888" t="s">
        <v>1594</v>
      </c>
      <c r="G1888" t="s">
        <v>1021</v>
      </c>
      <c r="I1888" t="s">
        <v>8830</v>
      </c>
      <c r="J1888" t="s">
        <v>8826</v>
      </c>
      <c r="K1888" t="s">
        <v>1666</v>
      </c>
      <c r="L1888" t="str">
        <f t="shared" si="161"/>
        <v>quinquefolia</v>
      </c>
      <c r="M1888" t="s">
        <v>1666</v>
      </c>
    </row>
    <row r="1889" spans="1:15" x14ac:dyDescent="0.25">
      <c r="A1889" t="s">
        <v>8831</v>
      </c>
      <c r="B1889" t="s">
        <v>8831</v>
      </c>
      <c r="C1889" t="s">
        <v>8832</v>
      </c>
      <c r="D1889" t="s">
        <v>1594</v>
      </c>
      <c r="E1889" t="str">
        <f>VLOOKUP(A1889,[1]USDAPLANTS!C$2:D$32889,2)</f>
        <v>L48(I)CAN(I)</v>
      </c>
      <c r="F1889" t="s">
        <v>1594</v>
      </c>
      <c r="G1889" t="s">
        <v>1032</v>
      </c>
      <c r="I1889" t="s">
        <v>8833</v>
      </c>
      <c r="J1889" t="s">
        <v>8826</v>
      </c>
      <c r="K1889" t="s">
        <v>8834</v>
      </c>
      <c r="L1889" t="str">
        <f t="shared" si="161"/>
        <v>tricuspidata</v>
      </c>
      <c r="M1889" t="s">
        <v>8834</v>
      </c>
    </row>
    <row r="1890" spans="1:15" x14ac:dyDescent="0.25">
      <c r="A1890" t="s">
        <v>8835</v>
      </c>
      <c r="B1890" t="s">
        <v>8835</v>
      </c>
      <c r="C1890" t="s">
        <v>8836</v>
      </c>
      <c r="D1890" t="s">
        <v>1181</v>
      </c>
      <c r="E1890" t="str">
        <f>VLOOKUP(A1890,[1]USDAPLANTS!C$2:D$32889,2)</f>
        <v>L48(N)HI(I)PR(N)VI(N)</v>
      </c>
      <c r="F1890" t="s">
        <v>1181</v>
      </c>
      <c r="G1890" t="s">
        <v>1021</v>
      </c>
      <c r="I1890" t="s">
        <v>8837</v>
      </c>
      <c r="J1890" t="s">
        <v>8838</v>
      </c>
      <c r="K1890" t="s">
        <v>8839</v>
      </c>
      <c r="L1890" t="str">
        <f t="shared" si="161"/>
        <v>distichum</v>
      </c>
      <c r="M1890" t="s">
        <v>8839</v>
      </c>
    </row>
    <row r="1891" spans="1:15" x14ac:dyDescent="0.25">
      <c r="A1891" t="s">
        <v>8840</v>
      </c>
      <c r="B1891" t="s">
        <v>8840</v>
      </c>
      <c r="C1891" t="s">
        <v>8841</v>
      </c>
      <c r="D1891" t="s">
        <v>1181</v>
      </c>
      <c r="E1891" t="str">
        <f>VLOOKUP(A1891,[1]USDAPLANTS!C$2:D$32889,2)</f>
        <v>L48(N)</v>
      </c>
      <c r="F1891" t="s">
        <v>1181</v>
      </c>
      <c r="G1891" t="s">
        <v>1021</v>
      </c>
      <c r="I1891" t="s">
        <v>8842</v>
      </c>
      <c r="J1891" t="s">
        <v>8838</v>
      </c>
      <c r="K1891" t="s">
        <v>8843</v>
      </c>
      <c r="L1891" t="str">
        <f>M1891&amp;" "&amp;N1891&amp;" "&amp;O1891</f>
        <v>floridanum var. glabratum</v>
      </c>
      <c r="M1891" t="s">
        <v>8844</v>
      </c>
      <c r="N1891" t="s">
        <v>1259</v>
      </c>
      <c r="O1891" t="s">
        <v>8845</v>
      </c>
    </row>
    <row r="1892" spans="1:15" x14ac:dyDescent="0.25">
      <c r="A1892" t="s">
        <v>8846</v>
      </c>
      <c r="B1892" t="s">
        <v>8846</v>
      </c>
      <c r="C1892" t="s">
        <v>8847</v>
      </c>
      <c r="D1892" t="s">
        <v>1181</v>
      </c>
      <c r="E1892" t="str">
        <f>VLOOKUP(A1892,[1]USDAPLANTS!C$2:D$32889,2)</f>
        <v>L48(N)</v>
      </c>
      <c r="F1892" t="s">
        <v>1181</v>
      </c>
      <c r="G1892" t="s">
        <v>1021</v>
      </c>
      <c r="I1892" t="s">
        <v>8848</v>
      </c>
      <c r="J1892" t="s">
        <v>8838</v>
      </c>
      <c r="K1892" t="s">
        <v>4414</v>
      </c>
      <c r="L1892" t="str">
        <f>M1892</f>
        <v>laeve</v>
      </c>
      <c r="M1892" t="s">
        <v>4414</v>
      </c>
    </row>
    <row r="1893" spans="1:15" x14ac:dyDescent="0.25">
      <c r="A1893" t="s">
        <v>8849</v>
      </c>
      <c r="B1893" t="s">
        <v>8849</v>
      </c>
      <c r="C1893" t="s">
        <v>8850</v>
      </c>
      <c r="D1893" t="s">
        <v>1181</v>
      </c>
      <c r="E1893" t="str">
        <f>VLOOKUP(A1893,[1]USDAPLANTS!C$2:D$32889,2)</f>
        <v>L48(N)</v>
      </c>
      <c r="F1893" t="s">
        <v>1181</v>
      </c>
      <c r="G1893" t="s">
        <v>1021</v>
      </c>
      <c r="I1893" t="s">
        <v>8851</v>
      </c>
      <c r="J1893" t="s">
        <v>8838</v>
      </c>
      <c r="K1893" t="s">
        <v>8852</v>
      </c>
      <c r="L1893" t="str">
        <f t="shared" ref="L1893:L1897" si="162">M1893&amp;" "&amp;N1893&amp;" "&amp;O1893</f>
        <v>pubiflorum var. glabrum</v>
      </c>
      <c r="M1893" t="s">
        <v>8853</v>
      </c>
      <c r="N1893" t="s">
        <v>1259</v>
      </c>
      <c r="O1893" t="s">
        <v>8854</v>
      </c>
    </row>
    <row r="1894" spans="1:15" x14ac:dyDescent="0.25">
      <c r="A1894" t="s">
        <v>8855</v>
      </c>
      <c r="B1894" t="s">
        <v>8855</v>
      </c>
      <c r="C1894" t="s">
        <v>8856</v>
      </c>
      <c r="D1894" t="s">
        <v>1181</v>
      </c>
      <c r="E1894" t="str">
        <f>VLOOKUP(A1894,[1]USDAPLANTS!C$2:D$32889,2)</f>
        <v>L48(I)PR(N)CAN(N)</v>
      </c>
      <c r="F1894" t="s">
        <v>1181</v>
      </c>
      <c r="G1894" t="s">
        <v>1032</v>
      </c>
      <c r="I1894" t="s">
        <v>8857</v>
      </c>
      <c r="J1894" t="s">
        <v>8838</v>
      </c>
      <c r="K1894" t="s">
        <v>8858</v>
      </c>
      <c r="L1894" t="str">
        <f t="shared" si="162"/>
        <v>setaceum var. muhlenbergii</v>
      </c>
      <c r="M1894" t="s">
        <v>8859</v>
      </c>
      <c r="N1894" t="s">
        <v>1259</v>
      </c>
      <c r="O1894" t="s">
        <v>3195</v>
      </c>
    </row>
    <row r="1895" spans="1:15" x14ac:dyDescent="0.25">
      <c r="A1895" t="s">
        <v>8860</v>
      </c>
      <c r="B1895" t="s">
        <v>8860</v>
      </c>
      <c r="C1895" t="s">
        <v>8861</v>
      </c>
      <c r="D1895" t="s">
        <v>1181</v>
      </c>
      <c r="E1895" t="str">
        <f>VLOOKUP(A1895,[1]USDAPLANTS!C$2:D$32889,2)</f>
        <v>L48(I)PR(N)CAN(N)</v>
      </c>
      <c r="F1895" t="s">
        <v>1181</v>
      </c>
      <c r="G1895" t="s">
        <v>1032</v>
      </c>
      <c r="I1895" t="s">
        <v>8862</v>
      </c>
      <c r="J1895" t="s">
        <v>8838</v>
      </c>
      <c r="K1895" t="s">
        <v>8863</v>
      </c>
      <c r="L1895" t="str">
        <f t="shared" si="162"/>
        <v>setaceum var. psammophilum</v>
      </c>
      <c r="M1895" t="s">
        <v>8859</v>
      </c>
      <c r="N1895" t="s">
        <v>1259</v>
      </c>
      <c r="O1895" t="s">
        <v>8864</v>
      </c>
    </row>
    <row r="1896" spans="1:15" x14ac:dyDescent="0.25">
      <c r="A1896" t="s">
        <v>8865</v>
      </c>
      <c r="B1896" t="s">
        <v>8865</v>
      </c>
      <c r="C1896" t="s">
        <v>8866</v>
      </c>
      <c r="D1896" t="s">
        <v>1181</v>
      </c>
      <c r="E1896" t="str">
        <f>VLOOKUP(A1896,[1]USDAPLANTS!C$2:D$32889,2)</f>
        <v>L48(I)PR(N)CAN(N)</v>
      </c>
      <c r="F1896" t="s">
        <v>1181</v>
      </c>
      <c r="G1896" t="s">
        <v>1032</v>
      </c>
      <c r="I1896" t="s">
        <v>8867</v>
      </c>
      <c r="J1896" t="s">
        <v>8838</v>
      </c>
      <c r="K1896" t="s">
        <v>8868</v>
      </c>
      <c r="L1896" t="str">
        <f t="shared" si="162"/>
        <v>setaceum var. setaceum</v>
      </c>
      <c r="M1896" t="s">
        <v>8859</v>
      </c>
      <c r="N1896" t="s">
        <v>1259</v>
      </c>
      <c r="O1896" t="s">
        <v>8859</v>
      </c>
    </row>
    <row r="1897" spans="1:15" x14ac:dyDescent="0.25">
      <c r="A1897" t="s">
        <v>8869</v>
      </c>
      <c r="B1897" t="s">
        <v>8869</v>
      </c>
      <c r="C1897" t="s">
        <v>8870</v>
      </c>
      <c r="D1897" t="s">
        <v>1181</v>
      </c>
      <c r="E1897" t="str">
        <f>VLOOKUP(A1897,[1]USDAPLANTS!C$2:D$32889,2)</f>
        <v>L48(I)PR(N)CAN(N)</v>
      </c>
      <c r="F1897" t="s">
        <v>1181</v>
      </c>
      <c r="G1897" t="s">
        <v>1032</v>
      </c>
      <c r="I1897" t="s">
        <v>8871</v>
      </c>
      <c r="J1897" t="s">
        <v>8838</v>
      </c>
      <c r="K1897" t="s">
        <v>8872</v>
      </c>
      <c r="L1897" t="str">
        <f t="shared" si="162"/>
        <v>setaceum var. supinum</v>
      </c>
      <c r="M1897" t="s">
        <v>8859</v>
      </c>
      <c r="N1897" t="s">
        <v>1259</v>
      </c>
      <c r="O1897" t="s">
        <v>8873</v>
      </c>
    </row>
    <row r="1898" spans="1:15" x14ac:dyDescent="0.25">
      <c r="A1898" t="s">
        <v>8874</v>
      </c>
      <c r="B1898" t="s">
        <v>8874</v>
      </c>
      <c r="C1898" t="s">
        <v>8875</v>
      </c>
      <c r="D1898" t="s">
        <v>8876</v>
      </c>
      <c r="E1898" t="str">
        <f>VLOOKUP(A1898,[1]USDAPLANTS!C$2:D$32889,2)</f>
        <v>L48(N)</v>
      </c>
      <c r="F1898" t="s">
        <v>8876</v>
      </c>
      <c r="G1898" t="s">
        <v>1021</v>
      </c>
      <c r="I1898" t="s">
        <v>8877</v>
      </c>
      <c r="J1898" t="s">
        <v>8878</v>
      </c>
      <c r="K1898" t="s">
        <v>4894</v>
      </c>
      <c r="L1898" t="str">
        <f t="shared" ref="L1898:L1938" si="163">M1898</f>
        <v>lutea</v>
      </c>
      <c r="M1898" t="s">
        <v>4894</v>
      </c>
    </row>
    <row r="1899" spans="1:15" x14ac:dyDescent="0.25">
      <c r="A1899" t="s">
        <v>8879</v>
      </c>
      <c r="B1899" t="s">
        <v>8879</v>
      </c>
      <c r="C1899" t="s">
        <v>8880</v>
      </c>
      <c r="D1899" t="s">
        <v>1187</v>
      </c>
      <c r="E1899" t="str">
        <f>VLOOKUP(A1899,[1]USDAPLANTS!C$2:D$32889,2)</f>
        <v>L48(I)AK(I)CAN(W)SPM(W)</v>
      </c>
      <c r="F1899" t="s">
        <v>1187</v>
      </c>
      <c r="G1899" t="s">
        <v>1032</v>
      </c>
      <c r="I1899" t="s">
        <v>8881</v>
      </c>
      <c r="J1899" t="s">
        <v>8882</v>
      </c>
      <c r="K1899" t="s">
        <v>2207</v>
      </c>
      <c r="L1899" t="str">
        <f t="shared" si="163"/>
        <v>sativa</v>
      </c>
      <c r="M1899" t="s">
        <v>2207</v>
      </c>
    </row>
    <row r="1900" spans="1:15" x14ac:dyDescent="0.25">
      <c r="A1900" t="s">
        <v>8883</v>
      </c>
      <c r="B1900" t="s">
        <v>8883</v>
      </c>
      <c r="C1900" t="s">
        <v>8884</v>
      </c>
      <c r="D1900" t="s">
        <v>8885</v>
      </c>
      <c r="E1900" t="str">
        <f>VLOOKUP(A1900,[1]USDAPLANTS!C$2:D$32889,2)</f>
        <v>L48(I)</v>
      </c>
      <c r="F1900" t="s">
        <v>8885</v>
      </c>
      <c r="G1900" t="s">
        <v>1032</v>
      </c>
      <c r="I1900" t="s">
        <v>8886</v>
      </c>
      <c r="J1900" t="s">
        <v>8887</v>
      </c>
      <c r="K1900" t="s">
        <v>957</v>
      </c>
      <c r="L1900" t="str">
        <f t="shared" si="163"/>
        <v>tomentosa</v>
      </c>
      <c r="M1900" t="s">
        <v>957</v>
      </c>
    </row>
    <row r="1901" spans="1:15" x14ac:dyDescent="0.25">
      <c r="A1901" t="s">
        <v>8888</v>
      </c>
      <c r="B1901" t="s">
        <v>8888</v>
      </c>
      <c r="C1901" t="s">
        <v>8889</v>
      </c>
      <c r="D1901" t="s">
        <v>3543</v>
      </c>
      <c r="E1901" t="str">
        <f>VLOOKUP(A1901,[1]USDAPLANTS!C$2:D$32889,2)</f>
        <v>L48(N)</v>
      </c>
      <c r="F1901" t="s">
        <v>3543</v>
      </c>
      <c r="G1901" t="s">
        <v>1021</v>
      </c>
      <c r="I1901" t="s">
        <v>8890</v>
      </c>
      <c r="J1901" t="s">
        <v>8891</v>
      </c>
      <c r="K1901" t="s">
        <v>8892</v>
      </c>
      <c r="L1901" t="str">
        <f t="shared" si="163"/>
        <v>canbyi</v>
      </c>
      <c r="M1901" t="s">
        <v>8892</v>
      </c>
    </row>
    <row r="1902" spans="1:15" x14ac:dyDescent="0.25">
      <c r="A1902" t="s">
        <v>8893</v>
      </c>
      <c r="B1902" t="s">
        <v>8893</v>
      </c>
      <c r="C1902" t="s">
        <v>8894</v>
      </c>
      <c r="D1902" t="s">
        <v>1220</v>
      </c>
      <c r="E1902" t="str">
        <f>VLOOKUP(A1902,[1]USDAPLANTS!C$2:D$32889,2)</f>
        <v>L48(N)CAN(N)</v>
      </c>
      <c r="F1902" t="s">
        <v>1220</v>
      </c>
      <c r="G1902" t="s">
        <v>1021</v>
      </c>
      <c r="I1902" t="s">
        <v>8895</v>
      </c>
      <c r="J1902" t="s">
        <v>8896</v>
      </c>
      <c r="K1902" t="s">
        <v>1544</v>
      </c>
      <c r="L1902" t="str">
        <f t="shared" si="163"/>
        <v>canadensis</v>
      </c>
      <c r="M1902" t="s">
        <v>1544</v>
      </c>
    </row>
    <row r="1903" spans="1:15" x14ac:dyDescent="0.25">
      <c r="A1903" t="s">
        <v>8897</v>
      </c>
      <c r="B1903" t="s">
        <v>8897</v>
      </c>
      <c r="C1903" t="s">
        <v>8898</v>
      </c>
      <c r="D1903" t="s">
        <v>1220</v>
      </c>
      <c r="E1903" t="str">
        <f>VLOOKUP(A1903,[1]USDAPLANTS!C$2:D$32889,2)</f>
        <v>L48(N)CAN(N)</v>
      </c>
      <c r="F1903" t="s">
        <v>1220</v>
      </c>
      <c r="G1903" t="s">
        <v>1021</v>
      </c>
      <c r="I1903" t="s">
        <v>8899</v>
      </c>
      <c r="J1903" t="s">
        <v>8896</v>
      </c>
      <c r="K1903" t="s">
        <v>914</v>
      </c>
      <c r="L1903" t="str">
        <f t="shared" si="163"/>
        <v>lanceolata</v>
      </c>
      <c r="M1903" t="s">
        <v>914</v>
      </c>
    </row>
    <row r="1904" spans="1:15" x14ac:dyDescent="0.25">
      <c r="A1904" t="s">
        <v>8900</v>
      </c>
      <c r="B1904" t="s">
        <v>8900</v>
      </c>
      <c r="C1904" t="s">
        <v>8901</v>
      </c>
      <c r="D1904" t="s">
        <v>1165</v>
      </c>
      <c r="E1904" t="str">
        <f>VLOOKUP(A1904,[1]USDAPLANTS!C$2:D$32889,2)</f>
        <v>L48(N)CAN(N)</v>
      </c>
      <c r="F1904" t="s">
        <v>1165</v>
      </c>
      <c r="G1904" t="s">
        <v>1021</v>
      </c>
      <c r="I1904" t="s">
        <v>8902</v>
      </c>
      <c r="J1904" t="s">
        <v>8903</v>
      </c>
      <c r="K1904" t="s">
        <v>1679</v>
      </c>
      <c r="L1904" t="str">
        <f t="shared" si="163"/>
        <v>atropurpurea</v>
      </c>
      <c r="M1904" t="s">
        <v>1679</v>
      </c>
    </row>
    <row r="1905" spans="1:13" x14ac:dyDescent="0.25">
      <c r="A1905" t="s">
        <v>8904</v>
      </c>
      <c r="B1905" t="s">
        <v>8904</v>
      </c>
      <c r="C1905" t="s">
        <v>8905</v>
      </c>
      <c r="D1905" t="s">
        <v>1165</v>
      </c>
      <c r="E1905" t="str">
        <f>VLOOKUP(A1905,[1]USDAPLANTS!C$2:D$32889,2)</f>
        <v>L48(N)CAN(N)</v>
      </c>
      <c r="F1905" t="s">
        <v>1165</v>
      </c>
      <c r="G1905" t="s">
        <v>1021</v>
      </c>
      <c r="I1905" t="s">
        <v>8906</v>
      </c>
      <c r="J1905" t="s">
        <v>8903</v>
      </c>
      <c r="K1905" t="s">
        <v>8688</v>
      </c>
      <c r="L1905" t="str">
        <f t="shared" si="163"/>
        <v>glabella</v>
      </c>
      <c r="M1905" t="s">
        <v>8688</v>
      </c>
    </row>
    <row r="1906" spans="1:13" x14ac:dyDescent="0.25">
      <c r="A1906" t="s">
        <v>8907</v>
      </c>
      <c r="B1906" t="s">
        <v>8907</v>
      </c>
      <c r="C1906" t="s">
        <v>8908</v>
      </c>
      <c r="D1906" t="s">
        <v>1890</v>
      </c>
      <c r="E1906" t="str">
        <f>VLOOKUP(A1906,[1]USDAPLANTS!C$2:D$32889,2)</f>
        <v>L48(N)CAN(N)</v>
      </c>
      <c r="F1906" t="s">
        <v>1890</v>
      </c>
      <c r="G1906" t="s">
        <v>1021</v>
      </c>
      <c r="I1906" t="s">
        <v>8909</v>
      </c>
      <c r="J1906" t="s">
        <v>8910</v>
      </c>
      <c r="K1906" t="s">
        <v>1053</v>
      </c>
      <c r="L1906" t="str">
        <f t="shared" si="163"/>
        <v>virginica</v>
      </c>
      <c r="M1906" t="s">
        <v>1053</v>
      </c>
    </row>
    <row r="1907" spans="1:13" x14ac:dyDescent="0.25">
      <c r="A1907" t="s">
        <v>8911</v>
      </c>
      <c r="B1907" t="s">
        <v>8911</v>
      </c>
      <c r="C1907" t="s">
        <v>8912</v>
      </c>
      <c r="D1907" t="s">
        <v>1181</v>
      </c>
      <c r="E1907" t="str">
        <f>VLOOKUP(A1907,[1]USDAPLANTS!C$2:D$32889,2)</f>
        <v>L48(I)</v>
      </c>
      <c r="F1907" t="s">
        <v>1181</v>
      </c>
      <c r="G1907" t="s">
        <v>1032</v>
      </c>
      <c r="I1907" t="s">
        <v>8913</v>
      </c>
      <c r="J1907" t="s">
        <v>8914</v>
      </c>
      <c r="K1907" t="s">
        <v>7782</v>
      </c>
      <c r="L1907" t="str">
        <f t="shared" si="163"/>
        <v>alopecuroides</v>
      </c>
      <c r="M1907" t="s">
        <v>7782</v>
      </c>
    </row>
    <row r="1908" spans="1:13" x14ac:dyDescent="0.25">
      <c r="A1908" t="s">
        <v>8915</v>
      </c>
      <c r="B1908" t="s">
        <v>8915</v>
      </c>
      <c r="C1908" t="s">
        <v>8916</v>
      </c>
      <c r="D1908" t="s">
        <v>1737</v>
      </c>
      <c r="E1908" t="str">
        <f>VLOOKUP(A1908,[1]USDAPLANTS!C$2:D$32889,2)</f>
        <v>L48(N)</v>
      </c>
      <c r="F1908" t="s">
        <v>1737</v>
      </c>
      <c r="G1908" t="s">
        <v>1021</v>
      </c>
      <c r="I1908" t="s">
        <v>8917</v>
      </c>
      <c r="J1908" t="s">
        <v>8918</v>
      </c>
      <c r="K1908" t="s">
        <v>8919</v>
      </c>
      <c r="L1908" t="str">
        <f t="shared" si="163"/>
        <v>calycosus</v>
      </c>
      <c r="M1908" t="s">
        <v>8919</v>
      </c>
    </row>
    <row r="1909" spans="1:13" x14ac:dyDescent="0.25">
      <c r="A1909" t="s">
        <v>8920</v>
      </c>
      <c r="B1909" t="s">
        <v>8920</v>
      </c>
      <c r="C1909" t="s">
        <v>8921</v>
      </c>
      <c r="D1909" t="s">
        <v>1737</v>
      </c>
      <c r="E1909" t="str">
        <f>VLOOKUP(A1909,[1]USDAPLANTS!C$2:D$32889,2)</f>
        <v>L48(N)</v>
      </c>
      <c r="F1909" t="s">
        <v>1737</v>
      </c>
      <c r="G1909" t="s">
        <v>1021</v>
      </c>
      <c r="I1909" t="s">
        <v>8922</v>
      </c>
      <c r="J1909" t="s">
        <v>8918</v>
      </c>
      <c r="K1909" t="s">
        <v>2884</v>
      </c>
      <c r="L1909" t="str">
        <f t="shared" si="163"/>
        <v>canescens</v>
      </c>
      <c r="M1909" t="s">
        <v>2884</v>
      </c>
    </row>
    <row r="1910" spans="1:13" x14ac:dyDescent="0.25">
      <c r="A1910" t="s">
        <v>8923</v>
      </c>
      <c r="B1910" t="s">
        <v>8923</v>
      </c>
      <c r="C1910" t="s">
        <v>8924</v>
      </c>
      <c r="D1910" t="s">
        <v>1737</v>
      </c>
      <c r="E1910" t="str">
        <f>VLOOKUP(A1910,[1]USDAPLANTS!C$2:D$32889,2)</f>
        <v>L48(N)CAN(I)</v>
      </c>
      <c r="F1910" t="s">
        <v>1737</v>
      </c>
      <c r="G1910" t="s">
        <v>1021</v>
      </c>
      <c r="I1910" t="s">
        <v>8925</v>
      </c>
      <c r="J1910" t="s">
        <v>8918</v>
      </c>
      <c r="K1910" t="s">
        <v>2986</v>
      </c>
      <c r="L1910" t="str">
        <f t="shared" si="163"/>
        <v>digitalis</v>
      </c>
      <c r="M1910" t="s">
        <v>2986</v>
      </c>
    </row>
    <row r="1911" spans="1:13" x14ac:dyDescent="0.25">
      <c r="A1911" t="s">
        <v>8926</v>
      </c>
      <c r="B1911" t="s">
        <v>8926</v>
      </c>
      <c r="C1911" t="s">
        <v>8927</v>
      </c>
      <c r="D1911" t="s">
        <v>1737</v>
      </c>
      <c r="E1911" t="str">
        <f>VLOOKUP(A1911,[1]USDAPLANTS!C$2:D$32889,2)</f>
        <v>L48(N)CAN(N)</v>
      </c>
      <c r="F1911" t="s">
        <v>1737</v>
      </c>
      <c r="G1911" t="s">
        <v>1021</v>
      </c>
      <c r="I1911" t="s">
        <v>8928</v>
      </c>
      <c r="J1911" t="s">
        <v>8918</v>
      </c>
      <c r="K1911" t="s">
        <v>6361</v>
      </c>
      <c r="L1911" t="str">
        <f t="shared" si="163"/>
        <v>hirsutus</v>
      </c>
      <c r="M1911" t="s">
        <v>6361</v>
      </c>
    </row>
    <row r="1912" spans="1:13" x14ac:dyDescent="0.25">
      <c r="A1912" t="s">
        <v>8929</v>
      </c>
      <c r="B1912" t="s">
        <v>8929</v>
      </c>
      <c r="C1912" t="s">
        <v>8930</v>
      </c>
      <c r="D1912" t="s">
        <v>1737</v>
      </c>
      <c r="E1912" t="str">
        <f>VLOOKUP(A1912,[1]USDAPLANTS!C$2:D$32889,2)</f>
        <v>L48(N)</v>
      </c>
      <c r="F1912" t="s">
        <v>1737</v>
      </c>
      <c r="G1912" t="s">
        <v>1021</v>
      </c>
      <c r="I1912" t="s">
        <v>8931</v>
      </c>
      <c r="J1912" t="s">
        <v>8918</v>
      </c>
      <c r="K1912" t="s">
        <v>2619</v>
      </c>
      <c r="L1912" t="str">
        <f t="shared" si="163"/>
        <v>laevigatus</v>
      </c>
      <c r="M1912" t="s">
        <v>2619</v>
      </c>
    </row>
    <row r="1913" spans="1:13" x14ac:dyDescent="0.25">
      <c r="A1913" t="s">
        <v>8932</v>
      </c>
      <c r="B1913" t="s">
        <v>8932</v>
      </c>
      <c r="C1913" t="s">
        <v>8933</v>
      </c>
      <c r="D1913" t="s">
        <v>1737</v>
      </c>
      <c r="E1913" t="str">
        <f>VLOOKUP(A1913,[1]USDAPLANTS!C$2:D$32889,2)</f>
        <v>L48(N)CAN(I)</v>
      </c>
      <c r="F1913" t="s">
        <v>1737</v>
      </c>
      <c r="G1913" t="s">
        <v>1021</v>
      </c>
      <c r="I1913" t="s">
        <v>8934</v>
      </c>
      <c r="J1913" t="s">
        <v>8918</v>
      </c>
      <c r="K1913" t="s">
        <v>8935</v>
      </c>
      <c r="L1913" t="str">
        <f t="shared" si="163"/>
        <v>pallidus</v>
      </c>
      <c r="M1913" t="s">
        <v>8935</v>
      </c>
    </row>
    <row r="1914" spans="1:13" x14ac:dyDescent="0.25">
      <c r="A1914" t="s">
        <v>8936</v>
      </c>
      <c r="B1914" t="s">
        <v>8936</v>
      </c>
      <c r="C1914" t="s">
        <v>8937</v>
      </c>
      <c r="D1914" t="s">
        <v>8938</v>
      </c>
      <c r="E1914" t="str">
        <f>VLOOKUP(A1914,[1]USDAPLANTS!C$2:D$32889,2)</f>
        <v>L48(N)CAN(N)</v>
      </c>
      <c r="F1914" t="s">
        <v>8938</v>
      </c>
      <c r="G1914" t="s">
        <v>1021</v>
      </c>
      <c r="I1914" t="s">
        <v>8939</v>
      </c>
      <c r="J1914" t="s">
        <v>8940</v>
      </c>
      <c r="K1914" t="s">
        <v>8941</v>
      </c>
      <c r="L1914" t="str">
        <f t="shared" si="163"/>
        <v>sedoides</v>
      </c>
      <c r="M1914" t="s">
        <v>8941</v>
      </c>
    </row>
    <row r="1915" spans="1:13" x14ac:dyDescent="0.25">
      <c r="A1915" t="s">
        <v>8942</v>
      </c>
      <c r="B1915" t="s">
        <v>8942</v>
      </c>
      <c r="C1915" t="s">
        <v>8943</v>
      </c>
      <c r="D1915" t="s">
        <v>1117</v>
      </c>
      <c r="E1915" t="str">
        <f>VLOOKUP(A1915,[1]USDAPLANTS!C$2:D$32889,2)</f>
        <v>L48(I)CAN(I)</v>
      </c>
      <c r="F1915" t="s">
        <v>1117</v>
      </c>
      <c r="G1915" t="s">
        <v>1032</v>
      </c>
      <c r="I1915" t="s">
        <v>8944</v>
      </c>
      <c r="J1915" t="s">
        <v>8943</v>
      </c>
      <c r="K1915" t="s">
        <v>6931</v>
      </c>
      <c r="L1915" t="str">
        <f t="shared" si="163"/>
        <v>frutescens</v>
      </c>
      <c r="M1915" t="s">
        <v>6931</v>
      </c>
    </row>
    <row r="1916" spans="1:13" x14ac:dyDescent="0.25">
      <c r="A1916" t="s">
        <v>8945</v>
      </c>
      <c r="B1916" t="s">
        <v>8945</v>
      </c>
      <c r="C1916" t="s">
        <v>8946</v>
      </c>
      <c r="D1916" t="s">
        <v>1605</v>
      </c>
      <c r="E1916" t="str">
        <f>VLOOKUP(A1916,[1]USDAPLANTS!C$2:D$32889,2)</f>
        <v>L48(I)</v>
      </c>
      <c r="F1916" t="s">
        <v>1605</v>
      </c>
      <c r="G1916" t="s">
        <v>1032</v>
      </c>
      <c r="I1916" t="s">
        <v>8947</v>
      </c>
      <c r="J1916" t="s">
        <v>8948</v>
      </c>
      <c r="K1916" t="s">
        <v>8949</v>
      </c>
      <c r="L1916" t="str">
        <f t="shared" si="163"/>
        <v>graeca</v>
      </c>
      <c r="M1916" t="s">
        <v>8949</v>
      </c>
    </row>
    <row r="1917" spans="1:13" x14ac:dyDescent="0.25">
      <c r="A1917" t="s">
        <v>8950</v>
      </c>
      <c r="B1917" t="s">
        <v>8950</v>
      </c>
      <c r="C1917" t="s">
        <v>8951</v>
      </c>
      <c r="D1917" t="s">
        <v>5780</v>
      </c>
      <c r="E1917" t="str">
        <f>VLOOKUP(A1917,[1]USDAPLANTS!C$2:D$32889,2)</f>
        <v>L48(N)</v>
      </c>
      <c r="F1917" t="s">
        <v>5780</v>
      </c>
      <c r="G1917" t="s">
        <v>1021</v>
      </c>
      <c r="I1917" t="s">
        <v>8952</v>
      </c>
      <c r="J1917" t="s">
        <v>8953</v>
      </c>
      <c r="K1917" t="s">
        <v>8954</v>
      </c>
      <c r="L1917" t="str">
        <f t="shared" si="163"/>
        <v>amphibia</v>
      </c>
      <c r="M1917" t="s">
        <v>8954</v>
      </c>
    </row>
    <row r="1918" spans="1:13" x14ac:dyDescent="0.25">
      <c r="A1918" t="s">
        <v>8955</v>
      </c>
      <c r="B1918" t="s">
        <v>8955</v>
      </c>
      <c r="C1918" t="s">
        <v>8956</v>
      </c>
      <c r="D1918" t="s">
        <v>5780</v>
      </c>
      <c r="E1918" t="str">
        <f>VLOOKUP(A1918,[1]USDAPLANTS!C$2:D$32889,2)</f>
        <v>L48(N)</v>
      </c>
      <c r="F1918" t="s">
        <v>5780</v>
      </c>
      <c r="G1918" t="s">
        <v>1021</v>
      </c>
      <c r="I1918" t="s">
        <v>8957</v>
      </c>
      <c r="J1918" t="s">
        <v>8953</v>
      </c>
      <c r="K1918" t="s">
        <v>8958</v>
      </c>
      <c r="L1918" t="str">
        <f t="shared" si="163"/>
        <v>arifolia</v>
      </c>
      <c r="M1918" t="s">
        <v>8958</v>
      </c>
    </row>
    <row r="1919" spans="1:13" x14ac:dyDescent="0.25">
      <c r="A1919" t="s">
        <v>8959</v>
      </c>
      <c r="B1919" t="s">
        <v>8959</v>
      </c>
      <c r="C1919" t="s">
        <v>8960</v>
      </c>
      <c r="D1919" t="s">
        <v>5780</v>
      </c>
      <c r="E1919" t="str">
        <f>VLOOKUP(A1919,[1]USDAPLANTS!C$2:D$32889,2)</f>
        <v>L48(N)</v>
      </c>
      <c r="F1919" t="s">
        <v>5780</v>
      </c>
      <c r="G1919" t="s">
        <v>1021</v>
      </c>
      <c r="I1919" t="s">
        <v>8961</v>
      </c>
      <c r="J1919" t="s">
        <v>8953</v>
      </c>
      <c r="K1919" t="s">
        <v>8962</v>
      </c>
      <c r="L1919" t="str">
        <f t="shared" si="163"/>
        <v>careyi</v>
      </c>
      <c r="M1919" t="s">
        <v>8962</v>
      </c>
    </row>
    <row r="1920" spans="1:13" x14ac:dyDescent="0.25">
      <c r="A1920" t="s">
        <v>8963</v>
      </c>
      <c r="B1920" t="s">
        <v>8963</v>
      </c>
      <c r="C1920" t="s">
        <v>8964</v>
      </c>
      <c r="D1920" t="s">
        <v>5780</v>
      </c>
      <c r="E1920" t="str">
        <f>VLOOKUP(A1920,[1]USDAPLANTS!C$2:D$32889,2)</f>
        <v>L48(N)</v>
      </c>
      <c r="F1920" t="s">
        <v>5780</v>
      </c>
      <c r="G1920" t="s">
        <v>1021</v>
      </c>
      <c r="I1920" t="s">
        <v>8965</v>
      </c>
      <c r="J1920" t="s">
        <v>8953</v>
      </c>
      <c r="K1920" t="s">
        <v>1204</v>
      </c>
      <c r="L1920" t="str">
        <f t="shared" si="163"/>
        <v>glabra</v>
      </c>
      <c r="M1920" t="s">
        <v>1204</v>
      </c>
    </row>
    <row r="1921" spans="1:13" x14ac:dyDescent="0.25">
      <c r="A1921" t="s">
        <v>8966</v>
      </c>
      <c r="B1921" t="s">
        <v>8966</v>
      </c>
      <c r="C1921" t="s">
        <v>8967</v>
      </c>
      <c r="D1921" t="s">
        <v>5780</v>
      </c>
      <c r="E1921" t="str">
        <f>VLOOKUP(A1921,[1]USDAPLANTS!C$2:D$32889,2)</f>
        <v>L48(N)</v>
      </c>
      <c r="F1921" t="s">
        <v>5780</v>
      </c>
      <c r="G1921" t="s">
        <v>1021</v>
      </c>
      <c r="I1921" t="s">
        <v>8968</v>
      </c>
      <c r="J1921" t="s">
        <v>8953</v>
      </c>
      <c r="K1921" t="s">
        <v>8969</v>
      </c>
      <c r="L1921" t="str">
        <f t="shared" si="163"/>
        <v>hydropiper</v>
      </c>
      <c r="M1921" t="s">
        <v>8969</v>
      </c>
    </row>
    <row r="1922" spans="1:13" x14ac:dyDescent="0.25">
      <c r="A1922" t="s">
        <v>8970</v>
      </c>
      <c r="B1922" t="s">
        <v>8970</v>
      </c>
      <c r="C1922" t="s">
        <v>8971</v>
      </c>
      <c r="D1922" t="s">
        <v>5780</v>
      </c>
      <c r="E1922" t="str">
        <f>VLOOKUP(A1922,[1]USDAPLANTS!C$2:D$32889,2)</f>
        <v>L48(N)</v>
      </c>
      <c r="F1922" t="s">
        <v>5780</v>
      </c>
      <c r="G1922" t="s">
        <v>1021</v>
      </c>
      <c r="I1922" t="s">
        <v>8972</v>
      </c>
      <c r="J1922" t="s">
        <v>8953</v>
      </c>
      <c r="K1922" t="s">
        <v>8973</v>
      </c>
      <c r="L1922" t="str">
        <f t="shared" si="163"/>
        <v>hydropiperoides</v>
      </c>
      <c r="M1922" t="s">
        <v>8973</v>
      </c>
    </row>
    <row r="1923" spans="1:13" x14ac:dyDescent="0.25">
      <c r="A1923" t="s">
        <v>8974</v>
      </c>
      <c r="B1923" t="s">
        <v>8974</v>
      </c>
      <c r="C1923" t="s">
        <v>8975</v>
      </c>
      <c r="D1923" t="s">
        <v>5780</v>
      </c>
      <c r="E1923" t="str">
        <f>VLOOKUP(A1923,[1]USDAPLANTS!C$2:D$32889,2)</f>
        <v>L48(N)</v>
      </c>
      <c r="F1923" t="s">
        <v>5780</v>
      </c>
      <c r="G1923" t="s">
        <v>1021</v>
      </c>
      <c r="I1923" t="s">
        <v>8976</v>
      </c>
      <c r="J1923" t="s">
        <v>8953</v>
      </c>
      <c r="K1923" t="s">
        <v>8977</v>
      </c>
      <c r="L1923" t="str">
        <f t="shared" si="163"/>
        <v>lapathifolia</v>
      </c>
      <c r="M1923" t="s">
        <v>8977</v>
      </c>
    </row>
    <row r="1924" spans="1:13" x14ac:dyDescent="0.25">
      <c r="A1924" t="s">
        <v>8978</v>
      </c>
      <c r="B1924" t="s">
        <v>8978</v>
      </c>
      <c r="C1924" t="s">
        <v>8979</v>
      </c>
      <c r="D1924" t="s">
        <v>5780</v>
      </c>
      <c r="E1924" t="str">
        <f>VLOOKUP(A1924,[1]USDAPLANTS!C$2:D$32889,2)</f>
        <v>L48(N)</v>
      </c>
      <c r="F1924" t="s">
        <v>5780</v>
      </c>
      <c r="G1924" t="s">
        <v>1021</v>
      </c>
      <c r="I1924" t="s">
        <v>8980</v>
      </c>
      <c r="J1924" t="s">
        <v>8953</v>
      </c>
      <c r="K1924" t="s">
        <v>8981</v>
      </c>
      <c r="L1924" t="str">
        <f t="shared" si="163"/>
        <v>longiseta</v>
      </c>
      <c r="M1924" t="s">
        <v>8981</v>
      </c>
    </row>
    <row r="1925" spans="1:13" x14ac:dyDescent="0.25">
      <c r="A1925" t="s">
        <v>8982</v>
      </c>
      <c r="B1925" t="s">
        <v>8982</v>
      </c>
      <c r="C1925" t="s">
        <v>8983</v>
      </c>
      <c r="D1925" t="s">
        <v>5780</v>
      </c>
      <c r="E1925" t="str">
        <f>VLOOKUP(A1925,[1]USDAPLANTS!C$2:D$32889,2)</f>
        <v>L48(N)</v>
      </c>
      <c r="F1925" t="s">
        <v>5780</v>
      </c>
      <c r="G1925" t="s">
        <v>1021</v>
      </c>
      <c r="I1925" t="s">
        <v>8984</v>
      </c>
      <c r="J1925" t="s">
        <v>8953</v>
      </c>
      <c r="K1925" t="s">
        <v>8985</v>
      </c>
      <c r="L1925" t="str">
        <f t="shared" si="163"/>
        <v>maculosa</v>
      </c>
      <c r="M1925" t="s">
        <v>8985</v>
      </c>
    </row>
    <row r="1926" spans="1:13" x14ac:dyDescent="0.25">
      <c r="A1926" t="s">
        <v>8986</v>
      </c>
      <c r="B1926" t="s">
        <v>8986</v>
      </c>
      <c r="C1926" t="s">
        <v>8987</v>
      </c>
      <c r="D1926" t="s">
        <v>5780</v>
      </c>
      <c r="E1926" t="str">
        <f>VLOOKUP(A1926,[1]USDAPLANTS!C$2:D$32889,2)</f>
        <v>L48(N)</v>
      </c>
      <c r="F1926" t="s">
        <v>5780</v>
      </c>
      <c r="G1926" t="s">
        <v>1021</v>
      </c>
      <c r="I1926" t="s">
        <v>8988</v>
      </c>
      <c r="J1926" t="s">
        <v>8953</v>
      </c>
      <c r="K1926" t="s">
        <v>8989</v>
      </c>
      <c r="L1926" t="str">
        <f t="shared" si="163"/>
        <v>nepalensis</v>
      </c>
      <c r="M1926" t="s">
        <v>8989</v>
      </c>
    </row>
    <row r="1927" spans="1:13" x14ac:dyDescent="0.25">
      <c r="A1927" t="s">
        <v>8990</v>
      </c>
      <c r="B1927" t="s">
        <v>8990</v>
      </c>
      <c r="C1927" t="s">
        <v>8991</v>
      </c>
      <c r="D1927" t="s">
        <v>5780</v>
      </c>
      <c r="E1927" t="str">
        <f>VLOOKUP(A1927,[1]USDAPLANTS!C$2:D$32889,2)</f>
        <v>L48(N)</v>
      </c>
      <c r="F1927" t="s">
        <v>5780</v>
      </c>
      <c r="G1927" t="s">
        <v>1021</v>
      </c>
      <c r="I1927" t="s">
        <v>8992</v>
      </c>
      <c r="J1927" t="s">
        <v>8953</v>
      </c>
      <c r="K1927" t="s">
        <v>2524</v>
      </c>
      <c r="L1927" t="str">
        <f t="shared" si="163"/>
        <v>orientalis</v>
      </c>
      <c r="M1927" t="s">
        <v>2524</v>
      </c>
    </row>
    <row r="1928" spans="1:13" x14ac:dyDescent="0.25">
      <c r="A1928" t="s">
        <v>8993</v>
      </c>
      <c r="B1928" t="s">
        <v>8993</v>
      </c>
      <c r="C1928" t="s">
        <v>8994</v>
      </c>
      <c r="D1928" t="s">
        <v>5780</v>
      </c>
      <c r="E1928" t="str">
        <f>VLOOKUP(A1928,[1]USDAPLANTS!C$2:D$32889,2)</f>
        <v>L48(N)</v>
      </c>
      <c r="F1928" t="s">
        <v>5780</v>
      </c>
      <c r="G1928" t="s">
        <v>1021</v>
      </c>
      <c r="I1928" t="s">
        <v>8995</v>
      </c>
      <c r="J1928" t="s">
        <v>8953</v>
      </c>
      <c r="K1928" t="s">
        <v>925</v>
      </c>
      <c r="L1928" t="str">
        <f t="shared" si="163"/>
        <v>pensylvanica</v>
      </c>
      <c r="M1928" t="s">
        <v>925</v>
      </c>
    </row>
    <row r="1929" spans="1:13" x14ac:dyDescent="0.25">
      <c r="A1929" t="s">
        <v>8996</v>
      </c>
      <c r="B1929" t="s">
        <v>8996</v>
      </c>
      <c r="C1929" t="s">
        <v>8997</v>
      </c>
      <c r="D1929" t="s">
        <v>5780</v>
      </c>
      <c r="E1929" t="str">
        <f>VLOOKUP(A1929,[1]USDAPLANTS!C$2:D$32889,2)</f>
        <v>L48(N)</v>
      </c>
      <c r="F1929" t="s">
        <v>5780</v>
      </c>
      <c r="G1929" t="s">
        <v>1021</v>
      </c>
      <c r="I1929" t="s">
        <v>8998</v>
      </c>
      <c r="J1929" t="s">
        <v>8953</v>
      </c>
      <c r="K1929" t="s">
        <v>8999</v>
      </c>
      <c r="L1929" t="str">
        <f t="shared" si="163"/>
        <v>perfoliata</v>
      </c>
      <c r="M1929" t="s">
        <v>8999</v>
      </c>
    </row>
    <row r="1930" spans="1:13" x14ac:dyDescent="0.25">
      <c r="A1930" t="s">
        <v>9000</v>
      </c>
      <c r="B1930" t="s">
        <v>9000</v>
      </c>
      <c r="C1930" t="s">
        <v>9001</v>
      </c>
      <c r="D1930" t="s">
        <v>5780</v>
      </c>
      <c r="E1930" t="str">
        <f>VLOOKUP(A1930,[1]USDAPLANTS!C$2:D$32889,2)</f>
        <v>L48(N)</v>
      </c>
      <c r="F1930" t="s">
        <v>5780</v>
      </c>
      <c r="G1930" t="s">
        <v>1021</v>
      </c>
      <c r="I1930" t="s">
        <v>9002</v>
      </c>
      <c r="J1930" t="s">
        <v>8953</v>
      </c>
      <c r="K1930" t="s">
        <v>4267</v>
      </c>
      <c r="L1930" t="str">
        <f t="shared" si="163"/>
        <v>punctata</v>
      </c>
      <c r="M1930" t="s">
        <v>4267</v>
      </c>
    </row>
    <row r="1931" spans="1:13" x14ac:dyDescent="0.25">
      <c r="A1931" t="s">
        <v>9003</v>
      </c>
      <c r="B1931" t="s">
        <v>9003</v>
      </c>
      <c r="C1931" t="s">
        <v>9004</v>
      </c>
      <c r="D1931" t="s">
        <v>5780</v>
      </c>
      <c r="E1931" t="str">
        <f>VLOOKUP(A1931,[1]USDAPLANTS!C$2:D$32889,2)</f>
        <v>L48(N)</v>
      </c>
      <c r="F1931" t="s">
        <v>5780</v>
      </c>
      <c r="G1931" t="s">
        <v>1021</v>
      </c>
      <c r="I1931" t="s">
        <v>9005</v>
      </c>
      <c r="J1931" t="s">
        <v>8953</v>
      </c>
      <c r="K1931" t="s">
        <v>9006</v>
      </c>
      <c r="L1931" t="str">
        <f t="shared" si="163"/>
        <v>robustior</v>
      </c>
      <c r="M1931" t="s">
        <v>9006</v>
      </c>
    </row>
    <row r="1932" spans="1:13" x14ac:dyDescent="0.25">
      <c r="A1932" t="s">
        <v>9007</v>
      </c>
      <c r="B1932" t="s">
        <v>9007</v>
      </c>
      <c r="C1932" t="s">
        <v>9008</v>
      </c>
      <c r="D1932" t="s">
        <v>5780</v>
      </c>
      <c r="E1932" t="str">
        <f>VLOOKUP(A1932,[1]USDAPLANTS!C$2:D$32889,2)</f>
        <v>L48(N)</v>
      </c>
      <c r="F1932" t="s">
        <v>5780</v>
      </c>
      <c r="G1932" t="s">
        <v>1021</v>
      </c>
      <c r="I1932" t="s">
        <v>9009</v>
      </c>
      <c r="J1932" t="s">
        <v>8953</v>
      </c>
      <c r="K1932" t="s">
        <v>9010</v>
      </c>
      <c r="L1932" t="str">
        <f t="shared" si="163"/>
        <v>sagittata</v>
      </c>
      <c r="M1932" t="s">
        <v>9010</v>
      </c>
    </row>
    <row r="1933" spans="1:13" x14ac:dyDescent="0.25">
      <c r="A1933" t="s">
        <v>9011</v>
      </c>
      <c r="B1933" t="s">
        <v>9011</v>
      </c>
      <c r="C1933" t="s">
        <v>9012</v>
      </c>
      <c r="D1933" t="s">
        <v>5780</v>
      </c>
      <c r="E1933" t="str">
        <f>VLOOKUP(A1933,[1]USDAPLANTS!C$2:D$32889,2)</f>
        <v>L48(N)</v>
      </c>
      <c r="F1933" t="s">
        <v>5780</v>
      </c>
      <c r="G1933" t="s">
        <v>1021</v>
      </c>
      <c r="I1933" t="s">
        <v>9013</v>
      </c>
      <c r="J1933" t="s">
        <v>8953</v>
      </c>
      <c r="K1933" t="s">
        <v>9014</v>
      </c>
      <c r="L1933" t="str">
        <f t="shared" si="163"/>
        <v>setacea</v>
      </c>
      <c r="M1933" t="s">
        <v>9014</v>
      </c>
    </row>
    <row r="1934" spans="1:13" x14ac:dyDescent="0.25">
      <c r="A1934" t="s">
        <v>9015</v>
      </c>
      <c r="B1934" t="s">
        <v>9015</v>
      </c>
      <c r="C1934" t="s">
        <v>9016</v>
      </c>
      <c r="D1934" t="s">
        <v>5780</v>
      </c>
      <c r="E1934" t="str">
        <f>VLOOKUP(A1934,[1]USDAPLANTS!C$2:D$32889,2)</f>
        <v>L48(N)</v>
      </c>
      <c r="F1934" t="s">
        <v>5780</v>
      </c>
      <c r="G1934" t="s">
        <v>1021</v>
      </c>
      <c r="I1934" t="s">
        <v>9017</v>
      </c>
      <c r="J1934" t="s">
        <v>8953</v>
      </c>
      <c r="K1934" t="s">
        <v>895</v>
      </c>
      <c r="L1934" t="str">
        <f t="shared" si="163"/>
        <v>virginiana</v>
      </c>
      <c r="M1934" t="s">
        <v>895</v>
      </c>
    </row>
    <row r="1935" spans="1:13" x14ac:dyDescent="0.25">
      <c r="A1935" t="s">
        <v>9018</v>
      </c>
      <c r="B1935" t="s">
        <v>9018</v>
      </c>
      <c r="C1935" t="s">
        <v>9019</v>
      </c>
      <c r="D1935" t="s">
        <v>1108</v>
      </c>
      <c r="E1935" t="str">
        <f>VLOOKUP(A1935,[1]USDAPLANTS!C$2:D$32889,2)</f>
        <v>L48(I)</v>
      </c>
      <c r="F1935" t="s">
        <v>1108</v>
      </c>
      <c r="G1935" t="s">
        <v>1032</v>
      </c>
      <c r="I1935" t="s">
        <v>9020</v>
      </c>
      <c r="J1935" t="s">
        <v>9021</v>
      </c>
      <c r="K1935" t="s">
        <v>1492</v>
      </c>
      <c r="L1935" t="str">
        <f t="shared" si="163"/>
        <v>hybridus</v>
      </c>
      <c r="M1935" t="s">
        <v>1492</v>
      </c>
    </row>
    <row r="1936" spans="1:13" x14ac:dyDescent="0.25">
      <c r="A1936" t="s">
        <v>9022</v>
      </c>
      <c r="B1936" t="s">
        <v>9022</v>
      </c>
      <c r="C1936" t="s">
        <v>9023</v>
      </c>
      <c r="D1936" t="s">
        <v>1108</v>
      </c>
      <c r="E1936" t="str">
        <f>VLOOKUP(A1936,[1]USDAPLANTS!C$2:D$32889,2)</f>
        <v>L48(I)HI(I)CAN(I)</v>
      </c>
      <c r="F1936" t="s">
        <v>1108</v>
      </c>
      <c r="G1936" t="s">
        <v>1032</v>
      </c>
      <c r="I1936" t="s">
        <v>9024</v>
      </c>
      <c r="J1936" t="s">
        <v>9021</v>
      </c>
      <c r="K1936" t="s">
        <v>2472</v>
      </c>
      <c r="L1936" t="str">
        <f t="shared" si="163"/>
        <v>japonicus</v>
      </c>
      <c r="M1936" t="s">
        <v>2472</v>
      </c>
    </row>
    <row r="1937" spans="1:15" x14ac:dyDescent="0.25">
      <c r="A1937" t="s">
        <v>9025</v>
      </c>
      <c r="B1937" t="s">
        <v>9025</v>
      </c>
      <c r="C1937" t="s">
        <v>9026</v>
      </c>
      <c r="D1937" t="s">
        <v>1291</v>
      </c>
      <c r="E1937" t="str">
        <f>VLOOKUP(A1937,[1]USDAPLANTS!C$2:D$32889,2)</f>
        <v>L48(I)CAN(I)</v>
      </c>
      <c r="F1937" t="s">
        <v>1291</v>
      </c>
      <c r="G1937" t="s">
        <v>1032</v>
      </c>
      <c r="I1937" t="s">
        <v>9027</v>
      </c>
      <c r="J1937" t="s">
        <v>9028</v>
      </c>
      <c r="K1937" t="s">
        <v>9029</v>
      </c>
      <c r="L1937" t="str">
        <f t="shared" si="163"/>
        <v>prolifera</v>
      </c>
      <c r="M1937" t="s">
        <v>9029</v>
      </c>
    </row>
    <row r="1938" spans="1:15" x14ac:dyDescent="0.25">
      <c r="A1938" t="s">
        <v>9030</v>
      </c>
      <c r="B1938" t="s">
        <v>9030</v>
      </c>
      <c r="C1938" t="s">
        <v>9031</v>
      </c>
      <c r="D1938" t="s">
        <v>1291</v>
      </c>
      <c r="E1938" t="str">
        <f>VLOOKUP(A1938,[1]USDAPLANTS!C$2:D$32889,2)</f>
        <v>L48(I)CAN(I)</v>
      </c>
      <c r="F1938" t="s">
        <v>1291</v>
      </c>
      <c r="G1938" t="s">
        <v>1032</v>
      </c>
      <c r="I1938" t="s">
        <v>9032</v>
      </c>
      <c r="J1938" t="s">
        <v>9028</v>
      </c>
      <c r="K1938" t="s">
        <v>9033</v>
      </c>
      <c r="L1938" t="str">
        <f t="shared" si="163"/>
        <v>saxifraga</v>
      </c>
      <c r="M1938" t="s">
        <v>9033</v>
      </c>
    </row>
    <row r="1939" spans="1:15" x14ac:dyDescent="0.25">
      <c r="A1939" t="s">
        <v>9034</v>
      </c>
      <c r="B1939" t="s">
        <v>9034</v>
      </c>
      <c r="C1939" t="s">
        <v>9035</v>
      </c>
      <c r="D1939" t="s">
        <v>4619</v>
      </c>
      <c r="E1939" t="str">
        <f>VLOOKUP(A1939,[1]USDAPLANTS!C$2:D$32889,2)</f>
        <v>L48(I)PR(I)</v>
      </c>
      <c r="F1939" t="s">
        <v>4619</v>
      </c>
      <c r="G1939" t="s">
        <v>1032</v>
      </c>
      <c r="I1939" t="s">
        <v>9036</v>
      </c>
      <c r="J1939" t="s">
        <v>9035</v>
      </c>
      <c r="K1939" t="s">
        <v>9037</v>
      </c>
      <c r="L1939" t="str">
        <f>M1939&amp;" "&amp;N1939</f>
        <v>x hybrida</v>
      </c>
      <c r="M1939" t="s">
        <v>1568</v>
      </c>
      <c r="N1939" t="s">
        <v>7855</v>
      </c>
    </row>
    <row r="1940" spans="1:15" x14ac:dyDescent="0.25">
      <c r="A1940" t="s">
        <v>9038</v>
      </c>
      <c r="B1940" t="s">
        <v>9038</v>
      </c>
      <c r="C1940" t="s">
        <v>9039</v>
      </c>
      <c r="D1940" t="s">
        <v>1187</v>
      </c>
      <c r="E1940" t="str">
        <f>VLOOKUP(A1940,[1]USDAPLANTS!C$2:D$32889,2)</f>
        <v>L48(I)CAN(I)</v>
      </c>
      <c r="F1940" t="s">
        <v>1187</v>
      </c>
      <c r="G1940" t="s">
        <v>1032</v>
      </c>
      <c r="I1940" t="s">
        <v>9040</v>
      </c>
      <c r="J1940" t="s">
        <v>9041</v>
      </c>
      <c r="K1940" t="s">
        <v>9042</v>
      </c>
      <c r="L1940" t="str">
        <f t="shared" ref="L1940:L1950" si="164">M1940</f>
        <v>ostruthium</v>
      </c>
      <c r="M1940" t="s">
        <v>9042</v>
      </c>
    </row>
    <row r="1941" spans="1:15" x14ac:dyDescent="0.25">
      <c r="A1941" t="s">
        <v>9043</v>
      </c>
      <c r="B1941" t="s">
        <v>9043</v>
      </c>
      <c r="C1941" t="s">
        <v>9044</v>
      </c>
      <c r="D1941" t="s">
        <v>1621</v>
      </c>
      <c r="E1941" t="str">
        <f>VLOOKUP(A1941,[1]USDAPLANTS!C$2:D$32889,2)</f>
        <v>L48(N)</v>
      </c>
      <c r="F1941" t="s">
        <v>1621</v>
      </c>
      <c r="G1941" t="s">
        <v>1021</v>
      </c>
      <c r="I1941" t="s">
        <v>9045</v>
      </c>
      <c r="J1941" t="s">
        <v>9046</v>
      </c>
      <c r="K1941" t="s">
        <v>6441</v>
      </c>
      <c r="L1941" t="str">
        <f t="shared" si="164"/>
        <v>dubia</v>
      </c>
      <c r="M1941" t="s">
        <v>6441</v>
      </c>
    </row>
    <row r="1942" spans="1:15" x14ac:dyDescent="0.25">
      <c r="A1942" t="s">
        <v>9047</v>
      </c>
      <c r="B1942" t="s">
        <v>9047</v>
      </c>
      <c r="C1942" t="s">
        <v>9048</v>
      </c>
      <c r="D1942" t="s">
        <v>1621</v>
      </c>
      <c r="E1942" t="str">
        <f>VLOOKUP(A1942,[1]USDAPLANTS!C$2:D$32889,2)</f>
        <v>L48(N)CAN(N)</v>
      </c>
      <c r="F1942" t="s">
        <v>1621</v>
      </c>
      <c r="G1942" t="s">
        <v>1021</v>
      </c>
      <c r="I1942" t="s">
        <v>9049</v>
      </c>
      <c r="J1942" t="s">
        <v>9046</v>
      </c>
      <c r="K1942" t="s">
        <v>9050</v>
      </c>
      <c r="L1942" t="str">
        <f t="shared" si="164"/>
        <v>purshii</v>
      </c>
      <c r="M1942" t="s">
        <v>9050</v>
      </c>
    </row>
    <row r="1943" spans="1:15" x14ac:dyDescent="0.25">
      <c r="A1943" t="s">
        <v>9051</v>
      </c>
      <c r="B1943" t="s">
        <v>9051</v>
      </c>
      <c r="C1943" t="s">
        <v>9052</v>
      </c>
      <c r="D1943" t="s">
        <v>1181</v>
      </c>
      <c r="E1943" t="str">
        <f>VLOOKUP(A1943,[1]USDAPLANTS!C$2:D$32889,2)</f>
        <v>L48(N)AK(I)CAN(N)SPM(I)</v>
      </c>
      <c r="F1943" t="s">
        <v>1181</v>
      </c>
      <c r="G1943" t="s">
        <v>1021</v>
      </c>
      <c r="I1943" t="s">
        <v>9053</v>
      </c>
      <c r="J1943" t="s">
        <v>9054</v>
      </c>
      <c r="K1943" t="s">
        <v>959</v>
      </c>
      <c r="L1943" t="str">
        <f t="shared" si="164"/>
        <v>arundinacea</v>
      </c>
      <c r="M1943" t="s">
        <v>959</v>
      </c>
    </row>
    <row r="1944" spans="1:15" x14ac:dyDescent="0.25">
      <c r="A1944" t="s">
        <v>9055</v>
      </c>
      <c r="B1944" t="s">
        <v>9055</v>
      </c>
      <c r="C1944" t="s">
        <v>9056</v>
      </c>
      <c r="D1944" t="s">
        <v>1181</v>
      </c>
      <c r="E1944" t="str">
        <f>VLOOKUP(A1944,[1]USDAPLANTS!C$2:D$32889,2)</f>
        <v>L48(I)AK(I)HI(I)CAN(I)</v>
      </c>
      <c r="F1944" t="s">
        <v>1181</v>
      </c>
      <c r="G1944" t="s">
        <v>1032</v>
      </c>
      <c r="I1944" t="s">
        <v>9057</v>
      </c>
      <c r="J1944" t="s">
        <v>9054</v>
      </c>
      <c r="K1944" t="s">
        <v>9058</v>
      </c>
      <c r="L1944" t="str">
        <f t="shared" si="164"/>
        <v>canariensis</v>
      </c>
      <c r="M1944" t="s">
        <v>9058</v>
      </c>
    </row>
    <row r="1945" spans="1:15" x14ac:dyDescent="0.25">
      <c r="A1945" t="s">
        <v>9059</v>
      </c>
      <c r="B1945" t="s">
        <v>9059</v>
      </c>
      <c r="C1945" t="s">
        <v>9060</v>
      </c>
      <c r="D1945" t="s">
        <v>1193</v>
      </c>
      <c r="E1945" t="str">
        <f>VLOOKUP(A1945,[1]USDAPLANTS!C$2:D$32889,2)</f>
        <v>L48(N)PR(N)</v>
      </c>
      <c r="F1945" t="s">
        <v>1193</v>
      </c>
      <c r="G1945" t="s">
        <v>1021</v>
      </c>
      <c r="I1945" t="s">
        <v>9061</v>
      </c>
      <c r="J1945" t="s">
        <v>9062</v>
      </c>
      <c r="K1945" t="s">
        <v>9063</v>
      </c>
      <c r="L1945" t="str">
        <f t="shared" si="164"/>
        <v>polystachios</v>
      </c>
      <c r="M1945" t="s">
        <v>9063</v>
      </c>
    </row>
    <row r="1946" spans="1:15" x14ac:dyDescent="0.25">
      <c r="A1946" t="s">
        <v>9064</v>
      </c>
      <c r="B1946" t="s">
        <v>9064</v>
      </c>
      <c r="C1946" t="s">
        <v>9065</v>
      </c>
      <c r="D1946" t="s">
        <v>1165</v>
      </c>
      <c r="E1946" t="str">
        <f>VLOOKUP(A1946,[1]USDAPLANTS!C$2:D$32889,2)</f>
        <v>L48(N)AK(N)CAN(N)GL(N)SPM(N)</v>
      </c>
      <c r="F1946" t="s">
        <v>1165</v>
      </c>
      <c r="G1946" t="s">
        <v>1021</v>
      </c>
      <c r="I1946" t="s">
        <v>9066</v>
      </c>
      <c r="J1946" t="s">
        <v>9067</v>
      </c>
      <c r="K1946" t="s">
        <v>9068</v>
      </c>
      <c r="L1946" t="str">
        <f t="shared" si="164"/>
        <v>connectilis</v>
      </c>
      <c r="M1946" t="s">
        <v>9068</v>
      </c>
    </row>
    <row r="1947" spans="1:15" x14ac:dyDescent="0.25">
      <c r="A1947" t="s">
        <v>9069</v>
      </c>
      <c r="B1947" t="s">
        <v>9069</v>
      </c>
      <c r="C1947" t="s">
        <v>9070</v>
      </c>
      <c r="D1947" t="s">
        <v>1165</v>
      </c>
      <c r="E1947" t="str">
        <f>VLOOKUP(A1947,[1]USDAPLANTS!C$2:D$32889,2)</f>
        <v>L48(N)CAN(N)</v>
      </c>
      <c r="F1947" t="s">
        <v>1165</v>
      </c>
      <c r="G1947" t="s">
        <v>1021</v>
      </c>
      <c r="I1947" t="s">
        <v>9071</v>
      </c>
      <c r="J1947" t="s">
        <v>9067</v>
      </c>
      <c r="K1947" t="s">
        <v>9072</v>
      </c>
      <c r="L1947" t="str">
        <f t="shared" si="164"/>
        <v>hexagonoptera</v>
      </c>
      <c r="M1947" t="s">
        <v>9072</v>
      </c>
    </row>
    <row r="1948" spans="1:15" x14ac:dyDescent="0.25">
      <c r="A1948" t="s">
        <v>9073</v>
      </c>
      <c r="B1948" t="s">
        <v>9073</v>
      </c>
      <c r="C1948" t="s">
        <v>9074</v>
      </c>
      <c r="D1948" t="s">
        <v>9075</v>
      </c>
      <c r="E1948" t="str">
        <f>VLOOKUP(A1948,[1]USDAPLANTS!C$2:D$32889,2)</f>
        <v>L48(I)CAN(I)</v>
      </c>
      <c r="F1948" t="s">
        <v>9075</v>
      </c>
      <c r="G1948" t="s">
        <v>1032</v>
      </c>
      <c r="I1948" t="s">
        <v>9076</v>
      </c>
      <c r="J1948" t="s">
        <v>9077</v>
      </c>
      <c r="K1948" t="s">
        <v>7432</v>
      </c>
      <c r="L1948" t="str">
        <f t="shared" si="164"/>
        <v>amurense</v>
      </c>
      <c r="M1948" t="s">
        <v>7432</v>
      </c>
    </row>
    <row r="1949" spans="1:15" x14ac:dyDescent="0.25">
      <c r="A1949" t="s">
        <v>9078</v>
      </c>
      <c r="B1949" t="s">
        <v>9078</v>
      </c>
      <c r="C1949" t="s">
        <v>9079</v>
      </c>
      <c r="D1949" t="s">
        <v>3905</v>
      </c>
      <c r="E1949" t="str">
        <f>VLOOKUP(A1949,[1]USDAPLANTS!C$2:D$32889,2)</f>
        <v>L48(N)</v>
      </c>
      <c r="F1949" t="s">
        <v>3905</v>
      </c>
      <c r="G1949" t="s">
        <v>1021</v>
      </c>
      <c r="I1949" t="s">
        <v>9080</v>
      </c>
      <c r="J1949" t="s">
        <v>9081</v>
      </c>
      <c r="K1949" t="s">
        <v>9082</v>
      </c>
      <c r="L1949" t="str">
        <f t="shared" si="164"/>
        <v>teretifolius</v>
      </c>
      <c r="M1949" t="s">
        <v>9082</v>
      </c>
    </row>
    <row r="1950" spans="1:15" x14ac:dyDescent="0.25">
      <c r="A1950" t="s">
        <v>9083</v>
      </c>
      <c r="B1950" t="s">
        <v>9083</v>
      </c>
      <c r="C1950" t="s">
        <v>9084</v>
      </c>
      <c r="D1950" t="s">
        <v>4741</v>
      </c>
      <c r="E1950" t="str">
        <f>VLOOKUP(A1950,[1]USDAPLANTS!C$2:D$32889,2)</f>
        <v>L48(I)CAN(I)</v>
      </c>
      <c r="F1950" t="s">
        <v>4741</v>
      </c>
      <c r="G1950" t="s">
        <v>1032</v>
      </c>
      <c r="I1950" t="s">
        <v>9085</v>
      </c>
      <c r="J1950" t="s">
        <v>9086</v>
      </c>
      <c r="K1950" t="s">
        <v>9087</v>
      </c>
      <c r="L1950" t="str">
        <f t="shared" si="164"/>
        <v>coronarius</v>
      </c>
      <c r="M1950" t="s">
        <v>9087</v>
      </c>
    </row>
    <row r="1951" spans="1:15" x14ac:dyDescent="0.25">
      <c r="A1951" t="s">
        <v>9088</v>
      </c>
      <c r="B1951" t="s">
        <v>9088</v>
      </c>
      <c r="C1951" t="s">
        <v>9089</v>
      </c>
      <c r="D1951" t="s">
        <v>4741</v>
      </c>
      <c r="E1951" t="str">
        <f>VLOOKUP(A1951,[1]USDAPLANTS!C$2:D$32889,2)</f>
        <v>L48(N)CAN(I)</v>
      </c>
      <c r="F1951" t="s">
        <v>4741</v>
      </c>
      <c r="G1951" t="s">
        <v>1021</v>
      </c>
      <c r="I1951" t="s">
        <v>9090</v>
      </c>
      <c r="J1951" t="s">
        <v>9086</v>
      </c>
      <c r="K1951" t="s">
        <v>9091</v>
      </c>
      <c r="L1951" t="str">
        <f>M1951&amp;" "&amp;N1951&amp;" "&amp;O1951</f>
        <v>inodorus var. grandiflorus</v>
      </c>
      <c r="M1951" t="s">
        <v>9092</v>
      </c>
      <c r="N1951" t="s">
        <v>1259</v>
      </c>
      <c r="O1951" t="s">
        <v>9093</v>
      </c>
    </row>
    <row r="1952" spans="1:15" x14ac:dyDescent="0.25">
      <c r="A1952" t="s">
        <v>9094</v>
      </c>
      <c r="B1952" t="s">
        <v>9094</v>
      </c>
      <c r="C1952" t="s">
        <v>9095</v>
      </c>
      <c r="D1952" t="s">
        <v>4741</v>
      </c>
      <c r="E1952" t="str">
        <f>VLOOKUP(A1952,[1]USDAPLANTS!C$2:D$32889,2)</f>
        <v>L48(N)CAN(I)</v>
      </c>
      <c r="F1952" t="s">
        <v>4741</v>
      </c>
      <c r="G1952" t="s">
        <v>1021</v>
      </c>
      <c r="I1952" t="s">
        <v>9096</v>
      </c>
      <c r="J1952" t="s">
        <v>9086</v>
      </c>
      <c r="K1952" t="s">
        <v>1280</v>
      </c>
      <c r="L1952" t="str">
        <f t="shared" ref="L1952:L1953" si="165">M1952</f>
        <v>pubescens</v>
      </c>
      <c r="M1952" t="s">
        <v>1280</v>
      </c>
    </row>
    <row r="1953" spans="1:15" x14ac:dyDescent="0.25">
      <c r="A1953" t="s">
        <v>9097</v>
      </c>
      <c r="B1953" t="s">
        <v>9097</v>
      </c>
      <c r="C1953" t="s">
        <v>9098</v>
      </c>
      <c r="D1953" t="s">
        <v>1181</v>
      </c>
      <c r="E1953" t="str">
        <f>VLOOKUP(A1953,[1]USDAPLANTS!C$2:D$32889,2)</f>
        <v>L48(I)AK(I)HI(I)CAN(I)GL(I)SPM(I)</v>
      </c>
      <c r="F1953" t="s">
        <v>1181</v>
      </c>
      <c r="G1953" t="s">
        <v>1032</v>
      </c>
      <c r="I1953" t="s">
        <v>9099</v>
      </c>
      <c r="J1953" t="s">
        <v>9100</v>
      </c>
      <c r="K1953" t="s">
        <v>9101</v>
      </c>
      <c r="L1953" t="str">
        <f t="shared" si="165"/>
        <v>pratense</v>
      </c>
      <c r="M1953" t="s">
        <v>9101</v>
      </c>
    </row>
    <row r="1954" spans="1:15" x14ac:dyDescent="0.25">
      <c r="A1954" t="s">
        <v>9102</v>
      </c>
      <c r="B1954" t="s">
        <v>9102</v>
      </c>
      <c r="C1954" t="s">
        <v>9103</v>
      </c>
      <c r="D1954" t="s">
        <v>3982</v>
      </c>
      <c r="E1954" t="str">
        <f>VLOOKUP(A1954,[1]USDAPLANTS!C$2:D$32889,2)</f>
        <v>L48(N)CAN(N)</v>
      </c>
      <c r="F1954" t="s">
        <v>3982</v>
      </c>
      <c r="G1954" t="s">
        <v>1021</v>
      </c>
      <c r="I1954" t="s">
        <v>9104</v>
      </c>
      <c r="J1954" t="s">
        <v>9105</v>
      </c>
      <c r="K1954" t="s">
        <v>9106</v>
      </c>
      <c r="L1954" t="str">
        <f t="shared" ref="L1954:L1955" si="166">M1954&amp;" "&amp;N1954&amp;" "&amp;O1954</f>
        <v>divaricata ssp. divaricata</v>
      </c>
      <c r="M1954" t="s">
        <v>5742</v>
      </c>
      <c r="N1954" t="s">
        <v>1419</v>
      </c>
      <c r="O1954" t="s">
        <v>5742</v>
      </c>
    </row>
    <row r="1955" spans="1:15" x14ac:dyDescent="0.25">
      <c r="A1955" t="s">
        <v>9107</v>
      </c>
      <c r="B1955" t="s">
        <v>9107</v>
      </c>
      <c r="C1955" t="s">
        <v>9108</v>
      </c>
      <c r="D1955" t="s">
        <v>3982</v>
      </c>
      <c r="E1955" t="str">
        <f>VLOOKUP(A1955,[1]USDAPLANTS!C$2:D$32889,2)</f>
        <v>L48(N)</v>
      </c>
      <c r="F1955" t="s">
        <v>3982</v>
      </c>
      <c r="G1955" t="s">
        <v>1021</v>
      </c>
      <c r="I1955" t="s">
        <v>9109</v>
      </c>
      <c r="J1955" t="s">
        <v>9105</v>
      </c>
      <c r="K1955" t="s">
        <v>9110</v>
      </c>
      <c r="L1955" t="str">
        <f t="shared" si="166"/>
        <v>divaricata ssp. laphamii</v>
      </c>
      <c r="M1955" t="s">
        <v>5742</v>
      </c>
      <c r="N1955" t="s">
        <v>1419</v>
      </c>
      <c r="O1955" t="s">
        <v>9111</v>
      </c>
    </row>
    <row r="1956" spans="1:15" x14ac:dyDescent="0.25">
      <c r="A1956" t="s">
        <v>9112</v>
      </c>
      <c r="B1956" t="s">
        <v>9112</v>
      </c>
      <c r="C1956" t="s">
        <v>9113</v>
      </c>
      <c r="D1956" t="s">
        <v>3982</v>
      </c>
      <c r="E1956" t="str">
        <f>VLOOKUP(A1956,[1]USDAPLANTS!C$2:D$32889,2)</f>
        <v>L48(N)CAN(I)</v>
      </c>
      <c r="F1956" t="s">
        <v>3982</v>
      </c>
      <c r="G1956" t="s">
        <v>1021</v>
      </c>
      <c r="I1956" t="s">
        <v>9114</v>
      </c>
      <c r="J1956" t="s">
        <v>9105</v>
      </c>
      <c r="K1956" t="s">
        <v>3797</v>
      </c>
      <c r="L1956" t="str">
        <f t="shared" ref="L1956:L1960" si="167">M1956</f>
        <v>maculata</v>
      </c>
      <c r="M1956" t="s">
        <v>3797</v>
      </c>
    </row>
    <row r="1957" spans="1:15" x14ac:dyDescent="0.25">
      <c r="A1957" t="s">
        <v>9115</v>
      </c>
      <c r="B1957" t="s">
        <v>9115</v>
      </c>
      <c r="C1957" t="s">
        <v>9116</v>
      </c>
      <c r="D1957" t="s">
        <v>3982</v>
      </c>
      <c r="E1957" t="str">
        <f>VLOOKUP(A1957,[1]USDAPLANTS!C$2:D$32889,2)</f>
        <v>L48(N)</v>
      </c>
      <c r="F1957" t="s">
        <v>3982</v>
      </c>
      <c r="G1957" t="s">
        <v>1021</v>
      </c>
      <c r="I1957" t="s">
        <v>9117</v>
      </c>
      <c r="J1957" t="s">
        <v>9105</v>
      </c>
      <c r="K1957" t="s">
        <v>3493</v>
      </c>
      <c r="L1957" t="str">
        <f t="shared" si="167"/>
        <v>ovata</v>
      </c>
      <c r="M1957" t="s">
        <v>3493</v>
      </c>
    </row>
    <row r="1958" spans="1:15" x14ac:dyDescent="0.25">
      <c r="A1958" t="s">
        <v>9118</v>
      </c>
      <c r="B1958" t="s">
        <v>9118</v>
      </c>
      <c r="C1958" t="s">
        <v>9119</v>
      </c>
      <c r="D1958" t="s">
        <v>3982</v>
      </c>
      <c r="E1958" t="str">
        <f>VLOOKUP(A1958,[1]USDAPLANTS!C$2:D$32889,2)</f>
        <v>L48(N)CAN(I)</v>
      </c>
      <c r="F1958" t="s">
        <v>3982</v>
      </c>
      <c r="G1958" t="s">
        <v>1021</v>
      </c>
      <c r="I1958" t="s">
        <v>9120</v>
      </c>
      <c r="J1958" t="s">
        <v>9105</v>
      </c>
      <c r="K1958" t="s">
        <v>2241</v>
      </c>
      <c r="L1958" t="str">
        <f t="shared" si="167"/>
        <v>paniculata</v>
      </c>
      <c r="M1958" t="s">
        <v>2241</v>
      </c>
    </row>
    <row r="1959" spans="1:15" x14ac:dyDescent="0.25">
      <c r="A1959" t="s">
        <v>9121</v>
      </c>
      <c r="B1959" t="s">
        <v>9121</v>
      </c>
      <c r="C1959" t="s">
        <v>9122</v>
      </c>
      <c r="D1959" t="s">
        <v>3982</v>
      </c>
      <c r="E1959" t="str">
        <f>VLOOKUP(A1959,[1]USDAPLANTS!C$2:D$32889,2)</f>
        <v>L48(N)CAN(N)</v>
      </c>
      <c r="F1959" t="s">
        <v>3982</v>
      </c>
      <c r="G1959" t="s">
        <v>1021</v>
      </c>
      <c r="I1959" t="s">
        <v>9123</v>
      </c>
      <c r="J1959" t="s">
        <v>9105</v>
      </c>
      <c r="K1959" t="s">
        <v>5467</v>
      </c>
      <c r="L1959" t="str">
        <f t="shared" si="167"/>
        <v>pilosa</v>
      </c>
      <c r="M1959" t="s">
        <v>5467</v>
      </c>
    </row>
    <row r="1960" spans="1:15" x14ac:dyDescent="0.25">
      <c r="A1960" t="s">
        <v>9124</v>
      </c>
      <c r="B1960" t="s">
        <v>9124</v>
      </c>
      <c r="C1960" t="s">
        <v>9125</v>
      </c>
      <c r="D1960" t="s">
        <v>3982</v>
      </c>
      <c r="E1960" t="str">
        <f>VLOOKUP(A1960,[1]USDAPLANTS!C$2:D$32889,2)</f>
        <v>L48(N)CAN(I)</v>
      </c>
      <c r="F1960" t="s">
        <v>3982</v>
      </c>
      <c r="G1960" t="s">
        <v>1021</v>
      </c>
      <c r="I1960" t="s">
        <v>9126</v>
      </c>
      <c r="J1960" t="s">
        <v>9105</v>
      </c>
      <c r="K1960" t="s">
        <v>1331</v>
      </c>
      <c r="L1960" t="str">
        <f t="shared" si="167"/>
        <v>stolonifera</v>
      </c>
      <c r="M1960" t="s">
        <v>1331</v>
      </c>
    </row>
    <row r="1961" spans="1:15" x14ac:dyDescent="0.25">
      <c r="A1961" t="s">
        <v>9127</v>
      </c>
      <c r="B1961" t="s">
        <v>9127</v>
      </c>
      <c r="C1961" t="s">
        <v>9128</v>
      </c>
      <c r="D1961" t="s">
        <v>3982</v>
      </c>
      <c r="E1961" t="str">
        <f>VLOOKUP(A1961,[1]USDAPLANTS!C$2:D$32889,2)</f>
        <v>L48(N)CAN(I)</v>
      </c>
      <c r="F1961" t="s">
        <v>3982</v>
      </c>
      <c r="G1961" t="s">
        <v>1021</v>
      </c>
      <c r="I1961" t="s">
        <v>9129</v>
      </c>
      <c r="J1961" t="s">
        <v>9105</v>
      </c>
      <c r="K1961" t="s">
        <v>9130</v>
      </c>
      <c r="L1961" t="str">
        <f t="shared" ref="L1961:L1962" si="168">M1961&amp;" "&amp;N1961&amp;" "&amp;O1961</f>
        <v>subulata ssp. brittonii</v>
      </c>
      <c r="M1961" t="s">
        <v>9131</v>
      </c>
      <c r="N1961" t="s">
        <v>1419</v>
      </c>
      <c r="O1961" t="s">
        <v>6901</v>
      </c>
    </row>
    <row r="1962" spans="1:15" x14ac:dyDescent="0.25">
      <c r="A1962" t="s">
        <v>9132</v>
      </c>
      <c r="B1962" t="s">
        <v>9132</v>
      </c>
      <c r="C1962" t="s">
        <v>9133</v>
      </c>
      <c r="D1962" t="s">
        <v>3982</v>
      </c>
      <c r="E1962" t="str">
        <f>VLOOKUP(A1962,[1]USDAPLANTS!C$2:D$32889,2)</f>
        <v>L48(N)CAN(N)</v>
      </c>
      <c r="F1962" t="s">
        <v>3982</v>
      </c>
      <c r="G1962" t="s">
        <v>1021</v>
      </c>
      <c r="I1962" t="s">
        <v>9134</v>
      </c>
      <c r="J1962" t="s">
        <v>9105</v>
      </c>
      <c r="K1962" t="s">
        <v>9135</v>
      </c>
      <c r="L1962" t="str">
        <f t="shared" si="168"/>
        <v>subulata ssp. subulata</v>
      </c>
      <c r="M1962" t="s">
        <v>9131</v>
      </c>
      <c r="N1962" t="s">
        <v>1419</v>
      </c>
      <c r="O1962" t="s">
        <v>9131</v>
      </c>
    </row>
    <row r="1963" spans="1:15" x14ac:dyDescent="0.25">
      <c r="A1963" t="s">
        <v>9136</v>
      </c>
      <c r="B1963" t="s">
        <v>9136</v>
      </c>
      <c r="C1963" t="s">
        <v>9137</v>
      </c>
      <c r="D1963" t="s">
        <v>1843</v>
      </c>
      <c r="E1963" t="str">
        <f>VLOOKUP(A1963,[1]USDAPLANTS!C$2:D$32889,2)</f>
        <v>L48(N)</v>
      </c>
      <c r="F1963" t="s">
        <v>1843</v>
      </c>
      <c r="G1963" t="s">
        <v>1021</v>
      </c>
      <c r="I1963" t="s">
        <v>9138</v>
      </c>
      <c r="J1963" t="s">
        <v>9139</v>
      </c>
      <c r="K1963" t="s">
        <v>9140</v>
      </c>
      <c r="L1963" t="str">
        <f t="shared" ref="L1963:L1968" si="169">M1963</f>
        <v>leucarpum</v>
      </c>
      <c r="M1963" t="s">
        <v>9140</v>
      </c>
    </row>
    <row r="1964" spans="1:15" x14ac:dyDescent="0.25">
      <c r="A1964" t="s">
        <v>9141</v>
      </c>
      <c r="B1964" t="s">
        <v>9141</v>
      </c>
      <c r="C1964" t="s">
        <v>9142</v>
      </c>
      <c r="D1964" t="s">
        <v>1266</v>
      </c>
      <c r="E1964" t="str">
        <f>VLOOKUP(A1964,[1]USDAPLANTS!C$2:D$32889,2)</f>
        <v>L48(I)HI(I)</v>
      </c>
      <c r="F1964" t="s">
        <v>1266</v>
      </c>
      <c r="G1964" t="s">
        <v>1032</v>
      </c>
      <c r="I1964" t="s">
        <v>9143</v>
      </c>
      <c r="J1964" t="s">
        <v>9144</v>
      </c>
      <c r="K1964" t="s">
        <v>7976</v>
      </c>
      <c r="L1964" t="str">
        <f t="shared" si="169"/>
        <v>floribunda</v>
      </c>
      <c r="M1964" t="s">
        <v>7976</v>
      </c>
    </row>
    <row r="1965" spans="1:15" x14ac:dyDescent="0.25">
      <c r="A1965" t="s">
        <v>9145</v>
      </c>
      <c r="B1965" t="s">
        <v>9145</v>
      </c>
      <c r="C1965" t="s">
        <v>9146</v>
      </c>
      <c r="D1965" t="s">
        <v>1266</v>
      </c>
      <c r="E1965" t="str">
        <f>VLOOKUP(A1965,[1]USDAPLANTS!C$2:D$32889,2)</f>
        <v>L48(I)</v>
      </c>
      <c r="F1965" t="s">
        <v>1266</v>
      </c>
      <c r="G1965" t="s">
        <v>1032</v>
      </c>
      <c r="I1965" t="s">
        <v>9147</v>
      </c>
      <c r="J1965" t="s">
        <v>9144</v>
      </c>
      <c r="K1965" t="s">
        <v>846</v>
      </c>
      <c r="L1965" t="str">
        <f t="shared" si="169"/>
        <v>melanocarpa</v>
      </c>
      <c r="M1965" t="s">
        <v>846</v>
      </c>
    </row>
    <row r="1966" spans="1:15" x14ac:dyDescent="0.25">
      <c r="A1966" t="s">
        <v>9148</v>
      </c>
      <c r="B1966" t="s">
        <v>9148</v>
      </c>
      <c r="C1966" t="s">
        <v>9144</v>
      </c>
      <c r="D1966" t="s">
        <v>1266</v>
      </c>
      <c r="E1966" t="str">
        <f>VLOOKUP(A1966,[1]USDAPLANTS!C$2:D$32889,2)</f>
        <v>L48(I)</v>
      </c>
      <c r="F1966" t="s">
        <v>1266</v>
      </c>
      <c r="G1966" t="s">
        <v>1032</v>
      </c>
      <c r="I1966" t="s">
        <v>9149</v>
      </c>
      <c r="J1966" t="s">
        <v>9144</v>
      </c>
      <c r="K1966" t="s">
        <v>1212</v>
      </c>
      <c r="L1966" t="str">
        <f t="shared" si="169"/>
        <v>parviflora</v>
      </c>
      <c r="M1966" t="s">
        <v>1212</v>
      </c>
    </row>
    <row r="1967" spans="1:15" x14ac:dyDescent="0.25">
      <c r="A1967" t="s">
        <v>9150</v>
      </c>
      <c r="B1967" t="s">
        <v>9150</v>
      </c>
      <c r="C1967" t="s">
        <v>9151</v>
      </c>
      <c r="D1967" t="s">
        <v>1266</v>
      </c>
      <c r="E1967" t="str">
        <f>VLOOKUP(A1967,[1]USDAPLANTS!C$2:D$32889,2)</f>
        <v>L48(I)</v>
      </c>
      <c r="F1967" t="s">
        <v>1266</v>
      </c>
      <c r="G1967" t="s">
        <v>1032</v>
      </c>
      <c r="I1967" t="s">
        <v>9152</v>
      </c>
      <c r="J1967" t="s">
        <v>9144</v>
      </c>
      <c r="K1967" t="s">
        <v>9153</v>
      </c>
      <c r="L1967" t="str">
        <f t="shared" si="169"/>
        <v>pyrifolia</v>
      </c>
      <c r="M1967" t="s">
        <v>9153</v>
      </c>
    </row>
    <row r="1968" spans="1:15" x14ac:dyDescent="0.25">
      <c r="A1968" t="s">
        <v>9154</v>
      </c>
      <c r="B1968" t="s">
        <v>9154</v>
      </c>
      <c r="C1968" t="s">
        <v>9155</v>
      </c>
      <c r="D1968" t="s">
        <v>1266</v>
      </c>
      <c r="E1968" t="str">
        <f>VLOOKUP(A1968,[1]USDAPLANTS!C$2:D$32889,2)</f>
        <v>L48(I)</v>
      </c>
      <c r="F1968" t="s">
        <v>1266</v>
      </c>
      <c r="G1968" t="s">
        <v>1032</v>
      </c>
      <c r="I1968" t="s">
        <v>9156</v>
      </c>
      <c r="J1968" t="s">
        <v>9144</v>
      </c>
      <c r="K1968" t="s">
        <v>4941</v>
      </c>
      <c r="L1968" t="str">
        <f t="shared" si="169"/>
        <v>villosa</v>
      </c>
      <c r="M1968" t="s">
        <v>4941</v>
      </c>
    </row>
    <row r="1969" spans="1:15" x14ac:dyDescent="0.25">
      <c r="A1969" t="s">
        <v>9157</v>
      </c>
      <c r="B1969" t="s">
        <v>9157</v>
      </c>
      <c r="C1969" t="s">
        <v>9158</v>
      </c>
      <c r="D1969" t="s">
        <v>1181</v>
      </c>
      <c r="E1969" t="str">
        <f>VLOOKUP(A1969,[1]USDAPLANTS!C$2:D$32889,2)</f>
        <v>L48(N)CAN(N)</v>
      </c>
      <c r="F1969" t="s">
        <v>1181</v>
      </c>
      <c r="G1969" t="s">
        <v>1021</v>
      </c>
      <c r="I1969" t="s">
        <v>9159</v>
      </c>
      <c r="J1969" t="s">
        <v>9160</v>
      </c>
      <c r="K1969" t="s">
        <v>9161</v>
      </c>
      <c r="L1969" t="str">
        <f t="shared" ref="L1969:L1970" si="170">M1969&amp;" "&amp;N1969&amp;" "&amp;O1969</f>
        <v>australis ssp. americanus</v>
      </c>
      <c r="M1969" t="s">
        <v>2223</v>
      </c>
      <c r="N1969" t="s">
        <v>1419</v>
      </c>
      <c r="O1969" t="s">
        <v>1136</v>
      </c>
    </row>
    <row r="1970" spans="1:15" x14ac:dyDescent="0.25">
      <c r="A1970" t="s">
        <v>9162</v>
      </c>
      <c r="B1970" t="s">
        <v>9162</v>
      </c>
      <c r="C1970" t="s">
        <v>9163</v>
      </c>
      <c r="D1970" t="s">
        <v>1181</v>
      </c>
      <c r="E1970" t="str">
        <f>VLOOKUP(A1970,[1]USDAPLANTS!C$2:D$32889,2)</f>
        <v>L48(I)CAN(I)</v>
      </c>
      <c r="F1970" t="s">
        <v>1181</v>
      </c>
      <c r="G1970" t="s">
        <v>1032</v>
      </c>
      <c r="I1970" t="s">
        <v>9164</v>
      </c>
      <c r="J1970" t="s">
        <v>9160</v>
      </c>
      <c r="K1970" t="s">
        <v>9165</v>
      </c>
      <c r="L1970" t="str">
        <f t="shared" si="170"/>
        <v>australis ssp. australis</v>
      </c>
      <c r="M1970" t="s">
        <v>2223</v>
      </c>
      <c r="N1970" t="s">
        <v>1419</v>
      </c>
      <c r="O1970" t="s">
        <v>2223</v>
      </c>
    </row>
    <row r="1971" spans="1:15" x14ac:dyDescent="0.25">
      <c r="A1971" t="s">
        <v>9166</v>
      </c>
      <c r="B1971" t="s">
        <v>9166</v>
      </c>
      <c r="C1971" t="s">
        <v>9167</v>
      </c>
      <c r="D1971" t="s">
        <v>6190</v>
      </c>
      <c r="E1971" t="str">
        <f>VLOOKUP(A1971,[1]USDAPLANTS!C$2:D$32889,2)</f>
        <v>L48(N)CAN(N)</v>
      </c>
      <c r="F1971" t="s">
        <v>6190</v>
      </c>
      <c r="G1971" t="s">
        <v>1021</v>
      </c>
      <c r="I1971" t="s">
        <v>9168</v>
      </c>
      <c r="J1971" t="s">
        <v>9169</v>
      </c>
      <c r="K1971" t="s">
        <v>9170</v>
      </c>
      <c r="L1971" t="str">
        <f t="shared" ref="L1971:L1976" si="171">M1971</f>
        <v>leptostachya</v>
      </c>
      <c r="M1971" t="s">
        <v>9170</v>
      </c>
    </row>
    <row r="1972" spans="1:15" x14ac:dyDescent="0.25">
      <c r="A1972" t="s">
        <v>9171</v>
      </c>
      <c r="B1972" t="s">
        <v>9171</v>
      </c>
      <c r="C1972" t="s">
        <v>9172</v>
      </c>
      <c r="D1972" t="s">
        <v>9173</v>
      </c>
      <c r="E1972" t="str">
        <f>VLOOKUP(A1972,[1]USDAPLANTS!C$2:D$32889,2)</f>
        <v>L48(N)CAN(N)</v>
      </c>
      <c r="F1972" t="s">
        <v>9173</v>
      </c>
      <c r="G1972" t="s">
        <v>1021</v>
      </c>
      <c r="I1972" t="s">
        <v>9174</v>
      </c>
      <c r="J1972" t="s">
        <v>9175</v>
      </c>
      <c r="K1972" t="s">
        <v>914</v>
      </c>
      <c r="L1972" t="str">
        <f t="shared" si="171"/>
        <v>lanceolata</v>
      </c>
      <c r="M1972" t="s">
        <v>914</v>
      </c>
    </row>
    <row r="1973" spans="1:15" x14ac:dyDescent="0.25">
      <c r="A1973" t="s">
        <v>9176</v>
      </c>
      <c r="B1973" t="s">
        <v>9176</v>
      </c>
      <c r="C1973" t="s">
        <v>9177</v>
      </c>
      <c r="D1973" t="s">
        <v>9178</v>
      </c>
      <c r="E1973" t="str">
        <f>VLOOKUP(A1973,[1]USDAPLANTS!C$2:D$32889,2)</f>
        <v>L48(N)</v>
      </c>
      <c r="F1973" t="s">
        <v>9178</v>
      </c>
      <c r="G1973" t="s">
        <v>1021</v>
      </c>
      <c r="I1973" t="s">
        <v>9179</v>
      </c>
      <c r="J1973" t="s">
        <v>9180</v>
      </c>
      <c r="K1973" t="s">
        <v>9181</v>
      </c>
      <c r="L1973" t="str">
        <f t="shared" si="171"/>
        <v>caroliniensis</v>
      </c>
      <c r="M1973" t="s">
        <v>9181</v>
      </c>
    </row>
    <row r="1974" spans="1:15" x14ac:dyDescent="0.25">
      <c r="A1974" t="s">
        <v>9182</v>
      </c>
      <c r="B1974" t="s">
        <v>9182</v>
      </c>
      <c r="C1974" t="s">
        <v>9183</v>
      </c>
      <c r="D1974" t="s">
        <v>4619</v>
      </c>
      <c r="E1974" t="str">
        <f>VLOOKUP(A1974,[1]USDAPLANTS!C$2:D$32889,2)</f>
        <v>L48(I)CAN(I)</v>
      </c>
      <c r="F1974" t="s">
        <v>4619</v>
      </c>
      <c r="G1974" t="s">
        <v>1032</v>
      </c>
      <c r="I1974" t="s">
        <v>9184</v>
      </c>
      <c r="J1974" t="s">
        <v>9185</v>
      </c>
      <c r="K1974" t="s">
        <v>9186</v>
      </c>
      <c r="L1974" t="str">
        <f t="shared" si="171"/>
        <v>alkekengi</v>
      </c>
      <c r="M1974" t="s">
        <v>9186</v>
      </c>
    </row>
    <row r="1975" spans="1:15" x14ac:dyDescent="0.25">
      <c r="A1975" t="s">
        <v>9187</v>
      </c>
      <c r="B1975" t="s">
        <v>9187</v>
      </c>
      <c r="C1975" t="s">
        <v>9188</v>
      </c>
      <c r="D1975" t="s">
        <v>4619</v>
      </c>
      <c r="E1975" t="str">
        <f>VLOOKUP(A1975,[1]USDAPLANTS!C$2:D$32889,2)</f>
        <v>L48(N)CAN(N)</v>
      </c>
      <c r="F1975" t="s">
        <v>4619</v>
      </c>
      <c r="G1975" t="s">
        <v>1021</v>
      </c>
      <c r="I1975" t="s">
        <v>9189</v>
      </c>
      <c r="J1975" t="s">
        <v>9185</v>
      </c>
      <c r="K1975" t="s">
        <v>2587</v>
      </c>
      <c r="L1975" t="str">
        <f t="shared" si="171"/>
        <v>heterophylla</v>
      </c>
      <c r="M1975" t="s">
        <v>2587</v>
      </c>
    </row>
    <row r="1976" spans="1:15" x14ac:dyDescent="0.25">
      <c r="A1976" t="s">
        <v>9190</v>
      </c>
      <c r="B1976" t="s">
        <v>9190</v>
      </c>
      <c r="C1976" t="s">
        <v>9191</v>
      </c>
      <c r="D1976" t="s">
        <v>4619</v>
      </c>
      <c r="E1976" t="str">
        <f>VLOOKUP(A1976,[1]USDAPLANTS!C$2:D$32889,2)</f>
        <v>L48(I)HI(I)CAN(I)</v>
      </c>
      <c r="F1976" t="s">
        <v>4619</v>
      </c>
      <c r="G1976" t="s">
        <v>1032</v>
      </c>
      <c r="I1976" t="s">
        <v>9192</v>
      </c>
      <c r="J1976" t="s">
        <v>9185</v>
      </c>
      <c r="K1976" t="s">
        <v>9193</v>
      </c>
      <c r="L1976" t="str">
        <f t="shared" si="171"/>
        <v>philadelphica</v>
      </c>
      <c r="M1976" t="s">
        <v>9193</v>
      </c>
    </row>
    <row r="1977" spans="1:15" x14ac:dyDescent="0.25">
      <c r="A1977" t="s">
        <v>9194</v>
      </c>
      <c r="B1977" t="s">
        <v>9194</v>
      </c>
      <c r="C1977" t="s">
        <v>9195</v>
      </c>
      <c r="D1977" t="s">
        <v>4619</v>
      </c>
      <c r="E1977" t="str">
        <f>VLOOKUP(A1977,[1]USDAPLANTS!C$2:D$32889,2)</f>
        <v>L48(N)</v>
      </c>
      <c r="F1977" t="s">
        <v>4619</v>
      </c>
      <c r="G1977" t="s">
        <v>1021</v>
      </c>
      <c r="I1977" t="s">
        <v>9196</v>
      </c>
      <c r="J1977" t="s">
        <v>9185</v>
      </c>
      <c r="K1977" t="s">
        <v>9197</v>
      </c>
      <c r="L1977" t="str">
        <f t="shared" ref="L1977:L1978" si="172">M1977&amp;" "&amp;N1977&amp;" "&amp;O1977</f>
        <v>pubescens var. integrifolia</v>
      </c>
      <c r="M1977" t="s">
        <v>1280</v>
      </c>
      <c r="N1977" t="s">
        <v>1259</v>
      </c>
      <c r="O1977" t="s">
        <v>9198</v>
      </c>
    </row>
    <row r="1978" spans="1:15" x14ac:dyDescent="0.25">
      <c r="A1978" t="s">
        <v>9199</v>
      </c>
      <c r="B1978" t="s">
        <v>9199</v>
      </c>
      <c r="C1978" t="s">
        <v>9199</v>
      </c>
      <c r="D1978" t="s">
        <v>4619</v>
      </c>
      <c r="E1978" t="str">
        <f>VLOOKUP(A1978,[1]USDAPLANTS!C$2:D$32889,2)</f>
        <v>L48(N)PR(N)VI(N)CAN(I)</v>
      </c>
      <c r="F1978" t="s">
        <v>4619</v>
      </c>
      <c r="G1978" t="s">
        <v>1021</v>
      </c>
      <c r="I1978" t="s">
        <v>9200</v>
      </c>
      <c r="J1978" t="s">
        <v>9185</v>
      </c>
      <c r="K1978" t="s">
        <v>9201</v>
      </c>
      <c r="L1978" t="str">
        <f t="shared" si="172"/>
        <v>pubescens var. pubescens</v>
      </c>
      <c r="M1978" t="s">
        <v>1280</v>
      </c>
      <c r="N1978" t="s">
        <v>1259</v>
      </c>
      <c r="O1978" t="s">
        <v>1280</v>
      </c>
    </row>
    <row r="1979" spans="1:15" x14ac:dyDescent="0.25">
      <c r="A1979" t="s">
        <v>9202</v>
      </c>
      <c r="B1979" t="s">
        <v>9202</v>
      </c>
      <c r="C1979" t="s">
        <v>9203</v>
      </c>
      <c r="D1979" t="s">
        <v>4619</v>
      </c>
      <c r="E1979" t="str">
        <f>VLOOKUP(A1979,[1]USDAPLANTS!C$2:D$32889,2)</f>
        <v>L48(N)</v>
      </c>
      <c r="F1979" t="s">
        <v>4619</v>
      </c>
      <c r="G1979" t="s">
        <v>1021</v>
      </c>
      <c r="I1979" t="s">
        <v>9204</v>
      </c>
      <c r="J1979" t="s">
        <v>9185</v>
      </c>
      <c r="K1979" t="s">
        <v>9205</v>
      </c>
      <c r="L1979" t="str">
        <f t="shared" ref="L1979:L2018" si="173">M1979</f>
        <v>subglabrata</v>
      </c>
      <c r="M1979" t="s">
        <v>9205</v>
      </c>
    </row>
    <row r="1980" spans="1:15" x14ac:dyDescent="0.25">
      <c r="A1980" t="s">
        <v>9206</v>
      </c>
      <c r="B1980" t="s">
        <v>9206</v>
      </c>
      <c r="C1980" t="s">
        <v>9207</v>
      </c>
      <c r="D1980" t="s">
        <v>4619</v>
      </c>
      <c r="E1980" t="str">
        <f>VLOOKUP(A1980,[1]USDAPLANTS!C$2:D$32889,2)</f>
        <v>L48(N)CAN(N)</v>
      </c>
      <c r="F1980" t="s">
        <v>4619</v>
      </c>
      <c r="G1980" t="s">
        <v>1021</v>
      </c>
      <c r="I1980" t="s">
        <v>9208</v>
      </c>
      <c r="J1980" t="s">
        <v>9185</v>
      </c>
      <c r="K1980" t="s">
        <v>895</v>
      </c>
      <c r="L1980" t="str">
        <f t="shared" si="173"/>
        <v>virginiana</v>
      </c>
      <c r="M1980" t="s">
        <v>895</v>
      </c>
    </row>
    <row r="1981" spans="1:15" x14ac:dyDescent="0.25">
      <c r="A1981" t="s">
        <v>9209</v>
      </c>
      <c r="B1981" t="s">
        <v>9209</v>
      </c>
      <c r="C1981" t="s">
        <v>9210</v>
      </c>
      <c r="D1981" t="s">
        <v>1266</v>
      </c>
      <c r="E1981" t="str">
        <f>VLOOKUP(A1981,[1]USDAPLANTS!C$2:D$32889,2)</f>
        <v>L48(N)CAN(N)</v>
      </c>
      <c r="F1981" t="s">
        <v>1266</v>
      </c>
      <c r="G1981" t="s">
        <v>1021</v>
      </c>
      <c r="I1981" t="s">
        <v>9211</v>
      </c>
      <c r="J1981" t="s">
        <v>9212</v>
      </c>
      <c r="K1981" t="s">
        <v>9213</v>
      </c>
      <c r="L1981" t="str">
        <f t="shared" si="173"/>
        <v>opulifolius</v>
      </c>
      <c r="M1981" t="s">
        <v>9213</v>
      </c>
    </row>
    <row r="1982" spans="1:15" x14ac:dyDescent="0.25">
      <c r="A1982" t="s">
        <v>9214</v>
      </c>
      <c r="B1982" t="s">
        <v>9214</v>
      </c>
      <c r="C1982" t="s">
        <v>9215</v>
      </c>
      <c r="D1982" t="s">
        <v>1117</v>
      </c>
      <c r="E1982" t="str">
        <f>VLOOKUP(A1982,[1]USDAPLANTS!C$2:D$32889,2)</f>
        <v>L48(N)CAN(N)</v>
      </c>
      <c r="F1982" t="s">
        <v>1117</v>
      </c>
      <c r="G1982" t="s">
        <v>1021</v>
      </c>
      <c r="I1982" t="s">
        <v>9216</v>
      </c>
      <c r="J1982" t="s">
        <v>9217</v>
      </c>
      <c r="K1982" t="s">
        <v>895</v>
      </c>
      <c r="L1982" t="str">
        <f t="shared" si="173"/>
        <v>virginiana</v>
      </c>
      <c r="M1982" t="s">
        <v>895</v>
      </c>
    </row>
    <row r="1983" spans="1:15" x14ac:dyDescent="0.25">
      <c r="A1983" t="s">
        <v>9218</v>
      </c>
      <c r="B1983" t="s">
        <v>9218</v>
      </c>
      <c r="C1983" t="s">
        <v>9219</v>
      </c>
      <c r="D1983" t="s">
        <v>9220</v>
      </c>
      <c r="E1983" t="str">
        <f>VLOOKUP(A1983,[1]USDAPLANTS!C$2:D$32889,2)</f>
        <v>L48(N)CAN(N)</v>
      </c>
      <c r="F1983" t="s">
        <v>9220</v>
      </c>
      <c r="G1983" t="s">
        <v>1021</v>
      </c>
      <c r="I1983" t="s">
        <v>9221</v>
      </c>
      <c r="J1983" t="s">
        <v>9222</v>
      </c>
      <c r="K1983" t="s">
        <v>1656</v>
      </c>
      <c r="L1983" t="str">
        <f t="shared" si="173"/>
        <v>americana</v>
      </c>
      <c r="M1983" t="s">
        <v>1656</v>
      </c>
    </row>
    <row r="1984" spans="1:15" x14ac:dyDescent="0.25">
      <c r="A1984" t="s">
        <v>9223</v>
      </c>
      <c r="B1984" t="s">
        <v>9223</v>
      </c>
      <c r="C1984" t="s">
        <v>9224</v>
      </c>
      <c r="D1984" t="s">
        <v>1020</v>
      </c>
      <c r="E1984" t="str">
        <f>VLOOKUP(A1984,[1]USDAPLANTS!C$2:D$32889,2)</f>
        <v>L48(I)CAN(I)</v>
      </c>
      <c r="F1984" t="s">
        <v>1020</v>
      </c>
      <c r="G1984" t="s">
        <v>1032</v>
      </c>
      <c r="I1984" t="s">
        <v>9225</v>
      </c>
      <c r="J1984" t="s">
        <v>9226</v>
      </c>
      <c r="K1984" t="s">
        <v>9227</v>
      </c>
      <c r="L1984" t="str">
        <f t="shared" si="173"/>
        <v>abies</v>
      </c>
      <c r="M1984" t="s">
        <v>9227</v>
      </c>
    </row>
    <row r="1985" spans="1:13" x14ac:dyDescent="0.25">
      <c r="A1985" t="s">
        <v>9228</v>
      </c>
      <c r="B1985" t="s">
        <v>9228</v>
      </c>
      <c r="C1985" t="s">
        <v>9229</v>
      </c>
      <c r="D1985" t="s">
        <v>1020</v>
      </c>
      <c r="E1985" t="str">
        <f>VLOOKUP(A1985,[1]USDAPLANTS!C$2:D$32889,2)</f>
        <v>L48(N)AK(N)CAN(N)SPM(N)</v>
      </c>
      <c r="F1985" t="s">
        <v>1020</v>
      </c>
      <c r="G1985" t="s">
        <v>1021</v>
      </c>
      <c r="I1985" t="s">
        <v>9230</v>
      </c>
      <c r="J1985" t="s">
        <v>9226</v>
      </c>
      <c r="K1985" t="s">
        <v>8500</v>
      </c>
      <c r="L1985" t="str">
        <f t="shared" si="173"/>
        <v>glauca</v>
      </c>
      <c r="M1985" t="s">
        <v>8500</v>
      </c>
    </row>
    <row r="1986" spans="1:13" x14ac:dyDescent="0.25">
      <c r="A1986" t="s">
        <v>9231</v>
      </c>
      <c r="B1986" t="s">
        <v>9231</v>
      </c>
      <c r="C1986" t="s">
        <v>9232</v>
      </c>
      <c r="D1986" t="s">
        <v>1020</v>
      </c>
      <c r="E1986" t="str">
        <f>VLOOKUP(A1986,[1]USDAPLANTS!C$2:D$32889,2)</f>
        <v>L48(N)AK(N)CAN(N)SPM(N)</v>
      </c>
      <c r="F1986" t="s">
        <v>1020</v>
      </c>
      <c r="G1986" t="s">
        <v>1021</v>
      </c>
      <c r="I1986" t="s">
        <v>9233</v>
      </c>
      <c r="J1986" t="s">
        <v>9226</v>
      </c>
      <c r="K1986" t="s">
        <v>3831</v>
      </c>
      <c r="L1986" t="str">
        <f t="shared" si="173"/>
        <v>mariana</v>
      </c>
      <c r="M1986" t="s">
        <v>3831</v>
      </c>
    </row>
    <row r="1987" spans="1:13" x14ac:dyDescent="0.25">
      <c r="A1987" t="s">
        <v>9234</v>
      </c>
      <c r="B1987" t="s">
        <v>9234</v>
      </c>
      <c r="C1987" t="s">
        <v>9235</v>
      </c>
      <c r="D1987" t="s">
        <v>1020</v>
      </c>
      <c r="E1987" t="str">
        <f>VLOOKUP(A1987,[1]USDAPLANTS!C$2:D$32889,2)</f>
        <v>L48(N)CAN(I)</v>
      </c>
      <c r="F1987" t="s">
        <v>1020</v>
      </c>
      <c r="G1987" t="s">
        <v>1021</v>
      </c>
      <c r="I1987" t="s">
        <v>9236</v>
      </c>
      <c r="J1987" t="s">
        <v>9226</v>
      </c>
      <c r="K1987" t="s">
        <v>9237</v>
      </c>
      <c r="L1987" t="str">
        <f t="shared" si="173"/>
        <v>pungens</v>
      </c>
      <c r="M1987" t="s">
        <v>9237</v>
      </c>
    </row>
    <row r="1988" spans="1:13" x14ac:dyDescent="0.25">
      <c r="A1988" t="s">
        <v>9238</v>
      </c>
      <c r="B1988" t="s">
        <v>9238</v>
      </c>
      <c r="C1988" t="s">
        <v>9239</v>
      </c>
      <c r="D1988" t="s">
        <v>1020</v>
      </c>
      <c r="E1988" t="str">
        <f>VLOOKUP(A1988,[1]USDAPLANTS!C$2:D$32889,2)</f>
        <v>L48(N)CAN(N)SPM(N)</v>
      </c>
      <c r="F1988" t="s">
        <v>1020</v>
      </c>
      <c r="G1988" t="s">
        <v>1021</v>
      </c>
      <c r="I1988" t="s">
        <v>9240</v>
      </c>
      <c r="J1988" t="s">
        <v>9226</v>
      </c>
      <c r="K1988" t="s">
        <v>9241</v>
      </c>
      <c r="L1988" t="str">
        <f t="shared" si="173"/>
        <v>rubens</v>
      </c>
      <c r="M1988" t="s">
        <v>9241</v>
      </c>
    </row>
    <row r="1989" spans="1:13" x14ac:dyDescent="0.25">
      <c r="A1989" t="s">
        <v>9242</v>
      </c>
      <c r="B1989" t="s">
        <v>9242</v>
      </c>
      <c r="C1989" t="s">
        <v>9243</v>
      </c>
      <c r="D1989" t="s">
        <v>1108</v>
      </c>
      <c r="E1989" t="str">
        <f>VLOOKUP(A1989,[1]USDAPLANTS!C$2:D$32889,2)</f>
        <v>L48(I,N)AK(N)HI(I)CAN(I)</v>
      </c>
      <c r="F1989" t="s">
        <v>1108</v>
      </c>
      <c r="G1989" t="s">
        <v>1032</v>
      </c>
      <c r="H1989" t="s">
        <v>1109</v>
      </c>
      <c r="I1989" t="s">
        <v>9244</v>
      </c>
      <c r="J1989" t="s">
        <v>9245</v>
      </c>
      <c r="K1989" t="s">
        <v>9246</v>
      </c>
      <c r="L1989" t="str">
        <f t="shared" si="173"/>
        <v>hieracioides</v>
      </c>
      <c r="M1989" t="s">
        <v>9246</v>
      </c>
    </row>
    <row r="1990" spans="1:13" x14ac:dyDescent="0.25">
      <c r="A1990" t="s">
        <v>9247</v>
      </c>
      <c r="B1990" t="s">
        <v>9247</v>
      </c>
      <c r="C1990" t="s">
        <v>9248</v>
      </c>
      <c r="D1990" t="s">
        <v>2357</v>
      </c>
      <c r="E1990" t="str">
        <f>VLOOKUP(A1990,[1]USDAPLANTS!C$2:D$32889,2)</f>
        <v>L48(N)CAN(N)</v>
      </c>
      <c r="F1990" t="s">
        <v>2357</v>
      </c>
      <c r="G1990" t="s">
        <v>1021</v>
      </c>
      <c r="I1990" t="s">
        <v>9249</v>
      </c>
      <c r="J1990" t="s">
        <v>9250</v>
      </c>
      <c r="K1990" t="s">
        <v>9251</v>
      </c>
      <c r="L1990" t="str">
        <f t="shared" si="173"/>
        <v>fontana</v>
      </c>
      <c r="M1990" t="s">
        <v>9251</v>
      </c>
    </row>
    <row r="1991" spans="1:13" x14ac:dyDescent="0.25">
      <c r="A1991" t="s">
        <v>9252</v>
      </c>
      <c r="B1991" t="s">
        <v>9252</v>
      </c>
      <c r="C1991" t="s">
        <v>9253</v>
      </c>
      <c r="D1991" t="s">
        <v>2357</v>
      </c>
      <c r="E1991" t="str">
        <f>VLOOKUP(A1991,[1]USDAPLANTS!C$2:D$32889,2)</f>
        <v>L48(N)CAN(N)</v>
      </c>
      <c r="F1991" t="s">
        <v>2357</v>
      </c>
      <c r="G1991" t="s">
        <v>1021</v>
      </c>
      <c r="I1991" t="s">
        <v>9254</v>
      </c>
      <c r="J1991" t="s">
        <v>9250</v>
      </c>
      <c r="K1991" t="s">
        <v>3508</v>
      </c>
      <c r="L1991" t="str">
        <f t="shared" si="173"/>
        <v>pumila</v>
      </c>
      <c r="M1991" t="s">
        <v>3508</v>
      </c>
    </row>
    <row r="1992" spans="1:13" x14ac:dyDescent="0.25">
      <c r="A1992" t="s">
        <v>9255</v>
      </c>
      <c r="B1992" t="s">
        <v>9255</v>
      </c>
      <c r="C1992" t="s">
        <v>9256</v>
      </c>
      <c r="D1992" t="s">
        <v>1187</v>
      </c>
      <c r="E1992" t="str">
        <f>VLOOKUP(A1992,[1]USDAPLANTS!C$2:D$32889,2)</f>
        <v>L48(I)CAN(I)</v>
      </c>
      <c r="F1992" t="s">
        <v>1187</v>
      </c>
      <c r="G1992" t="s">
        <v>1032</v>
      </c>
      <c r="I1992" t="s">
        <v>9257</v>
      </c>
      <c r="J1992" t="s">
        <v>9258</v>
      </c>
      <c r="K1992" t="s">
        <v>9033</v>
      </c>
      <c r="L1992" t="str">
        <f t="shared" si="173"/>
        <v>saxifraga</v>
      </c>
      <c r="M1992" t="s">
        <v>9033</v>
      </c>
    </row>
    <row r="1993" spans="1:13" x14ac:dyDescent="0.25">
      <c r="A1993" t="s">
        <v>9259</v>
      </c>
      <c r="B1993" t="s">
        <v>9259</v>
      </c>
      <c r="C1993" t="s">
        <v>9260</v>
      </c>
      <c r="D1993" t="s">
        <v>1890</v>
      </c>
      <c r="E1993" t="str">
        <f>VLOOKUP(A1993,[1]USDAPLANTS!C$2:D$32889,2)</f>
        <v>L48(I)CAN(W)</v>
      </c>
      <c r="F1993" t="s">
        <v>1890</v>
      </c>
      <c r="G1993" t="s">
        <v>1032</v>
      </c>
      <c r="I1993" t="s">
        <v>9261</v>
      </c>
      <c r="J1993" t="s">
        <v>9260</v>
      </c>
      <c r="K1993" t="s">
        <v>9262</v>
      </c>
      <c r="L1993" t="str">
        <f t="shared" si="173"/>
        <v>ternata</v>
      </c>
      <c r="M1993" t="s">
        <v>9262</v>
      </c>
    </row>
    <row r="1994" spans="1:13" x14ac:dyDescent="0.25">
      <c r="A1994" t="s">
        <v>9263</v>
      </c>
      <c r="B1994" t="s">
        <v>9263</v>
      </c>
      <c r="C1994" t="s">
        <v>9264</v>
      </c>
      <c r="D1994" t="s">
        <v>1020</v>
      </c>
      <c r="E1994" t="str">
        <f>VLOOKUP(A1994,[1]USDAPLANTS!C$2:D$32889,2)</f>
        <v>L48(N)CAN(N)</v>
      </c>
      <c r="F1994" t="s">
        <v>1020</v>
      </c>
      <c r="G1994" t="s">
        <v>1021</v>
      </c>
      <c r="I1994" t="s">
        <v>9265</v>
      </c>
      <c r="J1994" t="s">
        <v>931</v>
      </c>
      <c r="K1994" t="s">
        <v>9266</v>
      </c>
      <c r="L1994" t="str">
        <f t="shared" si="173"/>
        <v>banksiana</v>
      </c>
      <c r="M1994" t="s">
        <v>9266</v>
      </c>
    </row>
    <row r="1995" spans="1:13" x14ac:dyDescent="0.25">
      <c r="A1995" t="s">
        <v>9267</v>
      </c>
      <c r="B1995" t="s">
        <v>9267</v>
      </c>
      <c r="C1995" t="s">
        <v>9268</v>
      </c>
      <c r="D1995" t="s">
        <v>1020</v>
      </c>
      <c r="E1995" t="str">
        <f>VLOOKUP(A1995,[1]USDAPLANTS!C$2:D$32889,2)</f>
        <v>L48(N)</v>
      </c>
      <c r="F1995" t="s">
        <v>1020</v>
      </c>
      <c r="G1995" t="s">
        <v>1021</v>
      </c>
      <c r="I1995" t="s">
        <v>9269</v>
      </c>
      <c r="J1995" t="s">
        <v>931</v>
      </c>
      <c r="K1995" t="s">
        <v>3003</v>
      </c>
      <c r="L1995" t="str">
        <f t="shared" si="173"/>
        <v>echinata</v>
      </c>
      <c r="M1995" t="s">
        <v>3003</v>
      </c>
    </row>
    <row r="1996" spans="1:13" x14ac:dyDescent="0.25">
      <c r="A1996" t="s">
        <v>9270</v>
      </c>
      <c r="B1996" t="s">
        <v>9270</v>
      </c>
      <c r="C1996" t="s">
        <v>9271</v>
      </c>
      <c r="D1996" t="s">
        <v>1020</v>
      </c>
      <c r="E1996" t="str">
        <f>VLOOKUP(A1996,[1]USDAPLANTS!C$2:D$32889,2)</f>
        <v>L48(I)CAN(I)</v>
      </c>
      <c r="F1996" t="s">
        <v>1020</v>
      </c>
      <c r="G1996" t="s">
        <v>1032</v>
      </c>
      <c r="I1996" t="s">
        <v>9272</v>
      </c>
      <c r="J1996" t="s">
        <v>931</v>
      </c>
      <c r="K1996" t="s">
        <v>2281</v>
      </c>
      <c r="L1996" t="str">
        <f t="shared" si="173"/>
        <v>nigra</v>
      </c>
      <c r="M1996" t="s">
        <v>2281</v>
      </c>
    </row>
    <row r="1997" spans="1:13" x14ac:dyDescent="0.25">
      <c r="A1997" t="s">
        <v>9273</v>
      </c>
      <c r="B1997" t="s">
        <v>9273</v>
      </c>
      <c r="C1997" t="s">
        <v>9274</v>
      </c>
      <c r="D1997" t="s">
        <v>1020</v>
      </c>
      <c r="E1997" t="str">
        <f>VLOOKUP(A1997,[1]USDAPLANTS!C$2:D$32889,2)</f>
        <v>L48(N)</v>
      </c>
      <c r="F1997" t="s">
        <v>1020</v>
      </c>
      <c r="G1997" t="s">
        <v>1021</v>
      </c>
      <c r="I1997" t="s">
        <v>9275</v>
      </c>
      <c r="J1997" t="s">
        <v>931</v>
      </c>
      <c r="K1997" t="s">
        <v>9237</v>
      </c>
      <c r="L1997" t="str">
        <f t="shared" si="173"/>
        <v>pungens</v>
      </c>
      <c r="M1997" t="s">
        <v>9237</v>
      </c>
    </row>
    <row r="1998" spans="1:13" x14ac:dyDescent="0.25">
      <c r="A1998" t="s">
        <v>9276</v>
      </c>
      <c r="B1998" t="s">
        <v>9276</v>
      </c>
      <c r="C1998" t="s">
        <v>9277</v>
      </c>
      <c r="D1998" t="s">
        <v>1020</v>
      </c>
      <c r="E1998" t="str">
        <f>VLOOKUP(A1998,[1]USDAPLANTS!C$2:D$32889,2)</f>
        <v>L48(N)CAN(N)</v>
      </c>
      <c r="F1998" t="s">
        <v>1020</v>
      </c>
      <c r="G1998" t="s">
        <v>1021</v>
      </c>
      <c r="I1998" t="s">
        <v>9278</v>
      </c>
      <c r="J1998" t="s">
        <v>931</v>
      </c>
      <c r="K1998" t="s">
        <v>9279</v>
      </c>
      <c r="L1998" t="str">
        <f t="shared" si="173"/>
        <v>resinosa</v>
      </c>
      <c r="M1998" t="s">
        <v>9279</v>
      </c>
    </row>
    <row r="1999" spans="1:13" x14ac:dyDescent="0.25">
      <c r="A1999" t="s">
        <v>9280</v>
      </c>
      <c r="B1999" t="s">
        <v>9280</v>
      </c>
      <c r="C1999" t="s">
        <v>28</v>
      </c>
      <c r="D1999" t="s">
        <v>1020</v>
      </c>
      <c r="E1999" t="str">
        <f>VLOOKUP(A1999,[1]USDAPLANTS!C$2:D$32889,2)</f>
        <v>L48(N)CAN(N)</v>
      </c>
      <c r="F1999" t="s">
        <v>1020</v>
      </c>
      <c r="G1999" t="s">
        <v>1021</v>
      </c>
      <c r="I1999" t="s">
        <v>9281</v>
      </c>
      <c r="J1999" t="s">
        <v>931</v>
      </c>
      <c r="K1999" t="s">
        <v>932</v>
      </c>
      <c r="L1999" t="str">
        <f t="shared" si="173"/>
        <v>rigida</v>
      </c>
      <c r="M1999" t="s">
        <v>932</v>
      </c>
    </row>
    <row r="2000" spans="1:13" x14ac:dyDescent="0.25">
      <c r="A2000" t="s">
        <v>9282</v>
      </c>
      <c r="B2000" t="s">
        <v>9282</v>
      </c>
      <c r="C2000" t="s">
        <v>9283</v>
      </c>
      <c r="D2000" t="s">
        <v>1020</v>
      </c>
      <c r="E2000" t="str">
        <f>VLOOKUP(A2000,[1]USDAPLANTS!C$2:D$32889,2)</f>
        <v>L48(N)CAN(N)SPM(N)</v>
      </c>
      <c r="F2000" t="s">
        <v>1020</v>
      </c>
      <c r="G2000" t="s">
        <v>1021</v>
      </c>
      <c r="I2000" t="s">
        <v>9284</v>
      </c>
      <c r="J2000" t="s">
        <v>931</v>
      </c>
      <c r="K2000" t="s">
        <v>9285</v>
      </c>
      <c r="L2000" t="str">
        <f t="shared" si="173"/>
        <v>strobus</v>
      </c>
      <c r="M2000" t="s">
        <v>9285</v>
      </c>
    </row>
    <row r="2001" spans="1:13" x14ac:dyDescent="0.25">
      <c r="A2001" t="s">
        <v>9286</v>
      </c>
      <c r="B2001" t="s">
        <v>9286</v>
      </c>
      <c r="C2001" t="s">
        <v>9287</v>
      </c>
      <c r="D2001" t="s">
        <v>1020</v>
      </c>
      <c r="E2001" t="str">
        <f>VLOOKUP(A2001,[1]USDAPLANTS!C$2:D$32889,2)</f>
        <v>L48(I)CAN(I)</v>
      </c>
      <c r="F2001" t="s">
        <v>1020</v>
      </c>
      <c r="G2001" t="s">
        <v>1032</v>
      </c>
      <c r="I2001" t="s">
        <v>9288</v>
      </c>
      <c r="J2001" t="s">
        <v>931</v>
      </c>
      <c r="K2001" t="s">
        <v>1734</v>
      </c>
      <c r="L2001" t="str">
        <f t="shared" si="173"/>
        <v>sylvestris</v>
      </c>
      <c r="M2001" t="s">
        <v>1734</v>
      </c>
    </row>
    <row r="2002" spans="1:13" x14ac:dyDescent="0.25">
      <c r="A2002" t="s">
        <v>9289</v>
      </c>
      <c r="B2002" t="s">
        <v>9289</v>
      </c>
      <c r="C2002" t="s">
        <v>9290</v>
      </c>
      <c r="D2002" t="s">
        <v>1020</v>
      </c>
      <c r="E2002" t="str">
        <f>VLOOKUP(A2002,[1]USDAPLANTS!C$2:D$32889,2)</f>
        <v>L48(N)CAN(I)</v>
      </c>
      <c r="F2002" t="s">
        <v>1020</v>
      </c>
      <c r="G2002" t="s">
        <v>1021</v>
      </c>
      <c r="I2002" t="s">
        <v>9291</v>
      </c>
      <c r="J2002" t="s">
        <v>931</v>
      </c>
      <c r="K2002" t="s">
        <v>895</v>
      </c>
      <c r="L2002" t="str">
        <f t="shared" si="173"/>
        <v>virginiana</v>
      </c>
      <c r="M2002" t="s">
        <v>895</v>
      </c>
    </row>
    <row r="2003" spans="1:13" x14ac:dyDescent="0.25">
      <c r="A2003" t="s">
        <v>9292</v>
      </c>
      <c r="B2003" t="s">
        <v>9292</v>
      </c>
      <c r="C2003" t="s">
        <v>9293</v>
      </c>
      <c r="D2003" t="s">
        <v>1181</v>
      </c>
      <c r="E2003" t="str">
        <f>VLOOKUP(A2003,[1]USDAPLANTS!C$2:D$32889,2)</f>
        <v>L48(I)</v>
      </c>
      <c r="F2003" t="s">
        <v>1181</v>
      </c>
      <c r="G2003" t="s">
        <v>1032</v>
      </c>
      <c r="I2003" t="s">
        <v>9294</v>
      </c>
      <c r="J2003" t="s">
        <v>9295</v>
      </c>
      <c r="K2003" t="s">
        <v>9237</v>
      </c>
      <c r="L2003" t="str">
        <f t="shared" si="173"/>
        <v>pungens</v>
      </c>
      <c r="M2003" t="s">
        <v>9237</v>
      </c>
    </row>
    <row r="2004" spans="1:13" x14ac:dyDescent="0.25">
      <c r="A2004" t="s">
        <v>9296</v>
      </c>
      <c r="B2004" t="s">
        <v>9296</v>
      </c>
      <c r="C2004" t="s">
        <v>9297</v>
      </c>
      <c r="D2004" t="s">
        <v>1181</v>
      </c>
      <c r="E2004" t="str">
        <f>VLOOKUP(A2004,[1]USDAPLANTS!C$2:D$32889,2)</f>
        <v>L48(I)</v>
      </c>
      <c r="F2004" t="s">
        <v>1181</v>
      </c>
      <c r="G2004" t="s">
        <v>1032</v>
      </c>
      <c r="I2004" t="s">
        <v>9298</v>
      </c>
      <c r="J2004" t="s">
        <v>9295</v>
      </c>
      <c r="K2004" t="s">
        <v>873</v>
      </c>
      <c r="L2004" t="str">
        <f t="shared" si="173"/>
        <v>racemosum</v>
      </c>
      <c r="M2004" t="s">
        <v>873</v>
      </c>
    </row>
    <row r="2005" spans="1:13" x14ac:dyDescent="0.25">
      <c r="A2005" t="s">
        <v>9299</v>
      </c>
      <c r="B2005" t="s">
        <v>9299</v>
      </c>
      <c r="C2005" t="s">
        <v>9300</v>
      </c>
      <c r="D2005" t="s">
        <v>1181</v>
      </c>
      <c r="E2005" t="str">
        <f>VLOOKUP(A2005,[1]USDAPLANTS!C$2:D$32889,2)</f>
        <v>L48(N)CAN(N)</v>
      </c>
      <c r="F2005" t="s">
        <v>1181</v>
      </c>
      <c r="G2005" t="s">
        <v>1021</v>
      </c>
      <c r="I2005" t="s">
        <v>9301</v>
      </c>
      <c r="J2005" t="s">
        <v>9302</v>
      </c>
      <c r="K2005" t="s">
        <v>9303</v>
      </c>
      <c r="L2005" t="str">
        <f t="shared" si="173"/>
        <v>avenaceum</v>
      </c>
      <c r="M2005" t="s">
        <v>9303</v>
      </c>
    </row>
    <row r="2006" spans="1:13" x14ac:dyDescent="0.25">
      <c r="A2006" t="s">
        <v>9304</v>
      </c>
      <c r="B2006" t="s">
        <v>9304</v>
      </c>
      <c r="C2006" t="s">
        <v>9305</v>
      </c>
      <c r="D2006" t="s">
        <v>1621</v>
      </c>
      <c r="E2006" t="str">
        <f>VLOOKUP(A2006,[1]USDAPLANTS!C$2:D$32889,2)</f>
        <v>L48(N)AK(I?)CAN(N)</v>
      </c>
      <c r="F2006" t="s">
        <v>1621</v>
      </c>
      <c r="G2006" t="s">
        <v>1021</v>
      </c>
      <c r="I2006" t="s">
        <v>9306</v>
      </c>
      <c r="J2006" t="s">
        <v>9307</v>
      </c>
      <c r="K2006" t="s">
        <v>9308</v>
      </c>
      <c r="L2006" t="str">
        <f t="shared" si="173"/>
        <v>scouleri</v>
      </c>
      <c r="M2006" t="s">
        <v>9308</v>
      </c>
    </row>
    <row r="2007" spans="1:13" x14ac:dyDescent="0.25">
      <c r="A2007" t="s">
        <v>9309</v>
      </c>
      <c r="B2007" t="s">
        <v>9309</v>
      </c>
      <c r="C2007" t="s">
        <v>9310</v>
      </c>
      <c r="D2007" t="s">
        <v>1737</v>
      </c>
      <c r="E2007" t="str">
        <f>VLOOKUP(A2007,[1]USDAPLANTS!C$2:D$32889,2)</f>
        <v>L48(N)HI(I)CAN(I)</v>
      </c>
      <c r="F2007" t="s">
        <v>1737</v>
      </c>
      <c r="G2007" t="s">
        <v>1021</v>
      </c>
      <c r="I2007" t="s">
        <v>9311</v>
      </c>
      <c r="J2007" t="s">
        <v>913</v>
      </c>
      <c r="K2007" t="s">
        <v>9312</v>
      </c>
      <c r="L2007" t="str">
        <f t="shared" si="173"/>
        <v>aristata</v>
      </c>
      <c r="M2007" t="s">
        <v>9312</v>
      </c>
    </row>
    <row r="2008" spans="1:13" x14ac:dyDescent="0.25">
      <c r="A2008" t="s">
        <v>9313</v>
      </c>
      <c r="B2008" t="s">
        <v>9313</v>
      </c>
      <c r="C2008" t="s">
        <v>9314</v>
      </c>
      <c r="D2008" t="s">
        <v>1737</v>
      </c>
      <c r="E2008" t="str">
        <f>VLOOKUP(A2008,[1]USDAPLANTS!C$2:D$32889,2)</f>
        <v>L48(I)AK(I)HI(I)PR(I)CAN(I)GL(I)SPM(I)</v>
      </c>
      <c r="F2008" t="s">
        <v>1737</v>
      </c>
      <c r="G2008" t="s">
        <v>1032</v>
      </c>
      <c r="I2008" t="s">
        <v>9315</v>
      </c>
      <c r="J2008" t="s">
        <v>913</v>
      </c>
      <c r="K2008" t="s">
        <v>914</v>
      </c>
      <c r="L2008" t="str">
        <f t="shared" si="173"/>
        <v>lanceolata</v>
      </c>
      <c r="M2008" t="s">
        <v>914</v>
      </c>
    </row>
    <row r="2009" spans="1:13" x14ac:dyDescent="0.25">
      <c r="A2009" t="s">
        <v>9316</v>
      </c>
      <c r="B2009" t="s">
        <v>9316</v>
      </c>
      <c r="C2009" t="s">
        <v>9317</v>
      </c>
      <c r="D2009" t="s">
        <v>1737</v>
      </c>
      <c r="E2009" t="str">
        <f>VLOOKUP(A2009,[1]USDAPLANTS!C$2:D$32889,2)</f>
        <v>L48(I)AK(I)HI(I)PR(I)VI(I)CAN(I)GL(I)SPM(I)</v>
      </c>
      <c r="F2009" t="s">
        <v>1737</v>
      </c>
      <c r="G2009" t="s">
        <v>1032</v>
      </c>
      <c r="I2009" t="s">
        <v>9318</v>
      </c>
      <c r="J2009" t="s">
        <v>913</v>
      </c>
      <c r="K2009" t="s">
        <v>9319</v>
      </c>
      <c r="L2009" t="str">
        <f t="shared" si="173"/>
        <v>major</v>
      </c>
      <c r="M2009" t="s">
        <v>9319</v>
      </c>
    </row>
    <row r="2010" spans="1:13" x14ac:dyDescent="0.25">
      <c r="A2010" t="s">
        <v>9320</v>
      </c>
      <c r="B2010" t="s">
        <v>9320</v>
      </c>
      <c r="C2010" t="s">
        <v>9321</v>
      </c>
      <c r="D2010" t="s">
        <v>1737</v>
      </c>
      <c r="E2010" t="str">
        <f>VLOOKUP(A2010,[1]USDAPLANTS!C$2:D$32889,2)</f>
        <v>L48(I)CAN(I)</v>
      </c>
      <c r="F2010" t="s">
        <v>1737</v>
      </c>
      <c r="G2010" t="s">
        <v>1032</v>
      </c>
      <c r="I2010" t="s">
        <v>9322</v>
      </c>
      <c r="J2010" t="s">
        <v>913</v>
      </c>
      <c r="K2010" t="s">
        <v>2440</v>
      </c>
      <c r="L2010" t="str">
        <f t="shared" si="173"/>
        <v>media</v>
      </c>
      <c r="M2010" t="s">
        <v>2440</v>
      </c>
    </row>
    <row r="2011" spans="1:13" x14ac:dyDescent="0.25">
      <c r="A2011" t="s">
        <v>9323</v>
      </c>
      <c r="B2011" t="s">
        <v>9323</v>
      </c>
      <c r="C2011" t="s">
        <v>9324</v>
      </c>
      <c r="D2011" t="s">
        <v>1737</v>
      </c>
      <c r="E2011" t="str">
        <f>VLOOKUP(A2011,[1]USDAPLANTS!C$2:D$32889,2)</f>
        <v>HI(N)</v>
      </c>
      <c r="F2011" t="s">
        <v>1737</v>
      </c>
      <c r="G2011" t="s">
        <v>1032</v>
      </c>
      <c r="H2011" t="s">
        <v>1109</v>
      </c>
      <c r="I2011" t="s">
        <v>9325</v>
      </c>
      <c r="J2011" t="s">
        <v>913</v>
      </c>
      <c r="K2011" t="s">
        <v>9326</v>
      </c>
      <c r="L2011" t="str">
        <f t="shared" si="173"/>
        <v>psyllium</v>
      </c>
      <c r="M2011" t="s">
        <v>9326</v>
      </c>
    </row>
    <row r="2012" spans="1:13" x14ac:dyDescent="0.25">
      <c r="A2012" t="s">
        <v>9327</v>
      </c>
      <c r="B2012" t="s">
        <v>9327</v>
      </c>
      <c r="C2012" t="s">
        <v>9328</v>
      </c>
      <c r="D2012" t="s">
        <v>1737</v>
      </c>
      <c r="E2012" t="str">
        <f>VLOOKUP(A2012,[1]USDAPLANTS!C$2:D$32889,2)</f>
        <v>L48(N)</v>
      </c>
      <c r="F2012" t="s">
        <v>1737</v>
      </c>
      <c r="G2012" t="s">
        <v>1021</v>
      </c>
      <c r="I2012" t="s">
        <v>9329</v>
      </c>
      <c r="J2012" t="s">
        <v>913</v>
      </c>
      <c r="K2012" t="s">
        <v>4065</v>
      </c>
      <c r="L2012" t="str">
        <f t="shared" si="173"/>
        <v>pusilla</v>
      </c>
      <c r="M2012" t="s">
        <v>4065</v>
      </c>
    </row>
    <row r="2013" spans="1:13" x14ac:dyDescent="0.25">
      <c r="A2013" t="s">
        <v>9330</v>
      </c>
      <c r="B2013" t="s">
        <v>9330</v>
      </c>
      <c r="C2013" t="s">
        <v>9331</v>
      </c>
      <c r="D2013" t="s">
        <v>1737</v>
      </c>
      <c r="E2013" t="str">
        <f>VLOOKUP(A2013,[1]USDAPLANTS!C$2:D$32889,2)</f>
        <v>L48(N)CAN(I)</v>
      </c>
      <c r="F2013" t="s">
        <v>1737</v>
      </c>
      <c r="G2013" t="s">
        <v>1021</v>
      </c>
      <c r="I2013" t="s">
        <v>9332</v>
      </c>
      <c r="J2013" t="s">
        <v>913</v>
      </c>
      <c r="K2013" t="s">
        <v>9333</v>
      </c>
      <c r="L2013" t="str">
        <f t="shared" si="173"/>
        <v>rugelii</v>
      </c>
      <c r="M2013" t="s">
        <v>9333</v>
      </c>
    </row>
    <row r="2014" spans="1:13" x14ac:dyDescent="0.25">
      <c r="A2014" t="s">
        <v>9334</v>
      </c>
      <c r="B2014" t="s">
        <v>9334</v>
      </c>
      <c r="C2014" t="s">
        <v>9335</v>
      </c>
      <c r="D2014" t="s">
        <v>1737</v>
      </c>
      <c r="E2014" t="str">
        <f>VLOOKUP(A2014,[1]USDAPLANTS!C$2:D$32889,2)</f>
        <v>L48(N)CAN(I)</v>
      </c>
      <c r="F2014" t="s">
        <v>1737</v>
      </c>
      <c r="G2014" t="s">
        <v>1021</v>
      </c>
      <c r="I2014" t="s">
        <v>9336</v>
      </c>
      <c r="J2014" t="s">
        <v>913</v>
      </c>
      <c r="K2014" t="s">
        <v>1053</v>
      </c>
      <c r="L2014" t="str">
        <f t="shared" si="173"/>
        <v>virginica</v>
      </c>
      <c r="M2014" t="s">
        <v>1053</v>
      </c>
    </row>
    <row r="2015" spans="1:13" x14ac:dyDescent="0.25">
      <c r="A2015" t="s">
        <v>9337</v>
      </c>
      <c r="B2015" t="s">
        <v>9337</v>
      </c>
      <c r="C2015" t="s">
        <v>9338</v>
      </c>
      <c r="D2015" t="s">
        <v>1747</v>
      </c>
      <c r="E2015" t="str">
        <f>VLOOKUP(A2015,[1]USDAPLANTS!C$2:D$32889,2)</f>
        <v>L48(N)CAN(N)SPM(N)</v>
      </c>
      <c r="F2015" t="s">
        <v>1747</v>
      </c>
      <c r="G2015" t="s">
        <v>1021</v>
      </c>
      <c r="I2015" t="s">
        <v>9339</v>
      </c>
      <c r="J2015" t="s">
        <v>9340</v>
      </c>
      <c r="K2015" t="s">
        <v>9341</v>
      </c>
      <c r="L2015" t="str">
        <f t="shared" si="173"/>
        <v>blephariglottis</v>
      </c>
      <c r="M2015" t="s">
        <v>9341</v>
      </c>
    </row>
    <row r="2016" spans="1:13" x14ac:dyDescent="0.25">
      <c r="A2016" t="s">
        <v>9342</v>
      </c>
      <c r="B2016" t="s">
        <v>9342</v>
      </c>
      <c r="C2016" t="s">
        <v>9343</v>
      </c>
      <c r="D2016" t="s">
        <v>1747</v>
      </c>
      <c r="E2016" t="str">
        <f>VLOOKUP(A2016,[1]USDAPLANTS!C$2:D$32889,2)</f>
        <v>L48(N)CAN(N)</v>
      </c>
      <c r="F2016" t="s">
        <v>1747</v>
      </c>
      <c r="G2016" t="s">
        <v>1021</v>
      </c>
      <c r="I2016" t="s">
        <v>9344</v>
      </c>
      <c r="J2016" t="s">
        <v>9340</v>
      </c>
      <c r="K2016" t="s">
        <v>4902</v>
      </c>
      <c r="L2016" t="str">
        <f t="shared" si="173"/>
        <v>ciliaris</v>
      </c>
      <c r="M2016" t="s">
        <v>4902</v>
      </c>
    </row>
    <row r="2017" spans="1:15" x14ac:dyDescent="0.25">
      <c r="A2017" t="s">
        <v>9345</v>
      </c>
      <c r="B2017" t="s">
        <v>9345</v>
      </c>
      <c r="C2017" t="s">
        <v>9346</v>
      </c>
      <c r="D2017" t="s">
        <v>1747</v>
      </c>
      <c r="E2017" t="str">
        <f>VLOOKUP(A2017,[1]USDAPLANTS!C$2:D$32889,2)</f>
        <v>L48(N)CAN(N)SPM(N)</v>
      </c>
      <c r="F2017" t="s">
        <v>1747</v>
      </c>
      <c r="G2017" t="s">
        <v>1021</v>
      </c>
      <c r="I2017" t="s">
        <v>9347</v>
      </c>
      <c r="J2017" t="s">
        <v>9340</v>
      </c>
      <c r="K2017" t="s">
        <v>9348</v>
      </c>
      <c r="L2017" t="str">
        <f t="shared" si="173"/>
        <v>clavellata</v>
      </c>
      <c r="M2017" t="s">
        <v>9348</v>
      </c>
    </row>
    <row r="2018" spans="1:15" x14ac:dyDescent="0.25">
      <c r="A2018" t="s">
        <v>9349</v>
      </c>
      <c r="B2018" t="s">
        <v>9349</v>
      </c>
      <c r="C2018" t="s">
        <v>9350</v>
      </c>
      <c r="D2018" t="s">
        <v>1747</v>
      </c>
      <c r="E2018" t="str">
        <f>VLOOKUP(A2018,[1]USDAPLANTS!C$2:D$32889,2)</f>
        <v>L48(N)</v>
      </c>
      <c r="F2018" t="s">
        <v>1747</v>
      </c>
      <c r="G2018" t="s">
        <v>1021</v>
      </c>
      <c r="I2018" t="s">
        <v>9351</v>
      </c>
      <c r="J2018" t="s">
        <v>9340</v>
      </c>
      <c r="K2018" t="s">
        <v>5047</v>
      </c>
      <c r="L2018" t="str">
        <f t="shared" si="173"/>
        <v>cristata</v>
      </c>
      <c r="M2018" t="s">
        <v>5047</v>
      </c>
    </row>
    <row r="2019" spans="1:15" x14ac:dyDescent="0.25">
      <c r="A2019" t="s">
        <v>9352</v>
      </c>
      <c r="B2019" t="s">
        <v>9352</v>
      </c>
      <c r="C2019" t="s">
        <v>9353</v>
      </c>
      <c r="D2019" t="s">
        <v>1747</v>
      </c>
      <c r="E2019" t="str">
        <f>VLOOKUP(A2019,[1]USDAPLANTS!C$2:D$32889,2)</f>
        <v>L48(N)AK(N)CAN(N)SPM(N)</v>
      </c>
      <c r="F2019" t="s">
        <v>1747</v>
      </c>
      <c r="G2019" t="s">
        <v>1021</v>
      </c>
      <c r="I2019" t="s">
        <v>9354</v>
      </c>
      <c r="J2019" t="s">
        <v>9340</v>
      </c>
      <c r="K2019" t="s">
        <v>9355</v>
      </c>
      <c r="L2019" t="str">
        <f t="shared" ref="L2019:L2020" si="174">M2019&amp;" "&amp;N2019&amp;" "&amp;O2019</f>
        <v>dilatata var. dilatata</v>
      </c>
      <c r="M2019" t="s">
        <v>4227</v>
      </c>
      <c r="N2019" t="s">
        <v>1259</v>
      </c>
      <c r="O2019" t="s">
        <v>4227</v>
      </c>
    </row>
    <row r="2020" spans="1:15" x14ac:dyDescent="0.25">
      <c r="A2020" t="s">
        <v>9356</v>
      </c>
      <c r="B2020" t="s">
        <v>9356</v>
      </c>
      <c r="C2020" t="s">
        <v>9357</v>
      </c>
      <c r="D2020" t="s">
        <v>1747</v>
      </c>
      <c r="E2020" t="str">
        <f>VLOOKUP(A2020,[1]USDAPLANTS!C$2:D$32889,2)</f>
        <v>L48(N)CAN(N)</v>
      </c>
      <c r="F2020" t="s">
        <v>1747</v>
      </c>
      <c r="G2020" t="s">
        <v>1021</v>
      </c>
      <c r="I2020" t="s">
        <v>9358</v>
      </c>
      <c r="J2020" t="s">
        <v>9340</v>
      </c>
      <c r="K2020" t="s">
        <v>9359</v>
      </c>
      <c r="L2020" t="str">
        <f t="shared" si="174"/>
        <v>flava var. herbiola</v>
      </c>
      <c r="M2020" t="s">
        <v>1200</v>
      </c>
      <c r="N2020" t="s">
        <v>1259</v>
      </c>
      <c r="O2020" t="s">
        <v>9360</v>
      </c>
    </row>
    <row r="2021" spans="1:15" x14ac:dyDescent="0.25">
      <c r="A2021" t="s">
        <v>9361</v>
      </c>
      <c r="B2021" t="s">
        <v>9361</v>
      </c>
      <c r="C2021" t="s">
        <v>9362</v>
      </c>
      <c r="D2021" t="s">
        <v>1747</v>
      </c>
      <c r="E2021" t="str">
        <f>VLOOKUP(A2021,[1]USDAPLANTS!C$2:D$32889,2)</f>
        <v>L48(N)CAN(N)SPM(N)</v>
      </c>
      <c r="F2021" t="s">
        <v>1747</v>
      </c>
      <c r="G2021" t="s">
        <v>1021</v>
      </c>
      <c r="I2021" t="s">
        <v>9363</v>
      </c>
      <c r="J2021" t="s">
        <v>9340</v>
      </c>
      <c r="K2021" t="s">
        <v>5930</v>
      </c>
      <c r="L2021" t="str">
        <f t="shared" ref="L2021:L2030" si="175">M2021</f>
        <v>grandiflora</v>
      </c>
      <c r="M2021" t="s">
        <v>5930</v>
      </c>
    </row>
    <row r="2022" spans="1:15" x14ac:dyDescent="0.25">
      <c r="A2022" t="s">
        <v>9364</v>
      </c>
      <c r="B2022" t="s">
        <v>9364</v>
      </c>
      <c r="C2022" t="s">
        <v>9365</v>
      </c>
      <c r="D2022" t="s">
        <v>1747</v>
      </c>
      <c r="E2022" t="str">
        <f>VLOOKUP(A2022,[1]USDAPLANTS!C$2:D$32889,2)</f>
        <v>L48(N)CAN(N)</v>
      </c>
      <c r="F2022" t="s">
        <v>1747</v>
      </c>
      <c r="G2022" t="s">
        <v>1021</v>
      </c>
      <c r="I2022" t="s">
        <v>9366</v>
      </c>
      <c r="J2022" t="s">
        <v>9340</v>
      </c>
      <c r="K2022" t="s">
        <v>9367</v>
      </c>
      <c r="L2022" t="str">
        <f t="shared" si="175"/>
        <v>hookeri</v>
      </c>
      <c r="M2022" t="s">
        <v>9367</v>
      </c>
    </row>
    <row r="2023" spans="1:15" x14ac:dyDescent="0.25">
      <c r="A2023" t="s">
        <v>9368</v>
      </c>
      <c r="B2023" t="s">
        <v>9368</v>
      </c>
      <c r="C2023" t="s">
        <v>9369</v>
      </c>
      <c r="D2023" t="s">
        <v>1747</v>
      </c>
      <c r="E2023" t="str">
        <f>VLOOKUP(A2023,[1]USDAPLANTS!C$2:D$32889,2)</f>
        <v>L48(N)AK(N)CAN(N)</v>
      </c>
      <c r="F2023" t="s">
        <v>1747</v>
      </c>
      <c r="G2023" t="s">
        <v>1021</v>
      </c>
      <c r="I2023" t="s">
        <v>9370</v>
      </c>
      <c r="J2023" t="s">
        <v>9340</v>
      </c>
      <c r="K2023" t="s">
        <v>9371</v>
      </c>
      <c r="L2023" t="str">
        <f t="shared" si="175"/>
        <v>huronensis</v>
      </c>
      <c r="M2023" t="s">
        <v>9371</v>
      </c>
    </row>
    <row r="2024" spans="1:15" x14ac:dyDescent="0.25">
      <c r="A2024" t="s">
        <v>9372</v>
      </c>
      <c r="B2024" t="s">
        <v>9372</v>
      </c>
      <c r="C2024" t="s">
        <v>9373</v>
      </c>
      <c r="D2024" t="s">
        <v>1747</v>
      </c>
      <c r="E2024" t="str">
        <f>VLOOKUP(A2024,[1]USDAPLANTS!C$2:D$32889,2)</f>
        <v>L48(N)CAN(N)SPM(N)</v>
      </c>
      <c r="F2024" t="s">
        <v>1747</v>
      </c>
      <c r="G2024" t="s">
        <v>1021</v>
      </c>
      <c r="I2024" t="s">
        <v>9374</v>
      </c>
      <c r="J2024" t="s">
        <v>9340</v>
      </c>
      <c r="K2024" t="s">
        <v>9375</v>
      </c>
      <c r="L2024" t="str">
        <f t="shared" si="175"/>
        <v>lacera</v>
      </c>
      <c r="M2024" t="s">
        <v>9375</v>
      </c>
    </row>
    <row r="2025" spans="1:15" x14ac:dyDescent="0.25">
      <c r="A2025" t="s">
        <v>9376</v>
      </c>
      <c r="B2025" t="s">
        <v>9376</v>
      </c>
      <c r="C2025" t="s">
        <v>9377</v>
      </c>
      <c r="D2025" t="s">
        <v>1747</v>
      </c>
      <c r="E2025" t="str">
        <f>VLOOKUP(A2025,[1]USDAPLANTS!C$2:D$32889,2)</f>
        <v>L48(N)CAN(N)</v>
      </c>
      <c r="F2025" t="s">
        <v>1747</v>
      </c>
      <c r="G2025" t="s">
        <v>1021</v>
      </c>
      <c r="I2025" t="s">
        <v>9378</v>
      </c>
      <c r="J2025" t="s">
        <v>9340</v>
      </c>
      <c r="K2025" t="s">
        <v>9379</v>
      </c>
      <c r="L2025" t="str">
        <f t="shared" si="175"/>
        <v>leucophaea</v>
      </c>
      <c r="M2025" t="s">
        <v>9379</v>
      </c>
    </row>
    <row r="2026" spans="1:15" x14ac:dyDescent="0.25">
      <c r="A2026" t="s">
        <v>9380</v>
      </c>
      <c r="B2026" t="s">
        <v>9380</v>
      </c>
      <c r="C2026" t="s">
        <v>9381</v>
      </c>
      <c r="D2026" t="s">
        <v>1747</v>
      </c>
      <c r="E2026" t="str">
        <f>VLOOKUP(A2026,[1]USDAPLANTS!C$2:D$32889,2)</f>
        <v>L48(N)CAN(N)</v>
      </c>
      <c r="F2026" t="s">
        <v>1747</v>
      </c>
      <c r="G2026" t="s">
        <v>1021</v>
      </c>
      <c r="I2026" t="s">
        <v>9382</v>
      </c>
      <c r="J2026" t="s">
        <v>9340</v>
      </c>
      <c r="K2026" t="s">
        <v>1946</v>
      </c>
      <c r="L2026" t="str">
        <f t="shared" si="175"/>
        <v>macrophylla</v>
      </c>
      <c r="M2026" t="s">
        <v>1946</v>
      </c>
    </row>
    <row r="2027" spans="1:15" x14ac:dyDescent="0.25">
      <c r="A2027" t="s">
        <v>9383</v>
      </c>
      <c r="B2027" t="s">
        <v>9383</v>
      </c>
      <c r="C2027" t="s">
        <v>9384</v>
      </c>
      <c r="D2027" t="s">
        <v>1747</v>
      </c>
      <c r="E2027" t="str">
        <f>VLOOKUP(A2027,[1]USDAPLANTS!C$2:D$32889,2)</f>
        <v>L48(N)AK(N)CAN(N)SPM(N)</v>
      </c>
      <c r="F2027" t="s">
        <v>1747</v>
      </c>
      <c r="G2027" t="s">
        <v>1021</v>
      </c>
      <c r="I2027" t="s">
        <v>9385</v>
      </c>
      <c r="J2027" t="s">
        <v>9340</v>
      </c>
      <c r="K2027" t="s">
        <v>9386</v>
      </c>
      <c r="L2027" t="str">
        <f t="shared" si="175"/>
        <v>orbiculata</v>
      </c>
      <c r="M2027" t="s">
        <v>9386</v>
      </c>
    </row>
    <row r="2028" spans="1:15" x14ac:dyDescent="0.25">
      <c r="A2028" t="s">
        <v>9387</v>
      </c>
      <c r="B2028" t="s">
        <v>9387</v>
      </c>
      <c r="C2028" t="s">
        <v>9388</v>
      </c>
      <c r="D2028" t="s">
        <v>1747</v>
      </c>
      <c r="E2028" t="str">
        <f>VLOOKUP(A2028,[1]USDAPLANTS!C$2:D$32889,2)</f>
        <v>L48(N)</v>
      </c>
      <c r="F2028" t="s">
        <v>1747</v>
      </c>
      <c r="G2028" t="s">
        <v>1021</v>
      </c>
      <c r="I2028" t="s">
        <v>9389</v>
      </c>
      <c r="J2028" t="s">
        <v>9340</v>
      </c>
      <c r="K2028" t="s">
        <v>9390</v>
      </c>
      <c r="L2028" t="str">
        <f t="shared" si="175"/>
        <v>peramoena</v>
      </c>
      <c r="M2028" t="s">
        <v>9390</v>
      </c>
    </row>
    <row r="2029" spans="1:15" x14ac:dyDescent="0.25">
      <c r="A2029" t="s">
        <v>9391</v>
      </c>
      <c r="B2029" t="s">
        <v>9391</v>
      </c>
      <c r="C2029" t="s">
        <v>9392</v>
      </c>
      <c r="D2029" t="s">
        <v>1747</v>
      </c>
      <c r="E2029" t="str">
        <f>VLOOKUP(A2029,[1]USDAPLANTS!C$2:D$32889,2)</f>
        <v>L48(N)CAN(N)SPM(N)</v>
      </c>
      <c r="F2029" t="s">
        <v>1747</v>
      </c>
      <c r="G2029" t="s">
        <v>1021</v>
      </c>
      <c r="I2029" t="s">
        <v>9393</v>
      </c>
      <c r="J2029" t="s">
        <v>9340</v>
      </c>
      <c r="K2029" t="s">
        <v>9394</v>
      </c>
      <c r="L2029" t="str">
        <f t="shared" si="175"/>
        <v>psycodes</v>
      </c>
      <c r="M2029" t="s">
        <v>9394</v>
      </c>
    </row>
    <row r="2030" spans="1:15" x14ac:dyDescent="0.25">
      <c r="A2030" t="s">
        <v>9395</v>
      </c>
      <c r="B2030" t="s">
        <v>9395</v>
      </c>
      <c r="C2030" t="s">
        <v>9396</v>
      </c>
      <c r="D2030" t="s">
        <v>1747</v>
      </c>
      <c r="E2030" t="str">
        <f>VLOOKUP(A2030,[1]USDAPLANTS!C$2:D$32889,2)</f>
        <v>L48(N)</v>
      </c>
      <c r="F2030" t="s">
        <v>1747</v>
      </c>
      <c r="G2030" t="s">
        <v>1021</v>
      </c>
      <c r="I2030" t="s">
        <v>9397</v>
      </c>
      <c r="J2030" t="s">
        <v>9340</v>
      </c>
      <c r="K2030" t="s">
        <v>9398</v>
      </c>
      <c r="L2030" t="str">
        <f t="shared" si="175"/>
        <v>shriveri</v>
      </c>
      <c r="M2030" t="s">
        <v>9398</v>
      </c>
    </row>
    <row r="2031" spans="1:15" x14ac:dyDescent="0.25">
      <c r="A2031" t="s">
        <v>9399</v>
      </c>
      <c r="B2031" t="s">
        <v>9399</v>
      </c>
      <c r="C2031" t="s">
        <v>9400</v>
      </c>
      <c r="D2031" t="s">
        <v>1747</v>
      </c>
      <c r="E2031" t="str">
        <f>VLOOKUP(A2031,[1]USDAPLANTS!C$2:D$32889,2)</f>
        <v>AK(N)</v>
      </c>
      <c r="F2031" t="s">
        <v>1747</v>
      </c>
      <c r="G2031" t="s">
        <v>1021</v>
      </c>
      <c r="H2031" t="s">
        <v>1109</v>
      </c>
      <c r="I2031" t="s">
        <v>9401</v>
      </c>
      <c r="J2031" t="s">
        <v>9340</v>
      </c>
      <c r="K2031" t="s">
        <v>9402</v>
      </c>
      <c r="L2031" t="str">
        <f>M2031&amp;" "&amp;N2031</f>
        <v>x bicolor</v>
      </c>
      <c r="M2031" t="s">
        <v>1568</v>
      </c>
      <c r="N2031" t="s">
        <v>7350</v>
      </c>
    </row>
    <row r="2032" spans="1:15" x14ac:dyDescent="0.25">
      <c r="A2032" t="s">
        <v>9403</v>
      </c>
      <c r="B2032" t="s">
        <v>9403</v>
      </c>
      <c r="C2032" t="s">
        <v>9404</v>
      </c>
      <c r="D2032" t="s">
        <v>9405</v>
      </c>
      <c r="E2032" t="str">
        <f>VLOOKUP(A2032,[1]USDAPLANTS!C$2:D$32889,2)</f>
        <v>L48(N)CAN(N)</v>
      </c>
      <c r="F2032" t="s">
        <v>9405</v>
      </c>
      <c r="G2032" t="s">
        <v>1021</v>
      </c>
      <c r="I2032" t="s">
        <v>9406</v>
      </c>
      <c r="J2032" t="s">
        <v>9407</v>
      </c>
      <c r="K2032" t="s">
        <v>3559</v>
      </c>
      <c r="L2032" t="str">
        <f>M2032</f>
        <v>occidentalis</v>
      </c>
      <c r="M2032" t="s">
        <v>3559</v>
      </c>
    </row>
    <row r="2033" spans="1:15" x14ac:dyDescent="0.25">
      <c r="A2033" t="s">
        <v>9408</v>
      </c>
      <c r="B2033" t="s">
        <v>9408</v>
      </c>
      <c r="C2033" t="s">
        <v>9409</v>
      </c>
      <c r="D2033" t="s">
        <v>9405</v>
      </c>
      <c r="E2033" t="str">
        <f>VLOOKUP(A2033,[1]USDAPLANTS!C$2:D$32889,2)</f>
        <v>L48(N)</v>
      </c>
      <c r="F2033" t="s">
        <v>9405</v>
      </c>
      <c r="G2033" t="s">
        <v>1021</v>
      </c>
      <c r="I2033" t="s">
        <v>9410</v>
      </c>
      <c r="J2033" t="s">
        <v>9407</v>
      </c>
      <c r="K2033" t="s">
        <v>9411</v>
      </c>
      <c r="L2033" t="str">
        <f>M2033&amp;" "&amp;N2033</f>
        <v>x acerifolia</v>
      </c>
      <c r="M2033" t="s">
        <v>1568</v>
      </c>
      <c r="N2033" t="s">
        <v>9412</v>
      </c>
    </row>
    <row r="2034" spans="1:15" x14ac:dyDescent="0.25">
      <c r="A2034" t="s">
        <v>9413</v>
      </c>
      <c r="B2034" t="s">
        <v>9413</v>
      </c>
      <c r="C2034" t="s">
        <v>9414</v>
      </c>
      <c r="D2034" t="s">
        <v>1108</v>
      </c>
      <c r="E2034" t="str">
        <f>VLOOKUP(A2034,[1]USDAPLANTS!C$2:D$32889,2)</f>
        <v>L48(N)CAN(I)</v>
      </c>
      <c r="F2034" t="s">
        <v>1108</v>
      </c>
      <c r="G2034" t="s">
        <v>1021</v>
      </c>
      <c r="I2034" t="s">
        <v>9415</v>
      </c>
      <c r="J2034" t="s">
        <v>9416</v>
      </c>
      <c r="K2034" t="s">
        <v>9417</v>
      </c>
      <c r="L2034" t="str">
        <f>M2034&amp;" "&amp;N2034&amp;" "&amp;O2034</f>
        <v>odorata var. succulenta</v>
      </c>
      <c r="M2034" t="s">
        <v>6532</v>
      </c>
      <c r="N2034" t="s">
        <v>1259</v>
      </c>
      <c r="O2034" t="s">
        <v>4275</v>
      </c>
    </row>
    <row r="2035" spans="1:15" x14ac:dyDescent="0.25">
      <c r="A2035" t="s">
        <v>9418</v>
      </c>
      <c r="B2035" t="s">
        <v>9418</v>
      </c>
      <c r="C2035" t="s">
        <v>9419</v>
      </c>
      <c r="D2035" t="s">
        <v>1181</v>
      </c>
      <c r="E2035" t="str">
        <f>VLOOKUP(A2035,[1]USDAPLANTS!C$2:D$32889,2)</f>
        <v>L48(N)CAN(N)SPM(N)</v>
      </c>
      <c r="F2035" t="s">
        <v>1181</v>
      </c>
      <c r="G2035" t="s">
        <v>1021</v>
      </c>
      <c r="I2035" t="s">
        <v>9420</v>
      </c>
      <c r="J2035" t="s">
        <v>901</v>
      </c>
      <c r="K2035" t="s">
        <v>9421</v>
      </c>
      <c r="L2035" t="str">
        <f t="shared" ref="L2035:L2051" si="176">M2035</f>
        <v>alsodes</v>
      </c>
      <c r="M2035" t="s">
        <v>9421</v>
      </c>
    </row>
    <row r="2036" spans="1:15" x14ac:dyDescent="0.25">
      <c r="A2036" t="s">
        <v>9422</v>
      </c>
      <c r="B2036" t="s">
        <v>9422</v>
      </c>
      <c r="C2036" t="s">
        <v>9423</v>
      </c>
      <c r="D2036" t="s">
        <v>1181</v>
      </c>
      <c r="E2036" t="str">
        <f>VLOOKUP(A2036,[1]USDAPLANTS!C$2:D$32889,2)</f>
        <v>L48(I)AK(I)HI(I)PR(I)CAN(I)GL(I)SPM(I)</v>
      </c>
      <c r="F2036" t="s">
        <v>1181</v>
      </c>
      <c r="G2036" t="s">
        <v>1032</v>
      </c>
      <c r="I2036" t="s">
        <v>9424</v>
      </c>
      <c r="J2036" t="s">
        <v>901</v>
      </c>
      <c r="K2036" t="s">
        <v>1995</v>
      </c>
      <c r="L2036" t="str">
        <f t="shared" si="176"/>
        <v>annua</v>
      </c>
      <c r="M2036" t="s">
        <v>1995</v>
      </c>
    </row>
    <row r="2037" spans="1:15" x14ac:dyDescent="0.25">
      <c r="A2037" t="s">
        <v>9425</v>
      </c>
      <c r="B2037" t="s">
        <v>9425</v>
      </c>
      <c r="C2037" t="s">
        <v>9426</v>
      </c>
      <c r="D2037" t="s">
        <v>1181</v>
      </c>
      <c r="E2037" t="str">
        <f>VLOOKUP(A2037,[1]USDAPLANTS!C$2:D$32889,2)</f>
        <v>L48(N)CAN(N)GL(N)</v>
      </c>
      <c r="F2037" t="s">
        <v>1181</v>
      </c>
      <c r="G2037" t="s">
        <v>1021</v>
      </c>
      <c r="I2037" t="s">
        <v>9427</v>
      </c>
      <c r="J2037" t="s">
        <v>901</v>
      </c>
      <c r="K2037" t="s">
        <v>5866</v>
      </c>
      <c r="L2037" t="str">
        <f t="shared" si="176"/>
        <v>autumnalis</v>
      </c>
      <c r="M2037" t="s">
        <v>5866</v>
      </c>
    </row>
    <row r="2038" spans="1:15" x14ac:dyDescent="0.25">
      <c r="A2038" t="s">
        <v>9428</v>
      </c>
      <c r="B2038" t="s">
        <v>9428</v>
      </c>
      <c r="C2038" t="s">
        <v>9429</v>
      </c>
      <c r="D2038" t="s">
        <v>1181</v>
      </c>
      <c r="E2038" t="str">
        <f>VLOOKUP(A2038,[1]USDAPLANTS!C$2:D$32889,2)</f>
        <v>L48(I)</v>
      </c>
      <c r="F2038" t="s">
        <v>1181</v>
      </c>
      <c r="G2038" t="s">
        <v>1032</v>
      </c>
      <c r="I2038" t="s">
        <v>9430</v>
      </c>
      <c r="J2038" t="s">
        <v>901</v>
      </c>
      <c r="K2038" t="s">
        <v>1882</v>
      </c>
      <c r="L2038" t="str">
        <f t="shared" si="176"/>
        <v>bulbosa</v>
      </c>
      <c r="M2038" t="s">
        <v>1882</v>
      </c>
    </row>
    <row r="2039" spans="1:15" x14ac:dyDescent="0.25">
      <c r="A2039" t="s">
        <v>9431</v>
      </c>
      <c r="B2039" t="s">
        <v>9431</v>
      </c>
      <c r="C2039" t="s">
        <v>9432</v>
      </c>
      <c r="D2039" t="s">
        <v>1181</v>
      </c>
      <c r="E2039" t="str">
        <f>VLOOKUP(A2039,[1]USDAPLANTS!C$2:D$32889,2)</f>
        <v>L48(I)AK(I)HI(I)CAN(I)SPM(I)</v>
      </c>
      <c r="F2039" t="s">
        <v>1181</v>
      </c>
      <c r="G2039" t="s">
        <v>1032</v>
      </c>
      <c r="I2039" t="s">
        <v>9433</v>
      </c>
      <c r="J2039" t="s">
        <v>901</v>
      </c>
      <c r="K2039" t="s">
        <v>4613</v>
      </c>
      <c r="L2039" t="str">
        <f t="shared" si="176"/>
        <v>compressa</v>
      </c>
      <c r="M2039" t="s">
        <v>4613</v>
      </c>
    </row>
    <row r="2040" spans="1:15" x14ac:dyDescent="0.25">
      <c r="A2040" t="s">
        <v>9434</v>
      </c>
      <c r="B2040" t="s">
        <v>9434</v>
      </c>
      <c r="C2040" t="s">
        <v>9435</v>
      </c>
      <c r="D2040" t="s">
        <v>1181</v>
      </c>
      <c r="E2040" t="str">
        <f>VLOOKUP(A2040,[1]USDAPLANTS!C$2:D$32889,2)</f>
        <v>L48(N)</v>
      </c>
      <c r="F2040" t="s">
        <v>1181</v>
      </c>
      <c r="G2040" t="s">
        <v>1021</v>
      </c>
      <c r="I2040" t="s">
        <v>9436</v>
      </c>
      <c r="J2040" t="s">
        <v>901</v>
      </c>
      <c r="K2040" t="s">
        <v>8279</v>
      </c>
      <c r="L2040" t="str">
        <f t="shared" si="176"/>
        <v>cuspidata</v>
      </c>
      <c r="M2040" t="s">
        <v>8279</v>
      </c>
    </row>
    <row r="2041" spans="1:15" x14ac:dyDescent="0.25">
      <c r="A2041" t="s">
        <v>9437</v>
      </c>
      <c r="B2041" t="s">
        <v>9437</v>
      </c>
      <c r="C2041" t="s">
        <v>9438</v>
      </c>
      <c r="D2041" t="s">
        <v>1181</v>
      </c>
      <c r="E2041" t="str">
        <f>VLOOKUP(A2041,[1]USDAPLANTS!C$2:D$32889,2)</f>
        <v>L48(N)</v>
      </c>
      <c r="F2041" t="s">
        <v>1181</v>
      </c>
      <c r="G2041" t="s">
        <v>1021</v>
      </c>
      <c r="I2041" t="s">
        <v>9439</v>
      </c>
      <c r="J2041" t="s">
        <v>901</v>
      </c>
      <c r="K2041" t="s">
        <v>9440</v>
      </c>
      <c r="L2041" t="str">
        <f t="shared" si="176"/>
        <v>languida</v>
      </c>
      <c r="M2041" t="s">
        <v>9440</v>
      </c>
    </row>
    <row r="2042" spans="1:15" x14ac:dyDescent="0.25">
      <c r="A2042" t="s">
        <v>9441</v>
      </c>
      <c r="B2042" t="s">
        <v>9441</v>
      </c>
      <c r="C2042" t="s">
        <v>9442</v>
      </c>
      <c r="D2042" t="s">
        <v>1181</v>
      </c>
      <c r="E2042" t="str">
        <f>VLOOKUP(A2042,[1]USDAPLANTS!C$2:D$32889,2)</f>
        <v>L48(I,N)AK(NI)CAN(NI)GL(I)SPM(I)</v>
      </c>
      <c r="F2042" t="s">
        <v>1181</v>
      </c>
      <c r="G2042" t="s">
        <v>1032</v>
      </c>
      <c r="H2042" t="s">
        <v>1109</v>
      </c>
      <c r="I2042" t="s">
        <v>9443</v>
      </c>
      <c r="J2042" t="s">
        <v>901</v>
      </c>
      <c r="K2042" t="s">
        <v>886</v>
      </c>
      <c r="L2042" t="str">
        <f t="shared" si="176"/>
        <v>nemoralis</v>
      </c>
      <c r="M2042" t="s">
        <v>886</v>
      </c>
    </row>
    <row r="2043" spans="1:15" x14ac:dyDescent="0.25">
      <c r="A2043" t="s">
        <v>9444</v>
      </c>
      <c r="B2043" t="s">
        <v>9444</v>
      </c>
      <c r="C2043" t="s">
        <v>9445</v>
      </c>
      <c r="D2043" t="s">
        <v>1181</v>
      </c>
      <c r="E2043" t="str">
        <f>VLOOKUP(A2043,[1]USDAPLANTS!C$2:D$32889,2)</f>
        <v>L48(N)</v>
      </c>
      <c r="F2043" t="s">
        <v>1181</v>
      </c>
      <c r="G2043" t="s">
        <v>1021</v>
      </c>
      <c r="I2043" t="s">
        <v>9446</v>
      </c>
      <c r="J2043" t="s">
        <v>901</v>
      </c>
      <c r="K2043" t="s">
        <v>9447</v>
      </c>
      <c r="L2043" t="str">
        <f t="shared" si="176"/>
        <v>paludigena</v>
      </c>
      <c r="M2043" t="s">
        <v>9447</v>
      </c>
    </row>
    <row r="2044" spans="1:15" x14ac:dyDescent="0.25">
      <c r="A2044" t="s">
        <v>9448</v>
      </c>
      <c r="B2044" t="s">
        <v>9448</v>
      </c>
      <c r="C2044" t="s">
        <v>9449</v>
      </c>
      <c r="D2044" t="s">
        <v>1181</v>
      </c>
      <c r="E2044" t="str">
        <f>VLOOKUP(A2044,[1]USDAPLANTS!C$2:D$32889,2)</f>
        <v>L48(N)AK(N)CAN(N)GL(I)SPM(N)</v>
      </c>
      <c r="F2044" t="s">
        <v>1181</v>
      </c>
      <c r="G2044" t="s">
        <v>1021</v>
      </c>
      <c r="I2044" t="s">
        <v>9450</v>
      </c>
      <c r="J2044" t="s">
        <v>901</v>
      </c>
      <c r="K2044" t="s">
        <v>928</v>
      </c>
      <c r="L2044" t="str">
        <f t="shared" si="176"/>
        <v>palustris</v>
      </c>
      <c r="M2044" t="s">
        <v>928</v>
      </c>
    </row>
    <row r="2045" spans="1:15" x14ac:dyDescent="0.25">
      <c r="A2045" t="s">
        <v>9451</v>
      </c>
      <c r="B2045" t="s">
        <v>9451</v>
      </c>
      <c r="C2045" t="s">
        <v>372</v>
      </c>
      <c r="D2045" t="s">
        <v>1181</v>
      </c>
      <c r="E2045" t="str">
        <f>VLOOKUP(A2045,[1]USDAPLANTS!C$2:D$32889,2)</f>
        <v>L48(I,N)AK(NI)HI(I)PR(I)CAN(NI)GL(I,N)SPM(I)</v>
      </c>
      <c r="F2045" t="s">
        <v>1181</v>
      </c>
      <c r="G2045" t="s">
        <v>1032</v>
      </c>
      <c r="H2045" t="s">
        <v>1109</v>
      </c>
      <c r="I2045" t="s">
        <v>9452</v>
      </c>
      <c r="J2045" t="s">
        <v>901</v>
      </c>
      <c r="K2045" t="s">
        <v>902</v>
      </c>
      <c r="L2045" t="str">
        <f t="shared" si="176"/>
        <v>pratensis</v>
      </c>
      <c r="M2045" t="s">
        <v>902</v>
      </c>
    </row>
    <row r="2046" spans="1:15" x14ac:dyDescent="0.25">
      <c r="A2046" t="s">
        <v>9453</v>
      </c>
      <c r="B2046" t="s">
        <v>9453</v>
      </c>
      <c r="C2046" t="s">
        <v>9454</v>
      </c>
      <c r="D2046" t="s">
        <v>1181</v>
      </c>
      <c r="E2046" t="str">
        <f>VLOOKUP(A2046,[1]USDAPLANTS!C$2:D$32889,2)</f>
        <v>L48(N)CAN(N)SPM(N)</v>
      </c>
      <c r="F2046" t="s">
        <v>1181</v>
      </c>
      <c r="G2046" t="s">
        <v>1021</v>
      </c>
      <c r="I2046" t="s">
        <v>9455</v>
      </c>
      <c r="J2046" t="s">
        <v>901</v>
      </c>
      <c r="K2046" t="s">
        <v>9456</v>
      </c>
      <c r="L2046" t="str">
        <f t="shared" si="176"/>
        <v>saltuensis</v>
      </c>
      <c r="M2046" t="s">
        <v>9456</v>
      </c>
    </row>
    <row r="2047" spans="1:15" x14ac:dyDescent="0.25">
      <c r="A2047" t="s">
        <v>9457</v>
      </c>
      <c r="B2047" t="s">
        <v>9457</v>
      </c>
      <c r="C2047" t="s">
        <v>9458</v>
      </c>
      <c r="D2047" t="s">
        <v>1181</v>
      </c>
      <c r="E2047" t="str">
        <f>VLOOKUP(A2047,[1]USDAPLANTS!C$2:D$32889,2)</f>
        <v>L48(N)CAN(N)</v>
      </c>
      <c r="F2047" t="s">
        <v>1181</v>
      </c>
      <c r="G2047" t="s">
        <v>1021</v>
      </c>
      <c r="I2047" t="s">
        <v>9459</v>
      </c>
      <c r="J2047" t="s">
        <v>901</v>
      </c>
      <c r="K2047" t="s">
        <v>1734</v>
      </c>
      <c r="L2047" t="str">
        <f t="shared" si="176"/>
        <v>sylvestris</v>
      </c>
      <c r="M2047" t="s">
        <v>1734</v>
      </c>
    </row>
    <row r="2048" spans="1:15" x14ac:dyDescent="0.25">
      <c r="A2048" t="s">
        <v>9460</v>
      </c>
      <c r="B2048" t="s">
        <v>9460</v>
      </c>
      <c r="C2048" t="s">
        <v>9461</v>
      </c>
      <c r="D2048" t="s">
        <v>1181</v>
      </c>
      <c r="E2048" t="str">
        <f>VLOOKUP(A2048,[1]USDAPLANTS!C$2:D$32889,2)</f>
        <v>L48(I)AK(I)CAN(I)GL(I)SPM(I)</v>
      </c>
      <c r="F2048" t="s">
        <v>1181</v>
      </c>
      <c r="G2048" t="s">
        <v>1032</v>
      </c>
      <c r="I2048" t="s">
        <v>9462</v>
      </c>
      <c r="J2048" t="s">
        <v>901</v>
      </c>
      <c r="K2048" t="s">
        <v>9463</v>
      </c>
      <c r="L2048" t="str">
        <f t="shared" si="176"/>
        <v>trivialis</v>
      </c>
      <c r="M2048" t="s">
        <v>9463</v>
      </c>
    </row>
    <row r="2049" spans="1:15" x14ac:dyDescent="0.25">
      <c r="A2049" t="s">
        <v>9464</v>
      </c>
      <c r="B2049" t="s">
        <v>9464</v>
      </c>
      <c r="C2049" t="s">
        <v>9465</v>
      </c>
      <c r="D2049" t="s">
        <v>2257</v>
      </c>
      <c r="E2049" t="str">
        <f>VLOOKUP(A2049,[1]USDAPLANTS!C$2:D$32889,2)</f>
        <v>L48(N)CAN(N)</v>
      </c>
      <c r="F2049" t="s">
        <v>2257</v>
      </c>
      <c r="G2049" t="s">
        <v>1021</v>
      </c>
      <c r="I2049" t="s">
        <v>9466</v>
      </c>
      <c r="J2049" t="s">
        <v>9467</v>
      </c>
      <c r="K2049" t="s">
        <v>9468</v>
      </c>
      <c r="L2049" t="str">
        <f t="shared" si="176"/>
        <v>peltatum</v>
      </c>
      <c r="M2049" t="s">
        <v>9468</v>
      </c>
    </row>
    <row r="2050" spans="1:15" x14ac:dyDescent="0.25">
      <c r="A2050" t="s">
        <v>9469</v>
      </c>
      <c r="B2050" t="s">
        <v>9469</v>
      </c>
      <c r="C2050" t="s">
        <v>9470</v>
      </c>
      <c r="D2050" t="s">
        <v>9471</v>
      </c>
      <c r="E2050" t="str">
        <f>VLOOKUP(A2050,[1]USDAPLANTS!C$2:D$32889,2)</f>
        <v>L48(N)CAN(N)</v>
      </c>
      <c r="F2050" t="s">
        <v>9471</v>
      </c>
      <c r="G2050" t="s">
        <v>1021</v>
      </c>
      <c r="I2050" t="s">
        <v>9472</v>
      </c>
      <c r="J2050" t="s">
        <v>9473</v>
      </c>
      <c r="K2050" t="s">
        <v>9474</v>
      </c>
      <c r="L2050" t="str">
        <f t="shared" si="176"/>
        <v>ceratophyllum</v>
      </c>
      <c r="M2050" t="s">
        <v>9474</v>
      </c>
    </row>
    <row r="2051" spans="1:15" x14ac:dyDescent="0.25">
      <c r="A2051" t="s">
        <v>9475</v>
      </c>
      <c r="B2051" t="s">
        <v>9475</v>
      </c>
      <c r="C2051" t="s">
        <v>9476</v>
      </c>
      <c r="D2051" t="s">
        <v>1747</v>
      </c>
      <c r="E2051" t="str">
        <f>VLOOKUP(A2051,[1]USDAPLANTS!C$2:D$32889,2)</f>
        <v>L48(N)CAN(N)SPM(N)</v>
      </c>
      <c r="F2051" t="s">
        <v>1747</v>
      </c>
      <c r="G2051" t="s">
        <v>1021</v>
      </c>
      <c r="I2051" t="s">
        <v>9477</v>
      </c>
      <c r="J2051" t="s">
        <v>9478</v>
      </c>
      <c r="K2051" t="s">
        <v>9479</v>
      </c>
      <c r="L2051" t="str">
        <f t="shared" si="176"/>
        <v>ophioglossoides</v>
      </c>
      <c r="M2051" t="s">
        <v>9479</v>
      </c>
    </row>
    <row r="2052" spans="1:15" x14ac:dyDescent="0.25">
      <c r="A2052" t="s">
        <v>9480</v>
      </c>
      <c r="B2052" t="s">
        <v>9480</v>
      </c>
      <c r="C2052" t="s">
        <v>9481</v>
      </c>
      <c r="D2052" t="s">
        <v>3928</v>
      </c>
      <c r="E2052" t="str">
        <f>VLOOKUP(A2052,[1]USDAPLANTS!C$2:D$32889,2)</f>
        <v>L48(N)CAN(N)</v>
      </c>
      <c r="F2052" t="s">
        <v>3928</v>
      </c>
      <c r="G2052" t="s">
        <v>1021</v>
      </c>
      <c r="I2052" t="s">
        <v>9482</v>
      </c>
      <c r="J2052" t="s">
        <v>9483</v>
      </c>
      <c r="K2052" t="s">
        <v>9484</v>
      </c>
      <c r="L2052" t="str">
        <f t="shared" ref="L2052:L2053" si="177">M2052&amp;" "&amp;N2052&amp;" "&amp;O2052</f>
        <v>dodecandra ssp. dodecandra</v>
      </c>
      <c r="M2052" t="s">
        <v>9485</v>
      </c>
      <c r="N2052" t="s">
        <v>1419</v>
      </c>
      <c r="O2052" t="s">
        <v>9485</v>
      </c>
    </row>
    <row r="2053" spans="1:15" x14ac:dyDescent="0.25">
      <c r="A2053" t="s">
        <v>9486</v>
      </c>
      <c r="B2053" t="s">
        <v>9486</v>
      </c>
      <c r="C2053" t="s">
        <v>9487</v>
      </c>
      <c r="D2053" t="s">
        <v>3928</v>
      </c>
      <c r="E2053" t="str">
        <f>VLOOKUP(A2053,[1]USDAPLANTS!C$2:D$32889,2)</f>
        <v>L48(N)CAN(N)</v>
      </c>
      <c r="F2053" t="s">
        <v>3928</v>
      </c>
      <c r="G2053" t="s">
        <v>1021</v>
      </c>
      <c r="I2053" t="s">
        <v>9488</v>
      </c>
      <c r="J2053" t="s">
        <v>9483</v>
      </c>
      <c r="K2053" t="s">
        <v>9489</v>
      </c>
      <c r="L2053" t="str">
        <f t="shared" si="177"/>
        <v>dodecandra ssp. trachysperma</v>
      </c>
      <c r="M2053" t="s">
        <v>9485</v>
      </c>
      <c r="N2053" t="s">
        <v>1419</v>
      </c>
      <c r="O2053" t="s">
        <v>9490</v>
      </c>
    </row>
    <row r="2054" spans="1:15" x14ac:dyDescent="0.25">
      <c r="A2054" t="s">
        <v>9491</v>
      </c>
      <c r="B2054" t="s">
        <v>9491</v>
      </c>
      <c r="C2054" t="s">
        <v>9492</v>
      </c>
      <c r="D2054" t="s">
        <v>3982</v>
      </c>
      <c r="E2054" t="str">
        <f>VLOOKUP(A2054,[1]USDAPLANTS!C$2:D$32889,2)</f>
        <v>L48(I)CAN(I)</v>
      </c>
      <c r="F2054" t="s">
        <v>3982</v>
      </c>
      <c r="G2054" t="s">
        <v>1032</v>
      </c>
      <c r="I2054" t="s">
        <v>9493</v>
      </c>
      <c r="J2054" t="s">
        <v>9494</v>
      </c>
      <c r="K2054" t="s">
        <v>9495</v>
      </c>
      <c r="L2054" t="str">
        <f t="shared" ref="L2054:L2064" si="178">M2054</f>
        <v>caeruleum</v>
      </c>
      <c r="M2054" t="s">
        <v>9495</v>
      </c>
    </row>
    <row r="2055" spans="1:15" x14ac:dyDescent="0.25">
      <c r="A2055" t="s">
        <v>9496</v>
      </c>
      <c r="B2055" t="s">
        <v>9496</v>
      </c>
      <c r="C2055" t="s">
        <v>9497</v>
      </c>
      <c r="D2055" t="s">
        <v>3982</v>
      </c>
      <c r="E2055" t="str">
        <f>VLOOKUP(A2055,[1]USDAPLANTS!C$2:D$32889,2)</f>
        <v>L48(N)CAN(N)</v>
      </c>
      <c r="F2055" t="s">
        <v>3982</v>
      </c>
      <c r="G2055" t="s">
        <v>1021</v>
      </c>
      <c r="I2055" t="s">
        <v>9498</v>
      </c>
      <c r="J2055" t="s">
        <v>9494</v>
      </c>
      <c r="K2055" t="s">
        <v>1345</v>
      </c>
      <c r="L2055" t="str">
        <f t="shared" si="178"/>
        <v>reptans</v>
      </c>
      <c r="M2055" t="s">
        <v>1345</v>
      </c>
    </row>
    <row r="2056" spans="1:15" x14ac:dyDescent="0.25">
      <c r="A2056" t="s">
        <v>9499</v>
      </c>
      <c r="B2056" t="s">
        <v>9499</v>
      </c>
      <c r="C2056" t="s">
        <v>9500</v>
      </c>
      <c r="D2056" t="s">
        <v>3982</v>
      </c>
      <c r="E2056" t="str">
        <f>VLOOKUP(A2056,[1]USDAPLANTS!C$2:D$32889,2)</f>
        <v>L48(N)CAN(N)</v>
      </c>
      <c r="F2056" t="s">
        <v>3982</v>
      </c>
      <c r="G2056" t="s">
        <v>1021</v>
      </c>
      <c r="I2056" t="s">
        <v>9501</v>
      </c>
      <c r="J2056" t="s">
        <v>9494</v>
      </c>
      <c r="K2056" t="s">
        <v>9502</v>
      </c>
      <c r="L2056" t="str">
        <f t="shared" si="178"/>
        <v>van-bruntiae</v>
      </c>
      <c r="M2056" t="s">
        <v>9502</v>
      </c>
    </row>
    <row r="2057" spans="1:15" x14ac:dyDescent="0.25">
      <c r="A2057" t="s">
        <v>9503</v>
      </c>
      <c r="B2057" t="s">
        <v>9503</v>
      </c>
      <c r="C2057" t="s">
        <v>9504</v>
      </c>
      <c r="D2057" t="s">
        <v>9505</v>
      </c>
      <c r="E2057" t="str">
        <f>VLOOKUP(A2057,[1]USDAPLANTS!C$2:D$32889,2)</f>
        <v>L48(N)CAN(N)</v>
      </c>
      <c r="F2057" t="s">
        <v>9505</v>
      </c>
      <c r="G2057" t="s">
        <v>1021</v>
      </c>
      <c r="I2057" t="s">
        <v>9506</v>
      </c>
      <c r="J2057" t="s">
        <v>9507</v>
      </c>
      <c r="K2057" t="s">
        <v>9508</v>
      </c>
      <c r="L2057" t="str">
        <f t="shared" si="178"/>
        <v>cruciata</v>
      </c>
      <c r="M2057" t="s">
        <v>9508</v>
      </c>
    </row>
    <row r="2058" spans="1:15" x14ac:dyDescent="0.25">
      <c r="A2058" t="s">
        <v>9509</v>
      </c>
      <c r="B2058" t="s">
        <v>9509</v>
      </c>
      <c r="C2058" t="s">
        <v>9510</v>
      </c>
      <c r="D2058" t="s">
        <v>9505</v>
      </c>
      <c r="E2058" t="str">
        <f>VLOOKUP(A2058,[1]USDAPLANTS!C$2:D$32889,2)</f>
        <v>L48(N)</v>
      </c>
      <c r="F2058" t="s">
        <v>9505</v>
      </c>
      <c r="G2058" t="s">
        <v>1021</v>
      </c>
      <c r="I2058" t="s">
        <v>9511</v>
      </c>
      <c r="J2058" t="s">
        <v>9507</v>
      </c>
      <c r="K2058" t="s">
        <v>1914</v>
      </c>
      <c r="L2058" t="str">
        <f t="shared" si="178"/>
        <v>curtissii</v>
      </c>
      <c r="M2058" t="s">
        <v>1914</v>
      </c>
    </row>
    <row r="2059" spans="1:15" x14ac:dyDescent="0.25">
      <c r="A2059" t="s">
        <v>9512</v>
      </c>
      <c r="B2059" t="s">
        <v>9512</v>
      </c>
      <c r="C2059" t="s">
        <v>9513</v>
      </c>
      <c r="D2059" t="s">
        <v>9505</v>
      </c>
      <c r="E2059" t="str">
        <f>VLOOKUP(A2059,[1]USDAPLANTS!C$2:D$32889,2)</f>
        <v>L48(N)CAN(N)</v>
      </c>
      <c r="F2059" t="s">
        <v>9505</v>
      </c>
      <c r="G2059" t="s">
        <v>1021</v>
      </c>
      <c r="I2059" t="s">
        <v>9514</v>
      </c>
      <c r="J2059" t="s">
        <v>9507</v>
      </c>
      <c r="K2059" t="s">
        <v>2044</v>
      </c>
      <c r="L2059" t="str">
        <f t="shared" si="178"/>
        <v>incarnata</v>
      </c>
      <c r="M2059" t="s">
        <v>2044</v>
      </c>
    </row>
    <row r="2060" spans="1:15" x14ac:dyDescent="0.25">
      <c r="A2060" t="s">
        <v>9515</v>
      </c>
      <c r="B2060" t="s">
        <v>9515</v>
      </c>
      <c r="C2060" t="s">
        <v>9516</v>
      </c>
      <c r="D2060" t="s">
        <v>9505</v>
      </c>
      <c r="E2060" t="str">
        <f>VLOOKUP(A2060,[1]USDAPLANTS!C$2:D$32889,2)</f>
        <v>L48(N)</v>
      </c>
      <c r="F2060" t="s">
        <v>9505</v>
      </c>
      <c r="G2060" t="s">
        <v>1021</v>
      </c>
      <c r="I2060" t="s">
        <v>9517</v>
      </c>
      <c r="J2060" t="s">
        <v>9507</v>
      </c>
      <c r="K2060" t="s">
        <v>4894</v>
      </c>
      <c r="L2060" t="str">
        <f t="shared" si="178"/>
        <v>lutea</v>
      </c>
      <c r="M2060" t="s">
        <v>4894</v>
      </c>
    </row>
    <row r="2061" spans="1:15" x14ac:dyDescent="0.25">
      <c r="A2061" t="s">
        <v>9518</v>
      </c>
      <c r="B2061" t="s">
        <v>9518</v>
      </c>
      <c r="C2061" t="s">
        <v>9519</v>
      </c>
      <c r="D2061" t="s">
        <v>9505</v>
      </c>
      <c r="E2061" t="str">
        <f>VLOOKUP(A2061,[1]USDAPLANTS!C$2:D$32889,2)</f>
        <v>L48(N)</v>
      </c>
      <c r="F2061" t="s">
        <v>9505</v>
      </c>
      <c r="G2061" t="s">
        <v>1021</v>
      </c>
      <c r="I2061" t="s">
        <v>9520</v>
      </c>
      <c r="J2061" t="s">
        <v>9507</v>
      </c>
      <c r="K2061" t="s">
        <v>4715</v>
      </c>
      <c r="L2061" t="str">
        <f t="shared" si="178"/>
        <v>nuttallii</v>
      </c>
      <c r="M2061" t="s">
        <v>4715</v>
      </c>
    </row>
    <row r="2062" spans="1:15" x14ac:dyDescent="0.25">
      <c r="A2062" t="s">
        <v>9521</v>
      </c>
      <c r="B2062" t="s">
        <v>9521</v>
      </c>
      <c r="C2062" t="s">
        <v>9522</v>
      </c>
      <c r="D2062" t="s">
        <v>9505</v>
      </c>
      <c r="E2062" t="str">
        <f>VLOOKUP(A2062,[1]USDAPLANTS!C$2:D$32889,2)</f>
        <v>L48(N)CAN(N)</v>
      </c>
      <c r="F2062" t="s">
        <v>9505</v>
      </c>
      <c r="G2062" t="s">
        <v>1021</v>
      </c>
      <c r="I2062" t="s">
        <v>9523</v>
      </c>
      <c r="J2062" t="s">
        <v>9507</v>
      </c>
      <c r="K2062" t="s">
        <v>9524</v>
      </c>
      <c r="L2062" t="str">
        <f t="shared" si="178"/>
        <v>paucifolia</v>
      </c>
      <c r="M2062" t="s">
        <v>9524</v>
      </c>
    </row>
    <row r="2063" spans="1:15" x14ac:dyDescent="0.25">
      <c r="A2063" t="s">
        <v>9525</v>
      </c>
      <c r="B2063" t="s">
        <v>9525</v>
      </c>
      <c r="C2063" t="s">
        <v>9526</v>
      </c>
      <c r="D2063" t="s">
        <v>9505</v>
      </c>
      <c r="E2063" t="str">
        <f>VLOOKUP(A2063,[1]USDAPLANTS!C$2:D$32889,2)</f>
        <v>L48(N)CAN(N)</v>
      </c>
      <c r="F2063" t="s">
        <v>9505</v>
      </c>
      <c r="G2063" t="s">
        <v>1021</v>
      </c>
      <c r="I2063" t="s">
        <v>9527</v>
      </c>
      <c r="J2063" t="s">
        <v>9507</v>
      </c>
      <c r="K2063" t="s">
        <v>9528</v>
      </c>
      <c r="L2063" t="str">
        <f t="shared" si="178"/>
        <v>polygama</v>
      </c>
      <c r="M2063" t="s">
        <v>9528</v>
      </c>
    </row>
    <row r="2064" spans="1:15" x14ac:dyDescent="0.25">
      <c r="A2064" t="s">
        <v>9529</v>
      </c>
      <c r="B2064" t="s">
        <v>9529</v>
      </c>
      <c r="C2064" t="s">
        <v>9530</v>
      </c>
      <c r="D2064" t="s">
        <v>9505</v>
      </c>
      <c r="E2064" t="str">
        <f>VLOOKUP(A2064,[1]USDAPLANTS!C$2:D$32889,2)</f>
        <v>L48(N)CAN(N)</v>
      </c>
      <c r="F2064" t="s">
        <v>9505</v>
      </c>
      <c r="G2064" t="s">
        <v>1021</v>
      </c>
      <c r="I2064" t="s">
        <v>9531</v>
      </c>
      <c r="J2064" t="s">
        <v>9507</v>
      </c>
      <c r="K2064" t="s">
        <v>1560</v>
      </c>
      <c r="L2064" t="str">
        <f t="shared" si="178"/>
        <v>sanguinea</v>
      </c>
      <c r="M2064" t="s">
        <v>1560</v>
      </c>
    </row>
    <row r="2065" spans="1:15" x14ac:dyDescent="0.25">
      <c r="A2065" t="s">
        <v>9532</v>
      </c>
      <c r="B2065" t="s">
        <v>9532</v>
      </c>
      <c r="C2065" t="s">
        <v>9533</v>
      </c>
      <c r="D2065" t="s">
        <v>9505</v>
      </c>
      <c r="E2065" t="str">
        <f>VLOOKUP(A2065,[1]USDAPLANTS!C$2:D$32889,2)</f>
        <v>L48(N)CAN(N)</v>
      </c>
      <c r="F2065" t="s">
        <v>9505</v>
      </c>
      <c r="G2065" t="s">
        <v>1021</v>
      </c>
      <c r="I2065" t="s">
        <v>9534</v>
      </c>
      <c r="J2065" t="s">
        <v>9507</v>
      </c>
      <c r="K2065" t="s">
        <v>9535</v>
      </c>
      <c r="L2065" t="str">
        <f t="shared" ref="L2065:L2071" si="179">M2065&amp;" "&amp;N2065&amp;" "&amp;O2065</f>
        <v>senega var. latifolia</v>
      </c>
      <c r="M2065" t="s">
        <v>9536</v>
      </c>
      <c r="N2065" t="s">
        <v>1259</v>
      </c>
      <c r="O2065" t="s">
        <v>906</v>
      </c>
    </row>
    <row r="2066" spans="1:15" x14ac:dyDescent="0.25">
      <c r="A2066" t="s">
        <v>9537</v>
      </c>
      <c r="B2066" t="s">
        <v>9537</v>
      </c>
      <c r="C2066" t="s">
        <v>9538</v>
      </c>
      <c r="D2066" t="s">
        <v>9505</v>
      </c>
      <c r="E2066" t="str">
        <f>VLOOKUP(A2066,[1]USDAPLANTS!C$2:D$32889,2)</f>
        <v>L48(N)CAN(N)</v>
      </c>
      <c r="F2066" t="s">
        <v>9505</v>
      </c>
      <c r="G2066" t="s">
        <v>1021</v>
      </c>
      <c r="I2066" t="s">
        <v>9539</v>
      </c>
      <c r="J2066" t="s">
        <v>9507</v>
      </c>
      <c r="K2066" t="s">
        <v>9540</v>
      </c>
      <c r="L2066" t="str">
        <f t="shared" si="179"/>
        <v>senega var. senega</v>
      </c>
      <c r="M2066" t="s">
        <v>9536</v>
      </c>
      <c r="N2066" t="s">
        <v>1259</v>
      </c>
      <c r="O2066" t="s">
        <v>9536</v>
      </c>
    </row>
    <row r="2067" spans="1:15" x14ac:dyDescent="0.25">
      <c r="A2067" t="s">
        <v>9541</v>
      </c>
      <c r="B2067" t="s">
        <v>9541</v>
      </c>
      <c r="C2067" t="s">
        <v>9542</v>
      </c>
      <c r="D2067" t="s">
        <v>9505</v>
      </c>
      <c r="E2067" t="str">
        <f>VLOOKUP(A2067,[1]USDAPLANTS!C$2:D$32889,2)</f>
        <v>L48(N)CAN(N)</v>
      </c>
      <c r="F2067" t="s">
        <v>9505</v>
      </c>
      <c r="G2067" t="s">
        <v>1021</v>
      </c>
      <c r="I2067" t="s">
        <v>9543</v>
      </c>
      <c r="J2067" t="s">
        <v>9507</v>
      </c>
      <c r="K2067" t="s">
        <v>9544</v>
      </c>
      <c r="L2067" t="str">
        <f t="shared" si="179"/>
        <v>verticillata var. ambigua</v>
      </c>
      <c r="M2067" t="s">
        <v>979</v>
      </c>
      <c r="N2067" t="s">
        <v>1259</v>
      </c>
      <c r="O2067" t="s">
        <v>9545</v>
      </c>
    </row>
    <row r="2068" spans="1:15" x14ac:dyDescent="0.25">
      <c r="A2068" t="s">
        <v>9546</v>
      </c>
      <c r="B2068" t="s">
        <v>9546</v>
      </c>
      <c r="C2068" t="s">
        <v>9547</v>
      </c>
      <c r="D2068" t="s">
        <v>9505</v>
      </c>
      <c r="E2068" t="str">
        <f>VLOOKUP(A2068,[1]USDAPLANTS!C$2:D$32889,2)</f>
        <v>L48(N)CAN(N)</v>
      </c>
      <c r="F2068" t="s">
        <v>9505</v>
      </c>
      <c r="G2068" t="s">
        <v>1021</v>
      </c>
      <c r="I2068" t="s">
        <v>9548</v>
      </c>
      <c r="J2068" t="s">
        <v>9507</v>
      </c>
      <c r="K2068" t="s">
        <v>9549</v>
      </c>
      <c r="L2068" t="str">
        <f t="shared" si="179"/>
        <v>verticillata var. isocycla</v>
      </c>
      <c r="M2068" t="s">
        <v>979</v>
      </c>
      <c r="N2068" t="s">
        <v>1259</v>
      </c>
      <c r="O2068" t="s">
        <v>9550</v>
      </c>
    </row>
    <row r="2069" spans="1:15" x14ac:dyDescent="0.25">
      <c r="A2069" t="s">
        <v>9551</v>
      </c>
      <c r="B2069" t="s">
        <v>9551</v>
      </c>
      <c r="C2069" t="s">
        <v>9552</v>
      </c>
      <c r="D2069" t="s">
        <v>9505</v>
      </c>
      <c r="E2069" t="str">
        <f>VLOOKUP(A2069,[1]USDAPLANTS!C$2:D$32889,2)</f>
        <v>L48(N)CAN(N)</v>
      </c>
      <c r="F2069" t="s">
        <v>9505</v>
      </c>
      <c r="G2069" t="s">
        <v>1021</v>
      </c>
      <c r="I2069" t="s">
        <v>9553</v>
      </c>
      <c r="J2069" t="s">
        <v>9507</v>
      </c>
      <c r="K2069" t="s">
        <v>9554</v>
      </c>
      <c r="L2069" t="str">
        <f t="shared" si="179"/>
        <v>verticillata var. verticillata</v>
      </c>
      <c r="M2069" t="s">
        <v>979</v>
      </c>
      <c r="N2069" t="s">
        <v>1259</v>
      </c>
      <c r="O2069" t="s">
        <v>979</v>
      </c>
    </row>
    <row r="2070" spans="1:15" x14ac:dyDescent="0.25">
      <c r="A2070" t="s">
        <v>9555</v>
      </c>
      <c r="B2070" t="s">
        <v>9555</v>
      </c>
      <c r="C2070" t="s">
        <v>9556</v>
      </c>
      <c r="D2070" t="s">
        <v>4049</v>
      </c>
      <c r="E2070" t="str">
        <f>VLOOKUP(A2070,[1]USDAPLANTS!C$2:D$32889,2)</f>
        <v>L48(N)CAN(N)</v>
      </c>
      <c r="F2070" t="s">
        <v>4049</v>
      </c>
      <c r="G2070" t="s">
        <v>1021</v>
      </c>
      <c r="I2070" t="s">
        <v>9557</v>
      </c>
      <c r="J2070" t="s">
        <v>9558</v>
      </c>
      <c r="K2070" t="s">
        <v>9559</v>
      </c>
      <c r="L2070" t="str">
        <f t="shared" si="179"/>
        <v>biflorum var. biflorum</v>
      </c>
      <c r="M2070" t="s">
        <v>9560</v>
      </c>
      <c r="N2070" t="s">
        <v>1259</v>
      </c>
      <c r="O2070" t="s">
        <v>9560</v>
      </c>
    </row>
    <row r="2071" spans="1:15" x14ac:dyDescent="0.25">
      <c r="A2071" t="s">
        <v>9561</v>
      </c>
      <c r="B2071" t="s">
        <v>9561</v>
      </c>
      <c r="C2071" t="s">
        <v>9562</v>
      </c>
      <c r="D2071" t="s">
        <v>4049</v>
      </c>
      <c r="E2071" t="str">
        <f>VLOOKUP(A2071,[1]USDAPLANTS!C$2:D$32889,2)</f>
        <v>L48(N)CAN(N)</v>
      </c>
      <c r="F2071" t="s">
        <v>4049</v>
      </c>
      <c r="G2071" t="s">
        <v>1021</v>
      </c>
      <c r="I2071" t="s">
        <v>9563</v>
      </c>
      <c r="J2071" t="s">
        <v>9558</v>
      </c>
      <c r="K2071" t="s">
        <v>9564</v>
      </c>
      <c r="L2071" t="str">
        <f t="shared" si="179"/>
        <v>biflorum var. commutatum</v>
      </c>
      <c r="M2071" t="s">
        <v>9560</v>
      </c>
      <c r="N2071" t="s">
        <v>1259</v>
      </c>
      <c r="O2071" t="s">
        <v>4810</v>
      </c>
    </row>
    <row r="2072" spans="1:15" x14ac:dyDescent="0.25">
      <c r="A2072" t="s">
        <v>9565</v>
      </c>
      <c r="B2072" t="s">
        <v>9565</v>
      </c>
      <c r="C2072" t="s">
        <v>9566</v>
      </c>
      <c r="D2072" t="s">
        <v>4049</v>
      </c>
      <c r="E2072" t="str">
        <f>VLOOKUP(A2072,[1]USDAPLANTS!C$2:D$32889,2)</f>
        <v>L48(N)CAN(N)</v>
      </c>
      <c r="F2072" t="s">
        <v>4049</v>
      </c>
      <c r="G2072" t="s">
        <v>1021</v>
      </c>
      <c r="I2072" t="s">
        <v>9567</v>
      </c>
      <c r="J2072" t="s">
        <v>9558</v>
      </c>
      <c r="K2072" t="s">
        <v>1280</v>
      </c>
      <c r="L2072" t="str">
        <f t="shared" ref="L2072:L2077" si="180">M2072</f>
        <v>pubescens</v>
      </c>
      <c r="M2072" t="s">
        <v>1280</v>
      </c>
    </row>
    <row r="2073" spans="1:15" x14ac:dyDescent="0.25">
      <c r="A2073" t="s">
        <v>9568</v>
      </c>
      <c r="B2073" t="s">
        <v>9568</v>
      </c>
      <c r="C2073" t="s">
        <v>9569</v>
      </c>
      <c r="D2073" t="s">
        <v>5780</v>
      </c>
      <c r="E2073" t="str">
        <f>VLOOKUP(A2073,[1]USDAPLANTS!C$2:D$32889,2)</f>
        <v>L48(N)CAN(N)</v>
      </c>
      <c r="F2073" t="s">
        <v>5780</v>
      </c>
      <c r="G2073" t="s">
        <v>1021</v>
      </c>
      <c r="I2073" t="s">
        <v>9570</v>
      </c>
      <c r="J2073" t="s">
        <v>9571</v>
      </c>
      <c r="K2073" t="s">
        <v>9572</v>
      </c>
      <c r="L2073" t="str">
        <f t="shared" si="180"/>
        <v>articulata</v>
      </c>
      <c r="M2073" t="s">
        <v>9572</v>
      </c>
    </row>
    <row r="2074" spans="1:15" x14ac:dyDescent="0.25">
      <c r="A2074" t="s">
        <v>9573</v>
      </c>
      <c r="B2074" t="s">
        <v>9573</v>
      </c>
      <c r="C2074" t="s">
        <v>9574</v>
      </c>
      <c r="D2074" t="s">
        <v>5780</v>
      </c>
      <c r="E2074" t="str">
        <f>VLOOKUP(A2074,[1]USDAPLANTS!C$2:D$32889,2)</f>
        <v>L48(N)AK(N)CAN(N)</v>
      </c>
      <c r="F2074" t="s">
        <v>5780</v>
      </c>
      <c r="G2074" t="s">
        <v>1021</v>
      </c>
      <c r="I2074" t="s">
        <v>9575</v>
      </c>
      <c r="J2074" t="s">
        <v>9576</v>
      </c>
      <c r="K2074" t="s">
        <v>9577</v>
      </c>
      <c r="L2074" t="str">
        <f t="shared" si="180"/>
        <v>achoreum</v>
      </c>
      <c r="M2074" t="s">
        <v>9577</v>
      </c>
    </row>
    <row r="2075" spans="1:15" x14ac:dyDescent="0.25">
      <c r="A2075" t="s">
        <v>9578</v>
      </c>
      <c r="B2075" t="s">
        <v>9578</v>
      </c>
      <c r="C2075" t="s">
        <v>9579</v>
      </c>
      <c r="D2075" t="s">
        <v>5780</v>
      </c>
      <c r="E2075" t="str">
        <f>VLOOKUP(A2075,[1]USDAPLANTS!C$2:D$32889,2)</f>
        <v>L48(I)AK(I)HI(I)CAN(I)GL(I)SPM(I)</v>
      </c>
      <c r="F2075" t="s">
        <v>5780</v>
      </c>
      <c r="G2075" t="s">
        <v>1032</v>
      </c>
      <c r="I2075" t="s">
        <v>9580</v>
      </c>
      <c r="J2075" t="s">
        <v>9576</v>
      </c>
      <c r="K2075" t="s">
        <v>9581</v>
      </c>
      <c r="L2075" t="str">
        <f t="shared" si="180"/>
        <v>aviculare</v>
      </c>
      <c r="M2075" t="s">
        <v>9581</v>
      </c>
    </row>
    <row r="2076" spans="1:15" x14ac:dyDescent="0.25">
      <c r="A2076" t="s">
        <v>9582</v>
      </c>
      <c r="B2076" t="s">
        <v>9582</v>
      </c>
      <c r="C2076" t="s">
        <v>9583</v>
      </c>
      <c r="D2076" t="s">
        <v>5780</v>
      </c>
      <c r="E2076" t="str">
        <f>VLOOKUP(A2076,[1]USDAPLANTS!C$2:D$32889,2)</f>
        <v>L48(I)CAN(N)</v>
      </c>
      <c r="F2076" t="s">
        <v>5780</v>
      </c>
      <c r="G2076" t="s">
        <v>1032</v>
      </c>
      <c r="I2076" t="s">
        <v>9584</v>
      </c>
      <c r="J2076" t="s">
        <v>9576</v>
      </c>
      <c r="K2076" t="s">
        <v>9585</v>
      </c>
      <c r="L2076" t="str">
        <f t="shared" si="180"/>
        <v>bellardii</v>
      </c>
      <c r="M2076" t="s">
        <v>9585</v>
      </c>
    </row>
    <row r="2077" spans="1:15" x14ac:dyDescent="0.25">
      <c r="A2077" t="s">
        <v>9586</v>
      </c>
      <c r="B2077" t="s">
        <v>9586</v>
      </c>
      <c r="C2077" t="s">
        <v>9587</v>
      </c>
      <c r="D2077" t="s">
        <v>5780</v>
      </c>
      <c r="E2077" t="str">
        <f>VLOOKUP(A2077,[1]USDAPLANTS!C$2:D$32889,2)</f>
        <v>L48(N)CAN(N)</v>
      </c>
      <c r="F2077" t="s">
        <v>5780</v>
      </c>
      <c r="G2077" t="s">
        <v>1021</v>
      </c>
      <c r="I2077" t="s">
        <v>9588</v>
      </c>
      <c r="J2077" t="s">
        <v>9576</v>
      </c>
      <c r="K2077" t="s">
        <v>2413</v>
      </c>
      <c r="L2077" t="str">
        <f t="shared" si="180"/>
        <v>erectum</v>
      </c>
      <c r="M2077" t="s">
        <v>2413</v>
      </c>
    </row>
    <row r="2078" spans="1:15" x14ac:dyDescent="0.25">
      <c r="A2078" t="s">
        <v>9589</v>
      </c>
      <c r="B2078" t="s">
        <v>9589</v>
      </c>
      <c r="C2078" t="s">
        <v>9590</v>
      </c>
      <c r="D2078" t="s">
        <v>5780</v>
      </c>
      <c r="E2078" t="str">
        <f>VLOOKUP(A2078,[1]USDAPLANTS!C$2:D$32889,2)</f>
        <v>L48(N)AK(I?)CAN(N)</v>
      </c>
      <c r="F2078" t="s">
        <v>5780</v>
      </c>
      <c r="G2078" t="s">
        <v>1021</v>
      </c>
      <c r="I2078" t="s">
        <v>9591</v>
      </c>
      <c r="J2078" t="s">
        <v>9576</v>
      </c>
      <c r="K2078" t="s">
        <v>9592</v>
      </c>
      <c r="L2078" t="str">
        <f t="shared" ref="L2078:L2079" si="181">M2078&amp;" "&amp;N2078&amp;" "&amp;O2078</f>
        <v>ramosissimum ssp. prolificum</v>
      </c>
      <c r="M2078" t="s">
        <v>9593</v>
      </c>
      <c r="N2078" t="s">
        <v>1419</v>
      </c>
      <c r="O2078" t="s">
        <v>6733</v>
      </c>
    </row>
    <row r="2079" spans="1:15" x14ac:dyDescent="0.25">
      <c r="A2079" t="s">
        <v>9594</v>
      </c>
      <c r="B2079" t="s">
        <v>9594</v>
      </c>
      <c r="C2079" t="s">
        <v>9595</v>
      </c>
      <c r="D2079" t="s">
        <v>5780</v>
      </c>
      <c r="E2079" t="str">
        <f>VLOOKUP(A2079,[1]USDAPLANTS!C$2:D$32889,2)</f>
        <v>L48(N)AK(I?)CAN(N)</v>
      </c>
      <c r="F2079" t="s">
        <v>5780</v>
      </c>
      <c r="G2079" t="s">
        <v>1021</v>
      </c>
      <c r="I2079" t="s">
        <v>9596</v>
      </c>
      <c r="J2079" t="s">
        <v>9576</v>
      </c>
      <c r="K2079" t="s">
        <v>9597</v>
      </c>
      <c r="L2079" t="str">
        <f t="shared" si="181"/>
        <v>ramosissimum ssp. ramosissimum</v>
      </c>
      <c r="M2079" t="s">
        <v>9593</v>
      </c>
      <c r="N2079" t="s">
        <v>1419</v>
      </c>
      <c r="O2079" t="s">
        <v>9593</v>
      </c>
    </row>
    <row r="2080" spans="1:15" x14ac:dyDescent="0.25">
      <c r="A2080" t="s">
        <v>9598</v>
      </c>
      <c r="B2080" t="s">
        <v>9598</v>
      </c>
      <c r="C2080" t="s">
        <v>9599</v>
      </c>
      <c r="D2080" t="s">
        <v>5780</v>
      </c>
      <c r="E2080" t="str">
        <f>VLOOKUP(A2080,[1]USDAPLANTS!C$2:D$32889,2)</f>
        <v>L48(N)CAN(N)</v>
      </c>
      <c r="F2080" t="s">
        <v>5780</v>
      </c>
      <c r="G2080" t="s">
        <v>1021</v>
      </c>
      <c r="I2080" t="s">
        <v>9600</v>
      </c>
      <c r="J2080" t="s">
        <v>9576</v>
      </c>
      <c r="K2080" t="s">
        <v>9601</v>
      </c>
      <c r="L2080" t="str">
        <f t="shared" ref="L2080:L2087" si="182">M2080</f>
        <v>tenue</v>
      </c>
      <c r="M2080" t="s">
        <v>9601</v>
      </c>
    </row>
    <row r="2081" spans="1:14" x14ac:dyDescent="0.25">
      <c r="A2081" t="s">
        <v>9602</v>
      </c>
      <c r="B2081" t="s">
        <v>9602</v>
      </c>
      <c r="C2081" t="s">
        <v>9603</v>
      </c>
      <c r="D2081" t="s">
        <v>1108</v>
      </c>
      <c r="E2081" t="str">
        <f>VLOOKUP(A2081,[1]USDAPLANTS!C$2:D$32889,2)</f>
        <v>L48(N)CAN(N)</v>
      </c>
      <c r="F2081" t="s">
        <v>1108</v>
      </c>
      <c r="G2081" t="s">
        <v>1021</v>
      </c>
      <c r="I2081" t="s">
        <v>9604</v>
      </c>
      <c r="J2081" t="s">
        <v>9605</v>
      </c>
      <c r="K2081" t="s">
        <v>1544</v>
      </c>
      <c r="L2081" t="str">
        <f t="shared" si="182"/>
        <v>canadensis</v>
      </c>
      <c r="M2081" t="s">
        <v>1544</v>
      </c>
    </row>
    <row r="2082" spans="1:14" x14ac:dyDescent="0.25">
      <c r="A2082" t="s">
        <v>9606</v>
      </c>
      <c r="B2082" t="s">
        <v>9606</v>
      </c>
      <c r="C2082" t="s">
        <v>9607</v>
      </c>
      <c r="D2082" t="s">
        <v>1165</v>
      </c>
      <c r="E2082" t="str">
        <f>VLOOKUP(A2082,[1]USDAPLANTS!C$2:D$32889,2)</f>
        <v>L48(N)CAN(N)SPM(N)</v>
      </c>
      <c r="F2082" t="s">
        <v>1165</v>
      </c>
      <c r="G2082" t="s">
        <v>1021</v>
      </c>
      <c r="I2082" t="s">
        <v>9608</v>
      </c>
      <c r="J2082" t="s">
        <v>9609</v>
      </c>
      <c r="K2082" t="s">
        <v>6258</v>
      </c>
      <c r="L2082" t="str">
        <f t="shared" si="182"/>
        <v>appalachianum</v>
      </c>
      <c r="M2082" t="s">
        <v>6258</v>
      </c>
    </row>
    <row r="2083" spans="1:14" x14ac:dyDescent="0.25">
      <c r="A2083" t="s">
        <v>9610</v>
      </c>
      <c r="B2083" t="s">
        <v>9610</v>
      </c>
      <c r="C2083" t="s">
        <v>9611</v>
      </c>
      <c r="D2083" t="s">
        <v>1165</v>
      </c>
      <c r="E2083" t="str">
        <f>VLOOKUP(A2083,[1]USDAPLANTS!C$2:D$32889,2)</f>
        <v>L48(N)CAN(N)GL(N)SPM(N)</v>
      </c>
      <c r="F2083" t="s">
        <v>1165</v>
      </c>
      <c r="G2083" t="s">
        <v>1021</v>
      </c>
      <c r="I2083" t="s">
        <v>9612</v>
      </c>
      <c r="J2083" t="s">
        <v>9609</v>
      </c>
      <c r="K2083" t="s">
        <v>2400</v>
      </c>
      <c r="L2083" t="str">
        <f t="shared" si="182"/>
        <v>virginianum</v>
      </c>
      <c r="M2083" t="s">
        <v>2400</v>
      </c>
    </row>
    <row r="2084" spans="1:14" x14ac:dyDescent="0.25">
      <c r="A2084" t="s">
        <v>9613</v>
      </c>
      <c r="B2084" t="s">
        <v>9613</v>
      </c>
      <c r="C2084" t="s">
        <v>9614</v>
      </c>
      <c r="D2084" t="s">
        <v>1181</v>
      </c>
      <c r="E2084" t="str">
        <f>VLOOKUP(A2084,[1]USDAPLANTS!C$2:D$32889,2)</f>
        <v>L48(I)AK(I)HI(I)CAN(I)</v>
      </c>
      <c r="F2084" t="s">
        <v>1181</v>
      </c>
      <c r="G2084" t="s">
        <v>1032</v>
      </c>
      <c r="I2084" t="s">
        <v>9615</v>
      </c>
      <c r="J2084" t="s">
        <v>9616</v>
      </c>
      <c r="K2084" t="s">
        <v>9617</v>
      </c>
      <c r="L2084" t="str">
        <f t="shared" si="182"/>
        <v>monspeliensis</v>
      </c>
      <c r="M2084" t="s">
        <v>9617</v>
      </c>
    </row>
    <row r="2085" spans="1:14" x14ac:dyDescent="0.25">
      <c r="A2085" t="s">
        <v>9618</v>
      </c>
      <c r="B2085" t="s">
        <v>9618</v>
      </c>
      <c r="C2085" t="s">
        <v>9619</v>
      </c>
      <c r="D2085" t="s">
        <v>9620</v>
      </c>
      <c r="E2085" t="str">
        <f>VLOOKUP(A2085,[1]USDAPLANTS!C$2:D$32889,2)</f>
        <v>L48(N)PR(N)</v>
      </c>
      <c r="F2085" t="s">
        <v>9620</v>
      </c>
      <c r="G2085" t="s">
        <v>1021</v>
      </c>
      <c r="I2085" t="s">
        <v>9621</v>
      </c>
      <c r="J2085" t="s">
        <v>9622</v>
      </c>
      <c r="K2085" t="s">
        <v>832</v>
      </c>
      <c r="L2085" t="str">
        <f t="shared" si="182"/>
        <v>procumbens</v>
      </c>
      <c r="M2085" t="s">
        <v>832</v>
      </c>
    </row>
    <row r="2086" spans="1:14" x14ac:dyDescent="0.25">
      <c r="A2086" t="s">
        <v>9623</v>
      </c>
      <c r="B2086" t="s">
        <v>9623</v>
      </c>
      <c r="C2086" t="s">
        <v>9624</v>
      </c>
      <c r="D2086" t="s">
        <v>1165</v>
      </c>
      <c r="E2086" t="str">
        <f>VLOOKUP(A2086,[1]USDAPLANTS!C$2:D$32889,2)</f>
        <v>L48(N)CAN(N)</v>
      </c>
      <c r="F2086" t="s">
        <v>1165</v>
      </c>
      <c r="G2086" t="s">
        <v>1021</v>
      </c>
      <c r="I2086" t="s">
        <v>9625</v>
      </c>
      <c r="J2086" t="s">
        <v>9626</v>
      </c>
      <c r="K2086" t="s">
        <v>4655</v>
      </c>
      <c r="L2086" t="str">
        <f t="shared" si="182"/>
        <v>acrostichoides</v>
      </c>
      <c r="M2086" t="s">
        <v>4655</v>
      </c>
    </row>
    <row r="2087" spans="1:14" x14ac:dyDescent="0.25">
      <c r="A2087" t="s">
        <v>9627</v>
      </c>
      <c r="B2087" t="s">
        <v>9627</v>
      </c>
      <c r="C2087" t="s">
        <v>9628</v>
      </c>
      <c r="D2087" t="s">
        <v>1165</v>
      </c>
      <c r="E2087" t="str">
        <f>VLOOKUP(A2087,[1]USDAPLANTS!C$2:D$32889,2)</f>
        <v>L48(N)AK(N)CAN(N)SPM(N)</v>
      </c>
      <c r="F2087" t="s">
        <v>1165</v>
      </c>
      <c r="G2087" t="s">
        <v>1021</v>
      </c>
      <c r="I2087" t="s">
        <v>9629</v>
      </c>
      <c r="J2087" t="s">
        <v>9626</v>
      </c>
      <c r="K2087" t="s">
        <v>9630</v>
      </c>
      <c r="L2087" t="str">
        <f t="shared" si="182"/>
        <v>braunii</v>
      </c>
      <c r="M2087" t="s">
        <v>9630</v>
      </c>
    </row>
    <row r="2088" spans="1:14" x14ac:dyDescent="0.25">
      <c r="A2088" t="s">
        <v>9631</v>
      </c>
      <c r="B2088" t="s">
        <v>9631</v>
      </c>
      <c r="C2088" t="s">
        <v>9632</v>
      </c>
      <c r="D2088" t="s">
        <v>1165</v>
      </c>
      <c r="E2088" t="str">
        <f>VLOOKUP(A2088,[1]USDAPLANTS!C$2:D$32889,2)</f>
        <v>L48(W)</v>
      </c>
      <c r="F2088" t="s">
        <v>1165</v>
      </c>
      <c r="G2088" t="s">
        <v>1021</v>
      </c>
      <c r="H2088" t="s">
        <v>1109</v>
      </c>
      <c r="I2088" t="s">
        <v>9633</v>
      </c>
      <c r="J2088" t="s">
        <v>9626</v>
      </c>
      <c r="K2088" t="s">
        <v>9634</v>
      </c>
      <c r="L2088" t="str">
        <f>M2088&amp;" "&amp;N2088</f>
        <v>x potteri</v>
      </c>
      <c r="M2088" t="s">
        <v>1568</v>
      </c>
      <c r="N2088" t="s">
        <v>9635</v>
      </c>
    </row>
    <row r="2089" spans="1:14" x14ac:dyDescent="0.25">
      <c r="A2089" t="s">
        <v>9636</v>
      </c>
      <c r="B2089" t="s">
        <v>9636</v>
      </c>
      <c r="C2089" t="s">
        <v>9637</v>
      </c>
      <c r="D2089" t="s">
        <v>9075</v>
      </c>
      <c r="E2089" t="str">
        <f>VLOOKUP(A2089,[1]USDAPLANTS!C$2:D$32889,2)</f>
        <v>L48(I)</v>
      </c>
      <c r="F2089" t="s">
        <v>9075</v>
      </c>
      <c r="G2089" t="s">
        <v>1032</v>
      </c>
      <c r="I2089" t="s">
        <v>9638</v>
      </c>
      <c r="J2089" t="s">
        <v>9639</v>
      </c>
      <c r="K2089" t="s">
        <v>6172</v>
      </c>
      <c r="L2089" t="str">
        <f t="shared" ref="L2089:L2097" si="183">M2089</f>
        <v>trifoliata</v>
      </c>
      <c r="M2089" t="s">
        <v>6172</v>
      </c>
    </row>
    <row r="2090" spans="1:14" x14ac:dyDescent="0.25">
      <c r="A2090" t="s">
        <v>9640</v>
      </c>
      <c r="B2090" t="s">
        <v>9640</v>
      </c>
      <c r="C2090" t="s">
        <v>9641</v>
      </c>
      <c r="D2090" t="s">
        <v>6438</v>
      </c>
      <c r="E2090" t="str">
        <f>VLOOKUP(A2090,[1]USDAPLANTS!C$2:D$32889,2)</f>
        <v>L48(N)CAN(N)</v>
      </c>
      <c r="F2090" t="s">
        <v>6438</v>
      </c>
      <c r="G2090" t="s">
        <v>1021</v>
      </c>
      <c r="I2090" t="s">
        <v>9642</v>
      </c>
      <c r="J2090" t="s">
        <v>9643</v>
      </c>
      <c r="K2090" t="s">
        <v>6598</v>
      </c>
      <c r="L2090" t="str">
        <f t="shared" si="183"/>
        <v>cordata</v>
      </c>
      <c r="M2090" t="s">
        <v>6598</v>
      </c>
    </row>
    <row r="2091" spans="1:14" x14ac:dyDescent="0.25">
      <c r="A2091" t="s">
        <v>9644</v>
      </c>
      <c r="B2091" t="s">
        <v>9644</v>
      </c>
      <c r="C2091" t="s">
        <v>9645</v>
      </c>
      <c r="D2091" t="s">
        <v>9646</v>
      </c>
      <c r="E2091" t="str">
        <f>VLOOKUP(A2091,[1]USDAPLANTS!C$2:D$32889,2)</f>
        <v>L48(I)CAN(I)</v>
      </c>
      <c r="F2091" t="s">
        <v>9646</v>
      </c>
      <c r="G2091" t="s">
        <v>1032</v>
      </c>
      <c r="I2091" t="s">
        <v>9647</v>
      </c>
      <c r="J2091" t="s">
        <v>937</v>
      </c>
      <c r="K2091" t="s">
        <v>967</v>
      </c>
      <c r="L2091" t="str">
        <f t="shared" si="183"/>
        <v>alba</v>
      </c>
      <c r="M2091" t="s">
        <v>967</v>
      </c>
    </row>
    <row r="2092" spans="1:14" x14ac:dyDescent="0.25">
      <c r="A2092" t="s">
        <v>9648</v>
      </c>
      <c r="B2092" t="s">
        <v>9648</v>
      </c>
      <c r="C2092" t="s">
        <v>9649</v>
      </c>
      <c r="D2092" t="s">
        <v>9646</v>
      </c>
      <c r="E2092" t="str">
        <f>VLOOKUP(A2092,[1]USDAPLANTS!C$2:D$32889,2)</f>
        <v>L48(N)AK(N)CAN(N)</v>
      </c>
      <c r="F2092" t="s">
        <v>9646</v>
      </c>
      <c r="G2092" t="s">
        <v>1021</v>
      </c>
      <c r="I2092" t="s">
        <v>9650</v>
      </c>
      <c r="J2092" t="s">
        <v>937</v>
      </c>
      <c r="K2092" t="s">
        <v>9651</v>
      </c>
      <c r="L2092" t="str">
        <f t="shared" si="183"/>
        <v>balsamifera</v>
      </c>
      <c r="M2092" t="s">
        <v>9651</v>
      </c>
    </row>
    <row r="2093" spans="1:14" x14ac:dyDescent="0.25">
      <c r="A2093" t="s">
        <v>9652</v>
      </c>
      <c r="B2093" t="s">
        <v>9652</v>
      </c>
      <c r="C2093" t="s">
        <v>9653</v>
      </c>
      <c r="D2093" t="s">
        <v>9646</v>
      </c>
      <c r="E2093" t="str">
        <f>VLOOKUP(A2093,[1]USDAPLANTS!C$2:D$32889,2)</f>
        <v>L48(N)CAN(N)</v>
      </c>
      <c r="F2093" t="s">
        <v>9646</v>
      </c>
      <c r="G2093" t="s">
        <v>1021</v>
      </c>
      <c r="I2093" t="s">
        <v>9654</v>
      </c>
      <c r="J2093" t="s">
        <v>937</v>
      </c>
      <c r="K2093" t="s">
        <v>4755</v>
      </c>
      <c r="L2093" t="str">
        <f t="shared" si="183"/>
        <v>deltoides</v>
      </c>
      <c r="M2093" t="s">
        <v>4755</v>
      </c>
    </row>
    <row r="2094" spans="1:14" x14ac:dyDescent="0.25">
      <c r="A2094" t="s">
        <v>9655</v>
      </c>
      <c r="B2094" t="s">
        <v>9655</v>
      </c>
      <c r="C2094" t="s">
        <v>9656</v>
      </c>
      <c r="D2094" t="s">
        <v>9646</v>
      </c>
      <c r="E2094" t="str">
        <f>VLOOKUP(A2094,[1]USDAPLANTS!C$2:D$32889,2)</f>
        <v>L48(N)CAN(N)</v>
      </c>
      <c r="F2094" t="s">
        <v>9646</v>
      </c>
      <c r="G2094" t="s">
        <v>1021</v>
      </c>
      <c r="I2094" t="s">
        <v>9657</v>
      </c>
      <c r="J2094" t="s">
        <v>937</v>
      </c>
      <c r="K2094" t="s">
        <v>9658</v>
      </c>
      <c r="L2094" t="str">
        <f t="shared" si="183"/>
        <v>grandidentata</v>
      </c>
      <c r="M2094" t="s">
        <v>9658</v>
      </c>
    </row>
    <row r="2095" spans="1:14" x14ac:dyDescent="0.25">
      <c r="A2095" t="s">
        <v>9659</v>
      </c>
      <c r="B2095" t="s">
        <v>9659</v>
      </c>
      <c r="C2095" t="s">
        <v>9660</v>
      </c>
      <c r="D2095" t="s">
        <v>9646</v>
      </c>
      <c r="E2095" t="str">
        <f>VLOOKUP(A2095,[1]USDAPLANTS!C$2:D$32889,2)</f>
        <v>L48(N)CAN(N)</v>
      </c>
      <c r="F2095" t="s">
        <v>9646</v>
      </c>
      <c r="G2095" t="s">
        <v>1021</v>
      </c>
      <c r="I2095" t="s">
        <v>9661</v>
      </c>
      <c r="J2095" t="s">
        <v>937</v>
      </c>
      <c r="K2095" t="s">
        <v>2587</v>
      </c>
      <c r="L2095" t="str">
        <f t="shared" si="183"/>
        <v>heterophylla</v>
      </c>
      <c r="M2095" t="s">
        <v>2587</v>
      </c>
    </row>
    <row r="2096" spans="1:14" x14ac:dyDescent="0.25">
      <c r="A2096" t="s">
        <v>9662</v>
      </c>
      <c r="B2096" t="s">
        <v>9662</v>
      </c>
      <c r="C2096" t="s">
        <v>9663</v>
      </c>
      <c r="D2096" t="s">
        <v>9646</v>
      </c>
      <c r="E2096" t="str">
        <f>VLOOKUP(A2096,[1]USDAPLANTS!C$2:D$32889,2)</f>
        <v>L48(I)CAN(I)</v>
      </c>
      <c r="F2096" t="s">
        <v>9646</v>
      </c>
      <c r="G2096" t="s">
        <v>1032</v>
      </c>
      <c r="I2096" t="s">
        <v>9664</v>
      </c>
      <c r="J2096" t="s">
        <v>937</v>
      </c>
      <c r="K2096" t="s">
        <v>2281</v>
      </c>
      <c r="L2096" t="str">
        <f t="shared" si="183"/>
        <v>nigra</v>
      </c>
      <c r="M2096" t="s">
        <v>2281</v>
      </c>
    </row>
    <row r="2097" spans="1:15" x14ac:dyDescent="0.25">
      <c r="A2097" t="s">
        <v>9665</v>
      </c>
      <c r="B2097" t="s">
        <v>9665</v>
      </c>
      <c r="C2097" t="s">
        <v>9666</v>
      </c>
      <c r="D2097" t="s">
        <v>9646</v>
      </c>
      <c r="E2097" t="str">
        <f>VLOOKUP(A2097,[1]USDAPLANTS!C$2:D$32889,2)</f>
        <v>L48(N)AK(N)CAN(N)SPM(N)</v>
      </c>
      <c r="F2097" t="s">
        <v>9646</v>
      </c>
      <c r="G2097" t="s">
        <v>1021</v>
      </c>
      <c r="I2097" t="s">
        <v>9667</v>
      </c>
      <c r="J2097" t="s">
        <v>937</v>
      </c>
      <c r="K2097" t="s">
        <v>938</v>
      </c>
      <c r="L2097" t="str">
        <f t="shared" si="183"/>
        <v>tremuloides</v>
      </c>
      <c r="M2097" t="s">
        <v>938</v>
      </c>
    </row>
    <row r="2098" spans="1:15" x14ac:dyDescent="0.25">
      <c r="A2098" t="s">
        <v>9668</v>
      </c>
      <c r="B2098" t="s">
        <v>9668</v>
      </c>
      <c r="C2098" t="s">
        <v>9669</v>
      </c>
      <c r="D2098" t="s">
        <v>9646</v>
      </c>
      <c r="E2098" t="str">
        <f>VLOOKUP(A2098,[1]USDAPLANTS!C$2:D$32889,2)</f>
        <v>L48(N)AK(N)CAN(N)SPM(N)</v>
      </c>
      <c r="F2098" t="s">
        <v>9646</v>
      </c>
      <c r="G2098" t="s">
        <v>1021</v>
      </c>
      <c r="I2098" t="s">
        <v>9670</v>
      </c>
      <c r="J2098" t="s">
        <v>937</v>
      </c>
      <c r="K2098" t="s">
        <v>9671</v>
      </c>
      <c r="L2098" t="str">
        <f t="shared" ref="L2098:L2100" si="184">M2098&amp;" "&amp;N2098</f>
        <v>x canadensis</v>
      </c>
      <c r="M2098" t="s">
        <v>1568</v>
      </c>
      <c r="N2098" t="s">
        <v>1544</v>
      </c>
    </row>
    <row r="2099" spans="1:15" x14ac:dyDescent="0.25">
      <c r="A2099" t="s">
        <v>9672</v>
      </c>
      <c r="B2099" t="s">
        <v>9672</v>
      </c>
      <c r="C2099" t="s">
        <v>9673</v>
      </c>
      <c r="D2099" t="s">
        <v>9646</v>
      </c>
      <c r="E2099" t="str">
        <f>VLOOKUP(A2099,[1]USDAPLANTS!C$2:D$32889,2)</f>
        <v>L48(N)AK(N)CAN(N)SPM(N)</v>
      </c>
      <c r="F2099" t="s">
        <v>9646</v>
      </c>
      <c r="G2099" t="s">
        <v>1021</v>
      </c>
      <c r="I2099" t="s">
        <v>9674</v>
      </c>
      <c r="J2099" t="s">
        <v>937</v>
      </c>
      <c r="K2099" t="s">
        <v>9675</v>
      </c>
      <c r="L2099" t="str">
        <f t="shared" si="184"/>
        <v>x canescens</v>
      </c>
      <c r="M2099" t="s">
        <v>1568</v>
      </c>
      <c r="N2099" t="s">
        <v>2884</v>
      </c>
    </row>
    <row r="2100" spans="1:15" x14ac:dyDescent="0.25">
      <c r="A2100" t="s">
        <v>9676</v>
      </c>
      <c r="B2100" t="s">
        <v>9676</v>
      </c>
      <c r="C2100" t="s">
        <v>9677</v>
      </c>
      <c r="D2100" t="s">
        <v>9646</v>
      </c>
      <c r="E2100" t="str">
        <f>VLOOKUP(A2100,[1]USDAPLANTS!C$2:D$32889,2)</f>
        <v>L48(N)AK(N)CAN(N)SPM(N)</v>
      </c>
      <c r="F2100" t="s">
        <v>9646</v>
      </c>
      <c r="G2100" t="s">
        <v>1021</v>
      </c>
      <c r="I2100" t="s">
        <v>9678</v>
      </c>
      <c r="J2100" t="s">
        <v>937</v>
      </c>
      <c r="K2100" t="s">
        <v>9679</v>
      </c>
      <c r="L2100" t="str">
        <f t="shared" si="184"/>
        <v>x jackii</v>
      </c>
      <c r="M2100" t="s">
        <v>1568</v>
      </c>
      <c r="N2100" t="s">
        <v>9680</v>
      </c>
    </row>
    <row r="2101" spans="1:15" x14ac:dyDescent="0.25">
      <c r="A2101" t="s">
        <v>9681</v>
      </c>
      <c r="B2101" t="s">
        <v>9681</v>
      </c>
      <c r="C2101" t="s">
        <v>9682</v>
      </c>
      <c r="D2101" t="s">
        <v>3905</v>
      </c>
      <c r="E2101" t="str">
        <f>VLOOKUP(A2101,[1]USDAPLANTS!C$2:D$32889,2)</f>
        <v>L48(I)PR(I)CAN(W)</v>
      </c>
      <c r="F2101" t="s">
        <v>3905</v>
      </c>
      <c r="G2101" t="s">
        <v>1032</v>
      </c>
      <c r="I2101" t="s">
        <v>9683</v>
      </c>
      <c r="J2101" t="s">
        <v>9684</v>
      </c>
      <c r="K2101" t="s">
        <v>5930</v>
      </c>
      <c r="L2101" t="str">
        <f t="shared" ref="L2101:L2109" si="185">M2101</f>
        <v>grandiflora</v>
      </c>
      <c r="M2101" t="s">
        <v>5930</v>
      </c>
    </row>
    <row r="2102" spans="1:15" x14ac:dyDescent="0.25">
      <c r="A2102" t="s">
        <v>9685</v>
      </c>
      <c r="B2102" t="s">
        <v>9685</v>
      </c>
      <c r="C2102" t="s">
        <v>9686</v>
      </c>
      <c r="D2102" t="s">
        <v>3905</v>
      </c>
      <c r="E2102" t="str">
        <f>VLOOKUP(A2102,[1]USDAPLANTS!C$2:D$32889,2)</f>
        <v>L48(NI)HI(I)PR(I)VI(I)CAN(N)</v>
      </c>
      <c r="F2102" t="s">
        <v>3905</v>
      </c>
      <c r="G2102" t="s">
        <v>1021</v>
      </c>
      <c r="H2102" t="s">
        <v>1109</v>
      </c>
      <c r="I2102" t="s">
        <v>9687</v>
      </c>
      <c r="J2102" t="s">
        <v>9684</v>
      </c>
      <c r="K2102" t="s">
        <v>9688</v>
      </c>
      <c r="L2102" t="str">
        <f t="shared" si="185"/>
        <v>oleracea</v>
      </c>
      <c r="M2102" t="s">
        <v>9688</v>
      </c>
    </row>
    <row r="2103" spans="1:15" x14ac:dyDescent="0.25">
      <c r="A2103" t="s">
        <v>9689</v>
      </c>
      <c r="B2103" t="s">
        <v>9689</v>
      </c>
      <c r="C2103" t="s">
        <v>9690</v>
      </c>
      <c r="D2103" t="s">
        <v>9691</v>
      </c>
      <c r="E2103" t="str">
        <f>VLOOKUP(A2103,[1]USDAPLANTS!C$2:D$32889,2)</f>
        <v>L48(N)AK(N)CAN(N)GL(N)</v>
      </c>
      <c r="F2103" t="s">
        <v>9691</v>
      </c>
      <c r="G2103" t="s">
        <v>1021</v>
      </c>
      <c r="I2103" t="s">
        <v>9692</v>
      </c>
      <c r="J2103" t="s">
        <v>9693</v>
      </c>
      <c r="K2103" t="s">
        <v>9694</v>
      </c>
      <c r="L2103" t="str">
        <f t="shared" si="185"/>
        <v>alpinus</v>
      </c>
      <c r="M2103" t="s">
        <v>9694</v>
      </c>
    </row>
    <row r="2104" spans="1:15" x14ac:dyDescent="0.25">
      <c r="A2104" t="s">
        <v>9695</v>
      </c>
      <c r="B2104" t="s">
        <v>9695</v>
      </c>
      <c r="C2104" t="s">
        <v>9696</v>
      </c>
      <c r="D2104" t="s">
        <v>9691</v>
      </c>
      <c r="E2104" t="str">
        <f>VLOOKUP(A2104,[1]USDAPLANTS!C$2:D$32889,2)</f>
        <v>L48(N)CAN(N)</v>
      </c>
      <c r="F2104" t="s">
        <v>9691</v>
      </c>
      <c r="G2104" t="s">
        <v>1021</v>
      </c>
      <c r="I2104" t="s">
        <v>9697</v>
      </c>
      <c r="J2104" t="s">
        <v>9693</v>
      </c>
      <c r="K2104" t="s">
        <v>9698</v>
      </c>
      <c r="L2104" t="str">
        <f t="shared" si="185"/>
        <v>amplifolius</v>
      </c>
      <c r="M2104" t="s">
        <v>9698</v>
      </c>
    </row>
    <row r="2105" spans="1:15" x14ac:dyDescent="0.25">
      <c r="A2105" t="s">
        <v>9699</v>
      </c>
      <c r="B2105" t="s">
        <v>9699</v>
      </c>
      <c r="C2105" t="s">
        <v>9700</v>
      </c>
      <c r="D2105" t="s">
        <v>9691</v>
      </c>
      <c r="E2105" t="str">
        <f>VLOOKUP(A2105,[1]USDAPLANTS!C$2:D$32889,2)</f>
        <v>L48(N)CAN(N)</v>
      </c>
      <c r="F2105" t="s">
        <v>9691</v>
      </c>
      <c r="G2105" t="s">
        <v>1021</v>
      </c>
      <c r="I2105" t="s">
        <v>9701</v>
      </c>
      <c r="J2105" t="s">
        <v>9693</v>
      </c>
      <c r="K2105" t="s">
        <v>9702</v>
      </c>
      <c r="L2105" t="str">
        <f t="shared" si="185"/>
        <v>bicupulatus</v>
      </c>
      <c r="M2105" t="s">
        <v>9702</v>
      </c>
    </row>
    <row r="2106" spans="1:15" x14ac:dyDescent="0.25">
      <c r="A2106" t="s">
        <v>9703</v>
      </c>
      <c r="B2106" t="s">
        <v>9703</v>
      </c>
      <c r="C2106" t="s">
        <v>9704</v>
      </c>
      <c r="D2106" t="s">
        <v>9691</v>
      </c>
      <c r="E2106" t="str">
        <f>VLOOKUP(A2106,[1]USDAPLANTS!C$2:D$32889,2)</f>
        <v>L48(N)CAN(N)SPM(N)</v>
      </c>
      <c r="F2106" t="s">
        <v>9691</v>
      </c>
      <c r="G2106" t="s">
        <v>1021</v>
      </c>
      <c r="I2106" t="s">
        <v>9705</v>
      </c>
      <c r="J2106" t="s">
        <v>9693</v>
      </c>
      <c r="K2106" t="s">
        <v>9706</v>
      </c>
      <c r="L2106" t="str">
        <f t="shared" si="185"/>
        <v>confervoides</v>
      </c>
      <c r="M2106" t="s">
        <v>9706</v>
      </c>
    </row>
    <row r="2107" spans="1:15" x14ac:dyDescent="0.25">
      <c r="A2107" t="s">
        <v>9707</v>
      </c>
      <c r="B2107" t="s">
        <v>9707</v>
      </c>
      <c r="C2107" t="s">
        <v>9708</v>
      </c>
      <c r="D2107" t="s">
        <v>9691</v>
      </c>
      <c r="E2107" t="str">
        <f>VLOOKUP(A2107,[1]USDAPLANTS!C$2:D$32889,2)</f>
        <v>L48(I)CAN(I)</v>
      </c>
      <c r="F2107" t="s">
        <v>9691</v>
      </c>
      <c r="G2107" t="s">
        <v>1032</v>
      </c>
      <c r="I2107" t="s">
        <v>9709</v>
      </c>
      <c r="J2107" t="s">
        <v>9693</v>
      </c>
      <c r="K2107" t="s">
        <v>9710</v>
      </c>
      <c r="L2107" t="str">
        <f t="shared" si="185"/>
        <v>crispus</v>
      </c>
      <c r="M2107" t="s">
        <v>9710</v>
      </c>
    </row>
    <row r="2108" spans="1:15" x14ac:dyDescent="0.25">
      <c r="A2108" t="s">
        <v>9711</v>
      </c>
      <c r="B2108" t="s">
        <v>9711</v>
      </c>
      <c r="C2108" t="s">
        <v>9712</v>
      </c>
      <c r="D2108" t="s">
        <v>9691</v>
      </c>
      <c r="E2108" t="str">
        <f>VLOOKUP(A2108,[1]USDAPLANTS!C$2:D$32889,2)</f>
        <v>L48(N)</v>
      </c>
      <c r="F2108" t="s">
        <v>9691</v>
      </c>
      <c r="G2108" t="s">
        <v>1021</v>
      </c>
      <c r="I2108" t="s">
        <v>9713</v>
      </c>
      <c r="J2108" t="s">
        <v>9693</v>
      </c>
      <c r="K2108" t="s">
        <v>9714</v>
      </c>
      <c r="L2108" t="str">
        <f t="shared" si="185"/>
        <v>diversifolius</v>
      </c>
      <c r="M2108" t="s">
        <v>9714</v>
      </c>
    </row>
    <row r="2109" spans="1:15" x14ac:dyDescent="0.25">
      <c r="A2109" t="s">
        <v>9715</v>
      </c>
      <c r="B2109" t="s">
        <v>9715</v>
      </c>
      <c r="C2109" t="s">
        <v>9716</v>
      </c>
      <c r="D2109" t="s">
        <v>9691</v>
      </c>
      <c r="E2109" t="str">
        <f>VLOOKUP(A2109,[1]USDAPLANTS!C$2:D$32889,2)</f>
        <v>L48(N)AK(N)CAN(N)SPM(N)</v>
      </c>
      <c r="F2109" t="s">
        <v>9691</v>
      </c>
      <c r="G2109" t="s">
        <v>1021</v>
      </c>
      <c r="I2109" t="s">
        <v>9717</v>
      </c>
      <c r="J2109" t="s">
        <v>9693</v>
      </c>
      <c r="K2109" t="s">
        <v>9718</v>
      </c>
      <c r="L2109" t="str">
        <f t="shared" si="185"/>
        <v>epihydrus</v>
      </c>
      <c r="M2109" t="s">
        <v>9718</v>
      </c>
    </row>
    <row r="2110" spans="1:15" x14ac:dyDescent="0.25">
      <c r="A2110" t="s">
        <v>9719</v>
      </c>
      <c r="B2110" t="s">
        <v>9719</v>
      </c>
      <c r="C2110" t="s">
        <v>9720</v>
      </c>
      <c r="D2110" t="s">
        <v>9691</v>
      </c>
      <c r="E2110" t="str">
        <f>VLOOKUP(A2110,[1]USDAPLANTS!C$2:D$32889,2)</f>
        <v>L48(N)AK(N)CAN(N)SPM(N)</v>
      </c>
      <c r="F2110" t="s">
        <v>9691</v>
      </c>
      <c r="G2110" t="s">
        <v>1021</v>
      </c>
      <c r="I2110" t="s">
        <v>9721</v>
      </c>
      <c r="J2110" t="s">
        <v>9693</v>
      </c>
      <c r="K2110" t="s">
        <v>9722</v>
      </c>
      <c r="L2110" t="str">
        <f>M2110&amp;" "&amp;N2110&amp;" "&amp;O2110</f>
        <v>filiformis var. borealis</v>
      </c>
      <c r="M2110" t="s">
        <v>4910</v>
      </c>
      <c r="N2110" t="s">
        <v>1259</v>
      </c>
      <c r="O2110" t="s">
        <v>918</v>
      </c>
    </row>
    <row r="2111" spans="1:15" x14ac:dyDescent="0.25">
      <c r="A2111" t="s">
        <v>9723</v>
      </c>
      <c r="B2111" t="s">
        <v>9723</v>
      </c>
      <c r="C2111" t="s">
        <v>9724</v>
      </c>
      <c r="D2111" t="s">
        <v>9691</v>
      </c>
      <c r="E2111" t="str">
        <f>VLOOKUP(A2111,[1]USDAPLANTS!C$2:D$32889,2)</f>
        <v>L48(N)AK(N)HI(N)PR(N)VI(N)CAN(N)</v>
      </c>
      <c r="F2111" t="s">
        <v>9691</v>
      </c>
      <c r="G2111" t="s">
        <v>1021</v>
      </c>
      <c r="I2111" t="s">
        <v>9725</v>
      </c>
      <c r="J2111" t="s">
        <v>9693</v>
      </c>
      <c r="K2111" t="s">
        <v>9726</v>
      </c>
      <c r="L2111" t="str">
        <f t="shared" ref="L2111:L2138" si="186">M2111</f>
        <v>foliosus</v>
      </c>
      <c r="M2111" t="s">
        <v>9726</v>
      </c>
    </row>
    <row r="2112" spans="1:15" x14ac:dyDescent="0.25">
      <c r="A2112" t="s">
        <v>9727</v>
      </c>
      <c r="B2112" t="s">
        <v>9727</v>
      </c>
      <c r="C2112" t="s">
        <v>9728</v>
      </c>
      <c r="D2112" t="s">
        <v>9691</v>
      </c>
      <c r="E2112" t="str">
        <f>VLOOKUP(A2112,[1]USDAPLANTS!C$2:D$32889,2)</f>
        <v>L48(N)AK(N)CAN(N)</v>
      </c>
      <c r="F2112" t="s">
        <v>9691</v>
      </c>
      <c r="G2112" t="s">
        <v>1021</v>
      </c>
      <c r="I2112" t="s">
        <v>9729</v>
      </c>
      <c r="J2112" t="s">
        <v>9693</v>
      </c>
      <c r="K2112" t="s">
        <v>9730</v>
      </c>
      <c r="L2112" t="str">
        <f t="shared" si="186"/>
        <v>friesii</v>
      </c>
      <c r="M2112" t="s">
        <v>9730</v>
      </c>
    </row>
    <row r="2113" spans="1:13" x14ac:dyDescent="0.25">
      <c r="A2113" t="s">
        <v>9731</v>
      </c>
      <c r="B2113" t="s">
        <v>9731</v>
      </c>
      <c r="C2113" t="s">
        <v>9732</v>
      </c>
      <c r="D2113" t="s">
        <v>9691</v>
      </c>
      <c r="E2113" t="str">
        <f>VLOOKUP(A2113,[1]USDAPLANTS!C$2:D$32889,2)</f>
        <v>L48(N)AK(N)CAN(N)GL(N)SPM(N)</v>
      </c>
      <c r="F2113" t="s">
        <v>9691</v>
      </c>
      <c r="G2113" t="s">
        <v>1021</v>
      </c>
      <c r="I2113" t="s">
        <v>9733</v>
      </c>
      <c r="J2113" t="s">
        <v>9693</v>
      </c>
      <c r="K2113" t="s">
        <v>9734</v>
      </c>
      <c r="L2113" t="str">
        <f t="shared" si="186"/>
        <v>gramineus</v>
      </c>
      <c r="M2113" t="s">
        <v>9734</v>
      </c>
    </row>
    <row r="2114" spans="1:13" x14ac:dyDescent="0.25">
      <c r="A2114" t="s">
        <v>9735</v>
      </c>
      <c r="B2114" t="s">
        <v>9735</v>
      </c>
      <c r="C2114" t="s">
        <v>9736</v>
      </c>
      <c r="D2114" t="s">
        <v>9691</v>
      </c>
      <c r="E2114" t="str">
        <f>VLOOKUP(A2114,[1]USDAPLANTS!C$2:D$32889,2)</f>
        <v>L48(N)CAN(N)</v>
      </c>
      <c r="F2114" t="s">
        <v>9691</v>
      </c>
      <c r="G2114" t="s">
        <v>1021</v>
      </c>
      <c r="I2114" t="s">
        <v>9737</v>
      </c>
      <c r="J2114" t="s">
        <v>9693</v>
      </c>
      <c r="K2114" t="s">
        <v>9738</v>
      </c>
      <c r="L2114" t="str">
        <f t="shared" si="186"/>
        <v>hillii</v>
      </c>
      <c r="M2114" t="s">
        <v>9738</v>
      </c>
    </row>
    <row r="2115" spans="1:13" x14ac:dyDescent="0.25">
      <c r="A2115" t="s">
        <v>9739</v>
      </c>
      <c r="B2115" t="s">
        <v>9739</v>
      </c>
      <c r="C2115" t="s">
        <v>9740</v>
      </c>
      <c r="D2115" t="s">
        <v>9691</v>
      </c>
      <c r="E2115" t="str">
        <f>VLOOKUP(A2115,[1]USDAPLANTS!C$2:D$32889,2)</f>
        <v>L48(N)PR(N)CAN(N)</v>
      </c>
      <c r="F2115" t="s">
        <v>9691</v>
      </c>
      <c r="G2115" t="s">
        <v>1021</v>
      </c>
      <c r="I2115" t="s">
        <v>9741</v>
      </c>
      <c r="J2115" t="s">
        <v>9693</v>
      </c>
      <c r="K2115" t="s">
        <v>9742</v>
      </c>
      <c r="L2115" t="str">
        <f t="shared" si="186"/>
        <v>illinoensis</v>
      </c>
      <c r="M2115" t="s">
        <v>9742</v>
      </c>
    </row>
    <row r="2116" spans="1:13" x14ac:dyDescent="0.25">
      <c r="A2116" t="s">
        <v>9743</v>
      </c>
      <c r="B2116" t="s">
        <v>9743</v>
      </c>
      <c r="C2116" t="s">
        <v>9744</v>
      </c>
      <c r="D2116" t="s">
        <v>9691</v>
      </c>
      <c r="E2116" t="str">
        <f>VLOOKUP(A2116,[1]USDAPLANTS!C$2:D$32889,2)</f>
        <v>L48(N)AK(N)CAN(N)</v>
      </c>
      <c r="F2116" t="s">
        <v>9691</v>
      </c>
      <c r="G2116" t="s">
        <v>1021</v>
      </c>
      <c r="I2116" t="s">
        <v>9745</v>
      </c>
      <c r="J2116" t="s">
        <v>9693</v>
      </c>
      <c r="K2116" t="s">
        <v>9746</v>
      </c>
      <c r="L2116" t="str">
        <f t="shared" si="186"/>
        <v>natans</v>
      </c>
      <c r="M2116" t="s">
        <v>9746</v>
      </c>
    </row>
    <row r="2117" spans="1:13" x14ac:dyDescent="0.25">
      <c r="A2117" t="s">
        <v>9747</v>
      </c>
      <c r="B2117" t="s">
        <v>9747</v>
      </c>
      <c r="C2117" t="s">
        <v>9748</v>
      </c>
      <c r="D2117" t="s">
        <v>9691</v>
      </c>
      <c r="E2117" t="str">
        <f>VLOOKUP(A2117,[1]USDAPLANTS!C$2:D$32889,2)</f>
        <v>L48(N)HI(N)PR(N)CAN(N)</v>
      </c>
      <c r="F2117" t="s">
        <v>9691</v>
      </c>
      <c r="G2117" t="s">
        <v>1021</v>
      </c>
      <c r="I2117" t="s">
        <v>9749</v>
      </c>
      <c r="J2117" t="s">
        <v>9693</v>
      </c>
      <c r="K2117" t="s">
        <v>7045</v>
      </c>
      <c r="L2117" t="str">
        <f t="shared" si="186"/>
        <v>nodosus</v>
      </c>
      <c r="M2117" t="s">
        <v>7045</v>
      </c>
    </row>
    <row r="2118" spans="1:13" x14ac:dyDescent="0.25">
      <c r="A2118" t="s">
        <v>9750</v>
      </c>
      <c r="B2118" t="s">
        <v>9750</v>
      </c>
      <c r="C2118" t="s">
        <v>9751</v>
      </c>
      <c r="D2118" t="s">
        <v>9691</v>
      </c>
      <c r="E2118" t="str">
        <f>VLOOKUP(A2118,[1]USDAPLANTS!C$2:D$32889,2)</f>
        <v>L48(N)CAN(N)SPM(N)</v>
      </c>
      <c r="F2118" t="s">
        <v>9691</v>
      </c>
      <c r="G2118" t="s">
        <v>1021</v>
      </c>
      <c r="I2118" t="s">
        <v>9752</v>
      </c>
      <c r="J2118" t="s">
        <v>9693</v>
      </c>
      <c r="K2118" t="s">
        <v>9753</v>
      </c>
      <c r="L2118" t="str">
        <f t="shared" si="186"/>
        <v>oakesianus</v>
      </c>
      <c r="M2118" t="s">
        <v>9753</v>
      </c>
    </row>
    <row r="2119" spans="1:13" x14ac:dyDescent="0.25">
      <c r="A2119" t="s">
        <v>9754</v>
      </c>
      <c r="B2119" t="s">
        <v>9754</v>
      </c>
      <c r="C2119" t="s">
        <v>9755</v>
      </c>
      <c r="D2119" t="s">
        <v>9691</v>
      </c>
      <c r="E2119" t="str">
        <f>VLOOKUP(A2119,[1]USDAPLANTS!C$2:D$32889,2)</f>
        <v>L48(N)AK(N)CAN(N)</v>
      </c>
      <c r="F2119" t="s">
        <v>9691</v>
      </c>
      <c r="G2119" t="s">
        <v>1021</v>
      </c>
      <c r="I2119" t="s">
        <v>9756</v>
      </c>
      <c r="J2119" t="s">
        <v>9693</v>
      </c>
      <c r="K2119" t="s">
        <v>9757</v>
      </c>
      <c r="L2119" t="str">
        <f t="shared" si="186"/>
        <v>obtusifolius</v>
      </c>
      <c r="M2119" t="s">
        <v>9757</v>
      </c>
    </row>
    <row r="2120" spans="1:13" x14ac:dyDescent="0.25">
      <c r="A2120" t="s">
        <v>9758</v>
      </c>
      <c r="B2120" t="s">
        <v>9758</v>
      </c>
      <c r="C2120" t="s">
        <v>9759</v>
      </c>
      <c r="D2120" t="s">
        <v>9691</v>
      </c>
      <c r="E2120" t="str">
        <f>VLOOKUP(A2120,[1]USDAPLANTS!C$2:D$32889,2)</f>
        <v>L48(N)CAN(N)</v>
      </c>
      <c r="F2120" t="s">
        <v>9691</v>
      </c>
      <c r="G2120" t="s">
        <v>1021</v>
      </c>
      <c r="I2120" t="s">
        <v>9760</v>
      </c>
      <c r="J2120" t="s">
        <v>9693</v>
      </c>
      <c r="K2120" t="s">
        <v>9761</v>
      </c>
      <c r="L2120" t="str">
        <f t="shared" si="186"/>
        <v>pectinatus</v>
      </c>
      <c r="M2120" t="s">
        <v>9761</v>
      </c>
    </row>
    <row r="2121" spans="1:13" x14ac:dyDescent="0.25">
      <c r="A2121" t="s">
        <v>9762</v>
      </c>
      <c r="B2121" t="s">
        <v>9762</v>
      </c>
      <c r="C2121" t="s">
        <v>9763</v>
      </c>
      <c r="D2121" t="s">
        <v>9691</v>
      </c>
      <c r="E2121" t="str">
        <f>VLOOKUP(A2121,[1]USDAPLANTS!C$2:D$32889,2)</f>
        <v>L48(N)CAN(N)GL(N)SPM(N)</v>
      </c>
      <c r="F2121" t="s">
        <v>9691</v>
      </c>
      <c r="G2121" t="s">
        <v>1021</v>
      </c>
      <c r="I2121" t="s">
        <v>9764</v>
      </c>
      <c r="J2121" t="s">
        <v>9693</v>
      </c>
      <c r="K2121" t="s">
        <v>9765</v>
      </c>
      <c r="L2121" t="str">
        <f t="shared" si="186"/>
        <v>perfoliatus</v>
      </c>
      <c r="M2121" t="s">
        <v>9765</v>
      </c>
    </row>
    <row r="2122" spans="1:13" x14ac:dyDescent="0.25">
      <c r="A2122" t="s">
        <v>9766</v>
      </c>
      <c r="B2122" t="s">
        <v>9766</v>
      </c>
      <c r="C2122" t="s">
        <v>9767</v>
      </c>
      <c r="D2122" t="s">
        <v>9691</v>
      </c>
      <c r="E2122" t="str">
        <f>VLOOKUP(A2122,[1]USDAPLANTS!C$2:D$32889,2)</f>
        <v>L48(N)AK(N)CAN(N)GL(N)</v>
      </c>
      <c r="F2122" t="s">
        <v>9691</v>
      </c>
      <c r="G2122" t="s">
        <v>1021</v>
      </c>
      <c r="I2122" t="s">
        <v>9768</v>
      </c>
      <c r="J2122" t="s">
        <v>9693</v>
      </c>
      <c r="K2122" t="s">
        <v>9769</v>
      </c>
      <c r="L2122" t="str">
        <f t="shared" si="186"/>
        <v>praelongus</v>
      </c>
      <c r="M2122" t="s">
        <v>9769</v>
      </c>
    </row>
    <row r="2123" spans="1:13" x14ac:dyDescent="0.25">
      <c r="A2123" t="s">
        <v>9770</v>
      </c>
      <c r="B2123" t="s">
        <v>9770</v>
      </c>
      <c r="C2123" t="s">
        <v>9771</v>
      </c>
      <c r="D2123" t="s">
        <v>9691</v>
      </c>
      <c r="E2123" t="str">
        <f>VLOOKUP(A2123,[1]USDAPLANTS!C$2:D$32889,2)</f>
        <v>L48(N)CAN(N)</v>
      </c>
      <c r="F2123" t="s">
        <v>9691</v>
      </c>
      <c r="G2123" t="s">
        <v>1021</v>
      </c>
      <c r="I2123" t="s">
        <v>9772</v>
      </c>
      <c r="J2123" t="s">
        <v>9693</v>
      </c>
      <c r="K2123" t="s">
        <v>9773</v>
      </c>
      <c r="L2123" t="str">
        <f t="shared" si="186"/>
        <v>pulcher</v>
      </c>
      <c r="M2123" t="s">
        <v>9773</v>
      </c>
    </row>
    <row r="2124" spans="1:13" x14ac:dyDescent="0.25">
      <c r="A2124" t="s">
        <v>9774</v>
      </c>
      <c r="B2124" t="s">
        <v>9774</v>
      </c>
      <c r="C2124" t="s">
        <v>9775</v>
      </c>
      <c r="D2124" t="s">
        <v>9691</v>
      </c>
      <c r="E2124" t="str">
        <f>VLOOKUP(A2124,[1]USDAPLANTS!C$2:D$32889,2)</f>
        <v>L48(N)AK(N)CAN(N)SPM(N)</v>
      </c>
      <c r="F2124" t="s">
        <v>9691</v>
      </c>
      <c r="G2124" t="s">
        <v>1021</v>
      </c>
      <c r="I2124" t="s">
        <v>9776</v>
      </c>
      <c r="J2124" t="s">
        <v>9693</v>
      </c>
      <c r="K2124" t="s">
        <v>9777</v>
      </c>
      <c r="L2124" t="str">
        <f t="shared" si="186"/>
        <v>pusillus</v>
      </c>
      <c r="M2124" t="s">
        <v>9777</v>
      </c>
    </row>
    <row r="2125" spans="1:13" x14ac:dyDescent="0.25">
      <c r="A2125" t="s">
        <v>9778</v>
      </c>
      <c r="B2125" t="s">
        <v>9778</v>
      </c>
      <c r="C2125" t="s">
        <v>9779</v>
      </c>
      <c r="D2125" t="s">
        <v>9691</v>
      </c>
      <c r="E2125" t="str">
        <f>VLOOKUP(A2125,[1]USDAPLANTS!C$2:D$32889,2)</f>
        <v>L48(N)AK(N)CAN(N)</v>
      </c>
      <c r="F2125" t="s">
        <v>9691</v>
      </c>
      <c r="G2125" t="s">
        <v>1021</v>
      </c>
      <c r="I2125" t="s">
        <v>9780</v>
      </c>
      <c r="J2125" t="s">
        <v>9693</v>
      </c>
      <c r="K2125" t="s">
        <v>3302</v>
      </c>
      <c r="L2125" t="str">
        <f t="shared" si="186"/>
        <v>richardsonii</v>
      </c>
      <c r="M2125" t="s">
        <v>3302</v>
      </c>
    </row>
    <row r="2126" spans="1:13" x14ac:dyDescent="0.25">
      <c r="A2126" t="s">
        <v>9781</v>
      </c>
      <c r="B2126" t="s">
        <v>9781</v>
      </c>
      <c r="C2126" t="s">
        <v>9782</v>
      </c>
      <c r="D2126" t="s">
        <v>9691</v>
      </c>
      <c r="E2126" t="str">
        <f>VLOOKUP(A2126,[1]USDAPLANTS!C$2:D$32889,2)</f>
        <v>L48(N)AK(N)CAN(N)</v>
      </c>
      <c r="F2126" t="s">
        <v>9691</v>
      </c>
      <c r="G2126" t="s">
        <v>1021</v>
      </c>
      <c r="I2126" t="s">
        <v>9783</v>
      </c>
      <c r="J2126" t="s">
        <v>9693</v>
      </c>
      <c r="K2126" t="s">
        <v>5289</v>
      </c>
      <c r="L2126" t="str">
        <f t="shared" si="186"/>
        <v>robbinsii</v>
      </c>
      <c r="M2126" t="s">
        <v>5289</v>
      </c>
    </row>
    <row r="2127" spans="1:13" x14ac:dyDescent="0.25">
      <c r="A2127" t="s">
        <v>9784</v>
      </c>
      <c r="B2127" t="s">
        <v>9784</v>
      </c>
      <c r="C2127" t="s">
        <v>9785</v>
      </c>
      <c r="D2127" t="s">
        <v>9691</v>
      </c>
      <c r="E2127" t="str">
        <f>VLOOKUP(A2127,[1]USDAPLANTS!C$2:D$32889,2)</f>
        <v>L48(N)CAN(N)</v>
      </c>
      <c r="F2127" t="s">
        <v>9691</v>
      </c>
      <c r="G2127" t="s">
        <v>1021</v>
      </c>
      <c r="I2127" t="s">
        <v>9786</v>
      </c>
      <c r="J2127" t="s">
        <v>9693</v>
      </c>
      <c r="K2127" t="s">
        <v>9787</v>
      </c>
      <c r="L2127" t="str">
        <f t="shared" si="186"/>
        <v>spirillus</v>
      </c>
      <c r="M2127" t="s">
        <v>9787</v>
      </c>
    </row>
    <row r="2128" spans="1:13" x14ac:dyDescent="0.25">
      <c r="A2128" t="s">
        <v>9788</v>
      </c>
      <c r="B2128" t="s">
        <v>9788</v>
      </c>
      <c r="C2128" t="s">
        <v>9789</v>
      </c>
      <c r="D2128" t="s">
        <v>9691</v>
      </c>
      <c r="E2128" t="str">
        <f>VLOOKUP(A2128,[1]USDAPLANTS!C$2:D$32889,2)</f>
        <v>L48(N)CAN(N)</v>
      </c>
      <c r="F2128" t="s">
        <v>9691</v>
      </c>
      <c r="G2128" t="s">
        <v>1021</v>
      </c>
      <c r="I2128" t="s">
        <v>9790</v>
      </c>
      <c r="J2128" t="s">
        <v>9693</v>
      </c>
      <c r="K2128" t="s">
        <v>9791</v>
      </c>
      <c r="L2128" t="str">
        <f t="shared" si="186"/>
        <v>strictifolius</v>
      </c>
      <c r="M2128" t="s">
        <v>9791</v>
      </c>
    </row>
    <row r="2129" spans="1:15" x14ac:dyDescent="0.25">
      <c r="A2129" t="s">
        <v>9792</v>
      </c>
      <c r="B2129" t="s">
        <v>9792</v>
      </c>
      <c r="C2129" t="s">
        <v>9793</v>
      </c>
      <c r="D2129" t="s">
        <v>9691</v>
      </c>
      <c r="E2129" t="str">
        <f>VLOOKUP(A2129,[1]USDAPLANTS!C$2:D$32889,2)</f>
        <v>L48(N)</v>
      </c>
      <c r="F2129" t="s">
        <v>9691</v>
      </c>
      <c r="G2129" t="s">
        <v>1021</v>
      </c>
      <c r="I2129" t="s">
        <v>9794</v>
      </c>
      <c r="J2129" t="s">
        <v>9693</v>
      </c>
      <c r="K2129" t="s">
        <v>4593</v>
      </c>
      <c r="L2129" t="str">
        <f t="shared" si="186"/>
        <v>tennesseensis</v>
      </c>
      <c r="M2129" t="s">
        <v>4593</v>
      </c>
    </row>
    <row r="2130" spans="1:15" x14ac:dyDescent="0.25">
      <c r="A2130" t="s">
        <v>9795</v>
      </c>
      <c r="B2130" t="s">
        <v>9795</v>
      </c>
      <c r="C2130" t="s">
        <v>9796</v>
      </c>
      <c r="D2130" t="s">
        <v>9691</v>
      </c>
      <c r="E2130" t="str">
        <f>VLOOKUP(A2130,[1]USDAPLANTS!C$2:D$32889,2)</f>
        <v>L48(N)CAN(N)</v>
      </c>
      <c r="F2130" t="s">
        <v>9691</v>
      </c>
      <c r="G2130" t="s">
        <v>1021</v>
      </c>
      <c r="I2130" t="s">
        <v>9797</v>
      </c>
      <c r="J2130" t="s">
        <v>9693</v>
      </c>
      <c r="K2130" t="s">
        <v>9798</v>
      </c>
      <c r="L2130" t="str">
        <f t="shared" si="186"/>
        <v>vaseyi</v>
      </c>
      <c r="M2130" t="s">
        <v>9798</v>
      </c>
    </row>
    <row r="2131" spans="1:15" x14ac:dyDescent="0.25">
      <c r="A2131" t="s">
        <v>9799</v>
      </c>
      <c r="B2131" t="s">
        <v>9799</v>
      </c>
      <c r="C2131" t="s">
        <v>9800</v>
      </c>
      <c r="D2131" t="s">
        <v>9691</v>
      </c>
      <c r="E2131" t="str">
        <f>VLOOKUP(A2131,[1]USDAPLANTS!C$2:D$32889,2)</f>
        <v>L48(N)AK(N)CAN(N)</v>
      </c>
      <c r="F2131" t="s">
        <v>9691</v>
      </c>
      <c r="G2131" t="s">
        <v>1021</v>
      </c>
      <c r="I2131" t="s">
        <v>9801</v>
      </c>
      <c r="J2131" t="s">
        <v>9693</v>
      </c>
      <c r="K2131" t="s">
        <v>9802</v>
      </c>
      <c r="L2131" t="str">
        <f t="shared" si="186"/>
        <v>zosteriformis</v>
      </c>
      <c r="M2131" t="s">
        <v>9802</v>
      </c>
    </row>
    <row r="2132" spans="1:15" x14ac:dyDescent="0.25">
      <c r="A2132" t="s">
        <v>9803</v>
      </c>
      <c r="B2132" t="s">
        <v>9803</v>
      </c>
      <c r="C2132" t="s">
        <v>9804</v>
      </c>
      <c r="D2132" t="s">
        <v>1266</v>
      </c>
      <c r="E2132" t="str">
        <f>VLOOKUP(A2132,[1]USDAPLANTS!C$2:D$32889,2)</f>
        <v>L48(I)CAN(I)SPM(I)</v>
      </c>
      <c r="F2132" t="s">
        <v>1266</v>
      </c>
      <c r="G2132" t="s">
        <v>1032</v>
      </c>
      <c r="I2132" t="s">
        <v>9805</v>
      </c>
      <c r="J2132" t="s">
        <v>897</v>
      </c>
      <c r="K2132" t="s">
        <v>9806</v>
      </c>
      <c r="L2132" t="str">
        <f t="shared" si="186"/>
        <v>anglica</v>
      </c>
      <c r="M2132" t="s">
        <v>9806</v>
      </c>
    </row>
    <row r="2133" spans="1:15" x14ac:dyDescent="0.25">
      <c r="A2133" t="s">
        <v>9807</v>
      </c>
      <c r="B2133" t="s">
        <v>9807</v>
      </c>
      <c r="C2133" t="s">
        <v>9808</v>
      </c>
      <c r="D2133" t="s">
        <v>1266</v>
      </c>
      <c r="E2133" t="str">
        <f>VLOOKUP(A2133,[1]USDAPLANTS!C$2:D$32889,2)</f>
        <v>L48(I)CAN(I)SPM(I)</v>
      </c>
      <c r="F2133" t="s">
        <v>1266</v>
      </c>
      <c r="G2133" t="s">
        <v>1032</v>
      </c>
      <c r="I2133" t="s">
        <v>9809</v>
      </c>
      <c r="J2133" t="s">
        <v>897</v>
      </c>
      <c r="K2133" t="s">
        <v>9810</v>
      </c>
      <c r="L2133" t="str">
        <f t="shared" si="186"/>
        <v>anserina</v>
      </c>
      <c r="M2133" t="s">
        <v>9810</v>
      </c>
    </row>
    <row r="2134" spans="1:15" x14ac:dyDescent="0.25">
      <c r="A2134" t="s">
        <v>9811</v>
      </c>
      <c r="B2134" t="s">
        <v>9811</v>
      </c>
      <c r="C2134" t="s">
        <v>9812</v>
      </c>
      <c r="D2134" t="s">
        <v>1266</v>
      </c>
      <c r="E2134" t="str">
        <f>VLOOKUP(A2134,[1]USDAPLANTS!C$2:D$32889,2)</f>
        <v>L48(I)CAN(I)SPM(I)</v>
      </c>
      <c r="F2134" t="s">
        <v>1266</v>
      </c>
      <c r="G2134" t="s">
        <v>1032</v>
      </c>
      <c r="I2134" t="s">
        <v>9813</v>
      </c>
      <c r="J2134" t="s">
        <v>897</v>
      </c>
      <c r="K2134" t="s">
        <v>3554</v>
      </c>
      <c r="L2134" t="str">
        <f t="shared" si="186"/>
        <v>argentea</v>
      </c>
      <c r="M2134" t="s">
        <v>3554</v>
      </c>
    </row>
    <row r="2135" spans="1:15" x14ac:dyDescent="0.25">
      <c r="A2135" t="s">
        <v>9814</v>
      </c>
      <c r="B2135" t="s">
        <v>9814</v>
      </c>
      <c r="C2135" t="s">
        <v>9815</v>
      </c>
      <c r="D2135" t="s">
        <v>1266</v>
      </c>
      <c r="E2135" t="str">
        <f>VLOOKUP(A2135,[1]USDAPLANTS!C$2:D$32889,2)</f>
        <v>L48(N)AK(N)CAN(N)</v>
      </c>
      <c r="F2135" t="s">
        <v>1266</v>
      </c>
      <c r="G2135" t="s">
        <v>1021</v>
      </c>
      <c r="I2135" t="s">
        <v>9816</v>
      </c>
      <c r="J2135" t="s">
        <v>897</v>
      </c>
      <c r="K2135" t="s">
        <v>1162</v>
      </c>
      <c r="L2135" t="str">
        <f t="shared" si="186"/>
        <v>arguta</v>
      </c>
      <c r="M2135" t="s">
        <v>1162</v>
      </c>
    </row>
    <row r="2136" spans="1:15" x14ac:dyDescent="0.25">
      <c r="A2136" t="s">
        <v>9817</v>
      </c>
      <c r="B2136" t="s">
        <v>9817</v>
      </c>
      <c r="C2136" t="s">
        <v>9818</v>
      </c>
      <c r="D2136" t="s">
        <v>1266</v>
      </c>
      <c r="E2136" t="str">
        <f>VLOOKUP(A2136,[1]USDAPLANTS!C$2:D$32889,2)</f>
        <v>L48(N)CAN(N)</v>
      </c>
      <c r="F2136" t="s">
        <v>1266</v>
      </c>
      <c r="G2136" t="s">
        <v>1021</v>
      </c>
      <c r="I2136" t="s">
        <v>9819</v>
      </c>
      <c r="J2136" t="s">
        <v>897</v>
      </c>
      <c r="K2136" t="s">
        <v>1544</v>
      </c>
      <c r="L2136" t="str">
        <f t="shared" si="186"/>
        <v>canadensis</v>
      </c>
      <c r="M2136" t="s">
        <v>1544</v>
      </c>
    </row>
    <row r="2137" spans="1:15" x14ac:dyDescent="0.25">
      <c r="A2137" t="s">
        <v>9820</v>
      </c>
      <c r="B2137" t="s">
        <v>9820</v>
      </c>
      <c r="C2137" t="s">
        <v>9821</v>
      </c>
      <c r="D2137" t="s">
        <v>1266</v>
      </c>
      <c r="E2137" t="str">
        <f>VLOOKUP(A2137,[1]USDAPLANTS!C$2:D$32889,2)</f>
        <v>AK(I)</v>
      </c>
      <c r="F2137" t="s">
        <v>1266</v>
      </c>
      <c r="G2137" t="s">
        <v>1021</v>
      </c>
      <c r="H2137" t="s">
        <v>1109</v>
      </c>
      <c r="I2137" t="s">
        <v>9822</v>
      </c>
      <c r="J2137" t="s">
        <v>897</v>
      </c>
      <c r="K2137" t="s">
        <v>1591</v>
      </c>
      <c r="L2137" t="str">
        <f t="shared" si="186"/>
        <v>fruticosa</v>
      </c>
      <c r="M2137" t="s">
        <v>1591</v>
      </c>
    </row>
    <row r="2138" spans="1:15" x14ac:dyDescent="0.25">
      <c r="A2138" t="s">
        <v>9823</v>
      </c>
      <c r="B2138" t="s">
        <v>9823</v>
      </c>
      <c r="C2138" t="s">
        <v>9824</v>
      </c>
      <c r="D2138" t="s">
        <v>1266</v>
      </c>
      <c r="E2138" t="str">
        <f>VLOOKUP(A2138,[1]USDAPLANTS!C$2:D$32889,2)</f>
        <v>L48(I)CAN(I)SPM(I)</v>
      </c>
      <c r="F2138" t="s">
        <v>1266</v>
      </c>
      <c r="G2138" t="s">
        <v>1032</v>
      </c>
      <c r="I2138" t="s">
        <v>9825</v>
      </c>
      <c r="J2138" t="s">
        <v>897</v>
      </c>
      <c r="K2138" t="s">
        <v>1569</v>
      </c>
      <c r="L2138" t="str">
        <f t="shared" si="186"/>
        <v>intermedia</v>
      </c>
      <c r="M2138" t="s">
        <v>1569</v>
      </c>
    </row>
    <row r="2139" spans="1:15" x14ac:dyDescent="0.25">
      <c r="A2139" t="s">
        <v>9826</v>
      </c>
      <c r="B2139" t="s">
        <v>9826</v>
      </c>
      <c r="C2139" t="s">
        <v>9827</v>
      </c>
      <c r="D2139" t="s">
        <v>1266</v>
      </c>
      <c r="E2139" t="str">
        <f>VLOOKUP(A2139,[1]USDAPLANTS!C$2:D$32889,2)</f>
        <v>L48(N)AK(N)CAN(N)SPM(N)</v>
      </c>
      <c r="F2139" t="s">
        <v>1266</v>
      </c>
      <c r="G2139" t="s">
        <v>1021</v>
      </c>
      <c r="I2139" t="s">
        <v>9828</v>
      </c>
      <c r="J2139" t="s">
        <v>897</v>
      </c>
      <c r="K2139" t="s">
        <v>9829</v>
      </c>
      <c r="L2139" t="str">
        <f>M2139&amp;" "&amp;N2139&amp;" "&amp;O2139</f>
        <v>norvegica ssp. monspeliensis</v>
      </c>
      <c r="M2139" t="s">
        <v>9830</v>
      </c>
      <c r="N2139" t="s">
        <v>1419</v>
      </c>
      <c r="O2139" t="s">
        <v>9617</v>
      </c>
    </row>
    <row r="2140" spans="1:15" x14ac:dyDescent="0.25">
      <c r="A2140" t="s">
        <v>9831</v>
      </c>
      <c r="B2140" t="s">
        <v>9831</v>
      </c>
      <c r="C2140" t="s">
        <v>9832</v>
      </c>
      <c r="D2140" t="s">
        <v>1266</v>
      </c>
      <c r="E2140" t="str">
        <f>VLOOKUP(A2140,[1]USDAPLANTS!C$2:D$32889,2)</f>
        <v>L48(N)AK(N)CAN(N)</v>
      </c>
      <c r="F2140" t="s">
        <v>1266</v>
      </c>
      <c r="G2140" t="s">
        <v>1021</v>
      </c>
      <c r="I2140" t="s">
        <v>9833</v>
      </c>
      <c r="J2140" t="s">
        <v>897</v>
      </c>
      <c r="K2140" t="s">
        <v>928</v>
      </c>
      <c r="L2140" t="str">
        <f t="shared" ref="L2140:L2152" si="187">M2140</f>
        <v>palustris</v>
      </c>
      <c r="M2140" t="s">
        <v>928</v>
      </c>
    </row>
    <row r="2141" spans="1:15" x14ac:dyDescent="0.25">
      <c r="A2141" t="s">
        <v>9834</v>
      </c>
      <c r="B2141" t="s">
        <v>9834</v>
      </c>
      <c r="C2141" t="s">
        <v>9835</v>
      </c>
      <c r="D2141" t="s">
        <v>1266</v>
      </c>
      <c r="E2141" t="str">
        <f>VLOOKUP(A2141,[1]USDAPLANTS!C$2:D$32889,2)</f>
        <v>L48(N)CAN(N)</v>
      </c>
      <c r="F2141" t="s">
        <v>1266</v>
      </c>
      <c r="G2141" t="s">
        <v>1021</v>
      </c>
      <c r="I2141" t="s">
        <v>9836</v>
      </c>
      <c r="J2141" t="s">
        <v>897</v>
      </c>
      <c r="K2141" t="s">
        <v>5836</v>
      </c>
      <c r="L2141" t="str">
        <f t="shared" si="187"/>
        <v>paradoxa</v>
      </c>
      <c r="M2141" t="s">
        <v>5836</v>
      </c>
    </row>
    <row r="2142" spans="1:15" x14ac:dyDescent="0.25">
      <c r="A2142" t="s">
        <v>9837</v>
      </c>
      <c r="B2142" t="s">
        <v>9837</v>
      </c>
      <c r="C2142" t="s">
        <v>9838</v>
      </c>
      <c r="D2142" t="s">
        <v>1266</v>
      </c>
      <c r="E2142" t="str">
        <f>VLOOKUP(A2142,[1]USDAPLANTS!C$2:D$32889,2)</f>
        <v>L48(I)CAN(I)</v>
      </c>
      <c r="F2142" t="s">
        <v>1266</v>
      </c>
      <c r="G2142" t="s">
        <v>1032</v>
      </c>
      <c r="I2142" t="s">
        <v>9839</v>
      </c>
      <c r="J2142" t="s">
        <v>897</v>
      </c>
      <c r="K2142" t="s">
        <v>9840</v>
      </c>
      <c r="L2142" t="str">
        <f t="shared" si="187"/>
        <v>recta</v>
      </c>
      <c r="M2142" t="s">
        <v>9840</v>
      </c>
    </row>
    <row r="2143" spans="1:15" x14ac:dyDescent="0.25">
      <c r="A2143" t="s">
        <v>9841</v>
      </c>
      <c r="B2143" t="s">
        <v>9841</v>
      </c>
      <c r="C2143" t="s">
        <v>9842</v>
      </c>
      <c r="D2143" t="s">
        <v>1266</v>
      </c>
      <c r="E2143" t="str">
        <f>VLOOKUP(A2143,[1]USDAPLANTS!C$2:D$32889,2)</f>
        <v>L48(I)CAN(I)</v>
      </c>
      <c r="F2143" t="s">
        <v>1266</v>
      </c>
      <c r="G2143" t="s">
        <v>1032</v>
      </c>
      <c r="I2143" t="s">
        <v>9843</v>
      </c>
      <c r="J2143" t="s">
        <v>897</v>
      </c>
      <c r="K2143" t="s">
        <v>1345</v>
      </c>
      <c r="L2143" t="str">
        <f t="shared" si="187"/>
        <v>reptans</v>
      </c>
      <c r="M2143" t="s">
        <v>1345</v>
      </c>
    </row>
    <row r="2144" spans="1:15" x14ac:dyDescent="0.25">
      <c r="A2144" t="s">
        <v>9844</v>
      </c>
      <c r="B2144" t="s">
        <v>9844</v>
      </c>
      <c r="C2144" t="s">
        <v>9845</v>
      </c>
      <c r="D2144" t="s">
        <v>1266</v>
      </c>
      <c r="E2144" t="str">
        <f>VLOOKUP(A2144,[1]USDAPLANTS!C$2:D$32889,2)</f>
        <v>L48(N)CAN(N)SPM(I)</v>
      </c>
      <c r="F2144" t="s">
        <v>1266</v>
      </c>
      <c r="G2144" t="s">
        <v>1021</v>
      </c>
      <c r="I2144" t="s">
        <v>9846</v>
      </c>
      <c r="J2144" t="s">
        <v>897</v>
      </c>
      <c r="K2144" t="s">
        <v>2396</v>
      </c>
      <c r="L2144" t="str">
        <f t="shared" si="187"/>
        <v>simplex</v>
      </c>
      <c r="M2144" t="s">
        <v>2396</v>
      </c>
    </row>
    <row r="2145" spans="1:15" x14ac:dyDescent="0.25">
      <c r="A2145" t="s">
        <v>9847</v>
      </c>
      <c r="B2145" t="s">
        <v>9847</v>
      </c>
      <c r="C2145" t="s">
        <v>9848</v>
      </c>
      <c r="D2145" t="s">
        <v>1266</v>
      </c>
      <c r="E2145" t="str">
        <f>VLOOKUP(A2145,[1]USDAPLANTS!C$2:D$32889,2)</f>
        <v>L48(N)</v>
      </c>
      <c r="F2145" t="s">
        <v>1266</v>
      </c>
      <c r="G2145" t="s">
        <v>1021</v>
      </c>
      <c r="I2145" t="s">
        <v>9849</v>
      </c>
      <c r="J2145" t="s">
        <v>897</v>
      </c>
      <c r="K2145" t="s">
        <v>9850</v>
      </c>
      <c r="L2145" t="str">
        <f t="shared" si="187"/>
        <v>tridentata</v>
      </c>
      <c r="M2145" t="s">
        <v>9850</v>
      </c>
    </row>
    <row r="2146" spans="1:15" x14ac:dyDescent="0.25">
      <c r="A2146" t="s">
        <v>9851</v>
      </c>
      <c r="B2146" t="s">
        <v>9851</v>
      </c>
      <c r="C2146" t="s">
        <v>9852</v>
      </c>
      <c r="D2146" t="s">
        <v>1108</v>
      </c>
      <c r="E2146" t="str">
        <f>VLOOKUP(A2146,[1]USDAPLANTS!C$2:D$32889,2)</f>
        <v>L48(N)CAN(N)</v>
      </c>
      <c r="F2146" t="s">
        <v>1108</v>
      </c>
      <c r="G2146" t="s">
        <v>1021</v>
      </c>
      <c r="I2146" t="s">
        <v>9853</v>
      </c>
      <c r="J2146" t="s">
        <v>9854</v>
      </c>
      <c r="K2146" t="s">
        <v>967</v>
      </c>
      <c r="L2146" t="str">
        <f t="shared" si="187"/>
        <v>alba</v>
      </c>
      <c r="M2146" t="s">
        <v>967</v>
      </c>
    </row>
    <row r="2147" spans="1:15" x14ac:dyDescent="0.25">
      <c r="A2147" t="s">
        <v>9855</v>
      </c>
      <c r="B2147" t="s">
        <v>9855</v>
      </c>
      <c r="C2147" t="s">
        <v>9856</v>
      </c>
      <c r="D2147" t="s">
        <v>1108</v>
      </c>
      <c r="E2147" t="str">
        <f>VLOOKUP(A2147,[1]USDAPLANTS!C$2:D$32889,2)</f>
        <v>L48(N)CAN(N)</v>
      </c>
      <c r="F2147" t="s">
        <v>1108</v>
      </c>
      <c r="G2147" t="s">
        <v>1021</v>
      </c>
      <c r="I2147" t="s">
        <v>9857</v>
      </c>
      <c r="J2147" t="s">
        <v>9854</v>
      </c>
      <c r="K2147" t="s">
        <v>1258</v>
      </c>
      <c r="L2147" t="str">
        <f t="shared" si="187"/>
        <v>altissima</v>
      </c>
      <c r="M2147" t="s">
        <v>1258</v>
      </c>
    </row>
    <row r="2148" spans="1:15" x14ac:dyDescent="0.25">
      <c r="A2148" t="s">
        <v>9858</v>
      </c>
      <c r="B2148" t="s">
        <v>9858</v>
      </c>
      <c r="C2148" t="s">
        <v>9859</v>
      </c>
      <c r="D2148" t="s">
        <v>1108</v>
      </c>
      <c r="E2148" t="str">
        <f>VLOOKUP(A2148,[1]USDAPLANTS!C$2:D$32889,2)</f>
        <v>L48(N)</v>
      </c>
      <c r="F2148" t="s">
        <v>1108</v>
      </c>
      <c r="G2148" t="s">
        <v>1021</v>
      </c>
      <c r="I2148" t="s">
        <v>9860</v>
      </c>
      <c r="J2148" t="s">
        <v>9854</v>
      </c>
      <c r="K2148" t="s">
        <v>9861</v>
      </c>
      <c r="L2148" t="str">
        <f t="shared" si="187"/>
        <v>crepidinea</v>
      </c>
      <c r="M2148" t="s">
        <v>9861</v>
      </c>
    </row>
    <row r="2149" spans="1:15" x14ac:dyDescent="0.25">
      <c r="A2149" t="s">
        <v>9862</v>
      </c>
      <c r="B2149" t="s">
        <v>9862</v>
      </c>
      <c r="C2149" t="s">
        <v>9863</v>
      </c>
      <c r="D2149" t="s">
        <v>1108</v>
      </c>
      <c r="E2149" t="str">
        <f>VLOOKUP(A2149,[1]USDAPLANTS!C$2:D$32889,2)</f>
        <v>L48(N)CAN(N)</v>
      </c>
      <c r="F2149" t="s">
        <v>1108</v>
      </c>
      <c r="G2149" t="s">
        <v>1021</v>
      </c>
      <c r="I2149" t="s">
        <v>9864</v>
      </c>
      <c r="J2149" t="s">
        <v>9854</v>
      </c>
      <c r="K2149" t="s">
        <v>1153</v>
      </c>
      <c r="L2149" t="str">
        <f t="shared" si="187"/>
        <v>racemosa</v>
      </c>
      <c r="M2149" t="s">
        <v>1153</v>
      </c>
    </row>
    <row r="2150" spans="1:15" x14ac:dyDescent="0.25">
      <c r="A2150" t="s">
        <v>9865</v>
      </c>
      <c r="B2150" t="s">
        <v>9865</v>
      </c>
      <c r="C2150" t="s">
        <v>9866</v>
      </c>
      <c r="D2150" t="s">
        <v>1108</v>
      </c>
      <c r="E2150" t="str">
        <f>VLOOKUP(A2150,[1]USDAPLANTS!C$2:D$32889,2)</f>
        <v>L48(N)</v>
      </c>
      <c r="F2150" t="s">
        <v>1108</v>
      </c>
      <c r="G2150" t="s">
        <v>1021</v>
      </c>
      <c r="I2150" t="s">
        <v>9867</v>
      </c>
      <c r="J2150" t="s">
        <v>9854</v>
      </c>
      <c r="K2150" t="s">
        <v>1950</v>
      </c>
      <c r="L2150" t="str">
        <f t="shared" si="187"/>
        <v>serpentaria</v>
      </c>
      <c r="M2150" t="s">
        <v>1950</v>
      </c>
    </row>
    <row r="2151" spans="1:15" x14ac:dyDescent="0.25">
      <c r="A2151" t="s">
        <v>9868</v>
      </c>
      <c r="B2151" t="s">
        <v>9868</v>
      </c>
      <c r="C2151" t="s">
        <v>9869</v>
      </c>
      <c r="D2151" t="s">
        <v>1108</v>
      </c>
      <c r="E2151" t="str">
        <f>VLOOKUP(A2151,[1]USDAPLANTS!C$2:D$32889,2)</f>
        <v>L48(N)CAN(N)SPM(N)</v>
      </c>
      <c r="F2151" t="s">
        <v>1108</v>
      </c>
      <c r="G2151" t="s">
        <v>1021</v>
      </c>
      <c r="I2151" t="s">
        <v>9870</v>
      </c>
      <c r="J2151" t="s">
        <v>9854</v>
      </c>
      <c r="K2151" t="s">
        <v>9871</v>
      </c>
      <c r="L2151" t="str">
        <f t="shared" si="187"/>
        <v>trifoliolata</v>
      </c>
      <c r="M2151" t="s">
        <v>9871</v>
      </c>
    </row>
    <row r="2152" spans="1:15" x14ac:dyDescent="0.25">
      <c r="A2152" t="s">
        <v>9872</v>
      </c>
      <c r="B2152" t="s">
        <v>9872</v>
      </c>
      <c r="C2152" t="s">
        <v>9873</v>
      </c>
      <c r="D2152" t="s">
        <v>9874</v>
      </c>
      <c r="E2152" t="str">
        <f>VLOOKUP(A2152,[1]USDAPLANTS!C$2:D$32889,2)</f>
        <v>L48(N)</v>
      </c>
      <c r="F2152" t="s">
        <v>9874</v>
      </c>
      <c r="G2152" t="s">
        <v>1021</v>
      </c>
      <c r="I2152" t="s">
        <v>9875</v>
      </c>
      <c r="J2152" t="s">
        <v>9876</v>
      </c>
      <c r="K2152" t="s">
        <v>9877</v>
      </c>
      <c r="L2152" t="str">
        <f t="shared" si="187"/>
        <v>louisiana</v>
      </c>
      <c r="M2152" t="s">
        <v>9877</v>
      </c>
    </row>
    <row r="2153" spans="1:15" x14ac:dyDescent="0.25">
      <c r="A2153" t="s">
        <v>9878</v>
      </c>
      <c r="B2153" t="s">
        <v>9878</v>
      </c>
      <c r="C2153" t="s">
        <v>9879</v>
      </c>
      <c r="D2153" t="s">
        <v>8360</v>
      </c>
      <c r="E2153" t="str">
        <f>VLOOKUP(A2153,[1]USDAPLANTS!C$2:D$32889,2)</f>
        <v>L48(N)CAN(N)</v>
      </c>
      <c r="F2153" t="s">
        <v>8360</v>
      </c>
      <c r="G2153" t="s">
        <v>1021</v>
      </c>
      <c r="I2153" t="s">
        <v>9880</v>
      </c>
      <c r="J2153" t="s">
        <v>9881</v>
      </c>
      <c r="K2153" t="s">
        <v>9882</v>
      </c>
      <c r="L2153" t="str">
        <f t="shared" ref="L2153:L2154" si="188">M2153&amp;" "&amp;N2153&amp;" "&amp;O2153</f>
        <v>palustris var. crebra</v>
      </c>
      <c r="M2153" t="s">
        <v>928</v>
      </c>
      <c r="N2153" t="s">
        <v>1259</v>
      </c>
      <c r="O2153" t="s">
        <v>9883</v>
      </c>
    </row>
    <row r="2154" spans="1:15" x14ac:dyDescent="0.25">
      <c r="A2154" t="s">
        <v>9884</v>
      </c>
      <c r="B2154" t="s">
        <v>9884</v>
      </c>
      <c r="C2154" t="s">
        <v>9885</v>
      </c>
      <c r="D2154" t="s">
        <v>8360</v>
      </c>
      <c r="E2154" t="str">
        <f>VLOOKUP(A2154,[1]USDAPLANTS!C$2:D$32889,2)</f>
        <v>L48(N)CAN(N)</v>
      </c>
      <c r="F2154" t="s">
        <v>8360</v>
      </c>
      <c r="G2154" t="s">
        <v>1021</v>
      </c>
      <c r="I2154" t="s">
        <v>9886</v>
      </c>
      <c r="J2154" t="s">
        <v>9881</v>
      </c>
      <c r="K2154" t="s">
        <v>9887</v>
      </c>
      <c r="L2154" t="str">
        <f t="shared" si="188"/>
        <v>palustris var. palustris</v>
      </c>
      <c r="M2154" t="s">
        <v>928</v>
      </c>
      <c r="N2154" t="s">
        <v>1259</v>
      </c>
      <c r="O2154" t="s">
        <v>928</v>
      </c>
    </row>
    <row r="2155" spans="1:15" x14ac:dyDescent="0.25">
      <c r="A2155" t="s">
        <v>9888</v>
      </c>
      <c r="B2155" t="s">
        <v>9888</v>
      </c>
      <c r="C2155" t="s">
        <v>9889</v>
      </c>
      <c r="D2155" t="s">
        <v>8360</v>
      </c>
      <c r="E2155" t="str">
        <f>VLOOKUP(A2155,[1]USDAPLANTS!C$2:D$32889,2)</f>
        <v>L48(N)CAN(N)</v>
      </c>
      <c r="F2155" t="s">
        <v>8360</v>
      </c>
      <c r="G2155" t="s">
        <v>1021</v>
      </c>
      <c r="I2155" t="s">
        <v>9890</v>
      </c>
      <c r="J2155" t="s">
        <v>9881</v>
      </c>
      <c r="K2155" t="s">
        <v>9891</v>
      </c>
      <c r="L2155" t="str">
        <f t="shared" ref="L2155:L2156" si="189">M2155</f>
        <v>pectinata</v>
      </c>
      <c r="M2155" t="s">
        <v>9891</v>
      </c>
    </row>
    <row r="2156" spans="1:15" x14ac:dyDescent="0.25">
      <c r="A2156" t="s">
        <v>9892</v>
      </c>
      <c r="B2156" t="s">
        <v>9892</v>
      </c>
      <c r="C2156" t="s">
        <v>9893</v>
      </c>
      <c r="D2156" t="s">
        <v>1117</v>
      </c>
      <c r="E2156" t="str">
        <f>VLOOKUP(A2156,[1]USDAPLANTS!C$2:D$32889,2)</f>
        <v>L48(I)</v>
      </c>
      <c r="F2156" t="s">
        <v>1117</v>
      </c>
      <c r="G2156" t="s">
        <v>1032</v>
      </c>
      <c r="I2156" t="s">
        <v>9894</v>
      </c>
      <c r="J2156" t="s">
        <v>9895</v>
      </c>
      <c r="K2156" t="s">
        <v>8511</v>
      </c>
      <c r="L2156" t="str">
        <f t="shared" si="189"/>
        <v>laciniata</v>
      </c>
      <c r="M2156" t="s">
        <v>8511</v>
      </c>
    </row>
    <row r="2157" spans="1:15" x14ac:dyDescent="0.25">
      <c r="A2157" t="s">
        <v>9896</v>
      </c>
      <c r="B2157" t="s">
        <v>9896</v>
      </c>
      <c r="C2157" t="s">
        <v>9897</v>
      </c>
      <c r="D2157" t="s">
        <v>1117</v>
      </c>
      <c r="E2157" t="str">
        <f>VLOOKUP(A2157,[1]USDAPLANTS!C$2:D$32889,2)</f>
        <v>L48(N)AK(N)CAN(N)SPM(N)</v>
      </c>
      <c r="F2157" t="s">
        <v>1117</v>
      </c>
      <c r="G2157" t="s">
        <v>1021</v>
      </c>
      <c r="I2157" t="s">
        <v>9898</v>
      </c>
      <c r="J2157" t="s">
        <v>9895</v>
      </c>
      <c r="K2157" t="s">
        <v>9899</v>
      </c>
      <c r="L2157" t="str">
        <f t="shared" ref="L2157:L2158" si="190">M2157&amp;" "&amp;N2157&amp;" "&amp;O2157</f>
        <v>vulgaris ssp. lanceolata</v>
      </c>
      <c r="M2157" t="s">
        <v>1767</v>
      </c>
      <c r="N2157" t="s">
        <v>1419</v>
      </c>
      <c r="O2157" t="s">
        <v>914</v>
      </c>
    </row>
    <row r="2158" spans="1:15" x14ac:dyDescent="0.25">
      <c r="A2158" t="s">
        <v>9900</v>
      </c>
      <c r="B2158" t="s">
        <v>9900</v>
      </c>
      <c r="C2158" t="s">
        <v>9901</v>
      </c>
      <c r="D2158" t="s">
        <v>1117</v>
      </c>
      <c r="E2158" t="str">
        <f>VLOOKUP(A2158,[1]USDAPLANTS!C$2:D$32889,2)</f>
        <v>L48(N)HI(I)CAN(I)</v>
      </c>
      <c r="F2158" t="s">
        <v>1117</v>
      </c>
      <c r="G2158" t="s">
        <v>1021</v>
      </c>
      <c r="I2158" t="s">
        <v>9902</v>
      </c>
      <c r="J2158" t="s">
        <v>9895</v>
      </c>
      <c r="K2158" t="s">
        <v>9903</v>
      </c>
      <c r="L2158" t="str">
        <f t="shared" si="190"/>
        <v>vulgaris ssp. vulgaris</v>
      </c>
      <c r="M2158" t="s">
        <v>1767</v>
      </c>
      <c r="N2158" t="s">
        <v>1419</v>
      </c>
      <c r="O2158" t="s">
        <v>1767</v>
      </c>
    </row>
    <row r="2159" spans="1:15" x14ac:dyDescent="0.25">
      <c r="A2159" t="s">
        <v>9904</v>
      </c>
      <c r="B2159" t="s">
        <v>9904</v>
      </c>
      <c r="C2159" t="s">
        <v>9905</v>
      </c>
      <c r="D2159" t="s">
        <v>1266</v>
      </c>
      <c r="E2159" t="str">
        <f>VLOOKUP(A2159,[1]USDAPLANTS!C$2:D$32889,2)</f>
        <v>L48(N)</v>
      </c>
      <c r="F2159" t="s">
        <v>1266</v>
      </c>
      <c r="G2159" t="s">
        <v>1021</v>
      </c>
      <c r="I2159" t="s">
        <v>9906</v>
      </c>
      <c r="J2159" t="s">
        <v>9907</v>
      </c>
      <c r="K2159" t="s">
        <v>2274</v>
      </c>
      <c r="L2159" t="str">
        <f t="shared" ref="L2159:L2169" si="191">M2159</f>
        <v>alleghaniensis</v>
      </c>
      <c r="M2159" t="s">
        <v>2274</v>
      </c>
    </row>
    <row r="2160" spans="1:15" x14ac:dyDescent="0.25">
      <c r="A2160" t="s">
        <v>9908</v>
      </c>
      <c r="B2160" t="s">
        <v>9908</v>
      </c>
      <c r="C2160" t="s">
        <v>9909</v>
      </c>
      <c r="D2160" t="s">
        <v>1266</v>
      </c>
      <c r="E2160" t="str">
        <f>VLOOKUP(A2160,[1]USDAPLANTS!C$2:D$32889,2)</f>
        <v>L48(N)CAN(N)</v>
      </c>
      <c r="F2160" t="s">
        <v>1266</v>
      </c>
      <c r="G2160" t="s">
        <v>1021</v>
      </c>
      <c r="I2160" t="s">
        <v>9910</v>
      </c>
      <c r="J2160" t="s">
        <v>9907</v>
      </c>
      <c r="K2160" t="s">
        <v>1656</v>
      </c>
      <c r="L2160" t="str">
        <f t="shared" si="191"/>
        <v>americana</v>
      </c>
      <c r="M2160" t="s">
        <v>1656</v>
      </c>
    </row>
    <row r="2161" spans="1:15" x14ac:dyDescent="0.25">
      <c r="A2161" t="s">
        <v>9911</v>
      </c>
      <c r="B2161" t="s">
        <v>9911</v>
      </c>
      <c r="C2161" t="s">
        <v>9912</v>
      </c>
      <c r="D2161" t="s">
        <v>1266</v>
      </c>
      <c r="E2161" t="str">
        <f>VLOOKUP(A2161,[1]USDAPLANTS!C$2:D$32889,2)</f>
        <v>L48(N)</v>
      </c>
      <c r="F2161" t="s">
        <v>1266</v>
      </c>
      <c r="G2161" t="s">
        <v>1021</v>
      </c>
      <c r="I2161" t="s">
        <v>9913</v>
      </c>
      <c r="J2161" t="s">
        <v>9907</v>
      </c>
      <c r="K2161" t="s">
        <v>948</v>
      </c>
      <c r="L2161" t="str">
        <f t="shared" si="191"/>
        <v>angustifolia</v>
      </c>
      <c r="M2161" t="s">
        <v>948</v>
      </c>
    </row>
    <row r="2162" spans="1:15" x14ac:dyDescent="0.25">
      <c r="A2162" t="s">
        <v>9914</v>
      </c>
      <c r="B2162" t="s">
        <v>9914</v>
      </c>
      <c r="C2162" t="s">
        <v>9915</v>
      </c>
      <c r="D2162" t="s">
        <v>1266</v>
      </c>
      <c r="E2162" t="str">
        <f>VLOOKUP(A2162,[1]USDAPLANTS!C$2:D$32889,2)</f>
        <v>L48(I)</v>
      </c>
      <c r="F2162" t="s">
        <v>1266</v>
      </c>
      <c r="G2162" t="s">
        <v>1032</v>
      </c>
      <c r="I2162" t="s">
        <v>9916</v>
      </c>
      <c r="J2162" t="s">
        <v>9907</v>
      </c>
      <c r="K2162" t="s">
        <v>9917</v>
      </c>
      <c r="L2162" t="str">
        <f t="shared" si="191"/>
        <v>armeniaca</v>
      </c>
      <c r="M2162" t="s">
        <v>9917</v>
      </c>
    </row>
    <row r="2163" spans="1:15" x14ac:dyDescent="0.25">
      <c r="A2163" t="s">
        <v>9918</v>
      </c>
      <c r="B2163" t="s">
        <v>9918</v>
      </c>
      <c r="C2163" t="s">
        <v>9919</v>
      </c>
      <c r="D2163" t="s">
        <v>1266</v>
      </c>
      <c r="E2163" t="str">
        <f>VLOOKUP(A2163,[1]USDAPLANTS!C$2:D$32889,2)</f>
        <v>L48(I)CAN(I)</v>
      </c>
      <c r="F2163" t="s">
        <v>1266</v>
      </c>
      <c r="G2163" t="s">
        <v>1032</v>
      </c>
      <c r="I2163" t="s">
        <v>9920</v>
      </c>
      <c r="J2163" t="s">
        <v>9907</v>
      </c>
      <c r="K2163" t="s">
        <v>9921</v>
      </c>
      <c r="L2163" t="str">
        <f t="shared" si="191"/>
        <v>avium</v>
      </c>
      <c r="M2163" t="s">
        <v>9921</v>
      </c>
    </row>
    <row r="2164" spans="1:15" x14ac:dyDescent="0.25">
      <c r="A2164" t="s">
        <v>9922</v>
      </c>
      <c r="B2164" t="s">
        <v>9922</v>
      </c>
      <c r="C2164" t="s">
        <v>9923</v>
      </c>
      <c r="D2164" t="s">
        <v>1266</v>
      </c>
      <c r="E2164" t="str">
        <f>VLOOKUP(A2164,[1]USDAPLANTS!C$2:D$32889,2)</f>
        <v>L48(I)CAN(I)</v>
      </c>
      <c r="F2164" t="s">
        <v>1266</v>
      </c>
      <c r="G2164" t="s">
        <v>1032</v>
      </c>
      <c r="I2164" t="s">
        <v>9924</v>
      </c>
      <c r="J2164" t="s">
        <v>9907</v>
      </c>
      <c r="K2164" t="s">
        <v>9925</v>
      </c>
      <c r="L2164" t="str">
        <f t="shared" si="191"/>
        <v>cerasus</v>
      </c>
      <c r="M2164" t="s">
        <v>9925</v>
      </c>
    </row>
    <row r="2165" spans="1:15" x14ac:dyDescent="0.25">
      <c r="A2165" t="s">
        <v>9926</v>
      </c>
      <c r="B2165" t="s">
        <v>9926</v>
      </c>
      <c r="C2165" t="s">
        <v>9927</v>
      </c>
      <c r="D2165" t="s">
        <v>1266</v>
      </c>
      <c r="E2165" t="str">
        <f>VLOOKUP(A2165,[1]USDAPLANTS!C$2:D$32889,2)</f>
        <v>L48(I)CAN(I)</v>
      </c>
      <c r="F2165" t="s">
        <v>1266</v>
      </c>
      <c r="G2165" t="s">
        <v>1032</v>
      </c>
      <c r="I2165" t="s">
        <v>9928</v>
      </c>
      <c r="J2165" t="s">
        <v>9907</v>
      </c>
      <c r="K2165" t="s">
        <v>9929</v>
      </c>
      <c r="L2165" t="str">
        <f t="shared" si="191"/>
        <v>mahaleb</v>
      </c>
      <c r="M2165" t="s">
        <v>9929</v>
      </c>
    </row>
    <row r="2166" spans="1:15" x14ac:dyDescent="0.25">
      <c r="A2166" t="s">
        <v>9930</v>
      </c>
      <c r="B2166" t="s">
        <v>9930</v>
      </c>
      <c r="C2166" t="s">
        <v>9931</v>
      </c>
      <c r="D2166" t="s">
        <v>1266</v>
      </c>
      <c r="E2166" t="str">
        <f>VLOOKUP(A2166,[1]USDAPLANTS!C$2:D$32889,2)</f>
        <v>L48(N)</v>
      </c>
      <c r="F2166" t="s">
        <v>1266</v>
      </c>
      <c r="G2166" t="s">
        <v>1021</v>
      </c>
      <c r="I2166" t="s">
        <v>9932</v>
      </c>
      <c r="J2166" t="s">
        <v>9907</v>
      </c>
      <c r="K2166" t="s">
        <v>1956</v>
      </c>
      <c r="L2166" t="str">
        <f t="shared" si="191"/>
        <v>maritima</v>
      </c>
      <c r="M2166" t="s">
        <v>1956</v>
      </c>
    </row>
    <row r="2167" spans="1:15" x14ac:dyDescent="0.25">
      <c r="A2167" t="s">
        <v>9933</v>
      </c>
      <c r="B2167" t="s">
        <v>9933</v>
      </c>
      <c r="C2167" t="s">
        <v>9934</v>
      </c>
      <c r="D2167" t="s">
        <v>1266</v>
      </c>
      <c r="E2167" t="str">
        <f>VLOOKUP(A2167,[1]USDAPLANTS!C$2:D$32889,2)</f>
        <v>L48(I)AK(I)CAN(I)</v>
      </c>
      <c r="F2167" t="s">
        <v>1266</v>
      </c>
      <c r="G2167" t="s">
        <v>1032</v>
      </c>
      <c r="I2167" t="s">
        <v>9935</v>
      </c>
      <c r="J2167" t="s">
        <v>9907</v>
      </c>
      <c r="K2167" t="s">
        <v>9936</v>
      </c>
      <c r="L2167" t="str">
        <f t="shared" si="191"/>
        <v>padus</v>
      </c>
      <c r="M2167" t="s">
        <v>9936</v>
      </c>
    </row>
    <row r="2168" spans="1:15" x14ac:dyDescent="0.25">
      <c r="A2168" t="s">
        <v>9937</v>
      </c>
      <c r="B2168" t="s">
        <v>9937</v>
      </c>
      <c r="C2168" t="s">
        <v>9938</v>
      </c>
      <c r="D2168" t="s">
        <v>1266</v>
      </c>
      <c r="E2168" t="str">
        <f>VLOOKUP(A2168,[1]USDAPLANTS!C$2:D$32889,2)</f>
        <v>L48(N)CAN(N)SPM(N)</v>
      </c>
      <c r="F2168" t="s">
        <v>1266</v>
      </c>
      <c r="G2168" t="s">
        <v>1021</v>
      </c>
      <c r="I2168" t="s">
        <v>9939</v>
      </c>
      <c r="J2168" t="s">
        <v>9907</v>
      </c>
      <c r="K2168" t="s">
        <v>925</v>
      </c>
      <c r="L2168" t="str">
        <f t="shared" si="191"/>
        <v>pensylvanica</v>
      </c>
      <c r="M2168" t="s">
        <v>925</v>
      </c>
    </row>
    <row r="2169" spans="1:15" x14ac:dyDescent="0.25">
      <c r="A2169" t="s">
        <v>9940</v>
      </c>
      <c r="B2169" t="s">
        <v>9940</v>
      </c>
      <c r="C2169" t="s">
        <v>9941</v>
      </c>
      <c r="D2169" t="s">
        <v>1266</v>
      </c>
      <c r="E2169" t="str">
        <f>VLOOKUP(A2169,[1]USDAPLANTS!C$2:D$32889,2)</f>
        <v>L48(I)VI(I)CAN(I)</v>
      </c>
      <c r="F2169" t="s">
        <v>1266</v>
      </c>
      <c r="G2169" t="s">
        <v>1032</v>
      </c>
      <c r="I2169" t="s">
        <v>9942</v>
      </c>
      <c r="J2169" t="s">
        <v>9907</v>
      </c>
      <c r="K2169" t="s">
        <v>9943</v>
      </c>
      <c r="L2169" t="str">
        <f t="shared" si="191"/>
        <v>persica</v>
      </c>
      <c r="M2169" t="s">
        <v>9943</v>
      </c>
    </row>
    <row r="2170" spans="1:15" x14ac:dyDescent="0.25">
      <c r="A2170" t="s">
        <v>9944</v>
      </c>
      <c r="B2170" t="s">
        <v>9944</v>
      </c>
      <c r="C2170" t="s">
        <v>9945</v>
      </c>
      <c r="D2170" t="s">
        <v>1266</v>
      </c>
      <c r="E2170" t="str">
        <f>VLOOKUP(A2170,[1]USDAPLANTS!C$2:D$32889,2)</f>
        <v>L48(N)CAN(N)</v>
      </c>
      <c r="F2170" t="s">
        <v>1266</v>
      </c>
      <c r="G2170" t="s">
        <v>1021</v>
      </c>
      <c r="I2170" t="s">
        <v>9946</v>
      </c>
      <c r="J2170" t="s">
        <v>9907</v>
      </c>
      <c r="K2170" t="s">
        <v>9947</v>
      </c>
      <c r="L2170" t="str">
        <f t="shared" ref="L2170:L2172" si="192">M2170&amp;" "&amp;N2170&amp;" "&amp;O2170</f>
        <v>pumila var. depressa</v>
      </c>
      <c r="M2170" t="s">
        <v>3508</v>
      </c>
      <c r="N2170" t="s">
        <v>1259</v>
      </c>
      <c r="O2170" t="s">
        <v>9948</v>
      </c>
    </row>
    <row r="2171" spans="1:15" x14ac:dyDescent="0.25">
      <c r="A2171" t="s">
        <v>9949</v>
      </c>
      <c r="B2171" t="s">
        <v>9949</v>
      </c>
      <c r="C2171" t="s">
        <v>9950</v>
      </c>
      <c r="D2171" t="s">
        <v>1266</v>
      </c>
      <c r="E2171" t="str">
        <f>VLOOKUP(A2171,[1]USDAPLANTS!C$2:D$32889,2)</f>
        <v>L48(N)CAN(N)</v>
      </c>
      <c r="F2171" t="s">
        <v>1266</v>
      </c>
      <c r="G2171" t="s">
        <v>1021</v>
      </c>
      <c r="I2171" t="s">
        <v>9951</v>
      </c>
      <c r="J2171" t="s">
        <v>9907</v>
      </c>
      <c r="K2171" t="s">
        <v>9952</v>
      </c>
      <c r="L2171" t="str">
        <f t="shared" si="192"/>
        <v>pumila var. pumila</v>
      </c>
      <c r="M2171" t="s">
        <v>3508</v>
      </c>
      <c r="N2171" t="s">
        <v>1259</v>
      </c>
      <c r="O2171" t="s">
        <v>3508</v>
      </c>
    </row>
    <row r="2172" spans="1:15" x14ac:dyDescent="0.25">
      <c r="A2172" t="s">
        <v>9953</v>
      </c>
      <c r="B2172" t="s">
        <v>9953</v>
      </c>
      <c r="C2172" t="s">
        <v>9954</v>
      </c>
      <c r="D2172" t="s">
        <v>1266</v>
      </c>
      <c r="E2172" t="str">
        <f>VLOOKUP(A2172,[1]USDAPLANTS!C$2:D$32889,2)</f>
        <v>L48(N)CAN(N)</v>
      </c>
      <c r="F2172" t="s">
        <v>1266</v>
      </c>
      <c r="G2172" t="s">
        <v>1021</v>
      </c>
      <c r="I2172" t="s">
        <v>9955</v>
      </c>
      <c r="J2172" t="s">
        <v>9907</v>
      </c>
      <c r="K2172" t="s">
        <v>9956</v>
      </c>
      <c r="L2172" t="str">
        <f t="shared" si="192"/>
        <v>pumila var. susquehanae</v>
      </c>
      <c r="M2172" t="s">
        <v>3508</v>
      </c>
      <c r="N2172" t="s">
        <v>1259</v>
      </c>
      <c r="O2172" t="s">
        <v>9957</v>
      </c>
    </row>
    <row r="2173" spans="1:15" x14ac:dyDescent="0.25">
      <c r="A2173" t="s">
        <v>9958</v>
      </c>
      <c r="B2173" t="s">
        <v>9958</v>
      </c>
      <c r="C2173" t="s">
        <v>9959</v>
      </c>
      <c r="D2173" t="s">
        <v>1266</v>
      </c>
      <c r="E2173" t="str">
        <f>VLOOKUP(A2173,[1]USDAPLANTS!C$2:D$32889,2)</f>
        <v>L48(N)CAN(N)</v>
      </c>
      <c r="F2173" t="s">
        <v>1266</v>
      </c>
      <c r="G2173" t="s">
        <v>1021</v>
      </c>
      <c r="I2173" t="s">
        <v>9960</v>
      </c>
      <c r="J2173" t="s">
        <v>9907</v>
      </c>
      <c r="K2173" t="s">
        <v>4922</v>
      </c>
      <c r="L2173" t="str">
        <f t="shared" ref="L2173:L2190" si="193">M2173</f>
        <v>serotina</v>
      </c>
      <c r="M2173" t="s">
        <v>4922</v>
      </c>
    </row>
    <row r="2174" spans="1:15" x14ac:dyDescent="0.25">
      <c r="A2174" t="s">
        <v>9961</v>
      </c>
      <c r="B2174" t="s">
        <v>9961</v>
      </c>
      <c r="C2174" t="s">
        <v>9962</v>
      </c>
      <c r="D2174" t="s">
        <v>1266</v>
      </c>
      <c r="E2174" t="str">
        <f>VLOOKUP(A2174,[1]USDAPLANTS!C$2:D$32889,2)</f>
        <v>L48(I)</v>
      </c>
      <c r="F2174" t="s">
        <v>1266</v>
      </c>
      <c r="G2174" t="s">
        <v>1032</v>
      </c>
      <c r="I2174" t="s">
        <v>9963</v>
      </c>
      <c r="J2174" t="s">
        <v>9907</v>
      </c>
      <c r="K2174" t="s">
        <v>9964</v>
      </c>
      <c r="L2174" t="str">
        <f t="shared" si="193"/>
        <v>subhirtella</v>
      </c>
      <c r="M2174" t="s">
        <v>9964</v>
      </c>
    </row>
    <row r="2175" spans="1:15" x14ac:dyDescent="0.25">
      <c r="A2175" t="s">
        <v>9965</v>
      </c>
      <c r="B2175" t="s">
        <v>9965</v>
      </c>
      <c r="C2175" t="s">
        <v>9966</v>
      </c>
      <c r="D2175" t="s">
        <v>1266</v>
      </c>
      <c r="E2175" t="str">
        <f>VLOOKUP(A2175,[1]USDAPLANTS!C$2:D$32889,2)</f>
        <v>L48(I)CAN(I)</v>
      </c>
      <c r="F2175" t="s">
        <v>1266</v>
      </c>
      <c r="G2175" t="s">
        <v>1032</v>
      </c>
      <c r="I2175" t="s">
        <v>9967</v>
      </c>
      <c r="J2175" t="s">
        <v>9907</v>
      </c>
      <c r="K2175" t="s">
        <v>957</v>
      </c>
      <c r="L2175" t="str">
        <f t="shared" si="193"/>
        <v>tomentosa</v>
      </c>
      <c r="M2175" t="s">
        <v>957</v>
      </c>
    </row>
    <row r="2176" spans="1:15" x14ac:dyDescent="0.25">
      <c r="A2176" t="s">
        <v>9968</v>
      </c>
      <c r="B2176" t="s">
        <v>9968</v>
      </c>
      <c r="C2176" t="s">
        <v>9969</v>
      </c>
      <c r="D2176" t="s">
        <v>1266</v>
      </c>
      <c r="E2176" t="str">
        <f>VLOOKUP(A2176,[1]USDAPLANTS!C$2:D$32889,2)</f>
        <v>L48(N)AK(I)CAN(N)SPM(N)</v>
      </c>
      <c r="F2176" t="s">
        <v>1266</v>
      </c>
      <c r="G2176" t="s">
        <v>1021</v>
      </c>
      <c r="I2176" t="s">
        <v>9970</v>
      </c>
      <c r="J2176" t="s">
        <v>9907</v>
      </c>
      <c r="K2176" t="s">
        <v>895</v>
      </c>
      <c r="L2176" t="str">
        <f t="shared" si="193"/>
        <v>virginiana</v>
      </c>
      <c r="M2176" t="s">
        <v>895</v>
      </c>
    </row>
    <row r="2177" spans="1:15" x14ac:dyDescent="0.25">
      <c r="A2177" t="s">
        <v>9971</v>
      </c>
      <c r="B2177" t="s">
        <v>9971</v>
      </c>
      <c r="C2177" t="s">
        <v>9972</v>
      </c>
      <c r="D2177" t="s">
        <v>1108</v>
      </c>
      <c r="E2177" t="str">
        <f>VLOOKUP(A2177,[1]USDAPLANTS!C$2:D$32889,2)</f>
        <v>L48(N)CAN(N)</v>
      </c>
      <c r="F2177" t="s">
        <v>1108</v>
      </c>
      <c r="G2177" t="s">
        <v>1021</v>
      </c>
      <c r="I2177" t="s">
        <v>9973</v>
      </c>
      <c r="J2177" t="s">
        <v>939</v>
      </c>
      <c r="K2177" t="s">
        <v>9974</v>
      </c>
      <c r="L2177" t="str">
        <f t="shared" si="193"/>
        <v>macounii</v>
      </c>
      <c r="M2177" t="s">
        <v>9974</v>
      </c>
    </row>
    <row r="2178" spans="1:15" x14ac:dyDescent="0.25">
      <c r="A2178" t="s">
        <v>9975</v>
      </c>
      <c r="B2178" t="s">
        <v>9975</v>
      </c>
      <c r="C2178" t="s">
        <v>9976</v>
      </c>
      <c r="D2178" t="s">
        <v>1108</v>
      </c>
      <c r="E2178" t="str">
        <f>VLOOKUP(A2178,[1]USDAPLANTS!C$2:D$32889,2)</f>
        <v>L48(N)CAN(N)</v>
      </c>
      <c r="F2178" t="s">
        <v>1108</v>
      </c>
      <c r="G2178" t="s">
        <v>1021</v>
      </c>
      <c r="I2178" t="s">
        <v>9977</v>
      </c>
      <c r="J2178" t="s">
        <v>939</v>
      </c>
      <c r="K2178" t="s">
        <v>940</v>
      </c>
      <c r="L2178" t="str">
        <f t="shared" si="193"/>
        <v>obtusifolium</v>
      </c>
      <c r="M2178" t="s">
        <v>940</v>
      </c>
    </row>
    <row r="2179" spans="1:15" x14ac:dyDescent="0.25">
      <c r="A2179" t="s">
        <v>9978</v>
      </c>
      <c r="B2179" t="s">
        <v>9978</v>
      </c>
      <c r="C2179" t="s">
        <v>9979</v>
      </c>
      <c r="D2179" t="s">
        <v>1181</v>
      </c>
      <c r="E2179" t="str">
        <f>VLOOKUP(A2179,[1]USDAPLANTS!C$2:D$32889,2)</f>
        <v>L48(I)</v>
      </c>
      <c r="F2179" t="s">
        <v>1181</v>
      </c>
      <c r="G2179" t="s">
        <v>1032</v>
      </c>
      <c r="I2179" t="s">
        <v>9980</v>
      </c>
      <c r="J2179" t="s">
        <v>9981</v>
      </c>
      <c r="K2179" t="s">
        <v>5817</v>
      </c>
      <c r="L2179" t="str">
        <f t="shared" si="193"/>
        <v>japonica</v>
      </c>
      <c r="M2179" t="s">
        <v>5817</v>
      </c>
    </row>
    <row r="2180" spans="1:15" x14ac:dyDescent="0.25">
      <c r="A2180" t="s">
        <v>9982</v>
      </c>
      <c r="B2180" t="s">
        <v>9982</v>
      </c>
      <c r="C2180" t="s">
        <v>9983</v>
      </c>
      <c r="D2180" t="s">
        <v>1020</v>
      </c>
      <c r="E2180" t="str">
        <f>VLOOKUP(A2180,[1]USDAPLANTS!C$2:D$32889,2)</f>
        <v>L48(N)CAN(N)</v>
      </c>
      <c r="F2180" t="s">
        <v>1020</v>
      </c>
      <c r="G2180" t="s">
        <v>1021</v>
      </c>
      <c r="I2180" t="s">
        <v>9984</v>
      </c>
      <c r="J2180" t="s">
        <v>9985</v>
      </c>
      <c r="K2180" t="s">
        <v>9986</v>
      </c>
      <c r="L2180" t="str">
        <f t="shared" si="193"/>
        <v>menziesii</v>
      </c>
      <c r="M2180" t="s">
        <v>9986</v>
      </c>
    </row>
    <row r="2181" spans="1:15" x14ac:dyDescent="0.25">
      <c r="A2181" t="s">
        <v>9987</v>
      </c>
      <c r="B2181" t="s">
        <v>9987</v>
      </c>
      <c r="C2181" t="s">
        <v>9988</v>
      </c>
      <c r="D2181" t="s">
        <v>9075</v>
      </c>
      <c r="E2181" t="str">
        <f>VLOOKUP(A2181,[1]USDAPLANTS!C$2:D$32889,2)</f>
        <v>L48(N)CAN(N)</v>
      </c>
      <c r="F2181" t="s">
        <v>9075</v>
      </c>
      <c r="G2181" t="s">
        <v>1021</v>
      </c>
      <c r="I2181" t="s">
        <v>9989</v>
      </c>
      <c r="J2181" t="s">
        <v>9990</v>
      </c>
      <c r="K2181" t="s">
        <v>6172</v>
      </c>
      <c r="L2181" t="str">
        <f t="shared" si="193"/>
        <v>trifoliata</v>
      </c>
      <c r="M2181" t="s">
        <v>6172</v>
      </c>
    </row>
    <row r="2182" spans="1:15" x14ac:dyDescent="0.25">
      <c r="A2182" t="s">
        <v>9991</v>
      </c>
      <c r="B2182" t="s">
        <v>9991</v>
      </c>
      <c r="C2182" t="s">
        <v>9992</v>
      </c>
      <c r="D2182" t="s">
        <v>1165</v>
      </c>
      <c r="E2182" t="str">
        <f>VLOOKUP(A2182,[1]USDAPLANTS!C$2:D$32889,2)</f>
        <v>L48(N)AK(N)HI(N)CAN(N)SPM(N)</v>
      </c>
      <c r="F2182" t="s">
        <v>1165</v>
      </c>
      <c r="G2182" t="s">
        <v>1021</v>
      </c>
      <c r="I2182" t="s">
        <v>9993</v>
      </c>
      <c r="J2182" t="s">
        <v>851</v>
      </c>
      <c r="K2182" t="s">
        <v>852</v>
      </c>
      <c r="L2182" t="str">
        <f t="shared" si="193"/>
        <v>aquilinum</v>
      </c>
      <c r="M2182" t="s">
        <v>852</v>
      </c>
    </row>
    <row r="2183" spans="1:15" x14ac:dyDescent="0.25">
      <c r="A2183" t="s">
        <v>9994</v>
      </c>
      <c r="B2183" t="s">
        <v>9994</v>
      </c>
      <c r="C2183" t="s">
        <v>9995</v>
      </c>
      <c r="D2183" t="s">
        <v>1187</v>
      </c>
      <c r="E2183" t="str">
        <f>VLOOKUP(A2183,[1]USDAPLANTS!C$2:D$32889,2)</f>
        <v>L48(N)PR(N)</v>
      </c>
      <c r="F2183" t="s">
        <v>1187</v>
      </c>
      <c r="G2183" t="s">
        <v>1021</v>
      </c>
      <c r="I2183" t="s">
        <v>9996</v>
      </c>
      <c r="J2183" t="s">
        <v>9997</v>
      </c>
      <c r="K2183" t="s">
        <v>9998</v>
      </c>
      <c r="L2183" t="str">
        <f t="shared" si="193"/>
        <v>capillaceum</v>
      </c>
      <c r="M2183" t="s">
        <v>9998</v>
      </c>
    </row>
    <row r="2184" spans="1:15" x14ac:dyDescent="0.25">
      <c r="A2184" t="s">
        <v>9999</v>
      </c>
      <c r="B2184" t="s">
        <v>9999</v>
      </c>
      <c r="C2184" t="s">
        <v>10000</v>
      </c>
      <c r="D2184" t="s">
        <v>1181</v>
      </c>
      <c r="E2184" t="str">
        <f>VLOOKUP(A2184,[1]USDAPLANTS!C$2:D$32889,2)</f>
        <v>L48(I,N)AK(NI)CAN(I)GL(I)SPM(I)</v>
      </c>
      <c r="F2184" t="s">
        <v>1181</v>
      </c>
      <c r="G2184" t="s">
        <v>1032</v>
      </c>
      <c r="H2184" t="s">
        <v>1109</v>
      </c>
      <c r="I2184" t="s">
        <v>10001</v>
      </c>
      <c r="J2184" t="s">
        <v>10002</v>
      </c>
      <c r="K2184" t="s">
        <v>10003</v>
      </c>
      <c r="L2184" t="str">
        <f t="shared" si="193"/>
        <v>distans</v>
      </c>
      <c r="M2184" t="s">
        <v>10003</v>
      </c>
    </row>
    <row r="2185" spans="1:15" x14ac:dyDescent="0.25">
      <c r="A2185" t="s">
        <v>10004</v>
      </c>
      <c r="B2185" t="s">
        <v>10004</v>
      </c>
      <c r="C2185" t="s">
        <v>10005</v>
      </c>
      <c r="D2185" t="s">
        <v>1193</v>
      </c>
      <c r="E2185" t="str">
        <f>VLOOKUP(A2185,[1]USDAPLANTS!C$2:D$32889,2)</f>
        <v>L48(I)</v>
      </c>
      <c r="F2185" t="s">
        <v>1193</v>
      </c>
      <c r="G2185" t="s">
        <v>1032</v>
      </c>
      <c r="I2185" t="s">
        <v>10006</v>
      </c>
      <c r="J2185" t="s">
        <v>10007</v>
      </c>
      <c r="K2185" t="s">
        <v>5184</v>
      </c>
      <c r="L2185" t="str">
        <f t="shared" si="193"/>
        <v>lobata</v>
      </c>
      <c r="M2185" t="s">
        <v>5184</v>
      </c>
    </row>
    <row r="2186" spans="1:15" x14ac:dyDescent="0.25">
      <c r="A2186" t="s">
        <v>10008</v>
      </c>
      <c r="B2186" t="s">
        <v>10008</v>
      </c>
      <c r="C2186" t="s">
        <v>10009</v>
      </c>
      <c r="D2186" t="s">
        <v>1117</v>
      </c>
      <c r="E2186" t="str">
        <f>VLOOKUP(A2186,[1]USDAPLANTS!C$2:D$32889,2)</f>
        <v>L48(N)</v>
      </c>
      <c r="F2186" t="s">
        <v>1117</v>
      </c>
      <c r="G2186" t="s">
        <v>1021</v>
      </c>
      <c r="I2186" t="s">
        <v>10010</v>
      </c>
      <c r="J2186" t="s">
        <v>10011</v>
      </c>
      <c r="K2186" t="s">
        <v>10012</v>
      </c>
      <c r="L2186" t="str">
        <f t="shared" si="193"/>
        <v>clinopodioides</v>
      </c>
      <c r="M2186" t="s">
        <v>10012</v>
      </c>
    </row>
    <row r="2187" spans="1:15" x14ac:dyDescent="0.25">
      <c r="A2187" t="s">
        <v>10013</v>
      </c>
      <c r="B2187" t="s">
        <v>10013</v>
      </c>
      <c r="C2187" t="s">
        <v>10014</v>
      </c>
      <c r="D2187" t="s">
        <v>1117</v>
      </c>
      <c r="E2187" t="str">
        <f>VLOOKUP(A2187,[1]USDAPLANTS!C$2:D$32889,2)</f>
        <v>L48(N)CAN(N)</v>
      </c>
      <c r="F2187" t="s">
        <v>1117</v>
      </c>
      <c r="G2187" t="s">
        <v>1021</v>
      </c>
      <c r="I2187" t="s">
        <v>10015</v>
      </c>
      <c r="J2187" t="s">
        <v>10011</v>
      </c>
      <c r="K2187" t="s">
        <v>10016</v>
      </c>
      <c r="L2187" t="str">
        <f t="shared" si="193"/>
        <v>incanum</v>
      </c>
      <c r="M2187" t="s">
        <v>10016</v>
      </c>
    </row>
    <row r="2188" spans="1:15" x14ac:dyDescent="0.25">
      <c r="A2188" t="s">
        <v>10017</v>
      </c>
      <c r="B2188" t="s">
        <v>10017</v>
      </c>
      <c r="C2188" t="s">
        <v>10018</v>
      </c>
      <c r="D2188" t="s">
        <v>1117</v>
      </c>
      <c r="E2188" t="str">
        <f>VLOOKUP(A2188,[1]USDAPLANTS!C$2:D$32889,2)</f>
        <v>L48(N)</v>
      </c>
      <c r="F2188" t="s">
        <v>1117</v>
      </c>
      <c r="G2188" t="s">
        <v>1021</v>
      </c>
      <c r="I2188" t="s">
        <v>10019</v>
      </c>
      <c r="J2188" t="s">
        <v>10011</v>
      </c>
      <c r="K2188" t="s">
        <v>3891</v>
      </c>
      <c r="L2188" t="str">
        <f t="shared" si="193"/>
        <v>muticum</v>
      </c>
      <c r="M2188" t="s">
        <v>3891</v>
      </c>
    </row>
    <row r="2189" spans="1:15" x14ac:dyDescent="0.25">
      <c r="A2189" t="s">
        <v>10020</v>
      </c>
      <c r="B2189" t="s">
        <v>10020</v>
      </c>
      <c r="C2189" t="s">
        <v>10021</v>
      </c>
      <c r="D2189" t="s">
        <v>1117</v>
      </c>
      <c r="E2189" t="str">
        <f>VLOOKUP(A2189,[1]USDAPLANTS!C$2:D$32889,2)</f>
        <v>L48(N)CAN(N)</v>
      </c>
      <c r="F2189" t="s">
        <v>1117</v>
      </c>
      <c r="G2189" t="s">
        <v>1021</v>
      </c>
      <c r="I2189" t="s">
        <v>10022</v>
      </c>
      <c r="J2189" t="s">
        <v>10011</v>
      </c>
      <c r="K2189" t="s">
        <v>10023</v>
      </c>
      <c r="L2189" t="str">
        <f t="shared" si="193"/>
        <v>tenuifolium</v>
      </c>
      <c r="M2189" t="s">
        <v>10023</v>
      </c>
    </row>
    <row r="2190" spans="1:15" x14ac:dyDescent="0.25">
      <c r="A2190" t="s">
        <v>10024</v>
      </c>
      <c r="B2190" t="s">
        <v>10024</v>
      </c>
      <c r="C2190" t="s">
        <v>10025</v>
      </c>
      <c r="D2190" t="s">
        <v>1117</v>
      </c>
      <c r="E2190" t="str">
        <f>VLOOKUP(A2190,[1]USDAPLANTS!C$2:D$32889,2)</f>
        <v>L48(N)</v>
      </c>
      <c r="F2190" t="s">
        <v>1117</v>
      </c>
      <c r="G2190" t="s">
        <v>1021</v>
      </c>
      <c r="I2190" t="s">
        <v>10026</v>
      </c>
      <c r="J2190" t="s">
        <v>10011</v>
      </c>
      <c r="K2190" t="s">
        <v>7068</v>
      </c>
      <c r="L2190" t="str">
        <f t="shared" si="193"/>
        <v>torreyi</v>
      </c>
      <c r="M2190" t="s">
        <v>7068</v>
      </c>
    </row>
    <row r="2191" spans="1:15" x14ac:dyDescent="0.25">
      <c r="A2191" t="s">
        <v>10027</v>
      </c>
      <c r="B2191" t="s">
        <v>10027</v>
      </c>
      <c r="C2191" t="s">
        <v>10028</v>
      </c>
      <c r="D2191" t="s">
        <v>1117</v>
      </c>
      <c r="E2191" t="str">
        <f>VLOOKUP(A2191,[1]USDAPLANTS!C$2:D$32889,2)</f>
        <v>L48(N)CAN(N)</v>
      </c>
      <c r="F2191" t="s">
        <v>1117</v>
      </c>
      <c r="G2191" t="s">
        <v>1021</v>
      </c>
      <c r="I2191" t="s">
        <v>10029</v>
      </c>
      <c r="J2191" t="s">
        <v>10011</v>
      </c>
      <c r="K2191" t="s">
        <v>10030</v>
      </c>
      <c r="L2191" t="str">
        <f t="shared" ref="L2191:L2192" si="194">M2191&amp;" "&amp;N2191&amp;" "&amp;O2191</f>
        <v>verticillatum var. pilosum</v>
      </c>
      <c r="M2191" t="s">
        <v>8387</v>
      </c>
      <c r="N2191" t="s">
        <v>1259</v>
      </c>
      <c r="O2191" t="s">
        <v>888</v>
      </c>
    </row>
    <row r="2192" spans="1:15" x14ac:dyDescent="0.25">
      <c r="A2192" t="s">
        <v>10031</v>
      </c>
      <c r="B2192" t="s">
        <v>10031</v>
      </c>
      <c r="C2192" t="s">
        <v>10032</v>
      </c>
      <c r="D2192" t="s">
        <v>1117</v>
      </c>
      <c r="E2192" t="str">
        <f>VLOOKUP(A2192,[1]USDAPLANTS!C$2:D$32889,2)</f>
        <v>L48(N)CAN(N)</v>
      </c>
      <c r="F2192" t="s">
        <v>1117</v>
      </c>
      <c r="G2192" t="s">
        <v>1021</v>
      </c>
      <c r="I2192" t="s">
        <v>10033</v>
      </c>
      <c r="J2192" t="s">
        <v>10011</v>
      </c>
      <c r="K2192" t="s">
        <v>10034</v>
      </c>
      <c r="L2192" t="str">
        <f t="shared" si="194"/>
        <v>verticillatum var. verticillatum</v>
      </c>
      <c r="M2192" t="s">
        <v>8387</v>
      </c>
      <c r="N2192" t="s">
        <v>1259</v>
      </c>
      <c r="O2192" t="s">
        <v>8387</v>
      </c>
    </row>
    <row r="2193" spans="1:15" x14ac:dyDescent="0.25">
      <c r="A2193" t="s">
        <v>10035</v>
      </c>
      <c r="B2193" t="s">
        <v>10035</v>
      </c>
      <c r="C2193" t="s">
        <v>10036</v>
      </c>
      <c r="D2193" t="s">
        <v>1117</v>
      </c>
      <c r="E2193" t="str">
        <f>VLOOKUP(A2193,[1]USDAPLANTS!C$2:D$32889,2)</f>
        <v>L48(N)CAN(N)</v>
      </c>
      <c r="F2193" t="s">
        <v>1117</v>
      </c>
      <c r="G2193" t="s">
        <v>1021</v>
      </c>
      <c r="I2193" t="s">
        <v>10037</v>
      </c>
      <c r="J2193" t="s">
        <v>10011</v>
      </c>
      <c r="K2193" t="s">
        <v>2400</v>
      </c>
      <c r="L2193" t="str">
        <f t="shared" ref="L2193:L2201" si="195">M2193</f>
        <v>virginianum</v>
      </c>
      <c r="M2193" t="s">
        <v>2400</v>
      </c>
    </row>
    <row r="2194" spans="1:15" x14ac:dyDescent="0.25">
      <c r="A2194" t="s">
        <v>10038</v>
      </c>
      <c r="B2194" t="s">
        <v>10038</v>
      </c>
      <c r="C2194" t="s">
        <v>10039</v>
      </c>
      <c r="D2194" t="s">
        <v>1627</v>
      </c>
      <c r="E2194" t="str">
        <f>VLOOKUP(A2194,[1]USDAPLANTS!C$2:D$32889,2)</f>
        <v>L48(N)CAN(N)</v>
      </c>
      <c r="F2194" t="s">
        <v>1627</v>
      </c>
      <c r="G2194" t="s">
        <v>1021</v>
      </c>
      <c r="I2194" t="s">
        <v>10040</v>
      </c>
      <c r="J2194" t="s">
        <v>10041</v>
      </c>
      <c r="K2194" t="s">
        <v>1656</v>
      </c>
      <c r="L2194" t="str">
        <f t="shared" si="195"/>
        <v>americana</v>
      </c>
      <c r="M2194" t="s">
        <v>1656</v>
      </c>
    </row>
    <row r="2195" spans="1:15" x14ac:dyDescent="0.25">
      <c r="A2195" t="s">
        <v>10042</v>
      </c>
      <c r="B2195" t="s">
        <v>10042</v>
      </c>
      <c r="C2195" t="s">
        <v>10043</v>
      </c>
      <c r="D2195" t="s">
        <v>1627</v>
      </c>
      <c r="E2195" t="str">
        <f>VLOOKUP(A2195,[1]USDAPLANTS!C$2:D$32889,2)</f>
        <v>L48(N)AK(N)CAN(N)SPM(N)</v>
      </c>
      <c r="F2195" t="s">
        <v>1627</v>
      </c>
      <c r="G2195" t="s">
        <v>1021</v>
      </c>
      <c r="I2195" t="s">
        <v>10044</v>
      </c>
      <c r="J2195" t="s">
        <v>10041</v>
      </c>
      <c r="K2195" t="s">
        <v>10045</v>
      </c>
      <c r="L2195" t="str">
        <f t="shared" si="195"/>
        <v>chlorantha</v>
      </c>
      <c r="M2195" t="s">
        <v>10045</v>
      </c>
    </row>
    <row r="2196" spans="1:15" x14ac:dyDescent="0.25">
      <c r="A2196" t="s">
        <v>10046</v>
      </c>
      <c r="B2196" t="s">
        <v>10046</v>
      </c>
      <c r="C2196" t="s">
        <v>10047</v>
      </c>
      <c r="D2196" t="s">
        <v>1627</v>
      </c>
      <c r="E2196" t="str">
        <f>VLOOKUP(A2196,[1]USDAPLANTS!C$2:D$32889,2)</f>
        <v>L48(N)CAN(N)</v>
      </c>
      <c r="F2196" t="s">
        <v>1627</v>
      </c>
      <c r="G2196" t="s">
        <v>1021</v>
      </c>
      <c r="I2196" t="s">
        <v>10048</v>
      </c>
      <c r="J2196" t="s">
        <v>10041</v>
      </c>
      <c r="K2196" t="s">
        <v>4316</v>
      </c>
      <c r="L2196" t="str">
        <f t="shared" si="195"/>
        <v>elliptica</v>
      </c>
      <c r="M2196" t="s">
        <v>4316</v>
      </c>
    </row>
    <row r="2197" spans="1:15" x14ac:dyDescent="0.25">
      <c r="A2197" t="s">
        <v>10049</v>
      </c>
      <c r="B2197" t="s">
        <v>10049</v>
      </c>
      <c r="C2197" t="s">
        <v>10050</v>
      </c>
      <c r="D2197" t="s">
        <v>1843</v>
      </c>
      <c r="E2197" t="str">
        <f>VLOOKUP(A2197,[1]USDAPLANTS!C$2:D$32889,2)</f>
        <v>L48(N)</v>
      </c>
      <c r="F2197" t="s">
        <v>1843</v>
      </c>
      <c r="G2197" t="s">
        <v>1021</v>
      </c>
      <c r="I2197" t="s">
        <v>10051</v>
      </c>
      <c r="J2197" t="s">
        <v>10052</v>
      </c>
      <c r="K2197" t="s">
        <v>2968</v>
      </c>
      <c r="L2197" t="str">
        <f t="shared" si="195"/>
        <v>pubera</v>
      </c>
      <c r="M2197" t="s">
        <v>2968</v>
      </c>
    </row>
    <row r="2198" spans="1:15" x14ac:dyDescent="0.25">
      <c r="A2198" t="s">
        <v>10053</v>
      </c>
      <c r="B2198" t="s">
        <v>10053</v>
      </c>
      <c r="C2198" t="s">
        <v>10054</v>
      </c>
      <c r="D2198" t="s">
        <v>1266</v>
      </c>
      <c r="E2198" t="str">
        <f>VLOOKUP(A2198,[1]USDAPLANTS!C$2:D$32889,2)</f>
        <v>L48(I)</v>
      </c>
      <c r="F2198" t="s">
        <v>1266</v>
      </c>
      <c r="G2198" t="s">
        <v>1032</v>
      </c>
      <c r="I2198" t="s">
        <v>10055</v>
      </c>
      <c r="J2198" t="s">
        <v>10056</v>
      </c>
      <c r="K2198" t="s">
        <v>10057</v>
      </c>
      <c r="L2198" t="str">
        <f t="shared" si="195"/>
        <v>calleryana</v>
      </c>
      <c r="M2198" t="s">
        <v>10057</v>
      </c>
    </row>
    <row r="2199" spans="1:15" x14ac:dyDescent="0.25">
      <c r="A2199" t="s">
        <v>10058</v>
      </c>
      <c r="B2199" t="s">
        <v>10058</v>
      </c>
      <c r="C2199" t="s">
        <v>10059</v>
      </c>
      <c r="D2199" t="s">
        <v>1266</v>
      </c>
      <c r="E2199" t="str">
        <f>VLOOKUP(A2199,[1]USDAPLANTS!C$2:D$32889,2)</f>
        <v>L48(I)CAN(I)</v>
      </c>
      <c r="F2199" t="s">
        <v>1266</v>
      </c>
      <c r="G2199" t="s">
        <v>1032</v>
      </c>
      <c r="I2199" t="s">
        <v>10060</v>
      </c>
      <c r="J2199" t="s">
        <v>10056</v>
      </c>
      <c r="K2199" t="s">
        <v>2916</v>
      </c>
      <c r="L2199" t="str">
        <f t="shared" si="195"/>
        <v>communis</v>
      </c>
      <c r="M2199" t="s">
        <v>2916</v>
      </c>
    </row>
    <row r="2200" spans="1:15" x14ac:dyDescent="0.25">
      <c r="A2200" t="s">
        <v>10061</v>
      </c>
      <c r="B2200" t="s">
        <v>10061</v>
      </c>
      <c r="C2200" t="s">
        <v>10062</v>
      </c>
      <c r="D2200" t="s">
        <v>3498</v>
      </c>
      <c r="E2200" t="str">
        <f>VLOOKUP(A2200,[1]USDAPLANTS!C$2:D$32889,2)</f>
        <v>L48(I)</v>
      </c>
      <c r="F2200" t="s">
        <v>3498</v>
      </c>
      <c r="G2200" t="s">
        <v>1032</v>
      </c>
      <c r="I2200" t="s">
        <v>10063</v>
      </c>
      <c r="J2200" t="s">
        <v>860</v>
      </c>
      <c r="K2200" t="s">
        <v>10064</v>
      </c>
      <c r="L2200" t="str">
        <f t="shared" si="195"/>
        <v>acutissima</v>
      </c>
      <c r="M2200" t="s">
        <v>10064</v>
      </c>
    </row>
    <row r="2201" spans="1:15" x14ac:dyDescent="0.25">
      <c r="A2201" t="s">
        <v>10065</v>
      </c>
      <c r="B2201" t="s">
        <v>10065</v>
      </c>
      <c r="C2201" t="s">
        <v>287</v>
      </c>
      <c r="D2201" t="s">
        <v>3498</v>
      </c>
      <c r="E2201" t="str">
        <f>VLOOKUP(A2201,[1]USDAPLANTS!C$2:D$32889,2)</f>
        <v>L48(N)CAN(N)</v>
      </c>
      <c r="F2201" t="s">
        <v>3498</v>
      </c>
      <c r="G2201" t="s">
        <v>1021</v>
      </c>
      <c r="I2201" t="s">
        <v>10066</v>
      </c>
      <c r="J2201" t="s">
        <v>860</v>
      </c>
      <c r="K2201" t="s">
        <v>967</v>
      </c>
      <c r="L2201" t="str">
        <f t="shared" si="195"/>
        <v>alba</v>
      </c>
      <c r="M2201" t="s">
        <v>967</v>
      </c>
    </row>
    <row r="2202" spans="1:15" x14ac:dyDescent="0.25">
      <c r="A2202" t="s">
        <v>10067</v>
      </c>
      <c r="B2202" t="s">
        <v>10067</v>
      </c>
      <c r="C2202" t="s">
        <v>10068</v>
      </c>
      <c r="D2202" t="s">
        <v>3498</v>
      </c>
      <c r="E2202" t="str">
        <f>VLOOKUP(A2202,[1]USDAPLANTS!C$2:D$32889,2)</f>
        <v>L48(N)CAN(N)</v>
      </c>
      <c r="F2202" t="s">
        <v>3498</v>
      </c>
      <c r="G2202" t="s">
        <v>1021</v>
      </c>
      <c r="I2202" t="s">
        <v>10069</v>
      </c>
      <c r="J2202" t="s">
        <v>860</v>
      </c>
      <c r="K2202" t="s">
        <v>10070</v>
      </c>
      <c r="L2202" t="str">
        <f t="shared" ref="L2202:L2203" si="196">M2202&amp;" "&amp;N2202&amp;" "&amp;O2202</f>
        <v>alba x bicolor</v>
      </c>
      <c r="M2202" t="s">
        <v>967</v>
      </c>
      <c r="N2202" t="s">
        <v>1568</v>
      </c>
      <c r="O2202" t="s">
        <v>7350</v>
      </c>
    </row>
    <row r="2203" spans="1:15" x14ac:dyDescent="0.25">
      <c r="A2203" t="s">
        <v>10071</v>
      </c>
      <c r="B2203" t="s">
        <v>10071</v>
      </c>
      <c r="C2203" t="s">
        <v>10072</v>
      </c>
      <c r="D2203" t="s">
        <v>3498</v>
      </c>
      <c r="E2203" t="str">
        <f>VLOOKUP(A2203,[1]USDAPLANTS!C$2:D$32889,2)</f>
        <v>L48(N)CAN(N)</v>
      </c>
      <c r="F2203" t="s">
        <v>3498</v>
      </c>
      <c r="G2203" t="s">
        <v>1021</v>
      </c>
      <c r="I2203" t="s">
        <v>10073</v>
      </c>
      <c r="J2203" t="s">
        <v>860</v>
      </c>
      <c r="K2203" t="s">
        <v>10074</v>
      </c>
      <c r="L2203" t="str">
        <f t="shared" si="196"/>
        <v>alba x montana</v>
      </c>
      <c r="M2203" t="s">
        <v>967</v>
      </c>
      <c r="N2203" t="s">
        <v>1568</v>
      </c>
      <c r="O2203" t="s">
        <v>861</v>
      </c>
    </row>
    <row r="2204" spans="1:15" x14ac:dyDescent="0.25">
      <c r="A2204" t="s">
        <v>10075</v>
      </c>
      <c r="B2204" t="s">
        <v>10075</v>
      </c>
      <c r="C2204" t="s">
        <v>10076</v>
      </c>
      <c r="D2204" t="s">
        <v>3498</v>
      </c>
      <c r="E2204" t="str">
        <f>VLOOKUP(A2204,[1]USDAPLANTS!C$2:D$32889,2)</f>
        <v>L48(N)CAN(N)</v>
      </c>
      <c r="F2204" t="s">
        <v>3498</v>
      </c>
      <c r="G2204" t="s">
        <v>1021</v>
      </c>
      <c r="I2204" t="s">
        <v>10077</v>
      </c>
      <c r="J2204" t="s">
        <v>860</v>
      </c>
      <c r="K2204" t="s">
        <v>7350</v>
      </c>
      <c r="L2204" t="str">
        <f>M2204</f>
        <v>bicolor</v>
      </c>
      <c r="M2204" t="s">
        <v>7350</v>
      </c>
    </row>
    <row r="2205" spans="1:15" x14ac:dyDescent="0.25">
      <c r="A2205" t="s">
        <v>10078</v>
      </c>
      <c r="B2205" t="s">
        <v>10078</v>
      </c>
      <c r="C2205" t="s">
        <v>10079</v>
      </c>
      <c r="D2205" t="s">
        <v>3498</v>
      </c>
      <c r="E2205" t="str">
        <f>VLOOKUP(A2205,[1]USDAPLANTS!C$2:D$32889,2)</f>
        <v>L48(N)CAN(N)</v>
      </c>
      <c r="F2205" t="s">
        <v>3498</v>
      </c>
      <c r="G2205" t="s">
        <v>1021</v>
      </c>
      <c r="I2205" t="s">
        <v>10080</v>
      </c>
      <c r="J2205" t="s">
        <v>860</v>
      </c>
      <c r="K2205" t="s">
        <v>10081</v>
      </c>
      <c r="L2205" t="str">
        <f>M2205&amp;" "&amp;N2205&amp;" "&amp;O2205</f>
        <v>bicolor x montana</v>
      </c>
      <c r="M2205" t="s">
        <v>7350</v>
      </c>
      <c r="N2205" t="s">
        <v>1568</v>
      </c>
      <c r="O2205" t="s">
        <v>861</v>
      </c>
    </row>
    <row r="2206" spans="1:15" x14ac:dyDescent="0.25">
      <c r="A2206" t="s">
        <v>10082</v>
      </c>
      <c r="B2206" t="s">
        <v>10082</v>
      </c>
      <c r="C2206" t="s">
        <v>10083</v>
      </c>
      <c r="D2206" t="s">
        <v>3498</v>
      </c>
      <c r="E2206" t="str">
        <f>VLOOKUP(A2206,[1]USDAPLANTS!C$2:D$32889,2)</f>
        <v>L48(N)</v>
      </c>
      <c r="F2206" t="s">
        <v>3498</v>
      </c>
      <c r="G2206" t="s">
        <v>1021</v>
      </c>
      <c r="I2206" t="s">
        <v>10084</v>
      </c>
      <c r="J2206" t="s">
        <v>860</v>
      </c>
      <c r="K2206" t="s">
        <v>1581</v>
      </c>
      <c r="L2206" t="str">
        <f>M2206</f>
        <v>coccinea</v>
      </c>
      <c r="M2206" t="s">
        <v>1581</v>
      </c>
    </row>
    <row r="2207" spans="1:15" x14ac:dyDescent="0.25">
      <c r="A2207" t="s">
        <v>10085</v>
      </c>
      <c r="B2207" t="s">
        <v>10085</v>
      </c>
      <c r="C2207" t="s">
        <v>10086</v>
      </c>
      <c r="D2207" t="s">
        <v>3498</v>
      </c>
      <c r="E2207" t="str">
        <f>VLOOKUP(A2207,[1]USDAPLANTS!C$2:D$32889,2)</f>
        <v>L48(N)</v>
      </c>
      <c r="F2207" t="s">
        <v>3498</v>
      </c>
      <c r="G2207" t="s">
        <v>1021</v>
      </c>
      <c r="I2207" t="s">
        <v>10087</v>
      </c>
      <c r="J2207" t="s">
        <v>860</v>
      </c>
      <c r="K2207" t="s">
        <v>10088</v>
      </c>
      <c r="L2207" t="str">
        <f t="shared" ref="L2207:L2208" si="197">M2207&amp;" "&amp;N2207&amp;" "&amp;O2207</f>
        <v>coccinea x ilicifolia</v>
      </c>
      <c r="M2207" t="s">
        <v>1581</v>
      </c>
      <c r="N2207" t="s">
        <v>1568</v>
      </c>
      <c r="O2207" t="s">
        <v>947</v>
      </c>
    </row>
    <row r="2208" spans="1:15" x14ac:dyDescent="0.25">
      <c r="A2208" t="s">
        <v>10089</v>
      </c>
      <c r="B2208" t="s">
        <v>10089</v>
      </c>
      <c r="C2208" t="s">
        <v>10090</v>
      </c>
      <c r="D2208" t="s">
        <v>3498</v>
      </c>
      <c r="E2208" t="str">
        <f>VLOOKUP(A2208,[1]USDAPLANTS!C$2:D$32889,2)</f>
        <v>L48(N)</v>
      </c>
      <c r="F2208" t="s">
        <v>3498</v>
      </c>
      <c r="G2208" t="s">
        <v>1021</v>
      </c>
      <c r="I2208" t="s">
        <v>10091</v>
      </c>
      <c r="J2208" t="s">
        <v>860</v>
      </c>
      <c r="K2208" t="s">
        <v>10092</v>
      </c>
      <c r="L2208" t="str">
        <f t="shared" si="197"/>
        <v>coccinea x rubra</v>
      </c>
      <c r="M2208" t="s">
        <v>1581</v>
      </c>
      <c r="N2208" t="s">
        <v>1568</v>
      </c>
      <c r="O2208" t="s">
        <v>943</v>
      </c>
    </row>
    <row r="2209" spans="1:15" x14ac:dyDescent="0.25">
      <c r="A2209" t="s">
        <v>10093</v>
      </c>
      <c r="B2209" t="s">
        <v>10093</v>
      </c>
      <c r="C2209" t="s">
        <v>10094</v>
      </c>
      <c r="D2209" t="s">
        <v>3498</v>
      </c>
      <c r="E2209" t="str">
        <f>VLOOKUP(A2209,[1]USDAPLANTS!C$2:D$32889,2)</f>
        <v>L48(N)</v>
      </c>
      <c r="F2209" t="s">
        <v>3498</v>
      </c>
      <c r="G2209" t="s">
        <v>1021</v>
      </c>
      <c r="I2209" t="s">
        <v>10095</v>
      </c>
      <c r="J2209" t="s">
        <v>860</v>
      </c>
      <c r="K2209" t="s">
        <v>5677</v>
      </c>
      <c r="L2209" t="str">
        <f t="shared" ref="L2209:L2210" si="198">M2209</f>
        <v>falcata</v>
      </c>
      <c r="M2209" t="s">
        <v>5677</v>
      </c>
    </row>
    <row r="2210" spans="1:15" x14ac:dyDescent="0.25">
      <c r="A2210" t="s">
        <v>10096</v>
      </c>
      <c r="B2210" t="s">
        <v>10096</v>
      </c>
      <c r="C2210" t="s">
        <v>72</v>
      </c>
      <c r="D2210" t="s">
        <v>3498</v>
      </c>
      <c r="E2210" t="str">
        <f>VLOOKUP(A2210,[1]USDAPLANTS!C$2:D$32889,2)</f>
        <v>L48(N)CAN(N)</v>
      </c>
      <c r="F2210" t="s">
        <v>3498</v>
      </c>
      <c r="G2210" t="s">
        <v>1021</v>
      </c>
      <c r="I2210" t="s">
        <v>10097</v>
      </c>
      <c r="J2210" t="s">
        <v>860</v>
      </c>
      <c r="K2210" t="s">
        <v>947</v>
      </c>
      <c r="L2210" t="str">
        <f t="shared" si="198"/>
        <v>ilicifolia</v>
      </c>
      <c r="M2210" t="s">
        <v>947</v>
      </c>
    </row>
    <row r="2211" spans="1:15" x14ac:dyDescent="0.25">
      <c r="A2211" t="s">
        <v>10098</v>
      </c>
      <c r="B2211" t="s">
        <v>10098</v>
      </c>
      <c r="C2211" t="s">
        <v>10099</v>
      </c>
      <c r="D2211" t="s">
        <v>3498</v>
      </c>
      <c r="E2211" t="str">
        <f>VLOOKUP(A2211,[1]USDAPLANTS!C$2:D$32889,2)</f>
        <v>L48(N)CAN(N)</v>
      </c>
      <c r="F2211" t="s">
        <v>3498</v>
      </c>
      <c r="G2211" t="s">
        <v>1021</v>
      </c>
      <c r="I2211" t="s">
        <v>10100</v>
      </c>
      <c r="J2211" t="s">
        <v>860</v>
      </c>
      <c r="K2211" t="s">
        <v>10101</v>
      </c>
      <c r="L2211" t="str">
        <f t="shared" ref="L2211:L2213" si="199">M2211&amp;" "&amp;N2211&amp;" "&amp;O2211</f>
        <v>ilicifolia x marilandica</v>
      </c>
      <c r="M2211" t="s">
        <v>947</v>
      </c>
      <c r="N2211" t="s">
        <v>1568</v>
      </c>
      <c r="O2211" t="s">
        <v>10102</v>
      </c>
    </row>
    <row r="2212" spans="1:15" x14ac:dyDescent="0.25">
      <c r="A2212" t="s">
        <v>10103</v>
      </c>
      <c r="B2212" t="s">
        <v>10103</v>
      </c>
      <c r="C2212" t="s">
        <v>10104</v>
      </c>
      <c r="D2212" t="s">
        <v>3498</v>
      </c>
      <c r="E2212" t="str">
        <f>VLOOKUP(A2212,[1]USDAPLANTS!C$2:D$32889,2)</f>
        <v>L48(N)CAN(N)</v>
      </c>
      <c r="F2212" t="s">
        <v>3498</v>
      </c>
      <c r="G2212" t="s">
        <v>1021</v>
      </c>
      <c r="I2212" t="s">
        <v>10105</v>
      </c>
      <c r="J2212" t="s">
        <v>860</v>
      </c>
      <c r="K2212" t="s">
        <v>10106</v>
      </c>
      <c r="L2212" t="str">
        <f t="shared" si="199"/>
        <v>ilicifolia x rubra</v>
      </c>
      <c r="M2212" t="s">
        <v>947</v>
      </c>
      <c r="N2212" t="s">
        <v>1568</v>
      </c>
      <c r="O2212" t="s">
        <v>943</v>
      </c>
    </row>
    <row r="2213" spans="1:15" x14ac:dyDescent="0.25">
      <c r="A2213" t="s">
        <v>10107</v>
      </c>
      <c r="B2213" t="s">
        <v>10107</v>
      </c>
      <c r="C2213" t="s">
        <v>10108</v>
      </c>
      <c r="D2213" t="s">
        <v>3498</v>
      </c>
      <c r="E2213" t="str">
        <f>VLOOKUP(A2213,[1]USDAPLANTS!C$2:D$32889,2)</f>
        <v>L48(N)CAN(N)</v>
      </c>
      <c r="F2213" t="s">
        <v>3498</v>
      </c>
      <c r="G2213" t="s">
        <v>1021</v>
      </c>
      <c r="I2213" t="s">
        <v>10109</v>
      </c>
      <c r="J2213" t="s">
        <v>860</v>
      </c>
      <c r="K2213" t="s">
        <v>10110</v>
      </c>
      <c r="L2213" t="str">
        <f t="shared" si="199"/>
        <v>ilicifolia x velutina</v>
      </c>
      <c r="M2213" t="s">
        <v>947</v>
      </c>
      <c r="N2213" t="s">
        <v>1568</v>
      </c>
      <c r="O2213" t="s">
        <v>984</v>
      </c>
    </row>
    <row r="2214" spans="1:15" x14ac:dyDescent="0.25">
      <c r="A2214" t="s">
        <v>10111</v>
      </c>
      <c r="B2214" t="s">
        <v>10111</v>
      </c>
      <c r="C2214" t="s">
        <v>10112</v>
      </c>
      <c r="D2214" t="s">
        <v>3498</v>
      </c>
      <c r="E2214" t="str">
        <f>VLOOKUP(A2214,[1]USDAPLANTS!C$2:D$32889,2)</f>
        <v>L48(N)</v>
      </c>
      <c r="F2214" t="s">
        <v>3498</v>
      </c>
      <c r="G2214" t="s">
        <v>1021</v>
      </c>
      <c r="I2214" t="s">
        <v>10113</v>
      </c>
      <c r="J2214" t="s">
        <v>860</v>
      </c>
      <c r="K2214" t="s">
        <v>10114</v>
      </c>
      <c r="L2214" t="str">
        <f>M2214</f>
        <v>imbricaria</v>
      </c>
      <c r="M2214" t="s">
        <v>10114</v>
      </c>
    </row>
    <row r="2215" spans="1:15" x14ac:dyDescent="0.25">
      <c r="A2215" t="s">
        <v>10115</v>
      </c>
      <c r="B2215" t="s">
        <v>10115</v>
      </c>
      <c r="C2215" t="s">
        <v>10116</v>
      </c>
      <c r="D2215" t="s">
        <v>3498</v>
      </c>
      <c r="E2215" t="str">
        <f>VLOOKUP(A2215,[1]USDAPLANTS!C$2:D$32889,2)</f>
        <v>L48(N)</v>
      </c>
      <c r="F2215" t="s">
        <v>3498</v>
      </c>
      <c r="G2215" t="s">
        <v>1021</v>
      </c>
      <c r="I2215" t="s">
        <v>10117</v>
      </c>
      <c r="J2215" t="s">
        <v>860</v>
      </c>
      <c r="K2215" t="s">
        <v>10118</v>
      </c>
      <c r="L2215" t="str">
        <f t="shared" ref="L2215:L2218" si="200">M2215&amp;" "&amp;N2215&amp;" "&amp;O2215</f>
        <v>imbricaria x marilandica</v>
      </c>
      <c r="M2215" t="s">
        <v>10114</v>
      </c>
      <c r="N2215" t="s">
        <v>1568</v>
      </c>
      <c r="O2215" t="s">
        <v>10102</v>
      </c>
    </row>
    <row r="2216" spans="1:15" x14ac:dyDescent="0.25">
      <c r="A2216" t="s">
        <v>10119</v>
      </c>
      <c r="B2216" t="s">
        <v>10119</v>
      </c>
      <c r="C2216" t="s">
        <v>10120</v>
      </c>
      <c r="D2216" t="s">
        <v>3498</v>
      </c>
      <c r="E2216" t="str">
        <f>VLOOKUP(A2216,[1]USDAPLANTS!C$2:D$32889,2)</f>
        <v>L48(N)</v>
      </c>
      <c r="F2216" t="s">
        <v>3498</v>
      </c>
      <c r="G2216" t="s">
        <v>1021</v>
      </c>
      <c r="I2216" t="s">
        <v>10121</v>
      </c>
      <c r="J2216" t="s">
        <v>860</v>
      </c>
      <c r="K2216" t="s">
        <v>10122</v>
      </c>
      <c r="L2216" t="str">
        <f t="shared" si="200"/>
        <v>imbricaria x palustris</v>
      </c>
      <c r="M2216" t="s">
        <v>10114</v>
      </c>
      <c r="N2216" t="s">
        <v>1568</v>
      </c>
      <c r="O2216" t="s">
        <v>928</v>
      </c>
    </row>
    <row r="2217" spans="1:15" x14ac:dyDescent="0.25">
      <c r="A2217" t="s">
        <v>10123</v>
      </c>
      <c r="B2217" t="s">
        <v>10123</v>
      </c>
      <c r="C2217" t="s">
        <v>10124</v>
      </c>
      <c r="D2217" t="s">
        <v>3498</v>
      </c>
      <c r="E2217" t="str">
        <f>VLOOKUP(A2217,[1]USDAPLANTS!C$2:D$32889,2)</f>
        <v>L48(N)</v>
      </c>
      <c r="F2217" t="s">
        <v>3498</v>
      </c>
      <c r="G2217" t="s">
        <v>1021</v>
      </c>
      <c r="I2217" t="s">
        <v>10125</v>
      </c>
      <c r="J2217" t="s">
        <v>860</v>
      </c>
      <c r="K2217" t="s">
        <v>10126</v>
      </c>
      <c r="L2217" t="str">
        <f t="shared" si="200"/>
        <v>imbricaria x rubra</v>
      </c>
      <c r="M2217" t="s">
        <v>10114</v>
      </c>
      <c r="N2217" t="s">
        <v>1568</v>
      </c>
      <c r="O2217" t="s">
        <v>943</v>
      </c>
    </row>
    <row r="2218" spans="1:15" x14ac:dyDescent="0.25">
      <c r="A2218" t="s">
        <v>10127</v>
      </c>
      <c r="B2218" t="s">
        <v>10127</v>
      </c>
      <c r="C2218" t="s">
        <v>10128</v>
      </c>
      <c r="D2218" t="s">
        <v>3498</v>
      </c>
      <c r="E2218" t="str">
        <f>VLOOKUP(A2218,[1]USDAPLANTS!C$2:D$32889,2)</f>
        <v>L48(N)</v>
      </c>
      <c r="F2218" t="s">
        <v>3498</v>
      </c>
      <c r="G2218" t="s">
        <v>1021</v>
      </c>
      <c r="I2218" t="s">
        <v>10129</v>
      </c>
      <c r="J2218" t="s">
        <v>860</v>
      </c>
      <c r="K2218" t="s">
        <v>10130</v>
      </c>
      <c r="L2218" t="str">
        <f t="shared" si="200"/>
        <v>imbricaria x velutina</v>
      </c>
      <c r="M2218" t="s">
        <v>10114</v>
      </c>
      <c r="N2218" t="s">
        <v>1568</v>
      </c>
      <c r="O2218" t="s">
        <v>984</v>
      </c>
    </row>
    <row r="2219" spans="1:15" x14ac:dyDescent="0.25">
      <c r="A2219" t="s">
        <v>10131</v>
      </c>
      <c r="B2219" t="s">
        <v>10131</v>
      </c>
      <c r="C2219" t="s">
        <v>10132</v>
      </c>
      <c r="D2219" t="s">
        <v>3498</v>
      </c>
      <c r="E2219" t="str">
        <f>VLOOKUP(A2219,[1]USDAPLANTS!C$2:D$32889,2)</f>
        <v>L48(N)CAN(N)</v>
      </c>
      <c r="F2219" t="s">
        <v>3498</v>
      </c>
      <c r="G2219" t="s">
        <v>1021</v>
      </c>
      <c r="I2219" t="s">
        <v>10133</v>
      </c>
      <c r="J2219" t="s">
        <v>860</v>
      </c>
      <c r="K2219" t="s">
        <v>10134</v>
      </c>
      <c r="L2219" t="str">
        <f>M2219</f>
        <v>macrocarpa</v>
      </c>
      <c r="M2219" t="s">
        <v>10134</v>
      </c>
    </row>
    <row r="2220" spans="1:15" x14ac:dyDescent="0.25">
      <c r="A2220" t="s">
        <v>10135</v>
      </c>
      <c r="B2220" t="s">
        <v>10135</v>
      </c>
      <c r="C2220" t="s">
        <v>10136</v>
      </c>
      <c r="D2220" t="s">
        <v>3498</v>
      </c>
      <c r="E2220" t="str">
        <f>VLOOKUP(A2220,[1]USDAPLANTS!C$2:D$32889,2)</f>
        <v>L48(N)CAN(N)</v>
      </c>
      <c r="F2220" t="s">
        <v>3498</v>
      </c>
      <c r="G2220" t="s">
        <v>1021</v>
      </c>
      <c r="I2220" t="s">
        <v>10137</v>
      </c>
      <c r="J2220" t="s">
        <v>860</v>
      </c>
      <c r="K2220" t="s">
        <v>10138</v>
      </c>
      <c r="L2220" t="str">
        <f>M2220&amp;" "&amp;N2220&amp;" "&amp;O2220</f>
        <v>macrocarpa x muhlenbergii</v>
      </c>
      <c r="M2220" t="s">
        <v>10134</v>
      </c>
      <c r="N2220" t="s">
        <v>1568</v>
      </c>
      <c r="O2220" t="s">
        <v>3195</v>
      </c>
    </row>
    <row r="2221" spans="1:15" x14ac:dyDescent="0.25">
      <c r="A2221" t="s">
        <v>10139</v>
      </c>
      <c r="B2221" t="s">
        <v>10139</v>
      </c>
      <c r="C2221" t="s">
        <v>10140</v>
      </c>
      <c r="D2221" t="s">
        <v>3498</v>
      </c>
      <c r="E2221" t="str">
        <f>VLOOKUP(A2221,[1]USDAPLANTS!C$2:D$32889,2)</f>
        <v>L48(N)</v>
      </c>
      <c r="F2221" t="s">
        <v>3498</v>
      </c>
      <c r="G2221" t="s">
        <v>1021</v>
      </c>
      <c r="I2221" t="s">
        <v>10141</v>
      </c>
      <c r="J2221" t="s">
        <v>860</v>
      </c>
      <c r="K2221" t="s">
        <v>10102</v>
      </c>
      <c r="L2221" t="str">
        <f>M2221</f>
        <v>marilandica</v>
      </c>
      <c r="M2221" t="s">
        <v>10102</v>
      </c>
    </row>
    <row r="2222" spans="1:15" x14ac:dyDescent="0.25">
      <c r="A2222" t="s">
        <v>10142</v>
      </c>
      <c r="B2222" t="s">
        <v>10142</v>
      </c>
      <c r="C2222" t="s">
        <v>10143</v>
      </c>
      <c r="D2222" t="s">
        <v>3498</v>
      </c>
      <c r="E2222" t="str">
        <f>VLOOKUP(A2222,[1]USDAPLANTS!C$2:D$32889,2)</f>
        <v>L48(N)</v>
      </c>
      <c r="F2222" t="s">
        <v>3498</v>
      </c>
      <c r="G2222" t="s">
        <v>1021</v>
      </c>
      <c r="I2222" t="s">
        <v>10144</v>
      </c>
      <c r="J2222" t="s">
        <v>860</v>
      </c>
      <c r="K2222" t="s">
        <v>10145</v>
      </c>
      <c r="L2222" t="str">
        <f t="shared" ref="L2222:L2223" si="201">M2222&amp;" "&amp;N2222&amp;" "&amp;O2222</f>
        <v>marilandica x phellos</v>
      </c>
      <c r="M2222" t="s">
        <v>10102</v>
      </c>
      <c r="N2222" t="s">
        <v>1568</v>
      </c>
      <c r="O2222" t="s">
        <v>10146</v>
      </c>
    </row>
    <row r="2223" spans="1:15" x14ac:dyDescent="0.25">
      <c r="A2223" t="s">
        <v>10147</v>
      </c>
      <c r="B2223" t="s">
        <v>10147</v>
      </c>
      <c r="C2223" t="s">
        <v>10148</v>
      </c>
      <c r="D2223" t="s">
        <v>3498</v>
      </c>
      <c r="E2223" t="str">
        <f>VLOOKUP(A2223,[1]USDAPLANTS!C$2:D$32889,2)</f>
        <v>L48(N)</v>
      </c>
      <c r="F2223" t="s">
        <v>3498</v>
      </c>
      <c r="G2223" t="s">
        <v>1021</v>
      </c>
      <c r="I2223" t="s">
        <v>10149</v>
      </c>
      <c r="J2223" t="s">
        <v>860</v>
      </c>
      <c r="K2223" t="s">
        <v>10150</v>
      </c>
      <c r="L2223" t="str">
        <f t="shared" si="201"/>
        <v>marilandica x velutina</v>
      </c>
      <c r="M2223" t="s">
        <v>10102</v>
      </c>
      <c r="N2223" t="s">
        <v>1568</v>
      </c>
      <c r="O2223" t="s">
        <v>984</v>
      </c>
    </row>
    <row r="2224" spans="1:15" x14ac:dyDescent="0.25">
      <c r="A2224" t="s">
        <v>10151</v>
      </c>
      <c r="B2224" t="s">
        <v>10151</v>
      </c>
      <c r="C2224" t="s">
        <v>10152</v>
      </c>
      <c r="D2224" t="s">
        <v>3498</v>
      </c>
      <c r="E2224" t="str">
        <f>VLOOKUP(A2224,[1]USDAPLANTS!C$2:D$32889,2)</f>
        <v>L48(N)</v>
      </c>
      <c r="F2224" t="s">
        <v>3498</v>
      </c>
      <c r="G2224" t="s">
        <v>1021</v>
      </c>
      <c r="I2224" t="s">
        <v>10153</v>
      </c>
      <c r="J2224" t="s">
        <v>860</v>
      </c>
      <c r="K2224" t="s">
        <v>8182</v>
      </c>
      <c r="L2224" t="str">
        <f t="shared" ref="L2224:L2229" si="202">M2224</f>
        <v>michauxii</v>
      </c>
      <c r="M2224" t="s">
        <v>8182</v>
      </c>
    </row>
    <row r="2225" spans="1:15" x14ac:dyDescent="0.25">
      <c r="A2225" t="s">
        <v>10154</v>
      </c>
      <c r="B2225" t="s">
        <v>10154</v>
      </c>
      <c r="C2225" t="s">
        <v>130</v>
      </c>
      <c r="D2225" t="s">
        <v>3498</v>
      </c>
      <c r="E2225" t="str">
        <f>VLOOKUP(A2225,[1]USDAPLANTS!C$2:D$32889,2)</f>
        <v>L48(N)</v>
      </c>
      <c r="F2225" t="s">
        <v>3498</v>
      </c>
      <c r="G2225" t="s">
        <v>1021</v>
      </c>
      <c r="I2225" t="s">
        <v>10155</v>
      </c>
      <c r="J2225" t="s">
        <v>860</v>
      </c>
      <c r="K2225" t="s">
        <v>861</v>
      </c>
      <c r="L2225" t="str">
        <f t="shared" si="202"/>
        <v>montana</v>
      </c>
      <c r="M2225" t="s">
        <v>861</v>
      </c>
    </row>
    <row r="2226" spans="1:15" x14ac:dyDescent="0.25">
      <c r="A2226" t="s">
        <v>10156</v>
      </c>
      <c r="B2226" t="s">
        <v>10156</v>
      </c>
      <c r="C2226" t="s">
        <v>10157</v>
      </c>
      <c r="D2226" t="s">
        <v>3498</v>
      </c>
      <c r="E2226" t="str">
        <f>VLOOKUP(A2226,[1]USDAPLANTS!C$2:D$32889,2)</f>
        <v>L48(N)CAN(N)</v>
      </c>
      <c r="F2226" t="s">
        <v>3498</v>
      </c>
      <c r="G2226" t="s">
        <v>1021</v>
      </c>
      <c r="I2226" t="s">
        <v>10158</v>
      </c>
      <c r="J2226" t="s">
        <v>860</v>
      </c>
      <c r="K2226" t="s">
        <v>10159</v>
      </c>
      <c r="L2226" t="str">
        <f t="shared" si="202"/>
        <v>muehlenbergii</v>
      </c>
      <c r="M2226" t="s">
        <v>10159</v>
      </c>
    </row>
    <row r="2227" spans="1:15" x14ac:dyDescent="0.25">
      <c r="A2227" t="s">
        <v>10160</v>
      </c>
      <c r="B2227" t="s">
        <v>10160</v>
      </c>
      <c r="C2227" t="s">
        <v>10161</v>
      </c>
      <c r="D2227" t="s">
        <v>3498</v>
      </c>
      <c r="E2227" t="str">
        <f>VLOOKUP(A2227,[1]USDAPLANTS!C$2:D$32889,2)</f>
        <v>L48(N)</v>
      </c>
      <c r="F2227" t="s">
        <v>3498</v>
      </c>
      <c r="G2227" t="s">
        <v>1021</v>
      </c>
      <c r="I2227" t="s">
        <v>10162</v>
      </c>
      <c r="J2227" t="s">
        <v>860</v>
      </c>
      <c r="K2227" t="s">
        <v>2281</v>
      </c>
      <c r="L2227" t="str">
        <f t="shared" si="202"/>
        <v>nigra</v>
      </c>
      <c r="M2227" t="s">
        <v>2281</v>
      </c>
    </row>
    <row r="2228" spans="1:15" x14ac:dyDescent="0.25">
      <c r="A2228" t="s">
        <v>10163</v>
      </c>
      <c r="B2228" t="s">
        <v>10163</v>
      </c>
      <c r="C2228" t="s">
        <v>10164</v>
      </c>
      <c r="D2228" t="s">
        <v>3498</v>
      </c>
      <c r="E2228" t="str">
        <f>VLOOKUP(A2228,[1]USDAPLANTS!C$2:D$32889,2)</f>
        <v>L48(N)CAN(N)</v>
      </c>
      <c r="F2228" t="s">
        <v>3498</v>
      </c>
      <c r="G2228" t="s">
        <v>1021</v>
      </c>
      <c r="I2228" t="s">
        <v>10165</v>
      </c>
      <c r="J2228" t="s">
        <v>860</v>
      </c>
      <c r="K2228" t="s">
        <v>928</v>
      </c>
      <c r="L2228" t="str">
        <f t="shared" si="202"/>
        <v>palustris</v>
      </c>
      <c r="M2228" t="s">
        <v>928</v>
      </c>
    </row>
    <row r="2229" spans="1:15" x14ac:dyDescent="0.25">
      <c r="A2229" t="s">
        <v>10166</v>
      </c>
      <c r="B2229" t="s">
        <v>10166</v>
      </c>
      <c r="C2229" t="s">
        <v>10167</v>
      </c>
      <c r="D2229" t="s">
        <v>3498</v>
      </c>
      <c r="E2229" t="str">
        <f>VLOOKUP(A2229,[1]USDAPLANTS!C$2:D$32889,2)</f>
        <v>L48(N)</v>
      </c>
      <c r="F2229" t="s">
        <v>3498</v>
      </c>
      <c r="G2229" t="s">
        <v>1021</v>
      </c>
      <c r="I2229" t="s">
        <v>10168</v>
      </c>
      <c r="J2229" t="s">
        <v>860</v>
      </c>
      <c r="K2229" t="s">
        <v>10146</v>
      </c>
      <c r="L2229" t="str">
        <f t="shared" si="202"/>
        <v>phellos</v>
      </c>
      <c r="M2229" t="s">
        <v>10146</v>
      </c>
    </row>
    <row r="2230" spans="1:15" x14ac:dyDescent="0.25">
      <c r="A2230" t="s">
        <v>10169</v>
      </c>
      <c r="B2230" t="s">
        <v>10169</v>
      </c>
      <c r="C2230" t="s">
        <v>10170</v>
      </c>
      <c r="D2230" t="s">
        <v>3498</v>
      </c>
      <c r="E2230" t="str">
        <f>VLOOKUP(A2230,[1]USDAPLANTS!C$2:D$32889,2)</f>
        <v>L48(N)</v>
      </c>
      <c r="F2230" t="s">
        <v>3498</v>
      </c>
      <c r="G2230" t="s">
        <v>1021</v>
      </c>
      <c r="I2230" t="s">
        <v>10171</v>
      </c>
      <c r="J2230" t="s">
        <v>860</v>
      </c>
      <c r="K2230" t="s">
        <v>10172</v>
      </c>
      <c r="L2230" t="str">
        <f>M2230&amp;" "&amp;N2230&amp;" "&amp;O2230</f>
        <v>phellos x rubra</v>
      </c>
      <c r="M2230" t="s">
        <v>10146</v>
      </c>
      <c r="N2230" t="s">
        <v>1568</v>
      </c>
      <c r="O2230" t="s">
        <v>943</v>
      </c>
    </row>
    <row r="2231" spans="1:15" x14ac:dyDescent="0.25">
      <c r="A2231" t="s">
        <v>10173</v>
      </c>
      <c r="B2231" t="s">
        <v>10173</v>
      </c>
      <c r="C2231" t="s">
        <v>10174</v>
      </c>
      <c r="D2231" t="s">
        <v>3498</v>
      </c>
      <c r="E2231" t="str">
        <f>VLOOKUP(A2231,[1]USDAPLANTS!C$2:D$32889,2)</f>
        <v>L48(N)CAN(N)</v>
      </c>
      <c r="F2231" t="s">
        <v>3498</v>
      </c>
      <c r="G2231" t="s">
        <v>1021</v>
      </c>
      <c r="I2231" t="s">
        <v>10175</v>
      </c>
      <c r="J2231" t="s">
        <v>860</v>
      </c>
      <c r="K2231" t="s">
        <v>10176</v>
      </c>
      <c r="L2231" t="str">
        <f t="shared" ref="L2231:L2240" si="203">M2231</f>
        <v>prinoides</v>
      </c>
      <c r="M2231" t="s">
        <v>10176</v>
      </c>
    </row>
    <row r="2232" spans="1:15" x14ac:dyDescent="0.25">
      <c r="A2232" t="s">
        <v>10177</v>
      </c>
      <c r="B2232" t="s">
        <v>10177</v>
      </c>
      <c r="C2232" t="s">
        <v>10178</v>
      </c>
      <c r="D2232" t="s">
        <v>3498</v>
      </c>
      <c r="E2232" t="str">
        <f>VLOOKUP(A2232,[1]USDAPLANTS!C$2:D$32889,2)</f>
        <v>L48(I)CAN(I)</v>
      </c>
      <c r="F2232" t="s">
        <v>3498</v>
      </c>
      <c r="G2232" t="s">
        <v>1032</v>
      </c>
      <c r="I2232" t="s">
        <v>10179</v>
      </c>
      <c r="J2232" t="s">
        <v>860</v>
      </c>
      <c r="K2232" t="s">
        <v>10180</v>
      </c>
      <c r="L2232" t="str">
        <f t="shared" si="203"/>
        <v>robur</v>
      </c>
      <c r="M2232" t="s">
        <v>10180</v>
      </c>
    </row>
    <row r="2233" spans="1:15" x14ac:dyDescent="0.25">
      <c r="A2233" t="s">
        <v>10181</v>
      </c>
      <c r="B2233" t="s">
        <v>10181</v>
      </c>
      <c r="C2233" t="s">
        <v>10182</v>
      </c>
      <c r="D2233" t="s">
        <v>3498</v>
      </c>
      <c r="E2233" t="str">
        <f>VLOOKUP(A2233,[1]USDAPLANTS!C$2:D$32889,2)</f>
        <v>L48(N)CAN(N)</v>
      </c>
      <c r="F2233" t="s">
        <v>3498</v>
      </c>
      <c r="G2233" t="s">
        <v>1021</v>
      </c>
      <c r="I2233" t="s">
        <v>10183</v>
      </c>
      <c r="J2233" t="s">
        <v>860</v>
      </c>
      <c r="K2233" t="s">
        <v>943</v>
      </c>
      <c r="L2233" t="str">
        <f t="shared" si="203"/>
        <v>rubra</v>
      </c>
      <c r="M2233" t="s">
        <v>943</v>
      </c>
    </row>
    <row r="2234" spans="1:15" x14ac:dyDescent="0.25">
      <c r="A2234" t="s">
        <v>10184</v>
      </c>
      <c r="B2234" t="s">
        <v>10184</v>
      </c>
      <c r="C2234" t="s">
        <v>10185</v>
      </c>
      <c r="D2234" t="s">
        <v>3498</v>
      </c>
      <c r="E2234" t="str">
        <f>VLOOKUP(A2234,[1]USDAPLANTS!C$2:D$32889,2)</f>
        <v>L48(N)CAN(N)</v>
      </c>
      <c r="F2234" t="s">
        <v>3498</v>
      </c>
      <c r="G2234" t="s">
        <v>1021</v>
      </c>
      <c r="I2234" t="s">
        <v>10186</v>
      </c>
      <c r="J2234" t="s">
        <v>860</v>
      </c>
      <c r="K2234" t="s">
        <v>10187</v>
      </c>
      <c r="L2234" t="str">
        <f t="shared" si="203"/>
        <v>shumardii</v>
      </c>
      <c r="M2234" t="s">
        <v>10187</v>
      </c>
    </row>
    <row r="2235" spans="1:15" x14ac:dyDescent="0.25">
      <c r="A2235" t="s">
        <v>10188</v>
      </c>
      <c r="B2235" t="s">
        <v>10188</v>
      </c>
      <c r="C2235" t="s">
        <v>10189</v>
      </c>
      <c r="D2235" t="s">
        <v>3498</v>
      </c>
      <c r="E2235" t="str">
        <f>VLOOKUP(A2235,[1]USDAPLANTS!C$2:D$32889,2)</f>
        <v>L48(N)</v>
      </c>
      <c r="F2235" t="s">
        <v>3498</v>
      </c>
      <c r="G2235" t="s">
        <v>1021</v>
      </c>
      <c r="I2235" t="s">
        <v>10190</v>
      </c>
      <c r="J2235" t="s">
        <v>860</v>
      </c>
      <c r="K2235" t="s">
        <v>10191</v>
      </c>
      <c r="L2235" t="str">
        <f t="shared" si="203"/>
        <v>stellata</v>
      </c>
      <c r="M2235" t="s">
        <v>10191</v>
      </c>
    </row>
    <row r="2236" spans="1:15" x14ac:dyDescent="0.25">
      <c r="A2236" t="s">
        <v>10192</v>
      </c>
      <c r="B2236" t="s">
        <v>10192</v>
      </c>
      <c r="C2236" t="s">
        <v>156</v>
      </c>
      <c r="D2236" t="s">
        <v>3498</v>
      </c>
      <c r="E2236" t="str">
        <f>VLOOKUP(A2236,[1]USDAPLANTS!C$2:D$32889,2)</f>
        <v>L48(N)CAN(N)</v>
      </c>
      <c r="F2236" t="s">
        <v>3498</v>
      </c>
      <c r="G2236" t="s">
        <v>1021</v>
      </c>
      <c r="I2236" t="s">
        <v>10193</v>
      </c>
      <c r="J2236" t="s">
        <v>860</v>
      </c>
      <c r="K2236" t="s">
        <v>984</v>
      </c>
      <c r="L2236" t="str">
        <f t="shared" si="203"/>
        <v>velutina</v>
      </c>
      <c r="M2236" t="s">
        <v>984</v>
      </c>
    </row>
    <row r="2237" spans="1:15" x14ac:dyDescent="0.25">
      <c r="A2237" t="s">
        <v>10194</v>
      </c>
      <c r="B2237" t="s">
        <v>10194</v>
      </c>
      <c r="C2237" t="s">
        <v>10195</v>
      </c>
      <c r="D2237" t="s">
        <v>1123</v>
      </c>
      <c r="E2237" t="str">
        <f>VLOOKUP(A2237,[1]USDAPLANTS!C$2:D$32889,2)</f>
        <v>L48(N)AK(N)CAN(N)SPM(N)</v>
      </c>
      <c r="F2237" t="s">
        <v>1123</v>
      </c>
      <c r="G2237" t="s">
        <v>1021</v>
      </c>
      <c r="I2237" t="s">
        <v>10196</v>
      </c>
      <c r="J2237" t="s">
        <v>10197</v>
      </c>
      <c r="K2237" t="s">
        <v>10198</v>
      </c>
      <c r="L2237" t="str">
        <f t="shared" si="203"/>
        <v>abortivus</v>
      </c>
      <c r="M2237" t="s">
        <v>10198</v>
      </c>
    </row>
    <row r="2238" spans="1:15" x14ac:dyDescent="0.25">
      <c r="A2238" t="s">
        <v>10199</v>
      </c>
      <c r="B2238" t="s">
        <v>10199</v>
      </c>
      <c r="C2238" t="s">
        <v>10200</v>
      </c>
      <c r="D2238" t="s">
        <v>1123</v>
      </c>
      <c r="E2238" t="str">
        <f>VLOOKUP(A2238,[1]USDAPLANTS!C$2:D$32889,2)</f>
        <v>L48(I,N)AK(I)CAN(I)GL(N?)SPM(I)</v>
      </c>
      <c r="F2238" t="s">
        <v>1123</v>
      </c>
      <c r="G2238" t="s">
        <v>1032</v>
      </c>
      <c r="H2238" t="s">
        <v>1109</v>
      </c>
      <c r="I2238" t="s">
        <v>10201</v>
      </c>
      <c r="J2238" t="s">
        <v>10197</v>
      </c>
      <c r="K2238" t="s">
        <v>10202</v>
      </c>
      <c r="L2238" t="str">
        <f t="shared" si="203"/>
        <v>acris</v>
      </c>
      <c r="M2238" t="s">
        <v>10202</v>
      </c>
    </row>
    <row r="2239" spans="1:15" x14ac:dyDescent="0.25">
      <c r="A2239" t="s">
        <v>10203</v>
      </c>
      <c r="B2239" t="s">
        <v>10203</v>
      </c>
      <c r="C2239" t="s">
        <v>10204</v>
      </c>
      <c r="D2239" t="s">
        <v>1123</v>
      </c>
      <c r="E2239" t="str">
        <f>VLOOKUP(A2239,[1]USDAPLANTS!C$2:D$32889,2)</f>
        <v>L48(N)</v>
      </c>
      <c r="F2239" t="s">
        <v>1123</v>
      </c>
      <c r="G2239" t="s">
        <v>1021</v>
      </c>
      <c r="I2239" t="s">
        <v>10205</v>
      </c>
      <c r="J2239" t="s">
        <v>10197</v>
      </c>
      <c r="K2239" t="s">
        <v>10206</v>
      </c>
      <c r="L2239" t="str">
        <f t="shared" si="203"/>
        <v>allegheniensis</v>
      </c>
      <c r="M2239" t="s">
        <v>10206</v>
      </c>
    </row>
    <row r="2240" spans="1:15" x14ac:dyDescent="0.25">
      <c r="A2240" t="s">
        <v>10207</v>
      </c>
      <c r="B2240" t="s">
        <v>10207</v>
      </c>
      <c r="C2240" t="s">
        <v>10208</v>
      </c>
      <c r="D2240" t="s">
        <v>1123</v>
      </c>
      <c r="E2240" t="str">
        <f>VLOOKUP(A2240,[1]USDAPLANTS!C$2:D$32889,2)</f>
        <v>L48(N)</v>
      </c>
      <c r="F2240" t="s">
        <v>1123</v>
      </c>
      <c r="G2240" t="s">
        <v>1021</v>
      </c>
      <c r="I2240" t="s">
        <v>10209</v>
      </c>
      <c r="J2240" t="s">
        <v>10197</v>
      </c>
      <c r="K2240" t="s">
        <v>10210</v>
      </c>
      <c r="L2240" t="str">
        <f t="shared" si="203"/>
        <v>ambigens</v>
      </c>
      <c r="M2240" t="s">
        <v>10210</v>
      </c>
    </row>
    <row r="2241" spans="1:15" x14ac:dyDescent="0.25">
      <c r="A2241" t="s">
        <v>10211</v>
      </c>
      <c r="B2241" t="s">
        <v>10211</v>
      </c>
      <c r="C2241" t="s">
        <v>10212</v>
      </c>
      <c r="D2241" t="s">
        <v>1123</v>
      </c>
      <c r="E2241" t="str">
        <f>VLOOKUP(A2241,[1]USDAPLANTS!C$2:D$32889,2)</f>
        <v>L48(N)AK(N)CAN(N)</v>
      </c>
      <c r="F2241" t="s">
        <v>1123</v>
      </c>
      <c r="G2241" t="s">
        <v>1021</v>
      </c>
      <c r="I2241" t="s">
        <v>10213</v>
      </c>
      <c r="J2241" t="s">
        <v>10197</v>
      </c>
      <c r="K2241" t="s">
        <v>10214</v>
      </c>
      <c r="L2241" t="str">
        <f>M2241&amp;" "&amp;N2241&amp;" "&amp;O2241</f>
        <v>aquatilis var. diffusus</v>
      </c>
      <c r="M2241" t="s">
        <v>2807</v>
      </c>
      <c r="N2241" t="s">
        <v>1259</v>
      </c>
      <c r="O2241" t="s">
        <v>10215</v>
      </c>
    </row>
    <row r="2242" spans="1:15" x14ac:dyDescent="0.25">
      <c r="A2242" t="s">
        <v>10216</v>
      </c>
      <c r="B2242" t="s">
        <v>10216</v>
      </c>
      <c r="C2242" t="s">
        <v>10217</v>
      </c>
      <c r="D2242" t="s">
        <v>1123</v>
      </c>
      <c r="E2242" t="str">
        <f>VLOOKUP(A2242,[1]USDAPLANTS!C$2:D$32889,2)</f>
        <v>L48(I)CAN(I)</v>
      </c>
      <c r="F2242" t="s">
        <v>1123</v>
      </c>
      <c r="G2242" t="s">
        <v>1032</v>
      </c>
      <c r="I2242" t="s">
        <v>10218</v>
      </c>
      <c r="J2242" t="s">
        <v>10197</v>
      </c>
      <c r="K2242" t="s">
        <v>10219</v>
      </c>
      <c r="L2242" t="str">
        <f t="shared" ref="L2242:L2245" si="204">M2242</f>
        <v>bulbosus</v>
      </c>
      <c r="M2242" t="s">
        <v>10219</v>
      </c>
    </row>
    <row r="2243" spans="1:15" x14ac:dyDescent="0.25">
      <c r="A2243" t="s">
        <v>10220</v>
      </c>
      <c r="B2243" t="s">
        <v>10220</v>
      </c>
      <c r="C2243" t="s">
        <v>10221</v>
      </c>
      <c r="D2243" t="s">
        <v>1123</v>
      </c>
      <c r="E2243" t="str">
        <f>VLOOKUP(A2243,[1]USDAPLANTS!C$2:D$32889,2)</f>
        <v>L48(N)CAN(N)</v>
      </c>
      <c r="F2243" t="s">
        <v>1123</v>
      </c>
      <c r="G2243" t="s">
        <v>1021</v>
      </c>
      <c r="I2243" t="s">
        <v>10222</v>
      </c>
      <c r="J2243" t="s">
        <v>10197</v>
      </c>
      <c r="K2243" t="s">
        <v>10223</v>
      </c>
      <c r="L2243" t="str">
        <f t="shared" si="204"/>
        <v>fascicularis</v>
      </c>
      <c r="M2243" t="s">
        <v>10223</v>
      </c>
    </row>
    <row r="2244" spans="1:15" x14ac:dyDescent="0.25">
      <c r="A2244" t="s">
        <v>10224</v>
      </c>
      <c r="B2244" t="s">
        <v>10224</v>
      </c>
      <c r="C2244" t="s">
        <v>10225</v>
      </c>
      <c r="D2244" t="s">
        <v>1123</v>
      </c>
      <c r="E2244" t="str">
        <f>VLOOKUP(A2244,[1]USDAPLANTS!C$2:D$32889,2)</f>
        <v>L48(I)CAN(I)</v>
      </c>
      <c r="F2244" t="s">
        <v>1123</v>
      </c>
      <c r="G2244" t="s">
        <v>1032</v>
      </c>
      <c r="I2244" t="s">
        <v>10226</v>
      </c>
      <c r="J2244" t="s">
        <v>10197</v>
      </c>
      <c r="K2244" t="s">
        <v>10227</v>
      </c>
      <c r="L2244" t="str">
        <f t="shared" si="204"/>
        <v>ficaria</v>
      </c>
      <c r="M2244" t="s">
        <v>10227</v>
      </c>
    </row>
    <row r="2245" spans="1:15" x14ac:dyDescent="0.25">
      <c r="A2245" t="s">
        <v>10228</v>
      </c>
      <c r="B2245" t="s">
        <v>10228</v>
      </c>
      <c r="C2245" t="s">
        <v>10229</v>
      </c>
      <c r="D2245" t="s">
        <v>1123</v>
      </c>
      <c r="E2245" t="str">
        <f>VLOOKUP(A2245,[1]USDAPLANTS!C$2:D$32889,2)</f>
        <v>L48(N)CAN(N)</v>
      </c>
      <c r="F2245" t="s">
        <v>1123</v>
      </c>
      <c r="G2245" t="s">
        <v>1021</v>
      </c>
      <c r="I2245" t="s">
        <v>10230</v>
      </c>
      <c r="J2245" t="s">
        <v>10197</v>
      </c>
      <c r="K2245" t="s">
        <v>10231</v>
      </c>
      <c r="L2245" t="str">
        <f t="shared" si="204"/>
        <v>flabellaris</v>
      </c>
      <c r="M2245" t="s">
        <v>10231</v>
      </c>
    </row>
    <row r="2246" spans="1:15" x14ac:dyDescent="0.25">
      <c r="A2246" t="s">
        <v>10232</v>
      </c>
      <c r="B2246" t="s">
        <v>10232</v>
      </c>
      <c r="C2246" t="s">
        <v>10233</v>
      </c>
      <c r="D2246" t="s">
        <v>1123</v>
      </c>
      <c r="E2246" t="str">
        <f>VLOOKUP(A2246,[1]USDAPLANTS!C$2:D$32889,2)</f>
        <v>L48(N)AK(N)CAN(N)SPM(I)</v>
      </c>
      <c r="F2246" t="s">
        <v>1123</v>
      </c>
      <c r="G2246" t="s">
        <v>1021</v>
      </c>
      <c r="I2246" t="s">
        <v>10234</v>
      </c>
      <c r="J2246" t="s">
        <v>10197</v>
      </c>
      <c r="K2246" t="s">
        <v>10235</v>
      </c>
      <c r="L2246" t="str">
        <f t="shared" ref="L2246:L2247" si="205">M2246&amp;" "&amp;N2246&amp;" "&amp;O2246</f>
        <v>flammula var. ovalis</v>
      </c>
      <c r="M2246" t="s">
        <v>10236</v>
      </c>
      <c r="N2246" t="s">
        <v>1259</v>
      </c>
      <c r="O2246" t="s">
        <v>3229</v>
      </c>
    </row>
    <row r="2247" spans="1:15" x14ac:dyDescent="0.25">
      <c r="A2247" t="s">
        <v>10237</v>
      </c>
      <c r="B2247" t="s">
        <v>10237</v>
      </c>
      <c r="C2247" t="s">
        <v>10238</v>
      </c>
      <c r="D2247" t="s">
        <v>1123</v>
      </c>
      <c r="E2247" t="str">
        <f>VLOOKUP(A2247,[1]USDAPLANTS!C$2:D$32889,2)</f>
        <v>L48(N)AK(N)CAN(N)SPM(I)</v>
      </c>
      <c r="F2247" t="s">
        <v>1123</v>
      </c>
      <c r="G2247" t="s">
        <v>1021</v>
      </c>
      <c r="I2247" t="s">
        <v>10239</v>
      </c>
      <c r="J2247" t="s">
        <v>10197</v>
      </c>
      <c r="K2247" t="s">
        <v>10240</v>
      </c>
      <c r="L2247" t="str">
        <f t="shared" si="205"/>
        <v>flammula var. reptans</v>
      </c>
      <c r="M2247" t="s">
        <v>10236</v>
      </c>
      <c r="N2247" t="s">
        <v>1259</v>
      </c>
      <c r="O2247" t="s">
        <v>1345</v>
      </c>
    </row>
    <row r="2248" spans="1:15" x14ac:dyDescent="0.25">
      <c r="A2248" t="s">
        <v>10241</v>
      </c>
      <c r="B2248" t="s">
        <v>10241</v>
      </c>
      <c r="C2248" t="s">
        <v>10242</v>
      </c>
      <c r="D2248" t="s">
        <v>1123</v>
      </c>
      <c r="E2248" t="str">
        <f>VLOOKUP(A2248,[1]USDAPLANTS!C$2:D$32889,2)</f>
        <v>L48(N)CAN(I)</v>
      </c>
      <c r="F2248" t="s">
        <v>1123</v>
      </c>
      <c r="G2248" t="s">
        <v>1021</v>
      </c>
      <c r="I2248" t="s">
        <v>10243</v>
      </c>
      <c r="J2248" t="s">
        <v>10197</v>
      </c>
      <c r="K2248" t="s">
        <v>10244</v>
      </c>
      <c r="L2248" t="str">
        <f>M2248</f>
        <v>hederaceus</v>
      </c>
      <c r="M2248" t="s">
        <v>10244</v>
      </c>
    </row>
    <row r="2249" spans="1:15" x14ac:dyDescent="0.25">
      <c r="A2249" t="s">
        <v>10245</v>
      </c>
      <c r="B2249" t="s">
        <v>10245</v>
      </c>
      <c r="C2249" t="s">
        <v>10246</v>
      </c>
      <c r="D2249" t="s">
        <v>1123</v>
      </c>
      <c r="E2249" t="str">
        <f>VLOOKUP(A2249,[1]USDAPLANTS!C$2:D$32889,2)</f>
        <v>L48(N)CAN(N)</v>
      </c>
      <c r="F2249" t="s">
        <v>1123</v>
      </c>
      <c r="G2249" t="s">
        <v>1021</v>
      </c>
      <c r="I2249" t="s">
        <v>10247</v>
      </c>
      <c r="J2249" t="s">
        <v>10197</v>
      </c>
      <c r="K2249" t="s">
        <v>10248</v>
      </c>
      <c r="L2249" t="str">
        <f t="shared" ref="L2249:L2251" si="206">M2249&amp;" "&amp;N2249&amp;" "&amp;O2249</f>
        <v>hispidus var. caricetorum</v>
      </c>
      <c r="M2249" t="s">
        <v>835</v>
      </c>
      <c r="N2249" t="s">
        <v>1259</v>
      </c>
      <c r="O2249" t="s">
        <v>10249</v>
      </c>
    </row>
    <row r="2250" spans="1:15" x14ac:dyDescent="0.25">
      <c r="A2250" t="s">
        <v>10250</v>
      </c>
      <c r="B2250" t="s">
        <v>10250</v>
      </c>
      <c r="C2250" t="s">
        <v>10251</v>
      </c>
      <c r="D2250" t="s">
        <v>1123</v>
      </c>
      <c r="E2250" t="str">
        <f>VLOOKUP(A2250,[1]USDAPLANTS!C$2:D$32889,2)</f>
        <v>L48(N)CAN(N)</v>
      </c>
      <c r="F2250" t="s">
        <v>1123</v>
      </c>
      <c r="G2250" t="s">
        <v>1021</v>
      </c>
      <c r="I2250" t="s">
        <v>10252</v>
      </c>
      <c r="J2250" t="s">
        <v>10197</v>
      </c>
      <c r="K2250" t="s">
        <v>10253</v>
      </c>
      <c r="L2250" t="str">
        <f t="shared" si="206"/>
        <v>hispidus var. hispidus</v>
      </c>
      <c r="M2250" t="s">
        <v>835</v>
      </c>
      <c r="N2250" t="s">
        <v>1259</v>
      </c>
      <c r="O2250" t="s">
        <v>835</v>
      </c>
    </row>
    <row r="2251" spans="1:15" x14ac:dyDescent="0.25">
      <c r="A2251" t="s">
        <v>10254</v>
      </c>
      <c r="B2251" t="s">
        <v>10254</v>
      </c>
      <c r="C2251" t="s">
        <v>10255</v>
      </c>
      <c r="D2251" t="s">
        <v>1123</v>
      </c>
      <c r="E2251" t="str">
        <f>VLOOKUP(A2251,[1]USDAPLANTS!C$2:D$32889,2)</f>
        <v>L48(N)CAN(N)</v>
      </c>
      <c r="F2251" t="s">
        <v>1123</v>
      </c>
      <c r="G2251" t="s">
        <v>1021</v>
      </c>
      <c r="I2251" t="s">
        <v>10256</v>
      </c>
      <c r="J2251" t="s">
        <v>10197</v>
      </c>
      <c r="K2251" t="s">
        <v>10257</v>
      </c>
      <c r="L2251" t="str">
        <f t="shared" si="206"/>
        <v>hispidus var. nitidus</v>
      </c>
      <c r="M2251" t="s">
        <v>835</v>
      </c>
      <c r="N2251" t="s">
        <v>1259</v>
      </c>
      <c r="O2251" t="s">
        <v>10258</v>
      </c>
    </row>
    <row r="2252" spans="1:15" x14ac:dyDescent="0.25">
      <c r="A2252" t="s">
        <v>10259</v>
      </c>
      <c r="B2252" t="s">
        <v>10259</v>
      </c>
      <c r="C2252" t="s">
        <v>10260</v>
      </c>
      <c r="D2252" t="s">
        <v>1123</v>
      </c>
      <c r="E2252" t="str">
        <f>VLOOKUP(A2252,[1]USDAPLANTS!C$2:D$32889,2)</f>
        <v>L48(N)</v>
      </c>
      <c r="F2252" t="s">
        <v>1123</v>
      </c>
      <c r="G2252" t="s">
        <v>1021</v>
      </c>
      <c r="I2252" t="s">
        <v>10261</v>
      </c>
      <c r="J2252" t="s">
        <v>10197</v>
      </c>
      <c r="K2252" t="s">
        <v>10262</v>
      </c>
      <c r="L2252" t="str">
        <f t="shared" ref="L2252:L2281" si="207">M2252</f>
        <v>micranthus</v>
      </c>
      <c r="M2252" t="s">
        <v>10262</v>
      </c>
    </row>
    <row r="2253" spans="1:15" x14ac:dyDescent="0.25">
      <c r="A2253" t="s">
        <v>10263</v>
      </c>
      <c r="B2253" t="s">
        <v>10263</v>
      </c>
      <c r="C2253" t="s">
        <v>10264</v>
      </c>
      <c r="D2253" t="s">
        <v>1123</v>
      </c>
      <c r="E2253" t="str">
        <f>VLOOKUP(A2253,[1]USDAPLANTS!C$2:D$32889,2)</f>
        <v>L48(N)AK(N)CAN(N)</v>
      </c>
      <c r="F2253" t="s">
        <v>1123</v>
      </c>
      <c r="G2253" t="s">
        <v>1021</v>
      </c>
      <c r="I2253" t="s">
        <v>10265</v>
      </c>
      <c r="J2253" t="s">
        <v>10197</v>
      </c>
      <c r="K2253" t="s">
        <v>10266</v>
      </c>
      <c r="L2253" t="str">
        <f t="shared" si="207"/>
        <v>pensylvanicus</v>
      </c>
      <c r="M2253" t="s">
        <v>10266</v>
      </c>
    </row>
    <row r="2254" spans="1:15" x14ac:dyDescent="0.25">
      <c r="A2254" t="s">
        <v>10267</v>
      </c>
      <c r="B2254" t="s">
        <v>10267</v>
      </c>
      <c r="C2254" t="s">
        <v>10268</v>
      </c>
      <c r="D2254" t="s">
        <v>1123</v>
      </c>
      <c r="E2254" t="str">
        <f>VLOOKUP(A2254,[1]USDAPLANTS!C$2:D$32889,2)</f>
        <v>L48(N)</v>
      </c>
      <c r="F2254" t="s">
        <v>1123</v>
      </c>
      <c r="G2254" t="s">
        <v>1021</v>
      </c>
      <c r="I2254" t="s">
        <v>10269</v>
      </c>
      <c r="J2254" t="s">
        <v>10197</v>
      </c>
      <c r="K2254" t="s">
        <v>9777</v>
      </c>
      <c r="L2254" t="str">
        <f t="shared" si="207"/>
        <v>pusillus</v>
      </c>
      <c r="M2254" t="s">
        <v>9777</v>
      </c>
    </row>
    <row r="2255" spans="1:15" x14ac:dyDescent="0.25">
      <c r="A2255" t="s">
        <v>10270</v>
      </c>
      <c r="B2255" t="s">
        <v>10270</v>
      </c>
      <c r="C2255" t="s">
        <v>10271</v>
      </c>
      <c r="D2255" t="s">
        <v>1123</v>
      </c>
      <c r="E2255" t="str">
        <f>VLOOKUP(A2255,[1]USDAPLANTS!C$2:D$32889,2)</f>
        <v>L48(N)PR(N)CAN(N)</v>
      </c>
      <c r="F2255" t="s">
        <v>1123</v>
      </c>
      <c r="G2255" t="s">
        <v>1021</v>
      </c>
      <c r="I2255" t="s">
        <v>10272</v>
      </c>
      <c r="J2255" t="s">
        <v>10197</v>
      </c>
      <c r="K2255" t="s">
        <v>10273</v>
      </c>
      <c r="L2255" t="str">
        <f t="shared" si="207"/>
        <v>recurvatus</v>
      </c>
      <c r="M2255" t="s">
        <v>10273</v>
      </c>
    </row>
    <row r="2256" spans="1:15" x14ac:dyDescent="0.25">
      <c r="A2256" t="s">
        <v>10274</v>
      </c>
      <c r="B2256" t="s">
        <v>10274</v>
      </c>
      <c r="C2256" t="s">
        <v>10275</v>
      </c>
      <c r="D2256" t="s">
        <v>1123</v>
      </c>
      <c r="E2256" t="str">
        <f>VLOOKUP(A2256,[1]USDAPLANTS!C$2:D$32889,2)</f>
        <v>L48(I)AK(I)HI(I)CAN(I)GL(I)SPM(I)</v>
      </c>
      <c r="F2256" t="s">
        <v>1123</v>
      </c>
      <c r="G2256" t="s">
        <v>1032</v>
      </c>
      <c r="I2256" t="s">
        <v>10276</v>
      </c>
      <c r="J2256" t="s">
        <v>10197</v>
      </c>
      <c r="K2256" t="s">
        <v>4609</v>
      </c>
      <c r="L2256" t="str">
        <f t="shared" si="207"/>
        <v>repens</v>
      </c>
      <c r="M2256" t="s">
        <v>4609</v>
      </c>
    </row>
    <row r="2257" spans="1:13" x14ac:dyDescent="0.25">
      <c r="A2257" t="s">
        <v>10277</v>
      </c>
      <c r="B2257" t="s">
        <v>10277</v>
      </c>
      <c r="C2257" t="s">
        <v>10278</v>
      </c>
      <c r="D2257" t="s">
        <v>1123</v>
      </c>
      <c r="E2257" t="str">
        <f>VLOOKUP(A2257,[1]USDAPLANTS!C$2:D$32889,2)</f>
        <v>L48(I)CAN(I)</v>
      </c>
      <c r="F2257" t="s">
        <v>1123</v>
      </c>
      <c r="G2257" t="s">
        <v>1032</v>
      </c>
      <c r="I2257" t="s">
        <v>10279</v>
      </c>
      <c r="J2257" t="s">
        <v>10197</v>
      </c>
      <c r="K2257" t="s">
        <v>10280</v>
      </c>
      <c r="L2257" t="str">
        <f t="shared" si="207"/>
        <v>sardous</v>
      </c>
      <c r="M2257" t="s">
        <v>10280</v>
      </c>
    </row>
    <row r="2258" spans="1:13" x14ac:dyDescent="0.25">
      <c r="A2258" t="s">
        <v>10281</v>
      </c>
      <c r="B2258" t="s">
        <v>10281</v>
      </c>
      <c r="C2258" t="s">
        <v>10282</v>
      </c>
      <c r="D2258" t="s">
        <v>1123</v>
      </c>
      <c r="E2258" t="str">
        <f>VLOOKUP(A2258,[1]USDAPLANTS!C$2:D$32889,2)</f>
        <v>L48(N)AK(N)CAN(NI)SPM(I)</v>
      </c>
      <c r="F2258" t="s">
        <v>1123</v>
      </c>
      <c r="G2258" t="s">
        <v>1021</v>
      </c>
      <c r="I2258" t="s">
        <v>10283</v>
      </c>
      <c r="J2258" t="s">
        <v>10197</v>
      </c>
      <c r="K2258" t="s">
        <v>10284</v>
      </c>
      <c r="L2258" t="str">
        <f t="shared" si="207"/>
        <v>sceleratus</v>
      </c>
      <c r="M2258" t="s">
        <v>10284</v>
      </c>
    </row>
    <row r="2259" spans="1:13" x14ac:dyDescent="0.25">
      <c r="A2259" t="s">
        <v>10285</v>
      </c>
      <c r="B2259" t="s">
        <v>10285</v>
      </c>
      <c r="C2259" t="s">
        <v>10286</v>
      </c>
      <c r="D2259" t="s">
        <v>1375</v>
      </c>
      <c r="E2259" t="str">
        <f>VLOOKUP(A2259,[1]USDAPLANTS!C$2:D$32889,2)</f>
        <v>L48(I)HI(I)CAN(I)GL(I)SPM(I)</v>
      </c>
      <c r="F2259" t="s">
        <v>1375</v>
      </c>
      <c r="G2259" t="s">
        <v>1032</v>
      </c>
      <c r="I2259" t="s">
        <v>10287</v>
      </c>
      <c r="J2259" t="s">
        <v>10288</v>
      </c>
      <c r="K2259" t="s">
        <v>10289</v>
      </c>
      <c r="L2259" t="str">
        <f t="shared" si="207"/>
        <v>raphanistrum</v>
      </c>
      <c r="M2259" t="s">
        <v>10289</v>
      </c>
    </row>
    <row r="2260" spans="1:13" x14ac:dyDescent="0.25">
      <c r="A2260" t="s">
        <v>10290</v>
      </c>
      <c r="B2260" t="s">
        <v>10290</v>
      </c>
      <c r="C2260" t="s">
        <v>10291</v>
      </c>
      <c r="D2260" t="s">
        <v>1375</v>
      </c>
      <c r="E2260" t="str">
        <f>VLOOKUP(A2260,[1]USDAPLANTS!C$2:D$32889,2)</f>
        <v>L48(I)AK(I)HI(I)PR(I)CAN(I)GL(I)</v>
      </c>
      <c r="F2260" t="s">
        <v>1375</v>
      </c>
      <c r="G2260" t="s">
        <v>1032</v>
      </c>
      <c r="I2260" t="s">
        <v>10292</v>
      </c>
      <c r="J2260" t="s">
        <v>10288</v>
      </c>
      <c r="K2260" t="s">
        <v>4978</v>
      </c>
      <c r="L2260" t="str">
        <f t="shared" si="207"/>
        <v>sativus</v>
      </c>
      <c r="M2260" t="s">
        <v>4978</v>
      </c>
    </row>
    <row r="2261" spans="1:13" x14ac:dyDescent="0.25">
      <c r="A2261" t="s">
        <v>10293</v>
      </c>
      <c r="B2261" t="s">
        <v>10293</v>
      </c>
      <c r="C2261" t="s">
        <v>10294</v>
      </c>
      <c r="D2261" t="s">
        <v>1108</v>
      </c>
      <c r="E2261" t="str">
        <f>VLOOKUP(A2261,[1]USDAPLANTS!C$2:D$32889,2)</f>
        <v>L48(N)CAN(N)</v>
      </c>
      <c r="F2261" t="s">
        <v>1108</v>
      </c>
      <c r="G2261" t="s">
        <v>1021</v>
      </c>
      <c r="I2261" t="s">
        <v>10295</v>
      </c>
      <c r="J2261" t="s">
        <v>10296</v>
      </c>
      <c r="K2261" t="s">
        <v>10297</v>
      </c>
      <c r="L2261" t="str">
        <f t="shared" si="207"/>
        <v>columnifera</v>
      </c>
      <c r="M2261" t="s">
        <v>10297</v>
      </c>
    </row>
    <row r="2262" spans="1:13" x14ac:dyDescent="0.25">
      <c r="A2262" t="s">
        <v>10298</v>
      </c>
      <c r="B2262" t="s">
        <v>10298</v>
      </c>
      <c r="C2262" t="s">
        <v>10299</v>
      </c>
      <c r="D2262" t="s">
        <v>1108</v>
      </c>
      <c r="E2262" t="str">
        <f>VLOOKUP(A2262,[1]USDAPLANTS!C$2:D$32889,2)</f>
        <v>L48(N)CAN(N)</v>
      </c>
      <c r="F2262" t="s">
        <v>1108</v>
      </c>
      <c r="G2262" t="s">
        <v>1021</v>
      </c>
      <c r="I2262" t="s">
        <v>10300</v>
      </c>
      <c r="J2262" t="s">
        <v>10296</v>
      </c>
      <c r="K2262" t="s">
        <v>4668</v>
      </c>
      <c r="L2262" t="str">
        <f t="shared" si="207"/>
        <v>pinnata</v>
      </c>
      <c r="M2262" t="s">
        <v>4668</v>
      </c>
    </row>
    <row r="2263" spans="1:13" x14ac:dyDescent="0.25">
      <c r="A2263" t="s">
        <v>10301</v>
      </c>
      <c r="B2263" t="s">
        <v>10301</v>
      </c>
      <c r="C2263" t="s">
        <v>10302</v>
      </c>
      <c r="D2263" t="s">
        <v>10303</v>
      </c>
      <c r="E2263" t="str">
        <f>VLOOKUP(A2263,[1]USDAPLANTS!C$2:D$32889,2)</f>
        <v>L48(I)CAN(W)</v>
      </c>
      <c r="F2263" t="s">
        <v>10303</v>
      </c>
      <c r="G2263" t="s">
        <v>1032</v>
      </c>
      <c r="I2263" t="s">
        <v>10304</v>
      </c>
      <c r="J2263" t="s">
        <v>10305</v>
      </c>
      <c r="K2263" t="s">
        <v>967</v>
      </c>
      <c r="L2263" t="str">
        <f t="shared" si="207"/>
        <v>alba</v>
      </c>
      <c r="M2263" t="s">
        <v>967</v>
      </c>
    </row>
    <row r="2264" spans="1:13" x14ac:dyDescent="0.25">
      <c r="A2264" t="s">
        <v>10306</v>
      </c>
      <c r="B2264" t="s">
        <v>10306</v>
      </c>
      <c r="C2264" t="s">
        <v>10307</v>
      </c>
      <c r="D2264" t="s">
        <v>10303</v>
      </c>
      <c r="E2264" t="str">
        <f>VLOOKUP(A2264,[1]USDAPLANTS!C$2:D$32889,2)</f>
        <v>L48(I)CAN(W)</v>
      </c>
      <c r="F2264" t="s">
        <v>10303</v>
      </c>
      <c r="G2264" t="s">
        <v>1032</v>
      </c>
      <c r="I2264" t="s">
        <v>10308</v>
      </c>
      <c r="J2264" t="s">
        <v>10305</v>
      </c>
      <c r="K2264" t="s">
        <v>4894</v>
      </c>
      <c r="L2264" t="str">
        <f t="shared" si="207"/>
        <v>lutea</v>
      </c>
      <c r="M2264" t="s">
        <v>4894</v>
      </c>
    </row>
    <row r="2265" spans="1:13" x14ac:dyDescent="0.25">
      <c r="A2265" t="s">
        <v>10309</v>
      </c>
      <c r="B2265" t="s">
        <v>10309</v>
      </c>
      <c r="C2265" t="s">
        <v>10310</v>
      </c>
      <c r="D2265" t="s">
        <v>10303</v>
      </c>
      <c r="E2265" t="str">
        <f>VLOOKUP(A2265,[1]USDAPLANTS!C$2:D$32889,2)</f>
        <v>L48(I)CAN(I)</v>
      </c>
      <c r="F2265" t="s">
        <v>10303</v>
      </c>
      <c r="G2265" t="s">
        <v>1032</v>
      </c>
      <c r="I2265" t="s">
        <v>10311</v>
      </c>
      <c r="J2265" t="s">
        <v>10305</v>
      </c>
      <c r="K2265" t="s">
        <v>10312</v>
      </c>
      <c r="L2265" t="str">
        <f t="shared" si="207"/>
        <v>luteola</v>
      </c>
      <c r="M2265" t="s">
        <v>10312</v>
      </c>
    </row>
    <row r="2266" spans="1:13" x14ac:dyDescent="0.25">
      <c r="A2266" t="s">
        <v>10313</v>
      </c>
      <c r="B2266" t="s">
        <v>10313</v>
      </c>
      <c r="C2266" t="s">
        <v>10314</v>
      </c>
      <c r="D2266" t="s">
        <v>10303</v>
      </c>
      <c r="E2266" t="str">
        <f>VLOOKUP(A2266,[1]USDAPLANTS!C$2:D$32889,2)</f>
        <v>L48(I)CAN(I)</v>
      </c>
      <c r="F2266" t="s">
        <v>10303</v>
      </c>
      <c r="G2266" t="s">
        <v>1032</v>
      </c>
      <c r="I2266" t="s">
        <v>10315</v>
      </c>
      <c r="J2266" t="s">
        <v>10305</v>
      </c>
      <c r="K2266" t="s">
        <v>6532</v>
      </c>
      <c r="L2266" t="str">
        <f t="shared" si="207"/>
        <v>odorata</v>
      </c>
      <c r="M2266" t="s">
        <v>6532</v>
      </c>
    </row>
    <row r="2267" spans="1:13" x14ac:dyDescent="0.25">
      <c r="A2267" t="s">
        <v>10316</v>
      </c>
      <c r="B2267" t="s">
        <v>10316</v>
      </c>
      <c r="C2267" t="s">
        <v>10317</v>
      </c>
      <c r="D2267" t="s">
        <v>3532</v>
      </c>
      <c r="E2267" t="str">
        <f>VLOOKUP(A2267,[1]USDAPLANTS!C$2:D$32889,2)</f>
        <v>L48(N)CAN(N)</v>
      </c>
      <c r="F2267" t="s">
        <v>3532</v>
      </c>
      <c r="G2267" t="s">
        <v>1021</v>
      </c>
      <c r="I2267" t="s">
        <v>10318</v>
      </c>
      <c r="J2267" t="s">
        <v>10319</v>
      </c>
      <c r="K2267" t="s">
        <v>3941</v>
      </c>
      <c r="L2267" t="str">
        <f t="shared" si="207"/>
        <v>alnifolia</v>
      </c>
      <c r="M2267" t="s">
        <v>3941</v>
      </c>
    </row>
    <row r="2268" spans="1:13" x14ac:dyDescent="0.25">
      <c r="A2268" t="s">
        <v>10320</v>
      </c>
      <c r="B2268" t="s">
        <v>10320</v>
      </c>
      <c r="C2268" t="s">
        <v>10321</v>
      </c>
      <c r="D2268" t="s">
        <v>3532</v>
      </c>
      <c r="E2268" t="str">
        <f>VLOOKUP(A2268,[1]USDAPLANTS!C$2:D$32889,2)</f>
        <v>L48(I)CAN(I)</v>
      </c>
      <c r="F2268" t="s">
        <v>3532</v>
      </c>
      <c r="G2268" t="s">
        <v>1032</v>
      </c>
      <c r="I2268" t="s">
        <v>10322</v>
      </c>
      <c r="J2268" t="s">
        <v>10319</v>
      </c>
      <c r="K2268" t="s">
        <v>10323</v>
      </c>
      <c r="L2268" t="str">
        <f t="shared" si="207"/>
        <v>cathartica</v>
      </c>
      <c r="M2268" t="s">
        <v>10323</v>
      </c>
    </row>
    <row r="2269" spans="1:13" x14ac:dyDescent="0.25">
      <c r="A2269" t="s">
        <v>10324</v>
      </c>
      <c r="B2269" t="s">
        <v>10324</v>
      </c>
      <c r="C2269" t="s">
        <v>10325</v>
      </c>
      <c r="D2269" t="s">
        <v>3532</v>
      </c>
      <c r="E2269" t="str">
        <f>VLOOKUP(A2269,[1]USDAPLANTS!C$2:D$32889,2)</f>
        <v>L48(I)CAN(I)</v>
      </c>
      <c r="F2269" t="s">
        <v>3532</v>
      </c>
      <c r="G2269" t="s">
        <v>1032</v>
      </c>
      <c r="I2269" t="s">
        <v>10326</v>
      </c>
      <c r="J2269" t="s">
        <v>10319</v>
      </c>
      <c r="K2269" t="s">
        <v>10327</v>
      </c>
      <c r="L2269" t="str">
        <f t="shared" si="207"/>
        <v>davurica</v>
      </c>
      <c r="M2269" t="s">
        <v>10327</v>
      </c>
    </row>
    <row r="2270" spans="1:13" x14ac:dyDescent="0.25">
      <c r="A2270" t="s">
        <v>10328</v>
      </c>
      <c r="B2270" t="s">
        <v>10328</v>
      </c>
      <c r="C2270" t="s">
        <v>10329</v>
      </c>
      <c r="D2270" t="s">
        <v>3532</v>
      </c>
      <c r="E2270" t="str">
        <f>VLOOKUP(A2270,[1]USDAPLANTS!C$2:D$32889,2)</f>
        <v>L48(I)</v>
      </c>
      <c r="F2270" t="s">
        <v>3532</v>
      </c>
      <c r="G2270" t="s">
        <v>1032</v>
      </c>
      <c r="I2270" t="s">
        <v>10330</v>
      </c>
      <c r="J2270" t="s">
        <v>10319</v>
      </c>
      <c r="K2270" t="s">
        <v>10331</v>
      </c>
      <c r="L2270" t="str">
        <f t="shared" si="207"/>
        <v>frangula</v>
      </c>
      <c r="M2270" t="s">
        <v>10331</v>
      </c>
    </row>
    <row r="2271" spans="1:13" x14ac:dyDescent="0.25">
      <c r="A2271" t="s">
        <v>10332</v>
      </c>
      <c r="B2271" t="s">
        <v>10332</v>
      </c>
      <c r="C2271" t="s">
        <v>10333</v>
      </c>
      <c r="D2271" t="s">
        <v>3532</v>
      </c>
      <c r="E2271" t="str">
        <f>VLOOKUP(A2271,[1]USDAPLANTS!C$2:D$32889,2)</f>
        <v>L48(N)</v>
      </c>
      <c r="F2271" t="s">
        <v>3532</v>
      </c>
      <c r="G2271" t="s">
        <v>1021</v>
      </c>
      <c r="I2271" t="s">
        <v>10334</v>
      </c>
      <c r="J2271" t="s">
        <v>10319</v>
      </c>
      <c r="K2271" t="s">
        <v>914</v>
      </c>
      <c r="L2271" t="str">
        <f t="shared" si="207"/>
        <v>lanceolata</v>
      </c>
      <c r="M2271" t="s">
        <v>914</v>
      </c>
    </row>
    <row r="2272" spans="1:13" x14ac:dyDescent="0.25">
      <c r="A2272" t="s">
        <v>10335</v>
      </c>
      <c r="B2272" t="s">
        <v>10335</v>
      </c>
      <c r="C2272" t="s">
        <v>10336</v>
      </c>
      <c r="D2272" t="s">
        <v>5780</v>
      </c>
      <c r="E2272" t="str">
        <f>VLOOKUP(A2272,[1]USDAPLANTS!C$2:D$32889,2)</f>
        <v>L48(I)AK(I)CAN(I)</v>
      </c>
      <c r="F2272" t="s">
        <v>5780</v>
      </c>
      <c r="G2272" t="s">
        <v>1032</v>
      </c>
      <c r="I2272" t="s">
        <v>10337</v>
      </c>
      <c r="J2272" t="s">
        <v>10338</v>
      </c>
      <c r="K2272" t="s">
        <v>10339</v>
      </c>
      <c r="L2272" t="str">
        <f t="shared" si="207"/>
        <v>rhabarbarum</v>
      </c>
      <c r="M2272" t="s">
        <v>10339</v>
      </c>
    </row>
    <row r="2273" spans="1:15" x14ac:dyDescent="0.25">
      <c r="A2273" t="s">
        <v>10340</v>
      </c>
      <c r="B2273" t="s">
        <v>10340</v>
      </c>
      <c r="C2273" t="s">
        <v>10341</v>
      </c>
      <c r="D2273" t="s">
        <v>10342</v>
      </c>
      <c r="E2273" t="str">
        <f>VLOOKUP(A2273,[1]USDAPLANTS!C$2:D$32889,2)</f>
        <v>L48(N)</v>
      </c>
      <c r="F2273" t="s">
        <v>10342</v>
      </c>
      <c r="G2273" t="s">
        <v>1021</v>
      </c>
      <c r="I2273" t="s">
        <v>10343</v>
      </c>
      <c r="J2273" t="s">
        <v>10344</v>
      </c>
      <c r="K2273" t="s">
        <v>3831</v>
      </c>
      <c r="L2273" t="str">
        <f t="shared" si="207"/>
        <v>mariana</v>
      </c>
      <c r="M2273" t="s">
        <v>3831</v>
      </c>
    </row>
    <row r="2274" spans="1:15" x14ac:dyDescent="0.25">
      <c r="A2274" t="s">
        <v>10345</v>
      </c>
      <c r="B2274" t="s">
        <v>10345</v>
      </c>
      <c r="C2274" t="s">
        <v>10346</v>
      </c>
      <c r="D2274" t="s">
        <v>10342</v>
      </c>
      <c r="E2274" t="str">
        <f>VLOOKUP(A2274,[1]USDAPLANTS!C$2:D$32889,2)</f>
        <v>L48(N)CAN(N)</v>
      </c>
      <c r="F2274" t="s">
        <v>10342</v>
      </c>
      <c r="G2274" t="s">
        <v>1021</v>
      </c>
      <c r="I2274" t="s">
        <v>10347</v>
      </c>
      <c r="J2274" t="s">
        <v>10344</v>
      </c>
      <c r="K2274" t="s">
        <v>1053</v>
      </c>
      <c r="L2274" t="str">
        <f t="shared" si="207"/>
        <v>virginica</v>
      </c>
      <c r="M2274" t="s">
        <v>1053</v>
      </c>
    </row>
    <row r="2275" spans="1:15" x14ac:dyDescent="0.25">
      <c r="A2275" t="s">
        <v>10348</v>
      </c>
      <c r="B2275" t="s">
        <v>10348</v>
      </c>
      <c r="C2275" t="s">
        <v>10349</v>
      </c>
      <c r="D2275" t="s">
        <v>1627</v>
      </c>
      <c r="E2275" t="str">
        <f>VLOOKUP(A2275,[1]USDAPLANTS!C$2:D$32889,2)</f>
        <v>L48(N)</v>
      </c>
      <c r="F2275" t="s">
        <v>1627</v>
      </c>
      <c r="G2275" t="s">
        <v>1021</v>
      </c>
      <c r="I2275" t="s">
        <v>10350</v>
      </c>
      <c r="J2275" t="s">
        <v>10351</v>
      </c>
      <c r="K2275" t="s">
        <v>6635</v>
      </c>
      <c r="L2275" t="str">
        <f t="shared" si="207"/>
        <v>arborescens</v>
      </c>
      <c r="M2275" t="s">
        <v>6635</v>
      </c>
    </row>
    <row r="2276" spans="1:15" x14ac:dyDescent="0.25">
      <c r="A2276" t="s">
        <v>10352</v>
      </c>
      <c r="B2276" t="s">
        <v>10352</v>
      </c>
      <c r="C2276" t="s">
        <v>10353</v>
      </c>
      <c r="D2276" t="s">
        <v>1627</v>
      </c>
      <c r="E2276" t="str">
        <f>VLOOKUP(A2276,[1]USDAPLANTS!C$2:D$32889,2)</f>
        <v>L48(N)</v>
      </c>
      <c r="F2276" t="s">
        <v>1627</v>
      </c>
      <c r="G2276" t="s">
        <v>1021</v>
      </c>
      <c r="I2276" t="s">
        <v>10354</v>
      </c>
      <c r="J2276" t="s">
        <v>10351</v>
      </c>
      <c r="K2276" t="s">
        <v>10355</v>
      </c>
      <c r="L2276" t="str">
        <f t="shared" si="207"/>
        <v>atlanticum</v>
      </c>
      <c r="M2276" t="s">
        <v>10355</v>
      </c>
    </row>
    <row r="2277" spans="1:15" x14ac:dyDescent="0.25">
      <c r="A2277" t="s">
        <v>10356</v>
      </c>
      <c r="B2277" t="s">
        <v>10356</v>
      </c>
      <c r="C2277" t="s">
        <v>10357</v>
      </c>
      <c r="D2277" t="s">
        <v>1627</v>
      </c>
      <c r="E2277" t="str">
        <f>VLOOKUP(A2277,[1]USDAPLANTS!C$2:D$32889,2)</f>
        <v>L48(N)</v>
      </c>
      <c r="F2277" t="s">
        <v>1627</v>
      </c>
      <c r="G2277" t="s">
        <v>1021</v>
      </c>
      <c r="I2277" t="s">
        <v>10358</v>
      </c>
      <c r="J2277" t="s">
        <v>10351</v>
      </c>
      <c r="K2277" t="s">
        <v>10359</v>
      </c>
      <c r="L2277" t="str">
        <f t="shared" si="207"/>
        <v>calendulaceum</v>
      </c>
      <c r="M2277" t="s">
        <v>10359</v>
      </c>
    </row>
    <row r="2278" spans="1:15" x14ac:dyDescent="0.25">
      <c r="A2278" t="s">
        <v>10360</v>
      </c>
      <c r="B2278" t="s">
        <v>10360</v>
      </c>
      <c r="C2278" t="s">
        <v>10361</v>
      </c>
      <c r="D2278" t="s">
        <v>1627</v>
      </c>
      <c r="E2278" t="str">
        <f>VLOOKUP(A2278,[1]USDAPLANTS!C$2:D$32889,2)</f>
        <v>L48(N)CAN(N)SPM(N)</v>
      </c>
      <c r="F2278" t="s">
        <v>1627</v>
      </c>
      <c r="G2278" t="s">
        <v>1021</v>
      </c>
      <c r="I2278" t="s">
        <v>10362</v>
      </c>
      <c r="J2278" t="s">
        <v>10351</v>
      </c>
      <c r="K2278" t="s">
        <v>856</v>
      </c>
      <c r="L2278" t="str">
        <f t="shared" si="207"/>
        <v>canadense</v>
      </c>
      <c r="M2278" t="s">
        <v>856</v>
      </c>
    </row>
    <row r="2279" spans="1:15" x14ac:dyDescent="0.25">
      <c r="A2279" t="s">
        <v>10363</v>
      </c>
      <c r="B2279" t="s">
        <v>10363</v>
      </c>
      <c r="C2279" t="s">
        <v>10364</v>
      </c>
      <c r="D2279" t="s">
        <v>1627</v>
      </c>
      <c r="E2279" t="str">
        <f>VLOOKUP(A2279,[1]USDAPLANTS!C$2:D$32889,2)</f>
        <v>L48(N)</v>
      </c>
      <c r="F2279" t="s">
        <v>1627</v>
      </c>
      <c r="G2279" t="s">
        <v>1021</v>
      </c>
      <c r="I2279" t="s">
        <v>10365</v>
      </c>
      <c r="J2279" t="s">
        <v>10351</v>
      </c>
      <c r="K2279" t="s">
        <v>10366</v>
      </c>
      <c r="L2279" t="str">
        <f t="shared" si="207"/>
        <v>groenlandicum</v>
      </c>
      <c r="M2279" t="s">
        <v>10366</v>
      </c>
    </row>
    <row r="2280" spans="1:15" x14ac:dyDescent="0.25">
      <c r="A2280" t="s">
        <v>10367</v>
      </c>
      <c r="B2280" t="s">
        <v>10367</v>
      </c>
      <c r="C2280" t="s">
        <v>10368</v>
      </c>
      <c r="D2280" t="s">
        <v>1627</v>
      </c>
      <c r="E2280" t="str">
        <f>VLOOKUP(A2280,[1]USDAPLANTS!C$2:D$32889,2)</f>
        <v>L48(N)CAN(N)</v>
      </c>
      <c r="F2280" t="s">
        <v>1627</v>
      </c>
      <c r="G2280" t="s">
        <v>1021</v>
      </c>
      <c r="I2280" t="s">
        <v>10369</v>
      </c>
      <c r="J2280" t="s">
        <v>10351</v>
      </c>
      <c r="K2280" t="s">
        <v>10370</v>
      </c>
      <c r="L2280" t="str">
        <f t="shared" si="207"/>
        <v>maximum</v>
      </c>
      <c r="M2280" t="s">
        <v>10370</v>
      </c>
    </row>
    <row r="2281" spans="1:15" x14ac:dyDescent="0.25">
      <c r="A2281" t="s">
        <v>10371</v>
      </c>
      <c r="B2281" t="s">
        <v>10371</v>
      </c>
      <c r="C2281" t="s">
        <v>10372</v>
      </c>
      <c r="D2281" t="s">
        <v>1627</v>
      </c>
      <c r="E2281" t="str">
        <f>VLOOKUP(A2281,[1]USDAPLANTS!C$2:D$32889,2)</f>
        <v>L48(N)</v>
      </c>
      <c r="F2281" t="s">
        <v>1627</v>
      </c>
      <c r="G2281" t="s">
        <v>1021</v>
      </c>
      <c r="I2281" t="s">
        <v>10373</v>
      </c>
      <c r="J2281" t="s">
        <v>10351</v>
      </c>
      <c r="K2281" t="s">
        <v>10374</v>
      </c>
      <c r="L2281" t="str">
        <f t="shared" si="207"/>
        <v>periclymenoides</v>
      </c>
      <c r="M2281" t="s">
        <v>10374</v>
      </c>
    </row>
    <row r="2282" spans="1:15" x14ac:dyDescent="0.25">
      <c r="A2282" t="s">
        <v>10375</v>
      </c>
      <c r="B2282" t="s">
        <v>10375</v>
      </c>
      <c r="C2282" t="s">
        <v>10376</v>
      </c>
      <c r="D2282" t="s">
        <v>1627</v>
      </c>
      <c r="E2282" t="str">
        <f>VLOOKUP(A2282,[1]USDAPLANTS!C$2:D$32889,2)</f>
        <v>L48(N)</v>
      </c>
      <c r="F2282" t="s">
        <v>1627</v>
      </c>
      <c r="G2282" t="s">
        <v>1021</v>
      </c>
      <c r="I2282" t="s">
        <v>10377</v>
      </c>
      <c r="J2282" t="s">
        <v>10351</v>
      </c>
      <c r="K2282" t="s">
        <v>10378</v>
      </c>
      <c r="L2282" t="str">
        <f t="shared" ref="L2282:L2283" si="208">M2282&amp;" "&amp;N2282&amp;" "&amp;O2282</f>
        <v>periclymenoides x prinophyllum</v>
      </c>
      <c r="M2282" t="s">
        <v>10374</v>
      </c>
      <c r="N2282" t="s">
        <v>1568</v>
      </c>
      <c r="O2282" t="s">
        <v>10379</v>
      </c>
    </row>
    <row r="2283" spans="1:15" x14ac:dyDescent="0.25">
      <c r="A2283" t="s">
        <v>10380</v>
      </c>
      <c r="B2283" t="s">
        <v>10380</v>
      </c>
      <c r="C2283" t="s">
        <v>10381</v>
      </c>
      <c r="D2283" t="s">
        <v>1627</v>
      </c>
      <c r="E2283" t="str">
        <f>VLOOKUP(A2283,[1]USDAPLANTS!C$2:D$32889,2)</f>
        <v>L48(N)</v>
      </c>
      <c r="F2283" t="s">
        <v>1627</v>
      </c>
      <c r="G2283" t="s">
        <v>1021</v>
      </c>
      <c r="I2283" t="s">
        <v>10382</v>
      </c>
      <c r="J2283" t="s">
        <v>10351</v>
      </c>
      <c r="K2283" t="s">
        <v>10383</v>
      </c>
      <c r="L2283" t="str">
        <f t="shared" si="208"/>
        <v>periclymenoides x viscosum</v>
      </c>
      <c r="M2283" t="s">
        <v>10374</v>
      </c>
      <c r="N2283" t="s">
        <v>1568</v>
      </c>
      <c r="O2283" t="s">
        <v>10384</v>
      </c>
    </row>
    <row r="2284" spans="1:15" x14ac:dyDescent="0.25">
      <c r="A2284" t="s">
        <v>10385</v>
      </c>
      <c r="B2284" t="s">
        <v>10385</v>
      </c>
      <c r="C2284" t="s">
        <v>10386</v>
      </c>
      <c r="D2284" t="s">
        <v>1627</v>
      </c>
      <c r="E2284" t="str">
        <f>VLOOKUP(A2284,[1]USDAPLANTS!C$2:D$32889,2)</f>
        <v>L48(N)</v>
      </c>
      <c r="F2284" t="s">
        <v>1627</v>
      </c>
      <c r="G2284" t="s">
        <v>1021</v>
      </c>
      <c r="I2284" t="s">
        <v>10387</v>
      </c>
      <c r="J2284" t="s">
        <v>10351</v>
      </c>
      <c r="K2284" t="s">
        <v>10379</v>
      </c>
      <c r="L2284" t="str">
        <f t="shared" ref="L2284:L2286" si="209">M2284</f>
        <v>prinophyllum</v>
      </c>
      <c r="M2284" t="s">
        <v>10379</v>
      </c>
    </row>
    <row r="2285" spans="1:15" x14ac:dyDescent="0.25">
      <c r="A2285" t="s">
        <v>10388</v>
      </c>
      <c r="B2285" t="s">
        <v>10388</v>
      </c>
      <c r="C2285" t="s">
        <v>10389</v>
      </c>
      <c r="D2285" t="s">
        <v>1627</v>
      </c>
      <c r="E2285" t="str">
        <f>VLOOKUP(A2285,[1]USDAPLANTS!C$2:D$32889,2)</f>
        <v>L48(N)</v>
      </c>
      <c r="F2285" t="s">
        <v>1627</v>
      </c>
      <c r="G2285" t="s">
        <v>1021</v>
      </c>
      <c r="I2285" t="s">
        <v>10390</v>
      </c>
      <c r="J2285" t="s">
        <v>10351</v>
      </c>
      <c r="K2285" t="s">
        <v>10384</v>
      </c>
      <c r="L2285" t="str">
        <f t="shared" si="209"/>
        <v>viscosum</v>
      </c>
      <c r="M2285" t="s">
        <v>10384</v>
      </c>
    </row>
    <row r="2286" spans="1:15" x14ac:dyDescent="0.25">
      <c r="A2286" t="s">
        <v>10391</v>
      </c>
      <c r="B2286" t="s">
        <v>10391</v>
      </c>
      <c r="C2286" t="s">
        <v>10392</v>
      </c>
      <c r="D2286" t="s">
        <v>1266</v>
      </c>
      <c r="E2286" t="str">
        <f>VLOOKUP(A2286,[1]USDAPLANTS!C$2:D$32889,2)</f>
        <v>L48(I)</v>
      </c>
      <c r="F2286" t="s">
        <v>1266</v>
      </c>
      <c r="G2286" t="s">
        <v>1032</v>
      </c>
      <c r="I2286" t="s">
        <v>10393</v>
      </c>
      <c r="J2286" t="s">
        <v>10394</v>
      </c>
      <c r="K2286" t="s">
        <v>3550</v>
      </c>
      <c r="L2286" t="str">
        <f t="shared" si="209"/>
        <v>scandens</v>
      </c>
      <c r="M2286" t="s">
        <v>3550</v>
      </c>
    </row>
    <row r="2287" spans="1:15" x14ac:dyDescent="0.25">
      <c r="A2287" t="s">
        <v>10395</v>
      </c>
      <c r="B2287" t="s">
        <v>10395</v>
      </c>
      <c r="C2287" t="s">
        <v>10396</v>
      </c>
      <c r="D2287" t="s">
        <v>4189</v>
      </c>
      <c r="E2287" t="str">
        <f>VLOOKUP(A2287,[1]USDAPLANTS!C$2:D$32889,2)</f>
        <v>L48(N)CAN(N)</v>
      </c>
      <c r="F2287" t="s">
        <v>4189</v>
      </c>
      <c r="G2287" t="s">
        <v>1021</v>
      </c>
      <c r="I2287" t="s">
        <v>10397</v>
      </c>
      <c r="J2287" t="s">
        <v>10398</v>
      </c>
      <c r="K2287" t="s">
        <v>10399</v>
      </c>
      <c r="L2287" t="str">
        <f t="shared" ref="L2287:L2289" si="210">M2287&amp;" "&amp;N2287&amp;" "&amp;O2287</f>
        <v>aromatica var. aromatica</v>
      </c>
      <c r="M2287" t="s">
        <v>1263</v>
      </c>
      <c r="N2287" t="s">
        <v>1259</v>
      </c>
      <c r="O2287" t="s">
        <v>1263</v>
      </c>
    </row>
    <row r="2288" spans="1:15" x14ac:dyDescent="0.25">
      <c r="A2288" t="s">
        <v>10400</v>
      </c>
      <c r="B2288" t="s">
        <v>10400</v>
      </c>
      <c r="C2288" t="s">
        <v>10401</v>
      </c>
      <c r="D2288" t="s">
        <v>4189</v>
      </c>
      <c r="E2288" t="str">
        <f>VLOOKUP(A2288,[1]USDAPLANTS!C$2:D$32889,2)</f>
        <v>L48(N)</v>
      </c>
      <c r="F2288" t="s">
        <v>4189</v>
      </c>
      <c r="G2288" t="s">
        <v>1021</v>
      </c>
      <c r="I2288" t="s">
        <v>10402</v>
      </c>
      <c r="J2288" t="s">
        <v>10398</v>
      </c>
      <c r="K2288" t="s">
        <v>10403</v>
      </c>
      <c r="L2288" t="str">
        <f t="shared" si="210"/>
        <v>copallinum var. copallinum</v>
      </c>
      <c r="M2288" t="s">
        <v>10404</v>
      </c>
      <c r="N2288" t="s">
        <v>1259</v>
      </c>
      <c r="O2288" t="s">
        <v>10404</v>
      </c>
    </row>
    <row r="2289" spans="1:15" x14ac:dyDescent="0.25">
      <c r="A2289" t="s">
        <v>10405</v>
      </c>
      <c r="B2289" t="s">
        <v>10405</v>
      </c>
      <c r="C2289" t="s">
        <v>10401</v>
      </c>
      <c r="D2289" t="s">
        <v>4189</v>
      </c>
      <c r="E2289" t="str">
        <f>VLOOKUP(A2289,[1]USDAPLANTS!C$2:D$32889,2)</f>
        <v>L48(N)CAN(N)</v>
      </c>
      <c r="F2289" t="s">
        <v>4189</v>
      </c>
      <c r="G2289" t="s">
        <v>1021</v>
      </c>
      <c r="I2289" t="s">
        <v>10406</v>
      </c>
      <c r="J2289" t="s">
        <v>10398</v>
      </c>
      <c r="K2289" t="s">
        <v>10407</v>
      </c>
      <c r="L2289" t="str">
        <f t="shared" si="210"/>
        <v>copallinum var. latifolia</v>
      </c>
      <c r="M2289" t="s">
        <v>10404</v>
      </c>
      <c r="N2289" t="s">
        <v>1259</v>
      </c>
      <c r="O2289" t="s">
        <v>906</v>
      </c>
    </row>
    <row r="2290" spans="1:15" x14ac:dyDescent="0.25">
      <c r="A2290" t="s">
        <v>10408</v>
      </c>
      <c r="B2290" t="s">
        <v>10408</v>
      </c>
      <c r="C2290" t="s">
        <v>10409</v>
      </c>
      <c r="D2290" t="s">
        <v>4189</v>
      </c>
      <c r="E2290" t="str">
        <f>VLOOKUP(A2290,[1]USDAPLANTS!C$2:D$32889,2)</f>
        <v>L48(N)CAN(N)</v>
      </c>
      <c r="F2290" t="s">
        <v>4189</v>
      </c>
      <c r="G2290" t="s">
        <v>1021</v>
      </c>
      <c r="I2290" t="s">
        <v>10410</v>
      </c>
      <c r="J2290" t="s">
        <v>10398</v>
      </c>
      <c r="K2290" t="s">
        <v>1204</v>
      </c>
      <c r="L2290" t="str">
        <f t="shared" ref="L2290:L2307" si="211">M2290</f>
        <v>glabra</v>
      </c>
      <c r="M2290" t="s">
        <v>1204</v>
      </c>
    </row>
    <row r="2291" spans="1:15" x14ac:dyDescent="0.25">
      <c r="A2291" t="s">
        <v>10411</v>
      </c>
      <c r="B2291" t="s">
        <v>10411</v>
      </c>
      <c r="C2291" t="s">
        <v>10412</v>
      </c>
      <c r="D2291" t="s">
        <v>4189</v>
      </c>
      <c r="E2291" t="str">
        <f>VLOOKUP(A2291,[1]USDAPLANTS!C$2:D$32889,2)</f>
        <v>L48(N)CAN(N)</v>
      </c>
      <c r="F2291" t="s">
        <v>4189</v>
      </c>
      <c r="G2291" t="s">
        <v>1021</v>
      </c>
      <c r="I2291" t="s">
        <v>10413</v>
      </c>
      <c r="J2291" t="s">
        <v>10398</v>
      </c>
      <c r="K2291" t="s">
        <v>3427</v>
      </c>
      <c r="L2291" t="str">
        <f t="shared" si="211"/>
        <v>typhina</v>
      </c>
      <c r="M2291" t="s">
        <v>3427</v>
      </c>
    </row>
    <row r="2292" spans="1:15" x14ac:dyDescent="0.25">
      <c r="A2292" t="s">
        <v>10414</v>
      </c>
      <c r="B2292" t="s">
        <v>10414</v>
      </c>
      <c r="C2292" t="s">
        <v>10415</v>
      </c>
      <c r="D2292" t="s">
        <v>2517</v>
      </c>
      <c r="E2292" t="str">
        <f>VLOOKUP(A2292,[1]USDAPLANTS!C$2:D$32889,2)</f>
        <v>L48(N)AK(N)PR(N)CAN(N)SPM(N)</v>
      </c>
      <c r="F2292" t="s">
        <v>2517</v>
      </c>
      <c r="G2292" t="s">
        <v>1021</v>
      </c>
      <c r="I2292" t="s">
        <v>10416</v>
      </c>
      <c r="J2292" t="s">
        <v>10417</v>
      </c>
      <c r="K2292" t="s">
        <v>967</v>
      </c>
      <c r="L2292" t="str">
        <f t="shared" si="211"/>
        <v>alba</v>
      </c>
      <c r="M2292" t="s">
        <v>967</v>
      </c>
    </row>
    <row r="2293" spans="1:15" x14ac:dyDescent="0.25">
      <c r="A2293" t="s">
        <v>10418</v>
      </c>
      <c r="B2293" t="s">
        <v>10418</v>
      </c>
      <c r="C2293" t="s">
        <v>10419</v>
      </c>
      <c r="D2293" t="s">
        <v>2517</v>
      </c>
      <c r="E2293" t="str">
        <f>VLOOKUP(A2293,[1]USDAPLANTS!C$2:D$32889,2)</f>
        <v>L48(N)CAN(N)</v>
      </c>
      <c r="F2293" t="s">
        <v>2517</v>
      </c>
      <c r="G2293" t="s">
        <v>1021</v>
      </c>
      <c r="I2293" t="s">
        <v>10420</v>
      </c>
      <c r="J2293" t="s">
        <v>10417</v>
      </c>
      <c r="K2293" t="s">
        <v>2828</v>
      </c>
      <c r="L2293" t="str">
        <f t="shared" si="211"/>
        <v>capillacea</v>
      </c>
      <c r="M2293" t="s">
        <v>2828</v>
      </c>
    </row>
    <row r="2294" spans="1:15" x14ac:dyDescent="0.25">
      <c r="A2294" t="s">
        <v>10421</v>
      </c>
      <c r="B2294" t="s">
        <v>10421</v>
      </c>
      <c r="C2294" t="s">
        <v>10422</v>
      </c>
      <c r="D2294" t="s">
        <v>2517</v>
      </c>
      <c r="E2294" t="str">
        <f>VLOOKUP(A2294,[1]USDAPLANTS!C$2:D$32889,2)</f>
        <v>L48(N)CAN(N)</v>
      </c>
      <c r="F2294" t="s">
        <v>2517</v>
      </c>
      <c r="G2294" t="s">
        <v>1021</v>
      </c>
      <c r="I2294" t="s">
        <v>10423</v>
      </c>
      <c r="J2294" t="s">
        <v>10417</v>
      </c>
      <c r="K2294" t="s">
        <v>10424</v>
      </c>
      <c r="L2294" t="str">
        <f t="shared" si="211"/>
        <v>capitellata</v>
      </c>
      <c r="M2294" t="s">
        <v>10424</v>
      </c>
    </row>
    <row r="2295" spans="1:15" x14ac:dyDescent="0.25">
      <c r="A2295" t="s">
        <v>10425</v>
      </c>
      <c r="B2295" t="s">
        <v>10425</v>
      </c>
      <c r="C2295" t="s">
        <v>10426</v>
      </c>
      <c r="D2295" t="s">
        <v>2517</v>
      </c>
      <c r="E2295" t="str">
        <f>VLOOKUP(A2295,[1]USDAPLANTS!C$2:D$32889,2)</f>
        <v>L48(N)CAN(N)SPM(N)</v>
      </c>
      <c r="F2295" t="s">
        <v>2517</v>
      </c>
      <c r="G2295" t="s">
        <v>1021</v>
      </c>
      <c r="I2295" t="s">
        <v>10427</v>
      </c>
      <c r="J2295" t="s">
        <v>10417</v>
      </c>
      <c r="K2295" t="s">
        <v>7338</v>
      </c>
      <c r="L2295" t="str">
        <f t="shared" si="211"/>
        <v>fusca</v>
      </c>
      <c r="M2295" t="s">
        <v>7338</v>
      </c>
    </row>
    <row r="2296" spans="1:15" x14ac:dyDescent="0.25">
      <c r="A2296" t="s">
        <v>10428</v>
      </c>
      <c r="B2296" t="s">
        <v>10428</v>
      </c>
      <c r="C2296" t="s">
        <v>10429</v>
      </c>
      <c r="D2296" t="s">
        <v>2517</v>
      </c>
      <c r="E2296" t="str">
        <f>VLOOKUP(A2296,[1]USDAPLANTS!C$2:D$32889,2)</f>
        <v>L48(N)</v>
      </c>
      <c r="F2296" t="s">
        <v>2517</v>
      </c>
      <c r="G2296" t="s">
        <v>1021</v>
      </c>
      <c r="I2296" t="s">
        <v>10430</v>
      </c>
      <c r="J2296" t="s">
        <v>10417</v>
      </c>
      <c r="K2296" t="s">
        <v>10431</v>
      </c>
      <c r="L2296" t="str">
        <f t="shared" si="211"/>
        <v>gracilenta</v>
      </c>
      <c r="M2296" t="s">
        <v>10431</v>
      </c>
    </row>
    <row r="2297" spans="1:15" x14ac:dyDescent="0.25">
      <c r="A2297" t="s">
        <v>10432</v>
      </c>
      <c r="B2297" t="s">
        <v>10432</v>
      </c>
      <c r="C2297" t="s">
        <v>10433</v>
      </c>
      <c r="D2297" t="s">
        <v>2517</v>
      </c>
      <c r="E2297" t="str">
        <f>VLOOKUP(A2297,[1]USDAPLANTS!C$2:D$32889,2)</f>
        <v>L48(N)HI(I)PR(N)</v>
      </c>
      <c r="F2297" t="s">
        <v>2517</v>
      </c>
      <c r="G2297" t="s">
        <v>1021</v>
      </c>
      <c r="I2297" t="s">
        <v>10434</v>
      </c>
      <c r="J2297" t="s">
        <v>10417</v>
      </c>
      <c r="K2297" t="s">
        <v>10435</v>
      </c>
      <c r="L2297" t="str">
        <f t="shared" si="211"/>
        <v>recognita</v>
      </c>
      <c r="M2297" t="s">
        <v>10435</v>
      </c>
    </row>
    <row r="2298" spans="1:15" x14ac:dyDescent="0.25">
      <c r="A2298" t="s">
        <v>10436</v>
      </c>
      <c r="B2298" t="s">
        <v>10436</v>
      </c>
      <c r="C2298" t="s">
        <v>10437</v>
      </c>
      <c r="D2298" t="s">
        <v>10438</v>
      </c>
      <c r="E2298" t="str">
        <f>VLOOKUP(A2298,[1]USDAPLANTS!C$2:D$32889,2)</f>
        <v>L48(N)CAN(N)</v>
      </c>
      <c r="F2298" t="s">
        <v>10438</v>
      </c>
      <c r="G2298" t="s">
        <v>1021</v>
      </c>
      <c r="I2298" t="s">
        <v>10439</v>
      </c>
      <c r="J2298" t="s">
        <v>10440</v>
      </c>
      <c r="K2298" t="s">
        <v>3837</v>
      </c>
      <c r="L2298" t="str">
        <f t="shared" si="211"/>
        <v>americanum</v>
      </c>
      <c r="M2298" t="s">
        <v>3837</v>
      </c>
    </row>
    <row r="2299" spans="1:15" x14ac:dyDescent="0.25">
      <c r="A2299" t="s">
        <v>10441</v>
      </c>
      <c r="B2299" t="s">
        <v>10441</v>
      </c>
      <c r="C2299" t="s">
        <v>10442</v>
      </c>
      <c r="D2299" t="s">
        <v>10438</v>
      </c>
      <c r="E2299" t="str">
        <f>VLOOKUP(A2299,[1]USDAPLANTS!C$2:D$32889,2)</f>
        <v>L48(N)CAN(N)</v>
      </c>
      <c r="F2299" t="s">
        <v>10438</v>
      </c>
      <c r="G2299" t="s">
        <v>1021</v>
      </c>
      <c r="I2299" t="s">
        <v>10443</v>
      </c>
      <c r="J2299" t="s">
        <v>10440</v>
      </c>
      <c r="K2299" t="s">
        <v>10444</v>
      </c>
      <c r="L2299" t="str">
        <f t="shared" si="211"/>
        <v>cynosbati</v>
      </c>
      <c r="M2299" t="s">
        <v>10444</v>
      </c>
    </row>
    <row r="2300" spans="1:15" x14ac:dyDescent="0.25">
      <c r="A2300" t="s">
        <v>10445</v>
      </c>
      <c r="B2300" t="s">
        <v>10445</v>
      </c>
      <c r="C2300" t="s">
        <v>10446</v>
      </c>
      <c r="D2300" t="s">
        <v>10438</v>
      </c>
      <c r="E2300" t="str">
        <f>VLOOKUP(A2300,[1]USDAPLANTS!C$2:D$32889,2)</f>
        <v>L48(N)AK(N)CAN(N)SPM(N)</v>
      </c>
      <c r="F2300" t="s">
        <v>10438</v>
      </c>
      <c r="G2300" t="s">
        <v>1021</v>
      </c>
      <c r="I2300" t="s">
        <v>10447</v>
      </c>
      <c r="J2300" t="s">
        <v>10440</v>
      </c>
      <c r="K2300" t="s">
        <v>10448</v>
      </c>
      <c r="L2300" t="str">
        <f t="shared" si="211"/>
        <v>glandulosum</v>
      </c>
      <c r="M2300" t="s">
        <v>10448</v>
      </c>
    </row>
    <row r="2301" spans="1:15" x14ac:dyDescent="0.25">
      <c r="A2301" t="s">
        <v>10449</v>
      </c>
      <c r="B2301" t="s">
        <v>10449</v>
      </c>
      <c r="C2301" t="s">
        <v>10450</v>
      </c>
      <c r="D2301" t="s">
        <v>10438</v>
      </c>
      <c r="E2301" t="str">
        <f>VLOOKUP(A2301,[1]USDAPLANTS!C$2:D$32889,2)</f>
        <v>L48(N)CAN(N)SPM(N)</v>
      </c>
      <c r="F2301" t="s">
        <v>10438</v>
      </c>
      <c r="G2301" t="s">
        <v>1021</v>
      </c>
      <c r="I2301" t="s">
        <v>10451</v>
      </c>
      <c r="J2301" t="s">
        <v>10440</v>
      </c>
      <c r="K2301" t="s">
        <v>10452</v>
      </c>
      <c r="L2301" t="str">
        <f t="shared" si="211"/>
        <v>hirtellum</v>
      </c>
      <c r="M2301" t="s">
        <v>10452</v>
      </c>
    </row>
    <row r="2302" spans="1:15" x14ac:dyDescent="0.25">
      <c r="A2302" t="s">
        <v>10453</v>
      </c>
      <c r="B2302" t="s">
        <v>10453</v>
      </c>
      <c r="C2302" t="s">
        <v>10454</v>
      </c>
      <c r="D2302" t="s">
        <v>10438</v>
      </c>
      <c r="E2302" t="str">
        <f>VLOOKUP(A2302,[1]USDAPLANTS!C$2:D$32889,2)</f>
        <v>L48(N)AK(N)CAN(N)</v>
      </c>
      <c r="F2302" t="s">
        <v>10438</v>
      </c>
      <c r="G2302" t="s">
        <v>1021</v>
      </c>
      <c r="I2302" t="s">
        <v>10455</v>
      </c>
      <c r="J2302" t="s">
        <v>10440</v>
      </c>
      <c r="K2302" t="s">
        <v>10456</v>
      </c>
      <c r="L2302" t="str">
        <f t="shared" si="211"/>
        <v>lacustre</v>
      </c>
      <c r="M2302" t="s">
        <v>10456</v>
      </c>
    </row>
    <row r="2303" spans="1:15" x14ac:dyDescent="0.25">
      <c r="A2303" t="s">
        <v>10457</v>
      </c>
      <c r="B2303" t="s">
        <v>10457</v>
      </c>
      <c r="C2303" t="s">
        <v>10458</v>
      </c>
      <c r="D2303" t="s">
        <v>10438</v>
      </c>
      <c r="E2303" t="str">
        <f>VLOOKUP(A2303,[1]USDAPLANTS!C$2:D$32889,2)</f>
        <v>L48(N)CAN(I)</v>
      </c>
      <c r="F2303" t="s">
        <v>10438</v>
      </c>
      <c r="G2303" t="s">
        <v>1021</v>
      </c>
      <c r="I2303" t="s">
        <v>10459</v>
      </c>
      <c r="J2303" t="s">
        <v>10440</v>
      </c>
      <c r="K2303" t="s">
        <v>3745</v>
      </c>
      <c r="L2303" t="str">
        <f t="shared" si="211"/>
        <v>missouriense</v>
      </c>
      <c r="M2303" t="s">
        <v>3745</v>
      </c>
    </row>
    <row r="2304" spans="1:15" x14ac:dyDescent="0.25">
      <c r="A2304" t="s">
        <v>10460</v>
      </c>
      <c r="B2304" t="s">
        <v>10460</v>
      </c>
      <c r="C2304" t="s">
        <v>10461</v>
      </c>
      <c r="D2304" t="s">
        <v>10438</v>
      </c>
      <c r="E2304" t="str">
        <f>VLOOKUP(A2304,[1]USDAPLANTS!C$2:D$32889,2)</f>
        <v>L48(N)</v>
      </c>
      <c r="F2304" t="s">
        <v>10438</v>
      </c>
      <c r="G2304" t="s">
        <v>1021</v>
      </c>
      <c r="I2304" t="s">
        <v>10462</v>
      </c>
      <c r="J2304" t="s">
        <v>10440</v>
      </c>
      <c r="K2304" t="s">
        <v>1725</v>
      </c>
      <c r="L2304" t="str">
        <f t="shared" si="211"/>
        <v>odoratum</v>
      </c>
      <c r="M2304" t="s">
        <v>1725</v>
      </c>
    </row>
    <row r="2305" spans="1:15" x14ac:dyDescent="0.25">
      <c r="A2305" t="s">
        <v>10463</v>
      </c>
      <c r="B2305" t="s">
        <v>10463</v>
      </c>
      <c r="C2305" t="s">
        <v>10464</v>
      </c>
      <c r="D2305" t="s">
        <v>10438</v>
      </c>
      <c r="E2305" t="str">
        <f>VLOOKUP(A2305,[1]USDAPLANTS!C$2:D$32889,2)</f>
        <v>L48(N)</v>
      </c>
      <c r="F2305" t="s">
        <v>10438</v>
      </c>
      <c r="G2305" t="s">
        <v>1021</v>
      </c>
      <c r="I2305" t="s">
        <v>10465</v>
      </c>
      <c r="J2305" t="s">
        <v>10440</v>
      </c>
      <c r="K2305" t="s">
        <v>2529</v>
      </c>
      <c r="L2305" t="str">
        <f t="shared" si="211"/>
        <v>rotundifolium</v>
      </c>
      <c r="M2305" t="s">
        <v>2529</v>
      </c>
    </row>
    <row r="2306" spans="1:15" x14ac:dyDescent="0.25">
      <c r="A2306" t="s">
        <v>10466</v>
      </c>
      <c r="B2306" t="s">
        <v>10466</v>
      </c>
      <c r="C2306" t="s">
        <v>10467</v>
      </c>
      <c r="D2306" t="s">
        <v>10438</v>
      </c>
      <c r="E2306" t="str">
        <f>VLOOKUP(A2306,[1]USDAPLANTS!C$2:D$32889,2)</f>
        <v>L48(I)CAN(I)</v>
      </c>
      <c r="F2306" t="s">
        <v>10438</v>
      </c>
      <c r="G2306" t="s">
        <v>1032</v>
      </c>
      <c r="I2306" t="s">
        <v>10468</v>
      </c>
      <c r="J2306" t="s">
        <v>10440</v>
      </c>
      <c r="K2306" t="s">
        <v>942</v>
      </c>
      <c r="L2306" t="str">
        <f t="shared" si="211"/>
        <v>rubrum</v>
      </c>
      <c r="M2306" t="s">
        <v>942</v>
      </c>
    </row>
    <row r="2307" spans="1:15" x14ac:dyDescent="0.25">
      <c r="A2307" t="s">
        <v>10469</v>
      </c>
      <c r="B2307" t="s">
        <v>10469</v>
      </c>
      <c r="C2307" t="s">
        <v>10470</v>
      </c>
      <c r="D2307" t="s">
        <v>10438</v>
      </c>
      <c r="E2307" t="str">
        <f>VLOOKUP(A2307,[1]USDAPLANTS!C$2:D$32889,2)</f>
        <v>L48(N)AK(N)CAN(N)</v>
      </c>
      <c r="F2307" t="s">
        <v>10438</v>
      </c>
      <c r="G2307" t="s">
        <v>1021</v>
      </c>
      <c r="I2307" t="s">
        <v>10471</v>
      </c>
      <c r="J2307" t="s">
        <v>10440</v>
      </c>
      <c r="K2307" t="s">
        <v>10472</v>
      </c>
      <c r="L2307" t="str">
        <f t="shared" si="211"/>
        <v>triste</v>
      </c>
      <c r="M2307" t="s">
        <v>10472</v>
      </c>
    </row>
    <row r="2308" spans="1:15" x14ac:dyDescent="0.25">
      <c r="A2308" t="s">
        <v>10473</v>
      </c>
      <c r="B2308" t="s">
        <v>10473</v>
      </c>
      <c r="C2308" t="s">
        <v>10474</v>
      </c>
      <c r="D2308" t="s">
        <v>10438</v>
      </c>
      <c r="E2308" t="str">
        <f>VLOOKUP(A2308,[1]USDAPLANTS!C$2:D$32889,2)</f>
        <v>L48(I)CAN(I)</v>
      </c>
      <c r="F2308" t="s">
        <v>10438</v>
      </c>
      <c r="G2308" t="s">
        <v>1032</v>
      </c>
      <c r="I2308" t="s">
        <v>10475</v>
      </c>
      <c r="J2308" t="s">
        <v>10440</v>
      </c>
      <c r="K2308" t="s">
        <v>10476</v>
      </c>
      <c r="L2308" t="str">
        <f>M2308&amp;" "&amp;N2308&amp;" "&amp;O2308</f>
        <v>uva-crispa var. sativum</v>
      </c>
      <c r="M2308" t="s">
        <v>10477</v>
      </c>
      <c r="N2308" t="s">
        <v>1259</v>
      </c>
      <c r="O2308" t="s">
        <v>1395</v>
      </c>
    </row>
    <row r="2309" spans="1:15" x14ac:dyDescent="0.25">
      <c r="A2309" t="s">
        <v>10478</v>
      </c>
      <c r="B2309" t="s">
        <v>10478</v>
      </c>
      <c r="C2309" t="s">
        <v>10479</v>
      </c>
      <c r="D2309" t="s">
        <v>1038</v>
      </c>
      <c r="E2309" t="str">
        <f>VLOOKUP(A2309,[1]USDAPLANTS!C$2:D$32889,2)</f>
        <v>L48(I)HI(I)PR(I)VI(I)</v>
      </c>
      <c r="F2309" t="s">
        <v>1038</v>
      </c>
      <c r="G2309" t="s">
        <v>1032</v>
      </c>
      <c r="I2309" t="s">
        <v>10480</v>
      </c>
      <c r="J2309" t="s">
        <v>10481</v>
      </c>
      <c r="K2309" t="s">
        <v>2916</v>
      </c>
      <c r="L2309" t="str">
        <f t="shared" ref="L2309:L2339" si="212">M2309</f>
        <v>communis</v>
      </c>
      <c r="M2309" t="s">
        <v>2916</v>
      </c>
    </row>
    <row r="2310" spans="1:15" x14ac:dyDescent="0.25">
      <c r="A2310" t="s">
        <v>10482</v>
      </c>
      <c r="B2310" t="s">
        <v>10482</v>
      </c>
      <c r="C2310" t="s">
        <v>10483</v>
      </c>
      <c r="D2310" t="s">
        <v>1193</v>
      </c>
      <c r="E2310" t="str">
        <f>VLOOKUP(A2310,[1]USDAPLANTS!C$2:D$32889,2)</f>
        <v>L48(N)CAN(I)</v>
      </c>
      <c r="F2310" t="s">
        <v>1193</v>
      </c>
      <c r="G2310" t="s">
        <v>1021</v>
      </c>
      <c r="I2310" t="s">
        <v>10484</v>
      </c>
      <c r="J2310" t="s">
        <v>10485</v>
      </c>
      <c r="K2310" t="s">
        <v>1830</v>
      </c>
      <c r="L2310" t="str">
        <f t="shared" si="212"/>
        <v>hispida</v>
      </c>
      <c r="M2310" t="s">
        <v>1830</v>
      </c>
    </row>
    <row r="2311" spans="1:15" x14ac:dyDescent="0.25">
      <c r="A2311" t="s">
        <v>10486</v>
      </c>
      <c r="B2311" t="s">
        <v>10486</v>
      </c>
      <c r="C2311" t="s">
        <v>10487</v>
      </c>
      <c r="D2311" t="s">
        <v>1193</v>
      </c>
      <c r="E2311" t="str">
        <f>VLOOKUP(A2311,[1]USDAPLANTS!C$2:D$32889,2)</f>
        <v>L48(N)CAN(I)</v>
      </c>
      <c r="F2311" t="s">
        <v>1193</v>
      </c>
      <c r="G2311" t="s">
        <v>1021</v>
      </c>
      <c r="I2311" t="s">
        <v>10488</v>
      </c>
      <c r="J2311" t="s">
        <v>10485</v>
      </c>
      <c r="K2311" t="s">
        <v>10489</v>
      </c>
      <c r="L2311" t="str">
        <f t="shared" si="212"/>
        <v>pseudoacacia</v>
      </c>
      <c r="M2311" t="s">
        <v>10489</v>
      </c>
    </row>
    <row r="2312" spans="1:15" x14ac:dyDescent="0.25">
      <c r="A2312" t="s">
        <v>10490</v>
      </c>
      <c r="B2312" t="s">
        <v>10490</v>
      </c>
      <c r="C2312" t="s">
        <v>10491</v>
      </c>
      <c r="D2312" t="s">
        <v>1193</v>
      </c>
      <c r="E2312" t="str">
        <f>VLOOKUP(A2312,[1]USDAPLANTS!C$2:D$32889,2)</f>
        <v>L48(N)CAN(I)</v>
      </c>
      <c r="F2312" t="s">
        <v>1193</v>
      </c>
      <c r="G2312" t="s">
        <v>1021</v>
      </c>
      <c r="I2312" t="s">
        <v>10492</v>
      </c>
      <c r="J2312" t="s">
        <v>10485</v>
      </c>
      <c r="K2312" t="s">
        <v>10493</v>
      </c>
      <c r="L2312" t="str">
        <f t="shared" si="212"/>
        <v>viscosa</v>
      </c>
      <c r="M2312" t="s">
        <v>10493</v>
      </c>
    </row>
    <row r="2313" spans="1:15" x14ac:dyDescent="0.25">
      <c r="A2313" t="s">
        <v>10494</v>
      </c>
      <c r="B2313" t="s">
        <v>10494</v>
      </c>
      <c r="C2313" t="s">
        <v>10495</v>
      </c>
      <c r="D2313" t="s">
        <v>1375</v>
      </c>
      <c r="E2313" t="str">
        <f>VLOOKUP(A2313,[1]USDAPLANTS!C$2:D$32889,2)</f>
        <v>L48(I)CAN(I)</v>
      </c>
      <c r="F2313" t="s">
        <v>1375</v>
      </c>
      <c r="G2313" t="s">
        <v>1032</v>
      </c>
      <c r="I2313" t="s">
        <v>10496</v>
      </c>
      <c r="J2313" t="s">
        <v>10497</v>
      </c>
      <c r="K2313" t="s">
        <v>10498</v>
      </c>
      <c r="L2313" t="str">
        <f t="shared" si="212"/>
        <v>austriaca</v>
      </c>
      <c r="M2313" t="s">
        <v>10498</v>
      </c>
    </row>
    <row r="2314" spans="1:15" x14ac:dyDescent="0.25">
      <c r="A2314" t="s">
        <v>10499</v>
      </c>
      <c r="B2314" t="s">
        <v>10499</v>
      </c>
      <c r="C2314" t="s">
        <v>10500</v>
      </c>
      <c r="D2314" t="s">
        <v>1375</v>
      </c>
      <c r="E2314" t="str">
        <f>VLOOKUP(A2314,[1]USDAPLANTS!C$2:D$32889,2)</f>
        <v>L48(N)AK(N)PR(I)CAN(N)SPM(N)</v>
      </c>
      <c r="F2314" t="s">
        <v>1375</v>
      </c>
      <c r="G2314" t="s">
        <v>1021</v>
      </c>
      <c r="I2314" t="s">
        <v>10501</v>
      </c>
      <c r="J2314" t="s">
        <v>10497</v>
      </c>
      <c r="K2314" t="s">
        <v>928</v>
      </c>
      <c r="L2314" t="str">
        <f t="shared" si="212"/>
        <v>palustris</v>
      </c>
      <c r="M2314" t="s">
        <v>928</v>
      </c>
    </row>
    <row r="2315" spans="1:15" x14ac:dyDescent="0.25">
      <c r="A2315" t="s">
        <v>10502</v>
      </c>
      <c r="B2315" t="s">
        <v>10502</v>
      </c>
      <c r="C2315" t="s">
        <v>10503</v>
      </c>
      <c r="D2315" t="s">
        <v>1375</v>
      </c>
      <c r="E2315" t="str">
        <f>VLOOKUP(A2315,[1]USDAPLANTS!C$2:D$32889,2)</f>
        <v>L48(N)</v>
      </c>
      <c r="F2315" t="s">
        <v>1375</v>
      </c>
      <c r="G2315" t="s">
        <v>1021</v>
      </c>
      <c r="I2315" t="s">
        <v>10504</v>
      </c>
      <c r="J2315" t="s">
        <v>10497</v>
      </c>
      <c r="K2315" t="s">
        <v>10505</v>
      </c>
      <c r="L2315" t="str">
        <f t="shared" si="212"/>
        <v>sessiliflora</v>
      </c>
      <c r="M2315" t="s">
        <v>10505</v>
      </c>
    </row>
    <row r="2316" spans="1:15" x14ac:dyDescent="0.25">
      <c r="A2316" t="s">
        <v>10506</v>
      </c>
      <c r="B2316" t="s">
        <v>10506</v>
      </c>
      <c r="C2316" t="s">
        <v>10507</v>
      </c>
      <c r="D2316" t="s">
        <v>1375</v>
      </c>
      <c r="E2316" t="str">
        <f>VLOOKUP(A2316,[1]USDAPLANTS!C$2:D$32889,2)</f>
        <v>L48(I)AK(I)CAN(I)GL(I)</v>
      </c>
      <c r="F2316" t="s">
        <v>1375</v>
      </c>
      <c r="G2316" t="s">
        <v>1032</v>
      </c>
      <c r="I2316" t="s">
        <v>10508</v>
      </c>
      <c r="J2316" t="s">
        <v>10497</v>
      </c>
      <c r="K2316" t="s">
        <v>1734</v>
      </c>
      <c r="L2316" t="str">
        <f t="shared" si="212"/>
        <v>sylvestris</v>
      </c>
      <c r="M2316" t="s">
        <v>1734</v>
      </c>
    </row>
    <row r="2317" spans="1:15" x14ac:dyDescent="0.25">
      <c r="A2317" t="s">
        <v>10509</v>
      </c>
      <c r="B2317" t="s">
        <v>10509</v>
      </c>
      <c r="C2317" t="s">
        <v>10510</v>
      </c>
      <c r="D2317" t="s">
        <v>1266</v>
      </c>
      <c r="E2317" t="str">
        <f>VLOOKUP(A2317,[1]USDAPLANTS!C$2:D$32889,2)</f>
        <v>L48(N)CAN(N)</v>
      </c>
      <c r="F2317" t="s">
        <v>1266</v>
      </c>
      <c r="G2317" t="s">
        <v>1021</v>
      </c>
      <c r="I2317" t="s">
        <v>10511</v>
      </c>
      <c r="J2317" t="s">
        <v>907</v>
      </c>
      <c r="K2317" t="s">
        <v>872</v>
      </c>
      <c r="L2317" t="str">
        <f t="shared" si="212"/>
        <v>blanda</v>
      </c>
      <c r="M2317" t="s">
        <v>872</v>
      </c>
    </row>
    <row r="2318" spans="1:15" x14ac:dyDescent="0.25">
      <c r="A2318" t="s">
        <v>10512</v>
      </c>
      <c r="B2318" t="s">
        <v>10512</v>
      </c>
      <c r="C2318" t="s">
        <v>10513</v>
      </c>
      <c r="D2318" t="s">
        <v>1266</v>
      </c>
      <c r="E2318" t="str">
        <f>VLOOKUP(A2318,[1]USDAPLANTS!C$2:D$32889,2)</f>
        <v>L48(I)CAN(I)</v>
      </c>
      <c r="F2318" t="s">
        <v>1266</v>
      </c>
      <c r="G2318" t="s">
        <v>1032</v>
      </c>
      <c r="I2318" t="s">
        <v>10514</v>
      </c>
      <c r="J2318" t="s">
        <v>907</v>
      </c>
      <c r="K2318" t="s">
        <v>1302</v>
      </c>
      <c r="L2318" t="str">
        <f t="shared" si="212"/>
        <v>canina</v>
      </c>
      <c r="M2318" t="s">
        <v>1302</v>
      </c>
    </row>
    <row r="2319" spans="1:15" x14ac:dyDescent="0.25">
      <c r="A2319" t="s">
        <v>10515</v>
      </c>
      <c r="B2319" t="s">
        <v>10515</v>
      </c>
      <c r="C2319" t="s">
        <v>10516</v>
      </c>
      <c r="D2319" t="s">
        <v>1266</v>
      </c>
      <c r="E2319" t="str">
        <f>VLOOKUP(A2319,[1]USDAPLANTS!C$2:D$32889,2)</f>
        <v>L48(N)CAN(N)</v>
      </c>
      <c r="F2319" t="s">
        <v>1266</v>
      </c>
      <c r="G2319" t="s">
        <v>1021</v>
      </c>
      <c r="I2319" t="s">
        <v>10517</v>
      </c>
      <c r="J2319" t="s">
        <v>907</v>
      </c>
      <c r="K2319" t="s">
        <v>6286</v>
      </c>
      <c r="L2319" t="str">
        <f t="shared" si="212"/>
        <v>carolina</v>
      </c>
      <c r="M2319" t="s">
        <v>6286</v>
      </c>
    </row>
    <row r="2320" spans="1:15" x14ac:dyDescent="0.25">
      <c r="A2320" t="s">
        <v>10518</v>
      </c>
      <c r="B2320" t="s">
        <v>10518</v>
      </c>
      <c r="C2320" t="s">
        <v>10519</v>
      </c>
      <c r="D2320" t="s">
        <v>1266</v>
      </c>
      <c r="E2320" t="str">
        <f>VLOOKUP(A2320,[1]USDAPLANTS!C$2:D$32889,2)</f>
        <v>L48(I)CAN(I)</v>
      </c>
      <c r="F2320" t="s">
        <v>1266</v>
      </c>
      <c r="G2320" t="s">
        <v>1032</v>
      </c>
      <c r="I2320" t="s">
        <v>10520</v>
      </c>
      <c r="J2320" t="s">
        <v>907</v>
      </c>
      <c r="K2320" t="s">
        <v>8620</v>
      </c>
      <c r="L2320" t="str">
        <f t="shared" si="212"/>
        <v>cinnamomea</v>
      </c>
      <c r="M2320" t="s">
        <v>8620</v>
      </c>
    </row>
    <row r="2321" spans="1:13" x14ac:dyDescent="0.25">
      <c r="A2321" t="s">
        <v>10521</v>
      </c>
      <c r="B2321" t="s">
        <v>10521</v>
      </c>
      <c r="C2321" t="s">
        <v>10522</v>
      </c>
      <c r="D2321" t="s">
        <v>1266</v>
      </c>
      <c r="E2321" t="str">
        <f>VLOOKUP(A2321,[1]USDAPLANTS!C$2:D$32889,2)</f>
        <v>L48(I)CAN(I)</v>
      </c>
      <c r="F2321" t="s">
        <v>1266</v>
      </c>
      <c r="G2321" t="s">
        <v>1032</v>
      </c>
      <c r="I2321" t="s">
        <v>10523</v>
      </c>
      <c r="J2321" t="s">
        <v>907</v>
      </c>
      <c r="K2321" t="s">
        <v>10524</v>
      </c>
      <c r="L2321" t="str">
        <f t="shared" si="212"/>
        <v>eglanteria</v>
      </c>
      <c r="M2321" t="s">
        <v>10524</v>
      </c>
    </row>
    <row r="2322" spans="1:13" x14ac:dyDescent="0.25">
      <c r="A2322" t="s">
        <v>10525</v>
      </c>
      <c r="B2322" t="s">
        <v>10525</v>
      </c>
      <c r="C2322" t="s">
        <v>10526</v>
      </c>
      <c r="D2322" t="s">
        <v>1266</v>
      </c>
      <c r="E2322" t="str">
        <f>VLOOKUP(A2322,[1]USDAPLANTS!C$2:D$32889,2)</f>
        <v>L48(I)CAN(I)</v>
      </c>
      <c r="F2322" t="s">
        <v>1266</v>
      </c>
      <c r="G2322" t="s">
        <v>1032</v>
      </c>
      <c r="I2322" t="s">
        <v>10527</v>
      </c>
      <c r="J2322" t="s">
        <v>907</v>
      </c>
      <c r="K2322" t="s">
        <v>10528</v>
      </c>
      <c r="L2322" t="str">
        <f t="shared" si="212"/>
        <v>gallica</v>
      </c>
      <c r="M2322" t="s">
        <v>10528</v>
      </c>
    </row>
    <row r="2323" spans="1:13" x14ac:dyDescent="0.25">
      <c r="A2323" t="s">
        <v>10529</v>
      </c>
      <c r="B2323" t="s">
        <v>10529</v>
      </c>
      <c r="C2323" t="s">
        <v>10530</v>
      </c>
      <c r="D2323" t="s">
        <v>1266</v>
      </c>
      <c r="E2323" t="str">
        <f>VLOOKUP(A2323,[1]USDAPLANTS!C$2:D$32889,2)</f>
        <v>L48(I)CAN(I)</v>
      </c>
      <c r="F2323" t="s">
        <v>1266</v>
      </c>
      <c r="G2323" t="s">
        <v>1032</v>
      </c>
      <c r="I2323" t="s">
        <v>10531</v>
      </c>
      <c r="J2323" t="s">
        <v>907</v>
      </c>
      <c r="K2323" t="s">
        <v>7558</v>
      </c>
      <c r="L2323" t="str">
        <f t="shared" si="212"/>
        <v>micrantha</v>
      </c>
      <c r="M2323" t="s">
        <v>7558</v>
      </c>
    </row>
    <row r="2324" spans="1:13" x14ac:dyDescent="0.25">
      <c r="A2324" t="s">
        <v>10532</v>
      </c>
      <c r="B2324" t="s">
        <v>10532</v>
      </c>
      <c r="C2324" t="s">
        <v>101</v>
      </c>
      <c r="D2324" t="s">
        <v>1266</v>
      </c>
      <c r="E2324" t="str">
        <f>VLOOKUP(A2324,[1]USDAPLANTS!C$2:D$32889,2)</f>
        <v>L48(I)CAN(I)</v>
      </c>
      <c r="F2324" t="s">
        <v>1266</v>
      </c>
      <c r="G2324" t="s">
        <v>1032</v>
      </c>
      <c r="I2324" t="s">
        <v>10533</v>
      </c>
      <c r="J2324" t="s">
        <v>907</v>
      </c>
      <c r="K2324" t="s">
        <v>908</v>
      </c>
      <c r="L2324" t="str">
        <f t="shared" si="212"/>
        <v>multiflora</v>
      </c>
      <c r="M2324" t="s">
        <v>908</v>
      </c>
    </row>
    <row r="2325" spans="1:13" x14ac:dyDescent="0.25">
      <c r="A2325" t="s">
        <v>10534</v>
      </c>
      <c r="B2325" t="s">
        <v>10534</v>
      </c>
      <c r="C2325" t="s">
        <v>10535</v>
      </c>
      <c r="D2325" t="s">
        <v>1266</v>
      </c>
      <c r="E2325" t="str">
        <f>VLOOKUP(A2325,[1]USDAPLANTS!C$2:D$32889,2)</f>
        <v>L48(N)CAN(N)</v>
      </c>
      <c r="F2325" t="s">
        <v>1266</v>
      </c>
      <c r="G2325" t="s">
        <v>1021</v>
      </c>
      <c r="I2325" t="s">
        <v>10536</v>
      </c>
      <c r="J2325" t="s">
        <v>907</v>
      </c>
      <c r="K2325" t="s">
        <v>928</v>
      </c>
      <c r="L2325" t="str">
        <f t="shared" si="212"/>
        <v>palustris</v>
      </c>
      <c r="M2325" t="s">
        <v>928</v>
      </c>
    </row>
    <row r="2326" spans="1:13" x14ac:dyDescent="0.25">
      <c r="A2326" t="s">
        <v>10537</v>
      </c>
      <c r="B2326" t="s">
        <v>10537</v>
      </c>
      <c r="C2326" t="s">
        <v>10538</v>
      </c>
      <c r="D2326" t="s">
        <v>1266</v>
      </c>
      <c r="E2326" t="str">
        <f>VLOOKUP(A2326,[1]USDAPLANTS!C$2:D$32889,2)</f>
        <v>L48(I)AK(I)CAN(I)SPM(I)</v>
      </c>
      <c r="F2326" t="s">
        <v>1266</v>
      </c>
      <c r="G2326" t="s">
        <v>1032</v>
      </c>
      <c r="I2326" t="s">
        <v>10539</v>
      </c>
      <c r="J2326" t="s">
        <v>907</v>
      </c>
      <c r="K2326" t="s">
        <v>983</v>
      </c>
      <c r="L2326" t="str">
        <f t="shared" si="212"/>
        <v>rugosa</v>
      </c>
      <c r="M2326" t="s">
        <v>983</v>
      </c>
    </row>
    <row r="2327" spans="1:13" x14ac:dyDescent="0.25">
      <c r="A2327" t="s">
        <v>10540</v>
      </c>
      <c r="B2327" t="s">
        <v>10540</v>
      </c>
      <c r="C2327" t="s">
        <v>10541</v>
      </c>
      <c r="D2327" t="s">
        <v>1266</v>
      </c>
      <c r="E2327" t="str">
        <f>VLOOKUP(A2327,[1]USDAPLANTS!C$2:D$32889,2)</f>
        <v>L48(N)CAN(N)</v>
      </c>
      <c r="F2327" t="s">
        <v>1266</v>
      </c>
      <c r="G2327" t="s">
        <v>1021</v>
      </c>
      <c r="I2327" t="s">
        <v>10542</v>
      </c>
      <c r="J2327" t="s">
        <v>907</v>
      </c>
      <c r="K2327" t="s">
        <v>10543</v>
      </c>
      <c r="L2327" t="str">
        <f t="shared" si="212"/>
        <v>setigera</v>
      </c>
      <c r="M2327" t="s">
        <v>10543</v>
      </c>
    </row>
    <row r="2328" spans="1:13" x14ac:dyDescent="0.25">
      <c r="A2328" t="s">
        <v>10544</v>
      </c>
      <c r="B2328" t="s">
        <v>10544</v>
      </c>
      <c r="C2328" t="s">
        <v>10545</v>
      </c>
      <c r="D2328" t="s">
        <v>1266</v>
      </c>
      <c r="E2328" t="str">
        <f>VLOOKUP(A2328,[1]USDAPLANTS!C$2:D$32889,2)</f>
        <v>L48(N)CAN(N)SPM(N)</v>
      </c>
      <c r="F2328" t="s">
        <v>1266</v>
      </c>
      <c r="G2328" t="s">
        <v>1021</v>
      </c>
      <c r="I2328" t="s">
        <v>10546</v>
      </c>
      <c r="J2328" t="s">
        <v>907</v>
      </c>
      <c r="K2328" t="s">
        <v>895</v>
      </c>
      <c r="L2328" t="str">
        <f t="shared" si="212"/>
        <v>virginiana</v>
      </c>
      <c r="M2328" t="s">
        <v>895</v>
      </c>
    </row>
    <row r="2329" spans="1:13" x14ac:dyDescent="0.25">
      <c r="A2329" t="s">
        <v>10547</v>
      </c>
      <c r="B2329" t="s">
        <v>10547</v>
      </c>
      <c r="C2329" t="s">
        <v>10548</v>
      </c>
      <c r="D2329" t="s">
        <v>1266</v>
      </c>
      <c r="E2329" t="str">
        <f>VLOOKUP(A2329,[1]USDAPLANTS!C$2:D$32889,2)</f>
        <v>L48(I)</v>
      </c>
      <c r="F2329" t="s">
        <v>1266</v>
      </c>
      <c r="G2329" t="s">
        <v>1032</v>
      </c>
      <c r="I2329" t="s">
        <v>10549</v>
      </c>
      <c r="J2329" t="s">
        <v>907</v>
      </c>
      <c r="K2329" t="s">
        <v>10550</v>
      </c>
      <c r="L2329" t="str">
        <f t="shared" si="212"/>
        <v>wichuraiana</v>
      </c>
      <c r="M2329" t="s">
        <v>10550</v>
      </c>
    </row>
    <row r="2330" spans="1:13" x14ac:dyDescent="0.25">
      <c r="A2330" t="s">
        <v>10551</v>
      </c>
      <c r="B2330" t="s">
        <v>10551</v>
      </c>
      <c r="C2330" t="s">
        <v>10552</v>
      </c>
      <c r="D2330" t="s">
        <v>1578</v>
      </c>
      <c r="E2330" t="str">
        <f>VLOOKUP(A2330,[1]USDAPLANTS!C$2:D$32889,2)</f>
        <v>L48(N)PR(N)CAN(N)</v>
      </c>
      <c r="F2330" t="s">
        <v>1578</v>
      </c>
      <c r="G2330" t="s">
        <v>1021</v>
      </c>
      <c r="I2330" t="s">
        <v>10553</v>
      </c>
      <c r="J2330" t="s">
        <v>10554</v>
      </c>
      <c r="K2330" t="s">
        <v>10555</v>
      </c>
      <c r="L2330" t="str">
        <f t="shared" si="212"/>
        <v>ramosior</v>
      </c>
      <c r="M2330" t="s">
        <v>10555</v>
      </c>
    </row>
    <row r="2331" spans="1:13" x14ac:dyDescent="0.25">
      <c r="A2331" t="s">
        <v>10556</v>
      </c>
      <c r="B2331" t="s">
        <v>10556</v>
      </c>
      <c r="C2331" t="s">
        <v>10557</v>
      </c>
      <c r="D2331" t="s">
        <v>1266</v>
      </c>
      <c r="E2331" t="str">
        <f>VLOOKUP(A2331,[1]USDAPLANTS!C$2:D$32889,2)</f>
        <v>L48(N)CAN(N)</v>
      </c>
      <c r="F2331" t="s">
        <v>1266</v>
      </c>
      <c r="G2331" t="s">
        <v>1021</v>
      </c>
      <c r="I2331" t="s">
        <v>10558</v>
      </c>
      <c r="J2331" t="s">
        <v>834</v>
      </c>
      <c r="K2331" t="s">
        <v>10206</v>
      </c>
      <c r="L2331" t="str">
        <f t="shared" si="212"/>
        <v>allegheniensis</v>
      </c>
      <c r="M2331" t="s">
        <v>10206</v>
      </c>
    </row>
    <row r="2332" spans="1:13" x14ac:dyDescent="0.25">
      <c r="A2332" t="s">
        <v>10559</v>
      </c>
      <c r="B2332" t="s">
        <v>10559</v>
      </c>
      <c r="C2332" t="s">
        <v>2244</v>
      </c>
      <c r="D2332" t="s">
        <v>1266</v>
      </c>
      <c r="E2332" t="str">
        <f>VLOOKUP(A2332,[1]USDAPLANTS!C$2:D$32889,2)</f>
        <v>L48(I)</v>
      </c>
      <c r="F2332" t="s">
        <v>1266</v>
      </c>
      <c r="G2332" t="s">
        <v>1032</v>
      </c>
      <c r="I2332" t="s">
        <v>10560</v>
      </c>
      <c r="J2332" t="s">
        <v>834</v>
      </c>
      <c r="K2332" t="s">
        <v>10561</v>
      </c>
      <c r="L2332" t="str">
        <f t="shared" si="212"/>
        <v>bifrons</v>
      </c>
      <c r="M2332" t="s">
        <v>10561</v>
      </c>
    </row>
    <row r="2333" spans="1:13" x14ac:dyDescent="0.25">
      <c r="A2333" t="s">
        <v>10562</v>
      </c>
      <c r="B2333" t="s">
        <v>10562</v>
      </c>
      <c r="C2333" t="s">
        <v>10563</v>
      </c>
      <c r="D2333" t="s">
        <v>1266</v>
      </c>
      <c r="E2333" t="str">
        <f>VLOOKUP(A2333,[1]USDAPLANTS!C$2:D$32889,2)</f>
        <v>L48(I)CAN(I)</v>
      </c>
      <c r="F2333" t="s">
        <v>1266</v>
      </c>
      <c r="G2333" t="s">
        <v>1032</v>
      </c>
      <c r="I2333" t="s">
        <v>10564</v>
      </c>
      <c r="J2333" t="s">
        <v>834</v>
      </c>
      <c r="K2333" t="s">
        <v>10565</v>
      </c>
      <c r="L2333" t="str">
        <f t="shared" si="212"/>
        <v>caesius</v>
      </c>
      <c r="M2333" t="s">
        <v>10565</v>
      </c>
    </row>
    <row r="2334" spans="1:13" x14ac:dyDescent="0.25">
      <c r="A2334" t="s">
        <v>10566</v>
      </c>
      <c r="B2334" t="s">
        <v>10566</v>
      </c>
      <c r="C2334" t="s">
        <v>10567</v>
      </c>
      <c r="D2334" t="s">
        <v>1266</v>
      </c>
      <c r="E2334" t="str">
        <f>VLOOKUP(A2334,[1]USDAPLANTS!C$2:D$32889,2)</f>
        <v>L48(N)CAN(N)SPM(N)</v>
      </c>
      <c r="F2334" t="s">
        <v>1266</v>
      </c>
      <c r="G2334" t="s">
        <v>1021</v>
      </c>
      <c r="I2334" t="s">
        <v>10568</v>
      </c>
      <c r="J2334" t="s">
        <v>834</v>
      </c>
      <c r="K2334" t="s">
        <v>1544</v>
      </c>
      <c r="L2334" t="str">
        <f t="shared" si="212"/>
        <v>canadensis</v>
      </c>
      <c r="M2334" t="s">
        <v>1544</v>
      </c>
    </row>
    <row r="2335" spans="1:13" x14ac:dyDescent="0.25">
      <c r="A2335" t="s">
        <v>10569</v>
      </c>
      <c r="B2335" t="s">
        <v>10569</v>
      </c>
      <c r="C2335" t="s">
        <v>10570</v>
      </c>
      <c r="D2335" t="s">
        <v>1266</v>
      </c>
      <c r="E2335" t="str">
        <f>VLOOKUP(A2335,[1]USDAPLANTS!C$2:D$32889,2)</f>
        <v>L48(N)</v>
      </c>
      <c r="F2335" t="s">
        <v>1266</v>
      </c>
      <c r="G2335" t="s">
        <v>1021</v>
      </c>
      <c r="I2335" t="s">
        <v>10571</v>
      </c>
      <c r="J2335" t="s">
        <v>834</v>
      </c>
      <c r="K2335" t="s">
        <v>10572</v>
      </c>
      <c r="L2335" t="str">
        <f t="shared" si="212"/>
        <v>cuneifolius</v>
      </c>
      <c r="M2335" t="s">
        <v>10572</v>
      </c>
    </row>
    <row r="2336" spans="1:13" x14ac:dyDescent="0.25">
      <c r="A2336" t="s">
        <v>10573</v>
      </c>
      <c r="B2336" t="s">
        <v>10573</v>
      </c>
      <c r="C2336" t="s">
        <v>10574</v>
      </c>
      <c r="D2336" t="s">
        <v>1266</v>
      </c>
      <c r="E2336" t="str">
        <f>VLOOKUP(A2336,[1]USDAPLANTS!C$2:D$32889,2)</f>
        <v>L48(N)</v>
      </c>
      <c r="F2336" t="s">
        <v>1266</v>
      </c>
      <c r="G2336" t="s">
        <v>1021</v>
      </c>
      <c r="I2336" t="s">
        <v>10575</v>
      </c>
      <c r="J2336" t="s">
        <v>834</v>
      </c>
      <c r="K2336" t="s">
        <v>3883</v>
      </c>
      <c r="L2336" t="str">
        <f t="shared" si="212"/>
        <v>discolor</v>
      </c>
      <c r="M2336" t="s">
        <v>3883</v>
      </c>
    </row>
    <row r="2337" spans="1:15" x14ac:dyDescent="0.25">
      <c r="A2337" t="s">
        <v>10576</v>
      </c>
      <c r="B2337" t="s">
        <v>10576</v>
      </c>
      <c r="C2337" t="s">
        <v>10577</v>
      </c>
      <c r="D2337" t="s">
        <v>1266</v>
      </c>
      <c r="E2337" t="str">
        <f>VLOOKUP(A2337,[1]USDAPLANTS!C$2:D$32889,2)</f>
        <v>HI(I)</v>
      </c>
      <c r="F2337" t="s">
        <v>1266</v>
      </c>
      <c r="G2337" t="s">
        <v>1021</v>
      </c>
      <c r="H2337" t="s">
        <v>1109</v>
      </c>
      <c r="I2337" t="s">
        <v>10578</v>
      </c>
      <c r="J2337" t="s">
        <v>834</v>
      </c>
      <c r="K2337" t="s">
        <v>10579</v>
      </c>
      <c r="L2337" t="str">
        <f t="shared" si="212"/>
        <v>enslenii</v>
      </c>
      <c r="M2337" t="s">
        <v>10579</v>
      </c>
    </row>
    <row r="2338" spans="1:15" x14ac:dyDescent="0.25">
      <c r="A2338" t="s">
        <v>10580</v>
      </c>
      <c r="B2338" t="s">
        <v>10580</v>
      </c>
      <c r="C2338" t="s">
        <v>10581</v>
      </c>
      <c r="D2338" t="s">
        <v>1266</v>
      </c>
      <c r="E2338" t="str">
        <f>VLOOKUP(A2338,[1]USDAPLANTS!C$2:D$32889,2)</f>
        <v>L48(N)CAN(N)</v>
      </c>
      <c r="F2338" t="s">
        <v>1266</v>
      </c>
      <c r="G2338" t="s">
        <v>1021</v>
      </c>
      <c r="I2338" t="s">
        <v>10582</v>
      </c>
      <c r="J2338" t="s">
        <v>834</v>
      </c>
      <c r="K2338" t="s">
        <v>836</v>
      </c>
      <c r="L2338" t="str">
        <f t="shared" si="212"/>
        <v>flagellaris</v>
      </c>
      <c r="M2338" t="s">
        <v>836</v>
      </c>
    </row>
    <row r="2339" spans="1:15" x14ac:dyDescent="0.25">
      <c r="A2339" t="s">
        <v>10583</v>
      </c>
      <c r="B2339" t="s">
        <v>10583</v>
      </c>
      <c r="C2339" t="s">
        <v>10584</v>
      </c>
      <c r="D2339" t="s">
        <v>1266</v>
      </c>
      <c r="E2339" t="str">
        <f>VLOOKUP(A2339,[1]USDAPLANTS!C$2:D$32889,2)</f>
        <v>L48(N)CAN(N)</v>
      </c>
      <c r="F2339" t="s">
        <v>1266</v>
      </c>
      <c r="G2339" t="s">
        <v>1021</v>
      </c>
      <c r="I2339" t="s">
        <v>10585</v>
      </c>
      <c r="J2339" t="s">
        <v>834</v>
      </c>
      <c r="K2339" t="s">
        <v>835</v>
      </c>
      <c r="L2339" t="str">
        <f t="shared" si="212"/>
        <v>hispidus</v>
      </c>
      <c r="M2339" t="s">
        <v>835</v>
      </c>
    </row>
    <row r="2340" spans="1:15" x14ac:dyDescent="0.25">
      <c r="A2340" t="s">
        <v>10586</v>
      </c>
      <c r="B2340" t="s">
        <v>10586</v>
      </c>
      <c r="C2340" t="s">
        <v>10587</v>
      </c>
      <c r="D2340" t="s">
        <v>1266</v>
      </c>
      <c r="E2340" t="str">
        <f>VLOOKUP(A2340,[1]USDAPLANTS!C$2:D$32889,2)</f>
        <v>L48(N)AK(N)CAN(N)SPM(N)</v>
      </c>
      <c r="F2340" t="s">
        <v>1266</v>
      </c>
      <c r="G2340" t="s">
        <v>1021</v>
      </c>
      <c r="I2340" t="s">
        <v>10588</v>
      </c>
      <c r="J2340" t="s">
        <v>834</v>
      </c>
      <c r="K2340" t="s">
        <v>10589</v>
      </c>
      <c r="L2340" t="str">
        <f>M2340&amp;" "&amp;N2340&amp;" "&amp;O2340</f>
        <v>idaeus var. strigosus</v>
      </c>
      <c r="M2340" t="s">
        <v>10590</v>
      </c>
      <c r="N2340" t="s">
        <v>1259</v>
      </c>
      <c r="O2340" t="s">
        <v>961</v>
      </c>
    </row>
    <row r="2341" spans="1:15" x14ac:dyDescent="0.25">
      <c r="A2341" t="s">
        <v>10591</v>
      </c>
      <c r="B2341" t="s">
        <v>10591</v>
      </c>
      <c r="C2341" t="s">
        <v>10592</v>
      </c>
      <c r="D2341" t="s">
        <v>1266</v>
      </c>
      <c r="E2341" t="str">
        <f>VLOOKUP(A2341,[1]USDAPLANTS!C$2:D$32889,2)</f>
        <v>L48(I)CAN(I)</v>
      </c>
      <c r="F2341" t="s">
        <v>1266</v>
      </c>
      <c r="G2341" t="s">
        <v>1032</v>
      </c>
      <c r="I2341" t="s">
        <v>10593</v>
      </c>
      <c r="J2341" t="s">
        <v>834</v>
      </c>
      <c r="K2341" t="s">
        <v>10594</v>
      </c>
      <c r="L2341" t="str">
        <f t="shared" ref="L2341:L2349" si="213">M2341</f>
        <v>illecebrosus</v>
      </c>
      <c r="M2341" t="s">
        <v>10594</v>
      </c>
    </row>
    <row r="2342" spans="1:15" x14ac:dyDescent="0.25">
      <c r="A2342" t="s">
        <v>10595</v>
      </c>
      <c r="B2342" t="s">
        <v>10595</v>
      </c>
      <c r="C2342" t="s">
        <v>10596</v>
      </c>
      <c r="D2342" t="s">
        <v>1266</v>
      </c>
      <c r="E2342" t="str">
        <f>VLOOKUP(A2342,[1]USDAPLANTS!C$2:D$32889,2)</f>
        <v>L48(I)CAN(I)</v>
      </c>
      <c r="F2342" t="s">
        <v>1266</v>
      </c>
      <c r="G2342" t="s">
        <v>1032</v>
      </c>
      <c r="I2342" t="s">
        <v>10597</v>
      </c>
      <c r="J2342" t="s">
        <v>834</v>
      </c>
      <c r="K2342" t="s">
        <v>4974</v>
      </c>
      <c r="L2342" t="str">
        <f t="shared" si="213"/>
        <v>laciniatus</v>
      </c>
      <c r="M2342" t="s">
        <v>4974</v>
      </c>
    </row>
    <row r="2343" spans="1:15" x14ac:dyDescent="0.25">
      <c r="A2343" t="s">
        <v>10598</v>
      </c>
      <c r="B2343" t="s">
        <v>10598</v>
      </c>
      <c r="C2343" t="s">
        <v>10599</v>
      </c>
      <c r="D2343" t="s">
        <v>1266</v>
      </c>
      <c r="E2343" t="str">
        <f>VLOOKUP(A2343,[1]USDAPLANTS!C$2:D$32889,2)</f>
        <v>L48(N)CAN(N)</v>
      </c>
      <c r="F2343" t="s">
        <v>1266</v>
      </c>
      <c r="G2343" t="s">
        <v>1021</v>
      </c>
      <c r="I2343" t="s">
        <v>10600</v>
      </c>
      <c r="J2343" t="s">
        <v>834</v>
      </c>
      <c r="K2343" t="s">
        <v>3559</v>
      </c>
      <c r="L2343" t="str">
        <f t="shared" si="213"/>
        <v>occidentalis</v>
      </c>
      <c r="M2343" t="s">
        <v>3559</v>
      </c>
    </row>
    <row r="2344" spans="1:15" x14ac:dyDescent="0.25">
      <c r="A2344" t="s">
        <v>10601</v>
      </c>
      <c r="B2344" t="s">
        <v>10601</v>
      </c>
      <c r="C2344" t="s">
        <v>10602</v>
      </c>
      <c r="D2344" t="s">
        <v>1266</v>
      </c>
      <c r="E2344" t="str">
        <f>VLOOKUP(A2344,[1]USDAPLANTS!C$2:D$32889,2)</f>
        <v>L48(N)CAN(N)</v>
      </c>
      <c r="F2344" t="s">
        <v>1266</v>
      </c>
      <c r="G2344" t="s">
        <v>1021</v>
      </c>
      <c r="I2344" t="s">
        <v>10603</v>
      </c>
      <c r="J2344" t="s">
        <v>834</v>
      </c>
      <c r="K2344" t="s">
        <v>4515</v>
      </c>
      <c r="L2344" t="str">
        <f t="shared" si="213"/>
        <v>odoratus</v>
      </c>
      <c r="M2344" t="s">
        <v>4515</v>
      </c>
    </row>
    <row r="2345" spans="1:15" x14ac:dyDescent="0.25">
      <c r="A2345" t="s">
        <v>10604</v>
      </c>
      <c r="B2345" t="s">
        <v>10604</v>
      </c>
      <c r="C2345" t="s">
        <v>10605</v>
      </c>
      <c r="D2345" t="s">
        <v>1266</v>
      </c>
      <c r="E2345" t="str">
        <f>VLOOKUP(A2345,[1]USDAPLANTS!C$2:D$32889,2)</f>
        <v>L48(N)CAN(N)</v>
      </c>
      <c r="F2345" t="s">
        <v>1266</v>
      </c>
      <c r="G2345" t="s">
        <v>1021</v>
      </c>
      <c r="I2345" t="s">
        <v>10606</v>
      </c>
      <c r="J2345" t="s">
        <v>834</v>
      </c>
      <c r="K2345" t="s">
        <v>10607</v>
      </c>
      <c r="L2345" t="str">
        <f t="shared" si="213"/>
        <v>pensilvanicus</v>
      </c>
      <c r="M2345" t="s">
        <v>10607</v>
      </c>
    </row>
    <row r="2346" spans="1:15" x14ac:dyDescent="0.25">
      <c r="A2346" t="s">
        <v>10608</v>
      </c>
      <c r="B2346" t="s">
        <v>10608</v>
      </c>
      <c r="C2346" t="s">
        <v>10609</v>
      </c>
      <c r="D2346" t="s">
        <v>1266</v>
      </c>
      <c r="E2346" t="str">
        <f>VLOOKUP(A2346,[1]USDAPLANTS!C$2:D$32889,2)</f>
        <v>L48(I)</v>
      </c>
      <c r="F2346" t="s">
        <v>1266</v>
      </c>
      <c r="G2346" t="s">
        <v>1032</v>
      </c>
      <c r="I2346" t="s">
        <v>10610</v>
      </c>
      <c r="J2346" t="s">
        <v>834</v>
      </c>
      <c r="K2346" t="s">
        <v>10611</v>
      </c>
      <c r="L2346" t="str">
        <f t="shared" si="213"/>
        <v>phoenicolasius</v>
      </c>
      <c r="M2346" t="s">
        <v>10611</v>
      </c>
    </row>
    <row r="2347" spans="1:15" x14ac:dyDescent="0.25">
      <c r="A2347" t="s">
        <v>10612</v>
      </c>
      <c r="B2347" t="s">
        <v>10612</v>
      </c>
      <c r="C2347" t="s">
        <v>10613</v>
      </c>
      <c r="D2347" t="s">
        <v>1266</v>
      </c>
      <c r="E2347" t="str">
        <f>VLOOKUP(A2347,[1]USDAPLANTS!C$2:D$32889,2)</f>
        <v>L48(N)AK(N)CAN(N)SPM(N)</v>
      </c>
      <c r="F2347" t="s">
        <v>1266</v>
      </c>
      <c r="G2347" t="s">
        <v>1021</v>
      </c>
      <c r="I2347" t="s">
        <v>10614</v>
      </c>
      <c r="J2347" t="s">
        <v>834</v>
      </c>
      <c r="K2347" t="s">
        <v>1280</v>
      </c>
      <c r="L2347" t="str">
        <f t="shared" si="213"/>
        <v>pubescens</v>
      </c>
      <c r="M2347" t="s">
        <v>1280</v>
      </c>
    </row>
    <row r="2348" spans="1:15" x14ac:dyDescent="0.25">
      <c r="A2348" t="s">
        <v>10615</v>
      </c>
      <c r="B2348" t="s">
        <v>10615</v>
      </c>
      <c r="C2348" t="s">
        <v>70</v>
      </c>
      <c r="D2348" t="s">
        <v>1266</v>
      </c>
      <c r="E2348" t="str">
        <f>VLOOKUP(A2348,[1]USDAPLANTS!C$2:D$32889,2)</f>
        <v>L48(N)</v>
      </c>
      <c r="F2348" t="s">
        <v>1266</v>
      </c>
      <c r="G2348" t="s">
        <v>1021</v>
      </c>
      <c r="I2348" t="s">
        <v>10616</v>
      </c>
      <c r="J2348" t="s">
        <v>834</v>
      </c>
      <c r="K2348" t="s">
        <v>10617</v>
      </c>
      <c r="L2348" t="str">
        <f t="shared" si="213"/>
        <v>recurvicaulis</v>
      </c>
      <c r="M2348" t="s">
        <v>10617</v>
      </c>
    </row>
    <row r="2349" spans="1:15" x14ac:dyDescent="0.25">
      <c r="A2349" t="s">
        <v>10618</v>
      </c>
      <c r="B2349" t="s">
        <v>10618</v>
      </c>
      <c r="C2349" t="s">
        <v>10619</v>
      </c>
      <c r="D2349" t="s">
        <v>1266</v>
      </c>
      <c r="E2349" t="str">
        <f>VLOOKUP(A2349,[1]USDAPLANTS!C$2:D$32889,2)</f>
        <v>L48(N)CAN(N)</v>
      </c>
      <c r="F2349" t="s">
        <v>1266</v>
      </c>
      <c r="G2349" t="s">
        <v>1021</v>
      </c>
      <c r="I2349" t="s">
        <v>10620</v>
      </c>
      <c r="J2349" t="s">
        <v>834</v>
      </c>
      <c r="K2349" t="s">
        <v>10621</v>
      </c>
      <c r="L2349" t="str">
        <f t="shared" si="213"/>
        <v>setosus</v>
      </c>
      <c r="M2349" t="s">
        <v>10621</v>
      </c>
    </row>
    <row r="2350" spans="1:15" x14ac:dyDescent="0.25">
      <c r="A2350" t="s">
        <v>10622</v>
      </c>
      <c r="B2350" t="s">
        <v>10622</v>
      </c>
      <c r="C2350" t="s">
        <v>10623</v>
      </c>
      <c r="D2350" t="s">
        <v>1108</v>
      </c>
      <c r="E2350" t="str">
        <f>VLOOKUP(A2350,[1]USDAPLANTS!C$2:D$32889,2)</f>
        <v>L48(N)</v>
      </c>
      <c r="F2350" t="s">
        <v>1108</v>
      </c>
      <c r="G2350" t="s">
        <v>1021</v>
      </c>
      <c r="I2350" t="s">
        <v>10624</v>
      </c>
      <c r="J2350" t="s">
        <v>10625</v>
      </c>
      <c r="K2350" t="s">
        <v>10626</v>
      </c>
      <c r="L2350" t="str">
        <f t="shared" ref="L2350:L2356" si="214">M2350&amp;" "&amp;N2350&amp;" "&amp;O2350</f>
        <v>fulgida var. fulgida</v>
      </c>
      <c r="M2350" t="s">
        <v>10627</v>
      </c>
      <c r="N2350" t="s">
        <v>1259</v>
      </c>
      <c r="O2350" t="s">
        <v>10627</v>
      </c>
    </row>
    <row r="2351" spans="1:15" x14ac:dyDescent="0.25">
      <c r="A2351" t="s">
        <v>10628</v>
      </c>
      <c r="B2351" t="s">
        <v>10628</v>
      </c>
      <c r="C2351" t="s">
        <v>10629</v>
      </c>
      <c r="D2351" t="s">
        <v>1108</v>
      </c>
      <c r="E2351" t="str">
        <f>VLOOKUP(A2351,[1]USDAPLANTS!C$2:D$32889,2)</f>
        <v>L48(N)CAN(I)</v>
      </c>
      <c r="F2351" t="s">
        <v>1108</v>
      </c>
      <c r="G2351" t="s">
        <v>1021</v>
      </c>
      <c r="I2351" t="s">
        <v>10630</v>
      </c>
      <c r="J2351" t="s">
        <v>10625</v>
      </c>
      <c r="K2351" t="s">
        <v>10631</v>
      </c>
      <c r="L2351" t="str">
        <f t="shared" si="214"/>
        <v>fulgida var. speciosa</v>
      </c>
      <c r="M2351" t="s">
        <v>10627</v>
      </c>
      <c r="N2351" t="s">
        <v>1259</v>
      </c>
      <c r="O2351" t="s">
        <v>3524</v>
      </c>
    </row>
    <row r="2352" spans="1:15" x14ac:dyDescent="0.25">
      <c r="A2352" t="s">
        <v>10632</v>
      </c>
      <c r="B2352" t="s">
        <v>10632</v>
      </c>
      <c r="C2352" t="s">
        <v>10633</v>
      </c>
      <c r="D2352" t="s">
        <v>1108</v>
      </c>
      <c r="E2352" t="str">
        <f>VLOOKUP(A2352,[1]USDAPLANTS!C$2:D$32889,2)</f>
        <v>L48(N)CAN(N)</v>
      </c>
      <c r="F2352" t="s">
        <v>1108</v>
      </c>
      <c r="G2352" t="s">
        <v>1021</v>
      </c>
      <c r="I2352" t="s">
        <v>10634</v>
      </c>
      <c r="J2352" t="s">
        <v>10625</v>
      </c>
      <c r="K2352" t="s">
        <v>10635</v>
      </c>
      <c r="L2352" t="str">
        <f t="shared" si="214"/>
        <v>hirta var. hirta</v>
      </c>
      <c r="M2352" t="s">
        <v>3086</v>
      </c>
      <c r="N2352" t="s">
        <v>1259</v>
      </c>
      <c r="O2352" t="s">
        <v>3086</v>
      </c>
    </row>
    <row r="2353" spans="1:15" x14ac:dyDescent="0.25">
      <c r="A2353" t="s">
        <v>10636</v>
      </c>
      <c r="B2353" t="s">
        <v>10636</v>
      </c>
      <c r="C2353" t="s">
        <v>10637</v>
      </c>
      <c r="D2353" t="s">
        <v>1108</v>
      </c>
      <c r="E2353" t="str">
        <f>VLOOKUP(A2353,[1]USDAPLANTS!C$2:D$32889,2)</f>
        <v>L48(N)CAN(N)</v>
      </c>
      <c r="F2353" t="s">
        <v>1108</v>
      </c>
      <c r="G2353" t="s">
        <v>1021</v>
      </c>
      <c r="I2353" t="s">
        <v>10638</v>
      </c>
      <c r="J2353" t="s">
        <v>10625</v>
      </c>
      <c r="K2353" t="s">
        <v>10639</v>
      </c>
      <c r="L2353" t="str">
        <f t="shared" si="214"/>
        <v>hirta var. pulcherrima</v>
      </c>
      <c r="M2353" t="s">
        <v>3086</v>
      </c>
      <c r="N2353" t="s">
        <v>1259</v>
      </c>
      <c r="O2353" t="s">
        <v>10640</v>
      </c>
    </row>
    <row r="2354" spans="1:15" x14ac:dyDescent="0.25">
      <c r="A2354" t="s">
        <v>10641</v>
      </c>
      <c r="B2354" t="s">
        <v>10641</v>
      </c>
      <c r="C2354" t="s">
        <v>10642</v>
      </c>
      <c r="D2354" t="s">
        <v>1108</v>
      </c>
      <c r="E2354" t="str">
        <f>VLOOKUP(A2354,[1]USDAPLANTS!C$2:D$32889,2)</f>
        <v>L48(N)</v>
      </c>
      <c r="F2354" t="s">
        <v>1108</v>
      </c>
      <c r="G2354" t="s">
        <v>1021</v>
      </c>
      <c r="I2354" t="s">
        <v>10643</v>
      </c>
      <c r="J2354" t="s">
        <v>10625</v>
      </c>
      <c r="K2354" t="s">
        <v>10644</v>
      </c>
      <c r="L2354" t="str">
        <f t="shared" si="214"/>
        <v>laciniata var. hortensia</v>
      </c>
      <c r="M2354" t="s">
        <v>8511</v>
      </c>
      <c r="N2354" t="s">
        <v>1259</v>
      </c>
      <c r="O2354" t="s">
        <v>10645</v>
      </c>
    </row>
    <row r="2355" spans="1:15" x14ac:dyDescent="0.25">
      <c r="A2355" t="s">
        <v>10646</v>
      </c>
      <c r="B2355" t="s">
        <v>10646</v>
      </c>
      <c r="C2355" t="s">
        <v>10642</v>
      </c>
      <c r="D2355" t="s">
        <v>1108</v>
      </c>
      <c r="E2355" t="str">
        <f>VLOOKUP(A2355,[1]USDAPLANTS!C$2:D$32889,2)</f>
        <v>L48(N)CAN(N)</v>
      </c>
      <c r="F2355" t="s">
        <v>1108</v>
      </c>
      <c r="G2355" t="s">
        <v>1021</v>
      </c>
      <c r="I2355" t="s">
        <v>10647</v>
      </c>
      <c r="J2355" t="s">
        <v>10625</v>
      </c>
      <c r="K2355" t="s">
        <v>10648</v>
      </c>
      <c r="L2355" t="str">
        <f t="shared" si="214"/>
        <v>laciniata var. laciniata</v>
      </c>
      <c r="M2355" t="s">
        <v>8511</v>
      </c>
      <c r="N2355" t="s">
        <v>1259</v>
      </c>
      <c r="O2355" t="s">
        <v>8511</v>
      </c>
    </row>
    <row r="2356" spans="1:15" x14ac:dyDescent="0.25">
      <c r="A2356" t="s">
        <v>10649</v>
      </c>
      <c r="B2356" t="s">
        <v>10649</v>
      </c>
      <c r="C2356" t="s">
        <v>10650</v>
      </c>
      <c r="D2356" t="s">
        <v>1108</v>
      </c>
      <c r="E2356" t="str">
        <f>VLOOKUP(A2356,[1]USDAPLANTS!C$2:D$32889,2)</f>
        <v>L48(N)CAN(I)</v>
      </c>
      <c r="F2356" t="s">
        <v>1108</v>
      </c>
      <c r="G2356" t="s">
        <v>1021</v>
      </c>
      <c r="I2356" t="s">
        <v>10651</v>
      </c>
      <c r="J2356" t="s">
        <v>10625</v>
      </c>
      <c r="K2356" t="s">
        <v>10652</v>
      </c>
      <c r="L2356" t="str">
        <f t="shared" si="214"/>
        <v>triloba var. triloba</v>
      </c>
      <c r="M2356" t="s">
        <v>2083</v>
      </c>
      <c r="N2356" t="s">
        <v>1259</v>
      </c>
      <c r="O2356" t="s">
        <v>2083</v>
      </c>
    </row>
    <row r="2357" spans="1:15" x14ac:dyDescent="0.25">
      <c r="A2357" t="s">
        <v>10653</v>
      </c>
      <c r="B2357" t="s">
        <v>10653</v>
      </c>
      <c r="C2357" t="s">
        <v>10654</v>
      </c>
      <c r="D2357" t="s">
        <v>7078</v>
      </c>
      <c r="E2357" t="str">
        <f>VLOOKUP(A2357,[1]USDAPLANTS!C$2:D$32889,2)</f>
        <v>L48(N)</v>
      </c>
      <c r="F2357" t="s">
        <v>7078</v>
      </c>
      <c r="G2357" t="s">
        <v>1021</v>
      </c>
      <c r="I2357" t="s">
        <v>10655</v>
      </c>
      <c r="J2357" t="s">
        <v>10656</v>
      </c>
      <c r="K2357" t="s">
        <v>9181</v>
      </c>
      <c r="L2357" t="str">
        <f t="shared" ref="L2357:L2382" si="215">M2357</f>
        <v>caroliniensis</v>
      </c>
      <c r="M2357" t="s">
        <v>9181</v>
      </c>
    </row>
    <row r="2358" spans="1:15" x14ac:dyDescent="0.25">
      <c r="A2358" t="s">
        <v>10657</v>
      </c>
      <c r="B2358" t="s">
        <v>10657</v>
      </c>
      <c r="C2358" t="s">
        <v>10658</v>
      </c>
      <c r="D2358" t="s">
        <v>7078</v>
      </c>
      <c r="E2358" t="str">
        <f>VLOOKUP(A2358,[1]USDAPLANTS!C$2:D$32889,2)</f>
        <v>L48(N)</v>
      </c>
      <c r="F2358" t="s">
        <v>7078</v>
      </c>
      <c r="G2358" t="s">
        <v>1021</v>
      </c>
      <c r="I2358" t="s">
        <v>10659</v>
      </c>
      <c r="J2358" t="s">
        <v>10656</v>
      </c>
      <c r="K2358" t="s">
        <v>1548</v>
      </c>
      <c r="L2358" t="str">
        <f t="shared" si="215"/>
        <v>humilis</v>
      </c>
      <c r="M2358" t="s">
        <v>1548</v>
      </c>
    </row>
    <row r="2359" spans="1:15" x14ac:dyDescent="0.25">
      <c r="A2359" t="s">
        <v>10660</v>
      </c>
      <c r="B2359" t="s">
        <v>10660</v>
      </c>
      <c r="C2359" t="s">
        <v>10661</v>
      </c>
      <c r="D2359" t="s">
        <v>7078</v>
      </c>
      <c r="E2359" t="str">
        <f>VLOOKUP(A2359,[1]USDAPLANTS!C$2:D$32889,2)</f>
        <v>L48(N)</v>
      </c>
      <c r="F2359" t="s">
        <v>7078</v>
      </c>
      <c r="G2359" t="s">
        <v>1021</v>
      </c>
      <c r="I2359" t="s">
        <v>10662</v>
      </c>
      <c r="J2359" t="s">
        <v>10656</v>
      </c>
      <c r="K2359" t="s">
        <v>10663</v>
      </c>
      <c r="L2359" t="str">
        <f t="shared" si="215"/>
        <v>strepens</v>
      </c>
      <c r="M2359" t="s">
        <v>10663</v>
      </c>
    </row>
    <row r="2360" spans="1:15" x14ac:dyDescent="0.25">
      <c r="A2360" t="s">
        <v>10664</v>
      </c>
      <c r="B2360" t="s">
        <v>10664</v>
      </c>
      <c r="C2360" t="s">
        <v>10665</v>
      </c>
      <c r="D2360" t="s">
        <v>5780</v>
      </c>
      <c r="E2360" t="str">
        <f>VLOOKUP(A2360,[1]USDAPLANTS!C$2:D$32889,2)</f>
        <v>L48(I,N)AK(NI)CAN(NI)GL(I,N)SPM(I)</v>
      </c>
      <c r="F2360" t="s">
        <v>5780</v>
      </c>
      <c r="G2360" t="s">
        <v>1032</v>
      </c>
      <c r="H2360" t="s">
        <v>1109</v>
      </c>
      <c r="I2360" t="s">
        <v>10666</v>
      </c>
      <c r="J2360" t="s">
        <v>949</v>
      </c>
      <c r="K2360" t="s">
        <v>10667</v>
      </c>
      <c r="L2360" t="str">
        <f t="shared" si="215"/>
        <v>acetosa</v>
      </c>
      <c r="M2360" t="s">
        <v>10667</v>
      </c>
    </row>
    <row r="2361" spans="1:15" x14ac:dyDescent="0.25">
      <c r="A2361" t="s">
        <v>10668</v>
      </c>
      <c r="B2361" t="s">
        <v>10668</v>
      </c>
      <c r="C2361" t="s">
        <v>10669</v>
      </c>
      <c r="D2361" t="s">
        <v>5780</v>
      </c>
      <c r="E2361" t="str">
        <f>VLOOKUP(A2361,[1]USDAPLANTS!C$2:D$32889,2)</f>
        <v>L48(I)AK(I)HI(I)CAN(I)GL(I)SPM(I)</v>
      </c>
      <c r="F2361" t="s">
        <v>5780</v>
      </c>
      <c r="G2361" t="s">
        <v>1032</v>
      </c>
      <c r="I2361" t="s">
        <v>10670</v>
      </c>
      <c r="J2361" t="s">
        <v>949</v>
      </c>
      <c r="K2361" t="s">
        <v>950</v>
      </c>
      <c r="L2361" t="str">
        <f t="shared" si="215"/>
        <v>acetosella</v>
      </c>
      <c r="M2361" t="s">
        <v>950</v>
      </c>
    </row>
    <row r="2362" spans="1:15" x14ac:dyDescent="0.25">
      <c r="A2362" t="s">
        <v>10671</v>
      </c>
      <c r="B2362" t="s">
        <v>10671</v>
      </c>
      <c r="C2362" t="s">
        <v>10672</v>
      </c>
      <c r="D2362" t="s">
        <v>5780</v>
      </c>
      <c r="E2362" t="str">
        <f>VLOOKUP(A2362,[1]USDAPLANTS!C$2:D$32889,2)</f>
        <v>L48(N)CAN(N)SPM(N)</v>
      </c>
      <c r="F2362" t="s">
        <v>5780</v>
      </c>
      <c r="G2362" t="s">
        <v>1021</v>
      </c>
      <c r="I2362" t="s">
        <v>10673</v>
      </c>
      <c r="J2362" t="s">
        <v>949</v>
      </c>
      <c r="K2362" t="s">
        <v>2445</v>
      </c>
      <c r="L2362" t="str">
        <f t="shared" si="215"/>
        <v>altissimus</v>
      </c>
      <c r="M2362" t="s">
        <v>2445</v>
      </c>
    </row>
    <row r="2363" spans="1:15" x14ac:dyDescent="0.25">
      <c r="A2363" t="s">
        <v>10674</v>
      </c>
      <c r="B2363" t="s">
        <v>10674</v>
      </c>
      <c r="C2363" t="s">
        <v>10675</v>
      </c>
      <c r="D2363" t="s">
        <v>5780</v>
      </c>
      <c r="E2363" t="str">
        <f>VLOOKUP(A2363,[1]USDAPLANTS!C$2:D$32889,2)</f>
        <v>AK(N)</v>
      </c>
      <c r="F2363" t="s">
        <v>5780</v>
      </c>
      <c r="G2363" t="s">
        <v>1021</v>
      </c>
      <c r="H2363" t="s">
        <v>1109</v>
      </c>
      <c r="I2363" t="s">
        <v>10676</v>
      </c>
      <c r="J2363" t="s">
        <v>949</v>
      </c>
      <c r="K2363" t="s">
        <v>10677</v>
      </c>
      <c r="L2363" t="str">
        <f t="shared" si="215"/>
        <v>britannica</v>
      </c>
      <c r="M2363" t="s">
        <v>10677</v>
      </c>
    </row>
    <row r="2364" spans="1:15" x14ac:dyDescent="0.25">
      <c r="A2364" t="s">
        <v>10678</v>
      </c>
      <c r="B2364" t="s">
        <v>10678</v>
      </c>
      <c r="C2364" t="s">
        <v>10679</v>
      </c>
      <c r="D2364" t="s">
        <v>5780</v>
      </c>
      <c r="E2364" t="str">
        <f>VLOOKUP(A2364,[1]USDAPLANTS!C$2:D$32889,2)</f>
        <v>L48(I)AK(I)HI(I)PR(I)CAN(I)SPM(I)</v>
      </c>
      <c r="F2364" t="s">
        <v>5780</v>
      </c>
      <c r="G2364" t="s">
        <v>1032</v>
      </c>
      <c r="I2364" t="s">
        <v>10680</v>
      </c>
      <c r="J2364" t="s">
        <v>949</v>
      </c>
      <c r="K2364" t="s">
        <v>9710</v>
      </c>
      <c r="L2364" t="str">
        <f t="shared" si="215"/>
        <v>crispus</v>
      </c>
      <c r="M2364" t="s">
        <v>9710</v>
      </c>
    </row>
    <row r="2365" spans="1:15" x14ac:dyDescent="0.25">
      <c r="A2365" t="s">
        <v>10681</v>
      </c>
      <c r="B2365" t="s">
        <v>10681</v>
      </c>
      <c r="C2365" t="s">
        <v>10682</v>
      </c>
      <c r="D2365" t="s">
        <v>5780</v>
      </c>
      <c r="E2365" t="str">
        <f>VLOOKUP(A2365,[1]USDAPLANTS!C$2:D$32889,2)</f>
        <v>L48(I)</v>
      </c>
      <c r="F2365" t="s">
        <v>5780</v>
      </c>
      <c r="G2365" t="s">
        <v>1032</v>
      </c>
      <c r="I2365" t="s">
        <v>10683</v>
      </c>
      <c r="J2365" t="s">
        <v>949</v>
      </c>
      <c r="K2365" t="s">
        <v>10684</v>
      </c>
      <c r="L2365" t="str">
        <f t="shared" si="215"/>
        <v>fueginus</v>
      </c>
      <c r="M2365" t="s">
        <v>10684</v>
      </c>
    </row>
    <row r="2366" spans="1:15" x14ac:dyDescent="0.25">
      <c r="A2366" t="s">
        <v>10685</v>
      </c>
      <c r="B2366" t="s">
        <v>10685</v>
      </c>
      <c r="C2366" t="s">
        <v>10686</v>
      </c>
      <c r="D2366" t="s">
        <v>5780</v>
      </c>
      <c r="E2366" t="str">
        <f>VLOOKUP(A2366,[1]USDAPLANTS!C$2:D$32889,2)</f>
        <v>L48(N)</v>
      </c>
      <c r="F2366" t="s">
        <v>5780</v>
      </c>
      <c r="G2366" t="s">
        <v>1021</v>
      </c>
      <c r="I2366" t="s">
        <v>10687</v>
      </c>
      <c r="J2366" t="s">
        <v>949</v>
      </c>
      <c r="K2366" t="s">
        <v>10688</v>
      </c>
      <c r="L2366" t="str">
        <f t="shared" si="215"/>
        <v>hastatulus</v>
      </c>
      <c r="M2366" t="s">
        <v>10688</v>
      </c>
    </row>
    <row r="2367" spans="1:15" x14ac:dyDescent="0.25">
      <c r="A2367" t="s">
        <v>10689</v>
      </c>
      <c r="B2367" t="s">
        <v>10689</v>
      </c>
      <c r="C2367" t="s">
        <v>10690</v>
      </c>
      <c r="D2367" t="s">
        <v>5780</v>
      </c>
      <c r="E2367" t="str">
        <f>VLOOKUP(A2367,[1]USDAPLANTS!C$2:D$32889,2)</f>
        <v>L48(I)AK(I)HI(I)CAN(I)GL(I)SPM(I)</v>
      </c>
      <c r="F2367" t="s">
        <v>5780</v>
      </c>
      <c r="G2367" t="s">
        <v>1032</v>
      </c>
      <c r="I2367" t="s">
        <v>10691</v>
      </c>
      <c r="J2367" t="s">
        <v>949</v>
      </c>
      <c r="K2367" t="s">
        <v>9757</v>
      </c>
      <c r="L2367" t="str">
        <f t="shared" si="215"/>
        <v>obtusifolius</v>
      </c>
      <c r="M2367" t="s">
        <v>9757</v>
      </c>
    </row>
    <row r="2368" spans="1:15" x14ac:dyDescent="0.25">
      <c r="A2368" t="s">
        <v>10692</v>
      </c>
      <c r="B2368" t="s">
        <v>10692</v>
      </c>
      <c r="C2368" t="s">
        <v>10693</v>
      </c>
      <c r="D2368" t="s">
        <v>5780</v>
      </c>
      <c r="E2368" t="str">
        <f>VLOOKUP(A2368,[1]USDAPLANTS!C$2:D$32889,2)</f>
        <v>L48(I)CAN(I)</v>
      </c>
      <c r="F2368" t="s">
        <v>5780</v>
      </c>
      <c r="G2368" t="s">
        <v>1032</v>
      </c>
      <c r="I2368" t="s">
        <v>10694</v>
      </c>
      <c r="J2368" t="s">
        <v>949</v>
      </c>
      <c r="K2368" t="s">
        <v>10695</v>
      </c>
      <c r="L2368" t="str">
        <f t="shared" si="215"/>
        <v>patientia</v>
      </c>
      <c r="M2368" t="s">
        <v>10695</v>
      </c>
    </row>
    <row r="2369" spans="1:15" x14ac:dyDescent="0.25">
      <c r="A2369" t="s">
        <v>10696</v>
      </c>
      <c r="B2369" t="s">
        <v>10696</v>
      </c>
      <c r="C2369" t="s">
        <v>10697</v>
      </c>
      <c r="D2369" t="s">
        <v>5780</v>
      </c>
      <c r="E2369" t="str">
        <f>VLOOKUP(A2369,[1]USDAPLANTS!C$2:D$32889,2)</f>
        <v>L48(I)</v>
      </c>
      <c r="F2369" t="s">
        <v>5780</v>
      </c>
      <c r="G2369" t="s">
        <v>1032</v>
      </c>
      <c r="I2369" t="s">
        <v>10698</v>
      </c>
      <c r="J2369" t="s">
        <v>949</v>
      </c>
      <c r="K2369" t="s">
        <v>9773</v>
      </c>
      <c r="L2369" t="str">
        <f t="shared" si="215"/>
        <v>pulcher</v>
      </c>
      <c r="M2369" t="s">
        <v>9773</v>
      </c>
    </row>
    <row r="2370" spans="1:15" x14ac:dyDescent="0.25">
      <c r="A2370" t="s">
        <v>10699</v>
      </c>
      <c r="B2370" t="s">
        <v>10699</v>
      </c>
      <c r="C2370" t="s">
        <v>10700</v>
      </c>
      <c r="D2370" t="s">
        <v>5780</v>
      </c>
      <c r="E2370" t="str">
        <f>VLOOKUP(A2370,[1]USDAPLANTS!C$2:D$32889,2)</f>
        <v>L48(N)</v>
      </c>
      <c r="F2370" t="s">
        <v>5780</v>
      </c>
      <c r="G2370" t="s">
        <v>1021</v>
      </c>
      <c r="I2370" t="s">
        <v>10701</v>
      </c>
      <c r="J2370" t="s">
        <v>949</v>
      </c>
      <c r="K2370" t="s">
        <v>10702</v>
      </c>
      <c r="L2370" t="str">
        <f t="shared" si="215"/>
        <v>triangulivalvis</v>
      </c>
      <c r="M2370" t="s">
        <v>10702</v>
      </c>
    </row>
    <row r="2371" spans="1:15" x14ac:dyDescent="0.25">
      <c r="A2371" t="s">
        <v>10703</v>
      </c>
      <c r="B2371" t="s">
        <v>10703</v>
      </c>
      <c r="C2371" t="s">
        <v>10704</v>
      </c>
      <c r="D2371" t="s">
        <v>5780</v>
      </c>
      <c r="E2371" t="str">
        <f>VLOOKUP(A2371,[1]USDAPLANTS!C$2:D$32889,2)</f>
        <v>L48(N)CAN(N)</v>
      </c>
      <c r="F2371" t="s">
        <v>5780</v>
      </c>
      <c r="G2371" t="s">
        <v>1021</v>
      </c>
      <c r="I2371" t="s">
        <v>10705</v>
      </c>
      <c r="J2371" t="s">
        <v>949</v>
      </c>
      <c r="K2371" t="s">
        <v>4636</v>
      </c>
      <c r="L2371" t="str">
        <f t="shared" si="215"/>
        <v>verticillatus</v>
      </c>
      <c r="M2371" t="s">
        <v>4636</v>
      </c>
    </row>
    <row r="2372" spans="1:15" x14ac:dyDescent="0.25">
      <c r="A2372" t="s">
        <v>10706</v>
      </c>
      <c r="B2372" t="s">
        <v>10706</v>
      </c>
      <c r="C2372" t="s">
        <v>10707</v>
      </c>
      <c r="D2372" t="s">
        <v>9075</v>
      </c>
      <c r="E2372" t="str">
        <f>VLOOKUP(A2372,[1]USDAPLANTS!C$2:D$32889,2)</f>
        <v>L48(I)CAN(I)</v>
      </c>
      <c r="F2372" t="s">
        <v>9075</v>
      </c>
      <c r="G2372" t="s">
        <v>1032</v>
      </c>
      <c r="I2372" t="s">
        <v>10708</v>
      </c>
      <c r="J2372" t="s">
        <v>10709</v>
      </c>
      <c r="K2372" t="s">
        <v>1674</v>
      </c>
      <c r="L2372" t="str">
        <f t="shared" si="215"/>
        <v>graveolens</v>
      </c>
      <c r="M2372" t="s">
        <v>1674</v>
      </c>
    </row>
    <row r="2373" spans="1:15" x14ac:dyDescent="0.25">
      <c r="A2373" t="s">
        <v>10710</v>
      </c>
      <c r="B2373" t="s">
        <v>10710</v>
      </c>
      <c r="C2373" t="s">
        <v>10711</v>
      </c>
      <c r="D2373" t="s">
        <v>2238</v>
      </c>
      <c r="E2373" t="str">
        <f>VLOOKUP(A2373,[1]USDAPLANTS!C$2:D$32889,2)</f>
        <v>L48(N)CAN(N)</v>
      </c>
      <c r="F2373" t="s">
        <v>2238</v>
      </c>
      <c r="G2373" t="s">
        <v>1021</v>
      </c>
      <c r="I2373" t="s">
        <v>10712</v>
      </c>
      <c r="J2373" t="s">
        <v>10713</v>
      </c>
      <c r="K2373" t="s">
        <v>10714</v>
      </c>
      <c r="L2373" t="str">
        <f t="shared" si="215"/>
        <v>angularis</v>
      </c>
      <c r="M2373" t="s">
        <v>10714</v>
      </c>
    </row>
    <row r="2374" spans="1:15" x14ac:dyDescent="0.25">
      <c r="A2374" t="s">
        <v>10715</v>
      </c>
      <c r="B2374" t="s">
        <v>10715</v>
      </c>
      <c r="C2374" t="s">
        <v>10716</v>
      </c>
      <c r="D2374" t="s">
        <v>2238</v>
      </c>
      <c r="E2374" t="str">
        <f>VLOOKUP(A2374,[1]USDAPLANTS!C$2:D$32889,2)</f>
        <v>L48(N)</v>
      </c>
      <c r="F2374" t="s">
        <v>2238</v>
      </c>
      <c r="G2374" t="s">
        <v>1021</v>
      </c>
      <c r="I2374" t="s">
        <v>10717</v>
      </c>
      <c r="J2374" t="s">
        <v>10713</v>
      </c>
      <c r="K2374" t="s">
        <v>10718</v>
      </c>
      <c r="L2374" t="str">
        <f t="shared" si="215"/>
        <v>campanulata</v>
      </c>
      <c r="M2374" t="s">
        <v>10718</v>
      </c>
    </row>
    <row r="2375" spans="1:15" x14ac:dyDescent="0.25">
      <c r="A2375" t="s">
        <v>10719</v>
      </c>
      <c r="B2375" t="s">
        <v>10719</v>
      </c>
      <c r="C2375" t="s">
        <v>10720</v>
      </c>
      <c r="D2375" t="s">
        <v>1181</v>
      </c>
      <c r="E2375" t="str">
        <f>VLOOKUP(A2375,[1]USDAPLANTS!C$2:D$32889,2)</f>
        <v>L48(N)</v>
      </c>
      <c r="F2375" t="s">
        <v>1181</v>
      </c>
      <c r="G2375" t="s">
        <v>1021</v>
      </c>
      <c r="I2375" t="s">
        <v>10721</v>
      </c>
      <c r="J2375" t="s">
        <v>10722</v>
      </c>
      <c r="K2375" t="s">
        <v>10723</v>
      </c>
      <c r="L2375" t="str">
        <f t="shared" si="215"/>
        <v>giganteum</v>
      </c>
      <c r="M2375" t="s">
        <v>10723</v>
      </c>
    </row>
    <row r="2376" spans="1:15" x14ac:dyDescent="0.25">
      <c r="A2376" t="s">
        <v>10724</v>
      </c>
      <c r="B2376" t="s">
        <v>10724</v>
      </c>
      <c r="C2376" t="s">
        <v>10725</v>
      </c>
      <c r="D2376" t="s">
        <v>1291</v>
      </c>
      <c r="E2376" t="str">
        <f>VLOOKUP(A2376,[1]USDAPLANTS!C$2:D$32889,2)</f>
        <v>L48(N)AK(N)HI(I)CAN(I,N)</v>
      </c>
      <c r="F2376" t="s">
        <v>1291</v>
      </c>
      <c r="G2376" t="s">
        <v>1021</v>
      </c>
      <c r="I2376" t="s">
        <v>10726</v>
      </c>
      <c r="J2376" t="s">
        <v>10727</v>
      </c>
      <c r="K2376" t="s">
        <v>10728</v>
      </c>
      <c r="L2376" t="str">
        <f t="shared" si="215"/>
        <v>decumbens</v>
      </c>
      <c r="M2376" t="s">
        <v>10728</v>
      </c>
    </row>
    <row r="2377" spans="1:15" x14ac:dyDescent="0.25">
      <c r="A2377" t="s">
        <v>10729</v>
      </c>
      <c r="B2377" t="s">
        <v>10729</v>
      </c>
      <c r="C2377" t="s">
        <v>10730</v>
      </c>
      <c r="D2377" t="s">
        <v>1291</v>
      </c>
      <c r="E2377" t="str">
        <f>VLOOKUP(A2377,[1]USDAPLANTS!C$2:D$32889,2)</f>
        <v>L48(I)CAN(I)</v>
      </c>
      <c r="F2377" t="s">
        <v>1291</v>
      </c>
      <c r="G2377" t="s">
        <v>1032</v>
      </c>
      <c r="I2377" t="s">
        <v>10731</v>
      </c>
      <c r="J2377" t="s">
        <v>10727</v>
      </c>
      <c r="K2377" t="s">
        <v>5817</v>
      </c>
      <c r="L2377" t="str">
        <f t="shared" si="215"/>
        <v>japonica</v>
      </c>
      <c r="M2377" t="s">
        <v>5817</v>
      </c>
    </row>
    <row r="2378" spans="1:15" x14ac:dyDescent="0.25">
      <c r="A2378" t="s">
        <v>10732</v>
      </c>
      <c r="B2378" t="s">
        <v>10732</v>
      </c>
      <c r="C2378" t="s">
        <v>10733</v>
      </c>
      <c r="D2378" t="s">
        <v>1291</v>
      </c>
      <c r="E2378" t="str">
        <f>VLOOKUP(A2378,[1]USDAPLANTS!C$2:D$32889,2)</f>
        <v>L48(I)AK(I)CAN(N)GL(N)SPM(N)</v>
      </c>
      <c r="F2378" t="s">
        <v>1291</v>
      </c>
      <c r="G2378" t="s">
        <v>1032</v>
      </c>
      <c r="I2378" t="s">
        <v>10734</v>
      </c>
      <c r="J2378" t="s">
        <v>10727</v>
      </c>
      <c r="K2378" t="s">
        <v>832</v>
      </c>
      <c r="L2378" t="str">
        <f t="shared" si="215"/>
        <v>procumbens</v>
      </c>
      <c r="M2378" t="s">
        <v>832</v>
      </c>
    </row>
    <row r="2379" spans="1:15" x14ac:dyDescent="0.25">
      <c r="A2379" t="s">
        <v>10735</v>
      </c>
      <c r="B2379" t="s">
        <v>10735</v>
      </c>
      <c r="C2379" t="s">
        <v>10736</v>
      </c>
      <c r="D2379" t="s">
        <v>1365</v>
      </c>
      <c r="E2379" t="str">
        <f>VLOOKUP(A2379,[1]USDAPLANTS!C$2:D$32889,2)</f>
        <v>L48(N)</v>
      </c>
      <c r="F2379" t="s">
        <v>1365</v>
      </c>
      <c r="G2379" t="s">
        <v>1021</v>
      </c>
      <c r="I2379" t="s">
        <v>10737</v>
      </c>
      <c r="J2379" t="s">
        <v>10738</v>
      </c>
      <c r="K2379" t="s">
        <v>2223</v>
      </c>
      <c r="L2379" t="str">
        <f t="shared" si="215"/>
        <v>australis</v>
      </c>
      <c r="M2379" t="s">
        <v>2223</v>
      </c>
    </row>
    <row r="2380" spans="1:15" x14ac:dyDescent="0.25">
      <c r="A2380" t="s">
        <v>10739</v>
      </c>
      <c r="B2380" t="s">
        <v>10739</v>
      </c>
      <c r="C2380" t="s">
        <v>10740</v>
      </c>
      <c r="D2380" t="s">
        <v>1365</v>
      </c>
      <c r="E2380" t="str">
        <f>VLOOKUP(A2380,[1]USDAPLANTS!C$2:D$32889,2)</f>
        <v>L48(N)CAN(N)</v>
      </c>
      <c r="F2380" t="s">
        <v>1365</v>
      </c>
      <c r="G2380" t="s">
        <v>1021</v>
      </c>
      <c r="I2380" t="s">
        <v>10741</v>
      </c>
      <c r="J2380" t="s">
        <v>10738</v>
      </c>
      <c r="K2380" t="s">
        <v>10742</v>
      </c>
      <c r="L2380" t="str">
        <f t="shared" si="215"/>
        <v>calycina</v>
      </c>
      <c r="M2380" t="s">
        <v>10742</v>
      </c>
    </row>
    <row r="2381" spans="1:15" x14ac:dyDescent="0.25">
      <c r="A2381" t="s">
        <v>10743</v>
      </c>
      <c r="B2381" t="s">
        <v>10743</v>
      </c>
      <c r="C2381" t="s">
        <v>10744</v>
      </c>
      <c r="D2381" t="s">
        <v>1365</v>
      </c>
      <c r="E2381" t="str">
        <f>VLOOKUP(A2381,[1]USDAPLANTS!C$2:D$32889,2)</f>
        <v>L48(N)AK(N)CAN(N)</v>
      </c>
      <c r="F2381" t="s">
        <v>1365</v>
      </c>
      <c r="G2381" t="s">
        <v>1021</v>
      </c>
      <c r="I2381" t="s">
        <v>10745</v>
      </c>
      <c r="J2381" t="s">
        <v>10738</v>
      </c>
      <c r="K2381" t="s">
        <v>7361</v>
      </c>
      <c r="L2381" t="str">
        <f t="shared" si="215"/>
        <v>cuneata</v>
      </c>
      <c r="M2381" t="s">
        <v>7361</v>
      </c>
    </row>
    <row r="2382" spans="1:15" x14ac:dyDescent="0.25">
      <c r="A2382" t="s">
        <v>10746</v>
      </c>
      <c r="B2382" t="s">
        <v>10746</v>
      </c>
      <c r="C2382" t="s">
        <v>10747</v>
      </c>
      <c r="D2382" t="s">
        <v>1365</v>
      </c>
      <c r="E2382" t="str">
        <f>VLOOKUP(A2382,[1]USDAPLANTS!C$2:D$32889,2)</f>
        <v>L48(N)</v>
      </c>
      <c r="F2382" t="s">
        <v>1365</v>
      </c>
      <c r="G2382" t="s">
        <v>1021</v>
      </c>
      <c r="I2382" t="s">
        <v>10748</v>
      </c>
      <c r="J2382" t="s">
        <v>10738</v>
      </c>
      <c r="K2382" t="s">
        <v>4910</v>
      </c>
      <c r="L2382" t="str">
        <f t="shared" si="215"/>
        <v>filiformis</v>
      </c>
      <c r="M2382" t="s">
        <v>4910</v>
      </c>
    </row>
    <row r="2383" spans="1:15" x14ac:dyDescent="0.25">
      <c r="A2383" t="s">
        <v>10749</v>
      </c>
      <c r="B2383" t="s">
        <v>10749</v>
      </c>
      <c r="C2383" t="s">
        <v>10750</v>
      </c>
      <c r="D2383" t="s">
        <v>1365</v>
      </c>
      <c r="E2383" t="str">
        <f>VLOOKUP(A2383,[1]USDAPLANTS!C$2:D$32889,2)</f>
        <v>L48(N)CAN(N)</v>
      </c>
      <c r="F2383" t="s">
        <v>1365</v>
      </c>
      <c r="G2383" t="s">
        <v>1021</v>
      </c>
      <c r="I2383" t="s">
        <v>10751</v>
      </c>
      <c r="J2383" t="s">
        <v>10738</v>
      </c>
      <c r="K2383" t="s">
        <v>10752</v>
      </c>
      <c r="L2383" t="str">
        <f t="shared" ref="L2383:L2385" si="216">M2383&amp;" "&amp;N2383&amp;" "&amp;O2383</f>
        <v>graminea var. graminea</v>
      </c>
      <c r="M2383" t="s">
        <v>10753</v>
      </c>
      <c r="N2383" t="s">
        <v>1259</v>
      </c>
      <c r="O2383" t="s">
        <v>10753</v>
      </c>
    </row>
    <row r="2384" spans="1:15" x14ac:dyDescent="0.25">
      <c r="A2384" t="s">
        <v>10754</v>
      </c>
      <c r="B2384" t="s">
        <v>10754</v>
      </c>
      <c r="C2384" t="s">
        <v>10755</v>
      </c>
      <c r="D2384" t="s">
        <v>1365</v>
      </c>
      <c r="E2384" t="str">
        <f>VLOOKUP(A2384,[1]USDAPLANTS!C$2:D$32889,2)</f>
        <v>L48(N)HI(I)PR(N)CAN(N)</v>
      </c>
      <c r="F2384" t="s">
        <v>1365</v>
      </c>
      <c r="G2384" t="s">
        <v>1021</v>
      </c>
      <c r="I2384" t="s">
        <v>10756</v>
      </c>
      <c r="J2384" t="s">
        <v>10738</v>
      </c>
      <c r="K2384" t="s">
        <v>10757</v>
      </c>
      <c r="L2384" t="str">
        <f t="shared" si="216"/>
        <v>latifolia var. latifolia</v>
      </c>
      <c r="M2384" t="s">
        <v>906</v>
      </c>
      <c r="N2384" t="s">
        <v>1259</v>
      </c>
      <c r="O2384" t="s">
        <v>906</v>
      </c>
    </row>
    <row r="2385" spans="1:15" x14ac:dyDescent="0.25">
      <c r="A2385" t="s">
        <v>10758</v>
      </c>
      <c r="B2385" t="s">
        <v>10758</v>
      </c>
      <c r="C2385" t="s">
        <v>10759</v>
      </c>
      <c r="D2385" t="s">
        <v>1365</v>
      </c>
      <c r="E2385" t="str">
        <f>VLOOKUP(A2385,[1]USDAPLANTS!C$2:D$32889,2)</f>
        <v>L48(N)HI(I)PR(N)CAN(N)</v>
      </c>
      <c r="F2385" t="s">
        <v>1365</v>
      </c>
      <c r="G2385" t="s">
        <v>1021</v>
      </c>
      <c r="I2385" t="s">
        <v>10760</v>
      </c>
      <c r="J2385" t="s">
        <v>10738</v>
      </c>
      <c r="K2385" t="s">
        <v>10761</v>
      </c>
      <c r="L2385" t="str">
        <f t="shared" si="216"/>
        <v>latifolia var. pubescens</v>
      </c>
      <c r="M2385" t="s">
        <v>906</v>
      </c>
      <c r="N2385" t="s">
        <v>1259</v>
      </c>
      <c r="O2385" t="s">
        <v>1280</v>
      </c>
    </row>
    <row r="2386" spans="1:15" x14ac:dyDescent="0.25">
      <c r="A2386" t="s">
        <v>10762</v>
      </c>
      <c r="B2386" t="s">
        <v>10762</v>
      </c>
      <c r="C2386" t="s">
        <v>10763</v>
      </c>
      <c r="D2386" t="s">
        <v>1365</v>
      </c>
      <c r="E2386" t="str">
        <f>VLOOKUP(A2386,[1]USDAPLANTS!C$2:D$32889,2)</f>
        <v>L48(N)CAN(N)</v>
      </c>
      <c r="F2386" t="s">
        <v>1365</v>
      </c>
      <c r="G2386" t="s">
        <v>1021</v>
      </c>
      <c r="I2386" t="s">
        <v>10764</v>
      </c>
      <c r="J2386" t="s">
        <v>10738</v>
      </c>
      <c r="K2386" t="s">
        <v>932</v>
      </c>
      <c r="L2386" t="str">
        <f t="shared" ref="L2386:L2401" si="217">M2386</f>
        <v>rigida</v>
      </c>
      <c r="M2386" t="s">
        <v>932</v>
      </c>
    </row>
    <row r="2387" spans="1:15" x14ac:dyDescent="0.25">
      <c r="A2387" t="s">
        <v>10765</v>
      </c>
      <c r="B2387" t="s">
        <v>10765</v>
      </c>
      <c r="C2387" t="s">
        <v>10766</v>
      </c>
      <c r="D2387" t="s">
        <v>1365</v>
      </c>
      <c r="E2387" t="str">
        <f>VLOOKUP(A2387,[1]USDAPLANTS!C$2:D$32889,2)</f>
        <v>L48(N)</v>
      </c>
      <c r="F2387" t="s">
        <v>1365</v>
      </c>
      <c r="G2387" t="s">
        <v>1021</v>
      </c>
      <c r="I2387" t="s">
        <v>10767</v>
      </c>
      <c r="J2387" t="s">
        <v>10738</v>
      </c>
      <c r="K2387" t="s">
        <v>9131</v>
      </c>
      <c r="L2387" t="str">
        <f t="shared" si="217"/>
        <v>subulata</v>
      </c>
      <c r="M2387" t="s">
        <v>9131</v>
      </c>
    </row>
    <row r="2388" spans="1:15" x14ac:dyDescent="0.25">
      <c r="A2388" t="s">
        <v>10768</v>
      </c>
      <c r="B2388" t="s">
        <v>10768</v>
      </c>
      <c r="C2388" t="s">
        <v>10769</v>
      </c>
      <c r="D2388" t="s">
        <v>9646</v>
      </c>
      <c r="E2388" t="str">
        <f>VLOOKUP(A2388,[1]USDAPLANTS!C$2:D$32889,2)</f>
        <v>L48(I)CAN(I)</v>
      </c>
      <c r="F2388" t="s">
        <v>9646</v>
      </c>
      <c r="G2388" t="s">
        <v>1032</v>
      </c>
      <c r="I2388" t="s">
        <v>10770</v>
      </c>
      <c r="J2388" t="s">
        <v>842</v>
      </c>
      <c r="K2388" t="s">
        <v>967</v>
      </c>
      <c r="L2388" t="str">
        <f t="shared" si="217"/>
        <v>alba</v>
      </c>
      <c r="M2388" t="s">
        <v>967</v>
      </c>
    </row>
    <row r="2389" spans="1:15" x14ac:dyDescent="0.25">
      <c r="A2389" t="s">
        <v>10771</v>
      </c>
      <c r="B2389" t="s">
        <v>10771</v>
      </c>
      <c r="C2389" t="s">
        <v>10772</v>
      </c>
      <c r="D2389" t="s">
        <v>9646</v>
      </c>
      <c r="E2389" t="str">
        <f>VLOOKUP(A2389,[1]USDAPLANTS!C$2:D$32889,2)</f>
        <v>L48(N)CAN(N)</v>
      </c>
      <c r="F2389" t="s">
        <v>9646</v>
      </c>
      <c r="G2389" t="s">
        <v>1021</v>
      </c>
      <c r="I2389" t="s">
        <v>10773</v>
      </c>
      <c r="J2389" t="s">
        <v>842</v>
      </c>
      <c r="K2389" t="s">
        <v>10774</v>
      </c>
      <c r="L2389" t="str">
        <f t="shared" si="217"/>
        <v>amygdaloides</v>
      </c>
      <c r="M2389" t="s">
        <v>10774</v>
      </c>
    </row>
    <row r="2390" spans="1:15" x14ac:dyDescent="0.25">
      <c r="A2390" t="s">
        <v>10775</v>
      </c>
      <c r="B2390" t="s">
        <v>10775</v>
      </c>
      <c r="C2390" t="s">
        <v>10776</v>
      </c>
      <c r="D2390" t="s">
        <v>9646</v>
      </c>
      <c r="E2390" t="str">
        <f>VLOOKUP(A2390,[1]USDAPLANTS!C$2:D$32889,2)</f>
        <v>L48(I)CAN(I)</v>
      </c>
      <c r="F2390" t="s">
        <v>9646</v>
      </c>
      <c r="G2390" t="s">
        <v>1032</v>
      </c>
      <c r="I2390" t="s">
        <v>10777</v>
      </c>
      <c r="J2390" t="s">
        <v>842</v>
      </c>
      <c r="K2390" t="s">
        <v>10778</v>
      </c>
      <c r="L2390" t="str">
        <f t="shared" si="217"/>
        <v>atrocinerea</v>
      </c>
      <c r="M2390" t="s">
        <v>10778</v>
      </c>
    </row>
    <row r="2391" spans="1:15" x14ac:dyDescent="0.25">
      <c r="A2391" t="s">
        <v>10779</v>
      </c>
      <c r="B2391" t="s">
        <v>10779</v>
      </c>
      <c r="C2391" t="s">
        <v>10780</v>
      </c>
      <c r="D2391" t="s">
        <v>9646</v>
      </c>
      <c r="E2391" t="str">
        <f>VLOOKUP(A2391,[1]USDAPLANTS!C$2:D$32889,2)</f>
        <v>L48(I)</v>
      </c>
      <c r="F2391" t="s">
        <v>9646</v>
      </c>
      <c r="G2391" t="s">
        <v>1032</v>
      </c>
      <c r="I2391" t="s">
        <v>10781</v>
      </c>
      <c r="J2391" t="s">
        <v>842</v>
      </c>
      <c r="K2391" t="s">
        <v>10782</v>
      </c>
      <c r="L2391" t="str">
        <f t="shared" si="217"/>
        <v>aurita</v>
      </c>
      <c r="M2391" t="s">
        <v>10782</v>
      </c>
    </row>
    <row r="2392" spans="1:15" x14ac:dyDescent="0.25">
      <c r="A2392" t="s">
        <v>10783</v>
      </c>
      <c r="B2392" t="s">
        <v>10784</v>
      </c>
      <c r="C2392" t="s">
        <v>10785</v>
      </c>
      <c r="D2392" t="s">
        <v>9646</v>
      </c>
      <c r="E2392" t="str">
        <f>VLOOKUP(A2392,[1]USDAPLANTS!C$2:D$32889,2)</f>
        <v>L48(I)</v>
      </c>
      <c r="F2392" t="s">
        <v>9646</v>
      </c>
      <c r="G2392" t="s">
        <v>1032</v>
      </c>
      <c r="I2392" t="s">
        <v>10786</v>
      </c>
      <c r="J2392" t="s">
        <v>842</v>
      </c>
      <c r="K2392" t="s">
        <v>10787</v>
      </c>
      <c r="L2392" t="str">
        <f t="shared" si="217"/>
        <v>babylonica</v>
      </c>
      <c r="M2392" t="s">
        <v>10787</v>
      </c>
    </row>
    <row r="2393" spans="1:15" x14ac:dyDescent="0.25">
      <c r="A2393" t="s">
        <v>10788</v>
      </c>
      <c r="B2393" t="s">
        <v>10788</v>
      </c>
      <c r="C2393" t="s">
        <v>10789</v>
      </c>
      <c r="D2393" t="s">
        <v>9646</v>
      </c>
      <c r="E2393" t="str">
        <f>VLOOKUP(A2393,[1]USDAPLANTS!C$2:D$32889,2)</f>
        <v>L48(N)AK(N)CAN(N)</v>
      </c>
      <c r="F2393" t="s">
        <v>9646</v>
      </c>
      <c r="G2393" t="s">
        <v>1021</v>
      </c>
      <c r="I2393" t="s">
        <v>10790</v>
      </c>
      <c r="J2393" t="s">
        <v>842</v>
      </c>
      <c r="K2393" t="s">
        <v>843</v>
      </c>
      <c r="L2393" t="str">
        <f t="shared" si="217"/>
        <v>bebbiana</v>
      </c>
      <c r="M2393" t="s">
        <v>843</v>
      </c>
    </row>
    <row r="2394" spans="1:15" x14ac:dyDescent="0.25">
      <c r="A2394" t="s">
        <v>10791</v>
      </c>
      <c r="B2394" t="s">
        <v>10791</v>
      </c>
      <c r="C2394" t="s">
        <v>10792</v>
      </c>
      <c r="D2394" t="s">
        <v>9646</v>
      </c>
      <c r="E2394" t="str">
        <f>VLOOKUP(A2394,[1]USDAPLANTS!C$2:D$32889,2)</f>
        <v>L48(N)AK(N)CAN(N)SPM(N)</v>
      </c>
      <c r="F2394" t="s">
        <v>9646</v>
      </c>
      <c r="G2394" t="s">
        <v>1021</v>
      </c>
      <c r="I2394" t="s">
        <v>10793</v>
      </c>
      <c r="J2394" t="s">
        <v>842</v>
      </c>
      <c r="K2394" t="s">
        <v>10794</v>
      </c>
      <c r="L2394" t="str">
        <f t="shared" si="217"/>
        <v>candida</v>
      </c>
      <c r="M2394" t="s">
        <v>10794</v>
      </c>
    </row>
    <row r="2395" spans="1:15" x14ac:dyDescent="0.25">
      <c r="A2395" t="s">
        <v>10795</v>
      </c>
      <c r="B2395" t="s">
        <v>10795</v>
      </c>
      <c r="C2395" t="s">
        <v>10796</v>
      </c>
      <c r="D2395" t="s">
        <v>9646</v>
      </c>
      <c r="E2395" t="str">
        <f>VLOOKUP(A2395,[1]USDAPLANTS!C$2:D$32889,2)</f>
        <v>L48(I)CAN(I)</v>
      </c>
      <c r="F2395" t="s">
        <v>9646</v>
      </c>
      <c r="G2395" t="s">
        <v>1032</v>
      </c>
      <c r="I2395" t="s">
        <v>10797</v>
      </c>
      <c r="J2395" t="s">
        <v>842</v>
      </c>
      <c r="K2395" t="s">
        <v>10798</v>
      </c>
      <c r="L2395" t="str">
        <f t="shared" si="217"/>
        <v>caprea</v>
      </c>
      <c r="M2395" t="s">
        <v>10798</v>
      </c>
    </row>
    <row r="2396" spans="1:15" x14ac:dyDescent="0.25">
      <c r="A2396" t="s">
        <v>10799</v>
      </c>
      <c r="B2396" t="s">
        <v>10799</v>
      </c>
      <c r="C2396" t="s">
        <v>10800</v>
      </c>
      <c r="D2396" t="s">
        <v>9646</v>
      </c>
      <c r="E2396" t="str">
        <f>VLOOKUP(A2396,[1]USDAPLANTS!C$2:D$32889,2)</f>
        <v>L48(N)</v>
      </c>
      <c r="F2396" t="s">
        <v>9646</v>
      </c>
      <c r="G2396" t="s">
        <v>1021</v>
      </c>
      <c r="I2396" t="s">
        <v>10801</v>
      </c>
      <c r="J2396" t="s">
        <v>842</v>
      </c>
      <c r="K2396" t="s">
        <v>2213</v>
      </c>
      <c r="L2396" t="str">
        <f t="shared" si="217"/>
        <v>caroliniana</v>
      </c>
      <c r="M2396" t="s">
        <v>2213</v>
      </c>
    </row>
    <row r="2397" spans="1:15" x14ac:dyDescent="0.25">
      <c r="A2397" t="s">
        <v>10802</v>
      </c>
      <c r="B2397" t="s">
        <v>10802</v>
      </c>
      <c r="C2397" t="s">
        <v>10803</v>
      </c>
      <c r="D2397" t="s">
        <v>9646</v>
      </c>
      <c r="E2397" t="str">
        <f>VLOOKUP(A2397,[1]USDAPLANTS!C$2:D$32889,2)</f>
        <v>L48(I)CAN(I)</v>
      </c>
      <c r="F2397" t="s">
        <v>9646</v>
      </c>
      <c r="G2397" t="s">
        <v>1032</v>
      </c>
      <c r="I2397" t="s">
        <v>10804</v>
      </c>
      <c r="J2397" t="s">
        <v>842</v>
      </c>
      <c r="K2397" t="s">
        <v>6944</v>
      </c>
      <c r="L2397" t="str">
        <f t="shared" si="217"/>
        <v>cinerea</v>
      </c>
      <c r="M2397" t="s">
        <v>6944</v>
      </c>
    </row>
    <row r="2398" spans="1:15" x14ac:dyDescent="0.25">
      <c r="A2398" t="s">
        <v>10805</v>
      </c>
      <c r="B2398" t="s">
        <v>10805</v>
      </c>
      <c r="C2398" t="s">
        <v>10806</v>
      </c>
      <c r="D2398" t="s">
        <v>9646</v>
      </c>
      <c r="E2398" t="str">
        <f>VLOOKUP(A2398,[1]USDAPLANTS!C$2:D$32889,2)</f>
        <v>L48(N)CAN(N)</v>
      </c>
      <c r="F2398" t="s">
        <v>9646</v>
      </c>
      <c r="G2398" t="s">
        <v>1021</v>
      </c>
      <c r="I2398" t="s">
        <v>10807</v>
      </c>
      <c r="J2398" t="s">
        <v>842</v>
      </c>
      <c r="K2398" t="s">
        <v>3883</v>
      </c>
      <c r="L2398" t="str">
        <f t="shared" si="217"/>
        <v>discolor</v>
      </c>
      <c r="M2398" t="s">
        <v>3883</v>
      </c>
    </row>
    <row r="2399" spans="1:15" x14ac:dyDescent="0.25">
      <c r="A2399" t="s">
        <v>10808</v>
      </c>
      <c r="B2399" t="s">
        <v>10808</v>
      </c>
      <c r="C2399" t="s">
        <v>10809</v>
      </c>
      <c r="D2399" t="s">
        <v>9646</v>
      </c>
      <c r="E2399" t="str">
        <f>VLOOKUP(A2399,[1]USDAPLANTS!C$2:D$32889,2)</f>
        <v>L48(N)CAN(N)</v>
      </c>
      <c r="F2399" t="s">
        <v>9646</v>
      </c>
      <c r="G2399" t="s">
        <v>1021</v>
      </c>
      <c r="I2399" t="s">
        <v>10810</v>
      </c>
      <c r="J2399" t="s">
        <v>842</v>
      </c>
      <c r="K2399" t="s">
        <v>10811</v>
      </c>
      <c r="L2399" t="str">
        <f t="shared" si="217"/>
        <v>eriocephala</v>
      </c>
      <c r="M2399" t="s">
        <v>10811</v>
      </c>
    </row>
    <row r="2400" spans="1:15" x14ac:dyDescent="0.25">
      <c r="A2400" t="s">
        <v>10812</v>
      </c>
      <c r="B2400" t="s">
        <v>10812</v>
      </c>
      <c r="C2400" t="s">
        <v>10813</v>
      </c>
      <c r="D2400" t="s">
        <v>9646</v>
      </c>
      <c r="E2400" t="str">
        <f>VLOOKUP(A2400,[1]USDAPLANTS!C$2:D$32889,2)</f>
        <v>L48(N)CAN(N)</v>
      </c>
      <c r="F2400" t="s">
        <v>9646</v>
      </c>
      <c r="G2400" t="s">
        <v>1021</v>
      </c>
      <c r="I2400" t="s">
        <v>10814</v>
      </c>
      <c r="J2400" t="s">
        <v>842</v>
      </c>
      <c r="K2400" t="s">
        <v>10815</v>
      </c>
      <c r="L2400" t="str">
        <f t="shared" si="217"/>
        <v>exigua</v>
      </c>
      <c r="M2400" t="s">
        <v>10815</v>
      </c>
    </row>
    <row r="2401" spans="1:15" x14ac:dyDescent="0.25">
      <c r="A2401" t="s">
        <v>10816</v>
      </c>
      <c r="B2401" t="s">
        <v>10816</v>
      </c>
      <c r="C2401" t="s">
        <v>10817</v>
      </c>
      <c r="D2401" t="s">
        <v>9646</v>
      </c>
      <c r="E2401" t="str">
        <f>VLOOKUP(A2401,[1]USDAPLANTS!C$2:D$32889,2)</f>
        <v>L48(I)CAN(I)</v>
      </c>
      <c r="F2401" t="s">
        <v>9646</v>
      </c>
      <c r="G2401" t="s">
        <v>1032</v>
      </c>
      <c r="I2401" t="s">
        <v>10818</v>
      </c>
      <c r="J2401" t="s">
        <v>842</v>
      </c>
      <c r="K2401" t="s">
        <v>4581</v>
      </c>
      <c r="L2401" t="str">
        <f t="shared" si="217"/>
        <v>fragilis</v>
      </c>
      <c r="M2401" t="s">
        <v>4581</v>
      </c>
    </row>
    <row r="2402" spans="1:15" x14ac:dyDescent="0.25">
      <c r="A2402" t="s">
        <v>10819</v>
      </c>
      <c r="B2402" t="s">
        <v>10819</v>
      </c>
      <c r="C2402" t="s">
        <v>10820</v>
      </c>
      <c r="D2402" t="s">
        <v>9646</v>
      </c>
      <c r="E2402" t="str">
        <f>VLOOKUP(A2402,[1]USDAPLANTS!C$2:D$32889,2)</f>
        <v>L48(N)CAN(N)</v>
      </c>
      <c r="F2402" t="s">
        <v>9646</v>
      </c>
      <c r="G2402" t="s">
        <v>1021</v>
      </c>
      <c r="I2402" t="s">
        <v>10821</v>
      </c>
      <c r="J2402" t="s">
        <v>842</v>
      </c>
      <c r="K2402" t="s">
        <v>10822</v>
      </c>
      <c r="L2402" t="str">
        <f t="shared" ref="L2402:L2404" si="218">M2402&amp;" "&amp;N2402&amp;" "&amp;O2402</f>
        <v>humilis var. humilis</v>
      </c>
      <c r="M2402" t="s">
        <v>1548</v>
      </c>
      <c r="N2402" t="s">
        <v>1259</v>
      </c>
      <c r="O2402" t="s">
        <v>1548</v>
      </c>
    </row>
    <row r="2403" spans="1:15" x14ac:dyDescent="0.25">
      <c r="A2403" t="s">
        <v>10823</v>
      </c>
      <c r="B2403" t="s">
        <v>10823</v>
      </c>
      <c r="C2403" t="s">
        <v>10824</v>
      </c>
      <c r="D2403" t="s">
        <v>9646</v>
      </c>
      <c r="E2403" t="str">
        <f>VLOOKUP(A2403,[1]USDAPLANTS!C$2:D$32889,2)</f>
        <v>L48(N)</v>
      </c>
      <c r="F2403" t="s">
        <v>9646</v>
      </c>
      <c r="G2403" t="s">
        <v>1021</v>
      </c>
      <c r="I2403" t="s">
        <v>10825</v>
      </c>
      <c r="J2403" t="s">
        <v>842</v>
      </c>
      <c r="K2403" t="s">
        <v>10826</v>
      </c>
      <c r="L2403" t="str">
        <f t="shared" si="218"/>
        <v>humilis var. tristis</v>
      </c>
      <c r="M2403" t="s">
        <v>1548</v>
      </c>
      <c r="N2403" t="s">
        <v>1259</v>
      </c>
      <c r="O2403" t="s">
        <v>10827</v>
      </c>
    </row>
    <row r="2404" spans="1:15" x14ac:dyDescent="0.25">
      <c r="A2404" t="s">
        <v>10828</v>
      </c>
      <c r="B2404" t="s">
        <v>10828</v>
      </c>
      <c r="C2404" t="s">
        <v>10829</v>
      </c>
      <c r="D2404" t="s">
        <v>9646</v>
      </c>
      <c r="E2404" t="str">
        <f>VLOOKUP(A2404,[1]USDAPLANTS!C$2:D$32889,2)</f>
        <v>L48(N)CAN(N)SPM(N)</v>
      </c>
      <c r="F2404" t="s">
        <v>9646</v>
      </c>
      <c r="G2404" t="s">
        <v>1021</v>
      </c>
      <c r="I2404" t="s">
        <v>10830</v>
      </c>
      <c r="J2404" t="s">
        <v>842</v>
      </c>
      <c r="K2404" t="s">
        <v>10831</v>
      </c>
      <c r="L2404" t="str">
        <f t="shared" si="218"/>
        <v>lucida ssp. lucida</v>
      </c>
      <c r="M2404" t="s">
        <v>5693</v>
      </c>
      <c r="N2404" t="s">
        <v>1419</v>
      </c>
      <c r="O2404" t="s">
        <v>5693</v>
      </c>
    </row>
    <row r="2405" spans="1:15" x14ac:dyDescent="0.25">
      <c r="A2405" t="s">
        <v>10832</v>
      </c>
      <c r="B2405" t="s">
        <v>10832</v>
      </c>
      <c r="C2405" t="s">
        <v>10833</v>
      </c>
      <c r="D2405" t="s">
        <v>9646</v>
      </c>
      <c r="E2405" t="str">
        <f>VLOOKUP(A2405,[1]USDAPLANTS!C$2:D$32889,2)</f>
        <v>L48(N)CAN(N)</v>
      </c>
      <c r="F2405" t="s">
        <v>9646</v>
      </c>
      <c r="G2405" t="s">
        <v>1021</v>
      </c>
      <c r="I2405" t="s">
        <v>10834</v>
      </c>
      <c r="J2405" t="s">
        <v>842</v>
      </c>
      <c r="K2405" t="s">
        <v>10835</v>
      </c>
      <c r="L2405" t="str">
        <f t="shared" ref="L2405:L2412" si="219">M2405</f>
        <v>myricoides</v>
      </c>
      <c r="M2405" t="s">
        <v>10835</v>
      </c>
    </row>
    <row r="2406" spans="1:15" x14ac:dyDescent="0.25">
      <c r="A2406" t="s">
        <v>10836</v>
      </c>
      <c r="B2406" t="s">
        <v>10836</v>
      </c>
      <c r="C2406" t="s">
        <v>10837</v>
      </c>
      <c r="D2406" t="s">
        <v>9646</v>
      </c>
      <c r="E2406" t="str">
        <f>VLOOKUP(A2406,[1]USDAPLANTS!C$2:D$32889,2)</f>
        <v>L48(N)CAN(N)</v>
      </c>
      <c r="F2406" t="s">
        <v>9646</v>
      </c>
      <c r="G2406" t="s">
        <v>1021</v>
      </c>
      <c r="I2406" t="s">
        <v>10838</v>
      </c>
      <c r="J2406" t="s">
        <v>842</v>
      </c>
      <c r="K2406" t="s">
        <v>2281</v>
      </c>
      <c r="L2406" t="str">
        <f t="shared" si="219"/>
        <v>nigra</v>
      </c>
      <c r="M2406" t="s">
        <v>2281</v>
      </c>
    </row>
    <row r="2407" spans="1:15" x14ac:dyDescent="0.25">
      <c r="A2407" t="s">
        <v>10839</v>
      </c>
      <c r="B2407" t="s">
        <v>10839</v>
      </c>
      <c r="C2407" t="s">
        <v>10840</v>
      </c>
      <c r="D2407" t="s">
        <v>9646</v>
      </c>
      <c r="E2407" t="str">
        <f>VLOOKUP(A2407,[1]USDAPLANTS!C$2:D$32889,2)</f>
        <v>L48(N)CAN(N)SPM(N)</v>
      </c>
      <c r="F2407" t="s">
        <v>9646</v>
      </c>
      <c r="G2407" t="s">
        <v>1021</v>
      </c>
      <c r="I2407" t="s">
        <v>10841</v>
      </c>
      <c r="J2407" t="s">
        <v>842</v>
      </c>
      <c r="K2407" t="s">
        <v>10842</v>
      </c>
      <c r="L2407" t="str">
        <f t="shared" si="219"/>
        <v>pedicellaris</v>
      </c>
      <c r="M2407" t="s">
        <v>10842</v>
      </c>
    </row>
    <row r="2408" spans="1:15" x14ac:dyDescent="0.25">
      <c r="A2408" t="s">
        <v>10843</v>
      </c>
      <c r="B2408" t="s">
        <v>10843</v>
      </c>
      <c r="C2408" t="s">
        <v>10844</v>
      </c>
      <c r="D2408" t="s">
        <v>9646</v>
      </c>
      <c r="E2408" t="str">
        <f>VLOOKUP(A2408,[1]USDAPLANTS!C$2:D$32889,2)</f>
        <v>L48(I)AK(I)CAN(I)</v>
      </c>
      <c r="F2408" t="s">
        <v>9646</v>
      </c>
      <c r="G2408" t="s">
        <v>1032</v>
      </c>
      <c r="I2408" t="s">
        <v>10845</v>
      </c>
      <c r="J2408" t="s">
        <v>842</v>
      </c>
      <c r="K2408" t="s">
        <v>10846</v>
      </c>
      <c r="L2408" t="str">
        <f t="shared" si="219"/>
        <v>pentandra</v>
      </c>
      <c r="M2408" t="s">
        <v>10846</v>
      </c>
    </row>
    <row r="2409" spans="1:15" x14ac:dyDescent="0.25">
      <c r="A2409" t="s">
        <v>10847</v>
      </c>
      <c r="B2409" t="s">
        <v>10847</v>
      </c>
      <c r="C2409" t="s">
        <v>10848</v>
      </c>
      <c r="D2409" t="s">
        <v>9646</v>
      </c>
      <c r="E2409" t="str">
        <f>VLOOKUP(A2409,[1]USDAPLANTS!C$2:D$32889,2)</f>
        <v>L48(N)CAN(N)</v>
      </c>
      <c r="F2409" t="s">
        <v>9646</v>
      </c>
      <c r="G2409" t="s">
        <v>1021</v>
      </c>
      <c r="I2409" t="s">
        <v>10849</v>
      </c>
      <c r="J2409" t="s">
        <v>842</v>
      </c>
      <c r="K2409" t="s">
        <v>6384</v>
      </c>
      <c r="L2409" t="str">
        <f t="shared" si="219"/>
        <v>petiolaris</v>
      </c>
      <c r="M2409" t="s">
        <v>6384</v>
      </c>
    </row>
    <row r="2410" spans="1:15" x14ac:dyDescent="0.25">
      <c r="A2410" t="s">
        <v>10850</v>
      </c>
      <c r="B2410" t="s">
        <v>10850</v>
      </c>
      <c r="C2410" t="s">
        <v>10851</v>
      </c>
      <c r="D2410" t="s">
        <v>9646</v>
      </c>
      <c r="E2410" t="str">
        <f>VLOOKUP(A2410,[1]USDAPLANTS!C$2:D$32889,2)</f>
        <v>L48(I)CAN(I)</v>
      </c>
      <c r="F2410" t="s">
        <v>9646</v>
      </c>
      <c r="G2410" t="s">
        <v>1032</v>
      </c>
      <c r="I2410" t="s">
        <v>10852</v>
      </c>
      <c r="J2410" t="s">
        <v>842</v>
      </c>
      <c r="K2410" t="s">
        <v>1235</v>
      </c>
      <c r="L2410" t="str">
        <f t="shared" si="219"/>
        <v>purpurea</v>
      </c>
      <c r="M2410" t="s">
        <v>1235</v>
      </c>
    </row>
    <row r="2411" spans="1:15" x14ac:dyDescent="0.25">
      <c r="A2411" t="s">
        <v>10853</v>
      </c>
      <c r="B2411" t="s">
        <v>10853</v>
      </c>
      <c r="C2411" t="s">
        <v>10854</v>
      </c>
      <c r="D2411" t="s">
        <v>9646</v>
      </c>
      <c r="E2411" t="str">
        <f>VLOOKUP(A2411,[1]USDAPLANTS!C$2:D$32889,2)</f>
        <v>L48(N)CAN(N)</v>
      </c>
      <c r="F2411" t="s">
        <v>9646</v>
      </c>
      <c r="G2411" t="s">
        <v>1021</v>
      </c>
      <c r="I2411" t="s">
        <v>10855</v>
      </c>
      <c r="J2411" t="s">
        <v>842</v>
      </c>
      <c r="K2411" t="s">
        <v>4140</v>
      </c>
      <c r="L2411" t="str">
        <f t="shared" si="219"/>
        <v>sericea</v>
      </c>
      <c r="M2411" t="s">
        <v>4140</v>
      </c>
    </row>
    <row r="2412" spans="1:15" x14ac:dyDescent="0.25">
      <c r="A2412" t="s">
        <v>10856</v>
      </c>
      <c r="B2412" t="s">
        <v>10856</v>
      </c>
      <c r="C2412" t="s">
        <v>10857</v>
      </c>
      <c r="D2412" t="s">
        <v>9646</v>
      </c>
      <c r="E2412" t="str">
        <f>VLOOKUP(A2412,[1]USDAPLANTS!C$2:D$32889,2)</f>
        <v>L48(N)CAN(N)</v>
      </c>
      <c r="F2412" t="s">
        <v>9646</v>
      </c>
      <c r="G2412" t="s">
        <v>1021</v>
      </c>
      <c r="I2412" t="s">
        <v>10858</v>
      </c>
      <c r="J2412" t="s">
        <v>842</v>
      </c>
      <c r="K2412" t="s">
        <v>10859</v>
      </c>
      <c r="L2412" t="str">
        <f t="shared" si="219"/>
        <v>serissima</v>
      </c>
      <c r="M2412" t="s">
        <v>10859</v>
      </c>
    </row>
    <row r="2413" spans="1:15" x14ac:dyDescent="0.25">
      <c r="A2413" t="s">
        <v>10860</v>
      </c>
      <c r="B2413" t="s">
        <v>10860</v>
      </c>
      <c r="C2413" t="s">
        <v>10861</v>
      </c>
      <c r="D2413" t="s">
        <v>9646</v>
      </c>
      <c r="E2413" t="str">
        <f>VLOOKUP(A2413,[1]USDAPLANTS!C$2:D$32889,2)</f>
        <v>L48(N)</v>
      </c>
      <c r="F2413" t="s">
        <v>9646</v>
      </c>
      <c r="G2413" t="s">
        <v>1021</v>
      </c>
      <c r="I2413" t="s">
        <v>10862</v>
      </c>
      <c r="J2413" t="s">
        <v>842</v>
      </c>
      <c r="K2413" t="s">
        <v>10863</v>
      </c>
      <c r="L2413" t="str">
        <f t="shared" ref="L2413:L2415" si="220">M2413&amp;" "&amp;N2413</f>
        <v>x pendulina</v>
      </c>
      <c r="M2413" t="s">
        <v>1568</v>
      </c>
      <c r="N2413" t="s">
        <v>10864</v>
      </c>
    </row>
    <row r="2414" spans="1:15" x14ac:dyDescent="0.25">
      <c r="A2414" t="s">
        <v>10865</v>
      </c>
      <c r="B2414" t="s">
        <v>10865</v>
      </c>
      <c r="C2414" t="s">
        <v>10866</v>
      </c>
      <c r="D2414" t="s">
        <v>9646</v>
      </c>
      <c r="E2414" t="str">
        <f>VLOOKUP(A2414,[1]USDAPLANTS!C$2:D$32889,2)</f>
        <v>L48(N)</v>
      </c>
      <c r="F2414" t="s">
        <v>9646</v>
      </c>
      <c r="G2414" t="s">
        <v>1021</v>
      </c>
      <c r="I2414" t="s">
        <v>10867</v>
      </c>
      <c r="J2414" t="s">
        <v>842</v>
      </c>
      <c r="K2414" t="s">
        <v>10868</v>
      </c>
      <c r="L2414" t="str">
        <f t="shared" si="220"/>
        <v>x rubens</v>
      </c>
      <c r="M2414" t="s">
        <v>1568</v>
      </c>
      <c r="N2414" t="s">
        <v>9241</v>
      </c>
    </row>
    <row r="2415" spans="1:15" x14ac:dyDescent="0.25">
      <c r="A2415" t="s">
        <v>10869</v>
      </c>
      <c r="B2415" t="s">
        <v>10869</v>
      </c>
      <c r="C2415" t="s">
        <v>10870</v>
      </c>
      <c r="D2415" t="s">
        <v>9646</v>
      </c>
      <c r="E2415" t="str">
        <f>VLOOKUP(A2415,[1]USDAPLANTS!C$2:D$32889,2)</f>
        <v>L48(N)</v>
      </c>
      <c r="F2415" t="s">
        <v>9646</v>
      </c>
      <c r="G2415" t="s">
        <v>1021</v>
      </c>
      <c r="I2415" t="s">
        <v>10871</v>
      </c>
      <c r="J2415" t="s">
        <v>842</v>
      </c>
      <c r="K2415" t="s">
        <v>10872</v>
      </c>
      <c r="L2415" t="str">
        <f t="shared" si="220"/>
        <v>x sepulcralis</v>
      </c>
      <c r="M2415" t="s">
        <v>1568</v>
      </c>
      <c r="N2415" t="s">
        <v>10873</v>
      </c>
    </row>
    <row r="2416" spans="1:15" x14ac:dyDescent="0.25">
      <c r="A2416" t="s">
        <v>10874</v>
      </c>
      <c r="B2416" t="s">
        <v>10874</v>
      </c>
      <c r="C2416" t="s">
        <v>10875</v>
      </c>
      <c r="D2416" t="s">
        <v>1457</v>
      </c>
      <c r="E2416" t="str">
        <f>VLOOKUP(A2416,[1]USDAPLANTS!C$2:D$32889,2)</f>
        <v>L48(I)CAN(W)SPM(W)</v>
      </c>
      <c r="F2416" t="s">
        <v>1457</v>
      </c>
      <c r="G2416" t="s">
        <v>1032</v>
      </c>
      <c r="I2416" t="s">
        <v>10876</v>
      </c>
      <c r="J2416" t="s">
        <v>10875</v>
      </c>
      <c r="K2416" t="s">
        <v>10877</v>
      </c>
      <c r="L2416" t="str">
        <f t="shared" ref="L2416:L2423" si="221">M2416</f>
        <v>kali</v>
      </c>
      <c r="M2416" t="s">
        <v>10877</v>
      </c>
    </row>
    <row r="2417" spans="1:15" x14ac:dyDescent="0.25">
      <c r="A2417" t="s">
        <v>10878</v>
      </c>
      <c r="B2417" t="s">
        <v>10878</v>
      </c>
      <c r="C2417" t="s">
        <v>10879</v>
      </c>
      <c r="D2417" t="s">
        <v>1457</v>
      </c>
      <c r="E2417" t="str">
        <f>VLOOKUP(A2417,[1]USDAPLANTS!C$2:D$32889,2)</f>
        <v>L48(I)HI(I)CAN(I)</v>
      </c>
      <c r="F2417" t="s">
        <v>1457</v>
      </c>
      <c r="G2417" t="s">
        <v>1032</v>
      </c>
      <c r="I2417" t="s">
        <v>10880</v>
      </c>
      <c r="J2417" t="s">
        <v>10875</v>
      </c>
      <c r="K2417" t="s">
        <v>10881</v>
      </c>
      <c r="L2417" t="str">
        <f t="shared" si="221"/>
        <v>tragus</v>
      </c>
      <c r="M2417" t="s">
        <v>10881</v>
      </c>
    </row>
    <row r="2418" spans="1:15" x14ac:dyDescent="0.25">
      <c r="A2418" t="s">
        <v>10882</v>
      </c>
      <c r="B2418" t="s">
        <v>10882</v>
      </c>
      <c r="C2418" t="s">
        <v>10883</v>
      </c>
      <c r="D2418" t="s">
        <v>1117</v>
      </c>
      <c r="E2418" t="str">
        <f>VLOOKUP(A2418,[1]USDAPLANTS!C$2:D$32889,2)</f>
        <v>L48(N)</v>
      </c>
      <c r="F2418" t="s">
        <v>1117</v>
      </c>
      <c r="G2418" t="s">
        <v>1021</v>
      </c>
      <c r="I2418" t="s">
        <v>10884</v>
      </c>
      <c r="J2418" t="s">
        <v>10885</v>
      </c>
      <c r="K2418" t="s">
        <v>1804</v>
      </c>
      <c r="L2418" t="str">
        <f t="shared" si="221"/>
        <v>lyrata</v>
      </c>
      <c r="M2418" t="s">
        <v>1804</v>
      </c>
    </row>
    <row r="2419" spans="1:15" x14ac:dyDescent="0.25">
      <c r="A2419" t="s">
        <v>10886</v>
      </c>
      <c r="B2419" t="s">
        <v>10886</v>
      </c>
      <c r="C2419" t="s">
        <v>10887</v>
      </c>
      <c r="D2419" t="s">
        <v>1117</v>
      </c>
      <c r="E2419" t="str">
        <f>VLOOKUP(A2419,[1]USDAPLANTS!C$2:D$32889,2)</f>
        <v>L48(N)</v>
      </c>
      <c r="F2419" t="s">
        <v>1117</v>
      </c>
      <c r="G2419" t="s">
        <v>1021</v>
      </c>
      <c r="I2419" t="s">
        <v>10888</v>
      </c>
      <c r="J2419" t="s">
        <v>10885</v>
      </c>
      <c r="K2419" t="s">
        <v>10889</v>
      </c>
      <c r="L2419" t="str">
        <f t="shared" si="221"/>
        <v>nemorosa</v>
      </c>
      <c r="M2419" t="s">
        <v>10889</v>
      </c>
    </row>
    <row r="2420" spans="1:15" x14ac:dyDescent="0.25">
      <c r="A2420" t="s">
        <v>10890</v>
      </c>
      <c r="B2420" t="s">
        <v>10890</v>
      </c>
      <c r="C2420" t="s">
        <v>10891</v>
      </c>
      <c r="D2420" t="s">
        <v>1117</v>
      </c>
      <c r="E2420" t="str">
        <f>VLOOKUP(A2420,[1]USDAPLANTS!C$2:D$32889,2)</f>
        <v>L48(I)CAN(I)</v>
      </c>
      <c r="F2420" t="s">
        <v>1117</v>
      </c>
      <c r="G2420" t="s">
        <v>1032</v>
      </c>
      <c r="I2420" t="s">
        <v>10892</v>
      </c>
      <c r="J2420" t="s">
        <v>10885</v>
      </c>
      <c r="K2420" t="s">
        <v>902</v>
      </c>
      <c r="L2420" t="str">
        <f t="shared" si="221"/>
        <v>pratensis</v>
      </c>
      <c r="M2420" t="s">
        <v>902</v>
      </c>
    </row>
    <row r="2421" spans="1:15" x14ac:dyDescent="0.25">
      <c r="A2421" t="s">
        <v>10893</v>
      </c>
      <c r="B2421" t="s">
        <v>10893</v>
      </c>
      <c r="C2421" t="s">
        <v>10894</v>
      </c>
      <c r="D2421" t="s">
        <v>1117</v>
      </c>
      <c r="E2421" t="str">
        <f>VLOOKUP(A2421,[1]USDAPLANTS!C$2:D$32889,2)</f>
        <v>L48(N)CAN(W)</v>
      </c>
      <c r="F2421" t="s">
        <v>1117</v>
      </c>
      <c r="G2421" t="s">
        <v>1021</v>
      </c>
      <c r="I2421" t="s">
        <v>10895</v>
      </c>
      <c r="J2421" t="s">
        <v>10885</v>
      </c>
      <c r="K2421" t="s">
        <v>10896</v>
      </c>
      <c r="L2421" t="str">
        <f t="shared" si="221"/>
        <v>reflexa</v>
      </c>
      <c r="M2421" t="s">
        <v>10896</v>
      </c>
    </row>
    <row r="2422" spans="1:15" x14ac:dyDescent="0.25">
      <c r="A2422" t="s">
        <v>10897</v>
      </c>
      <c r="B2422" t="s">
        <v>10897</v>
      </c>
      <c r="C2422" t="s">
        <v>10898</v>
      </c>
      <c r="D2422" t="s">
        <v>1117</v>
      </c>
      <c r="E2422" t="str">
        <f>VLOOKUP(A2422,[1]USDAPLANTS!C$2:D$32889,2)</f>
        <v>L48(I)CAN(I)</v>
      </c>
      <c r="F2422" t="s">
        <v>1117</v>
      </c>
      <c r="G2422" t="s">
        <v>1032</v>
      </c>
      <c r="I2422" t="s">
        <v>10899</v>
      </c>
      <c r="J2422" t="s">
        <v>10885</v>
      </c>
      <c r="K2422" t="s">
        <v>979</v>
      </c>
      <c r="L2422" t="str">
        <f t="shared" si="221"/>
        <v>verticillata</v>
      </c>
      <c r="M2422" t="s">
        <v>979</v>
      </c>
    </row>
    <row r="2423" spans="1:15" x14ac:dyDescent="0.25">
      <c r="A2423" t="s">
        <v>10900</v>
      </c>
      <c r="B2423" t="s">
        <v>10900</v>
      </c>
      <c r="C2423" t="s">
        <v>10901</v>
      </c>
      <c r="D2423" t="s">
        <v>10902</v>
      </c>
      <c r="E2423" t="str">
        <f>VLOOKUP(A2423,[1]USDAPLANTS!C$2:D$32889,2)</f>
        <v>L48(I,N)CAN(I,N)</v>
      </c>
      <c r="F2423" t="s">
        <v>10902</v>
      </c>
      <c r="G2423" t="s">
        <v>1021</v>
      </c>
      <c r="H2423" t="s">
        <v>1109</v>
      </c>
      <c r="I2423" t="s">
        <v>10903</v>
      </c>
      <c r="J2423" t="s">
        <v>10904</v>
      </c>
      <c r="K2423" t="s">
        <v>1544</v>
      </c>
      <c r="L2423" t="str">
        <f t="shared" si="221"/>
        <v>canadensis</v>
      </c>
      <c r="M2423" t="s">
        <v>1544</v>
      </c>
    </row>
    <row r="2424" spans="1:15" x14ac:dyDescent="0.25">
      <c r="A2424" t="s">
        <v>10905</v>
      </c>
      <c r="B2424" t="s">
        <v>10905</v>
      </c>
      <c r="C2424" t="s">
        <v>10906</v>
      </c>
      <c r="D2424" t="s">
        <v>10902</v>
      </c>
      <c r="E2424" t="str">
        <f>VLOOKUP(A2424,[1]USDAPLANTS!C$2:D$32889,2)</f>
        <v>L48(N)CAN(N)</v>
      </c>
      <c r="F2424" t="s">
        <v>10902</v>
      </c>
      <c r="G2424" t="s">
        <v>1021</v>
      </c>
      <c r="I2424" t="s">
        <v>10907</v>
      </c>
      <c r="J2424" t="s">
        <v>10904</v>
      </c>
      <c r="K2424" t="s">
        <v>10908</v>
      </c>
      <c r="L2424" t="str">
        <f>M2424&amp;" "&amp;N2424&amp;" "&amp;O2424</f>
        <v>racemosa var. pubens</v>
      </c>
      <c r="M2424" t="s">
        <v>1153</v>
      </c>
      <c r="N2424" t="s">
        <v>1259</v>
      </c>
      <c r="O2424" t="s">
        <v>10909</v>
      </c>
    </row>
    <row r="2425" spans="1:15" x14ac:dyDescent="0.25">
      <c r="A2425" t="s">
        <v>10910</v>
      </c>
      <c r="B2425" t="s">
        <v>10910</v>
      </c>
      <c r="C2425" t="s">
        <v>10911</v>
      </c>
      <c r="D2425" t="s">
        <v>10912</v>
      </c>
      <c r="E2425" t="str">
        <f>VLOOKUP(A2425,[1]USDAPLANTS!C$2:D$32889,2)</f>
        <v>L48(N)</v>
      </c>
      <c r="F2425" t="s">
        <v>10912</v>
      </c>
      <c r="G2425" t="s">
        <v>1021</v>
      </c>
      <c r="I2425" t="s">
        <v>10913</v>
      </c>
      <c r="J2425" t="s">
        <v>10914</v>
      </c>
      <c r="K2425" t="s">
        <v>10915</v>
      </c>
      <c r="L2425" t="str">
        <f t="shared" ref="L2425:L2428" si="222">M2425</f>
        <v>parviflorus</v>
      </c>
      <c r="M2425" t="s">
        <v>10915</v>
      </c>
    </row>
    <row r="2426" spans="1:15" x14ac:dyDescent="0.25">
      <c r="A2426" t="s">
        <v>10916</v>
      </c>
      <c r="B2426" t="s">
        <v>10916</v>
      </c>
      <c r="C2426" t="s">
        <v>10917</v>
      </c>
      <c r="D2426" t="s">
        <v>1175</v>
      </c>
      <c r="E2426" t="str">
        <f>VLOOKUP(A2426,[1]USDAPLANTS!C$2:D$32889,2)</f>
        <v>L48(N)CAN(N)</v>
      </c>
      <c r="F2426" t="s">
        <v>1175</v>
      </c>
      <c r="G2426" t="s">
        <v>1021</v>
      </c>
      <c r="I2426" t="s">
        <v>10918</v>
      </c>
      <c r="J2426" t="s">
        <v>10919</v>
      </c>
      <c r="K2426" t="s">
        <v>1544</v>
      </c>
      <c r="L2426" t="str">
        <f t="shared" si="222"/>
        <v>canadensis</v>
      </c>
      <c r="M2426" t="s">
        <v>1544</v>
      </c>
    </row>
    <row r="2427" spans="1:15" x14ac:dyDescent="0.25">
      <c r="A2427" t="s">
        <v>10920</v>
      </c>
      <c r="B2427" t="s">
        <v>10920</v>
      </c>
      <c r="C2427" t="s">
        <v>10921</v>
      </c>
      <c r="D2427" t="s">
        <v>1266</v>
      </c>
      <c r="E2427" t="str">
        <f>VLOOKUP(A2427,[1]USDAPLANTS!C$2:D$32889,2)</f>
        <v>L48(N)AK(N)CAN(N)SPM(N)</v>
      </c>
      <c r="F2427" t="s">
        <v>1266</v>
      </c>
      <c r="G2427" t="s">
        <v>1021</v>
      </c>
      <c r="I2427" t="s">
        <v>10922</v>
      </c>
      <c r="J2427" t="s">
        <v>10923</v>
      </c>
      <c r="K2427" t="s">
        <v>1544</v>
      </c>
      <c r="L2427" t="str">
        <f t="shared" si="222"/>
        <v>canadensis</v>
      </c>
      <c r="M2427" t="s">
        <v>1544</v>
      </c>
    </row>
    <row r="2428" spans="1:15" x14ac:dyDescent="0.25">
      <c r="A2428" t="s">
        <v>10924</v>
      </c>
      <c r="B2428" t="s">
        <v>10924</v>
      </c>
      <c r="C2428" t="s">
        <v>10925</v>
      </c>
      <c r="D2428" t="s">
        <v>1266</v>
      </c>
      <c r="E2428" t="str">
        <f>VLOOKUP(A2428,[1]USDAPLANTS!C$2:D$32889,2)</f>
        <v>L48(I)CAN(I)</v>
      </c>
      <c r="F2428" t="s">
        <v>1266</v>
      </c>
      <c r="G2428" t="s">
        <v>1032</v>
      </c>
      <c r="I2428" t="s">
        <v>10926</v>
      </c>
      <c r="J2428" t="s">
        <v>10923</v>
      </c>
      <c r="K2428" t="s">
        <v>5459</v>
      </c>
      <c r="L2428" t="str">
        <f t="shared" si="222"/>
        <v>minor</v>
      </c>
      <c r="M2428" t="s">
        <v>5459</v>
      </c>
    </row>
    <row r="2429" spans="1:15" x14ac:dyDescent="0.25">
      <c r="A2429" t="s">
        <v>10927</v>
      </c>
      <c r="B2429" t="s">
        <v>10927</v>
      </c>
      <c r="C2429" t="s">
        <v>10928</v>
      </c>
      <c r="D2429" t="s">
        <v>1187</v>
      </c>
      <c r="E2429" t="str">
        <f>VLOOKUP(A2429,[1]USDAPLANTS!C$2:D$32889,2)</f>
        <v>L48(N)CAN(N)</v>
      </c>
      <c r="F2429" t="s">
        <v>1187</v>
      </c>
      <c r="G2429" t="s">
        <v>1021</v>
      </c>
      <c r="I2429" t="s">
        <v>10929</v>
      </c>
      <c r="J2429" t="s">
        <v>10930</v>
      </c>
      <c r="K2429" t="s">
        <v>2549</v>
      </c>
      <c r="L2429" t="str">
        <f t="shared" ref="L2429:L2430" si="223">M2429&amp;" "&amp;N2429&amp;" "&amp;O2429</f>
        <v>canadensis var. canadensis</v>
      </c>
      <c r="M2429" t="s">
        <v>1544</v>
      </c>
      <c r="N2429" t="s">
        <v>1259</v>
      </c>
      <c r="O2429" t="s">
        <v>1544</v>
      </c>
    </row>
    <row r="2430" spans="1:15" x14ac:dyDescent="0.25">
      <c r="A2430" t="s">
        <v>10931</v>
      </c>
      <c r="B2430" t="s">
        <v>10931</v>
      </c>
      <c r="C2430" t="s">
        <v>10932</v>
      </c>
      <c r="D2430" t="s">
        <v>1187</v>
      </c>
      <c r="E2430" t="str">
        <f>VLOOKUP(A2430,[1]USDAPLANTS!C$2:D$32889,2)</f>
        <v>L48(N)CAN(N)</v>
      </c>
      <c r="F2430" t="s">
        <v>1187</v>
      </c>
      <c r="G2430" t="s">
        <v>1021</v>
      </c>
      <c r="I2430" t="s">
        <v>10933</v>
      </c>
      <c r="J2430" t="s">
        <v>10930</v>
      </c>
      <c r="K2430" t="s">
        <v>10934</v>
      </c>
      <c r="L2430" t="str">
        <f t="shared" si="223"/>
        <v>canadensis var. grandis</v>
      </c>
      <c r="M2430" t="s">
        <v>1544</v>
      </c>
      <c r="N2430" t="s">
        <v>1259</v>
      </c>
      <c r="O2430" t="s">
        <v>6209</v>
      </c>
    </row>
    <row r="2431" spans="1:15" x14ac:dyDescent="0.25">
      <c r="A2431" t="s">
        <v>10935</v>
      </c>
      <c r="B2431" t="s">
        <v>10935</v>
      </c>
      <c r="C2431" t="s">
        <v>10936</v>
      </c>
      <c r="D2431" t="s">
        <v>1187</v>
      </c>
      <c r="E2431" t="str">
        <f>VLOOKUP(A2431,[1]USDAPLANTS!C$2:D$32889,2)</f>
        <v>L48(N)CAN(N)SPM(N)</v>
      </c>
      <c r="F2431" t="s">
        <v>1187</v>
      </c>
      <c r="G2431" t="s">
        <v>1021</v>
      </c>
      <c r="I2431" t="s">
        <v>10937</v>
      </c>
      <c r="J2431" t="s">
        <v>10930</v>
      </c>
      <c r="K2431" t="s">
        <v>10102</v>
      </c>
      <c r="L2431" t="str">
        <f t="shared" ref="L2431:L2444" si="224">M2431</f>
        <v>marilandica</v>
      </c>
      <c r="M2431" t="s">
        <v>10102</v>
      </c>
    </row>
    <row r="2432" spans="1:15" x14ac:dyDescent="0.25">
      <c r="A2432" t="s">
        <v>10938</v>
      </c>
      <c r="B2432" t="s">
        <v>10938</v>
      </c>
      <c r="C2432" t="s">
        <v>10939</v>
      </c>
      <c r="D2432" t="s">
        <v>1187</v>
      </c>
      <c r="E2432" t="str">
        <f>VLOOKUP(A2432,[1]USDAPLANTS!C$2:D$32889,2)</f>
        <v>L48(N)CAN(N)</v>
      </c>
      <c r="F2432" t="s">
        <v>1187</v>
      </c>
      <c r="G2432" t="s">
        <v>1021</v>
      </c>
      <c r="I2432" t="s">
        <v>10940</v>
      </c>
      <c r="J2432" t="s">
        <v>10930</v>
      </c>
      <c r="K2432" t="s">
        <v>6532</v>
      </c>
      <c r="L2432" t="str">
        <f t="shared" si="224"/>
        <v>odorata</v>
      </c>
      <c r="M2432" t="s">
        <v>6532</v>
      </c>
    </row>
    <row r="2433" spans="1:15" x14ac:dyDescent="0.25">
      <c r="A2433" t="s">
        <v>10941</v>
      </c>
      <c r="B2433" t="s">
        <v>10941</v>
      </c>
      <c r="C2433" t="s">
        <v>10942</v>
      </c>
      <c r="D2433" t="s">
        <v>1187</v>
      </c>
      <c r="E2433" t="str">
        <f>VLOOKUP(A2433,[1]USDAPLANTS!C$2:D$32889,2)</f>
        <v>L48(N)CAN(N)</v>
      </c>
      <c r="F2433" t="s">
        <v>1187</v>
      </c>
      <c r="G2433" t="s">
        <v>1021</v>
      </c>
      <c r="I2433" t="s">
        <v>10943</v>
      </c>
      <c r="J2433" t="s">
        <v>10930</v>
      </c>
      <c r="K2433" t="s">
        <v>6172</v>
      </c>
      <c r="L2433" t="str">
        <f t="shared" si="224"/>
        <v>trifoliata</v>
      </c>
      <c r="M2433" t="s">
        <v>6172</v>
      </c>
    </row>
    <row r="2434" spans="1:15" x14ac:dyDescent="0.25">
      <c r="A2434" t="s">
        <v>10944</v>
      </c>
      <c r="B2434" t="s">
        <v>10944</v>
      </c>
      <c r="C2434" t="s">
        <v>10945</v>
      </c>
      <c r="D2434" t="s">
        <v>1291</v>
      </c>
      <c r="E2434" t="str">
        <f>VLOOKUP(A2434,[1]USDAPLANTS!C$2:D$32889,2)</f>
        <v>L48(I)CAN(I)</v>
      </c>
      <c r="F2434" t="s">
        <v>1291</v>
      </c>
      <c r="G2434" t="s">
        <v>1032</v>
      </c>
      <c r="I2434" t="s">
        <v>10946</v>
      </c>
      <c r="J2434" t="s">
        <v>10947</v>
      </c>
      <c r="K2434" t="s">
        <v>1450</v>
      </c>
      <c r="L2434" t="str">
        <f t="shared" si="224"/>
        <v>officinalis</v>
      </c>
      <c r="M2434" t="s">
        <v>1450</v>
      </c>
    </row>
    <row r="2435" spans="1:15" x14ac:dyDescent="0.25">
      <c r="A2435" t="s">
        <v>10948</v>
      </c>
      <c r="B2435" t="s">
        <v>10948</v>
      </c>
      <c r="C2435" t="s">
        <v>10949</v>
      </c>
      <c r="D2435" t="s">
        <v>10950</v>
      </c>
      <c r="E2435" t="str">
        <f>VLOOKUP(A2435,[1]USDAPLANTS!C$2:D$32889,2)</f>
        <v>L48(N)CAN(N)SPM(N)</v>
      </c>
      <c r="F2435" t="s">
        <v>10950</v>
      </c>
      <c r="G2435" t="s">
        <v>1021</v>
      </c>
      <c r="I2435" t="s">
        <v>10951</v>
      </c>
      <c r="J2435" t="s">
        <v>10952</v>
      </c>
      <c r="K2435" t="s">
        <v>1235</v>
      </c>
      <c r="L2435" t="str">
        <f t="shared" si="224"/>
        <v>purpurea</v>
      </c>
      <c r="M2435" t="s">
        <v>1235</v>
      </c>
    </row>
    <row r="2436" spans="1:15" x14ac:dyDescent="0.25">
      <c r="A2436" t="s">
        <v>10953</v>
      </c>
      <c r="B2436" t="s">
        <v>10953</v>
      </c>
      <c r="C2436" t="s">
        <v>134</v>
      </c>
      <c r="D2436" t="s">
        <v>7484</v>
      </c>
      <c r="E2436" t="str">
        <f>VLOOKUP(A2436,[1]USDAPLANTS!C$2:D$32889,2)</f>
        <v>L48(N)CAN(N)</v>
      </c>
      <c r="F2436" t="s">
        <v>7484</v>
      </c>
      <c r="G2436" t="s">
        <v>1021</v>
      </c>
      <c r="I2436" t="s">
        <v>10954</v>
      </c>
      <c r="J2436" t="s">
        <v>134</v>
      </c>
      <c r="K2436" t="s">
        <v>946</v>
      </c>
      <c r="L2436" t="str">
        <f t="shared" si="224"/>
        <v>albidum</v>
      </c>
      <c r="M2436" t="s">
        <v>946</v>
      </c>
    </row>
    <row r="2437" spans="1:15" x14ac:dyDescent="0.25">
      <c r="A2437" t="s">
        <v>10955</v>
      </c>
      <c r="B2437" t="s">
        <v>10955</v>
      </c>
      <c r="C2437" t="s">
        <v>10956</v>
      </c>
      <c r="D2437" t="s">
        <v>6595</v>
      </c>
      <c r="E2437" t="str">
        <f>VLOOKUP(A2437,[1]USDAPLANTS!C$2:D$32889,2)</f>
        <v>L48(N)CAN(N)</v>
      </c>
      <c r="F2437" t="s">
        <v>6595</v>
      </c>
      <c r="G2437" t="s">
        <v>1021</v>
      </c>
      <c r="I2437" t="s">
        <v>10957</v>
      </c>
      <c r="J2437" t="s">
        <v>10958</v>
      </c>
      <c r="K2437" t="s">
        <v>10959</v>
      </c>
      <c r="L2437" t="str">
        <f t="shared" si="224"/>
        <v>cernuus</v>
      </c>
      <c r="M2437" t="s">
        <v>10959</v>
      </c>
    </row>
    <row r="2438" spans="1:15" x14ac:dyDescent="0.25">
      <c r="A2438" t="s">
        <v>10960</v>
      </c>
      <c r="B2438" t="s">
        <v>10960</v>
      </c>
      <c r="C2438" t="s">
        <v>10961</v>
      </c>
      <c r="D2438" t="s">
        <v>3834</v>
      </c>
      <c r="E2438" t="str">
        <f>VLOOKUP(A2438,[1]USDAPLANTS!C$2:D$32889,2)</f>
        <v>L48(N)</v>
      </c>
      <c r="F2438" t="s">
        <v>3834</v>
      </c>
      <c r="G2438" t="s">
        <v>1021</v>
      </c>
      <c r="I2438" t="s">
        <v>10962</v>
      </c>
      <c r="J2438" t="s">
        <v>10963</v>
      </c>
      <c r="K2438" t="s">
        <v>10964</v>
      </c>
      <c r="L2438" t="str">
        <f t="shared" si="224"/>
        <v>micranthidifolia</v>
      </c>
      <c r="M2438" t="s">
        <v>10964</v>
      </c>
    </row>
    <row r="2439" spans="1:15" x14ac:dyDescent="0.25">
      <c r="A2439" t="s">
        <v>10965</v>
      </c>
      <c r="B2439" t="s">
        <v>10965</v>
      </c>
      <c r="C2439" t="s">
        <v>10966</v>
      </c>
      <c r="D2439" t="s">
        <v>3834</v>
      </c>
      <c r="E2439" t="str">
        <f>VLOOKUP(A2439,[1]USDAPLANTS!C$2:D$32889,2)</f>
        <v>L48(N)CAN(N)</v>
      </c>
      <c r="F2439" t="s">
        <v>3834</v>
      </c>
      <c r="G2439" t="s">
        <v>1021</v>
      </c>
      <c r="I2439" t="s">
        <v>10967</v>
      </c>
      <c r="J2439" t="s">
        <v>10963</v>
      </c>
      <c r="K2439" t="s">
        <v>925</v>
      </c>
      <c r="L2439" t="str">
        <f t="shared" si="224"/>
        <v>pensylvanica</v>
      </c>
      <c r="M2439" t="s">
        <v>925</v>
      </c>
    </row>
    <row r="2440" spans="1:15" x14ac:dyDescent="0.25">
      <c r="A2440" t="s">
        <v>10968</v>
      </c>
      <c r="B2440" t="s">
        <v>10968</v>
      </c>
      <c r="C2440" t="s">
        <v>10969</v>
      </c>
      <c r="D2440" t="s">
        <v>3834</v>
      </c>
      <c r="E2440" t="str">
        <f>VLOOKUP(A2440,[1]USDAPLANTS!C$2:D$32889,2)</f>
        <v>L48(N)CAN(N)</v>
      </c>
      <c r="F2440" t="s">
        <v>3834</v>
      </c>
      <c r="G2440" t="s">
        <v>1021</v>
      </c>
      <c r="I2440" t="s">
        <v>10970</v>
      </c>
      <c r="J2440" t="s">
        <v>10963</v>
      </c>
      <c r="K2440" t="s">
        <v>10971</v>
      </c>
      <c r="L2440" t="str">
        <f t="shared" si="224"/>
        <v>virginiensis</v>
      </c>
      <c r="M2440" t="s">
        <v>10971</v>
      </c>
    </row>
    <row r="2441" spans="1:15" x14ac:dyDescent="0.25">
      <c r="A2441" t="s">
        <v>10972</v>
      </c>
      <c r="B2441" t="s">
        <v>10972</v>
      </c>
      <c r="C2441" t="s">
        <v>10973</v>
      </c>
      <c r="D2441" t="s">
        <v>1181</v>
      </c>
      <c r="E2441" t="str">
        <f>VLOOKUP(A2441,[1]USDAPLANTS!C$2:D$32889,2)</f>
        <v>L48(I)AK(I)HI(I)CAN(I)SPM(I)</v>
      </c>
      <c r="F2441" t="s">
        <v>1181</v>
      </c>
      <c r="G2441" t="s">
        <v>1032</v>
      </c>
      <c r="I2441" t="s">
        <v>10974</v>
      </c>
      <c r="J2441" t="s">
        <v>10975</v>
      </c>
      <c r="K2441" t="s">
        <v>10976</v>
      </c>
      <c r="L2441" t="str">
        <f t="shared" si="224"/>
        <v>arundinaceus</v>
      </c>
      <c r="M2441" t="s">
        <v>10976</v>
      </c>
    </row>
    <row r="2442" spans="1:15" x14ac:dyDescent="0.25">
      <c r="A2442" t="s">
        <v>10977</v>
      </c>
      <c r="B2442" t="s">
        <v>10977</v>
      </c>
      <c r="C2442" t="s">
        <v>10978</v>
      </c>
      <c r="D2442" t="s">
        <v>1181</v>
      </c>
      <c r="E2442" t="str">
        <f>VLOOKUP(A2442,[1]USDAPLANTS!C$2:D$32889,2)</f>
        <v>L48(I)AK(I)CAN(I)GL(I)SPM(I)</v>
      </c>
      <c r="F2442" t="s">
        <v>1181</v>
      </c>
      <c r="G2442" t="s">
        <v>1032</v>
      </c>
      <c r="I2442" t="s">
        <v>10979</v>
      </c>
      <c r="J2442" t="s">
        <v>10975</v>
      </c>
      <c r="K2442" t="s">
        <v>902</v>
      </c>
      <c r="L2442" t="str">
        <f t="shared" si="224"/>
        <v>pratensis</v>
      </c>
      <c r="M2442" t="s">
        <v>902</v>
      </c>
    </row>
    <row r="2443" spans="1:15" x14ac:dyDescent="0.25">
      <c r="A2443" t="s">
        <v>10980</v>
      </c>
      <c r="B2443" t="s">
        <v>10980</v>
      </c>
      <c r="C2443" t="s">
        <v>10981</v>
      </c>
      <c r="D2443" t="s">
        <v>10982</v>
      </c>
      <c r="E2443" t="str">
        <f>VLOOKUP(A2443,[1]USDAPLANTS!C$2:D$32889,2)</f>
        <v>L48(N)AK(N)CAN(N)</v>
      </c>
      <c r="F2443" t="s">
        <v>10982</v>
      </c>
      <c r="G2443" t="s">
        <v>1021</v>
      </c>
      <c r="I2443" t="s">
        <v>10983</v>
      </c>
      <c r="J2443" t="s">
        <v>10984</v>
      </c>
      <c r="K2443" t="s">
        <v>928</v>
      </c>
      <c r="L2443" t="str">
        <f t="shared" si="224"/>
        <v>palustris</v>
      </c>
      <c r="M2443" t="s">
        <v>928</v>
      </c>
    </row>
    <row r="2444" spans="1:15" x14ac:dyDescent="0.25">
      <c r="A2444" t="s">
        <v>10985</v>
      </c>
      <c r="B2444" t="s">
        <v>10985</v>
      </c>
      <c r="C2444" t="s">
        <v>10986</v>
      </c>
      <c r="D2444" t="s">
        <v>1181</v>
      </c>
      <c r="E2444" t="str">
        <f>VLOOKUP(A2444,[1]USDAPLANTS!C$2:D$32889,2)</f>
        <v>L48(N)AK(N)CAN(N)</v>
      </c>
      <c r="F2444" t="s">
        <v>1181</v>
      </c>
      <c r="G2444" t="s">
        <v>1021</v>
      </c>
      <c r="I2444" t="s">
        <v>10987</v>
      </c>
      <c r="J2444" t="s">
        <v>10988</v>
      </c>
      <c r="K2444" t="s">
        <v>1936</v>
      </c>
      <c r="L2444" t="str">
        <f t="shared" si="224"/>
        <v>purpurascens</v>
      </c>
      <c r="M2444" t="s">
        <v>1936</v>
      </c>
    </row>
    <row r="2445" spans="1:15" x14ac:dyDescent="0.25">
      <c r="A2445" t="s">
        <v>10989</v>
      </c>
      <c r="B2445" t="s">
        <v>10989</v>
      </c>
      <c r="C2445" t="s">
        <v>10990</v>
      </c>
      <c r="D2445" t="s">
        <v>1181</v>
      </c>
      <c r="E2445" t="str">
        <f>VLOOKUP(A2445,[1]USDAPLANTS!C$2:D$32889,2)</f>
        <v>L48(N)</v>
      </c>
      <c r="F2445" t="s">
        <v>1181</v>
      </c>
      <c r="G2445" t="s">
        <v>1021</v>
      </c>
      <c r="I2445" t="s">
        <v>10991</v>
      </c>
      <c r="J2445" t="s">
        <v>903</v>
      </c>
      <c r="K2445" t="s">
        <v>10992</v>
      </c>
      <c r="L2445" t="str">
        <f t="shared" ref="L2445:L2446" si="225">M2445&amp;" "&amp;N2445&amp;" "&amp;O2445</f>
        <v>scoparium var. littorale</v>
      </c>
      <c r="M2445" t="s">
        <v>904</v>
      </c>
      <c r="N2445" t="s">
        <v>1259</v>
      </c>
      <c r="O2445" t="s">
        <v>10993</v>
      </c>
    </row>
    <row r="2446" spans="1:15" x14ac:dyDescent="0.25">
      <c r="A2446" t="s">
        <v>10994</v>
      </c>
      <c r="B2446" t="s">
        <v>10994</v>
      </c>
      <c r="C2446" t="s">
        <v>99</v>
      </c>
      <c r="D2446" t="s">
        <v>1181</v>
      </c>
      <c r="E2446" t="str">
        <f>VLOOKUP(A2446,[1]USDAPLANTS!C$2:D$32889,2)</f>
        <v>L48(N)HI(I)CAN(N)</v>
      </c>
      <c r="F2446" t="s">
        <v>1181</v>
      </c>
      <c r="G2446" t="s">
        <v>1021</v>
      </c>
      <c r="I2446" t="s">
        <v>10995</v>
      </c>
      <c r="J2446" t="s">
        <v>903</v>
      </c>
      <c r="K2446" t="s">
        <v>10996</v>
      </c>
      <c r="L2446" t="str">
        <f t="shared" si="225"/>
        <v>scoparium var. scoparium</v>
      </c>
      <c r="M2446" t="s">
        <v>904</v>
      </c>
      <c r="N2446" t="s">
        <v>1259</v>
      </c>
      <c r="O2446" t="s">
        <v>904</v>
      </c>
    </row>
    <row r="2447" spans="1:15" x14ac:dyDescent="0.25">
      <c r="A2447" t="s">
        <v>10997</v>
      </c>
      <c r="B2447" t="s">
        <v>10997</v>
      </c>
      <c r="C2447" t="s">
        <v>10998</v>
      </c>
      <c r="D2447" t="s">
        <v>2517</v>
      </c>
      <c r="E2447" t="str">
        <f>VLOOKUP(A2447,[1]USDAPLANTS!C$2:D$32889,2)</f>
        <v>L48(N)AK(N)CAN(N)SPM(N)</v>
      </c>
      <c r="F2447" t="s">
        <v>2517</v>
      </c>
      <c r="G2447" t="s">
        <v>1021</v>
      </c>
      <c r="I2447" t="s">
        <v>10999</v>
      </c>
      <c r="J2447" t="s">
        <v>11000</v>
      </c>
      <c r="K2447" t="s">
        <v>11001</v>
      </c>
      <c r="L2447" t="str">
        <f t="shared" ref="L2447:L2478" si="226">M2447</f>
        <v>acutus</v>
      </c>
      <c r="M2447" t="s">
        <v>11001</v>
      </c>
    </row>
    <row r="2448" spans="1:15" x14ac:dyDescent="0.25">
      <c r="A2448" t="s">
        <v>11002</v>
      </c>
      <c r="B2448" t="s">
        <v>11002</v>
      </c>
      <c r="C2448" t="s">
        <v>11003</v>
      </c>
      <c r="D2448" t="s">
        <v>2517</v>
      </c>
      <c r="E2448" t="str">
        <f>VLOOKUP(A2448,[1]USDAPLANTS!C$2:D$32889,2)</f>
        <v>L48(N)</v>
      </c>
      <c r="F2448" t="s">
        <v>2517</v>
      </c>
      <c r="G2448" t="s">
        <v>1021</v>
      </c>
      <c r="I2448" t="s">
        <v>11004</v>
      </c>
      <c r="J2448" t="s">
        <v>11000</v>
      </c>
      <c r="K2448" t="s">
        <v>11005</v>
      </c>
      <c r="L2448" t="str">
        <f t="shared" si="226"/>
        <v>fluviatilis</v>
      </c>
      <c r="M2448" t="s">
        <v>11005</v>
      </c>
    </row>
    <row r="2449" spans="1:13" x14ac:dyDescent="0.25">
      <c r="A2449" t="s">
        <v>11006</v>
      </c>
      <c r="B2449" t="s">
        <v>11006</v>
      </c>
      <c r="C2449" t="s">
        <v>11007</v>
      </c>
      <c r="D2449" t="s">
        <v>2517</v>
      </c>
      <c r="E2449" t="str">
        <f>VLOOKUP(A2449,[1]USDAPLANTS!C$2:D$32889,2)</f>
        <v>L48(N)CAN(N)</v>
      </c>
      <c r="F2449" t="s">
        <v>2517</v>
      </c>
      <c r="G2449" t="s">
        <v>1021</v>
      </c>
      <c r="I2449" t="s">
        <v>11008</v>
      </c>
      <c r="J2449" t="s">
        <v>11000</v>
      </c>
      <c r="K2449" t="s">
        <v>11009</v>
      </c>
      <c r="L2449" t="str">
        <f t="shared" si="226"/>
        <v>heterochaetus</v>
      </c>
      <c r="M2449" t="s">
        <v>11009</v>
      </c>
    </row>
    <row r="2450" spans="1:13" x14ac:dyDescent="0.25">
      <c r="A2450" t="s">
        <v>11010</v>
      </c>
      <c r="B2450" t="s">
        <v>11010</v>
      </c>
      <c r="C2450" t="s">
        <v>11011</v>
      </c>
      <c r="D2450" t="s">
        <v>2517</v>
      </c>
      <c r="E2450" t="str">
        <f>VLOOKUP(A2450,[1]USDAPLANTS!C$2:D$32889,2)</f>
        <v>L48(I)</v>
      </c>
      <c r="F2450" t="s">
        <v>2517</v>
      </c>
      <c r="G2450" t="s">
        <v>1032</v>
      </c>
      <c r="I2450" t="s">
        <v>11012</v>
      </c>
      <c r="J2450" t="s">
        <v>11000</v>
      </c>
      <c r="K2450" t="s">
        <v>11013</v>
      </c>
      <c r="L2450" t="str">
        <f t="shared" si="226"/>
        <v>mucronatus</v>
      </c>
      <c r="M2450" t="s">
        <v>11013</v>
      </c>
    </row>
    <row r="2451" spans="1:13" x14ac:dyDescent="0.25">
      <c r="A2451" t="s">
        <v>11014</v>
      </c>
      <c r="B2451" t="s">
        <v>11014</v>
      </c>
      <c r="C2451" t="s">
        <v>11015</v>
      </c>
      <c r="D2451" t="s">
        <v>2517</v>
      </c>
      <c r="E2451" t="str">
        <f>VLOOKUP(A2451,[1]USDAPLANTS!C$2:D$32889,2)</f>
        <v>L48(N)AK(N)CAN(N)SPM(N)</v>
      </c>
      <c r="F2451" t="s">
        <v>2517</v>
      </c>
      <c r="G2451" t="s">
        <v>1021</v>
      </c>
      <c r="I2451" t="s">
        <v>11016</v>
      </c>
      <c r="J2451" t="s">
        <v>11000</v>
      </c>
      <c r="K2451" t="s">
        <v>9237</v>
      </c>
      <c r="L2451" t="str">
        <f t="shared" si="226"/>
        <v>pungens</v>
      </c>
      <c r="M2451" t="s">
        <v>9237</v>
      </c>
    </row>
    <row r="2452" spans="1:13" x14ac:dyDescent="0.25">
      <c r="A2452" t="s">
        <v>11017</v>
      </c>
      <c r="B2452" t="s">
        <v>11017</v>
      </c>
      <c r="C2452" t="s">
        <v>11018</v>
      </c>
      <c r="D2452" t="s">
        <v>2517</v>
      </c>
      <c r="E2452" t="str">
        <f>VLOOKUP(A2452,[1]USDAPLANTS!C$2:D$32889,2)</f>
        <v>L48(N)CAN(N)SPM(N)</v>
      </c>
      <c r="F2452" t="s">
        <v>2517</v>
      </c>
      <c r="G2452" t="s">
        <v>1021</v>
      </c>
      <c r="I2452" t="s">
        <v>11019</v>
      </c>
      <c r="J2452" t="s">
        <v>11000</v>
      </c>
      <c r="K2452" t="s">
        <v>11020</v>
      </c>
      <c r="L2452" t="str">
        <f t="shared" si="226"/>
        <v>purshianus</v>
      </c>
      <c r="M2452" t="s">
        <v>11020</v>
      </c>
    </row>
    <row r="2453" spans="1:13" x14ac:dyDescent="0.25">
      <c r="A2453" t="s">
        <v>11021</v>
      </c>
      <c r="B2453" t="s">
        <v>11021</v>
      </c>
      <c r="C2453" t="s">
        <v>11022</v>
      </c>
      <c r="D2453" t="s">
        <v>2517</v>
      </c>
      <c r="E2453" t="str">
        <f>VLOOKUP(A2453,[1]USDAPLANTS!C$2:D$32889,2)</f>
        <v>L48(N)CAN(N)SPM(N)</v>
      </c>
      <c r="F2453" t="s">
        <v>2517</v>
      </c>
      <c r="G2453" t="s">
        <v>1021</v>
      </c>
      <c r="I2453" t="s">
        <v>11023</v>
      </c>
      <c r="J2453" t="s">
        <v>11000</v>
      </c>
      <c r="K2453" t="s">
        <v>11024</v>
      </c>
      <c r="L2453" t="str">
        <f t="shared" si="226"/>
        <v>smithii</v>
      </c>
      <c r="M2453" t="s">
        <v>11024</v>
      </c>
    </row>
    <row r="2454" spans="1:13" x14ac:dyDescent="0.25">
      <c r="A2454" t="s">
        <v>11025</v>
      </c>
      <c r="B2454" t="s">
        <v>11025</v>
      </c>
      <c r="C2454" t="s">
        <v>11026</v>
      </c>
      <c r="D2454" t="s">
        <v>2517</v>
      </c>
      <c r="E2454" t="str">
        <f>VLOOKUP(A2454,[1]USDAPLANTS!C$2:D$32889,2)</f>
        <v>L48(N)AK(N)CAN(N)SPM(N)</v>
      </c>
      <c r="F2454" t="s">
        <v>2517</v>
      </c>
      <c r="G2454" t="s">
        <v>1021</v>
      </c>
      <c r="I2454" t="s">
        <v>11027</v>
      </c>
      <c r="J2454" t="s">
        <v>11000</v>
      </c>
      <c r="K2454" t="s">
        <v>11028</v>
      </c>
      <c r="L2454" t="str">
        <f t="shared" si="226"/>
        <v>subterminalis</v>
      </c>
      <c r="M2454" t="s">
        <v>11028</v>
      </c>
    </row>
    <row r="2455" spans="1:13" x14ac:dyDescent="0.25">
      <c r="A2455" t="s">
        <v>11029</v>
      </c>
      <c r="B2455" t="s">
        <v>11029</v>
      </c>
      <c r="C2455" t="s">
        <v>11030</v>
      </c>
      <c r="D2455" t="s">
        <v>2517</v>
      </c>
      <c r="E2455" t="str">
        <f>VLOOKUP(A2455,[1]USDAPLANTS!C$2:D$32889,2)</f>
        <v>L48(N)AK(N)HI(N)PR(N)VI(N)CAN(N)SPM(N)</v>
      </c>
      <c r="F2455" t="s">
        <v>2517</v>
      </c>
      <c r="G2455" t="s">
        <v>1021</v>
      </c>
      <c r="I2455" t="s">
        <v>11031</v>
      </c>
      <c r="J2455" t="s">
        <v>11000</v>
      </c>
      <c r="K2455" t="s">
        <v>11032</v>
      </c>
      <c r="L2455" t="str">
        <f t="shared" si="226"/>
        <v>tabernaemontani</v>
      </c>
      <c r="M2455" t="s">
        <v>11032</v>
      </c>
    </row>
    <row r="2456" spans="1:13" x14ac:dyDescent="0.25">
      <c r="A2456" t="s">
        <v>11033</v>
      </c>
      <c r="B2456" t="s">
        <v>11033</v>
      </c>
      <c r="C2456" t="s">
        <v>11034</v>
      </c>
      <c r="D2456" t="s">
        <v>2517</v>
      </c>
      <c r="E2456" t="str">
        <f>VLOOKUP(A2456,[1]USDAPLANTS!C$2:D$32889,2)</f>
        <v>L48(N)CAN(N)</v>
      </c>
      <c r="F2456" t="s">
        <v>2517</v>
      </c>
      <c r="G2456" t="s">
        <v>1021</v>
      </c>
      <c r="I2456" t="s">
        <v>11035</v>
      </c>
      <c r="J2456" t="s">
        <v>11000</v>
      </c>
      <c r="K2456" t="s">
        <v>7068</v>
      </c>
      <c r="L2456" t="str">
        <f t="shared" si="226"/>
        <v>torreyi</v>
      </c>
      <c r="M2456" t="s">
        <v>7068</v>
      </c>
    </row>
    <row r="2457" spans="1:13" x14ac:dyDescent="0.25">
      <c r="A2457" t="s">
        <v>11036</v>
      </c>
      <c r="B2457" t="s">
        <v>11036</v>
      </c>
      <c r="C2457" t="s">
        <v>11037</v>
      </c>
      <c r="D2457" t="s">
        <v>2645</v>
      </c>
      <c r="E2457" t="str">
        <f>VLOOKUP(A2457,[1]USDAPLANTS!C$2:D$32889,2)</f>
        <v>L48(I)CAN(I)</v>
      </c>
      <c r="F2457" t="s">
        <v>2086</v>
      </c>
      <c r="G2457" t="s">
        <v>1032</v>
      </c>
      <c r="I2457" t="s">
        <v>11038</v>
      </c>
      <c r="J2457" t="s">
        <v>11039</v>
      </c>
      <c r="K2457" t="s">
        <v>11040</v>
      </c>
      <c r="L2457" t="str">
        <f t="shared" si="226"/>
        <v>siberica</v>
      </c>
      <c r="M2457" t="s">
        <v>11040</v>
      </c>
    </row>
    <row r="2458" spans="1:13" x14ac:dyDescent="0.25">
      <c r="A2458" t="s">
        <v>11041</v>
      </c>
      <c r="B2458" t="s">
        <v>11041</v>
      </c>
      <c r="C2458" t="s">
        <v>11042</v>
      </c>
      <c r="D2458" t="s">
        <v>2517</v>
      </c>
      <c r="E2458" t="str">
        <f>VLOOKUP(A2458,[1]USDAPLANTS!C$2:D$32889,2)</f>
        <v>L48(N)CAN(N)</v>
      </c>
      <c r="F2458" t="s">
        <v>2517</v>
      </c>
      <c r="G2458" t="s">
        <v>1021</v>
      </c>
      <c r="I2458" t="s">
        <v>11043</v>
      </c>
      <c r="J2458" t="s">
        <v>981</v>
      </c>
      <c r="K2458" t="s">
        <v>11044</v>
      </c>
      <c r="L2458" t="str">
        <f t="shared" si="226"/>
        <v>ancistrochaetus</v>
      </c>
      <c r="M2458" t="s">
        <v>11044</v>
      </c>
    </row>
    <row r="2459" spans="1:13" x14ac:dyDescent="0.25">
      <c r="A2459" t="s">
        <v>11045</v>
      </c>
      <c r="B2459" t="s">
        <v>11045</v>
      </c>
      <c r="C2459" t="s">
        <v>11046</v>
      </c>
      <c r="D2459" t="s">
        <v>2517</v>
      </c>
      <c r="E2459" t="str">
        <f>VLOOKUP(A2459,[1]USDAPLANTS!C$2:D$32889,2)</f>
        <v>L48(N)CAN(N)SPM(N)</v>
      </c>
      <c r="F2459" t="s">
        <v>2517</v>
      </c>
      <c r="G2459" t="s">
        <v>1021</v>
      </c>
      <c r="I2459" t="s">
        <v>11047</v>
      </c>
      <c r="J2459" t="s">
        <v>981</v>
      </c>
      <c r="K2459" t="s">
        <v>11048</v>
      </c>
      <c r="L2459" t="str">
        <f t="shared" si="226"/>
        <v>atrocinctus</v>
      </c>
      <c r="M2459" t="s">
        <v>11048</v>
      </c>
    </row>
    <row r="2460" spans="1:13" x14ac:dyDescent="0.25">
      <c r="A2460" t="s">
        <v>11049</v>
      </c>
      <c r="B2460" t="s">
        <v>11049</v>
      </c>
      <c r="C2460" t="s">
        <v>11050</v>
      </c>
      <c r="D2460" t="s">
        <v>2517</v>
      </c>
      <c r="E2460" t="str">
        <f>VLOOKUP(A2460,[1]USDAPLANTS!C$2:D$32889,2)</f>
        <v>L48(N)CAN(N)</v>
      </c>
      <c r="F2460" t="s">
        <v>2517</v>
      </c>
      <c r="G2460" t="s">
        <v>1021</v>
      </c>
      <c r="I2460" t="s">
        <v>11051</v>
      </c>
      <c r="J2460" t="s">
        <v>981</v>
      </c>
      <c r="K2460" t="s">
        <v>11052</v>
      </c>
      <c r="L2460" t="str">
        <f t="shared" si="226"/>
        <v>atrovirens</v>
      </c>
      <c r="M2460" t="s">
        <v>11052</v>
      </c>
    </row>
    <row r="2461" spans="1:13" x14ac:dyDescent="0.25">
      <c r="A2461" t="s">
        <v>11053</v>
      </c>
      <c r="B2461" t="s">
        <v>11053</v>
      </c>
      <c r="C2461" t="s">
        <v>11054</v>
      </c>
      <c r="D2461" t="s">
        <v>2517</v>
      </c>
      <c r="E2461" t="str">
        <f>VLOOKUP(A2461,[1]USDAPLANTS!C$2:D$32889,2)</f>
        <v>L48(N)CAN(N)SPM(N)</v>
      </c>
      <c r="F2461" t="s">
        <v>2517</v>
      </c>
      <c r="G2461" t="s">
        <v>1021</v>
      </c>
      <c r="I2461" t="s">
        <v>11055</v>
      </c>
      <c r="J2461" t="s">
        <v>981</v>
      </c>
      <c r="K2461" t="s">
        <v>982</v>
      </c>
      <c r="L2461" t="str">
        <f t="shared" si="226"/>
        <v>cyperinus</v>
      </c>
      <c r="M2461" t="s">
        <v>982</v>
      </c>
    </row>
    <row r="2462" spans="1:13" x14ac:dyDescent="0.25">
      <c r="A2462" t="s">
        <v>11056</v>
      </c>
      <c r="B2462" t="s">
        <v>11056</v>
      </c>
      <c r="C2462" t="s">
        <v>11057</v>
      </c>
      <c r="D2462" t="s">
        <v>2517</v>
      </c>
      <c r="E2462" t="str">
        <f>VLOOKUP(A2462,[1]USDAPLANTS!C$2:D$32889,2)</f>
        <v>L48(N)CAN(N)</v>
      </c>
      <c r="F2462" t="s">
        <v>2517</v>
      </c>
      <c r="G2462" t="s">
        <v>1021</v>
      </c>
      <c r="I2462" t="s">
        <v>11058</v>
      </c>
      <c r="J2462" t="s">
        <v>981</v>
      </c>
      <c r="K2462" t="s">
        <v>11059</v>
      </c>
      <c r="L2462" t="str">
        <f t="shared" si="226"/>
        <v>expansus</v>
      </c>
      <c r="M2462" t="s">
        <v>11059</v>
      </c>
    </row>
    <row r="2463" spans="1:13" x14ac:dyDescent="0.25">
      <c r="A2463" t="s">
        <v>11060</v>
      </c>
      <c r="B2463" t="s">
        <v>11060</v>
      </c>
      <c r="C2463" t="s">
        <v>11061</v>
      </c>
      <c r="D2463" t="s">
        <v>2517</v>
      </c>
      <c r="E2463" t="str">
        <f>VLOOKUP(A2463,[1]USDAPLANTS!C$2:D$32889,2)</f>
        <v>L48(N)CAN(N)</v>
      </c>
      <c r="F2463" t="s">
        <v>2517</v>
      </c>
      <c r="G2463" t="s">
        <v>1021</v>
      </c>
      <c r="I2463" t="s">
        <v>11062</v>
      </c>
      <c r="J2463" t="s">
        <v>981</v>
      </c>
      <c r="K2463" t="s">
        <v>11063</v>
      </c>
      <c r="L2463" t="str">
        <f t="shared" si="226"/>
        <v>georgianus</v>
      </c>
      <c r="M2463" t="s">
        <v>11063</v>
      </c>
    </row>
    <row r="2464" spans="1:13" x14ac:dyDescent="0.25">
      <c r="A2464" t="s">
        <v>11064</v>
      </c>
      <c r="B2464" t="s">
        <v>11064</v>
      </c>
      <c r="C2464" t="s">
        <v>11065</v>
      </c>
      <c r="D2464" t="s">
        <v>2517</v>
      </c>
      <c r="E2464" t="str">
        <f>VLOOKUP(A2464,[1]USDAPLANTS!C$2:D$32889,2)</f>
        <v>L48(N)CAN(N)SPM(N)</v>
      </c>
      <c r="F2464" t="s">
        <v>2517</v>
      </c>
      <c r="G2464" t="s">
        <v>1021</v>
      </c>
      <c r="I2464" t="s">
        <v>11066</v>
      </c>
      <c r="J2464" t="s">
        <v>981</v>
      </c>
      <c r="K2464" t="s">
        <v>11067</v>
      </c>
      <c r="L2464" t="str">
        <f t="shared" si="226"/>
        <v>hattorianus</v>
      </c>
      <c r="M2464" t="s">
        <v>11067</v>
      </c>
    </row>
    <row r="2465" spans="1:15" x14ac:dyDescent="0.25">
      <c r="A2465" t="s">
        <v>11068</v>
      </c>
      <c r="B2465" t="s">
        <v>11068</v>
      </c>
      <c r="C2465" t="s">
        <v>11069</v>
      </c>
      <c r="D2465" t="s">
        <v>2517</v>
      </c>
      <c r="E2465" t="str">
        <f>VLOOKUP(A2465,[1]USDAPLANTS!C$2:D$32889,2)</f>
        <v>L48(N)AK(N)CAN(N)SPM(N)</v>
      </c>
      <c r="F2465" t="s">
        <v>2517</v>
      </c>
      <c r="G2465" t="s">
        <v>1021</v>
      </c>
      <c r="I2465" t="s">
        <v>11070</v>
      </c>
      <c r="J2465" t="s">
        <v>981</v>
      </c>
      <c r="K2465" t="s">
        <v>11071</v>
      </c>
      <c r="L2465" t="str">
        <f t="shared" si="226"/>
        <v>microcarpus</v>
      </c>
      <c r="M2465" t="s">
        <v>11071</v>
      </c>
    </row>
    <row r="2466" spans="1:15" x14ac:dyDescent="0.25">
      <c r="A2466" t="s">
        <v>11072</v>
      </c>
      <c r="B2466" t="s">
        <v>11072</v>
      </c>
      <c r="C2466" t="s">
        <v>11073</v>
      </c>
      <c r="D2466" t="s">
        <v>2517</v>
      </c>
      <c r="E2466" t="str">
        <f>VLOOKUP(A2466,[1]USDAPLANTS!C$2:D$32889,2)</f>
        <v>L48(N)CAN(N)</v>
      </c>
      <c r="F2466" t="s">
        <v>2517</v>
      </c>
      <c r="G2466" t="s">
        <v>1021</v>
      </c>
      <c r="I2466" t="s">
        <v>11074</v>
      </c>
      <c r="J2466" t="s">
        <v>981</v>
      </c>
      <c r="K2466" t="s">
        <v>8935</v>
      </c>
      <c r="L2466" t="str">
        <f t="shared" si="226"/>
        <v>pallidus</v>
      </c>
      <c r="M2466" t="s">
        <v>8935</v>
      </c>
    </row>
    <row r="2467" spans="1:15" x14ac:dyDescent="0.25">
      <c r="A2467" t="s">
        <v>11075</v>
      </c>
      <c r="B2467" t="s">
        <v>11075</v>
      </c>
      <c r="C2467" t="s">
        <v>11076</v>
      </c>
      <c r="D2467" t="s">
        <v>2517</v>
      </c>
      <c r="E2467" t="str">
        <f>VLOOKUP(A2467,[1]USDAPLANTS!C$2:D$32889,2)</f>
        <v>L48(N)CAN(N)</v>
      </c>
      <c r="F2467" t="s">
        <v>2517</v>
      </c>
      <c r="G2467" t="s">
        <v>1021</v>
      </c>
      <c r="I2467" t="s">
        <v>11077</v>
      </c>
      <c r="J2467" t="s">
        <v>981</v>
      </c>
      <c r="K2467" t="s">
        <v>11078</v>
      </c>
      <c r="L2467" t="str">
        <f t="shared" si="226"/>
        <v>pedicellatus</v>
      </c>
      <c r="M2467" t="s">
        <v>11078</v>
      </c>
    </row>
    <row r="2468" spans="1:15" x14ac:dyDescent="0.25">
      <c r="A2468" t="s">
        <v>11079</v>
      </c>
      <c r="B2468" t="s">
        <v>11079</v>
      </c>
      <c r="C2468" t="s">
        <v>11080</v>
      </c>
      <c r="D2468" t="s">
        <v>2517</v>
      </c>
      <c r="E2468" t="str">
        <f>VLOOKUP(A2468,[1]USDAPLANTS!C$2:D$32889,2)</f>
        <v>L48(N)CAN(N)</v>
      </c>
      <c r="F2468" t="s">
        <v>2517</v>
      </c>
      <c r="G2468" t="s">
        <v>1021</v>
      </c>
      <c r="I2468" t="s">
        <v>11081</v>
      </c>
      <c r="J2468" t="s">
        <v>981</v>
      </c>
      <c r="K2468" t="s">
        <v>11082</v>
      </c>
      <c r="L2468" t="str">
        <f t="shared" si="226"/>
        <v>pendulus</v>
      </c>
      <c r="M2468" t="s">
        <v>11082</v>
      </c>
    </row>
    <row r="2469" spans="1:15" x14ac:dyDescent="0.25">
      <c r="A2469" t="s">
        <v>11083</v>
      </c>
      <c r="B2469" t="s">
        <v>11083</v>
      </c>
      <c r="C2469" t="s">
        <v>11084</v>
      </c>
      <c r="D2469" t="s">
        <v>2517</v>
      </c>
      <c r="E2469" t="str">
        <f>VLOOKUP(A2469,[1]USDAPLANTS!C$2:D$32889,2)</f>
        <v>L48(N)</v>
      </c>
      <c r="F2469" t="s">
        <v>2517</v>
      </c>
      <c r="G2469" t="s">
        <v>1021</v>
      </c>
      <c r="I2469" t="s">
        <v>11085</v>
      </c>
      <c r="J2469" t="s">
        <v>981</v>
      </c>
      <c r="K2469" t="s">
        <v>11086</v>
      </c>
      <c r="L2469" t="str">
        <f t="shared" si="226"/>
        <v>polyphyllus</v>
      </c>
      <c r="M2469" t="s">
        <v>11086</v>
      </c>
    </row>
    <row r="2470" spans="1:15" x14ac:dyDescent="0.25">
      <c r="A2470" t="s">
        <v>11087</v>
      </c>
      <c r="B2470" t="s">
        <v>11087</v>
      </c>
      <c r="C2470" t="s">
        <v>11088</v>
      </c>
      <c r="D2470" t="s">
        <v>1291</v>
      </c>
      <c r="E2470" t="str">
        <f>VLOOKUP(A2470,[1]USDAPLANTS!C$2:D$32889,2)</f>
        <v>L48(I)CAN(I)</v>
      </c>
      <c r="F2470" t="s">
        <v>1291</v>
      </c>
      <c r="G2470" t="s">
        <v>1032</v>
      </c>
      <c r="I2470" t="s">
        <v>11089</v>
      </c>
      <c r="J2470" t="s">
        <v>11090</v>
      </c>
      <c r="K2470" t="s">
        <v>5486</v>
      </c>
      <c r="L2470" t="str">
        <f t="shared" si="226"/>
        <v>annuus</v>
      </c>
      <c r="M2470" t="s">
        <v>5486</v>
      </c>
    </row>
    <row r="2471" spans="1:15" x14ac:dyDescent="0.25">
      <c r="A2471" t="s">
        <v>11091</v>
      </c>
      <c r="B2471" t="s">
        <v>11091</v>
      </c>
      <c r="C2471" t="s">
        <v>11092</v>
      </c>
      <c r="D2471" t="s">
        <v>2517</v>
      </c>
      <c r="E2471" t="str">
        <f>VLOOKUP(A2471,[1]USDAPLANTS!C$2:D$32889,2)</f>
        <v>L48(N)</v>
      </c>
      <c r="F2471" t="s">
        <v>2517</v>
      </c>
      <c r="G2471" t="s">
        <v>1021</v>
      </c>
      <c r="I2471" t="s">
        <v>11093</v>
      </c>
      <c r="J2471" t="s">
        <v>11094</v>
      </c>
      <c r="K2471" t="s">
        <v>5459</v>
      </c>
      <c r="L2471" t="str">
        <f t="shared" si="226"/>
        <v>minor</v>
      </c>
      <c r="M2471" t="s">
        <v>5459</v>
      </c>
    </row>
    <row r="2472" spans="1:15" x14ac:dyDescent="0.25">
      <c r="A2472" t="s">
        <v>11095</v>
      </c>
      <c r="B2472" t="s">
        <v>11095</v>
      </c>
      <c r="C2472" t="s">
        <v>11096</v>
      </c>
      <c r="D2472" t="s">
        <v>2517</v>
      </c>
      <c r="E2472" t="str">
        <f>VLOOKUP(A2472,[1]USDAPLANTS!C$2:D$32889,2)</f>
        <v>L48(N)PR(N)</v>
      </c>
      <c r="F2472" t="s">
        <v>2517</v>
      </c>
      <c r="G2472" t="s">
        <v>1021</v>
      </c>
      <c r="I2472" t="s">
        <v>11097</v>
      </c>
      <c r="J2472" t="s">
        <v>11094</v>
      </c>
      <c r="K2472" t="s">
        <v>3195</v>
      </c>
      <c r="L2472" t="str">
        <f t="shared" si="226"/>
        <v>muhlenbergii</v>
      </c>
      <c r="M2472" t="s">
        <v>3195</v>
      </c>
    </row>
    <row r="2473" spans="1:15" x14ac:dyDescent="0.25">
      <c r="A2473" t="s">
        <v>11098</v>
      </c>
      <c r="B2473" t="s">
        <v>11098</v>
      </c>
      <c r="C2473" t="s">
        <v>11099</v>
      </c>
      <c r="D2473" t="s">
        <v>2517</v>
      </c>
      <c r="E2473" t="str">
        <f>VLOOKUP(A2473,[1]USDAPLANTS!C$2:D$32889,2)</f>
        <v>L48(N)CAN(N)</v>
      </c>
      <c r="F2473" t="s">
        <v>2517</v>
      </c>
      <c r="G2473" t="s">
        <v>1021</v>
      </c>
      <c r="I2473" t="s">
        <v>11100</v>
      </c>
      <c r="J2473" t="s">
        <v>11094</v>
      </c>
      <c r="K2473" t="s">
        <v>3237</v>
      </c>
      <c r="L2473" t="str">
        <f t="shared" si="226"/>
        <v>pauciflora</v>
      </c>
      <c r="M2473" t="s">
        <v>3237</v>
      </c>
    </row>
    <row r="2474" spans="1:15" x14ac:dyDescent="0.25">
      <c r="A2474" t="s">
        <v>11101</v>
      </c>
      <c r="B2474" t="s">
        <v>11101</v>
      </c>
      <c r="C2474" t="s">
        <v>11102</v>
      </c>
      <c r="D2474" t="s">
        <v>2517</v>
      </c>
      <c r="E2474" t="str">
        <f>VLOOKUP(A2474,[1]USDAPLANTS!C$2:D$32889,2)</f>
        <v>L48(N)CAN(N)</v>
      </c>
      <c r="F2474" t="s">
        <v>2517</v>
      </c>
      <c r="G2474" t="s">
        <v>1021</v>
      </c>
      <c r="I2474" t="s">
        <v>11103</v>
      </c>
      <c r="J2474" t="s">
        <v>11094</v>
      </c>
      <c r="K2474" t="s">
        <v>11104</v>
      </c>
      <c r="L2474" t="str">
        <f t="shared" si="226"/>
        <v>triglomerata</v>
      </c>
      <c r="M2474" t="s">
        <v>11104</v>
      </c>
    </row>
    <row r="2475" spans="1:15" x14ac:dyDescent="0.25">
      <c r="A2475" t="s">
        <v>11105</v>
      </c>
      <c r="B2475" t="s">
        <v>11105</v>
      </c>
      <c r="C2475" t="s">
        <v>11106</v>
      </c>
      <c r="D2475" t="s">
        <v>2517</v>
      </c>
      <c r="E2475" t="str">
        <f>VLOOKUP(A2475,[1]USDAPLANTS!C$2:D$32889,2)</f>
        <v>L48(N)PR(N)CAN(N)</v>
      </c>
      <c r="F2475" t="s">
        <v>2517</v>
      </c>
      <c r="G2475" t="s">
        <v>1021</v>
      </c>
      <c r="I2475" t="s">
        <v>11107</v>
      </c>
      <c r="J2475" t="s">
        <v>11094</v>
      </c>
      <c r="K2475" t="s">
        <v>979</v>
      </c>
      <c r="L2475" t="str">
        <f t="shared" si="226"/>
        <v>verticillata</v>
      </c>
      <c r="M2475" t="s">
        <v>979</v>
      </c>
    </row>
    <row r="2476" spans="1:15" x14ac:dyDescent="0.25">
      <c r="A2476" t="s">
        <v>11108</v>
      </c>
      <c r="B2476" t="s">
        <v>11108</v>
      </c>
      <c r="C2476" t="s">
        <v>11109</v>
      </c>
      <c r="D2476" t="s">
        <v>1181</v>
      </c>
      <c r="E2476" t="str">
        <f>VLOOKUP(A2476,[1]USDAPLANTS!C$2:D$32889,2)</f>
        <v>L48(I)CAN(N)</v>
      </c>
      <c r="F2476" t="s">
        <v>1181</v>
      </c>
      <c r="G2476" t="s">
        <v>1032</v>
      </c>
      <c r="I2476" t="s">
        <v>11110</v>
      </c>
      <c r="J2476" t="s">
        <v>11111</v>
      </c>
      <c r="K2476" t="s">
        <v>11112</v>
      </c>
      <c r="L2476" t="str">
        <f t="shared" si="226"/>
        <v>dura</v>
      </c>
      <c r="M2476" t="s">
        <v>11112</v>
      </c>
    </row>
    <row r="2477" spans="1:15" x14ac:dyDescent="0.25">
      <c r="A2477" t="s">
        <v>11113</v>
      </c>
      <c r="B2477" t="s">
        <v>11113</v>
      </c>
      <c r="C2477" t="s">
        <v>11114</v>
      </c>
      <c r="D2477" t="s">
        <v>2507</v>
      </c>
      <c r="E2477" t="str">
        <f>VLOOKUP(A2477,[1]USDAPLANTS!C$2:D$32889,2)</f>
        <v>L48(N)CAN(N)</v>
      </c>
      <c r="F2477" t="s">
        <v>2507</v>
      </c>
      <c r="G2477" t="s">
        <v>1021</v>
      </c>
      <c r="I2477" t="s">
        <v>11115</v>
      </c>
      <c r="J2477" t="s">
        <v>11116</v>
      </c>
      <c r="K2477" t="s">
        <v>914</v>
      </c>
      <c r="L2477" t="str">
        <f t="shared" si="226"/>
        <v>lanceolata</v>
      </c>
      <c r="M2477" t="s">
        <v>914</v>
      </c>
    </row>
    <row r="2478" spans="1:15" x14ac:dyDescent="0.25">
      <c r="A2478" t="s">
        <v>11117</v>
      </c>
      <c r="B2478" t="s">
        <v>11117</v>
      </c>
      <c r="C2478" t="s">
        <v>11118</v>
      </c>
      <c r="D2478" t="s">
        <v>2507</v>
      </c>
      <c r="E2478" t="str">
        <f>VLOOKUP(A2478,[1]USDAPLANTS!C$2:D$32889,2)</f>
        <v>L48(N)CAN(N)</v>
      </c>
      <c r="F2478" t="s">
        <v>2507</v>
      </c>
      <c r="G2478" t="s">
        <v>1021</v>
      </c>
      <c r="I2478" t="s">
        <v>11119</v>
      </c>
      <c r="J2478" t="s">
        <v>11116</v>
      </c>
      <c r="K2478" t="s">
        <v>10102</v>
      </c>
      <c r="L2478" t="str">
        <f t="shared" si="226"/>
        <v>marilandica</v>
      </c>
      <c r="M2478" t="s">
        <v>10102</v>
      </c>
    </row>
    <row r="2479" spans="1:15" x14ac:dyDescent="0.25">
      <c r="A2479" t="s">
        <v>11120</v>
      </c>
      <c r="B2479" t="s">
        <v>11120</v>
      </c>
      <c r="C2479" t="s">
        <v>11121</v>
      </c>
      <c r="D2479" t="s">
        <v>1117</v>
      </c>
      <c r="E2479" t="str">
        <f>VLOOKUP(A2479,[1]USDAPLANTS!C$2:D$32889,2)</f>
        <v>L48(N)</v>
      </c>
      <c r="F2479" t="s">
        <v>1117</v>
      </c>
      <c r="G2479" t="s">
        <v>1021</v>
      </c>
      <c r="I2479" t="s">
        <v>11122</v>
      </c>
      <c r="J2479" t="s">
        <v>11123</v>
      </c>
      <c r="K2479" t="s">
        <v>11124</v>
      </c>
      <c r="L2479" t="str">
        <f t="shared" ref="L2479:L2480" si="227">M2479&amp;" "&amp;N2479&amp;" "&amp;O2479</f>
        <v>elliptica var. elliptica</v>
      </c>
      <c r="M2479" t="s">
        <v>4316</v>
      </c>
      <c r="N2479" t="s">
        <v>1259</v>
      </c>
      <c r="O2479" t="s">
        <v>4316</v>
      </c>
    </row>
    <row r="2480" spans="1:15" x14ac:dyDescent="0.25">
      <c r="A2480" t="s">
        <v>11125</v>
      </c>
      <c r="B2480" t="s">
        <v>11125</v>
      </c>
      <c r="C2480" t="s">
        <v>11126</v>
      </c>
      <c r="D2480" t="s">
        <v>1117</v>
      </c>
      <c r="E2480" t="str">
        <f>VLOOKUP(A2480,[1]USDAPLANTS!C$2:D$32889,2)</f>
        <v>L48(N)</v>
      </c>
      <c r="F2480" t="s">
        <v>1117</v>
      </c>
      <c r="G2480" t="s">
        <v>1021</v>
      </c>
      <c r="I2480" t="s">
        <v>11127</v>
      </c>
      <c r="J2480" t="s">
        <v>11123</v>
      </c>
      <c r="K2480" t="s">
        <v>11128</v>
      </c>
      <c r="L2480" t="str">
        <f t="shared" si="227"/>
        <v>elliptica var. hirsuta</v>
      </c>
      <c r="M2480" t="s">
        <v>4316</v>
      </c>
      <c r="N2480" t="s">
        <v>1259</v>
      </c>
      <c r="O2480" t="s">
        <v>1784</v>
      </c>
    </row>
    <row r="2481" spans="1:15" x14ac:dyDescent="0.25">
      <c r="A2481" t="s">
        <v>11129</v>
      </c>
      <c r="B2481" t="s">
        <v>11129</v>
      </c>
      <c r="C2481" t="s">
        <v>11130</v>
      </c>
      <c r="D2481" t="s">
        <v>1117</v>
      </c>
      <c r="E2481" t="str">
        <f>VLOOKUP(A2481,[1]USDAPLANTS!C$2:D$32889,2)</f>
        <v>L48(N)AK(N)CAN(N)SPM(N)</v>
      </c>
      <c r="F2481" t="s">
        <v>1117</v>
      </c>
      <c r="G2481" t="s">
        <v>1021</v>
      </c>
      <c r="I2481" t="s">
        <v>11131</v>
      </c>
      <c r="J2481" t="s">
        <v>11123</v>
      </c>
      <c r="K2481" t="s">
        <v>11132</v>
      </c>
      <c r="L2481" t="str">
        <f t="shared" ref="L2481:L2491" si="228">M2481</f>
        <v>galericulata</v>
      </c>
      <c r="M2481" t="s">
        <v>11132</v>
      </c>
    </row>
    <row r="2482" spans="1:15" x14ac:dyDescent="0.25">
      <c r="A2482" t="s">
        <v>11133</v>
      </c>
      <c r="B2482" t="s">
        <v>11133</v>
      </c>
      <c r="C2482" t="s">
        <v>11134</v>
      </c>
      <c r="D2482" t="s">
        <v>1117</v>
      </c>
      <c r="E2482" t="str">
        <f>VLOOKUP(A2482,[1]USDAPLANTS!C$2:D$32889,2)</f>
        <v>L48(N)</v>
      </c>
      <c r="F2482" t="s">
        <v>1117</v>
      </c>
      <c r="G2482" t="s">
        <v>1021</v>
      </c>
      <c r="I2482" t="s">
        <v>11135</v>
      </c>
      <c r="J2482" t="s">
        <v>11123</v>
      </c>
      <c r="K2482" t="s">
        <v>1418</v>
      </c>
      <c r="L2482" t="str">
        <f t="shared" si="228"/>
        <v>incana</v>
      </c>
      <c r="M2482" t="s">
        <v>1418</v>
      </c>
    </row>
    <row r="2483" spans="1:15" x14ac:dyDescent="0.25">
      <c r="A2483" t="s">
        <v>11136</v>
      </c>
      <c r="B2483" t="s">
        <v>11136</v>
      </c>
      <c r="C2483" t="s">
        <v>11137</v>
      </c>
      <c r="D2483" t="s">
        <v>1117</v>
      </c>
      <c r="E2483" t="str">
        <f>VLOOKUP(A2483,[1]USDAPLANTS!C$2:D$32889,2)</f>
        <v>L48(N)</v>
      </c>
      <c r="F2483" t="s">
        <v>1117</v>
      </c>
      <c r="G2483" t="s">
        <v>1021</v>
      </c>
      <c r="I2483" t="s">
        <v>11138</v>
      </c>
      <c r="J2483" t="s">
        <v>11123</v>
      </c>
      <c r="K2483" t="s">
        <v>9198</v>
      </c>
      <c r="L2483" t="str">
        <f t="shared" si="228"/>
        <v>integrifolia</v>
      </c>
      <c r="M2483" t="s">
        <v>9198</v>
      </c>
    </row>
    <row r="2484" spans="1:15" x14ac:dyDescent="0.25">
      <c r="A2484" t="s">
        <v>11139</v>
      </c>
      <c r="B2484" t="s">
        <v>11139</v>
      </c>
      <c r="C2484" t="s">
        <v>11140</v>
      </c>
      <c r="D2484" t="s">
        <v>1117</v>
      </c>
      <c r="E2484" t="str">
        <f>VLOOKUP(A2484,[1]USDAPLANTS!C$2:D$32889,2)</f>
        <v>L48(N)AK(N)CAN(N)</v>
      </c>
      <c r="F2484" t="s">
        <v>1117</v>
      </c>
      <c r="G2484" t="s">
        <v>1021</v>
      </c>
      <c r="I2484" t="s">
        <v>11141</v>
      </c>
      <c r="J2484" t="s">
        <v>11123</v>
      </c>
      <c r="K2484" t="s">
        <v>8222</v>
      </c>
      <c r="L2484" t="str">
        <f t="shared" si="228"/>
        <v>lateriflora</v>
      </c>
      <c r="M2484" t="s">
        <v>8222</v>
      </c>
    </row>
    <row r="2485" spans="1:15" x14ac:dyDescent="0.25">
      <c r="A2485" t="s">
        <v>11142</v>
      </c>
      <c r="B2485" t="s">
        <v>11142</v>
      </c>
      <c r="C2485" t="s">
        <v>11143</v>
      </c>
      <c r="D2485" t="s">
        <v>1117</v>
      </c>
      <c r="E2485" t="str">
        <f>VLOOKUP(A2485,[1]USDAPLANTS!C$2:D$32889,2)</f>
        <v>L48(N)AK(N)CAN(N)</v>
      </c>
      <c r="F2485" t="s">
        <v>1117</v>
      </c>
      <c r="G2485" t="s">
        <v>1021</v>
      </c>
      <c r="I2485" t="s">
        <v>11144</v>
      </c>
      <c r="J2485" t="s">
        <v>11123</v>
      </c>
      <c r="K2485" t="s">
        <v>11145</v>
      </c>
      <c r="L2485" t="str">
        <f t="shared" si="228"/>
        <v>leonardii</v>
      </c>
      <c r="M2485" t="s">
        <v>11145</v>
      </c>
    </row>
    <row r="2486" spans="1:15" x14ac:dyDescent="0.25">
      <c r="A2486" t="s">
        <v>11146</v>
      </c>
      <c r="B2486" t="s">
        <v>11146</v>
      </c>
      <c r="C2486" t="s">
        <v>11147</v>
      </c>
      <c r="D2486" t="s">
        <v>1117</v>
      </c>
      <c r="E2486" t="str">
        <f>VLOOKUP(A2486,[1]USDAPLANTS!C$2:D$32889,2)</f>
        <v>L48(N)CAN(N)</v>
      </c>
      <c r="F2486" t="s">
        <v>1117</v>
      </c>
      <c r="G2486" t="s">
        <v>1021</v>
      </c>
      <c r="I2486" t="s">
        <v>11148</v>
      </c>
      <c r="J2486" t="s">
        <v>11123</v>
      </c>
      <c r="K2486" t="s">
        <v>11149</v>
      </c>
      <c r="L2486" t="str">
        <f t="shared" si="228"/>
        <v>nervosa</v>
      </c>
      <c r="M2486" t="s">
        <v>11149</v>
      </c>
    </row>
    <row r="2487" spans="1:15" x14ac:dyDescent="0.25">
      <c r="A2487" t="s">
        <v>11150</v>
      </c>
      <c r="B2487" t="s">
        <v>11150</v>
      </c>
      <c r="C2487" t="s">
        <v>11151</v>
      </c>
      <c r="D2487" t="s">
        <v>1117</v>
      </c>
      <c r="E2487" t="str">
        <f>VLOOKUP(A2487,[1]USDAPLANTS!C$2:D$32889,2)</f>
        <v>L48(N)</v>
      </c>
      <c r="F2487" t="s">
        <v>1117</v>
      </c>
      <c r="G2487" t="s">
        <v>1021</v>
      </c>
      <c r="I2487" t="s">
        <v>11152</v>
      </c>
      <c r="J2487" t="s">
        <v>11123</v>
      </c>
      <c r="K2487" t="s">
        <v>7303</v>
      </c>
      <c r="L2487" t="str">
        <f t="shared" si="228"/>
        <v>saxatilis</v>
      </c>
      <c r="M2487" t="s">
        <v>7303</v>
      </c>
    </row>
    <row r="2488" spans="1:15" x14ac:dyDescent="0.25">
      <c r="A2488" t="s">
        <v>11153</v>
      </c>
      <c r="B2488" t="s">
        <v>11153</v>
      </c>
      <c r="C2488" t="s">
        <v>11154</v>
      </c>
      <c r="D2488" t="s">
        <v>1117</v>
      </c>
      <c r="E2488" t="str">
        <f>VLOOKUP(A2488,[1]USDAPLANTS!C$2:D$32889,2)</f>
        <v>L48(N)</v>
      </c>
      <c r="F2488" t="s">
        <v>1117</v>
      </c>
      <c r="G2488" t="s">
        <v>1021</v>
      </c>
      <c r="I2488" t="s">
        <v>11155</v>
      </c>
      <c r="J2488" t="s">
        <v>11123</v>
      </c>
      <c r="K2488" t="s">
        <v>11156</v>
      </c>
      <c r="L2488" t="str">
        <f t="shared" si="228"/>
        <v>serrata</v>
      </c>
      <c r="M2488" t="s">
        <v>11156</v>
      </c>
    </row>
    <row r="2489" spans="1:15" x14ac:dyDescent="0.25">
      <c r="A2489" t="s">
        <v>11157</v>
      </c>
      <c r="B2489" t="s">
        <v>11157</v>
      </c>
      <c r="C2489" t="s">
        <v>11158</v>
      </c>
      <c r="D2489" t="s">
        <v>1181</v>
      </c>
      <c r="E2489" t="str">
        <f>VLOOKUP(A2489,[1]USDAPLANTS!C$2:D$32889,2)</f>
        <v>L48(I)AK(I)CAN(W)GL(W)</v>
      </c>
      <c r="F2489" t="s">
        <v>1181</v>
      </c>
      <c r="G2489" t="s">
        <v>1032</v>
      </c>
      <c r="I2489" t="s">
        <v>11159</v>
      </c>
      <c r="J2489" t="s">
        <v>11160</v>
      </c>
      <c r="K2489" t="s">
        <v>11161</v>
      </c>
      <c r="L2489" t="str">
        <f t="shared" si="228"/>
        <v>cereale</v>
      </c>
      <c r="M2489" t="s">
        <v>11161</v>
      </c>
    </row>
    <row r="2490" spans="1:15" x14ac:dyDescent="0.25">
      <c r="A2490" t="s">
        <v>11162</v>
      </c>
      <c r="B2490" t="s">
        <v>11162</v>
      </c>
      <c r="C2490" t="s">
        <v>11163</v>
      </c>
      <c r="D2490" t="s">
        <v>4200</v>
      </c>
      <c r="E2490" t="str">
        <f>VLOOKUP(A2490,[1]USDAPLANTS!C$2:D$32889,2)</f>
        <v>L48(I)CAN(I)GL(I)SPM(W)</v>
      </c>
      <c r="F2490" t="s">
        <v>4200</v>
      </c>
      <c r="G2490" t="s">
        <v>1032</v>
      </c>
      <c r="I2490" t="s">
        <v>11164</v>
      </c>
      <c r="J2490" t="s">
        <v>11165</v>
      </c>
      <c r="K2490" t="s">
        <v>11166</v>
      </c>
      <c r="L2490" t="str">
        <f t="shared" si="228"/>
        <v>acre</v>
      </c>
      <c r="M2490" t="s">
        <v>11166</v>
      </c>
    </row>
    <row r="2491" spans="1:15" x14ac:dyDescent="0.25">
      <c r="A2491" t="s">
        <v>11167</v>
      </c>
      <c r="B2491" t="s">
        <v>11167</v>
      </c>
      <c r="C2491" t="s">
        <v>11168</v>
      </c>
      <c r="D2491" t="s">
        <v>4200</v>
      </c>
      <c r="E2491" t="str">
        <f>VLOOKUP(A2491,[1]USDAPLANTS!C$2:D$32889,2)</f>
        <v>L48(I)CAN(I)</v>
      </c>
      <c r="F2491" t="s">
        <v>4200</v>
      </c>
      <c r="G2491" t="s">
        <v>1032</v>
      </c>
      <c r="I2491" t="s">
        <v>11169</v>
      </c>
      <c r="J2491" t="s">
        <v>11165</v>
      </c>
      <c r="K2491" t="s">
        <v>3740</v>
      </c>
      <c r="L2491" t="str">
        <f t="shared" si="228"/>
        <v>album</v>
      </c>
      <c r="M2491" t="s">
        <v>3740</v>
      </c>
    </row>
    <row r="2492" spans="1:15" x14ac:dyDescent="0.25">
      <c r="A2492" t="s">
        <v>11170</v>
      </c>
      <c r="B2492" t="s">
        <v>11170</v>
      </c>
      <c r="C2492" t="s">
        <v>11171</v>
      </c>
      <c r="D2492" t="s">
        <v>4200</v>
      </c>
      <c r="E2492" t="str">
        <f>VLOOKUP(A2492,[1]USDAPLANTS!C$2:D$32889,2)</f>
        <v>L48(I)CAN(I)</v>
      </c>
      <c r="F2492" t="s">
        <v>4200</v>
      </c>
      <c r="G2492" t="s">
        <v>1032</v>
      </c>
      <c r="I2492" t="s">
        <v>11172</v>
      </c>
      <c r="J2492" t="s">
        <v>11165</v>
      </c>
      <c r="K2492" t="s">
        <v>11173</v>
      </c>
      <c r="L2492" t="str">
        <f>M2492&amp;" "&amp;N2492&amp;" "&amp;O2492</f>
        <v>kamtschaticum ssp. ellacombianum</v>
      </c>
      <c r="M2492" t="s">
        <v>11174</v>
      </c>
      <c r="N2492" t="s">
        <v>1419</v>
      </c>
      <c r="O2492" t="s">
        <v>11175</v>
      </c>
    </row>
    <row r="2493" spans="1:15" x14ac:dyDescent="0.25">
      <c r="A2493" t="s">
        <v>11176</v>
      </c>
      <c r="B2493" t="s">
        <v>11176</v>
      </c>
      <c r="C2493" t="s">
        <v>11177</v>
      </c>
      <c r="D2493" t="s">
        <v>4200</v>
      </c>
      <c r="E2493" t="str">
        <f>VLOOKUP(A2493,[1]USDAPLANTS!C$2:D$32889,2)</f>
        <v>L48(I)CAN(I)</v>
      </c>
      <c r="F2493" t="s">
        <v>4200</v>
      </c>
      <c r="G2493" t="s">
        <v>1032</v>
      </c>
      <c r="I2493" t="s">
        <v>11178</v>
      </c>
      <c r="J2493" t="s">
        <v>11165</v>
      </c>
      <c r="K2493" t="s">
        <v>3306</v>
      </c>
      <c r="L2493" t="str">
        <f t="shared" ref="L2493:L2499" si="229">M2493</f>
        <v>rosea</v>
      </c>
      <c r="M2493" t="s">
        <v>3306</v>
      </c>
    </row>
    <row r="2494" spans="1:15" x14ac:dyDescent="0.25">
      <c r="A2494" t="s">
        <v>11179</v>
      </c>
      <c r="B2494" t="s">
        <v>11179</v>
      </c>
      <c r="C2494" t="s">
        <v>11180</v>
      </c>
      <c r="D2494" t="s">
        <v>4200</v>
      </c>
      <c r="E2494" t="str">
        <f>VLOOKUP(A2494,[1]USDAPLANTS!C$2:D$32889,2)</f>
        <v>L48(I)CAN(I)</v>
      </c>
      <c r="F2494" t="s">
        <v>4200</v>
      </c>
      <c r="G2494" t="s">
        <v>1032</v>
      </c>
      <c r="I2494" t="s">
        <v>11181</v>
      </c>
      <c r="J2494" t="s">
        <v>11165</v>
      </c>
      <c r="K2494" t="s">
        <v>11182</v>
      </c>
      <c r="L2494" t="str">
        <f t="shared" si="229"/>
        <v>sarmentosum</v>
      </c>
      <c r="M2494" t="s">
        <v>11182</v>
      </c>
    </row>
    <row r="2495" spans="1:15" x14ac:dyDescent="0.25">
      <c r="A2495" t="s">
        <v>11183</v>
      </c>
      <c r="B2495" t="s">
        <v>11183</v>
      </c>
      <c r="C2495" t="s">
        <v>11184</v>
      </c>
      <c r="D2495" t="s">
        <v>4200</v>
      </c>
      <c r="E2495" t="str">
        <f>VLOOKUP(A2495,[1]USDAPLANTS!C$2:D$32889,2)</f>
        <v>L48(N)</v>
      </c>
      <c r="F2495" t="s">
        <v>4200</v>
      </c>
      <c r="G2495" t="s">
        <v>1021</v>
      </c>
      <c r="I2495" t="s">
        <v>11185</v>
      </c>
      <c r="J2495" t="s">
        <v>11165</v>
      </c>
      <c r="K2495" t="s">
        <v>11186</v>
      </c>
      <c r="L2495" t="str">
        <f t="shared" si="229"/>
        <v>spectabile</v>
      </c>
      <c r="M2495" t="s">
        <v>11186</v>
      </c>
    </row>
    <row r="2496" spans="1:15" x14ac:dyDescent="0.25">
      <c r="A2496" t="s">
        <v>11187</v>
      </c>
      <c r="B2496" t="s">
        <v>11187</v>
      </c>
      <c r="C2496" t="s">
        <v>11188</v>
      </c>
      <c r="D2496" t="s">
        <v>4200</v>
      </c>
      <c r="E2496" t="str">
        <f>VLOOKUP(A2496,[1]USDAPLANTS!C$2:D$32889,2)</f>
        <v>L48(N)</v>
      </c>
      <c r="F2496" t="s">
        <v>4200</v>
      </c>
      <c r="G2496" t="s">
        <v>1021</v>
      </c>
      <c r="I2496" t="s">
        <v>11189</v>
      </c>
      <c r="J2496" t="s">
        <v>11165</v>
      </c>
      <c r="K2496" t="s">
        <v>11190</v>
      </c>
      <c r="L2496" t="str">
        <f t="shared" si="229"/>
        <v>spurium</v>
      </c>
      <c r="M2496" t="s">
        <v>11190</v>
      </c>
    </row>
    <row r="2497" spans="1:14" x14ac:dyDescent="0.25">
      <c r="A2497" t="s">
        <v>11191</v>
      </c>
      <c r="B2497" t="s">
        <v>11191</v>
      </c>
      <c r="C2497" t="s">
        <v>11192</v>
      </c>
      <c r="D2497" t="s">
        <v>4200</v>
      </c>
      <c r="E2497" t="str">
        <f>VLOOKUP(A2497,[1]USDAPLANTS!C$2:D$32889,2)</f>
        <v>L48(I)</v>
      </c>
      <c r="F2497" t="s">
        <v>4200</v>
      </c>
      <c r="G2497" t="s">
        <v>1032</v>
      </c>
      <c r="I2497" t="s">
        <v>11193</v>
      </c>
      <c r="J2497" t="s">
        <v>11165</v>
      </c>
      <c r="K2497" t="s">
        <v>11194</v>
      </c>
      <c r="L2497" t="str">
        <f t="shared" si="229"/>
        <v>telephioides</v>
      </c>
      <c r="M2497" t="s">
        <v>11194</v>
      </c>
    </row>
    <row r="2498" spans="1:14" x14ac:dyDescent="0.25">
      <c r="A2498" t="s">
        <v>11195</v>
      </c>
      <c r="B2498" t="s">
        <v>11195</v>
      </c>
      <c r="C2498" t="s">
        <v>11196</v>
      </c>
      <c r="D2498" t="s">
        <v>4200</v>
      </c>
      <c r="E2498" t="str">
        <f>VLOOKUP(A2498,[1]USDAPLANTS!C$2:D$32889,2)</f>
        <v>L48(I)</v>
      </c>
      <c r="F2498" t="s">
        <v>4200</v>
      </c>
      <c r="G2498" t="s">
        <v>1032</v>
      </c>
      <c r="I2498" t="s">
        <v>11197</v>
      </c>
      <c r="J2498" t="s">
        <v>11165</v>
      </c>
      <c r="K2498" t="s">
        <v>11198</v>
      </c>
      <c r="L2498" t="str">
        <f t="shared" si="229"/>
        <v>telephium</v>
      </c>
      <c r="M2498" t="s">
        <v>11198</v>
      </c>
    </row>
    <row r="2499" spans="1:14" x14ac:dyDescent="0.25">
      <c r="A2499" t="s">
        <v>11199</v>
      </c>
      <c r="B2499" t="s">
        <v>11199</v>
      </c>
      <c r="C2499" t="s">
        <v>11200</v>
      </c>
      <c r="D2499" t="s">
        <v>4200</v>
      </c>
      <c r="E2499" t="str">
        <f>VLOOKUP(A2499,[1]USDAPLANTS!C$2:D$32889,2)</f>
        <v>L48(N)CAN(I)</v>
      </c>
      <c r="F2499" t="s">
        <v>4200</v>
      </c>
      <c r="G2499" t="s">
        <v>1021</v>
      </c>
      <c r="I2499" t="s">
        <v>11201</v>
      </c>
      <c r="J2499" t="s">
        <v>11165</v>
      </c>
      <c r="K2499" t="s">
        <v>11202</v>
      </c>
      <c r="L2499" t="str">
        <f t="shared" si="229"/>
        <v>ternatum</v>
      </c>
      <c r="M2499" t="s">
        <v>11202</v>
      </c>
    </row>
    <row r="2500" spans="1:14" x14ac:dyDescent="0.25">
      <c r="A2500" t="s">
        <v>11203</v>
      </c>
      <c r="B2500" t="s">
        <v>11203</v>
      </c>
      <c r="C2500" t="s">
        <v>11204</v>
      </c>
      <c r="D2500" t="s">
        <v>4200</v>
      </c>
      <c r="E2500" t="str">
        <f>VLOOKUP(A2500,[1]USDAPLANTS!C$2:D$32889,2)</f>
        <v>L48(N)</v>
      </c>
      <c r="F2500" t="s">
        <v>4200</v>
      </c>
      <c r="G2500" t="s">
        <v>1021</v>
      </c>
      <c r="I2500" t="s">
        <v>11205</v>
      </c>
      <c r="J2500" t="s">
        <v>11165</v>
      </c>
      <c r="K2500" t="s">
        <v>11206</v>
      </c>
      <c r="L2500" t="str">
        <f>M2500&amp;" "&amp;N2500</f>
        <v>x alboroseum</v>
      </c>
      <c r="M2500" t="s">
        <v>1568</v>
      </c>
      <c r="N2500" t="s">
        <v>11207</v>
      </c>
    </row>
    <row r="2501" spans="1:14" x14ac:dyDescent="0.25">
      <c r="A2501" t="s">
        <v>11208</v>
      </c>
      <c r="B2501" t="s">
        <v>11208</v>
      </c>
      <c r="C2501" t="s">
        <v>11209</v>
      </c>
      <c r="D2501" t="s">
        <v>11210</v>
      </c>
      <c r="E2501" t="str">
        <f>VLOOKUP(A2501,[1]USDAPLANTS!C$2:D$32889,2)</f>
        <v>L48(N)</v>
      </c>
      <c r="F2501" t="s">
        <v>11210</v>
      </c>
      <c r="G2501" t="s">
        <v>1021</v>
      </c>
      <c r="I2501" t="s">
        <v>11211</v>
      </c>
      <c r="J2501" t="s">
        <v>11212</v>
      </c>
      <c r="K2501" t="s">
        <v>11213</v>
      </c>
      <c r="L2501" t="str">
        <f t="shared" ref="L2501:L2516" si="230">M2501</f>
        <v>apoda</v>
      </c>
      <c r="M2501" t="s">
        <v>11213</v>
      </c>
    </row>
    <row r="2502" spans="1:14" x14ac:dyDescent="0.25">
      <c r="A2502" t="s">
        <v>11214</v>
      </c>
      <c r="B2502" t="s">
        <v>11214</v>
      </c>
      <c r="C2502" t="s">
        <v>11215</v>
      </c>
      <c r="D2502" t="s">
        <v>11210</v>
      </c>
      <c r="E2502" t="str">
        <f>VLOOKUP(A2502,[1]USDAPLANTS!C$2:D$32889,2)</f>
        <v>L48(N)CAN(N)GL(N)</v>
      </c>
      <c r="F2502" t="s">
        <v>11210</v>
      </c>
      <c r="G2502" t="s">
        <v>1021</v>
      </c>
      <c r="I2502" t="s">
        <v>11216</v>
      </c>
      <c r="J2502" t="s">
        <v>11212</v>
      </c>
      <c r="K2502" t="s">
        <v>11217</v>
      </c>
      <c r="L2502" t="str">
        <f t="shared" si="230"/>
        <v>rupestris</v>
      </c>
      <c r="M2502" t="s">
        <v>11217</v>
      </c>
    </row>
    <row r="2503" spans="1:14" x14ac:dyDescent="0.25">
      <c r="A2503" t="s">
        <v>11218</v>
      </c>
      <c r="B2503" t="s">
        <v>11218</v>
      </c>
      <c r="C2503" t="s">
        <v>11219</v>
      </c>
      <c r="D2503" t="s">
        <v>1108</v>
      </c>
      <c r="E2503" t="str">
        <f>VLOOKUP(A2503,[1]USDAPLANTS!C$2:D$32889,2)</f>
        <v>L48(I)CAN(I)SPM(I)</v>
      </c>
      <c r="F2503" t="s">
        <v>1108</v>
      </c>
      <c r="G2503" t="s">
        <v>1032</v>
      </c>
      <c r="I2503" t="s">
        <v>11220</v>
      </c>
      <c r="J2503" t="s">
        <v>11221</v>
      </c>
      <c r="K2503" t="s">
        <v>11222</v>
      </c>
      <c r="L2503" t="str">
        <f t="shared" si="230"/>
        <v>jacobaea</v>
      </c>
      <c r="M2503" t="s">
        <v>11222</v>
      </c>
    </row>
    <row r="2504" spans="1:14" x14ac:dyDescent="0.25">
      <c r="A2504" t="s">
        <v>11223</v>
      </c>
      <c r="B2504" t="s">
        <v>11223</v>
      </c>
      <c r="C2504" t="s">
        <v>11224</v>
      </c>
      <c r="D2504" t="s">
        <v>1108</v>
      </c>
      <c r="E2504" t="str">
        <f>VLOOKUP(A2504,[1]USDAPLANTS!C$2:D$32889,2)</f>
        <v>L48(I)AK(I)CAN(I)SPM(I)</v>
      </c>
      <c r="F2504" t="s">
        <v>1108</v>
      </c>
      <c r="G2504" t="s">
        <v>1032</v>
      </c>
      <c r="I2504" t="s">
        <v>11225</v>
      </c>
      <c r="J2504" t="s">
        <v>11221</v>
      </c>
      <c r="K2504" t="s">
        <v>11226</v>
      </c>
      <c r="L2504" t="str">
        <f t="shared" si="230"/>
        <v>viscosus</v>
      </c>
      <c r="M2504" t="s">
        <v>11226</v>
      </c>
    </row>
    <row r="2505" spans="1:14" x14ac:dyDescent="0.25">
      <c r="A2505" t="s">
        <v>11227</v>
      </c>
      <c r="B2505" t="s">
        <v>11227</v>
      </c>
      <c r="C2505" t="s">
        <v>11228</v>
      </c>
      <c r="D2505" t="s">
        <v>1108</v>
      </c>
      <c r="E2505" t="str">
        <f>VLOOKUP(A2505,[1]USDAPLANTS!C$2:D$32889,2)</f>
        <v>L48(I)AK(I)HI(I)CAN(I)GL(I)SPM(I)</v>
      </c>
      <c r="F2505" t="s">
        <v>1108</v>
      </c>
      <c r="G2505" t="s">
        <v>1032</v>
      </c>
      <c r="I2505" t="s">
        <v>11229</v>
      </c>
      <c r="J2505" t="s">
        <v>11221</v>
      </c>
      <c r="K2505" t="s">
        <v>1767</v>
      </c>
      <c r="L2505" t="str">
        <f t="shared" si="230"/>
        <v>vulgaris</v>
      </c>
      <c r="M2505" t="s">
        <v>1767</v>
      </c>
    </row>
    <row r="2506" spans="1:14" x14ac:dyDescent="0.25">
      <c r="A2506" t="s">
        <v>11230</v>
      </c>
      <c r="B2506" t="s">
        <v>11230</v>
      </c>
      <c r="C2506" t="s">
        <v>11231</v>
      </c>
      <c r="D2506" t="s">
        <v>1193</v>
      </c>
      <c r="E2506" t="str">
        <f>VLOOKUP(A2506,[1]USDAPLANTS!C$2:D$32889,2)</f>
        <v>L48(N)CAN(N)</v>
      </c>
      <c r="F2506" t="s">
        <v>1193</v>
      </c>
      <c r="G2506" t="s">
        <v>1021</v>
      </c>
      <c r="I2506" t="s">
        <v>11232</v>
      </c>
      <c r="J2506" t="s">
        <v>11233</v>
      </c>
      <c r="K2506" t="s">
        <v>11234</v>
      </c>
      <c r="L2506" t="str">
        <f t="shared" si="230"/>
        <v>hebecarpa</v>
      </c>
      <c r="M2506" t="s">
        <v>11234</v>
      </c>
    </row>
    <row r="2507" spans="1:14" x14ac:dyDescent="0.25">
      <c r="A2507" t="s">
        <v>11235</v>
      </c>
      <c r="B2507" t="s">
        <v>11235</v>
      </c>
      <c r="C2507" t="s">
        <v>11236</v>
      </c>
      <c r="D2507" t="s">
        <v>1193</v>
      </c>
      <c r="E2507" t="str">
        <f>VLOOKUP(A2507,[1]USDAPLANTS!C$2:D$32889,2)</f>
        <v>L48(N)</v>
      </c>
      <c r="F2507" t="s">
        <v>1193</v>
      </c>
      <c r="G2507" t="s">
        <v>1021</v>
      </c>
      <c r="I2507" t="s">
        <v>11237</v>
      </c>
      <c r="J2507" t="s">
        <v>11233</v>
      </c>
      <c r="K2507" t="s">
        <v>10102</v>
      </c>
      <c r="L2507" t="str">
        <f t="shared" si="230"/>
        <v>marilandica</v>
      </c>
      <c r="M2507" t="s">
        <v>10102</v>
      </c>
    </row>
    <row r="2508" spans="1:14" x14ac:dyDescent="0.25">
      <c r="A2508" t="s">
        <v>11238</v>
      </c>
      <c r="B2508" t="s">
        <v>11238</v>
      </c>
      <c r="C2508" t="s">
        <v>11239</v>
      </c>
      <c r="D2508" t="s">
        <v>1193</v>
      </c>
      <c r="E2508" t="str">
        <f>VLOOKUP(A2508,[1]USDAPLANTS!C$2:D$32889,2)</f>
        <v>L48(N)HI(I)PR(N)VI(N)</v>
      </c>
      <c r="F2508" t="s">
        <v>1193</v>
      </c>
      <c r="G2508" t="s">
        <v>1021</v>
      </c>
      <c r="I2508" t="s">
        <v>11240</v>
      </c>
      <c r="J2508" t="s">
        <v>11233</v>
      </c>
      <c r="K2508" t="s">
        <v>11241</v>
      </c>
      <c r="L2508" t="str">
        <f t="shared" si="230"/>
        <v>obtusifolia</v>
      </c>
      <c r="M2508" t="s">
        <v>11241</v>
      </c>
    </row>
    <row r="2509" spans="1:14" x14ac:dyDescent="0.25">
      <c r="A2509" t="s">
        <v>11242</v>
      </c>
      <c r="B2509" t="s">
        <v>11242</v>
      </c>
      <c r="C2509" t="s">
        <v>11243</v>
      </c>
      <c r="D2509" t="s">
        <v>1108</v>
      </c>
      <c r="E2509" t="str">
        <f>VLOOKUP(A2509,[1]USDAPLANTS!C$2:D$32889,2)</f>
        <v>L48(N)</v>
      </c>
      <c r="F2509" t="s">
        <v>1108</v>
      </c>
      <c r="G2509" t="s">
        <v>1021</v>
      </c>
      <c r="I2509" t="s">
        <v>11244</v>
      </c>
      <c r="J2509" t="s">
        <v>11245</v>
      </c>
      <c r="K2509" t="s">
        <v>2370</v>
      </c>
      <c r="L2509" t="str">
        <f t="shared" si="230"/>
        <v>asteroides</v>
      </c>
      <c r="M2509" t="s">
        <v>2370</v>
      </c>
    </row>
    <row r="2510" spans="1:14" x14ac:dyDescent="0.25">
      <c r="A2510" t="s">
        <v>11246</v>
      </c>
      <c r="B2510" t="s">
        <v>11246</v>
      </c>
      <c r="C2510" t="s">
        <v>11247</v>
      </c>
      <c r="D2510" t="s">
        <v>1108</v>
      </c>
      <c r="E2510" t="str">
        <f>VLOOKUP(A2510,[1]USDAPLANTS!C$2:D$32889,2)</f>
        <v>L48(N)</v>
      </c>
      <c r="F2510" t="s">
        <v>1108</v>
      </c>
      <c r="G2510" t="s">
        <v>1021</v>
      </c>
      <c r="I2510" t="s">
        <v>11248</v>
      </c>
      <c r="J2510" t="s">
        <v>11245</v>
      </c>
      <c r="K2510" t="s">
        <v>11249</v>
      </c>
      <c r="L2510" t="str">
        <f t="shared" si="230"/>
        <v>linifolius</v>
      </c>
      <c r="M2510" t="s">
        <v>11249</v>
      </c>
    </row>
    <row r="2511" spans="1:14" x14ac:dyDescent="0.25">
      <c r="A2511" t="s">
        <v>11250</v>
      </c>
      <c r="B2511" t="s">
        <v>11250</v>
      </c>
      <c r="C2511" t="s">
        <v>11251</v>
      </c>
      <c r="D2511" t="s">
        <v>11252</v>
      </c>
      <c r="E2511" t="str">
        <f>VLOOKUP(A2511,[1]USDAPLANTS!C$2:D$32889,2)</f>
        <v>L48(I)</v>
      </c>
      <c r="F2511" t="s">
        <v>11252</v>
      </c>
      <c r="G2511" t="s">
        <v>1032</v>
      </c>
      <c r="I2511" t="s">
        <v>11253</v>
      </c>
      <c r="J2511" t="s">
        <v>11254</v>
      </c>
      <c r="K2511" t="s">
        <v>11255</v>
      </c>
      <c r="L2511" t="str">
        <f t="shared" si="230"/>
        <v>indicum</v>
      </c>
      <c r="M2511" t="s">
        <v>11255</v>
      </c>
    </row>
    <row r="2512" spans="1:14" x14ac:dyDescent="0.25">
      <c r="A2512" t="s">
        <v>11256</v>
      </c>
      <c r="B2512" t="s">
        <v>11256</v>
      </c>
      <c r="C2512" t="s">
        <v>11257</v>
      </c>
      <c r="D2512" t="s">
        <v>1181</v>
      </c>
      <c r="E2512" t="str">
        <f>VLOOKUP(A2512,[1]USDAPLANTS!C$2:D$32889,2)</f>
        <v>L48(I)CAN(I)</v>
      </c>
      <c r="F2512" t="s">
        <v>1181</v>
      </c>
      <c r="G2512" t="s">
        <v>1032</v>
      </c>
      <c r="I2512" t="s">
        <v>11258</v>
      </c>
      <c r="J2512" t="s">
        <v>11259</v>
      </c>
      <c r="K2512" t="s">
        <v>11260</v>
      </c>
      <c r="L2512" t="str">
        <f t="shared" si="230"/>
        <v>faberi</v>
      </c>
      <c r="M2512" t="s">
        <v>11260</v>
      </c>
    </row>
    <row r="2513" spans="1:15" x14ac:dyDescent="0.25">
      <c r="A2513" t="s">
        <v>11261</v>
      </c>
      <c r="B2513" t="s">
        <v>11261</v>
      </c>
      <c r="C2513" t="s">
        <v>11262</v>
      </c>
      <c r="D2513" t="s">
        <v>1181</v>
      </c>
      <c r="E2513" t="str">
        <f>VLOOKUP(A2513,[1]USDAPLANTS!C$2:D$32889,2)</f>
        <v>L48(I)VI(I)CAN(W)</v>
      </c>
      <c r="F2513" t="s">
        <v>1181</v>
      </c>
      <c r="G2513" t="s">
        <v>1032</v>
      </c>
      <c r="I2513" t="s">
        <v>11263</v>
      </c>
      <c r="J2513" t="s">
        <v>11259</v>
      </c>
      <c r="K2513" t="s">
        <v>11264</v>
      </c>
      <c r="L2513" t="str">
        <f t="shared" si="230"/>
        <v>italica</v>
      </c>
      <c r="M2513" t="s">
        <v>11264</v>
      </c>
    </row>
    <row r="2514" spans="1:15" x14ac:dyDescent="0.25">
      <c r="A2514" t="s">
        <v>11265</v>
      </c>
      <c r="B2514" t="s">
        <v>11265</v>
      </c>
      <c r="C2514" t="s">
        <v>11266</v>
      </c>
      <c r="D2514" t="s">
        <v>1181</v>
      </c>
      <c r="E2514" t="str">
        <f>VLOOKUP(A2514,[1]USDAPLANTS!C$2:D$32889,2)</f>
        <v>L48(N)HI(I)PR(N)VI(N)</v>
      </c>
      <c r="F2514" t="s">
        <v>1181</v>
      </c>
      <c r="G2514" t="s">
        <v>1021</v>
      </c>
      <c r="I2514" t="s">
        <v>11267</v>
      </c>
      <c r="J2514" t="s">
        <v>11259</v>
      </c>
      <c r="K2514" t="s">
        <v>1212</v>
      </c>
      <c r="L2514" t="str">
        <f t="shared" si="230"/>
        <v>parviflora</v>
      </c>
      <c r="M2514" t="s">
        <v>1212</v>
      </c>
    </row>
    <row r="2515" spans="1:15" x14ac:dyDescent="0.25">
      <c r="A2515" t="s">
        <v>11268</v>
      </c>
      <c r="B2515" t="s">
        <v>11268</v>
      </c>
      <c r="C2515" t="s">
        <v>11269</v>
      </c>
      <c r="D2515" t="s">
        <v>1181</v>
      </c>
      <c r="E2515" t="str">
        <f>VLOOKUP(A2515,[1]USDAPLANTS!C$2:D$32889,2)</f>
        <v>L48(I)HI(I)CAN(I)SPM(W)</v>
      </c>
      <c r="F2515" t="s">
        <v>1181</v>
      </c>
      <c r="G2515" t="s">
        <v>1032</v>
      </c>
      <c r="I2515" t="s">
        <v>11270</v>
      </c>
      <c r="J2515" t="s">
        <v>11259</v>
      </c>
      <c r="K2515" t="s">
        <v>3508</v>
      </c>
      <c r="L2515" t="str">
        <f t="shared" si="230"/>
        <v>pumila</v>
      </c>
      <c r="M2515" t="s">
        <v>3508</v>
      </c>
    </row>
    <row r="2516" spans="1:15" x14ac:dyDescent="0.25">
      <c r="A2516" t="s">
        <v>11271</v>
      </c>
      <c r="B2516" t="s">
        <v>11271</v>
      </c>
      <c r="C2516" t="s">
        <v>11272</v>
      </c>
      <c r="D2516" t="s">
        <v>1181</v>
      </c>
      <c r="E2516" t="str">
        <f>VLOOKUP(A2516,[1]USDAPLANTS!C$2:D$32889,2)</f>
        <v>L48(I)HI(I)CAN(I)</v>
      </c>
      <c r="F2516" t="s">
        <v>1181</v>
      </c>
      <c r="G2516" t="s">
        <v>1032</v>
      </c>
      <c r="I2516" t="s">
        <v>11273</v>
      </c>
      <c r="J2516" t="s">
        <v>11259</v>
      </c>
      <c r="K2516" t="s">
        <v>979</v>
      </c>
      <c r="L2516" t="str">
        <f t="shared" si="230"/>
        <v>verticillata</v>
      </c>
      <c r="M2516" t="s">
        <v>979</v>
      </c>
    </row>
    <row r="2517" spans="1:15" x14ac:dyDescent="0.25">
      <c r="A2517" t="s">
        <v>11274</v>
      </c>
      <c r="B2517" t="s">
        <v>11274</v>
      </c>
      <c r="C2517" t="s">
        <v>11275</v>
      </c>
      <c r="D2517" t="s">
        <v>1181</v>
      </c>
      <c r="E2517" t="str">
        <f>VLOOKUP(A2517,[1]USDAPLANTS!C$2:D$32889,2)</f>
        <v>L48(I)</v>
      </c>
      <c r="F2517" t="s">
        <v>1181</v>
      </c>
      <c r="G2517" t="s">
        <v>1032</v>
      </c>
      <c r="I2517" t="s">
        <v>11276</v>
      </c>
      <c r="J2517" t="s">
        <v>11259</v>
      </c>
      <c r="K2517" t="s">
        <v>11277</v>
      </c>
      <c r="L2517" t="str">
        <f t="shared" ref="L2517:L2518" si="231">M2517&amp;" "&amp;N2517&amp;" "&amp;O2517</f>
        <v>viridis var. major</v>
      </c>
      <c r="M2517" t="s">
        <v>1428</v>
      </c>
      <c r="N2517" t="s">
        <v>1259</v>
      </c>
      <c r="O2517" t="s">
        <v>9319</v>
      </c>
    </row>
    <row r="2518" spans="1:15" x14ac:dyDescent="0.25">
      <c r="A2518" t="s">
        <v>11278</v>
      </c>
      <c r="B2518" t="s">
        <v>11278</v>
      </c>
      <c r="C2518" t="s">
        <v>11279</v>
      </c>
      <c r="D2518" t="s">
        <v>1181</v>
      </c>
      <c r="E2518" t="str">
        <f>VLOOKUP(A2518,[1]USDAPLANTS!C$2:D$32889,2)</f>
        <v>L48(I)CAN(I)</v>
      </c>
      <c r="F2518" t="s">
        <v>1181</v>
      </c>
      <c r="G2518" t="s">
        <v>1032</v>
      </c>
      <c r="I2518" t="s">
        <v>11280</v>
      </c>
      <c r="J2518" t="s">
        <v>11259</v>
      </c>
      <c r="K2518" t="s">
        <v>11281</v>
      </c>
      <c r="L2518" t="str">
        <f t="shared" si="231"/>
        <v>viridis var. viridis</v>
      </c>
      <c r="M2518" t="s">
        <v>1428</v>
      </c>
      <c r="N2518" t="s">
        <v>1259</v>
      </c>
      <c r="O2518" t="s">
        <v>1428</v>
      </c>
    </row>
    <row r="2519" spans="1:15" x14ac:dyDescent="0.25">
      <c r="A2519" t="s">
        <v>11282</v>
      </c>
      <c r="B2519" t="s">
        <v>11282</v>
      </c>
      <c r="C2519" t="s">
        <v>11283</v>
      </c>
      <c r="D2519" t="s">
        <v>5206</v>
      </c>
      <c r="E2519" t="str">
        <f>VLOOKUP(A2519,[1]USDAPLANTS!C$2:D$32889,2)</f>
        <v>L48(N)AK(N)CAN(N)</v>
      </c>
      <c r="F2519" t="s">
        <v>5206</v>
      </c>
      <c r="G2519" t="s">
        <v>1021</v>
      </c>
      <c r="I2519" t="s">
        <v>11284</v>
      </c>
      <c r="J2519" t="s">
        <v>11285</v>
      </c>
      <c r="K2519" t="s">
        <v>1544</v>
      </c>
      <c r="L2519" t="str">
        <f t="shared" ref="L2519:L2526" si="232">M2519</f>
        <v>canadensis</v>
      </c>
      <c r="M2519" t="s">
        <v>1544</v>
      </c>
    </row>
    <row r="2520" spans="1:15" x14ac:dyDescent="0.25">
      <c r="A2520" t="s">
        <v>11286</v>
      </c>
      <c r="B2520" t="s">
        <v>11286</v>
      </c>
      <c r="C2520" t="s">
        <v>11287</v>
      </c>
      <c r="D2520" t="s">
        <v>3610</v>
      </c>
      <c r="E2520" t="str">
        <f>VLOOKUP(A2520,[1]USDAPLANTS!C$2:D$32889,2)</f>
        <v>L48(I)HI(I)CAN(I)</v>
      </c>
      <c r="F2520" t="s">
        <v>3610</v>
      </c>
      <c r="G2520" t="s">
        <v>1032</v>
      </c>
      <c r="I2520" t="s">
        <v>11288</v>
      </c>
      <c r="J2520" t="s">
        <v>11289</v>
      </c>
      <c r="K2520" t="s">
        <v>1120</v>
      </c>
      <c r="L2520" t="str">
        <f t="shared" si="232"/>
        <v>arvensis</v>
      </c>
      <c r="M2520" t="s">
        <v>1120</v>
      </c>
    </row>
    <row r="2521" spans="1:15" x14ac:dyDescent="0.25">
      <c r="A2521" t="s">
        <v>11290</v>
      </c>
      <c r="B2521" t="s">
        <v>11290</v>
      </c>
      <c r="C2521" t="s">
        <v>11291</v>
      </c>
      <c r="D2521" t="s">
        <v>4333</v>
      </c>
      <c r="E2521" t="str">
        <f>VLOOKUP(A2521,[1]USDAPLANTS!C$2:D$32889,2)</f>
        <v>L48(N)CAN(N)</v>
      </c>
      <c r="F2521" t="s">
        <v>4333</v>
      </c>
      <c r="G2521" t="s">
        <v>1021</v>
      </c>
      <c r="I2521" t="s">
        <v>11292</v>
      </c>
      <c r="J2521" t="s">
        <v>11293</v>
      </c>
      <c r="K2521" t="s">
        <v>11294</v>
      </c>
      <c r="L2521" t="str">
        <f t="shared" si="232"/>
        <v>angulatus</v>
      </c>
      <c r="M2521" t="s">
        <v>11294</v>
      </c>
    </row>
    <row r="2522" spans="1:15" x14ac:dyDescent="0.25">
      <c r="A2522" t="s">
        <v>11295</v>
      </c>
      <c r="B2522" t="s">
        <v>11295</v>
      </c>
      <c r="C2522" t="s">
        <v>11296</v>
      </c>
      <c r="D2522" t="s">
        <v>1031</v>
      </c>
      <c r="E2522" t="str">
        <f>VLOOKUP(A2522,[1]USDAPLANTS!C$2:D$32889,2)</f>
        <v>L48(N)CAN(I)</v>
      </c>
      <c r="F2522" t="s">
        <v>1031</v>
      </c>
      <c r="G2522" t="s">
        <v>1021</v>
      </c>
      <c r="I2522" t="s">
        <v>11297</v>
      </c>
      <c r="J2522" t="s">
        <v>11298</v>
      </c>
      <c r="K2522" t="s">
        <v>11299</v>
      </c>
      <c r="L2522" t="str">
        <f t="shared" si="232"/>
        <v>hermaphrodita</v>
      </c>
      <c r="M2522" t="s">
        <v>11299</v>
      </c>
    </row>
    <row r="2523" spans="1:15" x14ac:dyDescent="0.25">
      <c r="A2523" t="s">
        <v>11300</v>
      </c>
      <c r="B2523" t="s">
        <v>11300</v>
      </c>
      <c r="C2523" t="s">
        <v>11301</v>
      </c>
      <c r="D2523" t="s">
        <v>1031</v>
      </c>
      <c r="E2523" t="str">
        <f>VLOOKUP(A2523,[1]USDAPLANTS!C$2:D$32889,2)</f>
        <v>L48(N)HI(I)PR(N)VI(N)CAN(I)</v>
      </c>
      <c r="F2523" t="s">
        <v>1031</v>
      </c>
      <c r="G2523" t="s">
        <v>1021</v>
      </c>
      <c r="I2523" t="s">
        <v>11302</v>
      </c>
      <c r="J2523" t="s">
        <v>11298</v>
      </c>
      <c r="K2523" t="s">
        <v>1840</v>
      </c>
      <c r="L2523" t="str">
        <f t="shared" si="232"/>
        <v>spinosa</v>
      </c>
      <c r="M2523" t="s">
        <v>1840</v>
      </c>
    </row>
    <row r="2524" spans="1:15" x14ac:dyDescent="0.25">
      <c r="A2524" t="s">
        <v>11303</v>
      </c>
      <c r="B2524" t="s">
        <v>11303</v>
      </c>
      <c r="C2524" t="s">
        <v>11304</v>
      </c>
      <c r="D2524" t="s">
        <v>1117</v>
      </c>
      <c r="E2524" t="str">
        <f>VLOOKUP(A2524,[1]USDAPLANTS!C$2:D$32889,2)</f>
        <v>L48(I)</v>
      </c>
      <c r="F2524" t="s">
        <v>1117</v>
      </c>
      <c r="G2524" t="s">
        <v>1032</v>
      </c>
      <c r="I2524" t="s">
        <v>11305</v>
      </c>
      <c r="J2524" t="s">
        <v>11306</v>
      </c>
      <c r="K2524" t="s">
        <v>11307</v>
      </c>
      <c r="L2524" t="str">
        <f t="shared" si="232"/>
        <v>romana</v>
      </c>
      <c r="M2524" t="s">
        <v>11307</v>
      </c>
    </row>
    <row r="2525" spans="1:15" x14ac:dyDescent="0.25">
      <c r="A2525" t="s">
        <v>11308</v>
      </c>
      <c r="B2525" t="s">
        <v>11308</v>
      </c>
      <c r="C2525" t="s">
        <v>11309</v>
      </c>
      <c r="D2525" t="s">
        <v>1291</v>
      </c>
      <c r="E2525" t="str">
        <f>VLOOKUP(A2525,[1]USDAPLANTS!C$2:D$32889,2)</f>
        <v>L48(N)CAN(N)</v>
      </c>
      <c r="F2525" t="s">
        <v>1291</v>
      </c>
      <c r="G2525" t="s">
        <v>1021</v>
      </c>
      <c r="I2525" t="s">
        <v>11310</v>
      </c>
      <c r="J2525" t="s">
        <v>11311</v>
      </c>
      <c r="K2525" t="s">
        <v>11312</v>
      </c>
      <c r="L2525" t="str">
        <f t="shared" si="232"/>
        <v>antirrhina</v>
      </c>
      <c r="M2525" t="s">
        <v>11312</v>
      </c>
    </row>
    <row r="2526" spans="1:15" x14ac:dyDescent="0.25">
      <c r="A2526" t="s">
        <v>11313</v>
      </c>
      <c r="B2526" t="s">
        <v>11313</v>
      </c>
      <c r="C2526" t="s">
        <v>11314</v>
      </c>
      <c r="D2526" t="s">
        <v>1291</v>
      </c>
      <c r="E2526" t="str">
        <f>VLOOKUP(A2526,[1]USDAPLANTS!C$2:D$32889,2)</f>
        <v>L48(I)AK(I)CAN(I)</v>
      </c>
      <c r="F2526" t="s">
        <v>1291</v>
      </c>
      <c r="G2526" t="s">
        <v>1032</v>
      </c>
      <c r="I2526" t="s">
        <v>11315</v>
      </c>
      <c r="J2526" t="s">
        <v>11311</v>
      </c>
      <c r="K2526" t="s">
        <v>4747</v>
      </c>
      <c r="L2526" t="str">
        <f t="shared" si="232"/>
        <v>armeria</v>
      </c>
      <c r="M2526" t="s">
        <v>4747</v>
      </c>
    </row>
    <row r="2527" spans="1:15" x14ac:dyDescent="0.25">
      <c r="A2527" t="s">
        <v>11316</v>
      </c>
      <c r="B2527" t="s">
        <v>11316</v>
      </c>
      <c r="C2527" t="s">
        <v>11317</v>
      </c>
      <c r="D2527" t="s">
        <v>1291</v>
      </c>
      <c r="E2527" t="str">
        <f>VLOOKUP(A2527,[1]USDAPLANTS!C$2:D$32889,2)</f>
        <v>L48(N)</v>
      </c>
      <c r="F2527" t="s">
        <v>1291</v>
      </c>
      <c r="G2527" t="s">
        <v>1021</v>
      </c>
      <c r="I2527" t="s">
        <v>11318</v>
      </c>
      <c r="J2527" t="s">
        <v>11311</v>
      </c>
      <c r="K2527" t="s">
        <v>11319</v>
      </c>
      <c r="L2527" t="str">
        <f>M2527&amp;" "&amp;N2527&amp;" "&amp;O2527</f>
        <v>caroliniana ssp. pensylvanica</v>
      </c>
      <c r="M2527" t="s">
        <v>2213</v>
      </c>
      <c r="N2527" t="s">
        <v>1419</v>
      </c>
      <c r="O2527" t="s">
        <v>925</v>
      </c>
    </row>
    <row r="2528" spans="1:15" x14ac:dyDescent="0.25">
      <c r="A2528" t="s">
        <v>11320</v>
      </c>
      <c r="B2528" t="s">
        <v>11320</v>
      </c>
      <c r="C2528" t="s">
        <v>11321</v>
      </c>
      <c r="D2528" t="s">
        <v>1291</v>
      </c>
      <c r="E2528" t="str">
        <f>VLOOKUP(A2528,[1]USDAPLANTS!C$2:D$32889,2)</f>
        <v>L48(N)</v>
      </c>
      <c r="F2528" t="s">
        <v>1291</v>
      </c>
      <c r="G2528" t="s">
        <v>1021</v>
      </c>
      <c r="I2528" t="s">
        <v>11322</v>
      </c>
      <c r="J2528" t="s">
        <v>11311</v>
      </c>
      <c r="K2528" t="s">
        <v>11323</v>
      </c>
      <c r="L2528" t="str">
        <f t="shared" ref="L2528:L2540" si="233">M2528</f>
        <v>chalcedonica</v>
      </c>
      <c r="M2528" t="s">
        <v>11323</v>
      </c>
    </row>
    <row r="2529" spans="1:15" x14ac:dyDescent="0.25">
      <c r="A2529" t="s">
        <v>11324</v>
      </c>
      <c r="B2529" t="s">
        <v>11324</v>
      </c>
      <c r="C2529" t="s">
        <v>11325</v>
      </c>
      <c r="D2529" t="s">
        <v>1291</v>
      </c>
      <c r="E2529" t="str">
        <f>VLOOKUP(A2529,[1]USDAPLANTS!C$2:D$32889,2)</f>
        <v>L48(I)CAN(W)</v>
      </c>
      <c r="F2529" t="s">
        <v>1291</v>
      </c>
      <c r="G2529" t="s">
        <v>1032</v>
      </c>
      <c r="I2529" t="s">
        <v>11326</v>
      </c>
      <c r="J2529" t="s">
        <v>11311</v>
      </c>
      <c r="K2529" t="s">
        <v>7972</v>
      </c>
      <c r="L2529" t="str">
        <f t="shared" si="233"/>
        <v>coronaria</v>
      </c>
      <c r="M2529" t="s">
        <v>7972</v>
      </c>
    </row>
    <row r="2530" spans="1:15" x14ac:dyDescent="0.25">
      <c r="A2530" t="s">
        <v>11327</v>
      </c>
      <c r="B2530" t="s">
        <v>11327</v>
      </c>
      <c r="C2530" t="s">
        <v>11328</v>
      </c>
      <c r="D2530" t="s">
        <v>1291</v>
      </c>
      <c r="E2530" t="str">
        <f>VLOOKUP(A2530,[1]USDAPLANTS!C$2:D$32889,2)</f>
        <v>L48(I)CAN(I)</v>
      </c>
      <c r="F2530" t="s">
        <v>1291</v>
      </c>
      <c r="G2530" t="s">
        <v>1032</v>
      </c>
      <c r="I2530" t="s">
        <v>11329</v>
      </c>
      <c r="J2530" t="s">
        <v>11311</v>
      </c>
      <c r="K2530" t="s">
        <v>11330</v>
      </c>
      <c r="L2530" t="str">
        <f t="shared" si="233"/>
        <v>csereii</v>
      </c>
      <c r="M2530" t="s">
        <v>11330</v>
      </c>
    </row>
    <row r="2531" spans="1:15" x14ac:dyDescent="0.25">
      <c r="A2531" t="s">
        <v>11331</v>
      </c>
      <c r="B2531" t="s">
        <v>11331</v>
      </c>
      <c r="C2531" t="s">
        <v>11332</v>
      </c>
      <c r="D2531" t="s">
        <v>1291</v>
      </c>
      <c r="E2531" t="str">
        <f>VLOOKUP(A2531,[1]USDAPLANTS!C$2:D$32889,2)</f>
        <v>L48(I)CAN(I)</v>
      </c>
      <c r="F2531" t="s">
        <v>1291</v>
      </c>
      <c r="G2531" t="s">
        <v>1032</v>
      </c>
      <c r="I2531" t="s">
        <v>11333</v>
      </c>
      <c r="J2531" t="s">
        <v>11311</v>
      </c>
      <c r="K2531" t="s">
        <v>1913</v>
      </c>
      <c r="L2531" t="str">
        <f t="shared" si="233"/>
        <v>dichotoma</v>
      </c>
      <c r="M2531" t="s">
        <v>1913</v>
      </c>
    </row>
    <row r="2532" spans="1:15" x14ac:dyDescent="0.25">
      <c r="A2532" t="s">
        <v>11334</v>
      </c>
      <c r="B2532" t="s">
        <v>11334</v>
      </c>
      <c r="C2532" t="s">
        <v>11335</v>
      </c>
      <c r="D2532" t="s">
        <v>1291</v>
      </c>
      <c r="E2532" t="str">
        <f>VLOOKUP(A2532,[1]USDAPLANTS!C$2:D$32889,2)</f>
        <v>L48(I)CAN(I)</v>
      </c>
      <c r="F2532" t="s">
        <v>1291</v>
      </c>
      <c r="G2532" t="s">
        <v>1032</v>
      </c>
      <c r="I2532" t="s">
        <v>11336</v>
      </c>
      <c r="J2532" t="s">
        <v>11311</v>
      </c>
      <c r="K2532" t="s">
        <v>7656</v>
      </c>
      <c r="L2532" t="str">
        <f t="shared" si="233"/>
        <v>dioica</v>
      </c>
      <c r="M2532" t="s">
        <v>7656</v>
      </c>
    </row>
    <row r="2533" spans="1:15" x14ac:dyDescent="0.25">
      <c r="A2533" t="s">
        <v>11337</v>
      </c>
      <c r="B2533" t="s">
        <v>11337</v>
      </c>
      <c r="C2533" t="s">
        <v>11338</v>
      </c>
      <c r="D2533" t="s">
        <v>1291</v>
      </c>
      <c r="E2533" t="str">
        <f>VLOOKUP(A2533,[1]USDAPLANTS!C$2:D$32889,2)</f>
        <v>L48(N)CAN(N)</v>
      </c>
      <c r="F2533" t="s">
        <v>1291</v>
      </c>
      <c r="G2533" t="s">
        <v>1021</v>
      </c>
      <c r="I2533" t="s">
        <v>11339</v>
      </c>
      <c r="J2533" t="s">
        <v>11311</v>
      </c>
      <c r="K2533" t="s">
        <v>11340</v>
      </c>
      <c r="L2533" t="str">
        <f t="shared" si="233"/>
        <v>flos-cuculi</v>
      </c>
      <c r="M2533" t="s">
        <v>11340</v>
      </c>
    </row>
    <row r="2534" spans="1:15" x14ac:dyDescent="0.25">
      <c r="A2534" t="s">
        <v>11341</v>
      </c>
      <c r="B2534" t="s">
        <v>11341</v>
      </c>
      <c r="C2534" t="s">
        <v>11342</v>
      </c>
      <c r="D2534" t="s">
        <v>1291</v>
      </c>
      <c r="E2534" t="str">
        <f>VLOOKUP(A2534,[1]USDAPLANTS!C$2:D$32889,2)</f>
        <v>L48(I)HI(I)CAN(I)</v>
      </c>
      <c r="F2534" t="s">
        <v>1291</v>
      </c>
      <c r="G2534" t="s">
        <v>1032</v>
      </c>
      <c r="I2534" t="s">
        <v>11343</v>
      </c>
      <c r="J2534" t="s">
        <v>11311</v>
      </c>
      <c r="K2534" t="s">
        <v>10528</v>
      </c>
      <c r="L2534" t="str">
        <f t="shared" si="233"/>
        <v>gallica</v>
      </c>
      <c r="M2534" t="s">
        <v>10528</v>
      </c>
    </row>
    <row r="2535" spans="1:15" x14ac:dyDescent="0.25">
      <c r="A2535" t="s">
        <v>11344</v>
      </c>
      <c r="B2535" t="s">
        <v>11344</v>
      </c>
      <c r="C2535" t="s">
        <v>11345</v>
      </c>
      <c r="D2535" t="s">
        <v>1291</v>
      </c>
      <c r="E2535" t="str">
        <f>VLOOKUP(A2535,[1]USDAPLANTS!C$2:D$32889,2)</f>
        <v>L48(I)AK(I)CAN(I)GL(I)SPM(I)</v>
      </c>
      <c r="F2535" t="s">
        <v>1291</v>
      </c>
      <c r="G2535" t="s">
        <v>1032</v>
      </c>
      <c r="I2535" t="s">
        <v>11346</v>
      </c>
      <c r="J2535" t="s">
        <v>11311</v>
      </c>
      <c r="K2535" t="s">
        <v>906</v>
      </c>
      <c r="L2535" t="str">
        <f t="shared" si="233"/>
        <v>latifolia</v>
      </c>
      <c r="M2535" t="s">
        <v>906</v>
      </c>
    </row>
    <row r="2536" spans="1:15" x14ac:dyDescent="0.25">
      <c r="A2536" t="s">
        <v>11347</v>
      </c>
      <c r="B2536" t="s">
        <v>11347</v>
      </c>
      <c r="C2536" t="s">
        <v>11348</v>
      </c>
      <c r="D2536" t="s">
        <v>1291</v>
      </c>
      <c r="E2536" t="str">
        <f>VLOOKUP(A2536,[1]USDAPLANTS!C$2:D$32889,2)</f>
        <v>L48(N)</v>
      </c>
      <c r="F2536" t="s">
        <v>1291</v>
      </c>
      <c r="G2536" t="s">
        <v>1021</v>
      </c>
      <c r="I2536" t="s">
        <v>11349</v>
      </c>
      <c r="J2536" t="s">
        <v>11311</v>
      </c>
      <c r="K2536" t="s">
        <v>11350</v>
      </c>
      <c r="L2536" t="str">
        <f t="shared" si="233"/>
        <v>nivea</v>
      </c>
      <c r="M2536" t="s">
        <v>11350</v>
      </c>
    </row>
    <row r="2537" spans="1:15" x14ac:dyDescent="0.25">
      <c r="A2537" t="s">
        <v>11351</v>
      </c>
      <c r="B2537" t="s">
        <v>11351</v>
      </c>
      <c r="C2537" t="s">
        <v>11352</v>
      </c>
      <c r="D2537" t="s">
        <v>1291</v>
      </c>
      <c r="E2537" t="str">
        <f>VLOOKUP(A2537,[1]USDAPLANTS!C$2:D$32889,2)</f>
        <v>L48(I)AK(I)CAN(I)</v>
      </c>
      <c r="F2537" t="s">
        <v>1291</v>
      </c>
      <c r="G2537" t="s">
        <v>1032</v>
      </c>
      <c r="I2537" t="s">
        <v>11353</v>
      </c>
      <c r="J2537" t="s">
        <v>11311</v>
      </c>
      <c r="K2537" t="s">
        <v>11354</v>
      </c>
      <c r="L2537" t="str">
        <f t="shared" si="233"/>
        <v>noctiflora</v>
      </c>
      <c r="M2537" t="s">
        <v>11354</v>
      </c>
    </row>
    <row r="2538" spans="1:15" x14ac:dyDescent="0.25">
      <c r="A2538" t="s">
        <v>11355</v>
      </c>
      <c r="B2538" t="s">
        <v>11355</v>
      </c>
      <c r="C2538" t="s">
        <v>11356</v>
      </c>
      <c r="D2538" t="s">
        <v>1291</v>
      </c>
      <c r="E2538" t="str">
        <f>VLOOKUP(A2538,[1]USDAPLANTS!C$2:D$32889,2)</f>
        <v>L48(N)</v>
      </c>
      <c r="F2538" t="s">
        <v>1291</v>
      </c>
      <c r="G2538" t="s">
        <v>1021</v>
      </c>
      <c r="I2538" t="s">
        <v>11357</v>
      </c>
      <c r="J2538" t="s">
        <v>11311</v>
      </c>
      <c r="K2538" t="s">
        <v>10191</v>
      </c>
      <c r="L2538" t="str">
        <f t="shared" si="233"/>
        <v>stellata</v>
      </c>
      <c r="M2538" t="s">
        <v>10191</v>
      </c>
    </row>
    <row r="2539" spans="1:15" x14ac:dyDescent="0.25">
      <c r="A2539" t="s">
        <v>11358</v>
      </c>
      <c r="B2539" t="s">
        <v>11358</v>
      </c>
      <c r="C2539" t="s">
        <v>11359</v>
      </c>
      <c r="D2539" t="s">
        <v>1291</v>
      </c>
      <c r="E2539" t="str">
        <f>VLOOKUP(A2539,[1]USDAPLANTS!C$2:D$32889,2)</f>
        <v>L48(N)CAN(N)</v>
      </c>
      <c r="F2539" t="s">
        <v>1291</v>
      </c>
      <c r="G2539" t="s">
        <v>1021</v>
      </c>
      <c r="I2539" t="s">
        <v>11360</v>
      </c>
      <c r="J2539" t="s">
        <v>11311</v>
      </c>
      <c r="K2539" t="s">
        <v>1053</v>
      </c>
      <c r="L2539" t="str">
        <f t="shared" si="233"/>
        <v>virginica</v>
      </c>
      <c r="M2539" t="s">
        <v>1053</v>
      </c>
    </row>
    <row r="2540" spans="1:15" x14ac:dyDescent="0.25">
      <c r="A2540" t="s">
        <v>11361</v>
      </c>
      <c r="B2540" t="s">
        <v>11361</v>
      </c>
      <c r="C2540" t="s">
        <v>11362</v>
      </c>
      <c r="D2540" t="s">
        <v>1291</v>
      </c>
      <c r="E2540" t="str">
        <f>VLOOKUP(A2540,[1]USDAPLANTS!C$2:D$32889,2)</f>
        <v>L48(I)AK(I)CAN(I)GL(I)</v>
      </c>
      <c r="F2540" t="s">
        <v>1291</v>
      </c>
      <c r="G2540" t="s">
        <v>1032</v>
      </c>
      <c r="I2540" t="s">
        <v>11363</v>
      </c>
      <c r="J2540" t="s">
        <v>11311</v>
      </c>
      <c r="K2540" t="s">
        <v>1767</v>
      </c>
      <c r="L2540" t="str">
        <f t="shared" si="233"/>
        <v>vulgaris</v>
      </c>
      <c r="M2540" t="s">
        <v>1767</v>
      </c>
    </row>
    <row r="2541" spans="1:15" x14ac:dyDescent="0.25">
      <c r="A2541" t="s">
        <v>11364</v>
      </c>
      <c r="B2541" t="s">
        <v>11364</v>
      </c>
      <c r="C2541" t="s">
        <v>11365</v>
      </c>
      <c r="D2541" t="s">
        <v>1108</v>
      </c>
      <c r="E2541" t="str">
        <f>VLOOKUP(A2541,[1]USDAPLANTS!C$2:D$32889,2)</f>
        <v>L48(N)</v>
      </c>
      <c r="F2541" t="s">
        <v>1108</v>
      </c>
      <c r="G2541" t="s">
        <v>1021</v>
      </c>
      <c r="I2541" t="s">
        <v>11366</v>
      </c>
      <c r="J2541" t="s">
        <v>11367</v>
      </c>
      <c r="K2541" t="s">
        <v>11368</v>
      </c>
      <c r="L2541" t="str">
        <f>M2541&amp;" "&amp;N2541&amp;" "&amp;O2541</f>
        <v>asteriscus var. trifoliatum</v>
      </c>
      <c r="M2541" t="s">
        <v>11369</v>
      </c>
      <c r="N2541" t="s">
        <v>1259</v>
      </c>
      <c r="O2541" t="s">
        <v>11370</v>
      </c>
    </row>
    <row r="2542" spans="1:15" x14ac:dyDescent="0.25">
      <c r="A2542" t="s">
        <v>11371</v>
      </c>
      <c r="B2542" t="s">
        <v>11371</v>
      </c>
      <c r="C2542" t="s">
        <v>11372</v>
      </c>
      <c r="D2542" t="s">
        <v>1108</v>
      </c>
      <c r="E2542" t="str">
        <f>VLOOKUP(A2542,[1]USDAPLANTS!C$2:D$32889,2)</f>
        <v>L48(N)CAN(N)</v>
      </c>
      <c r="F2542" t="s">
        <v>1108</v>
      </c>
      <c r="G2542" t="s">
        <v>1021</v>
      </c>
      <c r="I2542" t="s">
        <v>11373</v>
      </c>
      <c r="J2542" t="s">
        <v>11367</v>
      </c>
      <c r="K2542" t="s">
        <v>5635</v>
      </c>
      <c r="L2542" t="str">
        <f t="shared" ref="L2542:L2552" si="234">M2542</f>
        <v>perfoliatum</v>
      </c>
      <c r="M2542" t="s">
        <v>5635</v>
      </c>
    </row>
    <row r="2543" spans="1:15" x14ac:dyDescent="0.25">
      <c r="A2543" t="s">
        <v>11374</v>
      </c>
      <c r="B2543" t="s">
        <v>11374</v>
      </c>
      <c r="C2543" t="s">
        <v>11375</v>
      </c>
      <c r="D2543" t="s">
        <v>1108</v>
      </c>
      <c r="E2543" t="str">
        <f>VLOOKUP(A2543,[1]USDAPLANTS!C$2:D$32889,2)</f>
        <v>L48(I)CAN(I)</v>
      </c>
      <c r="F2543" t="s">
        <v>1108</v>
      </c>
      <c r="G2543" t="s">
        <v>1032</v>
      </c>
      <c r="I2543" t="s">
        <v>11376</v>
      </c>
      <c r="J2543" t="s">
        <v>11377</v>
      </c>
      <c r="K2543" t="s">
        <v>11378</v>
      </c>
      <c r="L2543" t="str">
        <f t="shared" si="234"/>
        <v>marianum</v>
      </c>
      <c r="M2543" t="s">
        <v>11378</v>
      </c>
    </row>
    <row r="2544" spans="1:15" x14ac:dyDescent="0.25">
      <c r="A2544" t="s">
        <v>11379</v>
      </c>
      <c r="B2544" t="s">
        <v>11379</v>
      </c>
      <c r="C2544" t="s">
        <v>11380</v>
      </c>
      <c r="D2544" t="s">
        <v>1375</v>
      </c>
      <c r="E2544" t="str">
        <f>VLOOKUP(A2544,[1]USDAPLANTS!C$2:D$32889,2)</f>
        <v>L48(I)PR(I)VI(I)CAN(I)GL(I)</v>
      </c>
      <c r="F2544" t="s">
        <v>1375</v>
      </c>
      <c r="G2544" t="s">
        <v>1032</v>
      </c>
      <c r="I2544" t="s">
        <v>11381</v>
      </c>
      <c r="J2544" t="s">
        <v>11382</v>
      </c>
      <c r="K2544" t="s">
        <v>967</v>
      </c>
      <c r="L2544" t="str">
        <f t="shared" si="234"/>
        <v>alba</v>
      </c>
      <c r="M2544" t="s">
        <v>967</v>
      </c>
    </row>
    <row r="2545" spans="1:15" x14ac:dyDescent="0.25">
      <c r="A2545" t="s">
        <v>11383</v>
      </c>
      <c r="B2545" t="s">
        <v>11383</v>
      </c>
      <c r="C2545" t="s">
        <v>11384</v>
      </c>
      <c r="D2545" t="s">
        <v>1375</v>
      </c>
      <c r="E2545" t="str">
        <f>VLOOKUP(A2545,[1]USDAPLANTS!C$2:D$32889,2)</f>
        <v>L48(I)AK(I)HI(I)VI(I)CAN(I)GL(I)SPM(I)</v>
      </c>
      <c r="F2545" t="s">
        <v>1375</v>
      </c>
      <c r="G2545" t="s">
        <v>1032</v>
      </c>
      <c r="I2545" t="s">
        <v>11385</v>
      </c>
      <c r="J2545" t="s">
        <v>11382</v>
      </c>
      <c r="K2545" t="s">
        <v>1120</v>
      </c>
      <c r="L2545" t="str">
        <f t="shared" si="234"/>
        <v>arvensis</v>
      </c>
      <c r="M2545" t="s">
        <v>1120</v>
      </c>
    </row>
    <row r="2546" spans="1:15" x14ac:dyDescent="0.25">
      <c r="A2546" t="s">
        <v>11386</v>
      </c>
      <c r="B2546" t="s">
        <v>11386</v>
      </c>
      <c r="C2546" t="s">
        <v>11387</v>
      </c>
      <c r="D2546" t="s">
        <v>1375</v>
      </c>
      <c r="E2546" t="str">
        <f>VLOOKUP(A2546,[1]USDAPLANTS!C$2:D$32889,2)</f>
        <v>L48(I)AK(I)HI(I)CAN(I)</v>
      </c>
      <c r="F2546" t="s">
        <v>1375</v>
      </c>
      <c r="G2546" t="s">
        <v>1032</v>
      </c>
      <c r="I2546" t="s">
        <v>11388</v>
      </c>
      <c r="J2546" t="s">
        <v>11389</v>
      </c>
      <c r="K2546" t="s">
        <v>3876</v>
      </c>
      <c r="L2546" t="str">
        <f t="shared" si="234"/>
        <v>altissimum</v>
      </c>
      <c r="M2546" t="s">
        <v>3876</v>
      </c>
    </row>
    <row r="2547" spans="1:15" x14ac:dyDescent="0.25">
      <c r="A2547" t="s">
        <v>11390</v>
      </c>
      <c r="B2547" t="s">
        <v>11390</v>
      </c>
      <c r="C2547" t="s">
        <v>11391</v>
      </c>
      <c r="D2547" t="s">
        <v>1375</v>
      </c>
      <c r="E2547" t="str">
        <f>VLOOKUP(A2547,[1]USDAPLANTS!C$2:D$32889,2)</f>
        <v>L48(I)CAN(I)</v>
      </c>
      <c r="F2547" t="s">
        <v>1375</v>
      </c>
      <c r="G2547" t="s">
        <v>1032</v>
      </c>
      <c r="I2547" t="s">
        <v>11392</v>
      </c>
      <c r="J2547" t="s">
        <v>11389</v>
      </c>
      <c r="K2547" t="s">
        <v>7553</v>
      </c>
      <c r="L2547" t="str">
        <f t="shared" si="234"/>
        <v>loeselii</v>
      </c>
      <c r="M2547" t="s">
        <v>7553</v>
      </c>
    </row>
    <row r="2548" spans="1:15" x14ac:dyDescent="0.25">
      <c r="A2548" t="s">
        <v>11393</v>
      </c>
      <c r="B2548" t="s">
        <v>11393</v>
      </c>
      <c r="C2548" t="s">
        <v>11394</v>
      </c>
      <c r="D2548" t="s">
        <v>1375</v>
      </c>
      <c r="E2548" t="str">
        <f>VLOOKUP(A2548,[1]USDAPLANTS!C$2:D$32889,2)</f>
        <v>L48(I)AK(I)HI(I)CAN(I)SPM(W)</v>
      </c>
      <c r="F2548" t="s">
        <v>1375</v>
      </c>
      <c r="G2548" t="s">
        <v>1032</v>
      </c>
      <c r="I2548" t="s">
        <v>11395</v>
      </c>
      <c r="J2548" t="s">
        <v>11389</v>
      </c>
      <c r="K2548" t="s">
        <v>4428</v>
      </c>
      <c r="L2548" t="str">
        <f t="shared" si="234"/>
        <v>officinale</v>
      </c>
      <c r="M2548" t="s">
        <v>4428</v>
      </c>
    </row>
    <row r="2549" spans="1:15" x14ac:dyDescent="0.25">
      <c r="A2549" t="s">
        <v>11396</v>
      </c>
      <c r="B2549" t="s">
        <v>11396</v>
      </c>
      <c r="C2549" t="s">
        <v>11397</v>
      </c>
      <c r="D2549" t="s">
        <v>2246</v>
      </c>
      <c r="E2549" t="str">
        <f>VLOOKUP(A2549,[1]USDAPLANTS!C$2:D$32889,2)</f>
        <v>L48(N)CAN(N)</v>
      </c>
      <c r="F2549" t="s">
        <v>2246</v>
      </c>
      <c r="G2549" t="s">
        <v>1021</v>
      </c>
      <c r="I2549" t="s">
        <v>11398</v>
      </c>
      <c r="J2549" t="s">
        <v>11399</v>
      </c>
      <c r="K2549" t="s">
        <v>946</v>
      </c>
      <c r="L2549" t="str">
        <f t="shared" si="234"/>
        <v>albidum</v>
      </c>
      <c r="M2549" t="s">
        <v>946</v>
      </c>
    </row>
    <row r="2550" spans="1:15" x14ac:dyDescent="0.25">
      <c r="A2550" t="s">
        <v>11400</v>
      </c>
      <c r="B2550" t="s">
        <v>11400</v>
      </c>
      <c r="C2550" t="s">
        <v>11401</v>
      </c>
      <c r="D2550" t="s">
        <v>2246</v>
      </c>
      <c r="E2550" t="str">
        <f>VLOOKUP(A2550,[1]USDAPLANTS!C$2:D$32889,2)</f>
        <v>L48(N)CAN(N)</v>
      </c>
      <c r="F2550" t="s">
        <v>2246</v>
      </c>
      <c r="G2550" t="s">
        <v>1021</v>
      </c>
      <c r="I2550" t="s">
        <v>11402</v>
      </c>
      <c r="J2550" t="s">
        <v>11399</v>
      </c>
      <c r="K2550" t="s">
        <v>829</v>
      </c>
      <c r="L2550" t="str">
        <f t="shared" si="234"/>
        <v>angustifolium</v>
      </c>
      <c r="M2550" t="s">
        <v>829</v>
      </c>
    </row>
    <row r="2551" spans="1:15" x14ac:dyDescent="0.25">
      <c r="A2551" t="s">
        <v>11403</v>
      </c>
      <c r="B2551" t="s">
        <v>11403</v>
      </c>
      <c r="C2551" t="s">
        <v>11404</v>
      </c>
      <c r="D2551" t="s">
        <v>2246</v>
      </c>
      <c r="E2551" t="str">
        <f>VLOOKUP(A2551,[1]USDAPLANTS!C$2:D$32889,2)</f>
        <v>L48(N)CAN(N)</v>
      </c>
      <c r="F2551" t="s">
        <v>2246</v>
      </c>
      <c r="G2551" t="s">
        <v>1021</v>
      </c>
      <c r="I2551" t="s">
        <v>11405</v>
      </c>
      <c r="J2551" t="s">
        <v>11399</v>
      </c>
      <c r="K2551" t="s">
        <v>10355</v>
      </c>
      <c r="L2551" t="str">
        <f t="shared" si="234"/>
        <v>atlanticum</v>
      </c>
      <c r="M2551" t="s">
        <v>10355</v>
      </c>
    </row>
    <row r="2552" spans="1:15" x14ac:dyDescent="0.25">
      <c r="A2552" t="s">
        <v>11406</v>
      </c>
      <c r="B2552" t="s">
        <v>11406</v>
      </c>
      <c r="C2552" t="s">
        <v>11407</v>
      </c>
      <c r="D2552" t="s">
        <v>2246</v>
      </c>
      <c r="E2552" t="str">
        <f>VLOOKUP(A2552,[1]USDAPLANTS!C$2:D$32889,2)</f>
        <v>L48(N)CAN(N)</v>
      </c>
      <c r="F2552" t="s">
        <v>2246</v>
      </c>
      <c r="G2552" t="s">
        <v>1021</v>
      </c>
      <c r="I2552" t="s">
        <v>11408</v>
      </c>
      <c r="J2552" t="s">
        <v>11399</v>
      </c>
      <c r="K2552" t="s">
        <v>11409</v>
      </c>
      <c r="L2552" t="str">
        <f t="shared" si="234"/>
        <v>fuscatum</v>
      </c>
      <c r="M2552" t="s">
        <v>11409</v>
      </c>
    </row>
    <row r="2553" spans="1:15" x14ac:dyDescent="0.25">
      <c r="A2553" t="s">
        <v>11410</v>
      </c>
      <c r="B2553" t="s">
        <v>11410</v>
      </c>
      <c r="C2553" t="s">
        <v>11411</v>
      </c>
      <c r="D2553" t="s">
        <v>2246</v>
      </c>
      <c r="E2553" t="str">
        <f>VLOOKUP(A2553,[1]USDAPLANTS!C$2:D$32889,2)</f>
        <v>L48(N)CAN(N)SPM(N)</v>
      </c>
      <c r="F2553" t="s">
        <v>2246</v>
      </c>
      <c r="G2553" t="s">
        <v>1021</v>
      </c>
      <c r="I2553" t="s">
        <v>11412</v>
      </c>
      <c r="J2553" t="s">
        <v>11399</v>
      </c>
      <c r="K2553" t="s">
        <v>11413</v>
      </c>
      <c r="L2553" t="str">
        <f t="shared" ref="L2553:L2554" si="235">M2553&amp;" "&amp;N2553&amp;" "&amp;O2553</f>
        <v>montanum var. crebrum</v>
      </c>
      <c r="M2553" t="s">
        <v>2097</v>
      </c>
      <c r="N2553" t="s">
        <v>1259</v>
      </c>
      <c r="O2553" t="s">
        <v>11414</v>
      </c>
    </row>
    <row r="2554" spans="1:15" x14ac:dyDescent="0.25">
      <c r="A2554" t="s">
        <v>11415</v>
      </c>
      <c r="B2554" t="s">
        <v>11415</v>
      </c>
      <c r="C2554" t="s">
        <v>11416</v>
      </c>
      <c r="D2554" t="s">
        <v>2246</v>
      </c>
      <c r="E2554" t="str">
        <f>VLOOKUP(A2554,[1]USDAPLANTS!C$2:D$32889,2)</f>
        <v>L48(N)CAN(N)</v>
      </c>
      <c r="F2554" t="s">
        <v>2246</v>
      </c>
      <c r="G2554" t="s">
        <v>1021</v>
      </c>
      <c r="I2554" t="s">
        <v>11417</v>
      </c>
      <c r="J2554" t="s">
        <v>11399</v>
      </c>
      <c r="K2554" t="s">
        <v>11418</v>
      </c>
      <c r="L2554" t="str">
        <f t="shared" si="235"/>
        <v>montanum var. montanum</v>
      </c>
      <c r="M2554" t="s">
        <v>2097</v>
      </c>
      <c r="N2554" t="s">
        <v>1259</v>
      </c>
      <c r="O2554" t="s">
        <v>2097</v>
      </c>
    </row>
    <row r="2555" spans="1:15" x14ac:dyDescent="0.25">
      <c r="A2555" t="s">
        <v>11419</v>
      </c>
      <c r="B2555" t="s">
        <v>11419</v>
      </c>
      <c r="C2555" t="s">
        <v>11420</v>
      </c>
      <c r="D2555" t="s">
        <v>2246</v>
      </c>
      <c r="E2555" t="str">
        <f>VLOOKUP(A2555,[1]USDAPLANTS!C$2:D$32889,2)</f>
        <v>L48(N)CAN(N)</v>
      </c>
      <c r="F2555" t="s">
        <v>2246</v>
      </c>
      <c r="G2555" t="s">
        <v>1021</v>
      </c>
      <c r="I2555" t="s">
        <v>11421</v>
      </c>
      <c r="J2555" t="s">
        <v>11399</v>
      </c>
      <c r="K2555" t="s">
        <v>11422</v>
      </c>
      <c r="L2555" t="str">
        <f t="shared" ref="L2555:L2565" si="236">M2555</f>
        <v>mucronatum</v>
      </c>
      <c r="M2555" t="s">
        <v>11422</v>
      </c>
    </row>
    <row r="2556" spans="1:15" x14ac:dyDescent="0.25">
      <c r="A2556" t="s">
        <v>11423</v>
      </c>
      <c r="B2556" t="s">
        <v>11423</v>
      </c>
      <c r="C2556" t="s">
        <v>11424</v>
      </c>
      <c r="D2556" t="s">
        <v>1187</v>
      </c>
      <c r="E2556" t="str">
        <f>VLOOKUP(A2556,[1]USDAPLANTS!C$2:D$32889,2)</f>
        <v>L48(N)AK(N)CAN(N)</v>
      </c>
      <c r="F2556" t="s">
        <v>1187</v>
      </c>
      <c r="G2556" t="s">
        <v>1021</v>
      </c>
      <c r="I2556" t="s">
        <v>11425</v>
      </c>
      <c r="J2556" t="s">
        <v>11426</v>
      </c>
      <c r="K2556" t="s">
        <v>11427</v>
      </c>
      <c r="L2556" t="str">
        <f t="shared" si="236"/>
        <v>suave</v>
      </c>
      <c r="M2556" t="s">
        <v>11427</v>
      </c>
    </row>
    <row r="2557" spans="1:15" x14ac:dyDescent="0.25">
      <c r="A2557" t="s">
        <v>11428</v>
      </c>
      <c r="B2557" t="s">
        <v>11428</v>
      </c>
      <c r="C2557" t="s">
        <v>11429</v>
      </c>
      <c r="D2557" t="s">
        <v>1108</v>
      </c>
      <c r="E2557" t="str">
        <f>VLOOKUP(A2557,[1]USDAPLANTS!C$2:D$32889,2)</f>
        <v>L48(N)</v>
      </c>
      <c r="F2557" t="s">
        <v>1108</v>
      </c>
      <c r="G2557" t="s">
        <v>1021</v>
      </c>
      <c r="I2557" t="s">
        <v>11430</v>
      </c>
      <c r="J2557" t="s">
        <v>11431</v>
      </c>
      <c r="K2557" t="s">
        <v>11432</v>
      </c>
      <c r="L2557" t="str">
        <f t="shared" si="236"/>
        <v>uvedalia</v>
      </c>
      <c r="M2557" t="s">
        <v>11432</v>
      </c>
    </row>
    <row r="2558" spans="1:15" x14ac:dyDescent="0.25">
      <c r="A2558" t="s">
        <v>11433</v>
      </c>
      <c r="B2558" t="s">
        <v>11433</v>
      </c>
      <c r="C2558" t="s">
        <v>11434</v>
      </c>
      <c r="D2558" t="s">
        <v>11435</v>
      </c>
      <c r="E2558" t="str">
        <f>VLOOKUP(A2558,[1]USDAPLANTS!C$2:D$32889,2)</f>
        <v>L48(N)</v>
      </c>
      <c r="F2558" t="s">
        <v>11435</v>
      </c>
      <c r="G2558" t="s">
        <v>1021</v>
      </c>
      <c r="I2558" t="s">
        <v>11436</v>
      </c>
      <c r="J2558" t="s">
        <v>858</v>
      </c>
      <c r="K2558" t="s">
        <v>8500</v>
      </c>
      <c r="L2558" t="str">
        <f t="shared" si="236"/>
        <v>glauca</v>
      </c>
      <c r="M2558" t="s">
        <v>8500</v>
      </c>
    </row>
    <row r="2559" spans="1:15" x14ac:dyDescent="0.25">
      <c r="A2559" t="s">
        <v>11437</v>
      </c>
      <c r="B2559" t="s">
        <v>11437</v>
      </c>
      <c r="C2559" t="s">
        <v>11438</v>
      </c>
      <c r="D2559" t="s">
        <v>11435</v>
      </c>
      <c r="E2559" t="str">
        <f>VLOOKUP(A2559,[1]USDAPLANTS!C$2:D$32889,2)</f>
        <v>L48(N)CAN(N)</v>
      </c>
      <c r="F2559" t="s">
        <v>11435</v>
      </c>
      <c r="G2559" t="s">
        <v>1021</v>
      </c>
      <c r="I2559" t="s">
        <v>11439</v>
      </c>
      <c r="J2559" t="s">
        <v>858</v>
      </c>
      <c r="K2559" t="s">
        <v>11440</v>
      </c>
      <c r="L2559" t="str">
        <f t="shared" si="236"/>
        <v>herbacea</v>
      </c>
      <c r="M2559" t="s">
        <v>11440</v>
      </c>
    </row>
    <row r="2560" spans="1:15" x14ac:dyDescent="0.25">
      <c r="A2560" t="s">
        <v>11441</v>
      </c>
      <c r="B2560" t="s">
        <v>11441</v>
      </c>
      <c r="C2560" t="s">
        <v>11442</v>
      </c>
      <c r="D2560" t="s">
        <v>11435</v>
      </c>
      <c r="E2560" t="str">
        <f>VLOOKUP(A2560,[1]USDAPLANTS!C$2:D$32889,2)</f>
        <v>L48(N)CAN(N)</v>
      </c>
      <c r="F2560" t="s">
        <v>11435</v>
      </c>
      <c r="G2560" t="s">
        <v>1021</v>
      </c>
      <c r="I2560" t="s">
        <v>11443</v>
      </c>
      <c r="J2560" t="s">
        <v>858</v>
      </c>
      <c r="K2560" t="s">
        <v>1830</v>
      </c>
      <c r="L2560" t="str">
        <f t="shared" si="236"/>
        <v>hispida</v>
      </c>
      <c r="M2560" t="s">
        <v>1830</v>
      </c>
    </row>
    <row r="2561" spans="1:15" x14ac:dyDescent="0.25">
      <c r="A2561" t="s">
        <v>11444</v>
      </c>
      <c r="B2561" t="s">
        <v>11444</v>
      </c>
      <c r="C2561" t="s">
        <v>11445</v>
      </c>
      <c r="D2561" t="s">
        <v>11435</v>
      </c>
      <c r="E2561" t="str">
        <f>VLOOKUP(A2561,[1]USDAPLANTS!C$2:D$32889,2)</f>
        <v>L48(N)</v>
      </c>
      <c r="F2561" t="s">
        <v>11435</v>
      </c>
      <c r="G2561" t="s">
        <v>1021</v>
      </c>
      <c r="I2561" t="s">
        <v>11446</v>
      </c>
      <c r="J2561" t="s">
        <v>858</v>
      </c>
      <c r="K2561" t="s">
        <v>11447</v>
      </c>
      <c r="L2561" t="str">
        <f t="shared" si="236"/>
        <v>pseudochina</v>
      </c>
      <c r="M2561" t="s">
        <v>11447</v>
      </c>
    </row>
    <row r="2562" spans="1:15" x14ac:dyDescent="0.25">
      <c r="A2562" t="s">
        <v>11448</v>
      </c>
      <c r="B2562" t="s">
        <v>11448</v>
      </c>
      <c r="C2562" t="s">
        <v>11449</v>
      </c>
      <c r="D2562" t="s">
        <v>11435</v>
      </c>
      <c r="E2562" t="str">
        <f>VLOOKUP(A2562,[1]USDAPLANTS!C$2:D$32889,2)</f>
        <v>L48(N)</v>
      </c>
      <c r="F2562" t="s">
        <v>11435</v>
      </c>
      <c r="G2562" t="s">
        <v>1021</v>
      </c>
      <c r="I2562" t="s">
        <v>11450</v>
      </c>
      <c r="J2562" t="s">
        <v>858</v>
      </c>
      <c r="K2562" t="s">
        <v>11451</v>
      </c>
      <c r="L2562" t="str">
        <f t="shared" si="236"/>
        <v>pulverulenta</v>
      </c>
      <c r="M2562" t="s">
        <v>11451</v>
      </c>
    </row>
    <row r="2563" spans="1:15" x14ac:dyDescent="0.25">
      <c r="A2563" t="s">
        <v>11452</v>
      </c>
      <c r="B2563" t="s">
        <v>11452</v>
      </c>
      <c r="C2563" t="s">
        <v>11453</v>
      </c>
      <c r="D2563" t="s">
        <v>11435</v>
      </c>
      <c r="E2563" t="str">
        <f>VLOOKUP(A2563,[1]USDAPLANTS!C$2:D$32889,2)</f>
        <v>L48(N)CAN(N)</v>
      </c>
      <c r="F2563" t="s">
        <v>11435</v>
      </c>
      <c r="G2563" t="s">
        <v>1021</v>
      </c>
      <c r="I2563" t="s">
        <v>11454</v>
      </c>
      <c r="J2563" t="s">
        <v>858</v>
      </c>
      <c r="K2563" t="s">
        <v>859</v>
      </c>
      <c r="L2563" t="str">
        <f t="shared" si="236"/>
        <v>rotundifolia</v>
      </c>
      <c r="M2563" t="s">
        <v>859</v>
      </c>
    </row>
    <row r="2564" spans="1:15" x14ac:dyDescent="0.25">
      <c r="A2564" t="s">
        <v>11455</v>
      </c>
      <c r="B2564" t="s">
        <v>11455</v>
      </c>
      <c r="C2564" t="s">
        <v>11456</v>
      </c>
      <c r="D2564" t="s">
        <v>4619</v>
      </c>
      <c r="E2564" t="str">
        <f>VLOOKUP(A2564,[1]USDAPLANTS!C$2:D$32889,2)</f>
        <v>L48(N)HI(N?)PR(N)VI(N)CAN(I)</v>
      </c>
      <c r="F2564" t="s">
        <v>4619</v>
      </c>
      <c r="G2564" t="s">
        <v>1021</v>
      </c>
      <c r="I2564" t="s">
        <v>11457</v>
      </c>
      <c r="J2564" t="s">
        <v>11458</v>
      </c>
      <c r="K2564" t="s">
        <v>3837</v>
      </c>
      <c r="L2564" t="str">
        <f t="shared" si="236"/>
        <v>americanum</v>
      </c>
      <c r="M2564" t="s">
        <v>3837</v>
      </c>
    </row>
    <row r="2565" spans="1:15" x14ac:dyDescent="0.25">
      <c r="A2565" t="s">
        <v>11459</v>
      </c>
      <c r="B2565" t="s">
        <v>11459</v>
      </c>
      <c r="C2565" t="s">
        <v>11460</v>
      </c>
      <c r="D2565" t="s">
        <v>4619</v>
      </c>
      <c r="E2565" t="str">
        <f>VLOOKUP(A2565,[1]USDAPLANTS!C$2:D$32889,2)</f>
        <v>L48(N)CAN(I)</v>
      </c>
      <c r="F2565" t="s">
        <v>4619</v>
      </c>
      <c r="G2565" t="s">
        <v>1021</v>
      </c>
      <c r="I2565" t="s">
        <v>11461</v>
      </c>
      <c r="J2565" t="s">
        <v>11458</v>
      </c>
      <c r="K2565" t="s">
        <v>11462</v>
      </c>
      <c r="L2565" t="str">
        <f t="shared" si="236"/>
        <v>carolinense</v>
      </c>
      <c r="M2565" t="s">
        <v>11462</v>
      </c>
    </row>
    <row r="2566" spans="1:15" x14ac:dyDescent="0.25">
      <c r="A2566" t="s">
        <v>11463</v>
      </c>
      <c r="B2566" t="s">
        <v>11463</v>
      </c>
      <c r="C2566" t="s">
        <v>11464</v>
      </c>
      <c r="D2566" t="s">
        <v>4619</v>
      </c>
      <c r="E2566" t="str">
        <f>VLOOKUP(A2566,[1]USDAPLANTS!C$2:D$32889,2)</f>
        <v>L48(I)CAN(I)</v>
      </c>
      <c r="F2566" t="s">
        <v>4619</v>
      </c>
      <c r="G2566" t="s">
        <v>1032</v>
      </c>
      <c r="I2566" t="s">
        <v>11465</v>
      </c>
      <c r="J2566" t="s">
        <v>11458</v>
      </c>
      <c r="K2566" t="s">
        <v>11466</v>
      </c>
      <c r="L2566" t="str">
        <f t="shared" ref="L2566:L2567" si="237">M2566&amp;" "&amp;N2566&amp;" "&amp;O2566</f>
        <v>dulcamara var. dulcamara</v>
      </c>
      <c r="M2566" t="s">
        <v>11467</v>
      </c>
      <c r="N2566" t="s">
        <v>1259</v>
      </c>
      <c r="O2566" t="s">
        <v>11467</v>
      </c>
    </row>
    <row r="2567" spans="1:15" x14ac:dyDescent="0.25">
      <c r="A2567" t="s">
        <v>11468</v>
      </c>
      <c r="B2567" t="s">
        <v>11468</v>
      </c>
      <c r="C2567" t="s">
        <v>11469</v>
      </c>
      <c r="D2567" t="s">
        <v>4619</v>
      </c>
      <c r="E2567" t="str">
        <f>VLOOKUP(A2567,[1]USDAPLANTS!C$2:D$32889,2)</f>
        <v>L48(I)CAN(I)</v>
      </c>
      <c r="F2567" t="s">
        <v>4619</v>
      </c>
      <c r="G2567" t="s">
        <v>1032</v>
      </c>
      <c r="I2567" t="s">
        <v>11470</v>
      </c>
      <c r="J2567" t="s">
        <v>11458</v>
      </c>
      <c r="K2567" t="s">
        <v>11471</v>
      </c>
      <c r="L2567" t="str">
        <f t="shared" si="237"/>
        <v>dulcamara var. villosissimum</v>
      </c>
      <c r="M2567" t="s">
        <v>11467</v>
      </c>
      <c r="N2567" t="s">
        <v>1259</v>
      </c>
      <c r="O2567" t="s">
        <v>3656</v>
      </c>
    </row>
    <row r="2568" spans="1:15" x14ac:dyDescent="0.25">
      <c r="A2568" t="s">
        <v>11472</v>
      </c>
      <c r="B2568" t="s">
        <v>11472</v>
      </c>
      <c r="C2568" t="s">
        <v>11473</v>
      </c>
      <c r="D2568" t="s">
        <v>4619</v>
      </c>
      <c r="E2568" t="str">
        <f>VLOOKUP(A2568,[1]USDAPLANTS!C$2:D$32889,2)</f>
        <v>L48(I)AK(I)HI(I)VI(I)CAN(I)</v>
      </c>
      <c r="F2568" t="s">
        <v>4619</v>
      </c>
      <c r="G2568" t="s">
        <v>1032</v>
      </c>
      <c r="I2568" t="s">
        <v>11474</v>
      </c>
      <c r="J2568" t="s">
        <v>11458</v>
      </c>
      <c r="K2568" t="s">
        <v>1076</v>
      </c>
      <c r="L2568" t="str">
        <f t="shared" ref="L2568:L2570" si="238">M2568</f>
        <v>nigrum</v>
      </c>
      <c r="M2568" t="s">
        <v>1076</v>
      </c>
    </row>
    <row r="2569" spans="1:15" x14ac:dyDescent="0.25">
      <c r="A2569" t="s">
        <v>11475</v>
      </c>
      <c r="B2569" t="s">
        <v>11475</v>
      </c>
      <c r="C2569" t="s">
        <v>11476</v>
      </c>
      <c r="D2569" t="s">
        <v>4619</v>
      </c>
      <c r="E2569" t="str">
        <f>VLOOKUP(A2569,[1]USDAPLANTS!C$2:D$32889,2)</f>
        <v>L48(N)CAN(W)</v>
      </c>
      <c r="F2569" t="s">
        <v>4619</v>
      </c>
      <c r="G2569" t="s">
        <v>1021</v>
      </c>
      <c r="I2569" t="s">
        <v>11477</v>
      </c>
      <c r="J2569" t="s">
        <v>11458</v>
      </c>
      <c r="K2569" t="s">
        <v>11478</v>
      </c>
      <c r="L2569" t="str">
        <f t="shared" si="238"/>
        <v>rostratum</v>
      </c>
      <c r="M2569" t="s">
        <v>11478</v>
      </c>
    </row>
    <row r="2570" spans="1:15" x14ac:dyDescent="0.25">
      <c r="A2570" t="s">
        <v>11479</v>
      </c>
      <c r="B2570" t="s">
        <v>11479</v>
      </c>
      <c r="C2570" t="s">
        <v>11480</v>
      </c>
      <c r="D2570" t="s">
        <v>1108</v>
      </c>
      <c r="E2570" t="str">
        <f>VLOOKUP(A2570,[1]USDAPLANTS!C$2:D$32889,2)</f>
        <v>L48(N)HI(I)CAN(N)</v>
      </c>
      <c r="F2570" t="s">
        <v>1108</v>
      </c>
      <c r="G2570" t="s">
        <v>1021</v>
      </c>
      <c r="I2570" t="s">
        <v>11481</v>
      </c>
      <c r="J2570" t="s">
        <v>885</v>
      </c>
      <c r="K2570" t="s">
        <v>1258</v>
      </c>
      <c r="L2570" t="str">
        <f t="shared" si="238"/>
        <v>altissima</v>
      </c>
      <c r="M2570" t="s">
        <v>1258</v>
      </c>
    </row>
    <row r="2571" spans="1:15" x14ac:dyDescent="0.25">
      <c r="A2571" t="s">
        <v>11482</v>
      </c>
      <c r="B2571" t="s">
        <v>11482</v>
      </c>
      <c r="C2571" t="s">
        <v>11483</v>
      </c>
      <c r="D2571" t="s">
        <v>1108</v>
      </c>
      <c r="E2571" t="str">
        <f>VLOOKUP(A2571,[1]USDAPLANTS!C$2:D$32889,2)</f>
        <v>L48(N)CAN(N)</v>
      </c>
      <c r="F2571" t="s">
        <v>1108</v>
      </c>
      <c r="G2571" t="s">
        <v>1021</v>
      </c>
      <c r="I2571" t="s">
        <v>11484</v>
      </c>
      <c r="J2571" t="s">
        <v>885</v>
      </c>
      <c r="K2571" t="s">
        <v>11485</v>
      </c>
      <c r="L2571" t="str">
        <f t="shared" ref="L2571:L2572" si="239">M2571&amp;" "&amp;N2571&amp;" "&amp;O2571</f>
        <v>arguta var. arguta</v>
      </c>
      <c r="M2571" t="s">
        <v>1162</v>
      </c>
      <c r="N2571" t="s">
        <v>1259</v>
      </c>
      <c r="O2571" t="s">
        <v>1162</v>
      </c>
    </row>
    <row r="2572" spans="1:15" x14ac:dyDescent="0.25">
      <c r="A2572" t="s">
        <v>11486</v>
      </c>
      <c r="B2572" t="s">
        <v>11486</v>
      </c>
      <c r="C2572" t="s">
        <v>11487</v>
      </c>
      <c r="D2572" t="s">
        <v>1108</v>
      </c>
      <c r="E2572" t="str">
        <f>VLOOKUP(A2572,[1]USDAPLANTS!C$2:D$32889,2)</f>
        <v>L48(N)</v>
      </c>
      <c r="F2572" t="s">
        <v>1108</v>
      </c>
      <c r="G2572" t="s">
        <v>1021</v>
      </c>
      <c r="I2572" t="s">
        <v>11488</v>
      </c>
      <c r="J2572" t="s">
        <v>885</v>
      </c>
      <c r="K2572" t="s">
        <v>11489</v>
      </c>
      <c r="L2572" t="str">
        <f t="shared" si="239"/>
        <v>arguta var. harrisii</v>
      </c>
      <c r="M2572" t="s">
        <v>1162</v>
      </c>
      <c r="N2572" t="s">
        <v>1259</v>
      </c>
      <c r="O2572" t="s">
        <v>11490</v>
      </c>
    </row>
    <row r="2573" spans="1:15" x14ac:dyDescent="0.25">
      <c r="A2573" t="s">
        <v>11491</v>
      </c>
      <c r="B2573" t="s">
        <v>11491</v>
      </c>
      <c r="C2573" t="s">
        <v>11492</v>
      </c>
      <c r="D2573" t="s">
        <v>1108</v>
      </c>
      <c r="E2573" t="str">
        <f>VLOOKUP(A2573,[1]USDAPLANTS!C$2:D$32889,2)</f>
        <v>L48(N)CAN(N)</v>
      </c>
      <c r="F2573" t="s">
        <v>1108</v>
      </c>
      <c r="G2573" t="s">
        <v>1021</v>
      </c>
      <c r="I2573" t="s">
        <v>11493</v>
      </c>
      <c r="J2573" t="s">
        <v>885</v>
      </c>
      <c r="K2573" t="s">
        <v>7350</v>
      </c>
      <c r="L2573" t="str">
        <f t="shared" ref="L2573:L2574" si="240">M2573</f>
        <v>bicolor</v>
      </c>
      <c r="M2573" t="s">
        <v>7350</v>
      </c>
    </row>
    <row r="2574" spans="1:15" x14ac:dyDescent="0.25">
      <c r="A2574" t="s">
        <v>11494</v>
      </c>
      <c r="B2574" t="s">
        <v>11494</v>
      </c>
      <c r="C2574" t="s">
        <v>11495</v>
      </c>
      <c r="D2574" t="s">
        <v>1108</v>
      </c>
      <c r="E2574" t="str">
        <f>VLOOKUP(A2574,[1]USDAPLANTS!C$2:D$32889,2)</f>
        <v>L48(N)CAN(N)</v>
      </c>
      <c r="F2574" t="s">
        <v>1108</v>
      </c>
      <c r="G2574" t="s">
        <v>1021</v>
      </c>
      <c r="I2574" t="s">
        <v>11496</v>
      </c>
      <c r="J2574" t="s">
        <v>885</v>
      </c>
      <c r="K2574" t="s">
        <v>11497</v>
      </c>
      <c r="L2574" t="str">
        <f t="shared" si="240"/>
        <v>caesia</v>
      </c>
      <c r="M2574" t="s">
        <v>11497</v>
      </c>
    </row>
    <row r="2575" spans="1:15" x14ac:dyDescent="0.25">
      <c r="A2575" t="s">
        <v>11498</v>
      </c>
      <c r="B2575" t="s">
        <v>11498</v>
      </c>
      <c r="C2575" t="s">
        <v>11499</v>
      </c>
      <c r="D2575" t="s">
        <v>1108</v>
      </c>
      <c r="E2575" t="str">
        <f>VLOOKUP(A2575,[1]USDAPLANTS!C$2:D$32889,2)</f>
        <v>L48(N)CAN(N)</v>
      </c>
      <c r="F2575" t="s">
        <v>1108</v>
      </c>
      <c r="G2575" t="s">
        <v>1021</v>
      </c>
      <c r="I2575" t="s">
        <v>11500</v>
      </c>
      <c r="J2575" t="s">
        <v>885</v>
      </c>
      <c r="K2575" t="s">
        <v>2549</v>
      </c>
      <c r="L2575" t="str">
        <f t="shared" ref="L2575:L2576" si="241">M2575&amp;" "&amp;N2575&amp;" "&amp;O2575</f>
        <v>canadensis var. canadensis</v>
      </c>
      <c r="M2575" t="s">
        <v>1544</v>
      </c>
      <c r="N2575" t="s">
        <v>1259</v>
      </c>
      <c r="O2575" t="s">
        <v>1544</v>
      </c>
    </row>
    <row r="2576" spans="1:15" x14ac:dyDescent="0.25">
      <c r="A2576" t="s">
        <v>11501</v>
      </c>
      <c r="B2576" t="s">
        <v>11501</v>
      </c>
      <c r="C2576" t="s">
        <v>11502</v>
      </c>
      <c r="D2576" t="s">
        <v>1108</v>
      </c>
      <c r="E2576" t="str">
        <f>VLOOKUP(A2576,[1]USDAPLANTS!C$2:D$32889,2)</f>
        <v>L48(N)CAN(N)</v>
      </c>
      <c r="F2576" t="s">
        <v>1108</v>
      </c>
      <c r="G2576" t="s">
        <v>1021</v>
      </c>
      <c r="I2576" t="s">
        <v>11503</v>
      </c>
      <c r="J2576" t="s">
        <v>885</v>
      </c>
      <c r="K2576" t="s">
        <v>11504</v>
      </c>
      <c r="L2576" t="str">
        <f t="shared" si="241"/>
        <v>canadensis var. hargeri</v>
      </c>
      <c r="M2576" t="s">
        <v>1544</v>
      </c>
      <c r="N2576" t="s">
        <v>1259</v>
      </c>
      <c r="O2576" t="s">
        <v>11505</v>
      </c>
    </row>
    <row r="2577" spans="1:17" x14ac:dyDescent="0.25">
      <c r="A2577" t="s">
        <v>11506</v>
      </c>
      <c r="B2577" t="s">
        <v>11506</v>
      </c>
      <c r="C2577" t="s">
        <v>11507</v>
      </c>
      <c r="D2577" t="s">
        <v>1108</v>
      </c>
      <c r="E2577" t="str">
        <f>VLOOKUP(A2577,[1]USDAPLANTS!C$2:D$32889,2)</f>
        <v>L48(N)</v>
      </c>
      <c r="F2577" t="s">
        <v>1108</v>
      </c>
      <c r="G2577" t="s">
        <v>1021</v>
      </c>
      <c r="I2577" t="s">
        <v>11508</v>
      </c>
      <c r="J2577" t="s">
        <v>885</v>
      </c>
      <c r="K2577" t="s">
        <v>11509</v>
      </c>
      <c r="L2577" t="str">
        <f t="shared" ref="L2577:L2579" si="242">M2577</f>
        <v>curtisii</v>
      </c>
      <c r="M2577" t="s">
        <v>11509</v>
      </c>
    </row>
    <row r="2578" spans="1:17" x14ac:dyDescent="0.25">
      <c r="A2578" t="s">
        <v>11510</v>
      </c>
      <c r="B2578" t="s">
        <v>11510</v>
      </c>
      <c r="C2578" t="s">
        <v>11511</v>
      </c>
      <c r="D2578" t="s">
        <v>1108</v>
      </c>
      <c r="E2578" t="str">
        <f>VLOOKUP(A2578,[1]USDAPLANTS!C$2:D$32889,2)</f>
        <v>L48(N)</v>
      </c>
      <c r="F2578" t="s">
        <v>1108</v>
      </c>
      <c r="G2578" t="s">
        <v>1021</v>
      </c>
      <c r="I2578" t="s">
        <v>11512</v>
      </c>
      <c r="J2578" t="s">
        <v>885</v>
      </c>
      <c r="K2578" t="s">
        <v>4007</v>
      </c>
      <c r="L2578" t="str">
        <f t="shared" si="242"/>
        <v>erecta</v>
      </c>
      <c r="M2578" t="s">
        <v>4007</v>
      </c>
    </row>
    <row r="2579" spans="1:17" x14ac:dyDescent="0.25">
      <c r="A2579" t="s">
        <v>11513</v>
      </c>
      <c r="B2579" t="s">
        <v>11513</v>
      </c>
      <c r="C2579" t="s">
        <v>11514</v>
      </c>
      <c r="D2579" t="s">
        <v>1108</v>
      </c>
      <c r="E2579" t="str">
        <f>VLOOKUP(A2579,[1]USDAPLANTS!C$2:D$32889,2)</f>
        <v>L48(N)CAN(N)</v>
      </c>
      <c r="F2579" t="s">
        <v>1108</v>
      </c>
      <c r="G2579" t="s">
        <v>1021</v>
      </c>
      <c r="I2579" t="s">
        <v>11515</v>
      </c>
      <c r="J2579" t="s">
        <v>885</v>
      </c>
      <c r="K2579" t="s">
        <v>11516</v>
      </c>
      <c r="L2579" t="str">
        <f t="shared" si="242"/>
        <v>flexicaulis</v>
      </c>
      <c r="M2579" t="s">
        <v>11516</v>
      </c>
    </row>
    <row r="2580" spans="1:17" x14ac:dyDescent="0.25">
      <c r="A2580" t="s">
        <v>11517</v>
      </c>
      <c r="B2580" t="s">
        <v>11517</v>
      </c>
      <c r="C2580" t="s">
        <v>11518</v>
      </c>
      <c r="D2580" t="s">
        <v>1108</v>
      </c>
      <c r="E2580" t="str">
        <f>VLOOKUP(A2580,[1]USDAPLANTS!C$2:D$32889,2)</f>
        <v>L48(N)CAN(N)</v>
      </c>
      <c r="F2580" t="s">
        <v>1108</v>
      </c>
      <c r="G2580" t="s">
        <v>1021</v>
      </c>
      <c r="I2580" t="s">
        <v>11519</v>
      </c>
      <c r="J2580" t="s">
        <v>885</v>
      </c>
      <c r="K2580" t="s">
        <v>11520</v>
      </c>
      <c r="L2580" t="str">
        <f t="shared" ref="L2580:L2581" si="243">M2580&amp;" "&amp;N2580&amp;" "&amp;O2580</f>
        <v>gigantea var. gigantea</v>
      </c>
      <c r="M2580" t="s">
        <v>1314</v>
      </c>
      <c r="N2580" t="s">
        <v>1259</v>
      </c>
      <c r="O2580" t="s">
        <v>1314</v>
      </c>
    </row>
    <row r="2581" spans="1:17" x14ac:dyDescent="0.25">
      <c r="A2581" t="s">
        <v>11521</v>
      </c>
      <c r="B2581" t="s">
        <v>11521</v>
      </c>
      <c r="C2581" t="s">
        <v>11522</v>
      </c>
      <c r="D2581" t="s">
        <v>1108</v>
      </c>
      <c r="E2581" t="str">
        <f>VLOOKUP(A2581,[1]USDAPLANTS!C$2:D$32889,2)</f>
        <v>L48(N)CAN(N)</v>
      </c>
      <c r="F2581" t="s">
        <v>1108</v>
      </c>
      <c r="G2581" t="s">
        <v>1021</v>
      </c>
      <c r="I2581" t="s">
        <v>11523</v>
      </c>
      <c r="J2581" t="s">
        <v>885</v>
      </c>
      <c r="K2581" t="s">
        <v>11524</v>
      </c>
      <c r="L2581" t="str">
        <f t="shared" si="243"/>
        <v>gigantea var. serotina</v>
      </c>
      <c r="M2581" t="s">
        <v>1314</v>
      </c>
      <c r="N2581" t="s">
        <v>1259</v>
      </c>
      <c r="O2581" t="s">
        <v>4922</v>
      </c>
    </row>
    <row r="2582" spans="1:17" x14ac:dyDescent="0.25">
      <c r="A2582" t="s">
        <v>11525</v>
      </c>
      <c r="B2582" t="s">
        <v>11525</v>
      </c>
      <c r="C2582" t="s">
        <v>11526</v>
      </c>
      <c r="D2582" t="s">
        <v>1108</v>
      </c>
      <c r="E2582" t="str">
        <f>VLOOKUP(A2582,[1]USDAPLANTS!C$2:D$32889,2)</f>
        <v>L48(N)CAN(N)</v>
      </c>
      <c r="F2582" t="s">
        <v>1108</v>
      </c>
      <c r="G2582" t="s">
        <v>1021</v>
      </c>
      <c r="I2582" t="s">
        <v>11527</v>
      </c>
      <c r="J2582" t="s">
        <v>885</v>
      </c>
      <c r="K2582" t="s">
        <v>1830</v>
      </c>
      <c r="L2582" t="str">
        <f t="shared" ref="L2582:L2585" si="244">M2582</f>
        <v>hispida</v>
      </c>
      <c r="M2582" t="s">
        <v>1830</v>
      </c>
    </row>
    <row r="2583" spans="1:17" x14ac:dyDescent="0.25">
      <c r="A2583" t="s">
        <v>11528</v>
      </c>
      <c r="B2583" t="s">
        <v>11528</v>
      </c>
      <c r="C2583" t="s">
        <v>11529</v>
      </c>
      <c r="D2583" t="s">
        <v>1108</v>
      </c>
      <c r="E2583" t="str">
        <f>VLOOKUP(A2583,[1]USDAPLANTS!C$2:D$32889,2)</f>
        <v>L48(N)CAN(N)</v>
      </c>
      <c r="F2583" t="s">
        <v>1108</v>
      </c>
      <c r="G2583" t="s">
        <v>1021</v>
      </c>
      <c r="I2583" t="s">
        <v>11530</v>
      </c>
      <c r="J2583" t="s">
        <v>885</v>
      </c>
      <c r="K2583" t="s">
        <v>2423</v>
      </c>
      <c r="L2583" t="str">
        <f t="shared" si="244"/>
        <v>juncea</v>
      </c>
      <c r="M2583" t="s">
        <v>2423</v>
      </c>
    </row>
    <row r="2584" spans="1:17" x14ac:dyDescent="0.25">
      <c r="A2584" t="s">
        <v>11531</v>
      </c>
      <c r="B2584" t="s">
        <v>11531</v>
      </c>
      <c r="C2584" t="s">
        <v>11532</v>
      </c>
      <c r="D2584" t="s">
        <v>1108</v>
      </c>
      <c r="E2584" t="str">
        <f>VLOOKUP(A2584,[1]USDAPLANTS!C$2:D$32889,2)</f>
        <v>L48(N)</v>
      </c>
      <c r="F2584" t="s">
        <v>1108</v>
      </c>
      <c r="G2584" t="s">
        <v>1021</v>
      </c>
      <c r="I2584" t="s">
        <v>11533</v>
      </c>
      <c r="J2584" t="s">
        <v>885</v>
      </c>
      <c r="K2584" t="s">
        <v>11534</v>
      </c>
      <c r="L2584" t="str">
        <f t="shared" si="244"/>
        <v>lepida</v>
      </c>
      <c r="M2584" t="s">
        <v>11534</v>
      </c>
    </row>
    <row r="2585" spans="1:17" x14ac:dyDescent="0.25">
      <c r="A2585" t="s">
        <v>11535</v>
      </c>
      <c r="B2585" t="s">
        <v>11535</v>
      </c>
      <c r="C2585" t="s">
        <v>11536</v>
      </c>
      <c r="D2585" t="s">
        <v>1108</v>
      </c>
      <c r="E2585" t="str">
        <f>VLOOKUP(A2585,[1]USDAPLANTS!C$2:D$32889,2)</f>
        <v>L48(N)CAN(N)</v>
      </c>
      <c r="F2585" t="s">
        <v>1108</v>
      </c>
      <c r="G2585" t="s">
        <v>1021</v>
      </c>
      <c r="I2585" t="s">
        <v>11537</v>
      </c>
      <c r="J2585" t="s">
        <v>885</v>
      </c>
      <c r="K2585" t="s">
        <v>886</v>
      </c>
      <c r="L2585" t="str">
        <f t="shared" si="244"/>
        <v>nemoralis</v>
      </c>
      <c r="M2585" t="s">
        <v>886</v>
      </c>
    </row>
    <row r="2586" spans="1:17" x14ac:dyDescent="0.25">
      <c r="A2586" t="s">
        <v>11538</v>
      </c>
      <c r="B2586" t="s">
        <v>11538</v>
      </c>
      <c r="C2586" t="s">
        <v>11539</v>
      </c>
      <c r="D2586" t="s">
        <v>1108</v>
      </c>
      <c r="E2586" t="str">
        <f>VLOOKUP(A2586,[1]USDAPLANTS!C$2:D$32889,2)</f>
        <v>L48(N)</v>
      </c>
      <c r="F2586" t="s">
        <v>1108</v>
      </c>
      <c r="G2586" t="s">
        <v>1021</v>
      </c>
      <c r="I2586" t="s">
        <v>11540</v>
      </c>
      <c r="J2586" t="s">
        <v>885</v>
      </c>
      <c r="K2586" t="s">
        <v>11541</v>
      </c>
      <c r="L2586" t="str">
        <f t="shared" ref="L2586:L2587" si="245">M2586&amp;" "&amp;N2586&amp;" "&amp;O2586</f>
        <v>odora ssp. odora</v>
      </c>
      <c r="M2586" t="s">
        <v>11542</v>
      </c>
      <c r="N2586" t="s">
        <v>1419</v>
      </c>
      <c r="O2586" t="s">
        <v>11542</v>
      </c>
    </row>
    <row r="2587" spans="1:17" x14ac:dyDescent="0.25">
      <c r="A2587" t="s">
        <v>11543</v>
      </c>
      <c r="B2587" t="s">
        <v>11543</v>
      </c>
      <c r="C2587" t="s">
        <v>11544</v>
      </c>
      <c r="D2587" t="s">
        <v>1108</v>
      </c>
      <c r="E2587" t="str">
        <f>VLOOKUP(A2587,[1]USDAPLANTS!C$2:D$32889,2)</f>
        <v>L48(N)CAN(N)</v>
      </c>
      <c r="F2587" t="s">
        <v>1108</v>
      </c>
      <c r="G2587" t="s">
        <v>1021</v>
      </c>
      <c r="I2587" t="s">
        <v>11545</v>
      </c>
      <c r="J2587" t="s">
        <v>885</v>
      </c>
      <c r="K2587" t="s">
        <v>11546</v>
      </c>
      <c r="L2587" t="str">
        <f t="shared" si="245"/>
        <v>patula ssp. patula</v>
      </c>
      <c r="M2587" t="s">
        <v>2175</v>
      </c>
      <c r="N2587" t="s">
        <v>1419</v>
      </c>
      <c r="O2587" t="s">
        <v>2175</v>
      </c>
    </row>
    <row r="2588" spans="1:17" x14ac:dyDescent="0.25">
      <c r="A2588" t="s">
        <v>11547</v>
      </c>
      <c r="B2588" t="s">
        <v>11547</v>
      </c>
      <c r="C2588" t="s">
        <v>11548</v>
      </c>
      <c r="D2588" t="s">
        <v>1108</v>
      </c>
      <c r="E2588" t="str">
        <f>VLOOKUP(A2588,[1]USDAPLANTS!C$2:D$32889,2)</f>
        <v>L48(N)CAN(N)</v>
      </c>
      <c r="F2588" t="s">
        <v>1108</v>
      </c>
      <c r="G2588" t="s">
        <v>1021</v>
      </c>
      <c r="I2588" t="s">
        <v>11549</v>
      </c>
      <c r="J2588" t="s">
        <v>885</v>
      </c>
      <c r="K2588" t="s">
        <v>5870</v>
      </c>
      <c r="L2588" t="str">
        <f t="shared" ref="L2588:L2590" si="246">M2588</f>
        <v>puberula</v>
      </c>
      <c r="M2588" t="s">
        <v>5870</v>
      </c>
    </row>
    <row r="2589" spans="1:17" x14ac:dyDescent="0.25">
      <c r="A2589" t="s">
        <v>11550</v>
      </c>
      <c r="B2589" t="s">
        <v>11550</v>
      </c>
      <c r="C2589" t="s">
        <v>11551</v>
      </c>
      <c r="D2589" t="s">
        <v>1108</v>
      </c>
      <c r="E2589" t="str">
        <f>VLOOKUP(A2589,[1]USDAPLANTS!C$2:D$32889,2)</f>
        <v>L48(N)</v>
      </c>
      <c r="F2589" t="s">
        <v>1108</v>
      </c>
      <c r="G2589" t="s">
        <v>1021</v>
      </c>
      <c r="I2589" t="s">
        <v>11552</v>
      </c>
      <c r="J2589" t="s">
        <v>885</v>
      </c>
      <c r="K2589" t="s">
        <v>932</v>
      </c>
      <c r="L2589" t="str">
        <f t="shared" si="246"/>
        <v>rigida</v>
      </c>
      <c r="M2589" t="s">
        <v>932</v>
      </c>
    </row>
    <row r="2590" spans="1:17" x14ac:dyDescent="0.25">
      <c r="A2590" t="s">
        <v>11553</v>
      </c>
      <c r="B2590" t="s">
        <v>11553</v>
      </c>
      <c r="C2590" t="s">
        <v>11554</v>
      </c>
      <c r="D2590" t="s">
        <v>1108</v>
      </c>
      <c r="E2590" t="str">
        <f>VLOOKUP(A2590,[1]USDAPLANTS!C$2:D$32889,2)</f>
        <v>L48(N)</v>
      </c>
      <c r="F2590" t="s">
        <v>1108</v>
      </c>
      <c r="G2590" t="s">
        <v>1021</v>
      </c>
      <c r="I2590" t="s">
        <v>11555</v>
      </c>
      <c r="J2590" t="s">
        <v>885</v>
      </c>
      <c r="K2590" t="s">
        <v>11556</v>
      </c>
      <c r="L2590" t="str">
        <f t="shared" si="246"/>
        <v>roanensis</v>
      </c>
      <c r="M2590" t="s">
        <v>11556</v>
      </c>
    </row>
    <row r="2591" spans="1:17" x14ac:dyDescent="0.25">
      <c r="A2591" t="s">
        <v>11557</v>
      </c>
      <c r="B2591" t="s">
        <v>11557</v>
      </c>
      <c r="C2591" t="s">
        <v>11558</v>
      </c>
      <c r="D2591" t="s">
        <v>1108</v>
      </c>
      <c r="E2591" t="str">
        <f>VLOOKUP(A2591,[1]USDAPLANTS!C$2:D$32889,2)</f>
        <v>L48(N)CAN(N)</v>
      </c>
      <c r="F2591" t="s">
        <v>1108</v>
      </c>
      <c r="G2591" t="s">
        <v>1021</v>
      </c>
      <c r="I2591" t="s">
        <v>11559</v>
      </c>
      <c r="J2591" t="s">
        <v>885</v>
      </c>
      <c r="K2591" t="s">
        <v>11560</v>
      </c>
      <c r="L2591" t="str">
        <f t="shared" ref="L2591:L2593" si="247">M2591&amp;" "&amp;N2591&amp;" "&amp;O2591&amp;" "&amp;P2591&amp;" "&amp;Q2591</f>
        <v>rugosa ssp. aspera var. aspera</v>
      </c>
      <c r="M2591" t="s">
        <v>983</v>
      </c>
      <c r="N2591" t="s">
        <v>1419</v>
      </c>
      <c r="O2591" t="s">
        <v>11561</v>
      </c>
      <c r="P2591" t="s">
        <v>1259</v>
      </c>
      <c r="Q2591" t="s">
        <v>11561</v>
      </c>
    </row>
    <row r="2592" spans="1:17" x14ac:dyDescent="0.25">
      <c r="A2592" t="s">
        <v>11562</v>
      </c>
      <c r="B2592" t="s">
        <v>11562</v>
      </c>
      <c r="C2592" t="s">
        <v>11563</v>
      </c>
      <c r="D2592" t="s">
        <v>1108</v>
      </c>
      <c r="E2592" t="str">
        <f>VLOOKUP(A2592,[1]USDAPLANTS!C$2:D$32889,2)</f>
        <v>L48(N)CAN(N)SPM(N)</v>
      </c>
      <c r="F2592" t="s">
        <v>1108</v>
      </c>
      <c r="G2592" t="s">
        <v>1021</v>
      </c>
      <c r="I2592" t="s">
        <v>11564</v>
      </c>
      <c r="J2592" t="s">
        <v>885</v>
      </c>
      <c r="K2592" t="s">
        <v>11565</v>
      </c>
      <c r="L2592" t="str">
        <f t="shared" si="247"/>
        <v>rugosa ssp. rugosa var. rugosa</v>
      </c>
      <c r="M2592" t="s">
        <v>983</v>
      </c>
      <c r="N2592" t="s">
        <v>1419</v>
      </c>
      <c r="O2592" t="s">
        <v>983</v>
      </c>
      <c r="P2592" t="s">
        <v>1259</v>
      </c>
      <c r="Q2592" t="s">
        <v>983</v>
      </c>
    </row>
    <row r="2593" spans="1:17" x14ac:dyDescent="0.25">
      <c r="A2593" t="s">
        <v>11566</v>
      </c>
      <c r="B2593" t="s">
        <v>11566</v>
      </c>
      <c r="C2593" t="s">
        <v>11567</v>
      </c>
      <c r="D2593" t="s">
        <v>1108</v>
      </c>
      <c r="E2593" t="str">
        <f>VLOOKUP(A2593,[1]USDAPLANTS!C$2:D$32889,2)</f>
        <v>L48(N)CAN(N)</v>
      </c>
      <c r="F2593" t="s">
        <v>1108</v>
      </c>
      <c r="G2593" t="s">
        <v>1021</v>
      </c>
      <c r="I2593" t="s">
        <v>11568</v>
      </c>
      <c r="J2593" t="s">
        <v>885</v>
      </c>
      <c r="K2593" t="s">
        <v>11569</v>
      </c>
      <c r="L2593" t="str">
        <f t="shared" si="247"/>
        <v>rugosa ssp. rugosa var. sphagnophila</v>
      </c>
      <c r="M2593" t="s">
        <v>983</v>
      </c>
      <c r="N2593" t="s">
        <v>1419</v>
      </c>
      <c r="O2593" t="s">
        <v>983</v>
      </c>
      <c r="P2593" t="s">
        <v>1259</v>
      </c>
      <c r="Q2593" t="s">
        <v>11570</v>
      </c>
    </row>
    <row r="2594" spans="1:17" x14ac:dyDescent="0.25">
      <c r="A2594" t="s">
        <v>11571</v>
      </c>
      <c r="B2594" t="s">
        <v>11571</v>
      </c>
      <c r="C2594" t="s">
        <v>11572</v>
      </c>
      <c r="D2594" t="s">
        <v>1108</v>
      </c>
      <c r="E2594" t="str">
        <f>VLOOKUP(A2594,[1]USDAPLANTS!C$2:D$32889,2)</f>
        <v>L48(N)PR(I)CAN(N)</v>
      </c>
      <c r="F2594" t="s">
        <v>1108</v>
      </c>
      <c r="G2594" t="s">
        <v>1021</v>
      </c>
      <c r="I2594" t="s">
        <v>11573</v>
      </c>
      <c r="J2594" t="s">
        <v>885</v>
      </c>
      <c r="K2594" t="s">
        <v>4166</v>
      </c>
      <c r="L2594" t="str">
        <f>M2594</f>
        <v>sempervirens</v>
      </c>
      <c r="M2594" t="s">
        <v>4166</v>
      </c>
    </row>
    <row r="2595" spans="1:17" x14ac:dyDescent="0.25">
      <c r="A2595" t="s">
        <v>11574</v>
      </c>
      <c r="B2595" t="s">
        <v>11574</v>
      </c>
      <c r="C2595" t="s">
        <v>11575</v>
      </c>
      <c r="D2595" t="s">
        <v>1108</v>
      </c>
      <c r="E2595" t="str">
        <f>VLOOKUP(A2595,[1]USDAPLANTS!C$2:D$32889,2)</f>
        <v>L48(N)CAN(N)</v>
      </c>
      <c r="F2595" t="s">
        <v>1108</v>
      </c>
      <c r="G2595" t="s">
        <v>1021</v>
      </c>
      <c r="I2595" t="s">
        <v>11576</v>
      </c>
      <c r="J2595" t="s">
        <v>885</v>
      </c>
      <c r="K2595" t="s">
        <v>11577</v>
      </c>
      <c r="L2595" t="str">
        <f>M2595&amp;" "&amp;N2595&amp;" "&amp;O2595&amp;" "&amp;P2595&amp;" "&amp;Q2595</f>
        <v>simplex ssp. randii var. racemosa</v>
      </c>
      <c r="M2595" t="s">
        <v>2396</v>
      </c>
      <c r="N2595" t="s">
        <v>1419</v>
      </c>
      <c r="O2595" t="s">
        <v>11578</v>
      </c>
      <c r="P2595" t="s">
        <v>1259</v>
      </c>
      <c r="Q2595" t="s">
        <v>1153</v>
      </c>
    </row>
    <row r="2596" spans="1:17" x14ac:dyDescent="0.25">
      <c r="A2596" t="s">
        <v>11579</v>
      </c>
      <c r="B2596" t="s">
        <v>11579</v>
      </c>
      <c r="C2596" t="s">
        <v>11580</v>
      </c>
      <c r="D2596" t="s">
        <v>1108</v>
      </c>
      <c r="E2596" t="str">
        <f>VLOOKUP(A2596,[1]USDAPLANTS!C$2:D$32889,2)</f>
        <v>L48(N)CAN(N)</v>
      </c>
      <c r="F2596" t="s">
        <v>1108</v>
      </c>
      <c r="G2596" t="s">
        <v>1021</v>
      </c>
      <c r="I2596" t="s">
        <v>11581</v>
      </c>
      <c r="J2596" t="s">
        <v>885</v>
      </c>
      <c r="K2596" t="s">
        <v>3524</v>
      </c>
      <c r="L2596" t="str">
        <f t="shared" ref="L2596:L2598" si="248">M2596</f>
        <v>speciosa</v>
      </c>
      <c r="M2596" t="s">
        <v>3524</v>
      </c>
    </row>
    <row r="2597" spans="1:17" x14ac:dyDescent="0.25">
      <c r="A2597" t="s">
        <v>11582</v>
      </c>
      <c r="B2597" t="s">
        <v>11582</v>
      </c>
      <c r="C2597" t="s">
        <v>11583</v>
      </c>
      <c r="D2597" t="s">
        <v>1108</v>
      </c>
      <c r="E2597" t="str">
        <f>VLOOKUP(A2597,[1]USDAPLANTS!C$2:D$32889,2)</f>
        <v>L48(N)CAN(N)</v>
      </c>
      <c r="F2597" t="s">
        <v>1108</v>
      </c>
      <c r="G2597" t="s">
        <v>1021</v>
      </c>
      <c r="I2597" t="s">
        <v>11584</v>
      </c>
      <c r="J2597" t="s">
        <v>885</v>
      </c>
      <c r="K2597" t="s">
        <v>3347</v>
      </c>
      <c r="L2597" t="str">
        <f t="shared" si="248"/>
        <v>squarrosa</v>
      </c>
      <c r="M2597" t="s">
        <v>3347</v>
      </c>
    </row>
    <row r="2598" spans="1:17" x14ac:dyDescent="0.25">
      <c r="A2598" t="s">
        <v>11585</v>
      </c>
      <c r="B2598" t="s">
        <v>11585</v>
      </c>
      <c r="C2598" t="s">
        <v>11586</v>
      </c>
      <c r="D2598" t="s">
        <v>1108</v>
      </c>
      <c r="E2598" t="str">
        <f>VLOOKUP(A2598,[1]USDAPLANTS!C$2:D$32889,2)</f>
        <v>L48(N)CAN(N)SPM(N)</v>
      </c>
      <c r="F2598" t="s">
        <v>1108</v>
      </c>
      <c r="G2598" t="s">
        <v>1021</v>
      </c>
      <c r="I2598" t="s">
        <v>11587</v>
      </c>
      <c r="J2598" t="s">
        <v>885</v>
      </c>
      <c r="K2598" t="s">
        <v>5123</v>
      </c>
      <c r="L2598" t="str">
        <f t="shared" si="248"/>
        <v>uliginosa</v>
      </c>
      <c r="M2598" t="s">
        <v>5123</v>
      </c>
    </row>
    <row r="2599" spans="1:17" x14ac:dyDescent="0.25">
      <c r="A2599" t="s">
        <v>11588</v>
      </c>
      <c r="B2599" t="s">
        <v>11588</v>
      </c>
      <c r="C2599" t="s">
        <v>11589</v>
      </c>
      <c r="D2599" t="s">
        <v>1108</v>
      </c>
      <c r="E2599" t="str">
        <f>VLOOKUP(A2599,[1]USDAPLANTS!C$2:D$32889,2)</f>
        <v>L48(N)CAN(N)</v>
      </c>
      <c r="F2599" t="s">
        <v>1108</v>
      </c>
      <c r="G2599" t="s">
        <v>1021</v>
      </c>
      <c r="I2599" t="s">
        <v>11590</v>
      </c>
      <c r="J2599" t="s">
        <v>885</v>
      </c>
      <c r="K2599" t="s">
        <v>11591</v>
      </c>
      <c r="L2599" t="str">
        <f t="shared" ref="L2599:L2601" si="249">M2599&amp;" "&amp;N2599&amp;" "&amp;O2599</f>
        <v>ulmifolia var. ulmifolia</v>
      </c>
      <c r="M2599" t="s">
        <v>11592</v>
      </c>
      <c r="N2599" t="s">
        <v>1259</v>
      </c>
      <c r="O2599" t="s">
        <v>11592</v>
      </c>
    </row>
    <row r="2600" spans="1:17" x14ac:dyDescent="0.25">
      <c r="A2600" t="s">
        <v>11593</v>
      </c>
      <c r="B2600" t="s">
        <v>11593</v>
      </c>
      <c r="C2600" t="s">
        <v>11594</v>
      </c>
      <c r="D2600" t="s">
        <v>1108</v>
      </c>
      <c r="E2600" t="str">
        <f>VLOOKUP(A2600,[1]USDAPLANTS!C$2:D$32889,2)</f>
        <v>L48(I)CAN(I)SPM(I)</v>
      </c>
      <c r="F2600" t="s">
        <v>1108</v>
      </c>
      <c r="G2600" t="s">
        <v>1032</v>
      </c>
      <c r="I2600" t="s">
        <v>11595</v>
      </c>
      <c r="J2600" t="s">
        <v>11596</v>
      </c>
      <c r="K2600" t="s">
        <v>11597</v>
      </c>
      <c r="L2600" t="str">
        <f t="shared" si="249"/>
        <v>arvensis ssp. arvensis</v>
      </c>
      <c r="M2600" t="s">
        <v>1120</v>
      </c>
      <c r="N2600" t="s">
        <v>1419</v>
      </c>
      <c r="O2600" t="s">
        <v>1120</v>
      </c>
    </row>
    <row r="2601" spans="1:17" x14ac:dyDescent="0.25">
      <c r="A2601" t="s">
        <v>11598</v>
      </c>
      <c r="B2601" t="s">
        <v>11598</v>
      </c>
      <c r="C2601" t="s">
        <v>11599</v>
      </c>
      <c r="D2601" t="s">
        <v>1108</v>
      </c>
      <c r="E2601" t="str">
        <f>VLOOKUP(A2601,[1]USDAPLANTS!C$2:D$32889,2)</f>
        <v>L48(I)AK(I)CAN(I)</v>
      </c>
      <c r="F2601" t="s">
        <v>1108</v>
      </c>
      <c r="G2601" t="s">
        <v>1032</v>
      </c>
      <c r="I2601" t="s">
        <v>11600</v>
      </c>
      <c r="J2601" t="s">
        <v>11596</v>
      </c>
      <c r="K2601" t="s">
        <v>11601</v>
      </c>
      <c r="L2601" t="str">
        <f t="shared" si="249"/>
        <v>arvensis ssp. uliginosus</v>
      </c>
      <c r="M2601" t="s">
        <v>1120</v>
      </c>
      <c r="N2601" t="s">
        <v>1419</v>
      </c>
      <c r="O2601" t="s">
        <v>11602</v>
      </c>
    </row>
    <row r="2602" spans="1:17" x14ac:dyDescent="0.25">
      <c r="A2602" t="s">
        <v>11603</v>
      </c>
      <c r="B2602" t="s">
        <v>11603</v>
      </c>
      <c r="C2602" t="s">
        <v>11604</v>
      </c>
      <c r="D2602" t="s">
        <v>1108</v>
      </c>
      <c r="E2602" t="str">
        <f>VLOOKUP(A2602,[1]USDAPLANTS!C$2:D$32889,2)</f>
        <v>L48(I)AK(I)HI(I)PR(I)CAN(I)SPM(I)</v>
      </c>
      <c r="F2602" t="s">
        <v>1108</v>
      </c>
      <c r="G2602" t="s">
        <v>1032</v>
      </c>
      <c r="I2602" t="s">
        <v>11605</v>
      </c>
      <c r="J2602" t="s">
        <v>11596</v>
      </c>
      <c r="K2602" t="s">
        <v>11606</v>
      </c>
      <c r="L2602" t="str">
        <f t="shared" ref="L2602:L2609" si="250">M2602</f>
        <v>asper</v>
      </c>
      <c r="M2602" t="s">
        <v>11606</v>
      </c>
    </row>
    <row r="2603" spans="1:17" x14ac:dyDescent="0.25">
      <c r="A2603" t="s">
        <v>11607</v>
      </c>
      <c r="B2603" t="s">
        <v>11607</v>
      </c>
      <c r="C2603" t="s">
        <v>11608</v>
      </c>
      <c r="D2603" t="s">
        <v>1108</v>
      </c>
      <c r="E2603" t="str">
        <f>VLOOKUP(A2603,[1]USDAPLANTS!C$2:D$32889,2)</f>
        <v>L48(I)AK(I)HI(I)PR(I)VI(I)CAN(I)GL(I)SPM(I)</v>
      </c>
      <c r="F2603" t="s">
        <v>1108</v>
      </c>
      <c r="G2603" t="s">
        <v>1032</v>
      </c>
      <c r="I2603" t="s">
        <v>11609</v>
      </c>
      <c r="J2603" t="s">
        <v>11596</v>
      </c>
      <c r="K2603" t="s">
        <v>11610</v>
      </c>
      <c r="L2603" t="str">
        <f t="shared" si="250"/>
        <v>oleraceus</v>
      </c>
      <c r="M2603" t="s">
        <v>11610</v>
      </c>
    </row>
    <row r="2604" spans="1:17" x14ac:dyDescent="0.25">
      <c r="A2604" t="s">
        <v>11611</v>
      </c>
      <c r="B2604" t="s">
        <v>11611</v>
      </c>
      <c r="C2604" t="s">
        <v>11612</v>
      </c>
      <c r="D2604" t="s">
        <v>1193</v>
      </c>
      <c r="E2604" t="str">
        <f>VLOOKUP(A2604,[1]USDAPLANTS!C$2:D$32889,2)</f>
        <v>L48(N)</v>
      </c>
      <c r="F2604" t="s">
        <v>1193</v>
      </c>
      <c r="G2604" t="s">
        <v>1021</v>
      </c>
      <c r="I2604" t="s">
        <v>11613</v>
      </c>
      <c r="J2604" t="s">
        <v>11614</v>
      </c>
      <c r="K2604" t="s">
        <v>5817</v>
      </c>
      <c r="L2604" t="str">
        <f t="shared" si="250"/>
        <v>japonica</v>
      </c>
      <c r="M2604" t="s">
        <v>5817</v>
      </c>
    </row>
    <row r="2605" spans="1:17" x14ac:dyDescent="0.25">
      <c r="A2605" t="s">
        <v>11615</v>
      </c>
      <c r="B2605" t="s">
        <v>11615</v>
      </c>
      <c r="C2605" t="s">
        <v>11616</v>
      </c>
      <c r="D2605" t="s">
        <v>1266</v>
      </c>
      <c r="E2605" t="str">
        <f>VLOOKUP(A2605,[1]USDAPLANTS!C$2:D$32889,2)</f>
        <v>L48(I)AK(I)CAN(I)</v>
      </c>
      <c r="F2605" t="s">
        <v>1266</v>
      </c>
      <c r="G2605" t="s">
        <v>1032</v>
      </c>
      <c r="I2605" t="s">
        <v>11617</v>
      </c>
      <c r="J2605" t="s">
        <v>11618</v>
      </c>
      <c r="K2605" t="s">
        <v>11619</v>
      </c>
      <c r="L2605" t="str">
        <f t="shared" si="250"/>
        <v>sorbifolia</v>
      </c>
      <c r="M2605" t="s">
        <v>11619</v>
      </c>
    </row>
    <row r="2606" spans="1:17" x14ac:dyDescent="0.25">
      <c r="A2606" t="s">
        <v>11620</v>
      </c>
      <c r="B2606" t="s">
        <v>11620</v>
      </c>
      <c r="C2606" t="s">
        <v>11621</v>
      </c>
      <c r="D2606" t="s">
        <v>1266</v>
      </c>
      <c r="E2606" t="str">
        <f>VLOOKUP(A2606,[1]USDAPLANTS!C$2:D$32889,2)</f>
        <v>L48(N)CAN(N)SPM(N)</v>
      </c>
      <c r="F2606" t="s">
        <v>1266</v>
      </c>
      <c r="G2606" t="s">
        <v>1021</v>
      </c>
      <c r="I2606" t="s">
        <v>11622</v>
      </c>
      <c r="J2606" t="s">
        <v>11623</v>
      </c>
      <c r="K2606" t="s">
        <v>1656</v>
      </c>
      <c r="L2606" t="str">
        <f t="shared" si="250"/>
        <v>americana</v>
      </c>
      <c r="M2606" t="s">
        <v>1656</v>
      </c>
    </row>
    <row r="2607" spans="1:17" x14ac:dyDescent="0.25">
      <c r="A2607" t="s">
        <v>11624</v>
      </c>
      <c r="B2607" t="s">
        <v>11624</v>
      </c>
      <c r="C2607" t="s">
        <v>11625</v>
      </c>
      <c r="D2607" t="s">
        <v>1266</v>
      </c>
      <c r="E2607" t="str">
        <f>VLOOKUP(A2607,[1]USDAPLANTS!C$2:D$32889,2)</f>
        <v>L48(I)AK(I)CAN(I)SPM(I)</v>
      </c>
      <c r="F2607" t="s">
        <v>1266</v>
      </c>
      <c r="G2607" t="s">
        <v>1032</v>
      </c>
      <c r="I2607" t="s">
        <v>11626</v>
      </c>
      <c r="J2607" t="s">
        <v>11623</v>
      </c>
      <c r="K2607" t="s">
        <v>11627</v>
      </c>
      <c r="L2607" t="str">
        <f t="shared" si="250"/>
        <v>aucuparia</v>
      </c>
      <c r="M2607" t="s">
        <v>11627</v>
      </c>
    </row>
    <row r="2608" spans="1:17" x14ac:dyDescent="0.25">
      <c r="A2608" t="s">
        <v>11628</v>
      </c>
      <c r="B2608" t="s">
        <v>11628</v>
      </c>
      <c r="C2608" t="s">
        <v>11629</v>
      </c>
      <c r="D2608" t="s">
        <v>1266</v>
      </c>
      <c r="E2608" t="str">
        <f>VLOOKUP(A2608,[1]USDAPLANTS!C$2:D$32889,2)</f>
        <v>L48(N)CAN(N)GL(N)SPM(N)</v>
      </c>
      <c r="F2608" t="s">
        <v>1266</v>
      </c>
      <c r="G2608" t="s">
        <v>1021</v>
      </c>
      <c r="I2608" t="s">
        <v>11630</v>
      </c>
      <c r="J2608" t="s">
        <v>11623</v>
      </c>
      <c r="K2608" t="s">
        <v>11631</v>
      </c>
      <c r="L2608" t="str">
        <f t="shared" si="250"/>
        <v>decora</v>
      </c>
      <c r="M2608" t="s">
        <v>11631</v>
      </c>
    </row>
    <row r="2609" spans="1:16" x14ac:dyDescent="0.25">
      <c r="A2609" t="s">
        <v>11632</v>
      </c>
      <c r="B2609" t="s">
        <v>11632</v>
      </c>
      <c r="C2609" t="s">
        <v>11633</v>
      </c>
      <c r="D2609" t="s">
        <v>1181</v>
      </c>
      <c r="E2609" t="str">
        <f>VLOOKUP(A2609,[1]USDAPLANTS!C$2:D$32889,2)</f>
        <v>L48(N)CAN(N)</v>
      </c>
      <c r="F2609" t="s">
        <v>1181</v>
      </c>
      <c r="G2609" t="s">
        <v>1021</v>
      </c>
      <c r="I2609" t="s">
        <v>11634</v>
      </c>
      <c r="J2609" t="s">
        <v>11635</v>
      </c>
      <c r="K2609" t="s">
        <v>2755</v>
      </c>
      <c r="L2609" t="str">
        <f t="shared" si="250"/>
        <v>nutans</v>
      </c>
      <c r="M2609" t="s">
        <v>2755</v>
      </c>
    </row>
    <row r="2610" spans="1:16" x14ac:dyDescent="0.25">
      <c r="A2610" t="s">
        <v>11636</v>
      </c>
      <c r="B2610" t="s">
        <v>11636</v>
      </c>
      <c r="C2610" t="s">
        <v>11637</v>
      </c>
      <c r="D2610" t="s">
        <v>1181</v>
      </c>
      <c r="E2610" t="str">
        <f>VLOOKUP(A2610,[1]USDAPLANTS!C$2:D$32889,2)</f>
        <v>L48(I)HI(I)PR(I)VI(I)CAN(W)</v>
      </c>
      <c r="F2610" t="s">
        <v>1181</v>
      </c>
      <c r="G2610" t="s">
        <v>1032</v>
      </c>
      <c r="I2610" t="s">
        <v>11638</v>
      </c>
      <c r="J2610" t="s">
        <v>11639</v>
      </c>
      <c r="K2610" t="s">
        <v>11640</v>
      </c>
      <c r="L2610" t="str">
        <f t="shared" ref="L2610" si="251">M2610&amp;" "&amp;N2610&amp;" "&amp;O2610</f>
        <v>bicolor ssp. bicolor</v>
      </c>
      <c r="M2610" t="s">
        <v>7350</v>
      </c>
      <c r="N2610" t="s">
        <v>1419</v>
      </c>
      <c r="O2610" t="s">
        <v>7350</v>
      </c>
    </row>
    <row r="2611" spans="1:16" x14ac:dyDescent="0.25">
      <c r="A2611" t="s">
        <v>11641</v>
      </c>
      <c r="B2611" t="s">
        <v>11641</v>
      </c>
      <c r="C2611" t="s">
        <v>11642</v>
      </c>
      <c r="D2611" t="s">
        <v>1181</v>
      </c>
      <c r="E2611" t="str">
        <f>VLOOKUP(A2611,[1]USDAPLANTS!C$2:D$32889,2)</f>
        <v>L48(I)HI(I)CAN(I)</v>
      </c>
      <c r="F2611" t="s">
        <v>1181</v>
      </c>
      <c r="G2611" t="s">
        <v>1032</v>
      </c>
      <c r="I2611" t="s">
        <v>11643</v>
      </c>
      <c r="J2611" t="s">
        <v>11639</v>
      </c>
      <c r="K2611" t="s">
        <v>11644</v>
      </c>
      <c r="L2611" t="str">
        <f>M2611&amp;" "&amp;N2611&amp;" "&amp;O2611&amp;" "&amp;P2611</f>
        <v>bicolor ssp. x drummondii</v>
      </c>
      <c r="M2611" t="s">
        <v>7350</v>
      </c>
      <c r="N2611" t="s">
        <v>1419</v>
      </c>
      <c r="O2611" t="s">
        <v>1568</v>
      </c>
      <c r="P2611" t="s">
        <v>4122</v>
      </c>
    </row>
    <row r="2612" spans="1:16" x14ac:dyDescent="0.25">
      <c r="A2612" t="s">
        <v>11645</v>
      </c>
      <c r="B2612" t="s">
        <v>11645</v>
      </c>
      <c r="C2612" t="s">
        <v>11646</v>
      </c>
      <c r="D2612" t="s">
        <v>1181</v>
      </c>
      <c r="E2612" t="str">
        <f>VLOOKUP(A2612,[1]USDAPLANTS!C$2:D$32889,2)</f>
        <v>L48(I)HI(I)PR(I)CAN(I)</v>
      </c>
      <c r="F2612" t="s">
        <v>1181</v>
      </c>
      <c r="G2612" t="s">
        <v>1032</v>
      </c>
      <c r="I2612" t="s">
        <v>11647</v>
      </c>
      <c r="J2612" t="s">
        <v>11639</v>
      </c>
      <c r="K2612" t="s">
        <v>11648</v>
      </c>
      <c r="L2612" t="str">
        <f t="shared" ref="L2612:L2626" si="252">M2612</f>
        <v>halepense</v>
      </c>
      <c r="M2612" t="s">
        <v>11648</v>
      </c>
    </row>
    <row r="2613" spans="1:16" x14ac:dyDescent="0.25">
      <c r="A2613" t="s">
        <v>11649</v>
      </c>
      <c r="B2613" t="s">
        <v>11649</v>
      </c>
      <c r="C2613" t="s">
        <v>11650</v>
      </c>
      <c r="D2613" t="s">
        <v>11651</v>
      </c>
      <c r="E2613" t="str">
        <f>VLOOKUP(A2613,[1]USDAPLANTS!C$2:D$32889,2)</f>
        <v>L48(N)CAN(N)SPM(N)</v>
      </c>
      <c r="F2613" t="s">
        <v>11651</v>
      </c>
      <c r="G2613" t="s">
        <v>1021</v>
      </c>
      <c r="I2613" t="s">
        <v>11652</v>
      </c>
      <c r="J2613" t="s">
        <v>11653</v>
      </c>
      <c r="K2613" t="s">
        <v>3837</v>
      </c>
      <c r="L2613" t="str">
        <f t="shared" si="252"/>
        <v>americanum</v>
      </c>
      <c r="M2613" t="s">
        <v>3837</v>
      </c>
    </row>
    <row r="2614" spans="1:16" x14ac:dyDescent="0.25">
      <c r="A2614" t="s">
        <v>11654</v>
      </c>
      <c r="B2614" t="s">
        <v>11654</v>
      </c>
      <c r="C2614" t="s">
        <v>11655</v>
      </c>
      <c r="D2614" t="s">
        <v>11651</v>
      </c>
      <c r="E2614" t="str">
        <f>VLOOKUP(A2614,[1]USDAPLANTS!C$2:D$32889,2)</f>
        <v>L48(N)CAN(N)</v>
      </c>
      <c r="F2614" t="s">
        <v>11651</v>
      </c>
      <c r="G2614" t="s">
        <v>1021</v>
      </c>
      <c r="I2614" t="s">
        <v>11656</v>
      </c>
      <c r="J2614" t="s">
        <v>11653</v>
      </c>
      <c r="K2614" t="s">
        <v>11657</v>
      </c>
      <c r="L2614" t="str">
        <f t="shared" si="252"/>
        <v>androcladum</v>
      </c>
      <c r="M2614" t="s">
        <v>11657</v>
      </c>
    </row>
    <row r="2615" spans="1:16" x14ac:dyDescent="0.25">
      <c r="A2615" t="s">
        <v>11658</v>
      </c>
      <c r="B2615" t="s">
        <v>11658</v>
      </c>
      <c r="C2615" t="s">
        <v>11659</v>
      </c>
      <c r="D2615" t="s">
        <v>11651</v>
      </c>
      <c r="E2615" t="str">
        <f>VLOOKUP(A2615,[1]USDAPLANTS!C$2:D$32889,2)</f>
        <v>L48(N)AK(N)CAN(N)GL(N)SPM(N)</v>
      </c>
      <c r="F2615" t="s">
        <v>11651</v>
      </c>
      <c r="G2615" t="s">
        <v>1021</v>
      </c>
      <c r="I2615" t="s">
        <v>11660</v>
      </c>
      <c r="J2615" t="s">
        <v>11653</v>
      </c>
      <c r="K2615" t="s">
        <v>829</v>
      </c>
      <c r="L2615" t="str">
        <f t="shared" si="252"/>
        <v>angustifolium</v>
      </c>
      <c r="M2615" t="s">
        <v>829</v>
      </c>
    </row>
    <row r="2616" spans="1:16" x14ac:dyDescent="0.25">
      <c r="A2616" t="s">
        <v>11661</v>
      </c>
      <c r="B2616" t="s">
        <v>11661</v>
      </c>
      <c r="C2616" t="s">
        <v>11662</v>
      </c>
      <c r="D2616" t="s">
        <v>11651</v>
      </c>
      <c r="E2616" t="str">
        <f>VLOOKUP(A2616,[1]USDAPLANTS!C$2:D$32889,2)</f>
        <v>L48(N)AK(N)CAN(N)SPM(N)</v>
      </c>
      <c r="F2616" t="s">
        <v>11651</v>
      </c>
      <c r="G2616" t="s">
        <v>1021</v>
      </c>
      <c r="I2616" t="s">
        <v>11663</v>
      </c>
      <c r="J2616" t="s">
        <v>11653</v>
      </c>
      <c r="K2616" t="s">
        <v>11664</v>
      </c>
      <c r="L2616" t="str">
        <f t="shared" si="252"/>
        <v>emersum</v>
      </c>
      <c r="M2616" t="s">
        <v>11664</v>
      </c>
    </row>
    <row r="2617" spans="1:16" x14ac:dyDescent="0.25">
      <c r="A2617" t="s">
        <v>11665</v>
      </c>
      <c r="B2617" t="s">
        <v>11665</v>
      </c>
      <c r="C2617" t="s">
        <v>11666</v>
      </c>
      <c r="D2617" t="s">
        <v>11651</v>
      </c>
      <c r="E2617" t="str">
        <f>VLOOKUP(A2617,[1]USDAPLANTS!C$2:D$32889,2)</f>
        <v>L48(N)CAN(N)SPM(N)</v>
      </c>
      <c r="F2617" t="s">
        <v>11651</v>
      </c>
      <c r="G2617" t="s">
        <v>1021</v>
      </c>
      <c r="I2617" t="s">
        <v>11667</v>
      </c>
      <c r="J2617" t="s">
        <v>11653</v>
      </c>
      <c r="K2617" t="s">
        <v>11668</v>
      </c>
      <c r="L2617" t="str">
        <f t="shared" si="252"/>
        <v>eurycarpum</v>
      </c>
      <c r="M2617" t="s">
        <v>11668</v>
      </c>
    </row>
    <row r="2618" spans="1:16" x14ac:dyDescent="0.25">
      <c r="A2618" t="s">
        <v>11669</v>
      </c>
      <c r="B2618" t="s">
        <v>11669</v>
      </c>
      <c r="C2618" t="s">
        <v>11670</v>
      </c>
      <c r="D2618" t="s">
        <v>11651</v>
      </c>
      <c r="E2618" t="str">
        <f>VLOOKUP(A2618,[1]USDAPLANTS!C$2:D$32889,2)</f>
        <v>L48(N)CAN(N)</v>
      </c>
      <c r="F2618" t="s">
        <v>11651</v>
      </c>
      <c r="G2618" t="s">
        <v>1021</v>
      </c>
      <c r="I2618" t="s">
        <v>11671</v>
      </c>
      <c r="J2618" t="s">
        <v>11653</v>
      </c>
      <c r="K2618" t="s">
        <v>11672</v>
      </c>
      <c r="L2618" t="str">
        <f t="shared" si="252"/>
        <v>fluctuans</v>
      </c>
      <c r="M2618" t="s">
        <v>11672</v>
      </c>
    </row>
    <row r="2619" spans="1:16" x14ac:dyDescent="0.25">
      <c r="A2619" t="s">
        <v>11673</v>
      </c>
      <c r="B2619" t="s">
        <v>11673</v>
      </c>
      <c r="C2619" t="s">
        <v>11674</v>
      </c>
      <c r="D2619" t="s">
        <v>11651</v>
      </c>
      <c r="E2619" t="str">
        <f>VLOOKUP(A2619,[1]USDAPLANTS!C$2:D$32889,2)</f>
        <v>L48(N)AK(N)CAN(N)SPM(N)</v>
      </c>
      <c r="F2619" t="s">
        <v>11651</v>
      </c>
      <c r="G2619" t="s">
        <v>1021</v>
      </c>
      <c r="I2619" t="s">
        <v>11675</v>
      </c>
      <c r="J2619" t="s">
        <v>11653</v>
      </c>
      <c r="K2619" t="s">
        <v>9746</v>
      </c>
      <c r="L2619" t="str">
        <f t="shared" si="252"/>
        <v>natans</v>
      </c>
      <c r="M2619" t="s">
        <v>9746</v>
      </c>
    </row>
    <row r="2620" spans="1:16" x14ac:dyDescent="0.25">
      <c r="A2620" t="s">
        <v>11676</v>
      </c>
      <c r="B2620" t="s">
        <v>11676</v>
      </c>
      <c r="C2620" t="s">
        <v>11677</v>
      </c>
      <c r="D2620" t="s">
        <v>1181</v>
      </c>
      <c r="E2620" t="str">
        <f>VLOOKUP(A2620,[1]USDAPLANTS!C$2:D$32889,2)</f>
        <v>L48(N)CAN(N)SPM(N)</v>
      </c>
      <c r="F2620" t="s">
        <v>1181</v>
      </c>
      <c r="G2620" t="s">
        <v>1021</v>
      </c>
      <c r="I2620" t="s">
        <v>11678</v>
      </c>
      <c r="J2620" t="s">
        <v>11679</v>
      </c>
      <c r="K2620" t="s">
        <v>9891</v>
      </c>
      <c r="L2620" t="str">
        <f t="shared" si="252"/>
        <v>pectinata</v>
      </c>
      <c r="M2620" t="s">
        <v>9891</v>
      </c>
    </row>
    <row r="2621" spans="1:16" x14ac:dyDescent="0.25">
      <c r="A2621" t="s">
        <v>11680</v>
      </c>
      <c r="B2621" t="s">
        <v>11680</v>
      </c>
      <c r="C2621" t="s">
        <v>11681</v>
      </c>
      <c r="D2621" t="s">
        <v>1291</v>
      </c>
      <c r="E2621" t="str">
        <f>VLOOKUP(A2621,[1]USDAPLANTS!C$2:D$32889,2)</f>
        <v>L48(I)AK(I)HI(I)CAN(I)GL(I)SPM(I)</v>
      </c>
      <c r="F2621" t="s">
        <v>1291</v>
      </c>
      <c r="G2621" t="s">
        <v>1032</v>
      </c>
      <c r="I2621" t="s">
        <v>11682</v>
      </c>
      <c r="J2621" t="s">
        <v>11683</v>
      </c>
      <c r="K2621" t="s">
        <v>1120</v>
      </c>
      <c r="L2621" t="str">
        <f t="shared" si="252"/>
        <v>arvensis</v>
      </c>
      <c r="M2621" t="s">
        <v>1120</v>
      </c>
    </row>
    <row r="2622" spans="1:16" x14ac:dyDescent="0.25">
      <c r="A2622" t="s">
        <v>11684</v>
      </c>
      <c r="B2622" t="s">
        <v>11684</v>
      </c>
      <c r="C2622" t="s">
        <v>11685</v>
      </c>
      <c r="D2622" t="s">
        <v>1291</v>
      </c>
      <c r="E2622" t="str">
        <f>VLOOKUP(A2622,[1]USDAPLANTS!C$2:D$32889,2)</f>
        <v>L48(I)</v>
      </c>
      <c r="F2622" t="s">
        <v>1291</v>
      </c>
      <c r="G2622" t="s">
        <v>1032</v>
      </c>
      <c r="I2622" t="s">
        <v>11686</v>
      </c>
      <c r="J2622" t="s">
        <v>11683</v>
      </c>
      <c r="K2622" t="s">
        <v>11687</v>
      </c>
      <c r="L2622" t="str">
        <f t="shared" si="252"/>
        <v>morisonii</v>
      </c>
      <c r="M2622" t="s">
        <v>11687</v>
      </c>
    </row>
    <row r="2623" spans="1:16" x14ac:dyDescent="0.25">
      <c r="A2623" t="s">
        <v>11688</v>
      </c>
      <c r="B2623" t="s">
        <v>11688</v>
      </c>
      <c r="C2623" t="s">
        <v>11689</v>
      </c>
      <c r="D2623" t="s">
        <v>1291</v>
      </c>
      <c r="E2623" t="str">
        <f>VLOOKUP(A2623,[1]USDAPLANTS!C$2:D$32889,2)</f>
        <v>L48(I)CAN(I)</v>
      </c>
      <c r="F2623" t="s">
        <v>1291</v>
      </c>
      <c r="G2623" t="s">
        <v>1032</v>
      </c>
      <c r="I2623" t="s">
        <v>11690</v>
      </c>
      <c r="J2623" t="s">
        <v>11691</v>
      </c>
      <c r="K2623" t="s">
        <v>2440</v>
      </c>
      <c r="L2623" t="str">
        <f t="shared" si="252"/>
        <v>media</v>
      </c>
      <c r="M2623" t="s">
        <v>2440</v>
      </c>
    </row>
    <row r="2624" spans="1:16" x14ac:dyDescent="0.25">
      <c r="A2624" t="s">
        <v>11692</v>
      </c>
      <c r="B2624" t="s">
        <v>11692</v>
      </c>
      <c r="C2624" t="s">
        <v>11693</v>
      </c>
      <c r="D2624" t="s">
        <v>1291</v>
      </c>
      <c r="E2624" t="str">
        <f>VLOOKUP(A2624,[1]USDAPLANTS!C$2:D$32889,2)</f>
        <v>L48(I)AK(I)CAN(I)SPM(I)</v>
      </c>
      <c r="F2624" t="s">
        <v>1291</v>
      </c>
      <c r="G2624" t="s">
        <v>1032</v>
      </c>
      <c r="I2624" t="s">
        <v>11694</v>
      </c>
      <c r="J2624" t="s">
        <v>11691</v>
      </c>
      <c r="K2624" t="s">
        <v>943</v>
      </c>
      <c r="L2624" t="str">
        <f t="shared" si="252"/>
        <v>rubra</v>
      </c>
      <c r="M2624" t="s">
        <v>943</v>
      </c>
    </row>
    <row r="2625" spans="1:15" x14ac:dyDescent="0.25">
      <c r="A2625" t="s">
        <v>11695</v>
      </c>
      <c r="B2625" t="s">
        <v>11695</v>
      </c>
      <c r="C2625" t="s">
        <v>11696</v>
      </c>
      <c r="D2625" t="s">
        <v>1291</v>
      </c>
      <c r="E2625" t="str">
        <f>VLOOKUP(A2625,[1]USDAPLANTS!C$2:D$32889,2)</f>
        <v>L48(N)CAN(N)</v>
      </c>
      <c r="F2625" t="s">
        <v>1291</v>
      </c>
      <c r="G2625" t="s">
        <v>1021</v>
      </c>
      <c r="I2625" t="s">
        <v>11697</v>
      </c>
      <c r="J2625" t="s">
        <v>11691</v>
      </c>
      <c r="K2625" t="s">
        <v>11698</v>
      </c>
      <c r="L2625" t="str">
        <f t="shared" si="252"/>
        <v>salina</v>
      </c>
      <c r="M2625" t="s">
        <v>11698</v>
      </c>
    </row>
    <row r="2626" spans="1:15" x14ac:dyDescent="0.25">
      <c r="A2626" t="s">
        <v>11699</v>
      </c>
      <c r="B2626" t="s">
        <v>11699</v>
      </c>
      <c r="C2626" t="s">
        <v>11700</v>
      </c>
      <c r="D2626" t="s">
        <v>1181</v>
      </c>
      <c r="E2626" t="str">
        <f>VLOOKUP(A2626,[1]USDAPLANTS!C$2:D$32889,2)</f>
        <v>L48(N)CAN(N)</v>
      </c>
      <c r="F2626" t="s">
        <v>1181</v>
      </c>
      <c r="G2626" t="s">
        <v>1021</v>
      </c>
      <c r="I2626" t="s">
        <v>11701</v>
      </c>
      <c r="J2626" t="s">
        <v>11702</v>
      </c>
      <c r="K2626" t="s">
        <v>11703</v>
      </c>
      <c r="L2626" t="str">
        <f t="shared" si="252"/>
        <v>nitida</v>
      </c>
      <c r="M2626" t="s">
        <v>11703</v>
      </c>
    </row>
    <row r="2627" spans="1:15" x14ac:dyDescent="0.25">
      <c r="A2627" t="s">
        <v>11704</v>
      </c>
      <c r="B2627" t="s">
        <v>11704</v>
      </c>
      <c r="C2627" t="s">
        <v>11705</v>
      </c>
      <c r="D2627" t="s">
        <v>1181</v>
      </c>
      <c r="E2627" t="str">
        <f>VLOOKUP(A2627,[1]USDAPLANTS!C$2:D$32889,2)</f>
        <v>L48(N)HI(I)CAN(N)</v>
      </c>
      <c r="F2627" t="s">
        <v>1181</v>
      </c>
      <c r="G2627" t="s">
        <v>1021</v>
      </c>
      <c r="I2627" t="s">
        <v>11706</v>
      </c>
      <c r="J2627" t="s">
        <v>11702</v>
      </c>
      <c r="K2627" t="s">
        <v>11707</v>
      </c>
      <c r="L2627" t="str">
        <f t="shared" ref="L2627:L2629" si="253">M2627&amp;" "&amp;N2627&amp;" "&amp;O2627</f>
        <v>obtusata var. major</v>
      </c>
      <c r="M2627" t="s">
        <v>5707</v>
      </c>
      <c r="N2627" t="s">
        <v>1259</v>
      </c>
      <c r="O2627" t="s">
        <v>9319</v>
      </c>
    </row>
    <row r="2628" spans="1:15" x14ac:dyDescent="0.25">
      <c r="A2628" t="s">
        <v>11708</v>
      </c>
      <c r="B2628" t="s">
        <v>11708</v>
      </c>
      <c r="C2628" t="s">
        <v>11709</v>
      </c>
      <c r="D2628" t="s">
        <v>1181</v>
      </c>
      <c r="E2628" t="str">
        <f>VLOOKUP(A2628,[1]USDAPLANTS!C$2:D$32889,2)</f>
        <v>L48(N)HI(I)CAN(N)</v>
      </c>
      <c r="F2628" t="s">
        <v>1181</v>
      </c>
      <c r="G2628" t="s">
        <v>1021</v>
      </c>
      <c r="I2628" t="s">
        <v>11710</v>
      </c>
      <c r="J2628" t="s">
        <v>11702</v>
      </c>
      <c r="K2628" t="s">
        <v>11711</v>
      </c>
      <c r="L2628" t="str">
        <f t="shared" si="253"/>
        <v>obtusata var. obtusata</v>
      </c>
      <c r="M2628" t="s">
        <v>5707</v>
      </c>
      <c r="N2628" t="s">
        <v>1259</v>
      </c>
      <c r="O2628" t="s">
        <v>5707</v>
      </c>
    </row>
    <row r="2629" spans="1:15" x14ac:dyDescent="0.25">
      <c r="A2629" t="s">
        <v>11712</v>
      </c>
      <c r="B2629" t="s">
        <v>11712</v>
      </c>
      <c r="C2629" t="s">
        <v>11713</v>
      </c>
      <c r="D2629" t="s">
        <v>1181</v>
      </c>
      <c r="E2629" t="str">
        <f>VLOOKUP(A2629,[1]USDAPLANTS!C$2:D$32889,2)</f>
        <v>L48(N)HI(I)CAN(N)</v>
      </c>
      <c r="F2629" t="s">
        <v>1181</v>
      </c>
      <c r="G2629" t="s">
        <v>1021</v>
      </c>
      <c r="I2629" t="s">
        <v>11714</v>
      </c>
      <c r="J2629" t="s">
        <v>11702</v>
      </c>
      <c r="K2629" t="s">
        <v>11715</v>
      </c>
      <c r="L2629" t="str">
        <f t="shared" si="253"/>
        <v>obtusata x pensylvanica</v>
      </c>
      <c r="M2629" t="s">
        <v>5707</v>
      </c>
      <c r="N2629" t="s">
        <v>1568</v>
      </c>
      <c r="O2629" t="s">
        <v>925</v>
      </c>
    </row>
    <row r="2630" spans="1:15" x14ac:dyDescent="0.25">
      <c r="A2630" t="s">
        <v>11716</v>
      </c>
      <c r="B2630" t="s">
        <v>11716</v>
      </c>
      <c r="C2630" t="s">
        <v>11717</v>
      </c>
      <c r="D2630" t="s">
        <v>1181</v>
      </c>
      <c r="E2630" t="str">
        <f>VLOOKUP(A2630,[1]USDAPLANTS!C$2:D$32889,2)</f>
        <v>L48(N)</v>
      </c>
      <c r="F2630" t="s">
        <v>1181</v>
      </c>
      <c r="G2630" t="s">
        <v>1021</v>
      </c>
      <c r="I2630" t="s">
        <v>11718</v>
      </c>
      <c r="J2630" t="s">
        <v>11702</v>
      </c>
      <c r="K2630" t="s">
        <v>925</v>
      </c>
      <c r="L2630" t="str">
        <f t="shared" ref="L2630:L2631" si="254">M2630</f>
        <v>pensylvanica</v>
      </c>
      <c r="M2630" t="s">
        <v>925</v>
      </c>
    </row>
    <row r="2631" spans="1:15" x14ac:dyDescent="0.25">
      <c r="A2631" t="s">
        <v>11719</v>
      </c>
      <c r="B2631" t="s">
        <v>11719</v>
      </c>
      <c r="C2631" t="s">
        <v>11720</v>
      </c>
      <c r="D2631" t="s">
        <v>1266</v>
      </c>
      <c r="E2631" t="str">
        <f>VLOOKUP(A2631,[1]USDAPLANTS!C$2:D$32889,2)</f>
        <v>L48(N)CAN(N)SPM(N)</v>
      </c>
      <c r="F2631" t="s">
        <v>1266</v>
      </c>
      <c r="G2631" t="s">
        <v>1021</v>
      </c>
      <c r="I2631" t="s">
        <v>11721</v>
      </c>
      <c r="J2631" t="s">
        <v>956</v>
      </c>
      <c r="K2631" t="s">
        <v>967</v>
      </c>
      <c r="L2631" t="str">
        <f t="shared" si="254"/>
        <v>alba</v>
      </c>
      <c r="M2631" t="s">
        <v>967</v>
      </c>
    </row>
    <row r="2632" spans="1:15" x14ac:dyDescent="0.25">
      <c r="A2632" t="s">
        <v>11722</v>
      </c>
      <c r="B2632" t="s">
        <v>11722</v>
      </c>
      <c r="C2632" t="s">
        <v>11723</v>
      </c>
      <c r="D2632" t="s">
        <v>1266</v>
      </c>
      <c r="E2632" t="str">
        <f>VLOOKUP(A2632,[1]USDAPLANTS!C$2:D$32889,2)</f>
        <v>L48(N)</v>
      </c>
      <c r="F2632" t="s">
        <v>1266</v>
      </c>
      <c r="G2632" t="s">
        <v>1021</v>
      </c>
      <c r="I2632" t="s">
        <v>11724</v>
      </c>
      <c r="J2632" t="s">
        <v>956</v>
      </c>
      <c r="K2632" t="s">
        <v>11725</v>
      </c>
      <c r="L2632" t="str">
        <f>M2632&amp;" "&amp;N2632&amp;" "&amp;O2632</f>
        <v>betulifolia var. corymbosa</v>
      </c>
      <c r="M2632" t="s">
        <v>11726</v>
      </c>
      <c r="N2632" t="s">
        <v>1259</v>
      </c>
      <c r="O2632" t="s">
        <v>11727</v>
      </c>
    </row>
    <row r="2633" spans="1:15" x14ac:dyDescent="0.25">
      <c r="A2633" t="s">
        <v>11728</v>
      </c>
      <c r="B2633" t="s">
        <v>11728</v>
      </c>
      <c r="C2633" t="s">
        <v>11729</v>
      </c>
      <c r="D2633" t="s">
        <v>1266</v>
      </c>
      <c r="E2633" t="str">
        <f>VLOOKUP(A2633,[1]USDAPLANTS!C$2:D$32889,2)</f>
        <v>L48(I)CAN(I)</v>
      </c>
      <c r="F2633" t="s">
        <v>1266</v>
      </c>
      <c r="G2633" t="s">
        <v>1032</v>
      </c>
      <c r="I2633" t="s">
        <v>11730</v>
      </c>
      <c r="J2633" t="s">
        <v>956</v>
      </c>
      <c r="K2633" t="s">
        <v>5817</v>
      </c>
      <c r="L2633" t="str">
        <f t="shared" ref="L2633:L2637" si="255">M2633</f>
        <v>japonica</v>
      </c>
      <c r="M2633" t="s">
        <v>5817</v>
      </c>
    </row>
    <row r="2634" spans="1:15" x14ac:dyDescent="0.25">
      <c r="A2634" t="s">
        <v>11731</v>
      </c>
      <c r="B2634" t="s">
        <v>11731</v>
      </c>
      <c r="C2634" t="s">
        <v>11732</v>
      </c>
      <c r="D2634" t="s">
        <v>1266</v>
      </c>
      <c r="E2634" t="str">
        <f>VLOOKUP(A2634,[1]USDAPLANTS!C$2:D$32889,2)</f>
        <v>L48(I)</v>
      </c>
      <c r="F2634" t="s">
        <v>1266</v>
      </c>
      <c r="G2634" t="s">
        <v>1032</v>
      </c>
      <c r="I2634" t="s">
        <v>11733</v>
      </c>
      <c r="J2634" t="s">
        <v>956</v>
      </c>
      <c r="K2634" t="s">
        <v>906</v>
      </c>
      <c r="L2634" t="str">
        <f t="shared" si="255"/>
        <v>latifolia</v>
      </c>
      <c r="M2634" t="s">
        <v>906</v>
      </c>
    </row>
    <row r="2635" spans="1:15" x14ac:dyDescent="0.25">
      <c r="A2635" t="s">
        <v>11734</v>
      </c>
      <c r="B2635" t="s">
        <v>11734</v>
      </c>
      <c r="C2635" t="s">
        <v>11735</v>
      </c>
      <c r="D2635" t="s">
        <v>1266</v>
      </c>
      <c r="E2635" t="str">
        <f>VLOOKUP(A2635,[1]USDAPLANTS!C$2:D$32889,2)</f>
        <v>L48(I)CAN(I)</v>
      </c>
      <c r="F2635" t="s">
        <v>1266</v>
      </c>
      <c r="G2635" t="s">
        <v>1032</v>
      </c>
      <c r="I2635" t="s">
        <v>11736</v>
      </c>
      <c r="J2635" t="s">
        <v>956</v>
      </c>
      <c r="K2635" t="s">
        <v>7980</v>
      </c>
      <c r="L2635" t="str">
        <f t="shared" si="255"/>
        <v>prunifolia</v>
      </c>
      <c r="M2635" t="s">
        <v>7980</v>
      </c>
    </row>
    <row r="2636" spans="1:15" x14ac:dyDescent="0.25">
      <c r="A2636" t="s">
        <v>11737</v>
      </c>
      <c r="B2636" t="s">
        <v>11737</v>
      </c>
      <c r="C2636" t="s">
        <v>11738</v>
      </c>
      <c r="D2636" t="s">
        <v>1266</v>
      </c>
      <c r="E2636" t="str">
        <f>VLOOKUP(A2636,[1]USDAPLANTS!C$2:D$32889,2)</f>
        <v>L48(N)CAN(N)</v>
      </c>
      <c r="F2636" t="s">
        <v>1266</v>
      </c>
      <c r="G2636" t="s">
        <v>1021</v>
      </c>
      <c r="I2636" t="s">
        <v>11739</v>
      </c>
      <c r="J2636" t="s">
        <v>956</v>
      </c>
      <c r="K2636" t="s">
        <v>957</v>
      </c>
      <c r="L2636" t="str">
        <f t="shared" si="255"/>
        <v>tomentosa</v>
      </c>
      <c r="M2636" t="s">
        <v>957</v>
      </c>
    </row>
    <row r="2637" spans="1:15" x14ac:dyDescent="0.25">
      <c r="A2637" t="s">
        <v>11740</v>
      </c>
      <c r="B2637" t="s">
        <v>11740</v>
      </c>
      <c r="C2637" t="s">
        <v>11741</v>
      </c>
      <c r="D2637" t="s">
        <v>1266</v>
      </c>
      <c r="E2637" t="str">
        <f>VLOOKUP(A2637,[1]USDAPLANTS!C$2:D$32889,2)</f>
        <v>L48(N)</v>
      </c>
      <c r="F2637" t="s">
        <v>1266</v>
      </c>
      <c r="G2637" t="s">
        <v>1021</v>
      </c>
      <c r="I2637" t="s">
        <v>11742</v>
      </c>
      <c r="J2637" t="s">
        <v>956</v>
      </c>
      <c r="K2637" t="s">
        <v>895</v>
      </c>
      <c r="L2637" t="str">
        <f t="shared" si="255"/>
        <v>virginiana</v>
      </c>
      <c r="M2637" t="s">
        <v>895</v>
      </c>
    </row>
    <row r="2638" spans="1:15" x14ac:dyDescent="0.25">
      <c r="A2638" t="s">
        <v>11743</v>
      </c>
      <c r="B2638" t="s">
        <v>11743</v>
      </c>
      <c r="C2638" t="s">
        <v>11744</v>
      </c>
      <c r="D2638" t="s">
        <v>1266</v>
      </c>
      <c r="E2638" t="str">
        <f>VLOOKUP(A2638,[1]USDAPLANTS!C$2:D$32889,2)</f>
        <v>L48(N)</v>
      </c>
      <c r="F2638" t="s">
        <v>1266</v>
      </c>
      <c r="G2638" t="s">
        <v>1021</v>
      </c>
      <c r="I2638" t="s">
        <v>11745</v>
      </c>
      <c r="J2638" t="s">
        <v>956</v>
      </c>
      <c r="K2638" t="s">
        <v>11746</v>
      </c>
      <c r="L2638" t="str">
        <f>M2638&amp;" "&amp;N2638</f>
        <v>x billiardii</v>
      </c>
      <c r="M2638" t="s">
        <v>1568</v>
      </c>
      <c r="N2638" t="s">
        <v>11747</v>
      </c>
    </row>
    <row r="2639" spans="1:15" x14ac:dyDescent="0.25">
      <c r="A2639" t="s">
        <v>11748</v>
      </c>
      <c r="B2639" t="s">
        <v>11748</v>
      </c>
      <c r="C2639" t="s">
        <v>11749</v>
      </c>
      <c r="D2639" t="s">
        <v>1747</v>
      </c>
      <c r="E2639" t="str">
        <f>VLOOKUP(A2639,[1]USDAPLANTS!C$2:D$32889,2)</f>
        <v>L48(N)CAN(N)</v>
      </c>
      <c r="F2639" t="s">
        <v>1747</v>
      </c>
      <c r="G2639" t="s">
        <v>1021</v>
      </c>
      <c r="I2639" t="s">
        <v>11750</v>
      </c>
      <c r="J2639" t="s">
        <v>11751</v>
      </c>
      <c r="K2639" t="s">
        <v>11752</v>
      </c>
      <c r="L2639" t="str">
        <f t="shared" ref="L2639:L2640" si="256">M2639</f>
        <v>casei</v>
      </c>
      <c r="M2639" t="s">
        <v>11752</v>
      </c>
    </row>
    <row r="2640" spans="1:15" x14ac:dyDescent="0.25">
      <c r="A2640" t="s">
        <v>11753</v>
      </c>
      <c r="B2640" t="s">
        <v>11753</v>
      </c>
      <c r="C2640" t="s">
        <v>11754</v>
      </c>
      <c r="D2640" t="s">
        <v>1747</v>
      </c>
      <c r="E2640" t="str">
        <f>VLOOKUP(A2640,[1]USDAPLANTS!C$2:D$32889,2)</f>
        <v>L48(N)CAN(N)</v>
      </c>
      <c r="F2640" t="s">
        <v>1747</v>
      </c>
      <c r="G2640" t="s">
        <v>1021</v>
      </c>
      <c r="I2640" t="s">
        <v>11755</v>
      </c>
      <c r="J2640" t="s">
        <v>11751</v>
      </c>
      <c r="K2640" t="s">
        <v>2315</v>
      </c>
      <c r="L2640" t="str">
        <f t="shared" si="256"/>
        <v>cernua</v>
      </c>
      <c r="M2640" t="s">
        <v>2315</v>
      </c>
    </row>
    <row r="2641" spans="1:15" x14ac:dyDescent="0.25">
      <c r="A2641" t="s">
        <v>11756</v>
      </c>
      <c r="B2641" t="s">
        <v>11756</v>
      </c>
      <c r="C2641" t="s">
        <v>11757</v>
      </c>
      <c r="D2641" t="s">
        <v>1747</v>
      </c>
      <c r="E2641" t="str">
        <f>VLOOKUP(A2641,[1]USDAPLANTS!C$2:D$32889,2)</f>
        <v>L48(N)CAN(N)</v>
      </c>
      <c r="F2641" t="s">
        <v>1747</v>
      </c>
      <c r="G2641" t="s">
        <v>1021</v>
      </c>
      <c r="I2641" t="s">
        <v>11758</v>
      </c>
      <c r="J2641" t="s">
        <v>11751</v>
      </c>
      <c r="K2641" t="s">
        <v>11759</v>
      </c>
      <c r="L2641" t="str">
        <f>M2641&amp;" "&amp;N2641</f>
        <v>lacera var.</v>
      </c>
      <c r="M2641" t="s">
        <v>9375</v>
      </c>
      <c r="N2641" t="s">
        <v>1259</v>
      </c>
      <c r="O2641" t="s">
        <v>5920</v>
      </c>
    </row>
    <row r="2642" spans="1:15" x14ac:dyDescent="0.25">
      <c r="A2642" t="s">
        <v>11760</v>
      </c>
      <c r="B2642" t="s">
        <v>11760</v>
      </c>
      <c r="C2642" t="s">
        <v>11761</v>
      </c>
      <c r="D2642" t="s">
        <v>1747</v>
      </c>
      <c r="E2642" t="str">
        <f>VLOOKUP(A2642,[1]USDAPLANTS!C$2:D$32889,2)</f>
        <v>L48(N)CAN(N)</v>
      </c>
      <c r="F2642" t="s">
        <v>1747</v>
      </c>
      <c r="G2642" t="s">
        <v>1021</v>
      </c>
      <c r="I2642" t="s">
        <v>11762</v>
      </c>
      <c r="J2642" t="s">
        <v>11751</v>
      </c>
      <c r="K2642" t="s">
        <v>11763</v>
      </c>
      <c r="L2642" t="str">
        <f>M2642&amp;" "&amp;N2642&amp;" "&amp;O2642</f>
        <v>lacera var. lacera</v>
      </c>
      <c r="M2642" t="s">
        <v>9375</v>
      </c>
      <c r="N2642" t="s">
        <v>1259</v>
      </c>
      <c r="O2642" t="s">
        <v>9375</v>
      </c>
    </row>
    <row r="2643" spans="1:15" x14ac:dyDescent="0.25">
      <c r="A2643" t="s">
        <v>11764</v>
      </c>
      <c r="B2643" t="s">
        <v>11764</v>
      </c>
      <c r="C2643" t="s">
        <v>11765</v>
      </c>
      <c r="D2643" t="s">
        <v>1747</v>
      </c>
      <c r="E2643" t="str">
        <f>VLOOKUP(A2643,[1]USDAPLANTS!C$2:D$32889,2)</f>
        <v>L48(N)</v>
      </c>
      <c r="F2643" t="s">
        <v>1747</v>
      </c>
      <c r="G2643" t="s">
        <v>1021</v>
      </c>
      <c r="I2643" t="s">
        <v>11766</v>
      </c>
      <c r="J2643" t="s">
        <v>11751</v>
      </c>
      <c r="K2643" t="s">
        <v>8511</v>
      </c>
      <c r="L2643" t="str">
        <f t="shared" ref="L2643:L2646" si="257">M2643</f>
        <v>laciniata</v>
      </c>
      <c r="M2643" t="s">
        <v>8511</v>
      </c>
    </row>
    <row r="2644" spans="1:15" x14ac:dyDescent="0.25">
      <c r="A2644" t="s">
        <v>11767</v>
      </c>
      <c r="B2644" t="s">
        <v>11767</v>
      </c>
      <c r="C2644" t="s">
        <v>11768</v>
      </c>
      <c r="D2644" t="s">
        <v>1747</v>
      </c>
      <c r="E2644" t="str">
        <f>VLOOKUP(A2644,[1]USDAPLANTS!C$2:D$32889,2)</f>
        <v>L48(N)CAN(N)</v>
      </c>
      <c r="F2644" t="s">
        <v>1747</v>
      </c>
      <c r="G2644" t="s">
        <v>1021</v>
      </c>
      <c r="I2644" t="s">
        <v>11769</v>
      </c>
      <c r="J2644" t="s">
        <v>11751</v>
      </c>
      <c r="K2644" t="s">
        <v>5693</v>
      </c>
      <c r="L2644" t="str">
        <f t="shared" si="257"/>
        <v>lucida</v>
      </c>
      <c r="M2644" t="s">
        <v>5693</v>
      </c>
    </row>
    <row r="2645" spans="1:15" x14ac:dyDescent="0.25">
      <c r="A2645" t="s">
        <v>11770</v>
      </c>
      <c r="B2645" t="s">
        <v>11770</v>
      </c>
      <c r="C2645" t="s">
        <v>11771</v>
      </c>
      <c r="D2645" t="s">
        <v>1747</v>
      </c>
      <c r="E2645" t="str">
        <f>VLOOKUP(A2645,[1]USDAPLANTS!C$2:D$32889,2)</f>
        <v>L48(N)CAN(N)</v>
      </c>
      <c r="F2645" t="s">
        <v>1747</v>
      </c>
      <c r="G2645" t="s">
        <v>1021</v>
      </c>
      <c r="I2645" t="s">
        <v>11772</v>
      </c>
      <c r="J2645" t="s">
        <v>11751</v>
      </c>
      <c r="K2645" t="s">
        <v>11773</v>
      </c>
      <c r="L2645" t="str">
        <f t="shared" si="257"/>
        <v>magnicamporum</v>
      </c>
      <c r="M2645" t="s">
        <v>11773</v>
      </c>
    </row>
    <row r="2646" spans="1:15" x14ac:dyDescent="0.25">
      <c r="A2646" t="s">
        <v>11774</v>
      </c>
      <c r="B2646" t="s">
        <v>11774</v>
      </c>
      <c r="C2646" t="s">
        <v>11775</v>
      </c>
      <c r="D2646" t="s">
        <v>1747</v>
      </c>
      <c r="E2646" t="str">
        <f>VLOOKUP(A2646,[1]USDAPLANTS!C$2:D$32889,2)</f>
        <v>L48(N)CAN(N)</v>
      </c>
      <c r="F2646" t="s">
        <v>1747</v>
      </c>
      <c r="G2646" t="s">
        <v>1021</v>
      </c>
      <c r="I2646" t="s">
        <v>11776</v>
      </c>
      <c r="J2646" t="s">
        <v>11751</v>
      </c>
      <c r="K2646" t="s">
        <v>11777</v>
      </c>
      <c r="L2646" t="str">
        <f t="shared" si="257"/>
        <v>ochroleuca</v>
      </c>
      <c r="M2646" t="s">
        <v>11777</v>
      </c>
    </row>
    <row r="2647" spans="1:15" x14ac:dyDescent="0.25">
      <c r="A2647" t="s">
        <v>11778</v>
      </c>
      <c r="B2647" t="s">
        <v>11778</v>
      </c>
      <c r="C2647" t="s">
        <v>11779</v>
      </c>
      <c r="D2647" t="s">
        <v>1747</v>
      </c>
      <c r="E2647" t="str">
        <f>VLOOKUP(A2647,[1]USDAPLANTS!C$2:D$32889,2)</f>
        <v>L48(N)CAN(N)</v>
      </c>
      <c r="F2647" t="s">
        <v>1747</v>
      </c>
      <c r="G2647" t="s">
        <v>1021</v>
      </c>
      <c r="I2647" t="s">
        <v>11780</v>
      </c>
      <c r="J2647" t="s">
        <v>11751</v>
      </c>
      <c r="K2647" t="s">
        <v>11781</v>
      </c>
      <c r="L2647" t="str">
        <f>M2647&amp;" "&amp;N2647&amp;" "&amp;O2647</f>
        <v>ovalis var. erostellata</v>
      </c>
      <c r="M2647" t="s">
        <v>3229</v>
      </c>
      <c r="N2647" t="s">
        <v>1259</v>
      </c>
      <c r="O2647" t="s">
        <v>11782</v>
      </c>
    </row>
    <row r="2648" spans="1:15" x14ac:dyDescent="0.25">
      <c r="A2648" t="s">
        <v>11783</v>
      </c>
      <c r="B2648" t="s">
        <v>11783</v>
      </c>
      <c r="C2648" t="s">
        <v>11784</v>
      </c>
      <c r="D2648" t="s">
        <v>1747</v>
      </c>
      <c r="E2648" t="str">
        <f>VLOOKUP(A2648,[1]USDAPLANTS!C$2:D$32889,2)</f>
        <v>L48(N)AK(N)CAN(N)SPM(N)</v>
      </c>
      <c r="F2648" t="s">
        <v>1747</v>
      </c>
      <c r="G2648" t="s">
        <v>1021</v>
      </c>
      <c r="I2648" t="s">
        <v>11785</v>
      </c>
      <c r="J2648" t="s">
        <v>11751</v>
      </c>
      <c r="K2648" t="s">
        <v>11786</v>
      </c>
      <c r="L2648" t="str">
        <f t="shared" ref="L2648:L2658" si="258">M2648</f>
        <v>romanzoffiana</v>
      </c>
      <c r="M2648" t="s">
        <v>11786</v>
      </c>
    </row>
    <row r="2649" spans="1:15" x14ac:dyDescent="0.25">
      <c r="A2649" t="s">
        <v>11787</v>
      </c>
      <c r="B2649" t="s">
        <v>11787</v>
      </c>
      <c r="C2649" t="s">
        <v>11788</v>
      </c>
      <c r="D2649" t="s">
        <v>1747</v>
      </c>
      <c r="E2649" t="str">
        <f>VLOOKUP(A2649,[1]USDAPLANTS!C$2:D$32889,2)</f>
        <v>L48(N)</v>
      </c>
      <c r="F2649" t="s">
        <v>1747</v>
      </c>
      <c r="G2649" t="s">
        <v>1021</v>
      </c>
      <c r="I2649" t="s">
        <v>11789</v>
      </c>
      <c r="J2649" t="s">
        <v>11751</v>
      </c>
      <c r="K2649" t="s">
        <v>2066</v>
      </c>
      <c r="L2649" t="str">
        <f t="shared" si="258"/>
        <v>tuberosa</v>
      </c>
      <c r="M2649" t="s">
        <v>2066</v>
      </c>
    </row>
    <row r="2650" spans="1:15" x14ac:dyDescent="0.25">
      <c r="A2650" t="s">
        <v>11790</v>
      </c>
      <c r="B2650" t="s">
        <v>11790</v>
      </c>
      <c r="C2650" t="s">
        <v>11791</v>
      </c>
      <c r="D2650" t="s">
        <v>1747</v>
      </c>
      <c r="E2650" t="str">
        <f>VLOOKUP(A2650,[1]USDAPLANTS!C$2:D$32889,2)</f>
        <v>L48(N)</v>
      </c>
      <c r="F2650" t="s">
        <v>1747</v>
      </c>
      <c r="G2650" t="s">
        <v>1021</v>
      </c>
      <c r="I2650" t="s">
        <v>11792</v>
      </c>
      <c r="J2650" t="s">
        <v>11751</v>
      </c>
      <c r="K2650" t="s">
        <v>11793</v>
      </c>
      <c r="L2650" t="str">
        <f t="shared" si="258"/>
        <v>vernalis</v>
      </c>
      <c r="M2650" t="s">
        <v>11793</v>
      </c>
    </row>
    <row r="2651" spans="1:15" x14ac:dyDescent="0.25">
      <c r="A2651" t="s">
        <v>11794</v>
      </c>
      <c r="B2651" t="s">
        <v>11794</v>
      </c>
      <c r="C2651" t="s">
        <v>11795</v>
      </c>
      <c r="D2651" t="s">
        <v>1890</v>
      </c>
      <c r="E2651" t="str">
        <f>VLOOKUP(A2651,[1]USDAPLANTS!C$2:D$32889,2)</f>
        <v>L48(N)CAN(N)</v>
      </c>
      <c r="F2651" t="s">
        <v>1890</v>
      </c>
      <c r="G2651" t="s">
        <v>1021</v>
      </c>
      <c r="I2651" t="s">
        <v>11796</v>
      </c>
      <c r="J2651" t="s">
        <v>11797</v>
      </c>
      <c r="K2651" t="s">
        <v>11798</v>
      </c>
      <c r="L2651" t="str">
        <f t="shared" si="258"/>
        <v>polyrhiza</v>
      </c>
      <c r="M2651" t="s">
        <v>11798</v>
      </c>
    </row>
    <row r="2652" spans="1:15" x14ac:dyDescent="0.25">
      <c r="A2652" t="s">
        <v>11799</v>
      </c>
      <c r="B2652" t="s">
        <v>11799</v>
      </c>
      <c r="C2652" t="s">
        <v>11800</v>
      </c>
      <c r="D2652" t="s">
        <v>1181</v>
      </c>
      <c r="E2652" t="str">
        <f>VLOOKUP(A2652,[1]USDAPLANTS!C$2:D$32889,2)</f>
        <v>L48(N)</v>
      </c>
      <c r="F2652" t="s">
        <v>1181</v>
      </c>
      <c r="G2652" t="s">
        <v>1021</v>
      </c>
      <c r="I2652" t="s">
        <v>11801</v>
      </c>
      <c r="J2652" t="s">
        <v>11802</v>
      </c>
      <c r="K2652" t="s">
        <v>11803</v>
      </c>
      <c r="L2652" t="str">
        <f t="shared" si="258"/>
        <v>clandestinus</v>
      </c>
      <c r="M2652" t="s">
        <v>11803</v>
      </c>
    </row>
    <row r="2653" spans="1:15" x14ac:dyDescent="0.25">
      <c r="A2653" t="s">
        <v>11804</v>
      </c>
      <c r="B2653" t="s">
        <v>11804</v>
      </c>
      <c r="C2653" t="s">
        <v>11805</v>
      </c>
      <c r="D2653" t="s">
        <v>1181</v>
      </c>
      <c r="E2653" t="str">
        <f>VLOOKUP(A2653,[1]USDAPLANTS!C$2:D$32889,2)</f>
        <v>L48(N)CAN(N)</v>
      </c>
      <c r="F2653" t="s">
        <v>1181</v>
      </c>
      <c r="G2653" t="s">
        <v>1021</v>
      </c>
      <c r="I2653" t="s">
        <v>11806</v>
      </c>
      <c r="J2653" t="s">
        <v>11802</v>
      </c>
      <c r="K2653" t="s">
        <v>11807</v>
      </c>
      <c r="L2653" t="str">
        <f t="shared" si="258"/>
        <v>compositus</v>
      </c>
      <c r="M2653" t="s">
        <v>11807</v>
      </c>
    </row>
    <row r="2654" spans="1:15" x14ac:dyDescent="0.25">
      <c r="A2654" t="s">
        <v>11808</v>
      </c>
      <c r="B2654" t="s">
        <v>11808</v>
      </c>
      <c r="C2654" t="s">
        <v>11809</v>
      </c>
      <c r="D2654" t="s">
        <v>1181</v>
      </c>
      <c r="E2654" t="str">
        <f>VLOOKUP(A2654,[1]USDAPLANTS!C$2:D$32889,2)</f>
        <v>L48(N)CAN(N)</v>
      </c>
      <c r="F2654" t="s">
        <v>1181</v>
      </c>
      <c r="G2654" t="s">
        <v>1021</v>
      </c>
      <c r="I2654" t="s">
        <v>11810</v>
      </c>
      <c r="J2654" t="s">
        <v>11802</v>
      </c>
      <c r="K2654" t="s">
        <v>11811</v>
      </c>
      <c r="L2654" t="str">
        <f t="shared" si="258"/>
        <v>cryptandrus</v>
      </c>
      <c r="M2654" t="s">
        <v>11811</v>
      </c>
    </row>
    <row r="2655" spans="1:15" x14ac:dyDescent="0.25">
      <c r="A2655" t="s">
        <v>11812</v>
      </c>
      <c r="B2655" t="s">
        <v>11812</v>
      </c>
      <c r="C2655" t="s">
        <v>11813</v>
      </c>
      <c r="D2655" t="s">
        <v>1181</v>
      </c>
      <c r="E2655" t="str">
        <f>VLOOKUP(A2655,[1]USDAPLANTS!C$2:D$32889,2)</f>
        <v>L48(N)CAN(N)</v>
      </c>
      <c r="F2655" t="s">
        <v>1181</v>
      </c>
      <c r="G2655" t="s">
        <v>1021</v>
      </c>
      <c r="I2655" t="s">
        <v>11814</v>
      </c>
      <c r="J2655" t="s">
        <v>11802</v>
      </c>
      <c r="K2655" t="s">
        <v>11815</v>
      </c>
      <c r="L2655" t="str">
        <f t="shared" si="258"/>
        <v>heterolepis</v>
      </c>
      <c r="M2655" t="s">
        <v>11815</v>
      </c>
    </row>
    <row r="2656" spans="1:15" x14ac:dyDescent="0.25">
      <c r="A2656" t="s">
        <v>11816</v>
      </c>
      <c r="B2656" t="s">
        <v>11816</v>
      </c>
      <c r="C2656" t="s">
        <v>11817</v>
      </c>
      <c r="D2656" t="s">
        <v>1181</v>
      </c>
      <c r="E2656" t="str">
        <f>VLOOKUP(A2656,[1]USDAPLANTS!C$2:D$32889,2)</f>
        <v>L48(N)CAN(N)</v>
      </c>
      <c r="F2656" t="s">
        <v>1181</v>
      </c>
      <c r="G2656" t="s">
        <v>1021</v>
      </c>
      <c r="I2656" t="s">
        <v>11818</v>
      </c>
      <c r="J2656" t="s">
        <v>11802</v>
      </c>
      <c r="K2656" t="s">
        <v>2154</v>
      </c>
      <c r="L2656" t="str">
        <f t="shared" si="258"/>
        <v>neglectus</v>
      </c>
      <c r="M2656" t="s">
        <v>2154</v>
      </c>
    </row>
    <row r="2657" spans="1:15" x14ac:dyDescent="0.25">
      <c r="A2657" t="s">
        <v>11819</v>
      </c>
      <c r="B2657" t="s">
        <v>11819</v>
      </c>
      <c r="C2657" t="s">
        <v>11820</v>
      </c>
      <c r="D2657" t="s">
        <v>1181</v>
      </c>
      <c r="E2657" t="str">
        <f>VLOOKUP(A2657,[1]USDAPLANTS!C$2:D$32889,2)</f>
        <v>L48(N)CAN(NI)</v>
      </c>
      <c r="F2657" t="s">
        <v>1181</v>
      </c>
      <c r="G2657" t="s">
        <v>1021</v>
      </c>
      <c r="I2657" t="s">
        <v>11821</v>
      </c>
      <c r="J2657" t="s">
        <v>11802</v>
      </c>
      <c r="K2657" t="s">
        <v>11822</v>
      </c>
      <c r="L2657" t="str">
        <f t="shared" si="258"/>
        <v>vaginiflorus</v>
      </c>
      <c r="M2657" t="s">
        <v>11822</v>
      </c>
    </row>
    <row r="2658" spans="1:15" x14ac:dyDescent="0.25">
      <c r="A2658" t="s">
        <v>11823</v>
      </c>
      <c r="B2658" t="s">
        <v>11823</v>
      </c>
      <c r="C2658" t="s">
        <v>11824</v>
      </c>
      <c r="D2658" t="s">
        <v>1117</v>
      </c>
      <c r="E2658" t="str">
        <f>VLOOKUP(A2658,[1]USDAPLANTS!C$2:D$32889,2)</f>
        <v>L48(I)CAN(I)</v>
      </c>
      <c r="F2658" t="s">
        <v>1117</v>
      </c>
      <c r="G2658" t="s">
        <v>1032</v>
      </c>
      <c r="I2658" t="s">
        <v>11825</v>
      </c>
      <c r="J2658" t="s">
        <v>11826</v>
      </c>
      <c r="K2658" t="s">
        <v>6855</v>
      </c>
      <c r="L2658" t="str">
        <f t="shared" si="258"/>
        <v>germanica</v>
      </c>
      <c r="M2658" t="s">
        <v>6855</v>
      </c>
    </row>
    <row r="2659" spans="1:15" x14ac:dyDescent="0.25">
      <c r="A2659" t="s">
        <v>11827</v>
      </c>
      <c r="B2659" t="s">
        <v>11827</v>
      </c>
      <c r="C2659" t="s">
        <v>11828</v>
      </c>
      <c r="D2659" t="s">
        <v>1117</v>
      </c>
      <c r="E2659" t="str">
        <f>VLOOKUP(A2659,[1]USDAPLANTS!C$2:D$32889,2)</f>
        <v>L48(N)</v>
      </c>
      <c r="F2659" t="s">
        <v>1117</v>
      </c>
      <c r="G2659" t="s">
        <v>1021</v>
      </c>
      <c r="I2659" t="s">
        <v>11829</v>
      </c>
      <c r="J2659" t="s">
        <v>11826</v>
      </c>
      <c r="K2659" t="s">
        <v>11830</v>
      </c>
      <c r="L2659" t="str">
        <f t="shared" ref="L2659:L2660" si="259">M2659&amp;" "&amp;N2659&amp;" "&amp;O2659</f>
        <v>hyssopifolia var. ambigua</v>
      </c>
      <c r="M2659" t="s">
        <v>7896</v>
      </c>
      <c r="N2659" t="s">
        <v>1259</v>
      </c>
      <c r="O2659" t="s">
        <v>9545</v>
      </c>
    </row>
    <row r="2660" spans="1:15" x14ac:dyDescent="0.25">
      <c r="A2660" t="s">
        <v>11831</v>
      </c>
      <c r="B2660" t="s">
        <v>11831</v>
      </c>
      <c r="C2660" t="s">
        <v>11832</v>
      </c>
      <c r="D2660" t="s">
        <v>1117</v>
      </c>
      <c r="E2660" t="str">
        <f>VLOOKUP(A2660,[1]USDAPLANTS!C$2:D$32889,2)</f>
        <v>L48(N)</v>
      </c>
      <c r="F2660" t="s">
        <v>1117</v>
      </c>
      <c r="G2660" t="s">
        <v>1021</v>
      </c>
      <c r="I2660" t="s">
        <v>11833</v>
      </c>
      <c r="J2660" t="s">
        <v>11826</v>
      </c>
      <c r="K2660" t="s">
        <v>11834</v>
      </c>
      <c r="L2660" t="str">
        <f t="shared" si="259"/>
        <v>hyssopifolia var. hyssopifolia</v>
      </c>
      <c r="M2660" t="s">
        <v>7896</v>
      </c>
      <c r="N2660" t="s">
        <v>1259</v>
      </c>
      <c r="O2660" t="s">
        <v>7896</v>
      </c>
    </row>
    <row r="2661" spans="1:15" x14ac:dyDescent="0.25">
      <c r="A2661" t="s">
        <v>11835</v>
      </c>
      <c r="B2661" t="s">
        <v>11835</v>
      </c>
      <c r="C2661" t="s">
        <v>11836</v>
      </c>
      <c r="D2661" t="s">
        <v>1117</v>
      </c>
      <c r="E2661" t="str">
        <f>VLOOKUP(A2661,[1]USDAPLANTS!C$2:D$32889,2)</f>
        <v>L48(N)AK(N)CAN(N)</v>
      </c>
      <c r="F2661" t="s">
        <v>1117</v>
      </c>
      <c r="G2661" t="s">
        <v>1021</v>
      </c>
      <c r="I2661" t="s">
        <v>11837</v>
      </c>
      <c r="J2661" t="s">
        <v>11826</v>
      </c>
      <c r="K2661" t="s">
        <v>4715</v>
      </c>
      <c r="L2661" t="str">
        <f>M2661</f>
        <v>nuttallii</v>
      </c>
      <c r="M2661" t="s">
        <v>4715</v>
      </c>
    </row>
    <row r="2662" spans="1:15" x14ac:dyDescent="0.25">
      <c r="A2662" t="s">
        <v>11838</v>
      </c>
      <c r="B2662" t="s">
        <v>11838</v>
      </c>
      <c r="C2662" t="s">
        <v>11839</v>
      </c>
      <c r="D2662" t="s">
        <v>1117</v>
      </c>
      <c r="E2662" t="str">
        <f>VLOOKUP(A2662,[1]USDAPLANTS!C$2:D$32889,2)</f>
        <v>L48(N)AK(N)CAN(I)</v>
      </c>
      <c r="F2662" t="s">
        <v>1117</v>
      </c>
      <c r="G2662" t="s">
        <v>1021</v>
      </c>
      <c r="I2662" t="s">
        <v>11840</v>
      </c>
      <c r="J2662" t="s">
        <v>11826</v>
      </c>
      <c r="K2662" t="s">
        <v>9887</v>
      </c>
      <c r="L2662" t="str">
        <f t="shared" ref="L2662:L2663" si="260">M2662&amp;" "&amp;N2662&amp;" "&amp;O2662</f>
        <v>palustris var. palustris</v>
      </c>
      <c r="M2662" t="s">
        <v>928</v>
      </c>
      <c r="N2662" t="s">
        <v>1259</v>
      </c>
      <c r="O2662" t="s">
        <v>928</v>
      </c>
    </row>
    <row r="2663" spans="1:15" x14ac:dyDescent="0.25">
      <c r="A2663" t="s">
        <v>11841</v>
      </c>
      <c r="B2663" t="s">
        <v>11841</v>
      </c>
      <c r="C2663" t="s">
        <v>11842</v>
      </c>
      <c r="D2663" t="s">
        <v>1117</v>
      </c>
      <c r="E2663" t="str">
        <f>VLOOKUP(A2663,[1]USDAPLANTS!C$2:D$32889,2)</f>
        <v>L48(N)AK(N)CAN(I)</v>
      </c>
      <c r="F2663" t="s">
        <v>1117</v>
      </c>
      <c r="G2663" t="s">
        <v>1021</v>
      </c>
      <c r="I2663" t="s">
        <v>11843</v>
      </c>
      <c r="J2663" t="s">
        <v>11826</v>
      </c>
      <c r="K2663" t="s">
        <v>11844</v>
      </c>
      <c r="L2663" t="str">
        <f t="shared" si="260"/>
        <v>palustris var. pilosa</v>
      </c>
      <c r="M2663" t="s">
        <v>928</v>
      </c>
      <c r="N2663" t="s">
        <v>1259</v>
      </c>
      <c r="O2663" t="s">
        <v>5467</v>
      </c>
    </row>
    <row r="2664" spans="1:15" x14ac:dyDescent="0.25">
      <c r="A2664" t="s">
        <v>11845</v>
      </c>
      <c r="B2664" t="s">
        <v>11845</v>
      </c>
      <c r="C2664" t="s">
        <v>11846</v>
      </c>
      <c r="D2664" t="s">
        <v>1117</v>
      </c>
      <c r="E2664" t="str">
        <f>VLOOKUP(A2664,[1]USDAPLANTS!C$2:D$32889,2)</f>
        <v>L48(N)CAN(N)</v>
      </c>
      <c r="F2664" t="s">
        <v>1117</v>
      </c>
      <c r="G2664" t="s">
        <v>1021</v>
      </c>
      <c r="I2664" t="s">
        <v>11847</v>
      </c>
      <c r="J2664" t="s">
        <v>11826</v>
      </c>
      <c r="K2664" t="s">
        <v>1239</v>
      </c>
      <c r="L2664" t="str">
        <f t="shared" ref="L2664:L2676" si="261">M2664</f>
        <v>tenuifolia</v>
      </c>
      <c r="M2664" t="s">
        <v>1239</v>
      </c>
    </row>
    <row r="2665" spans="1:15" x14ac:dyDescent="0.25">
      <c r="A2665" t="s">
        <v>11848</v>
      </c>
      <c r="B2665" t="s">
        <v>11848</v>
      </c>
      <c r="C2665" t="s">
        <v>11849</v>
      </c>
      <c r="D2665" t="s">
        <v>11850</v>
      </c>
      <c r="E2665" t="str">
        <f>VLOOKUP(A2665,[1]USDAPLANTS!C$2:D$32889,2)</f>
        <v>L48(N)CAN(N)</v>
      </c>
      <c r="F2665" t="s">
        <v>11850</v>
      </c>
      <c r="G2665" t="s">
        <v>1021</v>
      </c>
      <c r="I2665" t="s">
        <v>11851</v>
      </c>
      <c r="J2665" t="s">
        <v>11852</v>
      </c>
      <c r="K2665" t="s">
        <v>4070</v>
      </c>
      <c r="L2665" t="str">
        <f t="shared" si="261"/>
        <v>trifolia</v>
      </c>
      <c r="M2665" t="s">
        <v>4070</v>
      </c>
    </row>
    <row r="2666" spans="1:15" x14ac:dyDescent="0.25">
      <c r="A2666" t="s">
        <v>11853</v>
      </c>
      <c r="B2666" t="s">
        <v>11853</v>
      </c>
      <c r="C2666" t="s">
        <v>11854</v>
      </c>
      <c r="D2666" t="s">
        <v>1291</v>
      </c>
      <c r="E2666" t="str">
        <f>VLOOKUP(A2666,[1]USDAPLANTS!C$2:D$32889,2)</f>
        <v>L48(N)CAN(N)SPM(N)</v>
      </c>
      <c r="F2666" t="s">
        <v>1291</v>
      </c>
      <c r="G2666" t="s">
        <v>1021</v>
      </c>
      <c r="I2666" t="s">
        <v>11855</v>
      </c>
      <c r="J2666" t="s">
        <v>11856</v>
      </c>
      <c r="K2666" t="s">
        <v>11857</v>
      </c>
      <c r="L2666" t="str">
        <f t="shared" si="261"/>
        <v>alsine</v>
      </c>
      <c r="M2666" t="s">
        <v>11857</v>
      </c>
    </row>
    <row r="2667" spans="1:15" x14ac:dyDescent="0.25">
      <c r="A2667" t="s">
        <v>11858</v>
      </c>
      <c r="B2667" t="s">
        <v>11858</v>
      </c>
      <c r="C2667" t="s">
        <v>11859</v>
      </c>
      <c r="D2667" t="s">
        <v>1291</v>
      </c>
      <c r="E2667" t="str">
        <f>VLOOKUP(A2667,[1]USDAPLANTS!C$2:D$32889,2)</f>
        <v>L48(N)AK(N)CAN(N)GL(N)SPM(N)</v>
      </c>
      <c r="F2667" t="s">
        <v>1291</v>
      </c>
      <c r="G2667" t="s">
        <v>1021</v>
      </c>
      <c r="I2667" t="s">
        <v>11860</v>
      </c>
      <c r="J2667" t="s">
        <v>11856</v>
      </c>
      <c r="K2667" t="s">
        <v>918</v>
      </c>
      <c r="L2667" t="str">
        <f t="shared" si="261"/>
        <v>borealis</v>
      </c>
      <c r="M2667" t="s">
        <v>918</v>
      </c>
    </row>
    <row r="2668" spans="1:15" x14ac:dyDescent="0.25">
      <c r="A2668" t="s">
        <v>11861</v>
      </c>
      <c r="B2668" t="s">
        <v>11861</v>
      </c>
      <c r="C2668" t="s">
        <v>11862</v>
      </c>
      <c r="D2668" t="s">
        <v>1291</v>
      </c>
      <c r="E2668" t="str">
        <f>VLOOKUP(A2668,[1]USDAPLANTS!C$2:D$32889,2)</f>
        <v>L48(N)</v>
      </c>
      <c r="F2668" t="s">
        <v>1291</v>
      </c>
      <c r="G2668" t="s">
        <v>1021</v>
      </c>
      <c r="I2668" t="s">
        <v>11863</v>
      </c>
      <c r="J2668" t="s">
        <v>11856</v>
      </c>
      <c r="K2668" t="s">
        <v>11864</v>
      </c>
      <c r="L2668" t="str">
        <f t="shared" si="261"/>
        <v>corei</v>
      </c>
      <c r="M2668" t="s">
        <v>11864</v>
      </c>
    </row>
    <row r="2669" spans="1:15" x14ac:dyDescent="0.25">
      <c r="A2669" t="s">
        <v>11865</v>
      </c>
      <c r="B2669" t="s">
        <v>11865</v>
      </c>
      <c r="C2669" t="s">
        <v>11866</v>
      </c>
      <c r="D2669" t="s">
        <v>1291</v>
      </c>
      <c r="E2669" t="str">
        <f>VLOOKUP(A2669,[1]USDAPLANTS!C$2:D$32889,2)</f>
        <v>L48(I)CAN(I)SPM(I)</v>
      </c>
      <c r="F2669" t="s">
        <v>1291</v>
      </c>
      <c r="G2669" t="s">
        <v>1032</v>
      </c>
      <c r="I2669" t="s">
        <v>11867</v>
      </c>
      <c r="J2669" t="s">
        <v>11856</v>
      </c>
      <c r="K2669" t="s">
        <v>10753</v>
      </c>
      <c r="L2669" t="str">
        <f t="shared" si="261"/>
        <v>graminea</v>
      </c>
      <c r="M2669" t="s">
        <v>10753</v>
      </c>
    </row>
    <row r="2670" spans="1:15" x14ac:dyDescent="0.25">
      <c r="A2670" t="s">
        <v>11868</v>
      </c>
      <c r="B2670" t="s">
        <v>11868</v>
      </c>
      <c r="C2670" t="s">
        <v>11869</v>
      </c>
      <c r="D2670" t="s">
        <v>1291</v>
      </c>
      <c r="E2670" t="str">
        <f>VLOOKUP(A2670,[1]USDAPLANTS!C$2:D$32889,2)</f>
        <v>L48(I)CAN(I)</v>
      </c>
      <c r="F2670" t="s">
        <v>1291</v>
      </c>
      <c r="G2670" t="s">
        <v>1032</v>
      </c>
      <c r="I2670" t="s">
        <v>11870</v>
      </c>
      <c r="J2670" t="s">
        <v>11856</v>
      </c>
      <c r="K2670" t="s">
        <v>11871</v>
      </c>
      <c r="L2670" t="str">
        <f t="shared" si="261"/>
        <v>holostea</v>
      </c>
      <c r="M2670" t="s">
        <v>11871</v>
      </c>
    </row>
    <row r="2671" spans="1:15" x14ac:dyDescent="0.25">
      <c r="A2671" t="s">
        <v>11872</v>
      </c>
      <c r="B2671" t="s">
        <v>11872</v>
      </c>
      <c r="C2671" t="s">
        <v>11873</v>
      </c>
      <c r="D2671" t="s">
        <v>1291</v>
      </c>
      <c r="E2671" t="str">
        <f>VLOOKUP(A2671,[1]USDAPLANTS!C$2:D$32889,2)</f>
        <v>L48(N)AK(N)CAN(N)SPM(N)</v>
      </c>
      <c r="F2671" t="s">
        <v>1291</v>
      </c>
      <c r="G2671" t="s">
        <v>1021</v>
      </c>
      <c r="I2671" t="s">
        <v>11874</v>
      </c>
      <c r="J2671" t="s">
        <v>11856</v>
      </c>
      <c r="K2671" t="s">
        <v>2578</v>
      </c>
      <c r="L2671" t="str">
        <f t="shared" si="261"/>
        <v>longifolia</v>
      </c>
      <c r="M2671" t="s">
        <v>2578</v>
      </c>
    </row>
    <row r="2672" spans="1:15" x14ac:dyDescent="0.25">
      <c r="A2672" t="s">
        <v>11875</v>
      </c>
      <c r="B2672" t="s">
        <v>11875</v>
      </c>
      <c r="C2672" t="s">
        <v>11876</v>
      </c>
      <c r="D2672" t="s">
        <v>1291</v>
      </c>
      <c r="E2672" t="str">
        <f>VLOOKUP(A2672,[1]USDAPLANTS!C$2:D$32889,2)</f>
        <v>L48(I)AK(I)HI(I)CAN(I)GL(I)SPM(I)</v>
      </c>
      <c r="F2672" t="s">
        <v>1291</v>
      </c>
      <c r="G2672" t="s">
        <v>1032</v>
      </c>
      <c r="I2672" t="s">
        <v>11877</v>
      </c>
      <c r="J2672" t="s">
        <v>11856</v>
      </c>
      <c r="K2672" t="s">
        <v>2440</v>
      </c>
      <c r="L2672" t="str">
        <f t="shared" si="261"/>
        <v>media</v>
      </c>
      <c r="M2672" t="s">
        <v>2440</v>
      </c>
    </row>
    <row r="2673" spans="1:15" x14ac:dyDescent="0.25">
      <c r="A2673" t="s">
        <v>11878</v>
      </c>
      <c r="B2673" t="s">
        <v>11878</v>
      </c>
      <c r="C2673" t="s">
        <v>11879</v>
      </c>
      <c r="D2673" t="s">
        <v>1291</v>
      </c>
      <c r="E2673" t="str">
        <f>VLOOKUP(A2673,[1]USDAPLANTS!C$2:D$32889,2)</f>
        <v>L48(N)</v>
      </c>
      <c r="F2673" t="s">
        <v>1291</v>
      </c>
      <c r="G2673" t="s">
        <v>1021</v>
      </c>
      <c r="I2673" t="s">
        <v>11880</v>
      </c>
      <c r="J2673" t="s">
        <v>11856</v>
      </c>
      <c r="K2673" t="s">
        <v>6806</v>
      </c>
      <c r="L2673" t="str">
        <f t="shared" si="261"/>
        <v>pallida</v>
      </c>
      <c r="M2673" t="s">
        <v>6806</v>
      </c>
    </row>
    <row r="2674" spans="1:15" x14ac:dyDescent="0.25">
      <c r="A2674" t="s">
        <v>11881</v>
      </c>
      <c r="B2674" t="s">
        <v>11881</v>
      </c>
      <c r="C2674" t="s">
        <v>11882</v>
      </c>
      <c r="D2674" t="s">
        <v>1291</v>
      </c>
      <c r="E2674" t="str">
        <f>VLOOKUP(A2674,[1]USDAPLANTS!C$2:D$32889,2)</f>
        <v>L48(N)</v>
      </c>
      <c r="F2674" t="s">
        <v>1291</v>
      </c>
      <c r="G2674" t="s">
        <v>1021</v>
      </c>
      <c r="I2674" t="s">
        <v>11883</v>
      </c>
      <c r="J2674" t="s">
        <v>11856</v>
      </c>
      <c r="K2674" t="s">
        <v>2968</v>
      </c>
      <c r="L2674" t="str">
        <f t="shared" si="261"/>
        <v>pubera</v>
      </c>
      <c r="M2674" t="s">
        <v>2968</v>
      </c>
    </row>
    <row r="2675" spans="1:15" x14ac:dyDescent="0.25">
      <c r="A2675" t="s">
        <v>11884</v>
      </c>
      <c r="B2675" t="s">
        <v>11884</v>
      </c>
      <c r="C2675" t="s">
        <v>11885</v>
      </c>
      <c r="D2675" t="s">
        <v>1359</v>
      </c>
      <c r="E2675" t="str">
        <f>VLOOKUP(A2675,[1]USDAPLANTS!C$2:D$32889,2)</f>
        <v>L48(N)</v>
      </c>
      <c r="F2675" t="s">
        <v>1359</v>
      </c>
      <c r="G2675" t="s">
        <v>1021</v>
      </c>
      <c r="I2675" t="s">
        <v>11886</v>
      </c>
      <c r="J2675" t="s">
        <v>11887</v>
      </c>
      <c r="K2675" t="s">
        <v>11888</v>
      </c>
      <c r="L2675" t="str">
        <f t="shared" si="261"/>
        <v>gramineum</v>
      </c>
      <c r="M2675" t="s">
        <v>11888</v>
      </c>
    </row>
    <row r="2676" spans="1:15" x14ac:dyDescent="0.25">
      <c r="A2676" t="s">
        <v>11889</v>
      </c>
      <c r="B2676" t="s">
        <v>11889</v>
      </c>
      <c r="C2676" t="s">
        <v>11890</v>
      </c>
      <c r="D2676" t="s">
        <v>3947</v>
      </c>
      <c r="E2676" t="str">
        <f>VLOOKUP(A2676,[1]USDAPLANTS!C$2:D$32889,2)</f>
        <v>L48(I,N)AK(NI)CAN(N)GL(N)SPM(N)</v>
      </c>
      <c r="F2676" t="s">
        <v>3947</v>
      </c>
      <c r="G2676" t="s">
        <v>1021</v>
      </c>
      <c r="H2676" t="s">
        <v>1109</v>
      </c>
      <c r="I2676" t="s">
        <v>11891</v>
      </c>
      <c r="J2676" t="s">
        <v>11892</v>
      </c>
      <c r="K2676" t="s">
        <v>11893</v>
      </c>
      <c r="L2676" t="str">
        <f t="shared" si="261"/>
        <v>amplexifolius</v>
      </c>
      <c r="M2676" t="s">
        <v>11893</v>
      </c>
    </row>
    <row r="2677" spans="1:15" x14ac:dyDescent="0.25">
      <c r="A2677" t="s">
        <v>11894</v>
      </c>
      <c r="B2677" t="s">
        <v>11894</v>
      </c>
      <c r="C2677" t="s">
        <v>11895</v>
      </c>
      <c r="D2677" t="s">
        <v>3947</v>
      </c>
      <c r="E2677" t="str">
        <f>VLOOKUP(A2677,[1]USDAPLANTS!C$2:D$32889,2)</f>
        <v>L48(N)</v>
      </c>
      <c r="F2677" t="s">
        <v>3947</v>
      </c>
      <c r="G2677" t="s">
        <v>1021</v>
      </c>
      <c r="I2677" t="s">
        <v>11896</v>
      </c>
      <c r="J2677" t="s">
        <v>11892</v>
      </c>
      <c r="K2677" t="s">
        <v>11897</v>
      </c>
      <c r="L2677" t="str">
        <f t="shared" ref="L2677:L2678" si="262">M2677&amp;" "&amp;N2677&amp;" "&amp;O2677</f>
        <v>roseus var. perspectus</v>
      </c>
      <c r="M2677" t="s">
        <v>11898</v>
      </c>
      <c r="N2677" t="s">
        <v>1259</v>
      </c>
      <c r="O2677" t="s">
        <v>11899</v>
      </c>
    </row>
    <row r="2678" spans="1:15" x14ac:dyDescent="0.25">
      <c r="A2678" t="s">
        <v>11900</v>
      </c>
      <c r="B2678" t="s">
        <v>11900</v>
      </c>
      <c r="C2678" t="s">
        <v>11901</v>
      </c>
      <c r="D2678" t="s">
        <v>3947</v>
      </c>
      <c r="E2678" t="str">
        <f>VLOOKUP(A2678,[1]USDAPLANTS!C$2:D$32889,2)</f>
        <v>L48(N)</v>
      </c>
      <c r="F2678" t="s">
        <v>3947</v>
      </c>
      <c r="G2678" t="s">
        <v>1021</v>
      </c>
      <c r="I2678" t="s">
        <v>11902</v>
      </c>
      <c r="J2678" t="s">
        <v>11892</v>
      </c>
      <c r="K2678" t="s">
        <v>11903</v>
      </c>
      <c r="L2678" t="str">
        <f t="shared" si="262"/>
        <v>roseus var. roseus</v>
      </c>
      <c r="M2678" t="s">
        <v>11898</v>
      </c>
      <c r="N2678" t="s">
        <v>1259</v>
      </c>
      <c r="O2678" t="s">
        <v>11898</v>
      </c>
    </row>
    <row r="2679" spans="1:15" x14ac:dyDescent="0.25">
      <c r="A2679" t="s">
        <v>11904</v>
      </c>
      <c r="B2679" t="s">
        <v>11904</v>
      </c>
      <c r="C2679" t="s">
        <v>11905</v>
      </c>
      <c r="D2679" t="s">
        <v>1193</v>
      </c>
      <c r="E2679" t="str">
        <f>VLOOKUP(A2679,[1]USDAPLANTS!C$2:D$32889,2)</f>
        <v>L48(N)CAN(N)</v>
      </c>
      <c r="F2679" t="s">
        <v>1193</v>
      </c>
      <c r="G2679" t="s">
        <v>1021</v>
      </c>
      <c r="I2679" t="s">
        <v>11906</v>
      </c>
      <c r="J2679" t="s">
        <v>11907</v>
      </c>
      <c r="K2679" t="s">
        <v>11908</v>
      </c>
      <c r="L2679" t="str">
        <f t="shared" ref="L2679:L2686" si="263">M2679</f>
        <v>helvola</v>
      </c>
      <c r="M2679" t="s">
        <v>11908</v>
      </c>
    </row>
    <row r="2680" spans="1:15" x14ac:dyDescent="0.25">
      <c r="A2680" t="s">
        <v>11909</v>
      </c>
      <c r="B2680" t="s">
        <v>11909</v>
      </c>
      <c r="C2680" t="s">
        <v>11910</v>
      </c>
      <c r="D2680" t="s">
        <v>1193</v>
      </c>
      <c r="E2680" t="str">
        <f>VLOOKUP(A2680,[1]USDAPLANTS!C$2:D$32889,2)</f>
        <v>L48(N)</v>
      </c>
      <c r="F2680" t="s">
        <v>1193</v>
      </c>
      <c r="G2680" t="s">
        <v>1021</v>
      </c>
      <c r="I2680" t="s">
        <v>11911</v>
      </c>
      <c r="J2680" t="s">
        <v>11907</v>
      </c>
      <c r="K2680" t="s">
        <v>11912</v>
      </c>
      <c r="L2680" t="str">
        <f t="shared" si="263"/>
        <v>leiosperma</v>
      </c>
      <c r="M2680" t="s">
        <v>11912</v>
      </c>
    </row>
    <row r="2681" spans="1:15" x14ac:dyDescent="0.25">
      <c r="A2681" t="s">
        <v>11913</v>
      </c>
      <c r="B2681" t="s">
        <v>11913</v>
      </c>
      <c r="C2681" t="s">
        <v>11914</v>
      </c>
      <c r="D2681" t="s">
        <v>1193</v>
      </c>
      <c r="E2681" t="str">
        <f>VLOOKUP(A2681,[1]USDAPLANTS!C$2:D$32889,2)</f>
        <v>L48(N)</v>
      </c>
      <c r="F2681" t="s">
        <v>1193</v>
      </c>
      <c r="G2681" t="s">
        <v>1021</v>
      </c>
      <c r="I2681" t="s">
        <v>11915</v>
      </c>
      <c r="J2681" t="s">
        <v>11907</v>
      </c>
      <c r="K2681" t="s">
        <v>3431</v>
      </c>
      <c r="L2681" t="str">
        <f t="shared" si="263"/>
        <v>umbellata</v>
      </c>
      <c r="M2681" t="s">
        <v>3431</v>
      </c>
    </row>
    <row r="2682" spans="1:15" x14ac:dyDescent="0.25">
      <c r="A2682" t="s">
        <v>11916</v>
      </c>
      <c r="B2682" t="s">
        <v>11916</v>
      </c>
      <c r="C2682" t="s">
        <v>11917</v>
      </c>
      <c r="D2682" t="s">
        <v>1175</v>
      </c>
      <c r="E2682" t="str">
        <f>VLOOKUP(A2682,[1]USDAPLANTS!C$2:D$32889,2)</f>
        <v>L48(N)CAN(N)</v>
      </c>
      <c r="F2682" t="s">
        <v>1175</v>
      </c>
      <c r="G2682" t="s">
        <v>1021</v>
      </c>
      <c r="I2682" t="s">
        <v>11918</v>
      </c>
      <c r="J2682" t="s">
        <v>11919</v>
      </c>
      <c r="K2682" t="s">
        <v>11920</v>
      </c>
      <c r="L2682" t="str">
        <f t="shared" si="263"/>
        <v>diphyllum</v>
      </c>
      <c r="M2682" t="s">
        <v>11920</v>
      </c>
    </row>
    <row r="2683" spans="1:15" x14ac:dyDescent="0.25">
      <c r="A2683" t="s">
        <v>11921</v>
      </c>
      <c r="B2683" t="s">
        <v>11921</v>
      </c>
      <c r="C2683" t="s">
        <v>11922</v>
      </c>
      <c r="D2683" t="s">
        <v>1193</v>
      </c>
      <c r="E2683" t="str">
        <f>VLOOKUP(A2683,[1]USDAPLANTS!C$2:D$32889,2)</f>
        <v>L48(N)</v>
      </c>
      <c r="F2683" t="s">
        <v>1193</v>
      </c>
      <c r="G2683" t="s">
        <v>1021</v>
      </c>
      <c r="I2683" t="s">
        <v>11923</v>
      </c>
      <c r="J2683" t="s">
        <v>11924</v>
      </c>
      <c r="K2683" t="s">
        <v>7126</v>
      </c>
      <c r="L2683" t="str">
        <f t="shared" si="263"/>
        <v>biflora</v>
      </c>
      <c r="M2683" t="s">
        <v>7126</v>
      </c>
    </row>
    <row r="2684" spans="1:15" x14ac:dyDescent="0.25">
      <c r="A2684" t="s">
        <v>11925</v>
      </c>
      <c r="B2684" t="s">
        <v>11925</v>
      </c>
      <c r="C2684" t="s">
        <v>11926</v>
      </c>
      <c r="D2684" t="s">
        <v>6283</v>
      </c>
      <c r="E2684" t="str">
        <f>VLOOKUP(A2684,[1]USDAPLANTS!C$2:D$32889,2)</f>
        <v>L48(I)</v>
      </c>
      <c r="F2684" t="s">
        <v>6283</v>
      </c>
      <c r="G2684" t="s">
        <v>1032</v>
      </c>
      <c r="I2684" t="s">
        <v>11927</v>
      </c>
      <c r="J2684" t="s">
        <v>11928</v>
      </c>
      <c r="K2684" t="s">
        <v>2472</v>
      </c>
      <c r="L2684" t="str">
        <f t="shared" si="263"/>
        <v>japonicus</v>
      </c>
      <c r="M2684" t="s">
        <v>2472</v>
      </c>
    </row>
    <row r="2685" spans="1:15" x14ac:dyDescent="0.25">
      <c r="A2685" t="s">
        <v>11929</v>
      </c>
      <c r="B2685" t="s">
        <v>11929</v>
      </c>
      <c r="C2685" t="s">
        <v>11930</v>
      </c>
      <c r="D2685" t="s">
        <v>4971</v>
      </c>
      <c r="E2685" t="str">
        <f>VLOOKUP(A2685,[1]USDAPLANTS!C$2:D$32889,2)</f>
        <v>L48(I)CAN(I)</v>
      </c>
      <c r="F2685" t="s">
        <v>4971</v>
      </c>
      <c r="G2685" t="s">
        <v>1032</v>
      </c>
      <c r="I2685" t="s">
        <v>11931</v>
      </c>
      <c r="J2685" t="s">
        <v>11932</v>
      </c>
      <c r="K2685" t="s">
        <v>11933</v>
      </c>
      <c r="L2685" t="str">
        <f t="shared" si="263"/>
        <v>inflexa</v>
      </c>
      <c r="M2685" t="s">
        <v>11933</v>
      </c>
    </row>
    <row r="2686" spans="1:15" x14ac:dyDescent="0.25">
      <c r="A2686" t="s">
        <v>11934</v>
      </c>
      <c r="B2686" t="s">
        <v>11934</v>
      </c>
      <c r="C2686" t="s">
        <v>11935</v>
      </c>
      <c r="D2686" t="s">
        <v>2238</v>
      </c>
      <c r="E2686" t="str">
        <f>VLOOKUP(A2686,[1]USDAPLANTS!C$2:D$32889,2)</f>
        <v>L48(N)CAN(N)</v>
      </c>
      <c r="F2686" t="s">
        <v>2238</v>
      </c>
      <c r="G2686" t="s">
        <v>1021</v>
      </c>
      <c r="I2686" t="s">
        <v>11936</v>
      </c>
      <c r="J2686" t="s">
        <v>11937</v>
      </c>
      <c r="K2686" t="s">
        <v>9181</v>
      </c>
      <c r="L2686" t="str">
        <f t="shared" si="263"/>
        <v>caroliniensis</v>
      </c>
      <c r="M2686" t="s">
        <v>9181</v>
      </c>
    </row>
    <row r="2687" spans="1:15" x14ac:dyDescent="0.25">
      <c r="A2687" t="s">
        <v>11938</v>
      </c>
      <c r="B2687" t="s">
        <v>11938</v>
      </c>
      <c r="C2687" t="s">
        <v>11939</v>
      </c>
      <c r="D2687" t="s">
        <v>4882</v>
      </c>
      <c r="E2687" t="str">
        <f>VLOOKUP(A2687,[1]USDAPLANTS!C$2:D$32889,2)</f>
        <v>L48(N)AK(N)CAN(N)</v>
      </c>
      <c r="F2687" t="s">
        <v>4882</v>
      </c>
      <c r="G2687" t="s">
        <v>1021</v>
      </c>
      <c r="I2687" t="s">
        <v>11940</v>
      </c>
      <c r="J2687" t="s">
        <v>11941</v>
      </c>
      <c r="K2687" t="s">
        <v>11942</v>
      </c>
      <c r="L2687" t="str">
        <f t="shared" ref="L2687:L2688" si="264">M2687&amp;" "&amp;N2687&amp;" "&amp;O2687</f>
        <v>albus var. albus</v>
      </c>
      <c r="M2687" t="s">
        <v>1460</v>
      </c>
      <c r="N2687" t="s">
        <v>1259</v>
      </c>
      <c r="O2687" t="s">
        <v>1460</v>
      </c>
    </row>
    <row r="2688" spans="1:15" x14ac:dyDescent="0.25">
      <c r="A2688" t="s">
        <v>11943</v>
      </c>
      <c r="B2688" t="s">
        <v>11943</v>
      </c>
      <c r="C2688" t="s">
        <v>11944</v>
      </c>
      <c r="D2688" t="s">
        <v>4882</v>
      </c>
      <c r="E2688" t="str">
        <f>VLOOKUP(A2688,[1]USDAPLANTS!C$2:D$32889,2)</f>
        <v>L48(N)AK(N)CAN(N)</v>
      </c>
      <c r="F2688" t="s">
        <v>4882</v>
      </c>
      <c r="G2688" t="s">
        <v>1021</v>
      </c>
      <c r="I2688" t="s">
        <v>11945</v>
      </c>
      <c r="J2688" t="s">
        <v>11941</v>
      </c>
      <c r="K2688" t="s">
        <v>11946</v>
      </c>
      <c r="L2688" t="str">
        <f t="shared" si="264"/>
        <v>albus var. laevigatus</v>
      </c>
      <c r="M2688" t="s">
        <v>1460</v>
      </c>
      <c r="N2688" t="s">
        <v>1259</v>
      </c>
      <c r="O2688" t="s">
        <v>2619</v>
      </c>
    </row>
    <row r="2689" spans="1:17" x14ac:dyDescent="0.25">
      <c r="A2689" t="s">
        <v>11947</v>
      </c>
      <c r="B2689" t="s">
        <v>11947</v>
      </c>
      <c r="C2689" t="s">
        <v>11948</v>
      </c>
      <c r="D2689" t="s">
        <v>4882</v>
      </c>
      <c r="E2689" t="str">
        <f>VLOOKUP(A2689,[1]USDAPLANTS!C$2:D$32889,2)</f>
        <v>L48(N)CAN(N)</v>
      </c>
      <c r="F2689" t="s">
        <v>4882</v>
      </c>
      <c r="G2689" t="s">
        <v>1021</v>
      </c>
      <c r="I2689" t="s">
        <v>11949</v>
      </c>
      <c r="J2689" t="s">
        <v>11941</v>
      </c>
      <c r="K2689" t="s">
        <v>3559</v>
      </c>
      <c r="L2689" t="str">
        <f t="shared" ref="L2689:L2696" si="265">M2689</f>
        <v>occidentalis</v>
      </c>
      <c r="M2689" t="s">
        <v>3559</v>
      </c>
    </row>
    <row r="2690" spans="1:17" x14ac:dyDescent="0.25">
      <c r="A2690" t="s">
        <v>11950</v>
      </c>
      <c r="B2690" t="s">
        <v>11950</v>
      </c>
      <c r="C2690" t="s">
        <v>11951</v>
      </c>
      <c r="D2690" t="s">
        <v>4882</v>
      </c>
      <c r="E2690" t="str">
        <f>VLOOKUP(A2690,[1]USDAPLANTS!C$2:D$32889,2)</f>
        <v>L48(N)CAN(I)</v>
      </c>
      <c r="F2690" t="s">
        <v>4882</v>
      </c>
      <c r="G2690" t="s">
        <v>1021</v>
      </c>
      <c r="I2690" t="s">
        <v>11952</v>
      </c>
      <c r="J2690" t="s">
        <v>11941</v>
      </c>
      <c r="K2690" t="s">
        <v>3546</v>
      </c>
      <c r="L2690" t="str">
        <f t="shared" si="265"/>
        <v>orbiculatus</v>
      </c>
      <c r="M2690" t="s">
        <v>3546</v>
      </c>
    </row>
    <row r="2691" spans="1:17" x14ac:dyDescent="0.25">
      <c r="A2691" t="s">
        <v>11953</v>
      </c>
      <c r="B2691" t="s">
        <v>11953</v>
      </c>
      <c r="C2691" t="s">
        <v>11954</v>
      </c>
      <c r="D2691" t="s">
        <v>1108</v>
      </c>
      <c r="E2691" t="str">
        <f>VLOOKUP(A2691,[1]USDAPLANTS!C$2:D$32889,2)</f>
        <v>L48(N)AK(N)CAN(N)</v>
      </c>
      <c r="F2691" t="s">
        <v>1108</v>
      </c>
      <c r="G2691" t="s">
        <v>1021</v>
      </c>
      <c r="I2691" t="s">
        <v>11955</v>
      </c>
      <c r="J2691" t="s">
        <v>887</v>
      </c>
      <c r="K2691" t="s">
        <v>4424</v>
      </c>
      <c r="L2691" t="str">
        <f t="shared" si="265"/>
        <v>boreale</v>
      </c>
      <c r="M2691" t="s">
        <v>4424</v>
      </c>
    </row>
    <row r="2692" spans="1:17" x14ac:dyDescent="0.25">
      <c r="A2692" t="s">
        <v>11956</v>
      </c>
      <c r="B2692" t="s">
        <v>11956</v>
      </c>
      <c r="C2692" t="s">
        <v>11957</v>
      </c>
      <c r="D2692" t="s">
        <v>1108</v>
      </c>
      <c r="E2692" t="str">
        <f>VLOOKUP(A2692,[1]USDAPLANTS!C$2:D$32889,2)</f>
        <v>L48(N)AK(N)CAN(N)</v>
      </c>
      <c r="F2692" t="s">
        <v>1108</v>
      </c>
      <c r="G2692" t="s">
        <v>1021</v>
      </c>
      <c r="I2692" t="s">
        <v>11958</v>
      </c>
      <c r="J2692" t="s">
        <v>887</v>
      </c>
      <c r="K2692" t="s">
        <v>5383</v>
      </c>
      <c r="L2692" t="str">
        <f t="shared" si="265"/>
        <v>ciliatum</v>
      </c>
      <c r="M2692" t="s">
        <v>5383</v>
      </c>
    </row>
    <row r="2693" spans="1:17" x14ac:dyDescent="0.25">
      <c r="A2693" t="s">
        <v>11959</v>
      </c>
      <c r="B2693" t="s">
        <v>11959</v>
      </c>
      <c r="C2693" t="s">
        <v>11960</v>
      </c>
      <c r="D2693" t="s">
        <v>1108</v>
      </c>
      <c r="E2693" t="str">
        <f>VLOOKUP(A2693,[1]USDAPLANTS!C$2:D$32889,2)</f>
        <v>L48(N)CAN(N)</v>
      </c>
      <c r="F2693" t="s">
        <v>1108</v>
      </c>
      <c r="G2693" t="s">
        <v>1021</v>
      </c>
      <c r="I2693" t="s">
        <v>11961</v>
      </c>
      <c r="J2693" t="s">
        <v>887</v>
      </c>
      <c r="K2693" t="s">
        <v>11962</v>
      </c>
      <c r="L2693" t="str">
        <f t="shared" si="265"/>
        <v>cordifolium</v>
      </c>
      <c r="M2693" t="s">
        <v>11962</v>
      </c>
    </row>
    <row r="2694" spans="1:17" x14ac:dyDescent="0.25">
      <c r="A2694" t="s">
        <v>11963</v>
      </c>
      <c r="B2694" t="s">
        <v>11963</v>
      </c>
      <c r="C2694" t="s">
        <v>11964</v>
      </c>
      <c r="D2694" t="s">
        <v>1108</v>
      </c>
      <c r="E2694" t="str">
        <f>VLOOKUP(A2694,[1]USDAPLANTS!C$2:D$32889,2)</f>
        <v>L48(N)</v>
      </c>
      <c r="F2694" t="s">
        <v>1108</v>
      </c>
      <c r="G2694" t="s">
        <v>1021</v>
      </c>
      <c r="I2694" t="s">
        <v>11965</v>
      </c>
      <c r="J2694" t="s">
        <v>887</v>
      </c>
      <c r="K2694" t="s">
        <v>4819</v>
      </c>
      <c r="L2694" t="str">
        <f t="shared" si="265"/>
        <v>depauperatum</v>
      </c>
      <c r="M2694" t="s">
        <v>4819</v>
      </c>
    </row>
    <row r="2695" spans="1:17" x14ac:dyDescent="0.25">
      <c r="A2695" t="s">
        <v>11966</v>
      </c>
      <c r="B2695" t="s">
        <v>11966</v>
      </c>
      <c r="C2695" t="s">
        <v>11967</v>
      </c>
      <c r="D2695" t="s">
        <v>1108</v>
      </c>
      <c r="E2695" t="str">
        <f>VLOOKUP(A2695,[1]USDAPLANTS!C$2:D$32889,2)</f>
        <v>L48(N)</v>
      </c>
      <c r="F2695" t="s">
        <v>1108</v>
      </c>
      <c r="G2695" t="s">
        <v>1021</v>
      </c>
      <c r="I2695" t="s">
        <v>11968</v>
      </c>
      <c r="J2695" t="s">
        <v>887</v>
      </c>
      <c r="K2695" t="s">
        <v>4122</v>
      </c>
      <c r="L2695" t="str">
        <f t="shared" si="265"/>
        <v>drummondii</v>
      </c>
      <c r="M2695" t="s">
        <v>4122</v>
      </c>
    </row>
    <row r="2696" spans="1:17" x14ac:dyDescent="0.25">
      <c r="A2696" t="s">
        <v>11969</v>
      </c>
      <c r="B2696" t="s">
        <v>11969</v>
      </c>
      <c r="C2696" t="s">
        <v>11970</v>
      </c>
      <c r="D2696" t="s">
        <v>1108</v>
      </c>
      <c r="E2696" t="str">
        <f>VLOOKUP(A2696,[1]USDAPLANTS!C$2:D$32889,2)</f>
        <v>L48(N)CAN(N)</v>
      </c>
      <c r="F2696" t="s">
        <v>1108</v>
      </c>
      <c r="G2696" t="s">
        <v>1021</v>
      </c>
      <c r="I2696" t="s">
        <v>11971</v>
      </c>
      <c r="J2696" t="s">
        <v>887</v>
      </c>
      <c r="K2696" t="s">
        <v>11972</v>
      </c>
      <c r="L2696" t="str">
        <f t="shared" si="265"/>
        <v>dumosum</v>
      </c>
      <c r="M2696" t="s">
        <v>11972</v>
      </c>
    </row>
    <row r="2697" spans="1:17" x14ac:dyDescent="0.25">
      <c r="A2697" t="s">
        <v>11973</v>
      </c>
      <c r="B2697" t="s">
        <v>11973</v>
      </c>
      <c r="C2697" t="s">
        <v>11974</v>
      </c>
      <c r="D2697" t="s">
        <v>1108</v>
      </c>
      <c r="E2697" t="str">
        <f>VLOOKUP(A2697,[1]USDAPLANTS!C$2:D$32889,2)</f>
        <v>L48(N)CAN(N)</v>
      </c>
      <c r="F2697" t="s">
        <v>1108</v>
      </c>
      <c r="G2697" t="s">
        <v>1021</v>
      </c>
      <c r="I2697" t="s">
        <v>11975</v>
      </c>
      <c r="J2697" t="s">
        <v>887</v>
      </c>
      <c r="K2697" t="s">
        <v>11976</v>
      </c>
      <c r="L2697" t="str">
        <f>M2697&amp;" "&amp;N2697&amp;" "&amp;O2697</f>
        <v>ericoides ssp. ericoides</v>
      </c>
      <c r="M2697" t="s">
        <v>11977</v>
      </c>
      <c r="N2697" t="s">
        <v>1419</v>
      </c>
      <c r="O2697" t="s">
        <v>11977</v>
      </c>
    </row>
    <row r="2698" spans="1:17" x14ac:dyDescent="0.25">
      <c r="A2698" t="s">
        <v>11978</v>
      </c>
      <c r="B2698" t="s">
        <v>11978</v>
      </c>
      <c r="C2698" t="s">
        <v>11979</v>
      </c>
      <c r="D2698" t="s">
        <v>1108</v>
      </c>
      <c r="E2698" t="str">
        <f>VLOOKUP(A2698,[1]USDAPLANTS!C$2:D$32889,2)</f>
        <v>L48(N)</v>
      </c>
      <c r="F2698" t="s">
        <v>1108</v>
      </c>
      <c r="G2698" t="s">
        <v>1021</v>
      </c>
      <c r="I2698" t="s">
        <v>11980</v>
      </c>
      <c r="J2698" t="s">
        <v>887</v>
      </c>
      <c r="K2698" t="s">
        <v>11981</v>
      </c>
      <c r="L2698" t="str">
        <f>M2698</f>
        <v>firmum</v>
      </c>
      <c r="M2698" t="s">
        <v>11981</v>
      </c>
    </row>
    <row r="2699" spans="1:17" x14ac:dyDescent="0.25">
      <c r="A2699" t="s">
        <v>11982</v>
      </c>
      <c r="B2699" t="s">
        <v>11982</v>
      </c>
      <c r="C2699" t="s">
        <v>11983</v>
      </c>
      <c r="D2699" t="s">
        <v>1108</v>
      </c>
      <c r="E2699" t="str">
        <f>VLOOKUP(A2699,[1]USDAPLANTS!C$2:D$32889,2)</f>
        <v>L48(N)</v>
      </c>
      <c r="F2699" t="s">
        <v>1108</v>
      </c>
      <c r="G2699" t="s">
        <v>1021</v>
      </c>
      <c r="I2699" t="s">
        <v>11984</v>
      </c>
      <c r="J2699" t="s">
        <v>887</v>
      </c>
      <c r="K2699" t="s">
        <v>11985</v>
      </c>
      <c r="L2699" t="str">
        <f t="shared" ref="L2699:L2700" si="266">M2699&amp;" "&amp;N2699&amp;" "&amp;O2699</f>
        <v>laeve var. concinnum</v>
      </c>
      <c r="M2699" t="s">
        <v>4414</v>
      </c>
      <c r="N2699" t="s">
        <v>1259</v>
      </c>
      <c r="O2699" t="s">
        <v>5990</v>
      </c>
    </row>
    <row r="2700" spans="1:17" x14ac:dyDescent="0.25">
      <c r="A2700" t="s">
        <v>11986</v>
      </c>
      <c r="B2700" t="s">
        <v>11986</v>
      </c>
      <c r="C2700" t="s">
        <v>11987</v>
      </c>
      <c r="D2700" t="s">
        <v>1108</v>
      </c>
      <c r="E2700" t="str">
        <f>VLOOKUP(A2700,[1]USDAPLANTS!C$2:D$32889,2)</f>
        <v>L48(N)CAN(N)</v>
      </c>
      <c r="F2700" t="s">
        <v>1108</v>
      </c>
      <c r="G2700" t="s">
        <v>1021</v>
      </c>
      <c r="I2700" t="s">
        <v>11988</v>
      </c>
      <c r="J2700" t="s">
        <v>887</v>
      </c>
      <c r="K2700" t="s">
        <v>11989</v>
      </c>
      <c r="L2700" t="str">
        <f t="shared" si="266"/>
        <v>laeve var. laeve</v>
      </c>
      <c r="M2700" t="s">
        <v>4414</v>
      </c>
      <c r="N2700" t="s">
        <v>1259</v>
      </c>
      <c r="O2700" t="s">
        <v>4414</v>
      </c>
    </row>
    <row r="2701" spans="1:17" x14ac:dyDescent="0.25">
      <c r="A2701" t="s">
        <v>11990</v>
      </c>
      <c r="B2701" t="s">
        <v>11990</v>
      </c>
      <c r="C2701" t="s">
        <v>11991</v>
      </c>
      <c r="D2701" t="s">
        <v>1108</v>
      </c>
      <c r="E2701" t="str">
        <f>VLOOKUP(A2701,[1]USDAPLANTS!C$2:D$32889,2)</f>
        <v>L48(N)CAN(N)</v>
      </c>
      <c r="F2701" t="s">
        <v>1108</v>
      </c>
      <c r="G2701" t="s">
        <v>1021</v>
      </c>
      <c r="I2701" t="s">
        <v>11992</v>
      </c>
      <c r="J2701" t="s">
        <v>887</v>
      </c>
      <c r="K2701" t="s">
        <v>11993</v>
      </c>
      <c r="L2701" t="str">
        <f>M2701&amp;" "&amp;N2701&amp;" "&amp;O2701&amp;" "&amp;P2701&amp;" "&amp;Q2701</f>
        <v>lanceolatum ssp. lanceolatum var. interior</v>
      </c>
      <c r="M2701" t="s">
        <v>2380</v>
      </c>
      <c r="N2701" t="s">
        <v>1419</v>
      </c>
      <c r="O2701" t="s">
        <v>2380</v>
      </c>
      <c r="P2701" t="s">
        <v>1259</v>
      </c>
      <c r="Q2701" t="s">
        <v>3106</v>
      </c>
    </row>
    <row r="2702" spans="1:17" x14ac:dyDescent="0.25">
      <c r="A2702" t="s">
        <v>11994</v>
      </c>
      <c r="B2702" t="s">
        <v>11994</v>
      </c>
      <c r="C2702" t="s">
        <v>11995</v>
      </c>
      <c r="D2702" t="s">
        <v>1108</v>
      </c>
      <c r="E2702" t="str">
        <f>VLOOKUP(A2702,[1]USDAPLANTS!C$2:D$32889,2)</f>
        <v>L48(N)CAN(N)</v>
      </c>
      <c r="F2702" t="s">
        <v>1108</v>
      </c>
      <c r="G2702" t="s">
        <v>1021</v>
      </c>
      <c r="I2702" t="s">
        <v>11996</v>
      </c>
      <c r="J2702" t="s">
        <v>887</v>
      </c>
      <c r="K2702" t="s">
        <v>11997</v>
      </c>
      <c r="L2702" t="str">
        <f>M2702&amp;" "&amp;N2702&amp;" "&amp;O2702&amp;" "&amp;P2702&amp;" "&amp;Q2702</f>
        <v>lanceolatum ssp. lanceolatum var. lanceolatum</v>
      </c>
      <c r="M2702" t="s">
        <v>2380</v>
      </c>
      <c r="N2702" t="s">
        <v>1419</v>
      </c>
      <c r="O2702" t="s">
        <v>2380</v>
      </c>
      <c r="P2702" t="s">
        <v>1259</v>
      </c>
      <c r="Q2702" t="s">
        <v>2380</v>
      </c>
    </row>
    <row r="2703" spans="1:17" x14ac:dyDescent="0.25">
      <c r="A2703" t="s">
        <v>11998</v>
      </c>
      <c r="B2703" t="s">
        <v>11998</v>
      </c>
      <c r="C2703" t="s">
        <v>11999</v>
      </c>
      <c r="D2703" t="s">
        <v>1108</v>
      </c>
      <c r="E2703" t="str">
        <f>VLOOKUP(A2703,[1]USDAPLANTS!C$2:D$32889,2)</f>
        <v>L48(N)CAN(N)</v>
      </c>
      <c r="F2703" t="s">
        <v>1108</v>
      </c>
      <c r="G2703" t="s">
        <v>1021</v>
      </c>
      <c r="I2703" t="s">
        <v>12000</v>
      </c>
      <c r="J2703" t="s">
        <v>887</v>
      </c>
      <c r="K2703" t="s">
        <v>12001</v>
      </c>
      <c r="L2703" t="str">
        <f t="shared" ref="L2703:L2705" si="267">M2703</f>
        <v>lateriflorum</v>
      </c>
      <c r="M2703" t="s">
        <v>12001</v>
      </c>
    </row>
    <row r="2704" spans="1:17" x14ac:dyDescent="0.25">
      <c r="A2704" t="s">
        <v>12002</v>
      </c>
      <c r="B2704" t="s">
        <v>12002</v>
      </c>
      <c r="C2704" t="s">
        <v>12003</v>
      </c>
      <c r="D2704" t="s">
        <v>1108</v>
      </c>
      <c r="E2704" t="str">
        <f>VLOOKUP(A2704,[1]USDAPLANTS!C$2:D$32889,2)</f>
        <v>L48(N)</v>
      </c>
      <c r="F2704" t="s">
        <v>1108</v>
      </c>
      <c r="G2704" t="s">
        <v>1021</v>
      </c>
      <c r="I2704" t="s">
        <v>12004</v>
      </c>
      <c r="J2704" t="s">
        <v>887</v>
      </c>
      <c r="K2704" t="s">
        <v>12005</v>
      </c>
      <c r="L2704" t="str">
        <f t="shared" si="267"/>
        <v>lowrieanum</v>
      </c>
      <c r="M2704" t="s">
        <v>12005</v>
      </c>
    </row>
    <row r="2705" spans="1:15" x14ac:dyDescent="0.25">
      <c r="A2705" t="s">
        <v>12006</v>
      </c>
      <c r="B2705" t="s">
        <v>12006</v>
      </c>
      <c r="C2705" t="s">
        <v>12007</v>
      </c>
      <c r="D2705" t="s">
        <v>1108</v>
      </c>
      <c r="E2705" t="str">
        <f>VLOOKUP(A2705,[1]USDAPLANTS!C$2:D$32889,2)</f>
        <v>L48(N)CAN(N)</v>
      </c>
      <c r="F2705" t="s">
        <v>1108</v>
      </c>
      <c r="G2705" t="s">
        <v>1021</v>
      </c>
      <c r="I2705" t="s">
        <v>12008</v>
      </c>
      <c r="J2705" t="s">
        <v>887</v>
      </c>
      <c r="K2705" t="s">
        <v>3213</v>
      </c>
      <c r="L2705" t="str">
        <f t="shared" si="267"/>
        <v>novae-angliae</v>
      </c>
      <c r="M2705" t="s">
        <v>3213</v>
      </c>
    </row>
    <row r="2706" spans="1:15" x14ac:dyDescent="0.25">
      <c r="A2706" t="s">
        <v>12009</v>
      </c>
      <c r="B2706" t="s">
        <v>12009</v>
      </c>
      <c r="C2706" t="s">
        <v>12010</v>
      </c>
      <c r="D2706" t="s">
        <v>1108</v>
      </c>
      <c r="E2706" t="str">
        <f>VLOOKUP(A2706,[1]USDAPLANTS!C$2:D$32889,2)</f>
        <v>L48(N)CAN(N)SPM(N)</v>
      </c>
      <c r="F2706" t="s">
        <v>1108</v>
      </c>
      <c r="G2706" t="s">
        <v>1021</v>
      </c>
      <c r="I2706" t="s">
        <v>12011</v>
      </c>
      <c r="J2706" t="s">
        <v>887</v>
      </c>
      <c r="K2706" t="s">
        <v>12012</v>
      </c>
      <c r="L2706" t="str">
        <f>M2706&amp;" "&amp;N2706&amp;" "&amp;O2706</f>
        <v>novi-belgii var. novi-belgii</v>
      </c>
      <c r="M2706" t="s">
        <v>12013</v>
      </c>
      <c r="N2706" t="s">
        <v>1259</v>
      </c>
      <c r="O2706" t="s">
        <v>12013</v>
      </c>
    </row>
    <row r="2707" spans="1:15" x14ac:dyDescent="0.25">
      <c r="A2707" t="s">
        <v>12014</v>
      </c>
      <c r="B2707" t="s">
        <v>12014</v>
      </c>
      <c r="C2707" t="s">
        <v>12015</v>
      </c>
      <c r="D2707" t="s">
        <v>1108</v>
      </c>
      <c r="E2707" t="str">
        <f>VLOOKUP(A2707,[1]USDAPLANTS!C$2:D$32889,2)</f>
        <v>L48(N)</v>
      </c>
      <c r="F2707" t="s">
        <v>1108</v>
      </c>
      <c r="G2707" t="s">
        <v>1021</v>
      </c>
      <c r="I2707" t="s">
        <v>12016</v>
      </c>
      <c r="J2707" t="s">
        <v>887</v>
      </c>
      <c r="K2707" t="s">
        <v>12017</v>
      </c>
      <c r="L2707" t="str">
        <f t="shared" ref="L2707:L2709" si="268">M2707</f>
        <v>oblongifolium</v>
      </c>
      <c r="M2707" t="s">
        <v>12017</v>
      </c>
    </row>
    <row r="2708" spans="1:15" x14ac:dyDescent="0.25">
      <c r="A2708" t="s">
        <v>12018</v>
      </c>
      <c r="B2708" t="s">
        <v>12018</v>
      </c>
      <c r="C2708" t="s">
        <v>12019</v>
      </c>
      <c r="D2708" t="s">
        <v>1108</v>
      </c>
      <c r="E2708" t="str">
        <f>VLOOKUP(A2708,[1]USDAPLANTS!C$2:D$32889,2)</f>
        <v>L48(N)</v>
      </c>
      <c r="F2708" t="s">
        <v>1108</v>
      </c>
      <c r="G2708" t="s">
        <v>1021</v>
      </c>
      <c r="I2708" t="s">
        <v>12020</v>
      </c>
      <c r="J2708" t="s">
        <v>887</v>
      </c>
      <c r="K2708" t="s">
        <v>1812</v>
      </c>
      <c r="L2708" t="str">
        <f t="shared" si="268"/>
        <v>patens</v>
      </c>
      <c r="M2708" t="s">
        <v>1812</v>
      </c>
    </row>
    <row r="2709" spans="1:15" x14ac:dyDescent="0.25">
      <c r="A2709" t="s">
        <v>12021</v>
      </c>
      <c r="B2709" t="s">
        <v>12021</v>
      </c>
      <c r="C2709" t="s">
        <v>12022</v>
      </c>
      <c r="D2709" t="s">
        <v>1108</v>
      </c>
      <c r="E2709" t="str">
        <f>VLOOKUP(A2709,[1]USDAPLANTS!C$2:D$32889,2)</f>
        <v>L48(N)</v>
      </c>
      <c r="F2709" t="s">
        <v>1108</v>
      </c>
      <c r="G2709" t="s">
        <v>1021</v>
      </c>
      <c r="I2709" t="s">
        <v>12023</v>
      </c>
      <c r="J2709" t="s">
        <v>887</v>
      </c>
      <c r="K2709" t="s">
        <v>12024</v>
      </c>
      <c r="L2709" t="str">
        <f t="shared" si="268"/>
        <v>phlogifolium</v>
      </c>
      <c r="M2709" t="s">
        <v>12024</v>
      </c>
    </row>
    <row r="2710" spans="1:15" x14ac:dyDescent="0.25">
      <c r="A2710" t="s">
        <v>12025</v>
      </c>
      <c r="B2710" t="s">
        <v>12025</v>
      </c>
      <c r="C2710" t="s">
        <v>12026</v>
      </c>
      <c r="D2710" t="s">
        <v>1108</v>
      </c>
      <c r="E2710" t="str">
        <f>VLOOKUP(A2710,[1]USDAPLANTS!C$2:D$32889,2)</f>
        <v>L48(N)CAN(N)</v>
      </c>
      <c r="F2710" t="s">
        <v>1108</v>
      </c>
      <c r="G2710" t="s">
        <v>1021</v>
      </c>
      <c r="I2710" t="s">
        <v>12027</v>
      </c>
      <c r="J2710" t="s">
        <v>887</v>
      </c>
      <c r="K2710" t="s">
        <v>12028</v>
      </c>
      <c r="L2710" t="str">
        <f t="shared" ref="L2710:L2711" si="269">M2710&amp;" "&amp;N2710&amp;" "&amp;O2710</f>
        <v>pilosum var. pilosum</v>
      </c>
      <c r="M2710" t="s">
        <v>888</v>
      </c>
      <c r="N2710" t="s">
        <v>1259</v>
      </c>
      <c r="O2710" t="s">
        <v>888</v>
      </c>
    </row>
    <row r="2711" spans="1:15" x14ac:dyDescent="0.25">
      <c r="A2711" t="s">
        <v>12029</v>
      </c>
      <c r="B2711" t="s">
        <v>12029</v>
      </c>
      <c r="C2711" t="s">
        <v>12030</v>
      </c>
      <c r="D2711" t="s">
        <v>1108</v>
      </c>
      <c r="E2711" t="str">
        <f>VLOOKUP(A2711,[1]USDAPLANTS!C$2:D$32889,2)</f>
        <v>L48(N)CAN(N)</v>
      </c>
      <c r="F2711" t="s">
        <v>1108</v>
      </c>
      <c r="G2711" t="s">
        <v>1021</v>
      </c>
      <c r="I2711" t="s">
        <v>12031</v>
      </c>
      <c r="J2711" t="s">
        <v>887</v>
      </c>
      <c r="K2711" t="s">
        <v>12032</v>
      </c>
      <c r="L2711" t="str">
        <f t="shared" si="269"/>
        <v>pilosum var. pringlei</v>
      </c>
      <c r="M2711" t="s">
        <v>888</v>
      </c>
      <c r="N2711" t="s">
        <v>1259</v>
      </c>
      <c r="O2711" t="s">
        <v>12033</v>
      </c>
    </row>
    <row r="2712" spans="1:15" x14ac:dyDescent="0.25">
      <c r="A2712" t="s">
        <v>12034</v>
      </c>
      <c r="B2712" t="s">
        <v>12034</v>
      </c>
      <c r="C2712" t="s">
        <v>12035</v>
      </c>
      <c r="D2712" t="s">
        <v>1108</v>
      </c>
      <c r="E2712" t="str">
        <f>VLOOKUP(A2712,[1]USDAPLANTS!C$2:D$32889,2)</f>
        <v>L48(N)CAN(N)</v>
      </c>
      <c r="F2712" t="s">
        <v>1108</v>
      </c>
      <c r="G2712" t="s">
        <v>1021</v>
      </c>
      <c r="I2712" t="s">
        <v>12036</v>
      </c>
      <c r="J2712" t="s">
        <v>887</v>
      </c>
      <c r="K2712" t="s">
        <v>12037</v>
      </c>
      <c r="L2712" t="str">
        <f t="shared" ref="L2712:L2735" si="270">M2712</f>
        <v>praealtum</v>
      </c>
      <c r="M2712" t="s">
        <v>12037</v>
      </c>
    </row>
    <row r="2713" spans="1:15" x14ac:dyDescent="0.25">
      <c r="A2713" t="s">
        <v>12038</v>
      </c>
      <c r="B2713" t="s">
        <v>12038</v>
      </c>
      <c r="C2713" t="s">
        <v>12039</v>
      </c>
      <c r="D2713" t="s">
        <v>1108</v>
      </c>
      <c r="E2713" t="str">
        <f>VLOOKUP(A2713,[1]USDAPLANTS!C$2:D$32889,2)</f>
        <v>L48(N)CAN(N)</v>
      </c>
      <c r="F2713" t="s">
        <v>1108</v>
      </c>
      <c r="G2713" t="s">
        <v>1021</v>
      </c>
      <c r="I2713" t="s">
        <v>12040</v>
      </c>
      <c r="J2713" t="s">
        <v>887</v>
      </c>
      <c r="K2713" t="s">
        <v>12041</v>
      </c>
      <c r="L2713" t="str">
        <f t="shared" si="270"/>
        <v>prenanthoides</v>
      </c>
      <c r="M2713" t="s">
        <v>12041</v>
      </c>
    </row>
    <row r="2714" spans="1:15" x14ac:dyDescent="0.25">
      <c r="A2714" t="s">
        <v>12042</v>
      </c>
      <c r="B2714" t="s">
        <v>12042</v>
      </c>
      <c r="C2714" t="s">
        <v>12043</v>
      </c>
      <c r="D2714" t="s">
        <v>1108</v>
      </c>
      <c r="E2714" t="str">
        <f>VLOOKUP(A2714,[1]USDAPLANTS!C$2:D$32889,2)</f>
        <v>L48(N)CAN(N)SPM(N)</v>
      </c>
      <c r="F2714" t="s">
        <v>1108</v>
      </c>
      <c r="G2714" t="s">
        <v>1021</v>
      </c>
      <c r="I2714" t="s">
        <v>12044</v>
      </c>
      <c r="J2714" t="s">
        <v>887</v>
      </c>
      <c r="K2714" t="s">
        <v>12045</v>
      </c>
      <c r="L2714" t="str">
        <f t="shared" si="270"/>
        <v>puniceum</v>
      </c>
      <c r="M2714" t="s">
        <v>12045</v>
      </c>
    </row>
    <row r="2715" spans="1:15" x14ac:dyDescent="0.25">
      <c r="A2715" t="s">
        <v>12046</v>
      </c>
      <c r="B2715" t="s">
        <v>12046</v>
      </c>
      <c r="C2715" t="s">
        <v>12047</v>
      </c>
      <c r="D2715" t="s">
        <v>1108</v>
      </c>
      <c r="E2715" t="str">
        <f>VLOOKUP(A2715,[1]USDAPLANTS!C$2:D$32889,2)</f>
        <v>L48(N)CAN(I)</v>
      </c>
      <c r="F2715" t="s">
        <v>1108</v>
      </c>
      <c r="G2715" t="s">
        <v>1021</v>
      </c>
      <c r="I2715" t="s">
        <v>12048</v>
      </c>
      <c r="J2715" t="s">
        <v>887</v>
      </c>
      <c r="K2715" t="s">
        <v>873</v>
      </c>
      <c r="L2715" t="str">
        <f t="shared" si="270"/>
        <v>racemosum</v>
      </c>
      <c r="M2715" t="s">
        <v>873</v>
      </c>
    </row>
    <row r="2716" spans="1:15" x14ac:dyDescent="0.25">
      <c r="A2716" t="s">
        <v>12049</v>
      </c>
      <c r="B2716" t="s">
        <v>12049</v>
      </c>
      <c r="C2716" t="s">
        <v>12050</v>
      </c>
      <c r="D2716" t="s">
        <v>1108</v>
      </c>
      <c r="E2716" t="str">
        <f>VLOOKUP(A2716,[1]USDAPLANTS!C$2:D$32889,2)</f>
        <v>L48(N)CAN(N)</v>
      </c>
      <c r="F2716" t="s">
        <v>1108</v>
      </c>
      <c r="G2716" t="s">
        <v>1021</v>
      </c>
      <c r="I2716" t="s">
        <v>12051</v>
      </c>
      <c r="J2716" t="s">
        <v>887</v>
      </c>
      <c r="K2716" t="s">
        <v>1817</v>
      </c>
      <c r="L2716" t="str">
        <f t="shared" si="270"/>
        <v>shortii</v>
      </c>
      <c r="M2716" t="s">
        <v>1817</v>
      </c>
    </row>
    <row r="2717" spans="1:15" x14ac:dyDescent="0.25">
      <c r="A2717" t="s">
        <v>12052</v>
      </c>
      <c r="B2717" t="s">
        <v>12052</v>
      </c>
      <c r="C2717" t="s">
        <v>12053</v>
      </c>
      <c r="D2717" t="s">
        <v>1108</v>
      </c>
      <c r="E2717" t="str">
        <f>VLOOKUP(A2717,[1]USDAPLANTS!C$2:D$32889,2)</f>
        <v>L48(N)CAN(N)</v>
      </c>
      <c r="F2717" t="s">
        <v>1108</v>
      </c>
      <c r="G2717" t="s">
        <v>1021</v>
      </c>
      <c r="I2717" t="s">
        <v>12054</v>
      </c>
      <c r="J2717" t="s">
        <v>887</v>
      </c>
      <c r="K2717" t="s">
        <v>12055</v>
      </c>
      <c r="L2717" t="str">
        <f t="shared" si="270"/>
        <v>subulatum</v>
      </c>
      <c r="M2717" t="s">
        <v>12055</v>
      </c>
    </row>
    <row r="2718" spans="1:15" x14ac:dyDescent="0.25">
      <c r="A2718" t="s">
        <v>12056</v>
      </c>
      <c r="B2718" t="s">
        <v>12056</v>
      </c>
      <c r="C2718" t="s">
        <v>12057</v>
      </c>
      <c r="D2718" t="s">
        <v>1108</v>
      </c>
      <c r="E2718" t="str">
        <f>VLOOKUP(A2718,[1]USDAPLANTS!C$2:D$32889,2)</f>
        <v>L48(N)CAN(N)</v>
      </c>
      <c r="F2718" t="s">
        <v>1108</v>
      </c>
      <c r="G2718" t="s">
        <v>1021</v>
      </c>
      <c r="I2718" t="s">
        <v>12058</v>
      </c>
      <c r="J2718" t="s">
        <v>887</v>
      </c>
      <c r="K2718" t="s">
        <v>12059</v>
      </c>
      <c r="L2718" t="str">
        <f t="shared" si="270"/>
        <v>undulatum</v>
      </c>
      <c r="M2718" t="s">
        <v>12059</v>
      </c>
    </row>
    <row r="2719" spans="1:15" x14ac:dyDescent="0.25">
      <c r="A2719" t="s">
        <v>12060</v>
      </c>
      <c r="B2719" t="s">
        <v>12060</v>
      </c>
      <c r="C2719" t="s">
        <v>12061</v>
      </c>
      <c r="D2719" t="s">
        <v>1108</v>
      </c>
      <c r="E2719" t="str">
        <f>VLOOKUP(A2719,[1]USDAPLANTS!C$2:D$32889,2)</f>
        <v>L48(N)CAN(N)</v>
      </c>
      <c r="F2719" t="s">
        <v>1108</v>
      </c>
      <c r="G2719" t="s">
        <v>1021</v>
      </c>
      <c r="I2719" t="s">
        <v>12062</v>
      </c>
      <c r="J2719" t="s">
        <v>887</v>
      </c>
      <c r="K2719" t="s">
        <v>12063</v>
      </c>
      <c r="L2719" t="str">
        <f t="shared" si="270"/>
        <v>urophyllum</v>
      </c>
      <c r="M2719" t="s">
        <v>12063</v>
      </c>
    </row>
    <row r="2720" spans="1:15" x14ac:dyDescent="0.25">
      <c r="A2720" t="s">
        <v>12064</v>
      </c>
      <c r="B2720" t="s">
        <v>12064</v>
      </c>
      <c r="C2720" t="s">
        <v>12065</v>
      </c>
      <c r="D2720" t="s">
        <v>1621</v>
      </c>
      <c r="E2720" t="str">
        <f>VLOOKUP(A2720,[1]USDAPLANTS!C$2:D$32889,2)</f>
        <v>L48(I)CAN(I)SPM(I)</v>
      </c>
      <c r="F2720" t="s">
        <v>1621</v>
      </c>
      <c r="G2720" t="s">
        <v>1032</v>
      </c>
      <c r="I2720" t="s">
        <v>12066</v>
      </c>
      <c r="J2720" t="s">
        <v>12067</v>
      </c>
      <c r="K2720" t="s">
        <v>4428</v>
      </c>
      <c r="L2720" t="str">
        <f t="shared" si="270"/>
        <v>officinale</v>
      </c>
      <c r="M2720" t="s">
        <v>4428</v>
      </c>
    </row>
    <row r="2721" spans="1:15" x14ac:dyDescent="0.25">
      <c r="A2721" t="s">
        <v>12068</v>
      </c>
      <c r="B2721" t="s">
        <v>12068</v>
      </c>
      <c r="C2721" t="s">
        <v>12069</v>
      </c>
      <c r="D2721" t="s">
        <v>1890</v>
      </c>
      <c r="E2721" t="str">
        <f>VLOOKUP(A2721,[1]USDAPLANTS!C$2:D$32889,2)</f>
        <v>L48(N)CAN(N)</v>
      </c>
      <c r="F2721" t="s">
        <v>1890</v>
      </c>
      <c r="G2721" t="s">
        <v>1021</v>
      </c>
      <c r="I2721" t="s">
        <v>12070</v>
      </c>
      <c r="J2721" t="s">
        <v>12071</v>
      </c>
      <c r="K2721" t="s">
        <v>12072</v>
      </c>
      <c r="L2721" t="str">
        <f t="shared" si="270"/>
        <v>foetidus</v>
      </c>
      <c r="M2721" t="s">
        <v>12072</v>
      </c>
    </row>
    <row r="2722" spans="1:15" x14ac:dyDescent="0.25">
      <c r="A2722" t="s">
        <v>12073</v>
      </c>
      <c r="B2722" t="s">
        <v>12073</v>
      </c>
      <c r="C2722" t="s">
        <v>12074</v>
      </c>
      <c r="D2722" t="s">
        <v>12075</v>
      </c>
      <c r="E2722" t="str">
        <f>VLOOKUP(A2722,[1]USDAPLANTS!C$2:D$32889,2)</f>
        <v>L48(I)</v>
      </c>
      <c r="F2722" t="s">
        <v>12075</v>
      </c>
      <c r="G2722" t="s">
        <v>1032</v>
      </c>
      <c r="I2722" t="s">
        <v>12076</v>
      </c>
      <c r="J2722" t="s">
        <v>12077</v>
      </c>
      <c r="K2722" t="s">
        <v>2241</v>
      </c>
      <c r="L2722" t="str">
        <f t="shared" si="270"/>
        <v>paniculata</v>
      </c>
      <c r="M2722" t="s">
        <v>2241</v>
      </c>
    </row>
    <row r="2723" spans="1:15" x14ac:dyDescent="0.25">
      <c r="A2723" t="s">
        <v>12078</v>
      </c>
      <c r="B2723" t="s">
        <v>12078</v>
      </c>
      <c r="C2723" t="s">
        <v>12079</v>
      </c>
      <c r="D2723" t="s">
        <v>3803</v>
      </c>
      <c r="E2723" t="str">
        <f>VLOOKUP(A2723,[1]USDAPLANTS!C$2:D$32889,2)</f>
        <v>L48(I)CAN(I)</v>
      </c>
      <c r="F2723" t="s">
        <v>3803</v>
      </c>
      <c r="G2723" t="s">
        <v>1032</v>
      </c>
      <c r="I2723" t="s">
        <v>12080</v>
      </c>
      <c r="J2723" t="s">
        <v>12081</v>
      </c>
      <c r="K2723" t="s">
        <v>1767</v>
      </c>
      <c r="L2723" t="str">
        <f t="shared" si="270"/>
        <v>vulgaris</v>
      </c>
      <c r="M2723" t="s">
        <v>1767</v>
      </c>
    </row>
    <row r="2724" spans="1:15" x14ac:dyDescent="0.25">
      <c r="A2724" t="s">
        <v>12082</v>
      </c>
      <c r="B2724" t="s">
        <v>12082</v>
      </c>
      <c r="C2724" t="s">
        <v>12083</v>
      </c>
      <c r="D2724" t="s">
        <v>1187</v>
      </c>
      <c r="E2724" t="str">
        <f>VLOOKUP(A2724,[1]USDAPLANTS!C$2:D$32889,2)</f>
        <v>L48(N)CAN(N)</v>
      </c>
      <c r="F2724" t="s">
        <v>1187</v>
      </c>
      <c r="G2724" t="s">
        <v>1021</v>
      </c>
      <c r="I2724" t="s">
        <v>12084</v>
      </c>
      <c r="J2724" t="s">
        <v>12085</v>
      </c>
      <c r="K2724" t="s">
        <v>12086</v>
      </c>
      <c r="L2724" t="str">
        <f t="shared" si="270"/>
        <v>integerrima</v>
      </c>
      <c r="M2724" t="s">
        <v>12086</v>
      </c>
    </row>
    <row r="2725" spans="1:15" x14ac:dyDescent="0.25">
      <c r="A2725" t="s">
        <v>12087</v>
      </c>
      <c r="B2725" t="s">
        <v>12087</v>
      </c>
      <c r="C2725" t="s">
        <v>12088</v>
      </c>
      <c r="D2725" t="s">
        <v>1187</v>
      </c>
      <c r="E2725" t="str">
        <f>VLOOKUP(A2725,[1]USDAPLANTS!C$2:D$32889,2)</f>
        <v>L48(N)</v>
      </c>
      <c r="F2725" t="s">
        <v>1187</v>
      </c>
      <c r="G2725" t="s">
        <v>1021</v>
      </c>
      <c r="I2725" t="s">
        <v>12089</v>
      </c>
      <c r="J2725" t="s">
        <v>12085</v>
      </c>
      <c r="K2725" t="s">
        <v>861</v>
      </c>
      <c r="L2725" t="str">
        <f t="shared" si="270"/>
        <v>montana</v>
      </c>
      <c r="M2725" t="s">
        <v>861</v>
      </c>
    </row>
    <row r="2726" spans="1:15" x14ac:dyDescent="0.25">
      <c r="A2726" t="s">
        <v>12090</v>
      </c>
      <c r="B2726" t="s">
        <v>12090</v>
      </c>
      <c r="C2726" t="s">
        <v>12091</v>
      </c>
      <c r="D2726" t="s">
        <v>1108</v>
      </c>
      <c r="E2726" t="str">
        <f>VLOOKUP(A2726,[1]USDAPLANTS!C$2:D$32889,2)</f>
        <v>L48(I)HI(I)CAN(I)</v>
      </c>
      <c r="F2726" t="s">
        <v>1108</v>
      </c>
      <c r="G2726" t="s">
        <v>1032</v>
      </c>
      <c r="I2726" t="s">
        <v>12092</v>
      </c>
      <c r="J2726" t="s">
        <v>12093</v>
      </c>
      <c r="K2726" t="s">
        <v>12094</v>
      </c>
      <c r="L2726" t="str">
        <f t="shared" si="270"/>
        <v>parthenium</v>
      </c>
      <c r="M2726" t="s">
        <v>12094</v>
      </c>
    </row>
    <row r="2727" spans="1:15" x14ac:dyDescent="0.25">
      <c r="A2727" t="s">
        <v>12095</v>
      </c>
      <c r="B2727" t="s">
        <v>12095</v>
      </c>
      <c r="C2727" t="s">
        <v>12096</v>
      </c>
      <c r="D2727" t="s">
        <v>1108</v>
      </c>
      <c r="E2727" t="str">
        <f>VLOOKUP(A2727,[1]USDAPLANTS!C$2:D$32889,2)</f>
        <v>L48(I)AK(I)HI(I)CAN(I)SPM(I)</v>
      </c>
      <c r="F2727" t="s">
        <v>1108</v>
      </c>
      <c r="G2727" t="s">
        <v>1032</v>
      </c>
      <c r="I2727" t="s">
        <v>12097</v>
      </c>
      <c r="J2727" t="s">
        <v>12093</v>
      </c>
      <c r="K2727" t="s">
        <v>922</v>
      </c>
      <c r="L2727" t="str">
        <f t="shared" si="270"/>
        <v>vulgare</v>
      </c>
      <c r="M2727" t="s">
        <v>922</v>
      </c>
    </row>
    <row r="2728" spans="1:15" x14ac:dyDescent="0.25">
      <c r="A2728" t="s">
        <v>12098</v>
      </c>
      <c r="B2728" t="s">
        <v>12098</v>
      </c>
      <c r="C2728" t="s">
        <v>12099</v>
      </c>
      <c r="D2728" t="s">
        <v>1108</v>
      </c>
      <c r="E2728" t="str">
        <f>VLOOKUP(A2728,[1]USDAPLANTS!C$2:D$32889,2)</f>
        <v>L48(N)AK(N)</v>
      </c>
      <c r="F2728" t="s">
        <v>1108</v>
      </c>
      <c r="G2728" t="s">
        <v>1021</v>
      </c>
      <c r="I2728" t="s">
        <v>12100</v>
      </c>
      <c r="J2728" t="s">
        <v>12101</v>
      </c>
      <c r="K2728" t="s">
        <v>12102</v>
      </c>
      <c r="L2728" t="str">
        <f t="shared" si="270"/>
        <v>erythrospermum</v>
      </c>
      <c r="M2728" t="s">
        <v>12102</v>
      </c>
    </row>
    <row r="2729" spans="1:15" x14ac:dyDescent="0.25">
      <c r="A2729" t="s">
        <v>12103</v>
      </c>
      <c r="B2729" t="s">
        <v>12103</v>
      </c>
      <c r="C2729" t="s">
        <v>12104</v>
      </c>
      <c r="D2729" t="s">
        <v>1108</v>
      </c>
      <c r="E2729" t="str">
        <f>VLOOKUP(A2729,[1]USDAPLANTS!C$2:D$32889,2)</f>
        <v>L48(I,N)AK(NI)HI(I)PR(I)CAN(NI)GL(I,N)SPM(I)</v>
      </c>
      <c r="F2729" t="s">
        <v>1108</v>
      </c>
      <c r="G2729" t="s">
        <v>1032</v>
      </c>
      <c r="H2729" t="s">
        <v>1109</v>
      </c>
      <c r="I2729" t="s">
        <v>12105</v>
      </c>
      <c r="J2729" t="s">
        <v>12101</v>
      </c>
      <c r="K2729" t="s">
        <v>4428</v>
      </c>
      <c r="L2729" t="str">
        <f t="shared" si="270"/>
        <v>officinale</v>
      </c>
      <c r="M2729" t="s">
        <v>4428</v>
      </c>
    </row>
    <row r="2730" spans="1:15" x14ac:dyDescent="0.25">
      <c r="A2730" t="s">
        <v>12106</v>
      </c>
      <c r="B2730" t="s">
        <v>12106</v>
      </c>
      <c r="C2730" t="s">
        <v>12107</v>
      </c>
      <c r="D2730" t="s">
        <v>3700</v>
      </c>
      <c r="E2730" t="str">
        <f>VLOOKUP(A2730,[1]USDAPLANTS!C$2:D$32889,2)</f>
        <v>L48(N)</v>
      </c>
      <c r="F2730" t="s">
        <v>3700</v>
      </c>
      <c r="G2730" t="s">
        <v>1021</v>
      </c>
      <c r="I2730" t="s">
        <v>12108</v>
      </c>
      <c r="J2730" t="s">
        <v>12109</v>
      </c>
      <c r="K2730" t="s">
        <v>8839</v>
      </c>
      <c r="L2730" t="str">
        <f t="shared" si="270"/>
        <v>distichum</v>
      </c>
      <c r="M2730" t="s">
        <v>8839</v>
      </c>
    </row>
    <row r="2731" spans="1:15" x14ac:dyDescent="0.25">
      <c r="A2731" t="s">
        <v>12110</v>
      </c>
      <c r="B2731" t="s">
        <v>12110</v>
      </c>
      <c r="C2731" t="s">
        <v>12111</v>
      </c>
      <c r="D2731" t="s">
        <v>12112</v>
      </c>
      <c r="E2731" t="str">
        <f>VLOOKUP(A2731,[1]USDAPLANTS!C$2:D$32889,2)</f>
        <v>L48(I)</v>
      </c>
      <c r="F2731" t="s">
        <v>12112</v>
      </c>
      <c r="G2731" t="s">
        <v>1032</v>
      </c>
      <c r="I2731" t="s">
        <v>12113</v>
      </c>
      <c r="J2731" t="s">
        <v>12114</v>
      </c>
      <c r="K2731" t="s">
        <v>828</v>
      </c>
      <c r="L2731" t="str">
        <f t="shared" si="270"/>
        <v>baccata</v>
      </c>
      <c r="M2731" t="s">
        <v>828</v>
      </c>
    </row>
    <row r="2732" spans="1:15" x14ac:dyDescent="0.25">
      <c r="A2732" t="s">
        <v>12115</v>
      </c>
      <c r="B2732" t="s">
        <v>12115</v>
      </c>
      <c r="C2732" t="s">
        <v>12116</v>
      </c>
      <c r="D2732" t="s">
        <v>12112</v>
      </c>
      <c r="E2732" t="str">
        <f>VLOOKUP(A2732,[1]USDAPLANTS!C$2:D$32889,2)</f>
        <v>L48(N)CAN(N)SPM(N)</v>
      </c>
      <c r="F2732" t="s">
        <v>12112</v>
      </c>
      <c r="G2732" t="s">
        <v>1021</v>
      </c>
      <c r="I2732" t="s">
        <v>12117</v>
      </c>
      <c r="J2732" t="s">
        <v>12114</v>
      </c>
      <c r="K2732" t="s">
        <v>1544</v>
      </c>
      <c r="L2732" t="str">
        <f t="shared" si="270"/>
        <v>canadensis</v>
      </c>
      <c r="M2732" t="s">
        <v>1544</v>
      </c>
    </row>
    <row r="2733" spans="1:15" x14ac:dyDescent="0.25">
      <c r="A2733" t="s">
        <v>12118</v>
      </c>
      <c r="B2733" t="s">
        <v>12118</v>
      </c>
      <c r="C2733" t="s">
        <v>12119</v>
      </c>
      <c r="D2733" t="s">
        <v>12112</v>
      </c>
      <c r="E2733" t="str">
        <f>VLOOKUP(A2733,[1]USDAPLANTS!C$2:D$32889,2)</f>
        <v>L48(I)</v>
      </c>
      <c r="F2733" t="s">
        <v>12112</v>
      </c>
      <c r="G2733" t="s">
        <v>1032</v>
      </c>
      <c r="I2733" t="s">
        <v>12120</v>
      </c>
      <c r="J2733" t="s">
        <v>12114</v>
      </c>
      <c r="K2733" t="s">
        <v>8279</v>
      </c>
      <c r="L2733" t="str">
        <f t="shared" si="270"/>
        <v>cuspidata</v>
      </c>
      <c r="M2733" t="s">
        <v>8279</v>
      </c>
    </row>
    <row r="2734" spans="1:15" x14ac:dyDescent="0.25">
      <c r="A2734" t="s">
        <v>12121</v>
      </c>
      <c r="B2734" t="s">
        <v>12121</v>
      </c>
      <c r="C2734" t="s">
        <v>12122</v>
      </c>
      <c r="D2734" t="s">
        <v>1193</v>
      </c>
      <c r="E2734" t="str">
        <f>VLOOKUP(A2734,[1]USDAPLANTS!C$2:D$32889,2)</f>
        <v>L48(N)CAN(N)</v>
      </c>
      <c r="F2734" t="s">
        <v>1193</v>
      </c>
      <c r="G2734" t="s">
        <v>1021</v>
      </c>
      <c r="I2734" t="s">
        <v>12123</v>
      </c>
      <c r="J2734" t="s">
        <v>12124</v>
      </c>
      <c r="K2734" t="s">
        <v>895</v>
      </c>
      <c r="L2734" t="str">
        <f t="shared" si="270"/>
        <v>virginiana</v>
      </c>
      <c r="M2734" t="s">
        <v>895</v>
      </c>
    </row>
    <row r="2735" spans="1:15" x14ac:dyDescent="0.25">
      <c r="A2735" t="s">
        <v>12125</v>
      </c>
      <c r="B2735" t="s">
        <v>12125</v>
      </c>
      <c r="C2735" t="s">
        <v>12126</v>
      </c>
      <c r="D2735" t="s">
        <v>9075</v>
      </c>
      <c r="E2735" t="str">
        <f>VLOOKUP(A2735,[1]USDAPLANTS!C$2:D$32889,2)</f>
        <v>L48(I)</v>
      </c>
      <c r="F2735" t="s">
        <v>9075</v>
      </c>
      <c r="G2735" t="s">
        <v>1032</v>
      </c>
      <c r="I2735" t="s">
        <v>12127</v>
      </c>
      <c r="J2735" t="s">
        <v>12128</v>
      </c>
      <c r="K2735" t="s">
        <v>12129</v>
      </c>
      <c r="L2735" t="str">
        <f t="shared" si="270"/>
        <v>daniellii</v>
      </c>
      <c r="M2735" t="s">
        <v>12129</v>
      </c>
    </row>
    <row r="2736" spans="1:15" x14ac:dyDescent="0.25">
      <c r="A2736" t="s">
        <v>12130</v>
      </c>
      <c r="B2736" t="s">
        <v>12130</v>
      </c>
      <c r="C2736" t="s">
        <v>12131</v>
      </c>
      <c r="D2736" t="s">
        <v>1117</v>
      </c>
      <c r="E2736" t="str">
        <f>VLOOKUP(A2736,[1]USDAPLANTS!C$2:D$32889,2)</f>
        <v>L48(N)CAN(N)</v>
      </c>
      <c r="F2736" t="s">
        <v>1117</v>
      </c>
      <c r="G2736" t="s">
        <v>1021</v>
      </c>
      <c r="I2736" t="s">
        <v>12132</v>
      </c>
      <c r="J2736" t="s">
        <v>12133</v>
      </c>
      <c r="K2736" t="s">
        <v>12134</v>
      </c>
      <c r="L2736" t="str">
        <f t="shared" ref="L2736:L2737" si="271">M2736&amp;" "&amp;N2736&amp;" "&amp;O2736</f>
        <v>canadense var. boreale</v>
      </c>
      <c r="M2736" t="s">
        <v>856</v>
      </c>
      <c r="N2736" t="s">
        <v>1259</v>
      </c>
      <c r="O2736" t="s">
        <v>4424</v>
      </c>
    </row>
    <row r="2737" spans="1:15" x14ac:dyDescent="0.25">
      <c r="A2737" t="s">
        <v>12135</v>
      </c>
      <c r="B2737" t="s">
        <v>12135</v>
      </c>
      <c r="C2737" t="s">
        <v>12136</v>
      </c>
      <c r="D2737" t="s">
        <v>1117</v>
      </c>
      <c r="E2737" t="str">
        <f>VLOOKUP(A2737,[1]USDAPLANTS!C$2:D$32889,2)</f>
        <v>L48(N)CAN(N)</v>
      </c>
      <c r="F2737" t="s">
        <v>1117</v>
      </c>
      <c r="G2737" t="s">
        <v>1021</v>
      </c>
      <c r="I2737" t="s">
        <v>12137</v>
      </c>
      <c r="J2737" t="s">
        <v>12133</v>
      </c>
      <c r="K2737" t="s">
        <v>12138</v>
      </c>
      <c r="L2737" t="str">
        <f t="shared" si="271"/>
        <v>canadense var. virginicum</v>
      </c>
      <c r="M2737" t="s">
        <v>856</v>
      </c>
      <c r="N2737" t="s">
        <v>1259</v>
      </c>
      <c r="O2737" t="s">
        <v>5533</v>
      </c>
    </row>
    <row r="2738" spans="1:15" x14ac:dyDescent="0.25">
      <c r="A2738" t="s">
        <v>12139</v>
      </c>
      <c r="B2738" t="s">
        <v>12139</v>
      </c>
      <c r="C2738" t="s">
        <v>12140</v>
      </c>
      <c r="D2738" t="s">
        <v>1123</v>
      </c>
      <c r="E2738" t="str">
        <f>VLOOKUP(A2738,[1]USDAPLANTS!C$2:D$32889,2)</f>
        <v>L48(N)</v>
      </c>
      <c r="F2738" t="s">
        <v>1123</v>
      </c>
      <c r="G2738" t="s">
        <v>1021</v>
      </c>
      <c r="I2738" t="s">
        <v>12141</v>
      </c>
      <c r="J2738" t="s">
        <v>12142</v>
      </c>
      <c r="K2738" t="s">
        <v>12143</v>
      </c>
      <c r="L2738" t="str">
        <f t="shared" ref="L2738:L2744" si="272">M2738</f>
        <v>coriaceum</v>
      </c>
      <c r="M2738" t="s">
        <v>12143</v>
      </c>
    </row>
    <row r="2739" spans="1:15" x14ac:dyDescent="0.25">
      <c r="A2739" t="s">
        <v>12144</v>
      </c>
      <c r="B2739" t="s">
        <v>12144</v>
      </c>
      <c r="C2739" t="s">
        <v>12145</v>
      </c>
      <c r="D2739" t="s">
        <v>1123</v>
      </c>
      <c r="E2739" t="str">
        <f>VLOOKUP(A2739,[1]USDAPLANTS!C$2:D$32889,2)</f>
        <v>L48(N)CAN(N)</v>
      </c>
      <c r="F2739" t="s">
        <v>1123</v>
      </c>
      <c r="G2739" t="s">
        <v>1021</v>
      </c>
      <c r="I2739" t="s">
        <v>12146</v>
      </c>
      <c r="J2739" t="s">
        <v>12142</v>
      </c>
      <c r="K2739" t="s">
        <v>12147</v>
      </c>
      <c r="L2739" t="str">
        <f t="shared" si="272"/>
        <v>dasycarpum</v>
      </c>
      <c r="M2739" t="s">
        <v>12147</v>
      </c>
    </row>
    <row r="2740" spans="1:15" x14ac:dyDescent="0.25">
      <c r="A2740" t="s">
        <v>12148</v>
      </c>
      <c r="B2740" t="s">
        <v>12148</v>
      </c>
      <c r="C2740" t="s">
        <v>12149</v>
      </c>
      <c r="D2740" t="s">
        <v>1123</v>
      </c>
      <c r="E2740" t="str">
        <f>VLOOKUP(A2740,[1]USDAPLANTS!C$2:D$32889,2)</f>
        <v>L48(N)CAN(N)SPM(N)</v>
      </c>
      <c r="F2740" t="s">
        <v>1123</v>
      </c>
      <c r="G2740" t="s">
        <v>1021</v>
      </c>
      <c r="I2740" t="s">
        <v>12150</v>
      </c>
      <c r="J2740" t="s">
        <v>12142</v>
      </c>
      <c r="K2740" t="s">
        <v>12151</v>
      </c>
      <c r="L2740" t="str">
        <f t="shared" si="272"/>
        <v>dioicum</v>
      </c>
      <c r="M2740" t="s">
        <v>12151</v>
      </c>
    </row>
    <row r="2741" spans="1:15" x14ac:dyDescent="0.25">
      <c r="A2741" t="s">
        <v>12152</v>
      </c>
      <c r="B2741" t="s">
        <v>12152</v>
      </c>
      <c r="C2741" t="s">
        <v>12153</v>
      </c>
      <c r="D2741" t="s">
        <v>1123</v>
      </c>
      <c r="E2741" t="str">
        <f>VLOOKUP(A2741,[1]USDAPLANTS!C$2:D$32889,2)</f>
        <v>L48(N)CAN(N)SPM(N)</v>
      </c>
      <c r="F2741" t="s">
        <v>1123</v>
      </c>
      <c r="G2741" t="s">
        <v>1021</v>
      </c>
      <c r="I2741" t="s">
        <v>12154</v>
      </c>
      <c r="J2741" t="s">
        <v>12142</v>
      </c>
      <c r="K2741" t="s">
        <v>1280</v>
      </c>
      <c r="L2741" t="str">
        <f t="shared" si="272"/>
        <v>pubescens</v>
      </c>
      <c r="M2741" t="s">
        <v>1280</v>
      </c>
    </row>
    <row r="2742" spans="1:15" x14ac:dyDescent="0.25">
      <c r="A2742" t="s">
        <v>12155</v>
      </c>
      <c r="B2742" t="s">
        <v>12155</v>
      </c>
      <c r="C2742" t="s">
        <v>12156</v>
      </c>
      <c r="D2742" t="s">
        <v>1123</v>
      </c>
      <c r="E2742" t="str">
        <f>VLOOKUP(A2742,[1]USDAPLANTS!C$2:D$32889,2)</f>
        <v>L48(N)CAN(N)</v>
      </c>
      <c r="F2742" t="s">
        <v>1123</v>
      </c>
      <c r="G2742" t="s">
        <v>1021</v>
      </c>
      <c r="I2742" t="s">
        <v>12157</v>
      </c>
      <c r="J2742" t="s">
        <v>12142</v>
      </c>
      <c r="K2742" t="s">
        <v>12158</v>
      </c>
      <c r="L2742" t="str">
        <f t="shared" si="272"/>
        <v>revolutum</v>
      </c>
      <c r="M2742" t="s">
        <v>12158</v>
      </c>
    </row>
    <row r="2743" spans="1:15" x14ac:dyDescent="0.25">
      <c r="A2743" t="s">
        <v>12159</v>
      </c>
      <c r="B2743" t="s">
        <v>12159</v>
      </c>
      <c r="C2743" t="s">
        <v>12160</v>
      </c>
      <c r="D2743" t="s">
        <v>1123</v>
      </c>
      <c r="E2743" t="str">
        <f>VLOOKUP(A2743,[1]USDAPLANTS!C$2:D$32889,2)</f>
        <v>L48(N)CAN(N)</v>
      </c>
      <c r="F2743" t="s">
        <v>1123</v>
      </c>
      <c r="G2743" t="s">
        <v>1021</v>
      </c>
      <c r="I2743" t="s">
        <v>12161</v>
      </c>
      <c r="J2743" t="s">
        <v>12142</v>
      </c>
      <c r="K2743" t="s">
        <v>3529</v>
      </c>
      <c r="L2743" t="str">
        <f t="shared" si="272"/>
        <v>thalictroides</v>
      </c>
      <c r="M2743" t="s">
        <v>3529</v>
      </c>
    </row>
    <row r="2744" spans="1:15" x14ac:dyDescent="0.25">
      <c r="A2744" t="s">
        <v>12162</v>
      </c>
      <c r="B2744" t="s">
        <v>12162</v>
      </c>
      <c r="C2744" t="s">
        <v>12163</v>
      </c>
      <c r="D2744" t="s">
        <v>1187</v>
      </c>
      <c r="E2744" t="str">
        <f>VLOOKUP(A2744,[1]USDAPLANTS!C$2:D$32889,2)</f>
        <v>L48(N)CAN(N)</v>
      </c>
      <c r="F2744" t="s">
        <v>1187</v>
      </c>
      <c r="G2744" t="s">
        <v>1021</v>
      </c>
      <c r="I2744" t="s">
        <v>12164</v>
      </c>
      <c r="J2744" t="s">
        <v>12165</v>
      </c>
      <c r="K2744" t="s">
        <v>12166</v>
      </c>
      <c r="L2744" t="str">
        <f t="shared" si="272"/>
        <v>barbinode</v>
      </c>
      <c r="M2744" t="s">
        <v>12166</v>
      </c>
    </row>
    <row r="2745" spans="1:15" x14ac:dyDescent="0.25">
      <c r="A2745" t="s">
        <v>12167</v>
      </c>
      <c r="B2745" t="s">
        <v>12167</v>
      </c>
      <c r="C2745" t="s">
        <v>12168</v>
      </c>
      <c r="D2745" t="s">
        <v>1187</v>
      </c>
      <c r="E2745" t="str">
        <f>VLOOKUP(A2745,[1]USDAPLANTS!C$2:D$32889,2)</f>
        <v>L48(N)CAN(N)</v>
      </c>
      <c r="F2745" t="s">
        <v>1187</v>
      </c>
      <c r="G2745" t="s">
        <v>1021</v>
      </c>
      <c r="I2745" t="s">
        <v>12169</v>
      </c>
      <c r="J2745" t="s">
        <v>12165</v>
      </c>
      <c r="K2745" t="s">
        <v>12170</v>
      </c>
      <c r="L2745" t="str">
        <f t="shared" ref="L2745:L2746" si="273">M2745&amp;" "&amp;N2745&amp;" "&amp;O2745</f>
        <v>trifoliatum var. flavum</v>
      </c>
      <c r="M2745" t="s">
        <v>11370</v>
      </c>
      <c r="N2745" t="s">
        <v>1259</v>
      </c>
      <c r="O2745" t="s">
        <v>12171</v>
      </c>
    </row>
    <row r="2746" spans="1:15" x14ac:dyDescent="0.25">
      <c r="A2746" t="s">
        <v>12172</v>
      </c>
      <c r="B2746" t="s">
        <v>12172</v>
      </c>
      <c r="C2746" t="s">
        <v>12173</v>
      </c>
      <c r="D2746" t="s">
        <v>1187</v>
      </c>
      <c r="E2746" t="str">
        <f>VLOOKUP(A2746,[1]USDAPLANTS!C$2:D$32889,2)</f>
        <v>L48(N)</v>
      </c>
      <c r="F2746" t="s">
        <v>1187</v>
      </c>
      <c r="G2746" t="s">
        <v>1021</v>
      </c>
      <c r="I2746" t="s">
        <v>12174</v>
      </c>
      <c r="J2746" t="s">
        <v>12165</v>
      </c>
      <c r="K2746" t="s">
        <v>12175</v>
      </c>
      <c r="L2746" t="str">
        <f t="shared" si="273"/>
        <v>trifoliatum var. trifoliatum</v>
      </c>
      <c r="M2746" t="s">
        <v>11370</v>
      </c>
      <c r="N2746" t="s">
        <v>1259</v>
      </c>
      <c r="O2746" t="s">
        <v>11370</v>
      </c>
    </row>
    <row r="2747" spans="1:15" x14ac:dyDescent="0.25">
      <c r="A2747" t="s">
        <v>12176</v>
      </c>
      <c r="B2747" t="s">
        <v>12176</v>
      </c>
      <c r="C2747" t="s">
        <v>376</v>
      </c>
      <c r="D2747" t="s">
        <v>1165</v>
      </c>
      <c r="E2747" t="str">
        <f>VLOOKUP(A2747,[1]USDAPLANTS!C$2:D$32889,2)</f>
        <v>L48(N)CAN(N)SPM(N)</v>
      </c>
      <c r="F2747" t="s">
        <v>1165</v>
      </c>
      <c r="G2747" t="s">
        <v>1021</v>
      </c>
      <c r="I2747" t="s">
        <v>12177</v>
      </c>
      <c r="J2747" t="s">
        <v>12178</v>
      </c>
      <c r="K2747" t="s">
        <v>911</v>
      </c>
      <c r="L2747" t="str">
        <f t="shared" ref="L2747:L2756" si="274">M2747</f>
        <v>noveboracensis</v>
      </c>
      <c r="M2747" t="s">
        <v>911</v>
      </c>
    </row>
    <row r="2748" spans="1:15" x14ac:dyDescent="0.25">
      <c r="A2748" t="s">
        <v>12179</v>
      </c>
      <c r="B2748" t="s">
        <v>12179</v>
      </c>
      <c r="C2748" t="s">
        <v>12180</v>
      </c>
      <c r="D2748" t="s">
        <v>1165</v>
      </c>
      <c r="E2748" t="str">
        <f>VLOOKUP(A2748,[1]USDAPLANTS!C$2:D$32889,2)</f>
        <v>L48(N)CAN(N)SPM(N)</v>
      </c>
      <c r="F2748" t="s">
        <v>1165</v>
      </c>
      <c r="G2748" t="s">
        <v>1021</v>
      </c>
      <c r="I2748" t="s">
        <v>12181</v>
      </c>
      <c r="J2748" t="s">
        <v>12178</v>
      </c>
      <c r="K2748" t="s">
        <v>928</v>
      </c>
      <c r="L2748" t="str">
        <f t="shared" si="274"/>
        <v>palustris</v>
      </c>
      <c r="M2748" t="s">
        <v>928</v>
      </c>
    </row>
    <row r="2749" spans="1:15" x14ac:dyDescent="0.25">
      <c r="A2749" t="s">
        <v>12182</v>
      </c>
      <c r="B2749" t="s">
        <v>12182</v>
      </c>
      <c r="C2749" t="s">
        <v>12183</v>
      </c>
      <c r="D2749" t="s">
        <v>1165</v>
      </c>
      <c r="E2749" t="str">
        <f>VLOOKUP(A2749,[1]USDAPLANTS!C$2:D$32889,2)</f>
        <v>L48(N)CAN(N)</v>
      </c>
      <c r="F2749" t="s">
        <v>1165</v>
      </c>
      <c r="G2749" t="s">
        <v>1021</v>
      </c>
      <c r="I2749" t="s">
        <v>12184</v>
      </c>
      <c r="J2749" t="s">
        <v>12178</v>
      </c>
      <c r="K2749" t="s">
        <v>12185</v>
      </c>
      <c r="L2749" t="str">
        <f t="shared" si="274"/>
        <v>simulata</v>
      </c>
      <c r="M2749" t="s">
        <v>12185</v>
      </c>
    </row>
    <row r="2750" spans="1:15" x14ac:dyDescent="0.25">
      <c r="A2750" t="s">
        <v>12186</v>
      </c>
      <c r="B2750" t="s">
        <v>12186</v>
      </c>
      <c r="C2750" t="s">
        <v>12187</v>
      </c>
      <c r="D2750" t="s">
        <v>1181</v>
      </c>
      <c r="E2750" t="str">
        <f>VLOOKUP(A2750,[1]USDAPLANTS!C$2:D$32889,2)</f>
        <v>L48(I)CAN(I)</v>
      </c>
      <c r="F2750" t="s">
        <v>1181</v>
      </c>
      <c r="G2750" t="s">
        <v>1032</v>
      </c>
      <c r="I2750" t="s">
        <v>12188</v>
      </c>
      <c r="J2750" t="s">
        <v>12189</v>
      </c>
      <c r="K2750" t="s">
        <v>12190</v>
      </c>
      <c r="L2750" t="str">
        <f t="shared" si="274"/>
        <v>pycnanthum</v>
      </c>
      <c r="M2750" t="s">
        <v>12190</v>
      </c>
    </row>
    <row r="2751" spans="1:15" x14ac:dyDescent="0.25">
      <c r="A2751" t="s">
        <v>12191</v>
      </c>
      <c r="B2751" t="s">
        <v>12191</v>
      </c>
      <c r="C2751" t="s">
        <v>12192</v>
      </c>
      <c r="D2751" t="s">
        <v>1375</v>
      </c>
      <c r="E2751" t="str">
        <f>VLOOKUP(A2751,[1]USDAPLANTS!C$2:D$32889,2)</f>
        <v>L48(I)</v>
      </c>
      <c r="F2751" t="s">
        <v>1375</v>
      </c>
      <c r="G2751" t="s">
        <v>1032</v>
      </c>
      <c r="I2751" t="s">
        <v>12193</v>
      </c>
      <c r="J2751" t="s">
        <v>12194</v>
      </c>
      <c r="K2751" t="s">
        <v>12195</v>
      </c>
      <c r="L2751" t="str">
        <f t="shared" si="274"/>
        <v>alliaceum</v>
      </c>
      <c r="M2751" t="s">
        <v>12195</v>
      </c>
    </row>
    <row r="2752" spans="1:15" x14ac:dyDescent="0.25">
      <c r="A2752" t="s">
        <v>12196</v>
      </c>
      <c r="B2752" t="s">
        <v>12196</v>
      </c>
      <c r="C2752" t="s">
        <v>12197</v>
      </c>
      <c r="D2752" t="s">
        <v>1375</v>
      </c>
      <c r="E2752" t="str">
        <f>VLOOKUP(A2752,[1]USDAPLANTS!C$2:D$32889,2)</f>
        <v>L48(I)AK(I)CAN(I)GL(I)SPM(I)</v>
      </c>
      <c r="F2752" t="s">
        <v>1375</v>
      </c>
      <c r="G2752" t="s">
        <v>1032</v>
      </c>
      <c r="I2752" t="s">
        <v>12198</v>
      </c>
      <c r="J2752" t="s">
        <v>12194</v>
      </c>
      <c r="K2752" t="s">
        <v>3618</v>
      </c>
      <c r="L2752" t="str">
        <f t="shared" si="274"/>
        <v>arvense</v>
      </c>
      <c r="M2752" t="s">
        <v>3618</v>
      </c>
    </row>
    <row r="2753" spans="1:15" x14ac:dyDescent="0.25">
      <c r="A2753" t="s">
        <v>12199</v>
      </c>
      <c r="B2753" t="s">
        <v>12199</v>
      </c>
      <c r="C2753" t="s">
        <v>12200</v>
      </c>
      <c r="D2753" t="s">
        <v>1375</v>
      </c>
      <c r="E2753" t="str">
        <f>VLOOKUP(A2753,[1]USDAPLANTS!C$2:D$32889,2)</f>
        <v>L48(I)AK(I)CAN(I)GL(I)SPM(I)</v>
      </c>
      <c r="F2753" t="s">
        <v>1375</v>
      </c>
      <c r="G2753" t="s">
        <v>1032</v>
      </c>
      <c r="I2753" t="s">
        <v>12201</v>
      </c>
      <c r="J2753" t="s">
        <v>12194</v>
      </c>
      <c r="K2753" t="s">
        <v>5635</v>
      </c>
      <c r="L2753" t="str">
        <f t="shared" si="274"/>
        <v>perfoliatum</v>
      </c>
      <c r="M2753" t="s">
        <v>5635</v>
      </c>
    </row>
    <row r="2754" spans="1:15" x14ac:dyDescent="0.25">
      <c r="A2754" t="s">
        <v>12202</v>
      </c>
      <c r="B2754" t="s">
        <v>12202</v>
      </c>
      <c r="C2754" t="s">
        <v>12203</v>
      </c>
      <c r="D2754" t="s">
        <v>3700</v>
      </c>
      <c r="E2754" t="str">
        <f>VLOOKUP(A2754,[1]USDAPLANTS!C$2:D$32889,2)</f>
        <v>L48(N)CAN(N)</v>
      </c>
      <c r="F2754" t="s">
        <v>3700</v>
      </c>
      <c r="G2754" t="s">
        <v>1021</v>
      </c>
      <c r="I2754" t="s">
        <v>12204</v>
      </c>
      <c r="J2754" t="s">
        <v>12205</v>
      </c>
      <c r="K2754" t="s">
        <v>3559</v>
      </c>
      <c r="L2754" t="str">
        <f t="shared" si="274"/>
        <v>occidentalis</v>
      </c>
      <c r="M2754" t="s">
        <v>3559</v>
      </c>
    </row>
    <row r="2755" spans="1:15" x14ac:dyDescent="0.25">
      <c r="A2755" t="s">
        <v>12206</v>
      </c>
      <c r="B2755" t="s">
        <v>12206</v>
      </c>
      <c r="C2755" t="s">
        <v>12207</v>
      </c>
      <c r="D2755" t="s">
        <v>1117</v>
      </c>
      <c r="E2755" t="str">
        <f>VLOOKUP(A2755,[1]USDAPLANTS!C$2:D$32889,2)</f>
        <v>L48(I)CAN(I)</v>
      </c>
      <c r="F2755" t="s">
        <v>1117</v>
      </c>
      <c r="G2755" t="s">
        <v>1032</v>
      </c>
      <c r="I2755" t="s">
        <v>12208</v>
      </c>
      <c r="J2755" t="s">
        <v>12209</v>
      </c>
      <c r="K2755" t="s">
        <v>6303</v>
      </c>
      <c r="L2755" t="str">
        <f t="shared" si="274"/>
        <v>pulegioides</v>
      </c>
      <c r="M2755" t="s">
        <v>6303</v>
      </c>
    </row>
    <row r="2756" spans="1:15" x14ac:dyDescent="0.25">
      <c r="A2756" t="s">
        <v>12210</v>
      </c>
      <c r="B2756" t="s">
        <v>12210</v>
      </c>
      <c r="C2756" t="s">
        <v>12211</v>
      </c>
      <c r="D2756" t="s">
        <v>3834</v>
      </c>
      <c r="E2756" t="str">
        <f>VLOOKUP(A2756,[1]USDAPLANTS!C$2:D$32889,2)</f>
        <v>L48(N)CAN(N)</v>
      </c>
      <c r="F2756" t="s">
        <v>3834</v>
      </c>
      <c r="G2756" t="s">
        <v>1021</v>
      </c>
      <c r="I2756" t="s">
        <v>12212</v>
      </c>
      <c r="J2756" t="s">
        <v>12213</v>
      </c>
      <c r="K2756" t="s">
        <v>12214</v>
      </c>
      <c r="L2756" t="str">
        <f t="shared" si="274"/>
        <v>cordifolia</v>
      </c>
      <c r="M2756" t="s">
        <v>12214</v>
      </c>
    </row>
    <row r="2757" spans="1:15" x14ac:dyDescent="0.25">
      <c r="A2757" t="s">
        <v>12215</v>
      </c>
      <c r="B2757" t="s">
        <v>12215</v>
      </c>
      <c r="C2757" t="s">
        <v>12216</v>
      </c>
      <c r="D2757" t="s">
        <v>1031</v>
      </c>
      <c r="E2757" t="str">
        <f>VLOOKUP(A2757,[1]USDAPLANTS!C$2:D$32889,2)</f>
        <v>L48(N)CAN(N)</v>
      </c>
      <c r="F2757" t="s">
        <v>1031</v>
      </c>
      <c r="G2757" t="s">
        <v>1021</v>
      </c>
      <c r="I2757" t="s">
        <v>12217</v>
      </c>
      <c r="J2757" t="s">
        <v>12218</v>
      </c>
      <c r="K2757" t="s">
        <v>5900</v>
      </c>
      <c r="L2757" t="str">
        <f t="shared" ref="L2757:L2758" si="275">M2757&amp;" "&amp;N2757&amp;" "&amp;O2757</f>
        <v>americana var. americana</v>
      </c>
      <c r="M2757" t="s">
        <v>1656</v>
      </c>
      <c r="N2757" t="s">
        <v>1259</v>
      </c>
      <c r="O2757" t="s">
        <v>1656</v>
      </c>
    </row>
    <row r="2758" spans="1:15" x14ac:dyDescent="0.25">
      <c r="A2758" t="s">
        <v>12219</v>
      </c>
      <c r="B2758" t="s">
        <v>12219</v>
      </c>
      <c r="C2758" t="s">
        <v>12220</v>
      </c>
      <c r="D2758" t="s">
        <v>1031</v>
      </c>
      <c r="E2758" t="str">
        <f>VLOOKUP(A2758,[1]USDAPLANTS!C$2:D$32889,2)</f>
        <v>L48(N)CAN(I)</v>
      </c>
      <c r="F2758" t="s">
        <v>1031</v>
      </c>
      <c r="G2758" t="s">
        <v>1021</v>
      </c>
      <c r="I2758" t="s">
        <v>12221</v>
      </c>
      <c r="J2758" t="s">
        <v>12218</v>
      </c>
      <c r="K2758" t="s">
        <v>12222</v>
      </c>
      <c r="L2758" t="str">
        <f t="shared" si="275"/>
        <v>americana var. heterophylla</v>
      </c>
      <c r="M2758" t="s">
        <v>1656</v>
      </c>
      <c r="N2758" t="s">
        <v>1259</v>
      </c>
      <c r="O2758" t="s">
        <v>2587</v>
      </c>
    </row>
    <row r="2759" spans="1:15" x14ac:dyDescent="0.25">
      <c r="A2759" t="s">
        <v>12223</v>
      </c>
      <c r="B2759" t="s">
        <v>12223</v>
      </c>
      <c r="C2759" t="s">
        <v>12224</v>
      </c>
      <c r="D2759" t="s">
        <v>1031</v>
      </c>
      <c r="E2759" t="str">
        <f>VLOOKUP(A2759,[1]USDAPLANTS!C$2:D$32889,2)</f>
        <v>L48(I)CAN(I)</v>
      </c>
      <c r="F2759" t="s">
        <v>1031</v>
      </c>
      <c r="G2759" t="s">
        <v>1032</v>
      </c>
      <c r="I2759" t="s">
        <v>12225</v>
      </c>
      <c r="J2759" t="s">
        <v>12218</v>
      </c>
      <c r="K2759" t="s">
        <v>6598</v>
      </c>
      <c r="L2759" t="str">
        <f t="shared" ref="L2759:L2762" si="276">M2759</f>
        <v>cordata</v>
      </c>
      <c r="M2759" t="s">
        <v>6598</v>
      </c>
    </row>
    <row r="2760" spans="1:15" x14ac:dyDescent="0.25">
      <c r="A2760" t="s">
        <v>12226</v>
      </c>
      <c r="B2760" t="s">
        <v>12226</v>
      </c>
      <c r="C2760" t="s">
        <v>12227</v>
      </c>
      <c r="D2760" t="s">
        <v>1747</v>
      </c>
      <c r="E2760" t="str">
        <f>VLOOKUP(A2760,[1]USDAPLANTS!C$2:D$32889,2)</f>
        <v>L48(N)</v>
      </c>
      <c r="F2760" t="s">
        <v>1747</v>
      </c>
      <c r="G2760" t="s">
        <v>1021</v>
      </c>
      <c r="I2760" t="s">
        <v>12228</v>
      </c>
      <c r="J2760" t="s">
        <v>12229</v>
      </c>
      <c r="K2760" t="s">
        <v>3883</v>
      </c>
      <c r="L2760" t="str">
        <f t="shared" si="276"/>
        <v>discolor</v>
      </c>
      <c r="M2760" t="s">
        <v>3883</v>
      </c>
    </row>
    <row r="2761" spans="1:15" x14ac:dyDescent="0.25">
      <c r="A2761" t="s">
        <v>12230</v>
      </c>
      <c r="B2761" t="s">
        <v>12230</v>
      </c>
      <c r="C2761" t="s">
        <v>12231</v>
      </c>
      <c r="D2761" t="s">
        <v>1187</v>
      </c>
      <c r="E2761" t="str">
        <f>VLOOKUP(A2761,[1]USDAPLANTS!C$2:D$32889,2)</f>
        <v>L48(I)CAN(I)</v>
      </c>
      <c r="F2761" t="s">
        <v>1187</v>
      </c>
      <c r="G2761" t="s">
        <v>1032</v>
      </c>
      <c r="I2761" t="s">
        <v>12232</v>
      </c>
      <c r="J2761" t="s">
        <v>12233</v>
      </c>
      <c r="K2761" t="s">
        <v>5817</v>
      </c>
      <c r="L2761" t="str">
        <f t="shared" si="276"/>
        <v>japonica</v>
      </c>
      <c r="M2761" t="s">
        <v>5817</v>
      </c>
    </row>
    <row r="2762" spans="1:15" x14ac:dyDescent="0.25">
      <c r="A2762" t="s">
        <v>12234</v>
      </c>
      <c r="B2762" t="s">
        <v>12234</v>
      </c>
      <c r="C2762" t="s">
        <v>12235</v>
      </c>
      <c r="D2762" t="s">
        <v>1187</v>
      </c>
      <c r="E2762" t="str">
        <f>VLOOKUP(A2762,[1]USDAPLANTS!C$2:D$32889,2)</f>
        <v>L48(I)</v>
      </c>
      <c r="F2762" t="s">
        <v>1187</v>
      </c>
      <c r="G2762" t="s">
        <v>1032</v>
      </c>
      <c r="I2762" t="s">
        <v>12236</v>
      </c>
      <c r="J2762" t="s">
        <v>12233</v>
      </c>
      <c r="K2762" t="s">
        <v>12237</v>
      </c>
      <c r="L2762" t="str">
        <f t="shared" si="276"/>
        <v>leptophylla</v>
      </c>
      <c r="M2762" t="s">
        <v>12237</v>
      </c>
    </row>
    <row r="2763" spans="1:15" x14ac:dyDescent="0.25">
      <c r="A2763" t="s">
        <v>12238</v>
      </c>
      <c r="B2763" t="s">
        <v>12238</v>
      </c>
      <c r="C2763" t="s">
        <v>12239</v>
      </c>
      <c r="D2763" t="s">
        <v>1181</v>
      </c>
      <c r="E2763" t="str">
        <f>VLOOKUP(A2763,[1]USDAPLANTS!C$2:D$32889,2)</f>
        <v>L48(N)CAN(N)</v>
      </c>
      <c r="F2763" t="s">
        <v>1181</v>
      </c>
      <c r="G2763" t="s">
        <v>1021</v>
      </c>
      <c r="I2763" t="s">
        <v>12240</v>
      </c>
      <c r="J2763" t="s">
        <v>12241</v>
      </c>
      <c r="K2763" t="s">
        <v>12242</v>
      </c>
      <c r="L2763" t="str">
        <f t="shared" ref="L2763:L2764" si="277">M2763&amp;" "&amp;N2763&amp;" "&amp;O2763</f>
        <v>pallida var. fernaldii</v>
      </c>
      <c r="M2763" t="s">
        <v>6806</v>
      </c>
      <c r="N2763" t="s">
        <v>1259</v>
      </c>
      <c r="O2763" t="s">
        <v>12243</v>
      </c>
    </row>
    <row r="2764" spans="1:15" x14ac:dyDescent="0.25">
      <c r="A2764" t="s">
        <v>12244</v>
      </c>
      <c r="B2764" t="s">
        <v>12244</v>
      </c>
      <c r="C2764" t="s">
        <v>12245</v>
      </c>
      <c r="D2764" t="s">
        <v>1181</v>
      </c>
      <c r="E2764" t="str">
        <f>VLOOKUP(A2764,[1]USDAPLANTS!C$2:D$32889,2)</f>
        <v>L48(N)CAN(N)</v>
      </c>
      <c r="F2764" t="s">
        <v>1181</v>
      </c>
      <c r="G2764" t="s">
        <v>1021</v>
      </c>
      <c r="I2764" t="s">
        <v>12246</v>
      </c>
      <c r="J2764" t="s">
        <v>12241</v>
      </c>
      <c r="K2764" t="s">
        <v>12247</v>
      </c>
      <c r="L2764" t="str">
        <f t="shared" si="277"/>
        <v>pallida var. pallida</v>
      </c>
      <c r="M2764" t="s">
        <v>6806</v>
      </c>
      <c r="N2764" t="s">
        <v>1259</v>
      </c>
      <c r="O2764" t="s">
        <v>6806</v>
      </c>
    </row>
    <row r="2765" spans="1:15" x14ac:dyDescent="0.25">
      <c r="A2765" t="s">
        <v>12248</v>
      </c>
      <c r="B2765" t="s">
        <v>12248</v>
      </c>
      <c r="C2765" t="s">
        <v>12249</v>
      </c>
      <c r="D2765" t="s">
        <v>4189</v>
      </c>
      <c r="E2765" t="str">
        <f>VLOOKUP(A2765,[1]USDAPLANTS!C$2:D$32889,2)</f>
        <v>L48(N)CAN(N)</v>
      </c>
      <c r="F2765" t="s">
        <v>4189</v>
      </c>
      <c r="G2765" t="s">
        <v>1021</v>
      </c>
      <c r="I2765" t="s">
        <v>12250</v>
      </c>
      <c r="J2765" t="s">
        <v>933</v>
      </c>
      <c r="K2765" t="s">
        <v>934</v>
      </c>
      <c r="L2765" t="str">
        <f t="shared" ref="L2765:L2798" si="278">M2765</f>
        <v>radicans</v>
      </c>
      <c r="M2765" t="s">
        <v>934</v>
      </c>
    </row>
    <row r="2766" spans="1:15" x14ac:dyDescent="0.25">
      <c r="A2766" t="s">
        <v>12251</v>
      </c>
      <c r="B2766" t="s">
        <v>12251</v>
      </c>
      <c r="C2766" t="s">
        <v>12252</v>
      </c>
      <c r="D2766" t="s">
        <v>4189</v>
      </c>
      <c r="E2766" t="str">
        <f>VLOOKUP(A2766,[1]USDAPLANTS!C$2:D$32889,2)</f>
        <v>L48(N)CAN(N)</v>
      </c>
      <c r="F2766" t="s">
        <v>4189</v>
      </c>
      <c r="G2766" t="s">
        <v>1021</v>
      </c>
      <c r="I2766" t="s">
        <v>12253</v>
      </c>
      <c r="J2766" t="s">
        <v>933</v>
      </c>
      <c r="K2766" t="s">
        <v>12254</v>
      </c>
      <c r="L2766" t="str">
        <f t="shared" si="278"/>
        <v>rydbergii</v>
      </c>
      <c r="M2766" t="s">
        <v>12254</v>
      </c>
    </row>
    <row r="2767" spans="1:15" x14ac:dyDescent="0.25">
      <c r="A2767" t="s">
        <v>12255</v>
      </c>
      <c r="B2767" t="s">
        <v>12255</v>
      </c>
      <c r="C2767" t="s">
        <v>12256</v>
      </c>
      <c r="D2767" t="s">
        <v>4189</v>
      </c>
      <c r="E2767" t="str">
        <f>VLOOKUP(A2767,[1]USDAPLANTS!C$2:D$32889,2)</f>
        <v>L48(N)CAN(N)</v>
      </c>
      <c r="F2767" t="s">
        <v>4189</v>
      </c>
      <c r="G2767" t="s">
        <v>1021</v>
      </c>
      <c r="I2767" t="s">
        <v>12257</v>
      </c>
      <c r="J2767" t="s">
        <v>933</v>
      </c>
      <c r="K2767" t="s">
        <v>12258</v>
      </c>
      <c r="L2767" t="str">
        <f t="shared" si="278"/>
        <v>vernix</v>
      </c>
      <c r="M2767" t="s">
        <v>12258</v>
      </c>
    </row>
    <row r="2768" spans="1:15" x14ac:dyDescent="0.25">
      <c r="A2768" t="s">
        <v>12259</v>
      </c>
      <c r="B2768" t="s">
        <v>12259</v>
      </c>
      <c r="C2768" t="s">
        <v>12260</v>
      </c>
      <c r="D2768" t="s">
        <v>3991</v>
      </c>
      <c r="E2768" t="str">
        <f>VLOOKUP(A2768,[1]USDAPLANTS!C$2:D$32889,2)</f>
        <v>L48(N)CAN(N)</v>
      </c>
      <c r="F2768" t="s">
        <v>3991</v>
      </c>
      <c r="G2768" t="s">
        <v>1021</v>
      </c>
      <c r="I2768" t="s">
        <v>12261</v>
      </c>
      <c r="J2768" t="s">
        <v>12262</v>
      </c>
      <c r="K2768" t="s">
        <v>12263</v>
      </c>
      <c r="L2768" t="str">
        <f t="shared" si="278"/>
        <v>ohiensis</v>
      </c>
      <c r="M2768" t="s">
        <v>12263</v>
      </c>
    </row>
    <row r="2769" spans="1:13" x14ac:dyDescent="0.25">
      <c r="A2769" t="s">
        <v>12264</v>
      </c>
      <c r="B2769" t="s">
        <v>12264</v>
      </c>
      <c r="C2769" t="s">
        <v>12265</v>
      </c>
      <c r="D2769" t="s">
        <v>3991</v>
      </c>
      <c r="E2769" t="str">
        <f>VLOOKUP(A2769,[1]USDAPLANTS!C$2:D$32889,2)</f>
        <v>L48(N)CAN(I)</v>
      </c>
      <c r="F2769" t="s">
        <v>3991</v>
      </c>
      <c r="G2769" t="s">
        <v>1021</v>
      </c>
      <c r="I2769" t="s">
        <v>12266</v>
      </c>
      <c r="J2769" t="s">
        <v>12262</v>
      </c>
      <c r="K2769" t="s">
        <v>895</v>
      </c>
      <c r="L2769" t="str">
        <f t="shared" si="278"/>
        <v>virginiana</v>
      </c>
      <c r="M2769" t="s">
        <v>895</v>
      </c>
    </row>
    <row r="2770" spans="1:13" x14ac:dyDescent="0.25">
      <c r="A2770" t="s">
        <v>12267</v>
      </c>
      <c r="B2770" t="s">
        <v>12267</v>
      </c>
      <c r="C2770" t="s">
        <v>12268</v>
      </c>
      <c r="D2770" t="s">
        <v>1108</v>
      </c>
      <c r="E2770" t="str">
        <f>VLOOKUP(A2770,[1]USDAPLANTS!C$2:D$32889,2)</f>
        <v>L48(I)AK(I)CAN(I)</v>
      </c>
      <c r="F2770" t="s">
        <v>1108</v>
      </c>
      <c r="G2770" t="s">
        <v>1032</v>
      </c>
      <c r="I2770" t="s">
        <v>12269</v>
      </c>
      <c r="J2770" t="s">
        <v>12270</v>
      </c>
      <c r="K2770" t="s">
        <v>12271</v>
      </c>
      <c r="L2770" t="str">
        <f t="shared" si="278"/>
        <v>dubius</v>
      </c>
      <c r="M2770" t="s">
        <v>12271</v>
      </c>
    </row>
    <row r="2771" spans="1:13" x14ac:dyDescent="0.25">
      <c r="A2771" t="s">
        <v>12272</v>
      </c>
      <c r="B2771" t="s">
        <v>12272</v>
      </c>
      <c r="C2771" t="s">
        <v>12273</v>
      </c>
      <c r="D2771" t="s">
        <v>1108</v>
      </c>
      <c r="E2771" t="str">
        <f>VLOOKUP(A2771,[1]USDAPLANTS!C$2:D$32889,2)</f>
        <v>L48(I)HI(I)CAN(I)</v>
      </c>
      <c r="F2771" t="s">
        <v>1108</v>
      </c>
      <c r="G2771" t="s">
        <v>1032</v>
      </c>
      <c r="I2771" t="s">
        <v>12274</v>
      </c>
      <c r="J2771" t="s">
        <v>12270</v>
      </c>
      <c r="K2771" t="s">
        <v>12275</v>
      </c>
      <c r="L2771" t="str">
        <f t="shared" si="278"/>
        <v>porrifolius</v>
      </c>
      <c r="M2771" t="s">
        <v>12275</v>
      </c>
    </row>
    <row r="2772" spans="1:13" x14ac:dyDescent="0.25">
      <c r="A2772" t="s">
        <v>12276</v>
      </c>
      <c r="B2772" t="s">
        <v>12276</v>
      </c>
      <c r="C2772" t="s">
        <v>12277</v>
      </c>
      <c r="D2772" t="s">
        <v>1108</v>
      </c>
      <c r="E2772" t="str">
        <f>VLOOKUP(A2772,[1]USDAPLANTS!C$2:D$32889,2)</f>
        <v>L48(I)CAN(I)</v>
      </c>
      <c r="F2772" t="s">
        <v>1108</v>
      </c>
      <c r="G2772" t="s">
        <v>1032</v>
      </c>
      <c r="I2772" t="s">
        <v>12278</v>
      </c>
      <c r="J2772" t="s">
        <v>12270</v>
      </c>
      <c r="K2772" t="s">
        <v>902</v>
      </c>
      <c r="L2772" t="str">
        <f t="shared" si="278"/>
        <v>pratensis</v>
      </c>
      <c r="M2772" t="s">
        <v>902</v>
      </c>
    </row>
    <row r="2773" spans="1:13" x14ac:dyDescent="0.25">
      <c r="A2773" t="s">
        <v>12279</v>
      </c>
      <c r="B2773" t="s">
        <v>12279</v>
      </c>
      <c r="C2773" t="s">
        <v>12280</v>
      </c>
      <c r="D2773" t="s">
        <v>1181</v>
      </c>
      <c r="E2773" t="str">
        <f>VLOOKUP(A2773,[1]USDAPLANTS!C$2:D$32889,2)</f>
        <v>L48(I)</v>
      </c>
      <c r="F2773" t="s">
        <v>1181</v>
      </c>
      <c r="G2773" t="s">
        <v>1032</v>
      </c>
      <c r="I2773" t="s">
        <v>12281</v>
      </c>
      <c r="J2773" t="s">
        <v>12282</v>
      </c>
      <c r="K2773" t="s">
        <v>2483</v>
      </c>
      <c r="L2773" t="str">
        <f t="shared" si="278"/>
        <v>racemosus</v>
      </c>
      <c r="M2773" t="s">
        <v>2483</v>
      </c>
    </row>
    <row r="2774" spans="1:13" x14ac:dyDescent="0.25">
      <c r="A2774" t="s">
        <v>12283</v>
      </c>
      <c r="B2774" t="s">
        <v>12283</v>
      </c>
      <c r="C2774" t="s">
        <v>12284</v>
      </c>
      <c r="D2774" t="s">
        <v>1578</v>
      </c>
      <c r="E2774" t="str">
        <f>VLOOKUP(A2774,[1]USDAPLANTS!C$2:D$32889,2)</f>
        <v>L48(I)CAN(I)</v>
      </c>
      <c r="F2774" t="s">
        <v>1578</v>
      </c>
      <c r="G2774" t="s">
        <v>1032</v>
      </c>
      <c r="I2774" t="s">
        <v>12285</v>
      </c>
      <c r="J2774" t="s">
        <v>12286</v>
      </c>
      <c r="K2774" t="s">
        <v>9746</v>
      </c>
      <c r="L2774" t="str">
        <f t="shared" si="278"/>
        <v>natans</v>
      </c>
      <c r="M2774" t="s">
        <v>9746</v>
      </c>
    </row>
    <row r="2775" spans="1:13" x14ac:dyDescent="0.25">
      <c r="A2775" t="s">
        <v>12287</v>
      </c>
      <c r="B2775" t="s">
        <v>12287</v>
      </c>
      <c r="C2775" t="s">
        <v>12288</v>
      </c>
      <c r="D2775" t="s">
        <v>1123</v>
      </c>
      <c r="E2775" t="str">
        <f>VLOOKUP(A2775,[1]USDAPLANTS!C$2:D$32889,2)</f>
        <v>L48(N)CAN(N)</v>
      </c>
      <c r="F2775" t="s">
        <v>1123</v>
      </c>
      <c r="G2775" t="s">
        <v>1021</v>
      </c>
      <c r="I2775" t="s">
        <v>12289</v>
      </c>
      <c r="J2775" t="s">
        <v>12290</v>
      </c>
      <c r="K2775" t="s">
        <v>9181</v>
      </c>
      <c r="L2775" t="str">
        <f t="shared" si="278"/>
        <v>caroliniensis</v>
      </c>
      <c r="M2775" t="s">
        <v>9181</v>
      </c>
    </row>
    <row r="2776" spans="1:13" x14ac:dyDescent="0.25">
      <c r="A2776" t="s">
        <v>12291</v>
      </c>
      <c r="B2776" t="s">
        <v>12291</v>
      </c>
      <c r="C2776" t="s">
        <v>12292</v>
      </c>
      <c r="D2776" t="s">
        <v>6678</v>
      </c>
      <c r="E2776" t="str">
        <f>VLOOKUP(A2776,[1]USDAPLANTS!C$2:D$32889,2)</f>
        <v>L48(N)CAN(N)SPM(N)</v>
      </c>
      <c r="F2776" t="s">
        <v>6678</v>
      </c>
      <c r="G2776" t="s">
        <v>1021</v>
      </c>
      <c r="I2776" t="s">
        <v>12293</v>
      </c>
      <c r="J2776" t="s">
        <v>12294</v>
      </c>
      <c r="K2776" t="s">
        <v>12295</v>
      </c>
      <c r="L2776" t="str">
        <f t="shared" si="278"/>
        <v>fraseri</v>
      </c>
      <c r="M2776" t="s">
        <v>12295</v>
      </c>
    </row>
    <row r="2777" spans="1:13" x14ac:dyDescent="0.25">
      <c r="A2777" t="s">
        <v>12296</v>
      </c>
      <c r="B2777" t="s">
        <v>12296</v>
      </c>
      <c r="C2777" t="s">
        <v>12297</v>
      </c>
      <c r="D2777" t="s">
        <v>6678</v>
      </c>
      <c r="E2777" t="str">
        <f>VLOOKUP(A2777,[1]USDAPLANTS!C$2:D$32889,2)</f>
        <v>L48(N)CAN(N)</v>
      </c>
      <c r="F2777" t="s">
        <v>6678</v>
      </c>
      <c r="G2777" t="s">
        <v>1021</v>
      </c>
      <c r="I2777" t="s">
        <v>12298</v>
      </c>
      <c r="J2777" t="s">
        <v>12294</v>
      </c>
      <c r="K2777" t="s">
        <v>5533</v>
      </c>
      <c r="L2777" t="str">
        <f t="shared" si="278"/>
        <v>virginicum</v>
      </c>
      <c r="M2777" t="s">
        <v>5533</v>
      </c>
    </row>
    <row r="2778" spans="1:13" x14ac:dyDescent="0.25">
      <c r="A2778" t="s">
        <v>12299</v>
      </c>
      <c r="B2778" t="s">
        <v>12299</v>
      </c>
      <c r="C2778" t="s">
        <v>12300</v>
      </c>
      <c r="D2778" t="s">
        <v>6678</v>
      </c>
      <c r="E2778" t="str">
        <f>VLOOKUP(A2778,[1]USDAPLANTS!C$2:D$32889,2)</f>
        <v>L48(N)</v>
      </c>
      <c r="F2778" t="s">
        <v>6678</v>
      </c>
      <c r="G2778" t="s">
        <v>1021</v>
      </c>
      <c r="I2778" t="s">
        <v>12301</v>
      </c>
      <c r="J2778" t="s">
        <v>12294</v>
      </c>
      <c r="K2778" t="s">
        <v>5179</v>
      </c>
      <c r="L2778" t="str">
        <f t="shared" si="278"/>
        <v>walteri</v>
      </c>
      <c r="M2778" t="s">
        <v>5179</v>
      </c>
    </row>
    <row r="2779" spans="1:13" x14ac:dyDescent="0.25">
      <c r="A2779" t="s">
        <v>12302</v>
      </c>
      <c r="B2779" t="s">
        <v>12302</v>
      </c>
      <c r="C2779" t="s">
        <v>12303</v>
      </c>
      <c r="D2779" t="s">
        <v>12304</v>
      </c>
      <c r="E2779" t="str">
        <f>VLOOKUP(A2779,[1]USDAPLANTS!C$2:D$32889,2)</f>
        <v>L48(I)HI(I)CAN(W)</v>
      </c>
      <c r="F2779" t="s">
        <v>12304</v>
      </c>
      <c r="G2779" t="s">
        <v>1032</v>
      </c>
      <c r="I2779" t="s">
        <v>12305</v>
      </c>
      <c r="J2779" t="s">
        <v>12306</v>
      </c>
      <c r="K2779" t="s">
        <v>2598</v>
      </c>
      <c r="L2779" t="str">
        <f t="shared" si="278"/>
        <v>terrestris</v>
      </c>
      <c r="M2779" t="s">
        <v>2598</v>
      </c>
    </row>
    <row r="2780" spans="1:13" x14ac:dyDescent="0.25">
      <c r="A2780" t="s">
        <v>12307</v>
      </c>
      <c r="B2780" t="s">
        <v>12307</v>
      </c>
      <c r="C2780" t="s">
        <v>12308</v>
      </c>
      <c r="D2780" t="s">
        <v>12309</v>
      </c>
      <c r="E2780" t="str">
        <f>VLOOKUP(A2780,[1]USDAPLANTS!C$2:D$32889,2)</f>
        <v>L48(N)</v>
      </c>
      <c r="F2780" t="s">
        <v>12309</v>
      </c>
      <c r="G2780" t="s">
        <v>1021</v>
      </c>
      <c r="I2780" t="s">
        <v>12310</v>
      </c>
      <c r="J2780" t="s">
        <v>12311</v>
      </c>
      <c r="K2780" t="s">
        <v>12312</v>
      </c>
      <c r="L2780" t="str">
        <f t="shared" si="278"/>
        <v>intricatum</v>
      </c>
      <c r="M2780" t="s">
        <v>12312</v>
      </c>
    </row>
    <row r="2781" spans="1:13" x14ac:dyDescent="0.25">
      <c r="A2781" t="s">
        <v>12313</v>
      </c>
      <c r="B2781" t="s">
        <v>12313</v>
      </c>
      <c r="C2781" t="s">
        <v>12314</v>
      </c>
      <c r="D2781" t="s">
        <v>2517</v>
      </c>
      <c r="E2781" t="str">
        <f>VLOOKUP(A2781,[1]USDAPLANTS!C$2:D$32889,2)</f>
        <v>L48(N)CAN(N)</v>
      </c>
      <c r="F2781" t="s">
        <v>2517</v>
      </c>
      <c r="G2781" t="s">
        <v>1021</v>
      </c>
      <c r="I2781" t="s">
        <v>12315</v>
      </c>
      <c r="J2781" t="s">
        <v>12316</v>
      </c>
      <c r="K2781" t="s">
        <v>12317</v>
      </c>
      <c r="L2781" t="str">
        <f t="shared" si="278"/>
        <v>planifolium</v>
      </c>
      <c r="M2781" t="s">
        <v>12317</v>
      </c>
    </row>
    <row r="2782" spans="1:13" x14ac:dyDescent="0.25">
      <c r="A2782" t="s">
        <v>12318</v>
      </c>
      <c r="B2782" t="s">
        <v>12318</v>
      </c>
      <c r="C2782" t="s">
        <v>12319</v>
      </c>
      <c r="D2782" t="s">
        <v>1117</v>
      </c>
      <c r="E2782" t="str">
        <f>VLOOKUP(A2782,[1]USDAPLANTS!C$2:D$32889,2)</f>
        <v>L48(N)CAN(N)</v>
      </c>
      <c r="F2782" t="s">
        <v>1117</v>
      </c>
      <c r="G2782" t="s">
        <v>1021</v>
      </c>
      <c r="I2782" t="s">
        <v>12320</v>
      </c>
      <c r="J2782" t="s">
        <v>12321</v>
      </c>
      <c r="K2782" t="s">
        <v>12322</v>
      </c>
      <c r="L2782" t="str">
        <f t="shared" si="278"/>
        <v>brachiatum</v>
      </c>
      <c r="M2782" t="s">
        <v>12322</v>
      </c>
    </row>
    <row r="2783" spans="1:13" x14ac:dyDescent="0.25">
      <c r="A2783" t="s">
        <v>12323</v>
      </c>
      <c r="B2783" t="s">
        <v>12323</v>
      </c>
      <c r="C2783" t="s">
        <v>12324</v>
      </c>
      <c r="D2783" t="s">
        <v>1117</v>
      </c>
      <c r="E2783" t="str">
        <f>VLOOKUP(A2783,[1]USDAPLANTS!C$2:D$32889,2)</f>
        <v>L48(N)CAN(N)</v>
      </c>
      <c r="F2783" t="s">
        <v>1117</v>
      </c>
      <c r="G2783" t="s">
        <v>1021</v>
      </c>
      <c r="I2783" t="s">
        <v>12325</v>
      </c>
      <c r="J2783" t="s">
        <v>12321</v>
      </c>
      <c r="K2783" t="s">
        <v>4823</v>
      </c>
      <c r="L2783" t="str">
        <f t="shared" si="278"/>
        <v>dichotomum</v>
      </c>
      <c r="M2783" t="s">
        <v>4823</v>
      </c>
    </row>
    <row r="2784" spans="1:13" x14ac:dyDescent="0.25">
      <c r="A2784" t="s">
        <v>12326</v>
      </c>
      <c r="B2784" t="s">
        <v>12326</v>
      </c>
      <c r="C2784" t="s">
        <v>12327</v>
      </c>
      <c r="D2784" t="s">
        <v>1117</v>
      </c>
      <c r="E2784" t="str">
        <f>VLOOKUP(A2784,[1]USDAPLANTS!C$2:D$32889,2)</f>
        <v>L48(N)</v>
      </c>
      <c r="F2784" t="s">
        <v>1117</v>
      </c>
      <c r="G2784" t="s">
        <v>1021</v>
      </c>
      <c r="I2784" t="s">
        <v>12328</v>
      </c>
      <c r="J2784" t="s">
        <v>12321</v>
      </c>
      <c r="K2784" t="s">
        <v>8859</v>
      </c>
      <c r="L2784" t="str">
        <f t="shared" si="278"/>
        <v>setaceum</v>
      </c>
      <c r="M2784" t="s">
        <v>8859</v>
      </c>
    </row>
    <row r="2785" spans="1:15" x14ac:dyDescent="0.25">
      <c r="A2785" t="s">
        <v>12329</v>
      </c>
      <c r="B2785" t="s">
        <v>12329</v>
      </c>
      <c r="C2785" t="s">
        <v>12330</v>
      </c>
      <c r="D2785" t="s">
        <v>1181</v>
      </c>
      <c r="E2785" t="str">
        <f>VLOOKUP(A2785,[1]USDAPLANTS!C$2:D$32889,2)</f>
        <v>L48(N)CAN(I)</v>
      </c>
      <c r="F2785" t="s">
        <v>1181</v>
      </c>
      <c r="G2785" t="s">
        <v>1021</v>
      </c>
      <c r="I2785" t="s">
        <v>12331</v>
      </c>
      <c r="J2785" t="s">
        <v>12332</v>
      </c>
      <c r="K2785" t="s">
        <v>12333</v>
      </c>
      <c r="L2785" t="str">
        <f t="shared" si="278"/>
        <v>flavus</v>
      </c>
      <c r="M2785" t="s">
        <v>12333</v>
      </c>
    </row>
    <row r="2786" spans="1:15" x14ac:dyDescent="0.25">
      <c r="A2786" t="s">
        <v>12334</v>
      </c>
      <c r="B2786" t="s">
        <v>12334</v>
      </c>
      <c r="C2786" t="s">
        <v>12335</v>
      </c>
      <c r="D2786" t="s">
        <v>1611</v>
      </c>
      <c r="E2786" t="str">
        <f>VLOOKUP(A2786,[1]USDAPLANTS!C$2:D$32889,2)</f>
        <v>L48(N)CAN(N)SPM(N)</v>
      </c>
      <c r="F2786" t="s">
        <v>1611</v>
      </c>
      <c r="G2786" t="s">
        <v>1021</v>
      </c>
      <c r="I2786" t="s">
        <v>12336</v>
      </c>
      <c r="J2786" t="s">
        <v>12337</v>
      </c>
      <c r="K2786" t="s">
        <v>918</v>
      </c>
      <c r="L2786" t="str">
        <f t="shared" si="278"/>
        <v>borealis</v>
      </c>
      <c r="M2786" t="s">
        <v>918</v>
      </c>
    </row>
    <row r="2787" spans="1:15" x14ac:dyDescent="0.25">
      <c r="A2787" t="s">
        <v>12338</v>
      </c>
      <c r="B2787" t="s">
        <v>12338</v>
      </c>
      <c r="C2787" t="s">
        <v>12339</v>
      </c>
      <c r="D2787" t="s">
        <v>1193</v>
      </c>
      <c r="E2787" t="str">
        <f>VLOOKUP(A2787,[1]USDAPLANTS!C$2:D$32889,2)</f>
        <v>L48(I)HI(I)CAN(I)SPM(I)</v>
      </c>
      <c r="F2787" t="s">
        <v>1193</v>
      </c>
      <c r="G2787" t="s">
        <v>1032</v>
      </c>
      <c r="I2787" t="s">
        <v>12340</v>
      </c>
      <c r="J2787" t="s">
        <v>12341</v>
      </c>
      <c r="K2787" t="s">
        <v>3618</v>
      </c>
      <c r="L2787" t="str">
        <f t="shared" si="278"/>
        <v>arvense</v>
      </c>
      <c r="M2787" t="s">
        <v>3618</v>
      </c>
    </row>
    <row r="2788" spans="1:15" x14ac:dyDescent="0.25">
      <c r="A2788" t="s">
        <v>12342</v>
      </c>
      <c r="B2788" t="s">
        <v>12342</v>
      </c>
      <c r="C2788" t="s">
        <v>12343</v>
      </c>
      <c r="D2788" t="s">
        <v>1193</v>
      </c>
      <c r="E2788" t="str">
        <f>VLOOKUP(A2788,[1]USDAPLANTS!C$2:D$32889,2)</f>
        <v>L48(I)AK(I)CAN(I)SPM(I)</v>
      </c>
      <c r="F2788" t="s">
        <v>1193</v>
      </c>
      <c r="G2788" t="s">
        <v>1032</v>
      </c>
      <c r="I2788" t="s">
        <v>12344</v>
      </c>
      <c r="J2788" t="s">
        <v>12341</v>
      </c>
      <c r="K2788" t="s">
        <v>12345</v>
      </c>
      <c r="L2788" t="str">
        <f t="shared" si="278"/>
        <v>aureum</v>
      </c>
      <c r="M2788" t="s">
        <v>12345</v>
      </c>
    </row>
    <row r="2789" spans="1:15" x14ac:dyDescent="0.25">
      <c r="A2789" t="s">
        <v>12346</v>
      </c>
      <c r="B2789" t="s">
        <v>12346</v>
      </c>
      <c r="C2789" t="s">
        <v>12347</v>
      </c>
      <c r="D2789" t="s">
        <v>1193</v>
      </c>
      <c r="E2789" t="str">
        <f>VLOOKUP(A2789,[1]USDAPLANTS!C$2:D$32889,2)</f>
        <v>L48(I)AK(I)CAN(I)SPM(I)</v>
      </c>
      <c r="F2789" t="s">
        <v>1193</v>
      </c>
      <c r="G2789" t="s">
        <v>1032</v>
      </c>
      <c r="I2789" t="s">
        <v>12348</v>
      </c>
      <c r="J2789" t="s">
        <v>12341</v>
      </c>
      <c r="K2789" t="s">
        <v>1064</v>
      </c>
      <c r="L2789" t="str">
        <f t="shared" si="278"/>
        <v>campestre</v>
      </c>
      <c r="M2789" t="s">
        <v>1064</v>
      </c>
    </row>
    <row r="2790" spans="1:15" x14ac:dyDescent="0.25">
      <c r="A2790" t="s">
        <v>12349</v>
      </c>
      <c r="B2790" t="s">
        <v>12349</v>
      </c>
      <c r="C2790" t="s">
        <v>12350</v>
      </c>
      <c r="D2790" t="s">
        <v>1193</v>
      </c>
      <c r="E2790" t="str">
        <f>VLOOKUP(A2790,[1]USDAPLANTS!C$2:D$32889,2)</f>
        <v>L48(I)AK(I)HI(I)CAN(I)</v>
      </c>
      <c r="F2790" t="s">
        <v>1193</v>
      </c>
      <c r="G2790" t="s">
        <v>1032</v>
      </c>
      <c r="I2790" t="s">
        <v>12351</v>
      </c>
      <c r="J2790" t="s">
        <v>12341</v>
      </c>
      <c r="K2790" t="s">
        <v>5766</v>
      </c>
      <c r="L2790" t="str">
        <f t="shared" si="278"/>
        <v>dubium</v>
      </c>
      <c r="M2790" t="s">
        <v>5766</v>
      </c>
    </row>
    <row r="2791" spans="1:15" x14ac:dyDescent="0.25">
      <c r="A2791" t="s">
        <v>12352</v>
      </c>
      <c r="B2791" t="s">
        <v>12352</v>
      </c>
      <c r="C2791" t="s">
        <v>12353</v>
      </c>
      <c r="D2791" t="s">
        <v>1193</v>
      </c>
      <c r="E2791" t="str">
        <f>VLOOKUP(A2791,[1]USDAPLANTS!C$2:D$32889,2)</f>
        <v>L48(I)AK(I)HI(I)CAN(I)SPM(I)</v>
      </c>
      <c r="F2791" t="s">
        <v>1193</v>
      </c>
      <c r="G2791" t="s">
        <v>1032</v>
      </c>
      <c r="I2791" t="s">
        <v>12354</v>
      </c>
      <c r="J2791" t="s">
        <v>12341</v>
      </c>
      <c r="K2791" t="s">
        <v>12355</v>
      </c>
      <c r="L2791" t="str">
        <f t="shared" si="278"/>
        <v>hybridum</v>
      </c>
      <c r="M2791" t="s">
        <v>12355</v>
      </c>
    </row>
    <row r="2792" spans="1:15" x14ac:dyDescent="0.25">
      <c r="A2792" t="s">
        <v>12356</v>
      </c>
      <c r="B2792" t="s">
        <v>12356</v>
      </c>
      <c r="C2792" t="s">
        <v>12357</v>
      </c>
      <c r="D2792" t="s">
        <v>1193</v>
      </c>
      <c r="E2792" t="str">
        <f>VLOOKUP(A2792,[1]USDAPLANTS!C$2:D$32889,2)</f>
        <v>L48(I)HI(I)CAN(W)</v>
      </c>
      <c r="F2792" t="s">
        <v>1193</v>
      </c>
      <c r="G2792" t="s">
        <v>1032</v>
      </c>
      <c r="I2792" t="s">
        <v>12358</v>
      </c>
      <c r="J2792" t="s">
        <v>12341</v>
      </c>
      <c r="K2792" t="s">
        <v>12359</v>
      </c>
      <c r="L2792" t="str">
        <f t="shared" si="278"/>
        <v>incarnatum</v>
      </c>
      <c r="M2792" t="s">
        <v>12359</v>
      </c>
    </row>
    <row r="2793" spans="1:15" x14ac:dyDescent="0.25">
      <c r="A2793" t="s">
        <v>12360</v>
      </c>
      <c r="B2793" t="s">
        <v>12360</v>
      </c>
      <c r="C2793" t="s">
        <v>12361</v>
      </c>
      <c r="D2793" t="s">
        <v>1193</v>
      </c>
      <c r="E2793" t="str">
        <f>VLOOKUP(A2793,[1]USDAPLANTS!C$2:D$32889,2)</f>
        <v>L48(I)AK(I)HI(I)PR(I)CAN(I)GL(I)SPM(I)</v>
      </c>
      <c r="F2793" t="s">
        <v>1193</v>
      </c>
      <c r="G2793" t="s">
        <v>1032</v>
      </c>
      <c r="I2793" t="s">
        <v>12362</v>
      </c>
      <c r="J2793" t="s">
        <v>12341</v>
      </c>
      <c r="K2793" t="s">
        <v>9101</v>
      </c>
      <c r="L2793" t="str">
        <f t="shared" si="278"/>
        <v>pratense</v>
      </c>
      <c r="M2793" t="s">
        <v>9101</v>
      </c>
    </row>
    <row r="2794" spans="1:15" x14ac:dyDescent="0.25">
      <c r="A2794" t="s">
        <v>12363</v>
      </c>
      <c r="B2794" t="s">
        <v>12363</v>
      </c>
      <c r="C2794" t="s">
        <v>12364</v>
      </c>
      <c r="D2794" t="s">
        <v>1193</v>
      </c>
      <c r="E2794" t="str">
        <f>VLOOKUP(A2794,[1]USDAPLANTS!C$2:D$32889,2)</f>
        <v>L48(N)CAN(W)</v>
      </c>
      <c r="F2794" t="s">
        <v>1193</v>
      </c>
      <c r="G2794" t="s">
        <v>1021</v>
      </c>
      <c r="I2794" t="s">
        <v>12365</v>
      </c>
      <c r="J2794" t="s">
        <v>12341</v>
      </c>
      <c r="K2794" t="s">
        <v>12366</v>
      </c>
      <c r="L2794" t="str">
        <f t="shared" si="278"/>
        <v>reflexum</v>
      </c>
      <c r="M2794" t="s">
        <v>12366</v>
      </c>
    </row>
    <row r="2795" spans="1:15" x14ac:dyDescent="0.25">
      <c r="A2795" t="s">
        <v>12367</v>
      </c>
      <c r="B2795" t="s">
        <v>12367</v>
      </c>
      <c r="C2795" t="s">
        <v>12368</v>
      </c>
      <c r="D2795" t="s">
        <v>1193</v>
      </c>
      <c r="E2795" t="str">
        <f>VLOOKUP(A2795,[1]USDAPLANTS!C$2:D$32889,2)</f>
        <v>L48(I)AK(I)HI(I)CAN(I)GL(I)SPM(I)</v>
      </c>
      <c r="F2795" t="s">
        <v>1193</v>
      </c>
      <c r="G2795" t="s">
        <v>1032</v>
      </c>
      <c r="I2795" t="s">
        <v>12369</v>
      </c>
      <c r="J2795" t="s">
        <v>12341</v>
      </c>
      <c r="K2795" t="s">
        <v>4609</v>
      </c>
      <c r="L2795" t="str">
        <f t="shared" si="278"/>
        <v>repens</v>
      </c>
      <c r="M2795" t="s">
        <v>4609</v>
      </c>
    </row>
    <row r="2796" spans="1:15" x14ac:dyDescent="0.25">
      <c r="A2796" t="s">
        <v>12370</v>
      </c>
      <c r="B2796" t="s">
        <v>12370</v>
      </c>
      <c r="C2796" t="s">
        <v>12371</v>
      </c>
      <c r="D2796" t="s">
        <v>1193</v>
      </c>
      <c r="E2796" t="str">
        <f>VLOOKUP(A2796,[1]USDAPLANTS!C$2:D$32889,2)</f>
        <v>L48(I)HI(I)CAN(W)</v>
      </c>
      <c r="F2796" t="s">
        <v>1193</v>
      </c>
      <c r="G2796" t="s">
        <v>1032</v>
      </c>
      <c r="I2796" t="s">
        <v>12372</v>
      </c>
      <c r="J2796" t="s">
        <v>12341</v>
      </c>
      <c r="K2796" t="s">
        <v>12373</v>
      </c>
      <c r="L2796" t="str">
        <f t="shared" si="278"/>
        <v>resupinatum</v>
      </c>
      <c r="M2796" t="s">
        <v>12373</v>
      </c>
    </row>
    <row r="2797" spans="1:15" x14ac:dyDescent="0.25">
      <c r="A2797" t="s">
        <v>12374</v>
      </c>
      <c r="B2797" t="s">
        <v>12374</v>
      </c>
      <c r="C2797" t="s">
        <v>12375</v>
      </c>
      <c r="D2797" t="s">
        <v>1193</v>
      </c>
      <c r="E2797" t="str">
        <f>VLOOKUP(A2797,[1]USDAPLANTS!C$2:D$32889,2)</f>
        <v>L48(N)</v>
      </c>
      <c r="F2797" t="s">
        <v>1193</v>
      </c>
      <c r="G2797" t="s">
        <v>1021</v>
      </c>
      <c r="I2797" t="s">
        <v>12376</v>
      </c>
      <c r="J2797" t="s">
        <v>12341</v>
      </c>
      <c r="K2797" t="s">
        <v>5533</v>
      </c>
      <c r="L2797" t="str">
        <f t="shared" si="278"/>
        <v>virginicum</v>
      </c>
      <c r="M2797" t="s">
        <v>5533</v>
      </c>
    </row>
    <row r="2798" spans="1:15" x14ac:dyDescent="0.25">
      <c r="A2798" t="s">
        <v>12377</v>
      </c>
      <c r="B2798" t="s">
        <v>12377</v>
      </c>
      <c r="C2798" t="s">
        <v>12378</v>
      </c>
      <c r="D2798" t="s">
        <v>12379</v>
      </c>
      <c r="E2798" t="str">
        <f>VLOOKUP(A2798,[1]USDAPLANTS!C$2:D$32889,2)</f>
        <v>L48(N)AK(N)CAN(N)SPM(N)</v>
      </c>
      <c r="F2798" t="s">
        <v>12379</v>
      </c>
      <c r="G2798" t="s">
        <v>1021</v>
      </c>
      <c r="I2798" t="s">
        <v>12380</v>
      </c>
      <c r="J2798" t="s">
        <v>12381</v>
      </c>
      <c r="K2798" t="s">
        <v>5399</v>
      </c>
      <c r="L2798" t="str">
        <f t="shared" si="278"/>
        <v>palustre</v>
      </c>
      <c r="M2798" t="s">
        <v>5399</v>
      </c>
    </row>
    <row r="2799" spans="1:15" x14ac:dyDescent="0.25">
      <c r="A2799" t="s">
        <v>12382</v>
      </c>
      <c r="B2799" t="s">
        <v>12382</v>
      </c>
      <c r="C2799" t="s">
        <v>12383</v>
      </c>
      <c r="D2799" t="s">
        <v>1359</v>
      </c>
      <c r="E2799" t="str">
        <f>VLOOKUP(A2799,[1]USDAPLANTS!C$2:D$32889,2)</f>
        <v>L48(N)CAN(N)SPM(N)</v>
      </c>
      <c r="F2799" t="s">
        <v>1359</v>
      </c>
      <c r="G2799" t="s">
        <v>1021</v>
      </c>
      <c r="I2799" t="s">
        <v>12384</v>
      </c>
      <c r="J2799" t="s">
        <v>12385</v>
      </c>
      <c r="K2799" t="s">
        <v>12386</v>
      </c>
      <c r="L2799" t="str">
        <f t="shared" ref="L2799:L2800" si="279">M2799&amp;" "&amp;N2799&amp;" "&amp;O2799</f>
        <v>cernuum var. cernuum</v>
      </c>
      <c r="M2799" t="s">
        <v>1387</v>
      </c>
      <c r="N2799" t="s">
        <v>1259</v>
      </c>
      <c r="O2799" t="s">
        <v>1387</v>
      </c>
    </row>
    <row r="2800" spans="1:15" x14ac:dyDescent="0.25">
      <c r="A2800" t="s">
        <v>12387</v>
      </c>
      <c r="B2800" t="s">
        <v>12387</v>
      </c>
      <c r="C2800" t="s">
        <v>12388</v>
      </c>
      <c r="D2800" t="s">
        <v>1359</v>
      </c>
      <c r="E2800" t="str">
        <f>VLOOKUP(A2800,[1]USDAPLANTS!C$2:D$32889,2)</f>
        <v>L48(N)CAN(N)SPM(N)</v>
      </c>
      <c r="F2800" t="s">
        <v>1359</v>
      </c>
      <c r="G2800" t="s">
        <v>1021</v>
      </c>
      <c r="I2800" t="s">
        <v>12389</v>
      </c>
      <c r="J2800" t="s">
        <v>12385</v>
      </c>
      <c r="K2800" t="s">
        <v>12390</v>
      </c>
      <c r="L2800" t="str">
        <f t="shared" si="279"/>
        <v>cernuum var. macranthum</v>
      </c>
      <c r="M2800" t="s">
        <v>1387</v>
      </c>
      <c r="N2800" t="s">
        <v>1259</v>
      </c>
      <c r="O2800" t="s">
        <v>12391</v>
      </c>
    </row>
    <row r="2801" spans="1:15" x14ac:dyDescent="0.25">
      <c r="A2801" t="s">
        <v>12392</v>
      </c>
      <c r="B2801" t="s">
        <v>12392</v>
      </c>
      <c r="C2801" t="s">
        <v>12393</v>
      </c>
      <c r="D2801" t="s">
        <v>1359</v>
      </c>
      <c r="E2801" t="str">
        <f>VLOOKUP(A2801,[1]USDAPLANTS!C$2:D$32889,2)</f>
        <v>L48(N)</v>
      </c>
      <c r="F2801" t="s">
        <v>1359</v>
      </c>
      <c r="G2801" t="s">
        <v>1021</v>
      </c>
      <c r="I2801" t="s">
        <v>12394</v>
      </c>
      <c r="J2801" t="s">
        <v>12385</v>
      </c>
      <c r="K2801" t="s">
        <v>12395</v>
      </c>
      <c r="L2801" t="str">
        <f>M2801</f>
        <v>cuneatum</v>
      </c>
      <c r="M2801" t="s">
        <v>12395</v>
      </c>
    </row>
    <row r="2802" spans="1:15" x14ac:dyDescent="0.25">
      <c r="A2802" t="s">
        <v>12396</v>
      </c>
      <c r="B2802" t="s">
        <v>12396</v>
      </c>
      <c r="C2802" t="s">
        <v>12397</v>
      </c>
      <c r="D2802" t="s">
        <v>1359</v>
      </c>
      <c r="E2802" t="str">
        <f>VLOOKUP(A2802,[1]USDAPLANTS!C$2:D$32889,2)</f>
        <v>L48(N)CAN(N)</v>
      </c>
      <c r="F2802" t="s">
        <v>1359</v>
      </c>
      <c r="G2802" t="s">
        <v>1021</v>
      </c>
      <c r="I2802" t="s">
        <v>12398</v>
      </c>
      <c r="J2802" t="s">
        <v>12385</v>
      </c>
      <c r="K2802" t="s">
        <v>12399</v>
      </c>
      <c r="L2802" t="str">
        <f t="shared" ref="L2802:L2804" si="280">M2802&amp;" "&amp;N2802&amp;" "&amp;O2802</f>
        <v>erectum var. album</v>
      </c>
      <c r="M2802" t="s">
        <v>2413</v>
      </c>
      <c r="N2802" t="s">
        <v>1259</v>
      </c>
      <c r="O2802" t="s">
        <v>3740</v>
      </c>
    </row>
    <row r="2803" spans="1:15" x14ac:dyDescent="0.25">
      <c r="A2803" t="s">
        <v>12400</v>
      </c>
      <c r="B2803" t="s">
        <v>12400</v>
      </c>
      <c r="C2803" t="s">
        <v>12401</v>
      </c>
      <c r="D2803" t="s">
        <v>1359</v>
      </c>
      <c r="E2803" t="str">
        <f>VLOOKUP(A2803,[1]USDAPLANTS!C$2:D$32889,2)</f>
        <v>L48(N)CAN(N)</v>
      </c>
      <c r="F2803" t="s">
        <v>1359</v>
      </c>
      <c r="G2803" t="s">
        <v>1021</v>
      </c>
      <c r="I2803" t="s">
        <v>12402</v>
      </c>
      <c r="J2803" t="s">
        <v>12385</v>
      </c>
      <c r="K2803" t="s">
        <v>12403</v>
      </c>
      <c r="L2803" t="str">
        <f t="shared" si="280"/>
        <v>erectum var. erectum</v>
      </c>
      <c r="M2803" t="s">
        <v>2413</v>
      </c>
      <c r="N2803" t="s">
        <v>1259</v>
      </c>
      <c r="O2803" t="s">
        <v>2413</v>
      </c>
    </row>
    <row r="2804" spans="1:15" x14ac:dyDescent="0.25">
      <c r="A2804" t="s">
        <v>12404</v>
      </c>
      <c r="B2804" t="s">
        <v>12404</v>
      </c>
      <c r="C2804" t="s">
        <v>12385</v>
      </c>
      <c r="D2804" t="s">
        <v>1359</v>
      </c>
      <c r="E2804" t="str">
        <f>VLOOKUP(A2804,[1]USDAPLANTS!C$2:D$32889,2)</f>
        <v>L48(N)CAN(N)</v>
      </c>
      <c r="F2804" t="s">
        <v>1359</v>
      </c>
      <c r="G2804" t="s">
        <v>1021</v>
      </c>
      <c r="I2804" t="s">
        <v>12405</v>
      </c>
      <c r="J2804" t="s">
        <v>12385</v>
      </c>
      <c r="K2804" t="s">
        <v>12406</v>
      </c>
      <c r="L2804" t="str">
        <f t="shared" si="280"/>
        <v>erectum x flexipes</v>
      </c>
      <c r="M2804" t="s">
        <v>2413</v>
      </c>
      <c r="N2804" t="s">
        <v>1568</v>
      </c>
      <c r="O2804" t="s">
        <v>12407</v>
      </c>
    </row>
    <row r="2805" spans="1:15" x14ac:dyDescent="0.25">
      <c r="A2805" t="s">
        <v>12408</v>
      </c>
      <c r="B2805" t="s">
        <v>12408</v>
      </c>
      <c r="C2805" t="s">
        <v>12409</v>
      </c>
      <c r="D2805" t="s">
        <v>1359</v>
      </c>
      <c r="E2805" t="str">
        <f>VLOOKUP(A2805,[1]USDAPLANTS!C$2:D$32889,2)</f>
        <v>L48(N)CAN(N)</v>
      </c>
      <c r="F2805" t="s">
        <v>1359</v>
      </c>
      <c r="G2805" t="s">
        <v>1021</v>
      </c>
      <c r="I2805" t="s">
        <v>12410</v>
      </c>
      <c r="J2805" t="s">
        <v>12385</v>
      </c>
      <c r="K2805" t="s">
        <v>12407</v>
      </c>
      <c r="L2805" t="str">
        <f t="shared" ref="L2805:L2811" si="281">M2805</f>
        <v>flexipes</v>
      </c>
      <c r="M2805" t="s">
        <v>12407</v>
      </c>
    </row>
    <row r="2806" spans="1:15" x14ac:dyDescent="0.25">
      <c r="A2806" t="s">
        <v>12411</v>
      </c>
      <c r="B2806" t="s">
        <v>12411</v>
      </c>
      <c r="C2806" t="s">
        <v>12412</v>
      </c>
      <c r="D2806" t="s">
        <v>1359</v>
      </c>
      <c r="E2806" t="str">
        <f>VLOOKUP(A2806,[1]USDAPLANTS!C$2:D$32889,2)</f>
        <v>L48(N)CAN(N)</v>
      </c>
      <c r="F2806" t="s">
        <v>1359</v>
      </c>
      <c r="G2806" t="s">
        <v>1021</v>
      </c>
      <c r="I2806" t="s">
        <v>12413</v>
      </c>
      <c r="J2806" t="s">
        <v>12385</v>
      </c>
      <c r="K2806" t="s">
        <v>12414</v>
      </c>
      <c r="L2806" t="str">
        <f t="shared" si="281"/>
        <v>grandiflorum</v>
      </c>
      <c r="M2806" t="s">
        <v>12414</v>
      </c>
    </row>
    <row r="2807" spans="1:15" x14ac:dyDescent="0.25">
      <c r="A2807" t="s">
        <v>12415</v>
      </c>
      <c r="B2807" t="s">
        <v>12415</v>
      </c>
      <c r="C2807" t="s">
        <v>12416</v>
      </c>
      <c r="D2807" t="s">
        <v>1359</v>
      </c>
      <c r="E2807" t="str">
        <f>VLOOKUP(A2807,[1]USDAPLANTS!C$2:D$32889,2)</f>
        <v>L48(N)CAN(I)</v>
      </c>
      <c r="F2807" t="s">
        <v>1359</v>
      </c>
      <c r="G2807" t="s">
        <v>1021</v>
      </c>
      <c r="I2807" t="s">
        <v>12417</v>
      </c>
      <c r="J2807" t="s">
        <v>12385</v>
      </c>
      <c r="K2807" t="s">
        <v>3714</v>
      </c>
      <c r="L2807" t="str">
        <f t="shared" si="281"/>
        <v>luteum</v>
      </c>
      <c r="M2807" t="s">
        <v>3714</v>
      </c>
    </row>
    <row r="2808" spans="1:15" x14ac:dyDescent="0.25">
      <c r="A2808" t="s">
        <v>12418</v>
      </c>
      <c r="B2808" t="s">
        <v>12418</v>
      </c>
      <c r="C2808" t="s">
        <v>12419</v>
      </c>
      <c r="D2808" t="s">
        <v>1359</v>
      </c>
      <c r="E2808" t="str">
        <f>VLOOKUP(A2808,[1]USDAPLANTS!C$2:D$32889,2)</f>
        <v>L48(N)</v>
      </c>
      <c r="F2808" t="s">
        <v>1359</v>
      </c>
      <c r="G2808" t="s">
        <v>1021</v>
      </c>
      <c r="I2808" t="s">
        <v>12420</v>
      </c>
      <c r="J2808" t="s">
        <v>12385</v>
      </c>
      <c r="K2808" t="s">
        <v>12421</v>
      </c>
      <c r="L2808" t="str">
        <f t="shared" si="281"/>
        <v>nivale</v>
      </c>
      <c r="M2808" t="s">
        <v>12421</v>
      </c>
    </row>
    <row r="2809" spans="1:15" x14ac:dyDescent="0.25">
      <c r="A2809" t="s">
        <v>12422</v>
      </c>
      <c r="B2809" t="s">
        <v>12422</v>
      </c>
      <c r="C2809" t="s">
        <v>12423</v>
      </c>
      <c r="D2809" t="s">
        <v>1359</v>
      </c>
      <c r="E2809" t="str">
        <f>VLOOKUP(A2809,[1]USDAPLANTS!C$2:D$32889,2)</f>
        <v>L48(N)</v>
      </c>
      <c r="F2809" t="s">
        <v>1359</v>
      </c>
      <c r="G2809" t="s">
        <v>1021</v>
      </c>
      <c r="I2809" t="s">
        <v>12424</v>
      </c>
      <c r="J2809" t="s">
        <v>12385</v>
      </c>
      <c r="K2809" t="s">
        <v>12425</v>
      </c>
      <c r="L2809" t="str">
        <f t="shared" si="281"/>
        <v>recurvatum</v>
      </c>
      <c r="M2809" t="s">
        <v>12425</v>
      </c>
    </row>
    <row r="2810" spans="1:15" x14ac:dyDescent="0.25">
      <c r="A2810" t="s">
        <v>12426</v>
      </c>
      <c r="B2810" t="s">
        <v>12426</v>
      </c>
      <c r="C2810" t="s">
        <v>12427</v>
      </c>
      <c r="D2810" t="s">
        <v>1359</v>
      </c>
      <c r="E2810" t="str">
        <f>VLOOKUP(A2810,[1]USDAPLANTS!C$2:D$32889,2)</f>
        <v>L48(N)</v>
      </c>
      <c r="F2810" t="s">
        <v>1359</v>
      </c>
      <c r="G2810" t="s">
        <v>1021</v>
      </c>
      <c r="I2810" t="s">
        <v>12428</v>
      </c>
      <c r="J2810" t="s">
        <v>12385</v>
      </c>
      <c r="K2810" t="s">
        <v>12429</v>
      </c>
      <c r="L2810" t="str">
        <f t="shared" si="281"/>
        <v>sessile</v>
      </c>
      <c r="M2810" t="s">
        <v>12429</v>
      </c>
    </row>
    <row r="2811" spans="1:15" x14ac:dyDescent="0.25">
      <c r="A2811" t="s">
        <v>12430</v>
      </c>
      <c r="B2811" t="s">
        <v>12430</v>
      </c>
      <c r="C2811" t="s">
        <v>12431</v>
      </c>
      <c r="D2811" t="s">
        <v>1359</v>
      </c>
      <c r="E2811" t="str">
        <f>VLOOKUP(A2811,[1]USDAPLANTS!C$2:D$32889,2)</f>
        <v>L48(N)CAN(N)</v>
      </c>
      <c r="F2811" t="s">
        <v>1359</v>
      </c>
      <c r="G2811" t="s">
        <v>1021</v>
      </c>
      <c r="I2811" t="s">
        <v>12432</v>
      </c>
      <c r="J2811" t="s">
        <v>12385</v>
      </c>
      <c r="K2811" t="s">
        <v>12059</v>
      </c>
      <c r="L2811" t="str">
        <f t="shared" si="281"/>
        <v>undulatum</v>
      </c>
      <c r="M2811" t="s">
        <v>12059</v>
      </c>
    </row>
    <row r="2812" spans="1:15" x14ac:dyDescent="0.25">
      <c r="A2812" t="s">
        <v>12433</v>
      </c>
      <c r="B2812" t="s">
        <v>12433</v>
      </c>
      <c r="C2812" t="s">
        <v>12434</v>
      </c>
      <c r="D2812" t="s">
        <v>2658</v>
      </c>
      <c r="E2812" t="str">
        <f>VLOOKUP(A2812,[1]USDAPLANTS!C$2:D$32889,2)</f>
        <v>L48(N)CAN(N)</v>
      </c>
      <c r="F2812" t="s">
        <v>2658</v>
      </c>
      <c r="G2812" t="s">
        <v>1021</v>
      </c>
      <c r="I2812" t="s">
        <v>12435</v>
      </c>
      <c r="J2812" t="s">
        <v>12436</v>
      </c>
      <c r="K2812" t="s">
        <v>12437</v>
      </c>
      <c r="L2812" t="str">
        <f t="shared" ref="L2812:L2813" si="282">M2812&amp;" "&amp;N2812&amp;" "&amp;O2812</f>
        <v>perfoliata var. biflora</v>
      </c>
      <c r="M2812" t="s">
        <v>8999</v>
      </c>
      <c r="N2812" t="s">
        <v>1259</v>
      </c>
      <c r="O2812" t="s">
        <v>7126</v>
      </c>
    </row>
    <row r="2813" spans="1:15" x14ac:dyDescent="0.25">
      <c r="A2813" t="s">
        <v>12438</v>
      </c>
      <c r="B2813" t="s">
        <v>12438</v>
      </c>
      <c r="C2813" t="s">
        <v>12439</v>
      </c>
      <c r="D2813" t="s">
        <v>2658</v>
      </c>
      <c r="E2813" t="str">
        <f>VLOOKUP(A2813,[1]USDAPLANTS!C$2:D$32889,2)</f>
        <v>L48(N)CAN(N)</v>
      </c>
      <c r="F2813" t="s">
        <v>2658</v>
      </c>
      <c r="G2813" t="s">
        <v>1021</v>
      </c>
      <c r="I2813" t="s">
        <v>12440</v>
      </c>
      <c r="J2813" t="s">
        <v>12436</v>
      </c>
      <c r="K2813" t="s">
        <v>12441</v>
      </c>
      <c r="L2813" t="str">
        <f t="shared" si="282"/>
        <v>perfoliata var. perfoliata</v>
      </c>
      <c r="M2813" t="s">
        <v>8999</v>
      </c>
      <c r="N2813" t="s">
        <v>1259</v>
      </c>
      <c r="O2813" t="s">
        <v>8999</v>
      </c>
    </row>
    <row r="2814" spans="1:15" x14ac:dyDescent="0.25">
      <c r="A2814" t="s">
        <v>12442</v>
      </c>
      <c r="B2814" t="s">
        <v>12442</v>
      </c>
      <c r="C2814" t="s">
        <v>12443</v>
      </c>
      <c r="D2814" t="s">
        <v>4882</v>
      </c>
      <c r="E2814" t="str">
        <f>VLOOKUP(A2814,[1]USDAPLANTS!C$2:D$32889,2)</f>
        <v>L48(N)CAN(N)</v>
      </c>
      <c r="F2814" t="s">
        <v>4882</v>
      </c>
      <c r="G2814" t="s">
        <v>1021</v>
      </c>
      <c r="I2814" t="s">
        <v>12444</v>
      </c>
      <c r="J2814" t="s">
        <v>12445</v>
      </c>
      <c r="K2814" t="s">
        <v>829</v>
      </c>
      <c r="L2814" t="str">
        <f t="shared" ref="L2814:L2828" si="283">M2814</f>
        <v>angustifolium</v>
      </c>
      <c r="M2814" t="s">
        <v>829</v>
      </c>
    </row>
    <row r="2815" spans="1:15" x14ac:dyDescent="0.25">
      <c r="A2815" t="s">
        <v>12446</v>
      </c>
      <c r="B2815" t="s">
        <v>12446</v>
      </c>
      <c r="C2815" t="s">
        <v>12447</v>
      </c>
      <c r="D2815" t="s">
        <v>4882</v>
      </c>
      <c r="E2815" t="str">
        <f>VLOOKUP(A2815,[1]USDAPLANTS!C$2:D$32889,2)</f>
        <v>L48(N)CAN(N)</v>
      </c>
      <c r="F2815" t="s">
        <v>4882</v>
      </c>
      <c r="G2815" t="s">
        <v>1021</v>
      </c>
      <c r="I2815" t="s">
        <v>12448</v>
      </c>
      <c r="J2815" t="s">
        <v>12445</v>
      </c>
      <c r="K2815" t="s">
        <v>6480</v>
      </c>
      <c r="L2815" t="str">
        <f t="shared" si="283"/>
        <v>aurantiacum</v>
      </c>
      <c r="M2815" t="s">
        <v>6480</v>
      </c>
    </row>
    <row r="2816" spans="1:15" x14ac:dyDescent="0.25">
      <c r="A2816" t="s">
        <v>12449</v>
      </c>
      <c r="B2816" t="s">
        <v>12449</v>
      </c>
      <c r="C2816" t="s">
        <v>12450</v>
      </c>
      <c r="D2816" t="s">
        <v>4882</v>
      </c>
      <c r="E2816" t="str">
        <f>VLOOKUP(A2816,[1]USDAPLANTS!C$2:D$32889,2)</f>
        <v>L48(N)CAN(N)</v>
      </c>
      <c r="F2816" t="s">
        <v>4882</v>
      </c>
      <c r="G2816" t="s">
        <v>1021</v>
      </c>
      <c r="I2816" t="s">
        <v>12451</v>
      </c>
      <c r="J2816" t="s">
        <v>12445</v>
      </c>
      <c r="K2816" t="s">
        <v>5635</v>
      </c>
      <c r="L2816" t="str">
        <f t="shared" si="283"/>
        <v>perfoliatum</v>
      </c>
      <c r="M2816" t="s">
        <v>5635</v>
      </c>
    </row>
    <row r="2817" spans="1:14" x14ac:dyDescent="0.25">
      <c r="A2817" t="s">
        <v>12452</v>
      </c>
      <c r="B2817" t="s">
        <v>12452</v>
      </c>
      <c r="C2817" t="s">
        <v>12453</v>
      </c>
      <c r="D2817" t="s">
        <v>1747</v>
      </c>
      <c r="E2817" t="str">
        <f>VLOOKUP(A2817,[1]USDAPLANTS!C$2:D$32889,2)</f>
        <v>L48(N)CAN(N)</v>
      </c>
      <c r="F2817" t="s">
        <v>1747</v>
      </c>
      <c r="G2817" t="s">
        <v>1021</v>
      </c>
      <c r="I2817" t="s">
        <v>12454</v>
      </c>
      <c r="J2817" t="s">
        <v>12455</v>
      </c>
      <c r="K2817" t="s">
        <v>12456</v>
      </c>
      <c r="L2817" t="str">
        <f t="shared" si="283"/>
        <v>trianthophora</v>
      </c>
      <c r="M2817" t="s">
        <v>12456</v>
      </c>
    </row>
    <row r="2818" spans="1:14" x14ac:dyDescent="0.25">
      <c r="A2818" t="s">
        <v>12457</v>
      </c>
      <c r="B2818" t="s">
        <v>12457</v>
      </c>
      <c r="C2818" t="s">
        <v>12458</v>
      </c>
      <c r="D2818" t="s">
        <v>1181</v>
      </c>
      <c r="E2818" t="str">
        <f>VLOOKUP(A2818,[1]USDAPLANTS!C$2:D$32889,2)</f>
        <v>L48(N)CAN(N)</v>
      </c>
      <c r="F2818" t="s">
        <v>1181</v>
      </c>
      <c r="G2818" t="s">
        <v>1021</v>
      </c>
      <c r="I2818" t="s">
        <v>12459</v>
      </c>
      <c r="J2818" t="s">
        <v>12460</v>
      </c>
      <c r="K2818" t="s">
        <v>1235</v>
      </c>
      <c r="L2818" t="str">
        <f t="shared" si="283"/>
        <v>purpurea</v>
      </c>
      <c r="M2818" t="s">
        <v>1235</v>
      </c>
    </row>
    <row r="2819" spans="1:14" x14ac:dyDescent="0.25">
      <c r="A2819" t="s">
        <v>12461</v>
      </c>
      <c r="B2819" t="s">
        <v>12461</v>
      </c>
      <c r="C2819" t="s">
        <v>12462</v>
      </c>
      <c r="D2819" t="s">
        <v>1108</v>
      </c>
      <c r="E2819" t="str">
        <f>VLOOKUP(A2819,[1]USDAPLANTS!C$2:D$32889,2)</f>
        <v>L48(I,N)CAN(I,N)GL(I,N)SPM(I)</v>
      </c>
      <c r="F2819" t="s">
        <v>1108</v>
      </c>
      <c r="G2819" t="s">
        <v>1032</v>
      </c>
      <c r="H2819" t="s">
        <v>1109</v>
      </c>
      <c r="I2819" t="s">
        <v>12463</v>
      </c>
      <c r="J2819" t="s">
        <v>12464</v>
      </c>
      <c r="K2819" t="s">
        <v>12465</v>
      </c>
      <c r="L2819" t="str">
        <f t="shared" si="283"/>
        <v>inodorum</v>
      </c>
      <c r="M2819" t="s">
        <v>12465</v>
      </c>
    </row>
    <row r="2820" spans="1:14" x14ac:dyDescent="0.25">
      <c r="A2820" t="s">
        <v>12466</v>
      </c>
      <c r="B2820" t="s">
        <v>12466</v>
      </c>
      <c r="C2820" t="s">
        <v>12467</v>
      </c>
      <c r="D2820" t="s">
        <v>1181</v>
      </c>
      <c r="E2820" t="str">
        <f>VLOOKUP(A2820,[1]USDAPLANTS!C$2:D$32889,2)</f>
        <v>L48(N)</v>
      </c>
      <c r="F2820" t="s">
        <v>1181</v>
      </c>
      <c r="G2820" t="s">
        <v>1021</v>
      </c>
      <c r="I2820" t="s">
        <v>12468</v>
      </c>
      <c r="J2820" t="s">
        <v>12469</v>
      </c>
      <c r="K2820" t="s">
        <v>12470</v>
      </c>
      <c r="L2820" t="str">
        <f t="shared" si="283"/>
        <v>dactyloides</v>
      </c>
      <c r="M2820" t="s">
        <v>12470</v>
      </c>
    </row>
    <row r="2821" spans="1:14" x14ac:dyDescent="0.25">
      <c r="A2821" t="s">
        <v>12471</v>
      </c>
      <c r="B2821" t="s">
        <v>12471</v>
      </c>
      <c r="C2821" t="s">
        <v>604</v>
      </c>
      <c r="D2821" t="s">
        <v>1181</v>
      </c>
      <c r="E2821" t="str">
        <f>VLOOKUP(A2821,[1]USDAPLANTS!C$2:D$32889,2)</f>
        <v>L48(N)AK(N)CAN(N)GL(N)SPM(N)</v>
      </c>
      <c r="F2821" t="s">
        <v>1181</v>
      </c>
      <c r="G2821" t="s">
        <v>1021</v>
      </c>
      <c r="I2821" t="s">
        <v>12472</v>
      </c>
      <c r="J2821" t="s">
        <v>12473</v>
      </c>
      <c r="K2821" t="s">
        <v>1105</v>
      </c>
      <c r="L2821" t="str">
        <f t="shared" si="283"/>
        <v>spicatum</v>
      </c>
      <c r="M2821" t="s">
        <v>1105</v>
      </c>
    </row>
    <row r="2822" spans="1:14" x14ac:dyDescent="0.25">
      <c r="A2822" t="s">
        <v>12474</v>
      </c>
      <c r="B2822" t="s">
        <v>12474</v>
      </c>
      <c r="C2822" t="s">
        <v>12475</v>
      </c>
      <c r="D2822" t="s">
        <v>1181</v>
      </c>
      <c r="E2822" t="str">
        <f>VLOOKUP(A2822,[1]USDAPLANTS!C$2:D$32889,2)</f>
        <v>L48(I)AK(I)HI(I)PR(I)CAN(W)GL(W)</v>
      </c>
      <c r="F2822" t="s">
        <v>1181</v>
      </c>
      <c r="G2822" t="s">
        <v>1032</v>
      </c>
      <c r="I2822" t="s">
        <v>12476</v>
      </c>
      <c r="J2822" t="s">
        <v>12477</v>
      </c>
      <c r="K2822" t="s">
        <v>12478</v>
      </c>
      <c r="L2822" t="str">
        <f t="shared" si="283"/>
        <v>aestivum</v>
      </c>
      <c r="M2822" t="s">
        <v>12478</v>
      </c>
    </row>
    <row r="2823" spans="1:14" x14ac:dyDescent="0.25">
      <c r="A2823" t="s">
        <v>12479</v>
      </c>
      <c r="B2823" t="s">
        <v>12479</v>
      </c>
      <c r="C2823" t="s">
        <v>12480</v>
      </c>
      <c r="D2823" t="s">
        <v>1123</v>
      </c>
      <c r="E2823" t="str">
        <f>VLOOKUP(A2823,[1]USDAPLANTS!C$2:D$32889,2)</f>
        <v>L48(N)CAN(N)</v>
      </c>
      <c r="F2823" t="s">
        <v>1123</v>
      </c>
      <c r="G2823" t="s">
        <v>1021</v>
      </c>
      <c r="I2823" t="s">
        <v>12481</v>
      </c>
      <c r="J2823" t="s">
        <v>12482</v>
      </c>
      <c r="K2823" t="s">
        <v>12483</v>
      </c>
      <c r="L2823" t="str">
        <f t="shared" si="283"/>
        <v>laxus</v>
      </c>
      <c r="M2823" t="s">
        <v>12483</v>
      </c>
    </row>
    <row r="2824" spans="1:14" x14ac:dyDescent="0.25">
      <c r="A2824" t="s">
        <v>12484</v>
      </c>
      <c r="B2824" t="s">
        <v>12484</v>
      </c>
      <c r="C2824" t="s">
        <v>12485</v>
      </c>
      <c r="D2824" t="s">
        <v>1020</v>
      </c>
      <c r="E2824" t="str">
        <f>VLOOKUP(A2824,[1]USDAPLANTS!C$2:D$32889,2)</f>
        <v>L48(N)CAN(N)</v>
      </c>
      <c r="F2824" t="s">
        <v>1020</v>
      </c>
      <c r="G2824" t="s">
        <v>1021</v>
      </c>
      <c r="I2824" t="s">
        <v>12486</v>
      </c>
      <c r="J2824" t="s">
        <v>12487</v>
      </c>
      <c r="K2824" t="s">
        <v>1544</v>
      </c>
      <c r="L2824" t="str">
        <f t="shared" si="283"/>
        <v>canadensis</v>
      </c>
      <c r="M2824" t="s">
        <v>1544</v>
      </c>
    </row>
    <row r="2825" spans="1:14" x14ac:dyDescent="0.25">
      <c r="A2825" t="s">
        <v>12488</v>
      </c>
      <c r="B2825" t="s">
        <v>12488</v>
      </c>
      <c r="C2825" t="s">
        <v>12489</v>
      </c>
      <c r="D2825" t="s">
        <v>3947</v>
      </c>
      <c r="E2825" t="str">
        <f>VLOOKUP(A2825,[1]USDAPLANTS!C$2:D$32889,2)</f>
        <v>L48(I)CAN(W)</v>
      </c>
      <c r="F2825" t="s">
        <v>3947</v>
      </c>
      <c r="G2825" t="s">
        <v>1032</v>
      </c>
      <c r="I2825" t="s">
        <v>12490</v>
      </c>
      <c r="J2825" t="s">
        <v>12491</v>
      </c>
      <c r="K2825" t="s">
        <v>1734</v>
      </c>
      <c r="L2825" t="str">
        <f t="shared" si="283"/>
        <v>sylvestris</v>
      </c>
      <c r="M2825" t="s">
        <v>1734</v>
      </c>
    </row>
    <row r="2826" spans="1:14" x14ac:dyDescent="0.25">
      <c r="A2826" t="s">
        <v>12492</v>
      </c>
      <c r="B2826" t="s">
        <v>12492</v>
      </c>
      <c r="C2826" t="s">
        <v>12493</v>
      </c>
      <c r="D2826" t="s">
        <v>1108</v>
      </c>
      <c r="E2826" t="str">
        <f>VLOOKUP(A2826,[1]USDAPLANTS!C$2:D$32889,2)</f>
        <v>L48(I)CAN(I)SPM(I)</v>
      </c>
      <c r="F2826" t="s">
        <v>1108</v>
      </c>
      <c r="G2826" t="s">
        <v>1032</v>
      </c>
      <c r="I2826" t="s">
        <v>12494</v>
      </c>
      <c r="J2826" t="s">
        <v>12495</v>
      </c>
      <c r="K2826" t="s">
        <v>12496</v>
      </c>
      <c r="L2826" t="str">
        <f t="shared" si="283"/>
        <v>farfara</v>
      </c>
      <c r="M2826" t="s">
        <v>12496</v>
      </c>
    </row>
    <row r="2827" spans="1:14" x14ac:dyDescent="0.25">
      <c r="A2827" t="s">
        <v>12497</v>
      </c>
      <c r="B2827" t="s">
        <v>12497</v>
      </c>
      <c r="C2827" t="s">
        <v>12498</v>
      </c>
      <c r="D2827" t="s">
        <v>12499</v>
      </c>
      <c r="E2827" t="str">
        <f>VLOOKUP(A2827,[1]USDAPLANTS!C$2:D$32889,2)</f>
        <v>L48(I,N)CAN(N)</v>
      </c>
      <c r="F2827" t="s">
        <v>12499</v>
      </c>
      <c r="G2827" t="s">
        <v>1032</v>
      </c>
      <c r="H2827" t="s">
        <v>1109</v>
      </c>
      <c r="I2827" t="s">
        <v>12500</v>
      </c>
      <c r="J2827" t="s">
        <v>12501</v>
      </c>
      <c r="K2827" t="s">
        <v>948</v>
      </c>
      <c r="L2827" t="str">
        <f t="shared" si="283"/>
        <v>angustifolia</v>
      </c>
      <c r="M2827" t="s">
        <v>948</v>
      </c>
    </row>
    <row r="2828" spans="1:14" x14ac:dyDescent="0.25">
      <c r="A2828" t="s">
        <v>12502</v>
      </c>
      <c r="B2828" t="s">
        <v>12502</v>
      </c>
      <c r="C2828" t="s">
        <v>12503</v>
      </c>
      <c r="D2828" t="s">
        <v>12499</v>
      </c>
      <c r="E2828" t="str">
        <f>VLOOKUP(A2828,[1]USDAPLANTS!C$2:D$32889,2)</f>
        <v>L48(N)AK(N)HI(I)CAN(N)</v>
      </c>
      <c r="F2828" t="s">
        <v>12499</v>
      </c>
      <c r="G2828" t="s">
        <v>1021</v>
      </c>
      <c r="I2828" t="s">
        <v>12504</v>
      </c>
      <c r="J2828" t="s">
        <v>12501</v>
      </c>
      <c r="K2828" t="s">
        <v>906</v>
      </c>
      <c r="L2828" t="str">
        <f t="shared" si="283"/>
        <v>latifolia</v>
      </c>
      <c r="M2828" t="s">
        <v>906</v>
      </c>
    </row>
    <row r="2829" spans="1:14" x14ac:dyDescent="0.25">
      <c r="A2829" t="s">
        <v>12505</v>
      </c>
      <c r="B2829" t="s">
        <v>12505</v>
      </c>
      <c r="C2829" t="s">
        <v>12506</v>
      </c>
      <c r="D2829" t="s">
        <v>12499</v>
      </c>
      <c r="E2829" t="str">
        <f>VLOOKUP(A2829,[1]USDAPLANTS!C$2:D$32889,2)</f>
        <v>L48(N)AK(N)HI(I)CAN(N)</v>
      </c>
      <c r="F2829" t="s">
        <v>12499</v>
      </c>
      <c r="G2829" t="s">
        <v>1021</v>
      </c>
      <c r="I2829" t="s">
        <v>12507</v>
      </c>
      <c r="J2829" t="s">
        <v>12501</v>
      </c>
      <c r="K2829" t="s">
        <v>12508</v>
      </c>
      <c r="L2829" t="str">
        <f>M2829&amp;" "&amp;N2829</f>
        <v>x glauca</v>
      </c>
      <c r="M2829" t="s">
        <v>1568</v>
      </c>
      <c r="N2829" t="s">
        <v>8500</v>
      </c>
    </row>
    <row r="2830" spans="1:14" x14ac:dyDescent="0.25">
      <c r="A2830" t="s">
        <v>12509</v>
      </c>
      <c r="B2830" t="s">
        <v>12509</v>
      </c>
      <c r="C2830" t="s">
        <v>12510</v>
      </c>
      <c r="D2830" t="s">
        <v>12511</v>
      </c>
      <c r="E2830" t="str">
        <f>VLOOKUP(A2830,[1]USDAPLANTS!C$2:D$32889,2)</f>
        <v>L48(N)CAN(N)</v>
      </c>
      <c r="F2830" t="s">
        <v>12511</v>
      </c>
      <c r="G2830" t="s">
        <v>1021</v>
      </c>
      <c r="I2830" t="s">
        <v>12512</v>
      </c>
      <c r="J2830" t="s">
        <v>12513</v>
      </c>
      <c r="K2830" t="s">
        <v>1656</v>
      </c>
      <c r="L2830" t="str">
        <f t="shared" ref="L2830:L2834" si="284">M2830</f>
        <v>americana</v>
      </c>
      <c r="M2830" t="s">
        <v>1656</v>
      </c>
    </row>
    <row r="2831" spans="1:14" x14ac:dyDescent="0.25">
      <c r="A2831" t="s">
        <v>12514</v>
      </c>
      <c r="B2831" t="s">
        <v>12514</v>
      </c>
      <c r="C2831" t="s">
        <v>12515</v>
      </c>
      <c r="D2831" t="s">
        <v>12511</v>
      </c>
      <c r="E2831" t="str">
        <f>VLOOKUP(A2831,[1]USDAPLANTS!C$2:D$32889,2)</f>
        <v>L48(I)CAN(I)</v>
      </c>
      <c r="F2831" t="s">
        <v>12511</v>
      </c>
      <c r="G2831" t="s">
        <v>1032</v>
      </c>
      <c r="I2831" t="s">
        <v>12516</v>
      </c>
      <c r="J2831" t="s">
        <v>12513</v>
      </c>
      <c r="K2831" t="s">
        <v>12517</v>
      </c>
      <c r="L2831" t="str">
        <f t="shared" si="284"/>
        <v>parvifolia</v>
      </c>
      <c r="M2831" t="s">
        <v>12517</v>
      </c>
    </row>
    <row r="2832" spans="1:14" x14ac:dyDescent="0.25">
      <c r="A2832" t="s">
        <v>12518</v>
      </c>
      <c r="B2832" t="s">
        <v>12518</v>
      </c>
      <c r="C2832" t="s">
        <v>12519</v>
      </c>
      <c r="D2832" t="s">
        <v>12511</v>
      </c>
      <c r="E2832" t="str">
        <f>VLOOKUP(A2832,[1]USDAPLANTS!C$2:D$32889,2)</f>
        <v>L48(I)CAN(I)</v>
      </c>
      <c r="F2832" t="s">
        <v>12511</v>
      </c>
      <c r="G2832" t="s">
        <v>1032</v>
      </c>
      <c r="I2832" t="s">
        <v>12520</v>
      </c>
      <c r="J2832" t="s">
        <v>12513</v>
      </c>
      <c r="K2832" t="s">
        <v>12521</v>
      </c>
      <c r="L2832" t="str">
        <f t="shared" si="284"/>
        <v>procera</v>
      </c>
      <c r="M2832" t="s">
        <v>12521</v>
      </c>
    </row>
    <row r="2833" spans="1:15" x14ac:dyDescent="0.25">
      <c r="A2833" t="s">
        <v>12522</v>
      </c>
      <c r="B2833" t="s">
        <v>12522</v>
      </c>
      <c r="C2833" t="s">
        <v>12523</v>
      </c>
      <c r="D2833" t="s">
        <v>12511</v>
      </c>
      <c r="E2833" t="str">
        <f>VLOOKUP(A2833,[1]USDAPLANTS!C$2:D$32889,2)</f>
        <v>L48(I)CAN(I)</v>
      </c>
      <c r="F2833" t="s">
        <v>12511</v>
      </c>
      <c r="G2833" t="s">
        <v>1032</v>
      </c>
      <c r="I2833" t="s">
        <v>12524</v>
      </c>
      <c r="J2833" t="s">
        <v>12513</v>
      </c>
      <c r="K2833" t="s">
        <v>3508</v>
      </c>
      <c r="L2833" t="str">
        <f t="shared" si="284"/>
        <v>pumila</v>
      </c>
      <c r="M2833" t="s">
        <v>3508</v>
      </c>
    </row>
    <row r="2834" spans="1:15" x14ac:dyDescent="0.25">
      <c r="A2834" t="s">
        <v>12525</v>
      </c>
      <c r="B2834" t="s">
        <v>12525</v>
      </c>
      <c r="C2834" t="s">
        <v>12526</v>
      </c>
      <c r="D2834" t="s">
        <v>12511</v>
      </c>
      <c r="E2834" t="str">
        <f>VLOOKUP(A2834,[1]USDAPLANTS!C$2:D$32889,2)</f>
        <v>L48(N)CAN(N)</v>
      </c>
      <c r="F2834" t="s">
        <v>12511</v>
      </c>
      <c r="G2834" t="s">
        <v>1021</v>
      </c>
      <c r="I2834" t="s">
        <v>12527</v>
      </c>
      <c r="J2834" t="s">
        <v>12513</v>
      </c>
      <c r="K2834" t="s">
        <v>943</v>
      </c>
      <c r="L2834" t="str">
        <f t="shared" si="284"/>
        <v>rubra</v>
      </c>
      <c r="M2834" t="s">
        <v>943</v>
      </c>
    </row>
    <row r="2835" spans="1:15" x14ac:dyDescent="0.25">
      <c r="A2835" t="s">
        <v>12528</v>
      </c>
      <c r="B2835" t="s">
        <v>12528</v>
      </c>
      <c r="C2835" t="s">
        <v>12529</v>
      </c>
      <c r="D2835" t="s">
        <v>2357</v>
      </c>
      <c r="E2835" t="str">
        <f>VLOOKUP(A2835,[1]USDAPLANTS!C$2:D$32889,2)</f>
        <v>L48(I)AK(I)CAN(I)GL(I)SPM(I)</v>
      </c>
      <c r="F2835" t="s">
        <v>2357</v>
      </c>
      <c r="G2835" t="s">
        <v>1032</v>
      </c>
      <c r="I2835" t="s">
        <v>12530</v>
      </c>
      <c r="J2835" t="s">
        <v>12531</v>
      </c>
      <c r="K2835" t="s">
        <v>12532</v>
      </c>
      <c r="L2835" t="str">
        <f t="shared" ref="L2835:L2836" si="285">M2835&amp;" "&amp;N2835&amp;" "&amp;O2835</f>
        <v>dioica ssp. dioica</v>
      </c>
      <c r="M2835" t="s">
        <v>7656</v>
      </c>
      <c r="N2835" t="s">
        <v>1419</v>
      </c>
      <c r="O2835" t="s">
        <v>7656</v>
      </c>
    </row>
    <row r="2836" spans="1:15" x14ac:dyDescent="0.25">
      <c r="A2836" t="s">
        <v>12533</v>
      </c>
      <c r="B2836" t="s">
        <v>12533</v>
      </c>
      <c r="C2836" t="s">
        <v>12534</v>
      </c>
      <c r="D2836" t="s">
        <v>2357</v>
      </c>
      <c r="E2836" t="str">
        <f>VLOOKUP(A2836,[1]USDAPLANTS!C$2:D$32889,2)</f>
        <v>L48(N)AK(N)CAN(N)SPM(N)</v>
      </c>
      <c r="F2836" t="s">
        <v>2357</v>
      </c>
      <c r="G2836" t="s">
        <v>1021</v>
      </c>
      <c r="I2836" t="s">
        <v>12535</v>
      </c>
      <c r="J2836" t="s">
        <v>12531</v>
      </c>
      <c r="K2836" t="s">
        <v>12536</v>
      </c>
      <c r="L2836" t="str">
        <f t="shared" si="285"/>
        <v>dioica ssp. gracilis</v>
      </c>
      <c r="M2836" t="s">
        <v>7656</v>
      </c>
      <c r="N2836" t="s">
        <v>1419</v>
      </c>
      <c r="O2836" t="s">
        <v>5920</v>
      </c>
    </row>
    <row r="2837" spans="1:15" x14ac:dyDescent="0.25">
      <c r="A2837" t="s">
        <v>12537</v>
      </c>
      <c r="B2837" t="s">
        <v>12537</v>
      </c>
      <c r="C2837" t="s">
        <v>12538</v>
      </c>
      <c r="D2837" t="s">
        <v>2357</v>
      </c>
      <c r="E2837" t="str">
        <f>VLOOKUP(A2837,[1]USDAPLANTS!C$2:D$32889,2)</f>
        <v>L48(I)AK(I)HI(I)CAN(I)GL(I)SPM(W)</v>
      </c>
      <c r="F2837" t="s">
        <v>2357</v>
      </c>
      <c r="G2837" t="s">
        <v>1032</v>
      </c>
      <c r="I2837" t="s">
        <v>12539</v>
      </c>
      <c r="J2837" t="s">
        <v>12531</v>
      </c>
      <c r="K2837" t="s">
        <v>12540</v>
      </c>
      <c r="L2837" t="str">
        <f t="shared" ref="L2837:L2866" si="286">M2837</f>
        <v>urens</v>
      </c>
      <c r="M2837" t="s">
        <v>12540</v>
      </c>
    </row>
    <row r="2838" spans="1:15" x14ac:dyDescent="0.25">
      <c r="A2838" t="s">
        <v>12541</v>
      </c>
      <c r="B2838" t="s">
        <v>12541</v>
      </c>
      <c r="C2838" t="s">
        <v>12542</v>
      </c>
      <c r="D2838" t="s">
        <v>12543</v>
      </c>
      <c r="E2838" t="str">
        <f>VLOOKUP(A2838,[1]USDAPLANTS!C$2:D$32889,2)</f>
        <v>L48(N)CAN(N)SPM(N)</v>
      </c>
      <c r="F2838" t="s">
        <v>12543</v>
      </c>
      <c r="G2838" t="s">
        <v>1021</v>
      </c>
      <c r="I2838" t="s">
        <v>12544</v>
      </c>
      <c r="J2838" t="s">
        <v>12545</v>
      </c>
      <c r="K2838" t="s">
        <v>4174</v>
      </c>
      <c r="L2838" t="str">
        <f t="shared" si="286"/>
        <v>cornuta</v>
      </c>
      <c r="M2838" t="s">
        <v>4174</v>
      </c>
    </row>
    <row r="2839" spans="1:15" x14ac:dyDescent="0.25">
      <c r="A2839" t="s">
        <v>12546</v>
      </c>
      <c r="B2839" t="s">
        <v>12546</v>
      </c>
      <c r="C2839" t="s">
        <v>12547</v>
      </c>
      <c r="D2839" t="s">
        <v>12543</v>
      </c>
      <c r="E2839" t="str">
        <f>VLOOKUP(A2839,[1]USDAPLANTS!C$2:D$32889,2)</f>
        <v>L48(N)CAN(N)</v>
      </c>
      <c r="F2839" t="s">
        <v>12543</v>
      </c>
      <c r="G2839" t="s">
        <v>1021</v>
      </c>
      <c r="I2839" t="s">
        <v>12548</v>
      </c>
      <c r="J2839" t="s">
        <v>12545</v>
      </c>
      <c r="K2839" t="s">
        <v>12549</v>
      </c>
      <c r="L2839" t="str">
        <f t="shared" si="286"/>
        <v>geminiscapa</v>
      </c>
      <c r="M2839" t="s">
        <v>12549</v>
      </c>
    </row>
    <row r="2840" spans="1:15" x14ac:dyDescent="0.25">
      <c r="A2840" t="s">
        <v>12550</v>
      </c>
      <c r="B2840" t="s">
        <v>12550</v>
      </c>
      <c r="C2840" t="s">
        <v>12551</v>
      </c>
      <c r="D2840" t="s">
        <v>12543</v>
      </c>
      <c r="E2840" t="str">
        <f>VLOOKUP(A2840,[1]USDAPLANTS!C$2:D$32889,2)</f>
        <v>L48(N)HI(I)PR(N)CAN(N)</v>
      </c>
      <c r="F2840" t="s">
        <v>12543</v>
      </c>
      <c r="G2840" t="s">
        <v>1021</v>
      </c>
      <c r="I2840" t="s">
        <v>12552</v>
      </c>
      <c r="J2840" t="s">
        <v>12545</v>
      </c>
      <c r="K2840" t="s">
        <v>12553</v>
      </c>
      <c r="L2840" t="str">
        <f t="shared" si="286"/>
        <v>gibba</v>
      </c>
      <c r="M2840" t="s">
        <v>12553</v>
      </c>
    </row>
    <row r="2841" spans="1:15" x14ac:dyDescent="0.25">
      <c r="A2841" t="s">
        <v>12554</v>
      </c>
      <c r="B2841" t="s">
        <v>12554</v>
      </c>
      <c r="C2841" t="s">
        <v>12555</v>
      </c>
      <c r="D2841" t="s">
        <v>12543</v>
      </c>
      <c r="E2841" t="str">
        <f>VLOOKUP(A2841,[1]USDAPLANTS!C$2:D$32889,2)</f>
        <v>L48(N)</v>
      </c>
      <c r="F2841" t="s">
        <v>12543</v>
      </c>
      <c r="G2841" t="s">
        <v>1021</v>
      </c>
      <c r="I2841" t="s">
        <v>12556</v>
      </c>
      <c r="J2841" t="s">
        <v>12545</v>
      </c>
      <c r="K2841" t="s">
        <v>6574</v>
      </c>
      <c r="L2841" t="str">
        <f t="shared" si="286"/>
        <v>inflata</v>
      </c>
      <c r="M2841" t="s">
        <v>6574</v>
      </c>
    </row>
    <row r="2842" spans="1:15" x14ac:dyDescent="0.25">
      <c r="A2842" t="s">
        <v>12557</v>
      </c>
      <c r="B2842" t="s">
        <v>12557</v>
      </c>
      <c r="C2842" t="s">
        <v>12558</v>
      </c>
      <c r="D2842" t="s">
        <v>12543</v>
      </c>
      <c r="E2842" t="str">
        <f>VLOOKUP(A2842,[1]USDAPLANTS!C$2:D$32889,2)</f>
        <v>L48(N)AK(N)CAN(N)GL(N)SPM(N)</v>
      </c>
      <c r="F2842" t="s">
        <v>12543</v>
      </c>
      <c r="G2842" t="s">
        <v>1021</v>
      </c>
      <c r="I2842" t="s">
        <v>12559</v>
      </c>
      <c r="J2842" t="s">
        <v>12545</v>
      </c>
      <c r="K2842" t="s">
        <v>1569</v>
      </c>
      <c r="L2842" t="str">
        <f t="shared" si="286"/>
        <v>intermedia</v>
      </c>
      <c r="M2842" t="s">
        <v>1569</v>
      </c>
    </row>
    <row r="2843" spans="1:15" x14ac:dyDescent="0.25">
      <c r="A2843" t="s">
        <v>12560</v>
      </c>
      <c r="B2843" t="s">
        <v>12560</v>
      </c>
      <c r="C2843" t="s">
        <v>12561</v>
      </c>
      <c r="D2843" t="s">
        <v>12543</v>
      </c>
      <c r="E2843" t="str">
        <f>VLOOKUP(A2843,[1]USDAPLANTS!C$2:D$32889,2)</f>
        <v>L48(N)AK(N)CAN(N)SPM(N)</v>
      </c>
      <c r="F2843" t="s">
        <v>12543</v>
      </c>
      <c r="G2843" t="s">
        <v>1021</v>
      </c>
      <c r="I2843" t="s">
        <v>12562</v>
      </c>
      <c r="J2843" t="s">
        <v>12545</v>
      </c>
      <c r="K2843" t="s">
        <v>12563</v>
      </c>
      <c r="L2843" t="str">
        <f t="shared" si="286"/>
        <v>macrorhiza</v>
      </c>
      <c r="M2843" t="s">
        <v>12563</v>
      </c>
    </row>
    <row r="2844" spans="1:15" x14ac:dyDescent="0.25">
      <c r="A2844" t="s">
        <v>12564</v>
      </c>
      <c r="B2844" t="s">
        <v>12564</v>
      </c>
      <c r="C2844" t="s">
        <v>12565</v>
      </c>
      <c r="D2844" t="s">
        <v>12543</v>
      </c>
      <c r="E2844" t="str">
        <f>VLOOKUP(A2844,[1]USDAPLANTS!C$2:D$32889,2)</f>
        <v>L48(N)AK(N)CAN(N)GL(N)SPM(N)</v>
      </c>
      <c r="F2844" t="s">
        <v>12543</v>
      </c>
      <c r="G2844" t="s">
        <v>1021</v>
      </c>
      <c r="I2844" t="s">
        <v>12566</v>
      </c>
      <c r="J2844" t="s">
        <v>12545</v>
      </c>
      <c r="K2844" t="s">
        <v>5459</v>
      </c>
      <c r="L2844" t="str">
        <f t="shared" si="286"/>
        <v>minor</v>
      </c>
      <c r="M2844" t="s">
        <v>5459</v>
      </c>
    </row>
    <row r="2845" spans="1:15" x14ac:dyDescent="0.25">
      <c r="A2845" t="s">
        <v>12567</v>
      </c>
      <c r="B2845" t="s">
        <v>12567</v>
      </c>
      <c r="C2845" t="s">
        <v>12568</v>
      </c>
      <c r="D2845" t="s">
        <v>12543</v>
      </c>
      <c r="E2845" t="str">
        <f>VLOOKUP(A2845,[1]USDAPLANTS!C$2:D$32889,2)</f>
        <v>L48(N)CAN(N)</v>
      </c>
      <c r="F2845" t="s">
        <v>12543</v>
      </c>
      <c r="G2845" t="s">
        <v>1021</v>
      </c>
      <c r="I2845" t="s">
        <v>12569</v>
      </c>
      <c r="J2845" t="s">
        <v>12545</v>
      </c>
      <c r="K2845" t="s">
        <v>1235</v>
      </c>
      <c r="L2845" t="str">
        <f t="shared" si="286"/>
        <v>purpurea</v>
      </c>
      <c r="M2845" t="s">
        <v>1235</v>
      </c>
    </row>
    <row r="2846" spans="1:15" x14ac:dyDescent="0.25">
      <c r="A2846" t="s">
        <v>12570</v>
      </c>
      <c r="B2846" t="s">
        <v>12570</v>
      </c>
      <c r="C2846" t="s">
        <v>12571</v>
      </c>
      <c r="D2846" t="s">
        <v>12543</v>
      </c>
      <c r="E2846" t="str">
        <f>VLOOKUP(A2846,[1]USDAPLANTS!C$2:D$32889,2)</f>
        <v>L48(N)CAN(N)</v>
      </c>
      <c r="F2846" t="s">
        <v>12543</v>
      </c>
      <c r="G2846" t="s">
        <v>1021</v>
      </c>
      <c r="I2846" t="s">
        <v>12572</v>
      </c>
      <c r="J2846" t="s">
        <v>12545</v>
      </c>
      <c r="K2846" t="s">
        <v>3290</v>
      </c>
      <c r="L2846" t="str">
        <f t="shared" si="286"/>
        <v>radiata</v>
      </c>
      <c r="M2846" t="s">
        <v>3290</v>
      </c>
    </row>
    <row r="2847" spans="1:15" x14ac:dyDescent="0.25">
      <c r="A2847" t="s">
        <v>12573</v>
      </c>
      <c r="B2847" t="s">
        <v>12573</v>
      </c>
      <c r="C2847" t="s">
        <v>12574</v>
      </c>
      <c r="D2847" t="s">
        <v>12543</v>
      </c>
      <c r="E2847" t="str">
        <f>VLOOKUP(A2847,[1]USDAPLANTS!C$2:D$32889,2)</f>
        <v>L48(N)CAN(N)</v>
      </c>
      <c r="F2847" t="s">
        <v>12543</v>
      </c>
      <c r="G2847" t="s">
        <v>1021</v>
      </c>
      <c r="I2847" t="s">
        <v>12575</v>
      </c>
      <c r="J2847" t="s">
        <v>12545</v>
      </c>
      <c r="K2847" t="s">
        <v>12576</v>
      </c>
      <c r="L2847" t="str">
        <f t="shared" si="286"/>
        <v>resupinata</v>
      </c>
      <c r="M2847" t="s">
        <v>12576</v>
      </c>
    </row>
    <row r="2848" spans="1:15" x14ac:dyDescent="0.25">
      <c r="A2848" t="s">
        <v>12577</v>
      </c>
      <c r="B2848" t="s">
        <v>12577</v>
      </c>
      <c r="C2848" t="s">
        <v>12578</v>
      </c>
      <c r="D2848" t="s">
        <v>12543</v>
      </c>
      <c r="E2848" t="str">
        <f>VLOOKUP(A2848,[1]USDAPLANTS!C$2:D$32889,2)</f>
        <v>L48(N)PR(N)CAN(N)</v>
      </c>
      <c r="F2848" t="s">
        <v>12543</v>
      </c>
      <c r="G2848" t="s">
        <v>1021</v>
      </c>
      <c r="I2848" t="s">
        <v>12579</v>
      </c>
      <c r="J2848" t="s">
        <v>12545</v>
      </c>
      <c r="K2848" t="s">
        <v>9131</v>
      </c>
      <c r="L2848" t="str">
        <f t="shared" si="286"/>
        <v>subulata</v>
      </c>
      <c r="M2848" t="s">
        <v>9131</v>
      </c>
    </row>
    <row r="2849" spans="1:13" x14ac:dyDescent="0.25">
      <c r="A2849" t="s">
        <v>12580</v>
      </c>
      <c r="B2849" t="s">
        <v>12580</v>
      </c>
      <c r="C2849" t="s">
        <v>12581</v>
      </c>
      <c r="D2849" t="s">
        <v>4989</v>
      </c>
      <c r="E2849" t="str">
        <f>VLOOKUP(A2849,[1]USDAPLANTS!C$2:D$32889,2)</f>
        <v>L48(N)CAN(N)</v>
      </c>
      <c r="F2849" t="s">
        <v>4989</v>
      </c>
      <c r="G2849" t="s">
        <v>1021</v>
      </c>
      <c r="I2849" t="s">
        <v>12582</v>
      </c>
      <c r="J2849" t="s">
        <v>12583</v>
      </c>
      <c r="K2849" t="s">
        <v>5930</v>
      </c>
      <c r="L2849" t="str">
        <f t="shared" si="286"/>
        <v>grandiflora</v>
      </c>
      <c r="M2849" t="s">
        <v>5930</v>
      </c>
    </row>
    <row r="2850" spans="1:13" x14ac:dyDescent="0.25">
      <c r="A2850" t="s">
        <v>12584</v>
      </c>
      <c r="B2850" t="s">
        <v>12584</v>
      </c>
      <c r="C2850" t="s">
        <v>12585</v>
      </c>
      <c r="D2850" t="s">
        <v>4989</v>
      </c>
      <c r="E2850" t="str">
        <f>VLOOKUP(A2850,[1]USDAPLANTS!C$2:D$32889,2)</f>
        <v>L48(N)CAN(N)</v>
      </c>
      <c r="F2850" t="s">
        <v>4989</v>
      </c>
      <c r="G2850" t="s">
        <v>1021</v>
      </c>
      <c r="I2850" t="s">
        <v>12586</v>
      </c>
      <c r="J2850" t="s">
        <v>12583</v>
      </c>
      <c r="K2850" t="s">
        <v>8999</v>
      </c>
      <c r="L2850" t="str">
        <f t="shared" si="286"/>
        <v>perfoliata</v>
      </c>
      <c r="M2850" t="s">
        <v>8999</v>
      </c>
    </row>
    <row r="2851" spans="1:13" x14ac:dyDescent="0.25">
      <c r="A2851" t="s">
        <v>12587</v>
      </c>
      <c r="B2851" t="s">
        <v>12587</v>
      </c>
      <c r="C2851" t="s">
        <v>12588</v>
      </c>
      <c r="D2851" t="s">
        <v>4989</v>
      </c>
      <c r="E2851" t="str">
        <f>VLOOKUP(A2851,[1]USDAPLANTS!C$2:D$32889,2)</f>
        <v>L48(N)</v>
      </c>
      <c r="F2851" t="s">
        <v>4989</v>
      </c>
      <c r="G2851" t="s">
        <v>1021</v>
      </c>
      <c r="I2851" t="s">
        <v>12589</v>
      </c>
      <c r="J2851" t="s">
        <v>12583</v>
      </c>
      <c r="K2851" t="s">
        <v>12590</v>
      </c>
      <c r="L2851" t="str">
        <f t="shared" si="286"/>
        <v>pudica</v>
      </c>
      <c r="M2851" t="s">
        <v>12590</v>
      </c>
    </row>
    <row r="2852" spans="1:13" x14ac:dyDescent="0.25">
      <c r="A2852" t="s">
        <v>12591</v>
      </c>
      <c r="B2852" t="s">
        <v>12591</v>
      </c>
      <c r="C2852" t="s">
        <v>12592</v>
      </c>
      <c r="D2852" t="s">
        <v>4989</v>
      </c>
      <c r="E2852" t="str">
        <f>VLOOKUP(A2852,[1]USDAPLANTS!C$2:D$32889,2)</f>
        <v>L48(N)CAN(N)</v>
      </c>
      <c r="F2852" t="s">
        <v>4989</v>
      </c>
      <c r="G2852" t="s">
        <v>1021</v>
      </c>
      <c r="I2852" t="s">
        <v>12593</v>
      </c>
      <c r="J2852" t="s">
        <v>12583</v>
      </c>
      <c r="K2852" t="s">
        <v>12594</v>
      </c>
      <c r="L2852" t="str">
        <f t="shared" si="286"/>
        <v>sessilifolia</v>
      </c>
      <c r="M2852" t="s">
        <v>12594</v>
      </c>
    </row>
    <row r="2853" spans="1:13" x14ac:dyDescent="0.25">
      <c r="A2853" t="s">
        <v>12595</v>
      </c>
      <c r="B2853" t="s">
        <v>12595</v>
      </c>
      <c r="C2853" t="s">
        <v>12596</v>
      </c>
      <c r="D2853" t="s">
        <v>1291</v>
      </c>
      <c r="E2853" t="str">
        <f>VLOOKUP(A2853,[1]USDAPLANTS!C$2:D$32889,2)</f>
        <v>L48(I)AK(I)HI(I)CAN(I)</v>
      </c>
      <c r="F2853" t="s">
        <v>1291</v>
      </c>
      <c r="G2853" t="s">
        <v>1032</v>
      </c>
      <c r="I2853" t="s">
        <v>12597</v>
      </c>
      <c r="J2853" t="s">
        <v>12598</v>
      </c>
      <c r="K2853" t="s">
        <v>12599</v>
      </c>
      <c r="L2853" t="str">
        <f t="shared" si="286"/>
        <v>hispanica</v>
      </c>
      <c r="M2853" t="s">
        <v>12599</v>
      </c>
    </row>
    <row r="2854" spans="1:13" x14ac:dyDescent="0.25">
      <c r="A2854" t="s">
        <v>12600</v>
      </c>
      <c r="B2854" t="s">
        <v>12600</v>
      </c>
      <c r="C2854" t="s">
        <v>12601</v>
      </c>
      <c r="D2854" t="s">
        <v>1627</v>
      </c>
      <c r="E2854" t="str">
        <f>VLOOKUP(A2854,[1]USDAPLANTS!C$2:D$32889,2)</f>
        <v>L48(N)CAN(N)SPM(N)</v>
      </c>
      <c r="F2854" t="s">
        <v>1627</v>
      </c>
      <c r="G2854" t="s">
        <v>1021</v>
      </c>
      <c r="I2854" t="s">
        <v>12602</v>
      </c>
      <c r="J2854" t="s">
        <v>826</v>
      </c>
      <c r="K2854" t="s">
        <v>829</v>
      </c>
      <c r="L2854" t="str">
        <f t="shared" si="286"/>
        <v>angustifolium</v>
      </c>
      <c r="M2854" t="s">
        <v>829</v>
      </c>
    </row>
    <row r="2855" spans="1:13" x14ac:dyDescent="0.25">
      <c r="A2855" t="s">
        <v>12603</v>
      </c>
      <c r="B2855" t="s">
        <v>12603</v>
      </c>
      <c r="C2855" t="s">
        <v>12604</v>
      </c>
      <c r="D2855" t="s">
        <v>1627</v>
      </c>
      <c r="E2855" t="str">
        <f>VLOOKUP(A2855,[1]USDAPLANTS!C$2:D$32889,2)</f>
        <v>L48(N)CAN(N)</v>
      </c>
      <c r="F2855" t="s">
        <v>1627</v>
      </c>
      <c r="G2855" t="s">
        <v>1021</v>
      </c>
      <c r="I2855" t="s">
        <v>12605</v>
      </c>
      <c r="J2855" t="s">
        <v>826</v>
      </c>
      <c r="K2855" t="s">
        <v>830</v>
      </c>
      <c r="L2855" t="str">
        <f t="shared" si="286"/>
        <v>corymbosum</v>
      </c>
      <c r="M2855" t="s">
        <v>830</v>
      </c>
    </row>
    <row r="2856" spans="1:13" x14ac:dyDescent="0.25">
      <c r="A2856" t="s">
        <v>12606</v>
      </c>
      <c r="B2856" t="s">
        <v>12606</v>
      </c>
      <c r="C2856" t="s">
        <v>12607</v>
      </c>
      <c r="D2856" t="s">
        <v>1627</v>
      </c>
      <c r="E2856" t="str">
        <f>VLOOKUP(A2856,[1]USDAPLANTS!C$2:D$32889,2)</f>
        <v>L48(N)CAN(N)SPM(N)</v>
      </c>
      <c r="F2856" t="s">
        <v>1627</v>
      </c>
      <c r="G2856" t="s">
        <v>1021</v>
      </c>
      <c r="I2856" t="s">
        <v>12608</v>
      </c>
      <c r="J2856" t="s">
        <v>826</v>
      </c>
      <c r="K2856" t="s">
        <v>12609</v>
      </c>
      <c r="L2856" t="str">
        <f t="shared" si="286"/>
        <v>macrocarpon</v>
      </c>
      <c r="M2856" t="s">
        <v>12609</v>
      </c>
    </row>
    <row r="2857" spans="1:13" x14ac:dyDescent="0.25">
      <c r="A2857" t="s">
        <v>12610</v>
      </c>
      <c r="B2857" t="s">
        <v>12610</v>
      </c>
      <c r="C2857" t="s">
        <v>12611</v>
      </c>
      <c r="D2857" t="s">
        <v>1627</v>
      </c>
      <c r="E2857" t="str">
        <f>VLOOKUP(A2857,[1]USDAPLANTS!C$2:D$32889,2)</f>
        <v>L48(N)CAN(N)</v>
      </c>
      <c r="F2857" t="s">
        <v>1627</v>
      </c>
      <c r="G2857" t="s">
        <v>1021</v>
      </c>
      <c r="I2857" t="s">
        <v>12612</v>
      </c>
      <c r="J2857" t="s">
        <v>826</v>
      </c>
      <c r="K2857" t="s">
        <v>12613</v>
      </c>
      <c r="L2857" t="str">
        <f t="shared" si="286"/>
        <v>myrtilloides</v>
      </c>
      <c r="M2857" t="s">
        <v>12613</v>
      </c>
    </row>
    <row r="2858" spans="1:13" x14ac:dyDescent="0.25">
      <c r="A2858" t="s">
        <v>12614</v>
      </c>
      <c r="B2858" t="s">
        <v>12614</v>
      </c>
      <c r="C2858" t="s">
        <v>12615</v>
      </c>
      <c r="D2858" t="s">
        <v>1627</v>
      </c>
      <c r="E2858" t="str">
        <f>VLOOKUP(A2858,[1]USDAPLANTS!C$2:D$32889,2)</f>
        <v>L48(N)AK(N)CAN(N)GL(N)SPM(N)</v>
      </c>
      <c r="F2858" t="s">
        <v>1627</v>
      </c>
      <c r="G2858" t="s">
        <v>1021</v>
      </c>
      <c r="I2858" t="s">
        <v>12616</v>
      </c>
      <c r="J2858" t="s">
        <v>826</v>
      </c>
      <c r="K2858" t="s">
        <v>12617</v>
      </c>
      <c r="L2858" t="str">
        <f t="shared" si="286"/>
        <v>oxycoccos</v>
      </c>
      <c r="M2858" t="s">
        <v>12617</v>
      </c>
    </row>
    <row r="2859" spans="1:13" x14ac:dyDescent="0.25">
      <c r="A2859" t="s">
        <v>12618</v>
      </c>
      <c r="B2859" t="s">
        <v>12618</v>
      </c>
      <c r="C2859" t="s">
        <v>12619</v>
      </c>
      <c r="D2859" t="s">
        <v>1627</v>
      </c>
      <c r="E2859" t="str">
        <f>VLOOKUP(A2859,[1]USDAPLANTS!C$2:D$32889,2)</f>
        <v>L48(N)CAN(N)</v>
      </c>
      <c r="F2859" t="s">
        <v>1627</v>
      </c>
      <c r="G2859" t="s">
        <v>1021</v>
      </c>
      <c r="I2859" t="s">
        <v>12620</v>
      </c>
      <c r="J2859" t="s">
        <v>826</v>
      </c>
      <c r="K2859" t="s">
        <v>12621</v>
      </c>
      <c r="L2859" t="str">
        <f t="shared" si="286"/>
        <v>pallidum</v>
      </c>
      <c r="M2859" t="s">
        <v>12621</v>
      </c>
    </row>
    <row r="2860" spans="1:13" x14ac:dyDescent="0.25">
      <c r="A2860" t="s">
        <v>12622</v>
      </c>
      <c r="B2860" t="s">
        <v>12622</v>
      </c>
      <c r="C2860" t="s">
        <v>12623</v>
      </c>
      <c r="D2860" t="s">
        <v>1627</v>
      </c>
      <c r="E2860" t="str">
        <f>VLOOKUP(A2860,[1]USDAPLANTS!C$2:D$32889,2)</f>
        <v>L48(N)CAN(N)</v>
      </c>
      <c r="F2860" t="s">
        <v>1627</v>
      </c>
      <c r="G2860" t="s">
        <v>1021</v>
      </c>
      <c r="I2860" t="s">
        <v>12624</v>
      </c>
      <c r="J2860" t="s">
        <v>826</v>
      </c>
      <c r="K2860" t="s">
        <v>12625</v>
      </c>
      <c r="L2860" t="str">
        <f t="shared" si="286"/>
        <v>stamineum</v>
      </c>
      <c r="M2860" t="s">
        <v>12625</v>
      </c>
    </row>
    <row r="2861" spans="1:13" x14ac:dyDescent="0.25">
      <c r="A2861" t="s">
        <v>12626</v>
      </c>
      <c r="B2861" t="s">
        <v>12626</v>
      </c>
      <c r="C2861" t="s">
        <v>12627</v>
      </c>
      <c r="D2861" t="s">
        <v>12628</v>
      </c>
      <c r="E2861" t="str">
        <f>VLOOKUP(A2861,[1]USDAPLANTS!C$2:D$32889,2)</f>
        <v>L48(I)CAN(I)</v>
      </c>
      <c r="F2861" t="s">
        <v>4882</v>
      </c>
      <c r="G2861" t="s">
        <v>1032</v>
      </c>
      <c r="I2861" t="s">
        <v>12629</v>
      </c>
      <c r="J2861" t="s">
        <v>12630</v>
      </c>
      <c r="K2861" t="s">
        <v>1450</v>
      </c>
      <c r="L2861" t="str">
        <f t="shared" si="286"/>
        <v>officinalis</v>
      </c>
      <c r="M2861" t="s">
        <v>1450</v>
      </c>
    </row>
    <row r="2862" spans="1:13" x14ac:dyDescent="0.25">
      <c r="A2862" t="s">
        <v>12631</v>
      </c>
      <c r="B2862" t="s">
        <v>12631</v>
      </c>
      <c r="C2862" t="s">
        <v>12632</v>
      </c>
      <c r="D2862" t="s">
        <v>12628</v>
      </c>
      <c r="E2862" t="str">
        <f>VLOOKUP(A2862,[1]USDAPLANTS!C$2:D$32889,2)</f>
        <v>L48(N)</v>
      </c>
      <c r="F2862" t="s">
        <v>4882</v>
      </c>
      <c r="G2862" t="s">
        <v>1021</v>
      </c>
      <c r="I2862" t="s">
        <v>12633</v>
      </c>
      <c r="J2862" t="s">
        <v>12630</v>
      </c>
      <c r="K2862" t="s">
        <v>3237</v>
      </c>
      <c r="L2862" t="str">
        <f t="shared" si="286"/>
        <v>pauciflora</v>
      </c>
      <c r="M2862" t="s">
        <v>3237</v>
      </c>
    </row>
    <row r="2863" spans="1:13" x14ac:dyDescent="0.25">
      <c r="A2863" t="s">
        <v>12634</v>
      </c>
      <c r="B2863" t="s">
        <v>12634</v>
      </c>
      <c r="C2863" t="s">
        <v>12635</v>
      </c>
      <c r="D2863" t="s">
        <v>12628</v>
      </c>
      <c r="E2863" t="str">
        <f>VLOOKUP(A2863,[1]USDAPLANTS!C$2:D$32889,2)</f>
        <v>L48(N)CAN(N)</v>
      </c>
      <c r="F2863" t="s">
        <v>4882</v>
      </c>
      <c r="G2863" t="s">
        <v>1021</v>
      </c>
      <c r="I2863" t="s">
        <v>12636</v>
      </c>
      <c r="J2863" t="s">
        <v>12637</v>
      </c>
      <c r="K2863" t="s">
        <v>12638</v>
      </c>
      <c r="L2863" t="str">
        <f t="shared" si="286"/>
        <v>chenopodiifolia</v>
      </c>
      <c r="M2863" t="s">
        <v>12638</v>
      </c>
    </row>
    <row r="2864" spans="1:13" x14ac:dyDescent="0.25">
      <c r="A2864" t="s">
        <v>12639</v>
      </c>
      <c r="B2864" t="s">
        <v>12639</v>
      </c>
      <c r="C2864" t="s">
        <v>12640</v>
      </c>
      <c r="D2864" t="s">
        <v>12628</v>
      </c>
      <c r="E2864" t="str">
        <f>VLOOKUP(A2864,[1]USDAPLANTS!C$2:D$32889,2)</f>
        <v>L48(I)CAN(W)</v>
      </c>
      <c r="F2864" t="s">
        <v>4882</v>
      </c>
      <c r="G2864" t="s">
        <v>1032</v>
      </c>
      <c r="I2864" t="s">
        <v>12641</v>
      </c>
      <c r="J2864" t="s">
        <v>12637</v>
      </c>
      <c r="K2864" t="s">
        <v>12642</v>
      </c>
      <c r="L2864" t="str">
        <f t="shared" si="286"/>
        <v>locusta</v>
      </c>
      <c r="M2864" t="s">
        <v>12642</v>
      </c>
    </row>
    <row r="2865" spans="1:15" x14ac:dyDescent="0.25">
      <c r="A2865" t="s">
        <v>12643</v>
      </c>
      <c r="B2865" t="s">
        <v>12643</v>
      </c>
      <c r="C2865" t="s">
        <v>12644</v>
      </c>
      <c r="D2865" t="s">
        <v>12628</v>
      </c>
      <c r="E2865" t="str">
        <f>VLOOKUP(A2865,[1]USDAPLANTS!C$2:D$32889,2)</f>
        <v>L48(N)</v>
      </c>
      <c r="F2865" t="s">
        <v>4882</v>
      </c>
      <c r="G2865" t="s">
        <v>1021</v>
      </c>
      <c r="I2865" t="s">
        <v>12645</v>
      </c>
      <c r="J2865" t="s">
        <v>12637</v>
      </c>
      <c r="K2865" t="s">
        <v>3290</v>
      </c>
      <c r="L2865" t="str">
        <f t="shared" si="286"/>
        <v>radiata</v>
      </c>
      <c r="M2865" t="s">
        <v>3290</v>
      </c>
    </row>
    <row r="2866" spans="1:15" x14ac:dyDescent="0.25">
      <c r="A2866" t="s">
        <v>12646</v>
      </c>
      <c r="B2866" t="s">
        <v>12646</v>
      </c>
      <c r="C2866" t="s">
        <v>12647</v>
      </c>
      <c r="D2866" t="s">
        <v>12628</v>
      </c>
      <c r="E2866" t="str">
        <f>VLOOKUP(A2866,[1]USDAPLANTS!C$2:D$32889,2)</f>
        <v>L48(N)CAN(N)</v>
      </c>
      <c r="F2866" t="s">
        <v>4882</v>
      </c>
      <c r="G2866" t="s">
        <v>1021</v>
      </c>
      <c r="I2866" t="s">
        <v>12648</v>
      </c>
      <c r="J2866" t="s">
        <v>12637</v>
      </c>
      <c r="K2866" t="s">
        <v>12649</v>
      </c>
      <c r="L2866" t="str">
        <f t="shared" si="286"/>
        <v>umbilicata</v>
      </c>
      <c r="M2866" t="s">
        <v>12649</v>
      </c>
    </row>
    <row r="2867" spans="1:15" x14ac:dyDescent="0.25">
      <c r="A2867" t="s">
        <v>12650</v>
      </c>
      <c r="B2867" t="s">
        <v>12650</v>
      </c>
      <c r="C2867" t="s">
        <v>12651</v>
      </c>
      <c r="D2867" t="s">
        <v>5200</v>
      </c>
      <c r="E2867" t="str">
        <f>VLOOKUP(A2867,[1]USDAPLANTS!C$2:D$32889,2)</f>
        <v>L48(N)CAN(N)</v>
      </c>
      <c r="F2867" t="s">
        <v>5200</v>
      </c>
      <c r="G2867" t="s">
        <v>1021</v>
      </c>
      <c r="I2867" t="s">
        <v>12652</v>
      </c>
      <c r="J2867" t="s">
        <v>12653</v>
      </c>
      <c r="K2867" t="s">
        <v>5900</v>
      </c>
      <c r="L2867" t="str">
        <f>M2867&amp;" "&amp;N2867&amp;" "&amp;O2867</f>
        <v>americana var. americana</v>
      </c>
      <c r="M2867" t="s">
        <v>1656</v>
      </c>
      <c r="N2867" t="s">
        <v>1259</v>
      </c>
      <c r="O2867" t="s">
        <v>1656</v>
      </c>
    </row>
    <row r="2868" spans="1:15" x14ac:dyDescent="0.25">
      <c r="A2868" t="s">
        <v>12654</v>
      </c>
      <c r="B2868" t="s">
        <v>12654</v>
      </c>
      <c r="C2868" t="s">
        <v>12655</v>
      </c>
      <c r="D2868" t="s">
        <v>1359</v>
      </c>
      <c r="E2868" t="str">
        <f>VLOOKUP(A2868,[1]USDAPLANTS!C$2:D$32889,2)</f>
        <v>L48(N)</v>
      </c>
      <c r="F2868" t="s">
        <v>1359</v>
      </c>
      <c r="G2868" t="s">
        <v>1021</v>
      </c>
      <c r="I2868" t="s">
        <v>12656</v>
      </c>
      <c r="J2868" t="s">
        <v>12657</v>
      </c>
      <c r="K2868" t="s">
        <v>916</v>
      </c>
      <c r="L2868" t="str">
        <f t="shared" ref="L2868:L2883" si="287">M2868</f>
        <v>latifolium</v>
      </c>
      <c r="M2868" t="s">
        <v>916</v>
      </c>
    </row>
    <row r="2869" spans="1:15" x14ac:dyDescent="0.25">
      <c r="A2869" t="s">
        <v>12658</v>
      </c>
      <c r="B2869" t="s">
        <v>12658</v>
      </c>
      <c r="C2869" t="s">
        <v>12659</v>
      </c>
      <c r="D2869" t="s">
        <v>1359</v>
      </c>
      <c r="E2869" t="str">
        <f>VLOOKUP(A2869,[1]USDAPLANTS!C$2:D$32889,2)</f>
        <v>L48(N)</v>
      </c>
      <c r="F2869" t="s">
        <v>1359</v>
      </c>
      <c r="G2869" t="s">
        <v>1021</v>
      </c>
      <c r="I2869" t="s">
        <v>12660</v>
      </c>
      <c r="J2869" t="s">
        <v>12657</v>
      </c>
      <c r="K2869" t="s">
        <v>5533</v>
      </c>
      <c r="L2869" t="str">
        <f t="shared" si="287"/>
        <v>virginicum</v>
      </c>
      <c r="M2869" t="s">
        <v>5533</v>
      </c>
    </row>
    <row r="2870" spans="1:15" x14ac:dyDescent="0.25">
      <c r="A2870" t="s">
        <v>12661</v>
      </c>
      <c r="B2870" t="s">
        <v>12661</v>
      </c>
      <c r="C2870" t="s">
        <v>12662</v>
      </c>
      <c r="D2870" t="s">
        <v>1359</v>
      </c>
      <c r="E2870" t="str">
        <f>VLOOKUP(A2870,[1]USDAPLANTS!C$2:D$32889,2)</f>
        <v>L48(N)AK(N)CAN(N)</v>
      </c>
      <c r="F2870" t="s">
        <v>1359</v>
      </c>
      <c r="G2870" t="s">
        <v>1021</v>
      </c>
      <c r="I2870" t="s">
        <v>12663</v>
      </c>
      <c r="J2870" t="s">
        <v>12657</v>
      </c>
      <c r="K2870" t="s">
        <v>3962</v>
      </c>
      <c r="L2870" t="str">
        <f t="shared" si="287"/>
        <v>viride</v>
      </c>
      <c r="M2870" t="s">
        <v>3962</v>
      </c>
    </row>
    <row r="2871" spans="1:15" x14ac:dyDescent="0.25">
      <c r="A2871" t="s">
        <v>12664</v>
      </c>
      <c r="B2871" t="s">
        <v>12664</v>
      </c>
      <c r="C2871" t="s">
        <v>12665</v>
      </c>
      <c r="D2871" t="s">
        <v>2507</v>
      </c>
      <c r="E2871" t="str">
        <f>VLOOKUP(A2871,[1]USDAPLANTS!C$2:D$32889,2)</f>
        <v>L48(I)HI(I)CAN(I)</v>
      </c>
      <c r="F2871" t="s">
        <v>2507</v>
      </c>
      <c r="G2871" t="s">
        <v>1032</v>
      </c>
      <c r="I2871" t="s">
        <v>12666</v>
      </c>
      <c r="J2871" t="s">
        <v>868</v>
      </c>
      <c r="K2871" t="s">
        <v>12667</v>
      </c>
      <c r="L2871" t="str">
        <f t="shared" si="287"/>
        <v>blattaria</v>
      </c>
      <c r="M2871" t="s">
        <v>12667</v>
      </c>
    </row>
    <row r="2872" spans="1:15" x14ac:dyDescent="0.25">
      <c r="A2872" t="s">
        <v>12668</v>
      </c>
      <c r="B2872" t="s">
        <v>12668</v>
      </c>
      <c r="C2872" t="s">
        <v>12669</v>
      </c>
      <c r="D2872" t="s">
        <v>2507</v>
      </c>
      <c r="E2872" t="str">
        <f>VLOOKUP(A2872,[1]USDAPLANTS!C$2:D$32889,2)</f>
        <v>L48(I)CAN(I)</v>
      </c>
      <c r="F2872" t="s">
        <v>2507</v>
      </c>
      <c r="G2872" t="s">
        <v>1032</v>
      </c>
      <c r="I2872" t="s">
        <v>12670</v>
      </c>
      <c r="J2872" t="s">
        <v>868</v>
      </c>
      <c r="K2872" t="s">
        <v>12671</v>
      </c>
      <c r="L2872" t="str">
        <f t="shared" si="287"/>
        <v>lychnitis</v>
      </c>
      <c r="M2872" t="s">
        <v>12671</v>
      </c>
    </row>
    <row r="2873" spans="1:15" x14ac:dyDescent="0.25">
      <c r="A2873" t="s">
        <v>12672</v>
      </c>
      <c r="B2873" t="s">
        <v>12672</v>
      </c>
      <c r="C2873" t="s">
        <v>12673</v>
      </c>
      <c r="D2873" t="s">
        <v>2507</v>
      </c>
      <c r="E2873" t="str">
        <f>VLOOKUP(A2873,[1]USDAPLANTS!C$2:D$32889,2)</f>
        <v>L48(I)CAN(I)</v>
      </c>
      <c r="F2873" t="s">
        <v>2507</v>
      </c>
      <c r="G2873" t="s">
        <v>1032</v>
      </c>
      <c r="I2873" t="s">
        <v>12674</v>
      </c>
      <c r="J2873" t="s">
        <v>868</v>
      </c>
      <c r="K2873" t="s">
        <v>12675</v>
      </c>
      <c r="L2873" t="str">
        <f t="shared" si="287"/>
        <v>phlomoides</v>
      </c>
      <c r="M2873" t="s">
        <v>12675</v>
      </c>
    </row>
    <row r="2874" spans="1:15" x14ac:dyDescent="0.25">
      <c r="A2874" t="s">
        <v>12676</v>
      </c>
      <c r="B2874" t="s">
        <v>12676</v>
      </c>
      <c r="C2874" t="s">
        <v>12677</v>
      </c>
      <c r="D2874" t="s">
        <v>2507</v>
      </c>
      <c r="E2874" t="str">
        <f>VLOOKUP(A2874,[1]USDAPLANTS!C$2:D$32889,2)</f>
        <v>L48(I)</v>
      </c>
      <c r="F2874" t="s">
        <v>2507</v>
      </c>
      <c r="G2874" t="s">
        <v>1032</v>
      </c>
      <c r="I2874" t="s">
        <v>12678</v>
      </c>
      <c r="J2874" t="s">
        <v>868</v>
      </c>
      <c r="K2874" t="s">
        <v>12679</v>
      </c>
      <c r="L2874" t="str">
        <f t="shared" si="287"/>
        <v>sinuatum</v>
      </c>
      <c r="M2874" t="s">
        <v>12679</v>
      </c>
    </row>
    <row r="2875" spans="1:15" x14ac:dyDescent="0.25">
      <c r="A2875" t="s">
        <v>12680</v>
      </c>
      <c r="B2875" t="s">
        <v>12680</v>
      </c>
      <c r="C2875" t="s">
        <v>12681</v>
      </c>
      <c r="D2875" t="s">
        <v>2507</v>
      </c>
      <c r="E2875" t="str">
        <f>VLOOKUP(A2875,[1]USDAPLANTS!C$2:D$32889,2)</f>
        <v>L48(I)AK(I)HI(I)CAN(I)</v>
      </c>
      <c r="F2875" t="s">
        <v>2507</v>
      </c>
      <c r="G2875" t="s">
        <v>1032</v>
      </c>
      <c r="I2875" t="s">
        <v>12682</v>
      </c>
      <c r="J2875" t="s">
        <v>868</v>
      </c>
      <c r="K2875" t="s">
        <v>869</v>
      </c>
      <c r="L2875" t="str">
        <f t="shared" si="287"/>
        <v>thapsus</v>
      </c>
      <c r="M2875" t="s">
        <v>869</v>
      </c>
    </row>
    <row r="2876" spans="1:15" x14ac:dyDescent="0.25">
      <c r="A2876" t="s">
        <v>12683</v>
      </c>
      <c r="B2876" t="s">
        <v>12683</v>
      </c>
      <c r="C2876" t="s">
        <v>12684</v>
      </c>
      <c r="D2876" t="s">
        <v>2507</v>
      </c>
      <c r="E2876" t="str">
        <f>VLOOKUP(A2876,[1]USDAPLANTS!C$2:D$32889,2)</f>
        <v>L48(I)HI(I)CAN(I)</v>
      </c>
      <c r="F2876" t="s">
        <v>2507</v>
      </c>
      <c r="G2876" t="s">
        <v>1032</v>
      </c>
      <c r="I2876" t="s">
        <v>12685</v>
      </c>
      <c r="J2876" t="s">
        <v>868</v>
      </c>
      <c r="K2876" t="s">
        <v>8767</v>
      </c>
      <c r="L2876" t="str">
        <f t="shared" si="287"/>
        <v>virgatum</v>
      </c>
      <c r="M2876" t="s">
        <v>8767</v>
      </c>
    </row>
    <row r="2877" spans="1:15" x14ac:dyDescent="0.25">
      <c r="A2877" t="s">
        <v>12686</v>
      </c>
      <c r="B2877" t="s">
        <v>12686</v>
      </c>
      <c r="C2877" t="s">
        <v>12687</v>
      </c>
      <c r="D2877" t="s">
        <v>9173</v>
      </c>
      <c r="E2877" t="str">
        <f>VLOOKUP(A2877,[1]USDAPLANTS!C$2:D$32889,2)</f>
        <v>L48(I)HI(I)PR(I)CAN(I)</v>
      </c>
      <c r="F2877" t="s">
        <v>9173</v>
      </c>
      <c r="G2877" t="s">
        <v>1032</v>
      </c>
      <c r="I2877" t="s">
        <v>12688</v>
      </c>
      <c r="J2877" t="s">
        <v>12689</v>
      </c>
      <c r="K2877" t="s">
        <v>12690</v>
      </c>
      <c r="L2877" t="str">
        <f t="shared" si="287"/>
        <v>bonariensis</v>
      </c>
      <c r="M2877" t="s">
        <v>12690</v>
      </c>
    </row>
    <row r="2878" spans="1:15" x14ac:dyDescent="0.25">
      <c r="A2878" t="s">
        <v>12691</v>
      </c>
      <c r="B2878" t="s">
        <v>12691</v>
      </c>
      <c r="C2878" t="s">
        <v>12692</v>
      </c>
      <c r="D2878" t="s">
        <v>9173</v>
      </c>
      <c r="E2878" t="str">
        <f>VLOOKUP(A2878,[1]USDAPLANTS!C$2:D$32889,2)</f>
        <v>L48(N)CAN(N)</v>
      </c>
      <c r="F2878" t="s">
        <v>9173</v>
      </c>
      <c r="G2878" t="s">
        <v>1021</v>
      </c>
      <c r="I2878" t="s">
        <v>12693</v>
      </c>
      <c r="J2878" t="s">
        <v>12689</v>
      </c>
      <c r="K2878" t="s">
        <v>1602</v>
      </c>
      <c r="L2878" t="str">
        <f t="shared" si="287"/>
        <v>bracteata</v>
      </c>
      <c r="M2878" t="s">
        <v>1602</v>
      </c>
    </row>
    <row r="2879" spans="1:15" x14ac:dyDescent="0.25">
      <c r="A2879" t="s">
        <v>12694</v>
      </c>
      <c r="B2879" t="s">
        <v>12694</v>
      </c>
      <c r="C2879" t="s">
        <v>12695</v>
      </c>
      <c r="D2879" t="s">
        <v>9173</v>
      </c>
      <c r="E2879" t="str">
        <f>VLOOKUP(A2879,[1]USDAPLANTS!C$2:D$32889,2)</f>
        <v>L48(N)</v>
      </c>
      <c r="F2879" t="s">
        <v>9173</v>
      </c>
      <c r="G2879" t="s">
        <v>1021</v>
      </c>
      <c r="I2879" t="s">
        <v>12696</v>
      </c>
      <c r="J2879" t="s">
        <v>12689</v>
      </c>
      <c r="K2879" t="s">
        <v>1544</v>
      </c>
      <c r="L2879" t="str">
        <f t="shared" si="287"/>
        <v>canadensis</v>
      </c>
      <c r="M2879" t="s">
        <v>1544</v>
      </c>
    </row>
    <row r="2880" spans="1:15" x14ac:dyDescent="0.25">
      <c r="A2880" t="s">
        <v>12697</v>
      </c>
      <c r="B2880" t="s">
        <v>12697</v>
      </c>
      <c r="C2880" t="s">
        <v>12698</v>
      </c>
      <c r="D2880" t="s">
        <v>9173</v>
      </c>
      <c r="E2880" t="str">
        <f>VLOOKUP(A2880,[1]USDAPLANTS!C$2:D$32889,2)</f>
        <v>L48(N)CAN(N)</v>
      </c>
      <c r="F2880" t="s">
        <v>9173</v>
      </c>
      <c r="G2880" t="s">
        <v>1021</v>
      </c>
      <c r="I2880" t="s">
        <v>12699</v>
      </c>
      <c r="J2880" t="s">
        <v>12689</v>
      </c>
      <c r="K2880" t="s">
        <v>12700</v>
      </c>
      <c r="L2880" t="str">
        <f t="shared" si="287"/>
        <v>hastata</v>
      </c>
      <c r="M2880" t="s">
        <v>12700</v>
      </c>
    </row>
    <row r="2881" spans="1:15" x14ac:dyDescent="0.25">
      <c r="A2881" t="s">
        <v>12701</v>
      </c>
      <c r="B2881" t="s">
        <v>12701</v>
      </c>
      <c r="C2881" t="s">
        <v>12702</v>
      </c>
      <c r="D2881" t="s">
        <v>9173</v>
      </c>
      <c r="E2881" t="str">
        <f>VLOOKUP(A2881,[1]USDAPLANTS!C$2:D$32889,2)</f>
        <v>L48(I)</v>
      </c>
      <c r="F2881" t="s">
        <v>9173</v>
      </c>
      <c r="G2881" t="s">
        <v>1032</v>
      </c>
      <c r="I2881" t="s">
        <v>12703</v>
      </c>
      <c r="J2881" t="s">
        <v>12689</v>
      </c>
      <c r="K2881" t="s">
        <v>1450</v>
      </c>
      <c r="L2881" t="str">
        <f t="shared" si="287"/>
        <v>officinalis</v>
      </c>
      <c r="M2881" t="s">
        <v>1450</v>
      </c>
    </row>
    <row r="2882" spans="1:15" x14ac:dyDescent="0.25">
      <c r="A2882" t="s">
        <v>12704</v>
      </c>
      <c r="B2882" t="s">
        <v>12704</v>
      </c>
      <c r="C2882" t="s">
        <v>12705</v>
      </c>
      <c r="D2882" t="s">
        <v>9173</v>
      </c>
      <c r="E2882" t="str">
        <f>VLOOKUP(A2882,[1]USDAPLANTS!C$2:D$32889,2)</f>
        <v>L48(N)CAN(N)</v>
      </c>
      <c r="F2882" t="s">
        <v>9173</v>
      </c>
      <c r="G2882" t="s">
        <v>1021</v>
      </c>
      <c r="I2882" t="s">
        <v>12706</v>
      </c>
      <c r="J2882" t="s">
        <v>12689</v>
      </c>
      <c r="K2882" t="s">
        <v>2396</v>
      </c>
      <c r="L2882" t="str">
        <f t="shared" si="287"/>
        <v>simplex</v>
      </c>
      <c r="M2882" t="s">
        <v>2396</v>
      </c>
    </row>
    <row r="2883" spans="1:15" x14ac:dyDescent="0.25">
      <c r="A2883" t="s">
        <v>12707</v>
      </c>
      <c r="B2883" t="s">
        <v>12707</v>
      </c>
      <c r="C2883" t="s">
        <v>12708</v>
      </c>
      <c r="D2883" t="s">
        <v>9173</v>
      </c>
      <c r="E2883" t="str">
        <f>VLOOKUP(A2883,[1]USDAPLANTS!C$2:D$32889,2)</f>
        <v>L48(N)CAN(N)</v>
      </c>
      <c r="F2883" t="s">
        <v>9173</v>
      </c>
      <c r="G2883" t="s">
        <v>1021</v>
      </c>
      <c r="I2883" t="s">
        <v>12709</v>
      </c>
      <c r="J2883" t="s">
        <v>12689</v>
      </c>
      <c r="K2883" t="s">
        <v>3371</v>
      </c>
      <c r="L2883" t="str">
        <f t="shared" si="287"/>
        <v>stricta</v>
      </c>
      <c r="M2883" t="s">
        <v>3371</v>
      </c>
    </row>
    <row r="2884" spans="1:15" x14ac:dyDescent="0.25">
      <c r="A2884" t="s">
        <v>12710</v>
      </c>
      <c r="B2884" t="s">
        <v>12710</v>
      </c>
      <c r="C2884" t="s">
        <v>12711</v>
      </c>
      <c r="D2884" t="s">
        <v>9173</v>
      </c>
      <c r="E2884" t="str">
        <f>VLOOKUP(A2884,[1]USDAPLANTS!C$2:D$32889,2)</f>
        <v>L48(N)</v>
      </c>
      <c r="F2884" t="s">
        <v>9173</v>
      </c>
      <c r="G2884" t="s">
        <v>1021</v>
      </c>
      <c r="I2884" t="s">
        <v>12712</v>
      </c>
      <c r="J2884" t="s">
        <v>12689</v>
      </c>
      <c r="K2884" t="s">
        <v>12713</v>
      </c>
      <c r="L2884" t="str">
        <f t="shared" ref="L2884:L2885" si="288">M2884&amp;" "&amp;N2884&amp;" "&amp;O2884</f>
        <v>urticifolia var. leiocarpa</v>
      </c>
      <c r="M2884" t="s">
        <v>12714</v>
      </c>
      <c r="N2884" t="s">
        <v>1259</v>
      </c>
      <c r="O2884" t="s">
        <v>12715</v>
      </c>
    </row>
    <row r="2885" spans="1:15" x14ac:dyDescent="0.25">
      <c r="A2885" t="s">
        <v>12716</v>
      </c>
      <c r="B2885" t="s">
        <v>12716</v>
      </c>
      <c r="C2885" t="s">
        <v>12717</v>
      </c>
      <c r="D2885" t="s">
        <v>9173</v>
      </c>
      <c r="E2885" t="str">
        <f>VLOOKUP(A2885,[1]USDAPLANTS!C$2:D$32889,2)</f>
        <v>L48(N)CAN(N)</v>
      </c>
      <c r="F2885" t="s">
        <v>9173</v>
      </c>
      <c r="G2885" t="s">
        <v>1021</v>
      </c>
      <c r="I2885" t="s">
        <v>12718</v>
      </c>
      <c r="J2885" t="s">
        <v>12689</v>
      </c>
      <c r="K2885" t="s">
        <v>12719</v>
      </c>
      <c r="L2885" t="str">
        <f t="shared" si="288"/>
        <v>urticifolia var. urticifolia</v>
      </c>
      <c r="M2885" t="s">
        <v>12714</v>
      </c>
      <c r="N2885" t="s">
        <v>1259</v>
      </c>
      <c r="O2885" t="s">
        <v>12714</v>
      </c>
    </row>
    <row r="2886" spans="1:15" x14ac:dyDescent="0.25">
      <c r="A2886" t="s">
        <v>12720</v>
      </c>
      <c r="B2886" t="s">
        <v>12720</v>
      </c>
      <c r="C2886" t="s">
        <v>12721</v>
      </c>
      <c r="D2886" t="s">
        <v>9173</v>
      </c>
      <c r="E2886" t="str">
        <f>VLOOKUP(A2886,[1]USDAPLANTS!C$2:D$32889,2)</f>
        <v>L48(N)CAN(N)</v>
      </c>
      <c r="F2886" t="s">
        <v>9173</v>
      </c>
      <c r="G2886" t="s">
        <v>1021</v>
      </c>
      <c r="I2886" t="s">
        <v>12722</v>
      </c>
      <c r="J2886" t="s">
        <v>12689</v>
      </c>
      <c r="K2886" t="s">
        <v>12723</v>
      </c>
      <c r="L2886" t="str">
        <f>M2886&amp;" "&amp;N2886</f>
        <v>x engelmannii</v>
      </c>
      <c r="M2886" t="s">
        <v>1568</v>
      </c>
      <c r="N2886" t="s">
        <v>4475</v>
      </c>
    </row>
    <row r="2887" spans="1:15" x14ac:dyDescent="0.25">
      <c r="A2887" t="s">
        <v>12724</v>
      </c>
      <c r="B2887" t="s">
        <v>12724</v>
      </c>
      <c r="C2887" t="s">
        <v>12725</v>
      </c>
      <c r="D2887" t="s">
        <v>1108</v>
      </c>
      <c r="E2887" t="str">
        <f>VLOOKUP(A2887,[1]USDAPLANTS!C$2:D$32889,2)</f>
        <v>L48(N)CAN(N)</v>
      </c>
      <c r="F2887" t="s">
        <v>1108</v>
      </c>
      <c r="G2887" t="s">
        <v>1021</v>
      </c>
      <c r="I2887" t="s">
        <v>12726</v>
      </c>
      <c r="J2887" t="s">
        <v>12727</v>
      </c>
      <c r="K2887" t="s">
        <v>4105</v>
      </c>
      <c r="L2887" t="str">
        <f t="shared" ref="L2887:L2901" si="289">M2887</f>
        <v>alternifolia</v>
      </c>
      <c r="M2887" t="s">
        <v>4105</v>
      </c>
    </row>
    <row r="2888" spans="1:15" x14ac:dyDescent="0.25">
      <c r="A2888" t="s">
        <v>12728</v>
      </c>
      <c r="B2888" t="s">
        <v>12728</v>
      </c>
      <c r="C2888" t="s">
        <v>12729</v>
      </c>
      <c r="D2888" t="s">
        <v>1108</v>
      </c>
      <c r="E2888" t="str">
        <f>VLOOKUP(A2888,[1]USDAPLANTS!C$2:D$32889,2)</f>
        <v>L48(N)CAN(N)</v>
      </c>
      <c r="F2888" t="s">
        <v>1108</v>
      </c>
      <c r="G2888" t="s">
        <v>1021</v>
      </c>
      <c r="I2888" t="s">
        <v>12730</v>
      </c>
      <c r="J2888" t="s">
        <v>12731</v>
      </c>
      <c r="K2888" t="s">
        <v>1314</v>
      </c>
      <c r="L2888" t="str">
        <f t="shared" si="289"/>
        <v>gigantea</v>
      </c>
      <c r="M2888" t="s">
        <v>1314</v>
      </c>
    </row>
    <row r="2889" spans="1:15" x14ac:dyDescent="0.25">
      <c r="A2889" t="s">
        <v>12732</v>
      </c>
      <c r="B2889" t="s">
        <v>12732</v>
      </c>
      <c r="C2889" t="s">
        <v>12733</v>
      </c>
      <c r="D2889" t="s">
        <v>1108</v>
      </c>
      <c r="E2889" t="str">
        <f>VLOOKUP(A2889,[1]USDAPLANTS!C$2:D$32889,2)</f>
        <v>L48(N)</v>
      </c>
      <c r="F2889" t="s">
        <v>1108</v>
      </c>
      <c r="G2889" t="s">
        <v>1021</v>
      </c>
      <c r="I2889" t="s">
        <v>12734</v>
      </c>
      <c r="J2889" t="s">
        <v>12731</v>
      </c>
      <c r="K2889" t="s">
        <v>8500</v>
      </c>
      <c r="L2889" t="str">
        <f t="shared" si="289"/>
        <v>glauca</v>
      </c>
      <c r="M2889" t="s">
        <v>8500</v>
      </c>
    </row>
    <row r="2890" spans="1:15" x14ac:dyDescent="0.25">
      <c r="A2890" t="s">
        <v>12735</v>
      </c>
      <c r="B2890" t="s">
        <v>12735</v>
      </c>
      <c r="C2890" t="s">
        <v>12736</v>
      </c>
      <c r="D2890" t="s">
        <v>1108</v>
      </c>
      <c r="E2890" t="str">
        <f>VLOOKUP(A2890,[1]USDAPLANTS!C$2:D$32889,2)</f>
        <v>L48(N)</v>
      </c>
      <c r="F2890" t="s">
        <v>1108</v>
      </c>
      <c r="G2890" t="s">
        <v>1021</v>
      </c>
      <c r="I2890" t="s">
        <v>12737</v>
      </c>
      <c r="J2890" t="s">
        <v>12731</v>
      </c>
      <c r="K2890" t="s">
        <v>911</v>
      </c>
      <c r="L2890" t="str">
        <f t="shared" si="289"/>
        <v>noveboracensis</v>
      </c>
      <c r="M2890" t="s">
        <v>911</v>
      </c>
    </row>
    <row r="2891" spans="1:15" x14ac:dyDescent="0.25">
      <c r="A2891" t="s">
        <v>12738</v>
      </c>
      <c r="B2891" t="s">
        <v>12738</v>
      </c>
      <c r="C2891" t="s">
        <v>12739</v>
      </c>
      <c r="D2891" t="s">
        <v>1737</v>
      </c>
      <c r="E2891" t="str">
        <f>VLOOKUP(A2891,[1]USDAPLANTS!C$2:D$32889,2)</f>
        <v>L48(I)CAN(I)SPM(I)</v>
      </c>
      <c r="F2891" t="s">
        <v>1737</v>
      </c>
      <c r="G2891" t="s">
        <v>1032</v>
      </c>
      <c r="I2891" t="s">
        <v>12740</v>
      </c>
      <c r="J2891" t="s">
        <v>12741</v>
      </c>
      <c r="K2891" t="s">
        <v>12742</v>
      </c>
      <c r="L2891" t="str">
        <f t="shared" si="289"/>
        <v>agrestis</v>
      </c>
      <c r="M2891" t="s">
        <v>12742</v>
      </c>
    </row>
    <row r="2892" spans="1:15" x14ac:dyDescent="0.25">
      <c r="A2892" t="s">
        <v>12743</v>
      </c>
      <c r="B2892" t="s">
        <v>12743</v>
      </c>
      <c r="C2892" t="s">
        <v>12744</v>
      </c>
      <c r="D2892" t="s">
        <v>1737</v>
      </c>
      <c r="E2892" t="str">
        <f>VLOOKUP(A2892,[1]USDAPLANTS!C$2:D$32889,2)</f>
        <v>L48(N)AK(N)CAN(N)SPM(W)</v>
      </c>
      <c r="F2892" t="s">
        <v>1737</v>
      </c>
      <c r="G2892" t="s">
        <v>1021</v>
      </c>
      <c r="I2892" t="s">
        <v>12745</v>
      </c>
      <c r="J2892" t="s">
        <v>12741</v>
      </c>
      <c r="K2892" t="s">
        <v>1656</v>
      </c>
      <c r="L2892" t="str">
        <f t="shared" si="289"/>
        <v>americana</v>
      </c>
      <c r="M2892" t="s">
        <v>1656</v>
      </c>
    </row>
    <row r="2893" spans="1:15" x14ac:dyDescent="0.25">
      <c r="A2893" t="s">
        <v>12746</v>
      </c>
      <c r="B2893" t="s">
        <v>12746</v>
      </c>
      <c r="C2893" t="s">
        <v>12747</v>
      </c>
      <c r="D2893" t="s">
        <v>1737</v>
      </c>
      <c r="E2893" t="str">
        <f>VLOOKUP(A2893,[1]USDAPLANTS!C$2:D$32889,2)</f>
        <v>L48(N)AK(I?)CAN(N)</v>
      </c>
      <c r="F2893" t="s">
        <v>1737</v>
      </c>
      <c r="G2893" t="s">
        <v>1021</v>
      </c>
      <c r="I2893" t="s">
        <v>12748</v>
      </c>
      <c r="J2893" t="s">
        <v>12741</v>
      </c>
      <c r="K2893" t="s">
        <v>12749</v>
      </c>
      <c r="L2893" t="str">
        <f t="shared" si="289"/>
        <v>anagallis-aquatica</v>
      </c>
      <c r="M2893" t="s">
        <v>12749</v>
      </c>
    </row>
    <row r="2894" spans="1:15" x14ac:dyDescent="0.25">
      <c r="A2894" t="s">
        <v>12750</v>
      </c>
      <c r="B2894" t="s">
        <v>12750</v>
      </c>
      <c r="C2894" t="s">
        <v>12751</v>
      </c>
      <c r="D2894" t="s">
        <v>1737</v>
      </c>
      <c r="E2894" t="str">
        <f>VLOOKUP(A2894,[1]USDAPLANTS!C$2:D$32889,2)</f>
        <v>L48(I)AK(I)HI(I)CAN(I)GL(I)SPM(I)</v>
      </c>
      <c r="F2894" t="s">
        <v>1737</v>
      </c>
      <c r="G2894" t="s">
        <v>1032</v>
      </c>
      <c r="I2894" t="s">
        <v>12752</v>
      </c>
      <c r="J2894" t="s">
        <v>12741</v>
      </c>
      <c r="K2894" t="s">
        <v>1120</v>
      </c>
      <c r="L2894" t="str">
        <f t="shared" si="289"/>
        <v>arvensis</v>
      </c>
      <c r="M2894" t="s">
        <v>1120</v>
      </c>
    </row>
    <row r="2895" spans="1:15" x14ac:dyDescent="0.25">
      <c r="A2895" t="s">
        <v>12753</v>
      </c>
      <c r="B2895" t="s">
        <v>12753</v>
      </c>
      <c r="C2895" t="s">
        <v>12754</v>
      </c>
      <c r="D2895" t="s">
        <v>1737</v>
      </c>
      <c r="E2895" t="str">
        <f>VLOOKUP(A2895,[1]USDAPLANTS!C$2:D$32889,2)</f>
        <v>L48(I)CAN(I)</v>
      </c>
      <c r="F2895" t="s">
        <v>1737</v>
      </c>
      <c r="G2895" t="s">
        <v>1032</v>
      </c>
      <c r="I2895" t="s">
        <v>12755</v>
      </c>
      <c r="J2895" t="s">
        <v>12741</v>
      </c>
      <c r="K2895" t="s">
        <v>10498</v>
      </c>
      <c r="L2895" t="str">
        <f t="shared" si="289"/>
        <v>austriaca</v>
      </c>
      <c r="M2895" t="s">
        <v>10498</v>
      </c>
    </row>
    <row r="2896" spans="1:15" x14ac:dyDescent="0.25">
      <c r="A2896" t="s">
        <v>12756</v>
      </c>
      <c r="B2896" t="s">
        <v>12756</v>
      </c>
      <c r="C2896" t="s">
        <v>12757</v>
      </c>
      <c r="D2896" t="s">
        <v>1737</v>
      </c>
      <c r="E2896" t="str">
        <f>VLOOKUP(A2896,[1]USDAPLANTS!C$2:D$32889,2)</f>
        <v>L48(I)CAN(I)</v>
      </c>
      <c r="F2896" t="s">
        <v>1737</v>
      </c>
      <c r="G2896" t="s">
        <v>1032</v>
      </c>
      <c r="I2896" t="s">
        <v>12758</v>
      </c>
      <c r="J2896" t="s">
        <v>12741</v>
      </c>
      <c r="K2896" t="s">
        <v>12759</v>
      </c>
      <c r="L2896" t="str">
        <f t="shared" si="289"/>
        <v>beccabunga</v>
      </c>
      <c r="M2896" t="s">
        <v>12759</v>
      </c>
    </row>
    <row r="2897" spans="1:15" x14ac:dyDescent="0.25">
      <c r="A2897" t="s">
        <v>12760</v>
      </c>
      <c r="B2897" t="s">
        <v>12760</v>
      </c>
      <c r="C2897" t="s">
        <v>12761</v>
      </c>
      <c r="D2897" t="s">
        <v>1737</v>
      </c>
      <c r="E2897" t="str">
        <f>VLOOKUP(A2897,[1]USDAPLANTS!C$2:D$32889,2)</f>
        <v>L48(I)AK(I)CAN(I)</v>
      </c>
      <c r="F2897" t="s">
        <v>1737</v>
      </c>
      <c r="G2897" t="s">
        <v>1032</v>
      </c>
      <c r="I2897" t="s">
        <v>12762</v>
      </c>
      <c r="J2897" t="s">
        <v>12741</v>
      </c>
      <c r="K2897" t="s">
        <v>12763</v>
      </c>
      <c r="L2897" t="str">
        <f t="shared" si="289"/>
        <v>chamaedrys</v>
      </c>
      <c r="M2897" t="s">
        <v>12763</v>
      </c>
    </row>
    <row r="2898" spans="1:15" x14ac:dyDescent="0.25">
      <c r="A2898" t="s">
        <v>12764</v>
      </c>
      <c r="B2898" t="s">
        <v>12764</v>
      </c>
      <c r="C2898" t="s">
        <v>12765</v>
      </c>
      <c r="D2898" t="s">
        <v>1737</v>
      </c>
      <c r="E2898" t="str">
        <f>VLOOKUP(A2898,[1]USDAPLANTS!C$2:D$32889,2)</f>
        <v>L48(I)CAN(I)</v>
      </c>
      <c r="F2898" t="s">
        <v>1737</v>
      </c>
      <c r="G2898" t="s">
        <v>1032</v>
      </c>
      <c r="I2898" t="s">
        <v>12766</v>
      </c>
      <c r="J2898" t="s">
        <v>12741</v>
      </c>
      <c r="K2898" t="s">
        <v>4910</v>
      </c>
      <c r="L2898" t="str">
        <f t="shared" si="289"/>
        <v>filiformis</v>
      </c>
      <c r="M2898" t="s">
        <v>4910</v>
      </c>
    </row>
    <row r="2899" spans="1:15" x14ac:dyDescent="0.25">
      <c r="A2899" t="s">
        <v>12767</v>
      </c>
      <c r="B2899" t="s">
        <v>12767</v>
      </c>
      <c r="C2899" t="s">
        <v>12768</v>
      </c>
      <c r="D2899" t="s">
        <v>1737</v>
      </c>
      <c r="E2899" t="str">
        <f>VLOOKUP(A2899,[1]USDAPLANTS!C$2:D$32889,2)</f>
        <v>L48(I)CAN(I)</v>
      </c>
      <c r="F2899" t="s">
        <v>1737</v>
      </c>
      <c r="G2899" t="s">
        <v>1032</v>
      </c>
      <c r="I2899" t="s">
        <v>12769</v>
      </c>
      <c r="J2899" t="s">
        <v>12741</v>
      </c>
      <c r="K2899" t="s">
        <v>12770</v>
      </c>
      <c r="L2899" t="str">
        <f t="shared" si="289"/>
        <v>hederifolia</v>
      </c>
      <c r="M2899" t="s">
        <v>12770</v>
      </c>
    </row>
    <row r="2900" spans="1:15" x14ac:dyDescent="0.25">
      <c r="A2900" t="s">
        <v>12771</v>
      </c>
      <c r="B2900" t="s">
        <v>12771</v>
      </c>
      <c r="C2900" t="s">
        <v>12772</v>
      </c>
      <c r="D2900" t="s">
        <v>1737</v>
      </c>
      <c r="E2900" t="str">
        <f>VLOOKUP(A2900,[1]USDAPLANTS!C$2:D$32889,2)</f>
        <v>L48(I)CAN(I)</v>
      </c>
      <c r="F2900" t="s">
        <v>1737</v>
      </c>
      <c r="G2900" t="s">
        <v>1032</v>
      </c>
      <c r="I2900" t="s">
        <v>12773</v>
      </c>
      <c r="J2900" t="s">
        <v>12741</v>
      </c>
      <c r="K2900" t="s">
        <v>2578</v>
      </c>
      <c r="L2900" t="str">
        <f t="shared" si="289"/>
        <v>longifolia</v>
      </c>
      <c r="M2900" t="s">
        <v>2578</v>
      </c>
    </row>
    <row r="2901" spans="1:15" x14ac:dyDescent="0.25">
      <c r="A2901" t="s">
        <v>12774</v>
      </c>
      <c r="B2901" t="s">
        <v>12774</v>
      </c>
      <c r="C2901" t="s">
        <v>12775</v>
      </c>
      <c r="D2901" t="s">
        <v>1737</v>
      </c>
      <c r="E2901" t="str">
        <f>VLOOKUP(A2901,[1]USDAPLANTS!C$2:D$32889,2)</f>
        <v>L48(I)CAN(I)GL(I)SPM(I)</v>
      </c>
      <c r="F2901" t="s">
        <v>1737</v>
      </c>
      <c r="G2901" t="s">
        <v>1032</v>
      </c>
      <c r="I2901" t="s">
        <v>12776</v>
      </c>
      <c r="J2901" t="s">
        <v>12741</v>
      </c>
      <c r="K2901" t="s">
        <v>1450</v>
      </c>
      <c r="L2901" t="str">
        <f t="shared" si="289"/>
        <v>officinalis</v>
      </c>
      <c r="M2901" t="s">
        <v>1450</v>
      </c>
    </row>
    <row r="2902" spans="1:15" x14ac:dyDescent="0.25">
      <c r="A2902" t="s">
        <v>12777</v>
      </c>
      <c r="B2902" t="s">
        <v>12777</v>
      </c>
      <c r="C2902" t="s">
        <v>12778</v>
      </c>
      <c r="D2902" t="s">
        <v>1737</v>
      </c>
      <c r="E2902" t="str">
        <f>VLOOKUP(A2902,[1]USDAPLANTS!C$2:D$32889,2)</f>
        <v>L48(N)AK(I)PR(N)CAN(N)</v>
      </c>
      <c r="F2902" t="s">
        <v>1737</v>
      </c>
      <c r="G2902" t="s">
        <v>1021</v>
      </c>
      <c r="I2902" t="s">
        <v>12779</v>
      </c>
      <c r="J2902" t="s">
        <v>12741</v>
      </c>
      <c r="K2902" t="s">
        <v>12780</v>
      </c>
      <c r="L2902" t="str">
        <f t="shared" ref="L2902:L2903" si="290">M2902&amp;" "&amp;N2902&amp;" "&amp;O2902</f>
        <v>peregrina ssp. peregrina</v>
      </c>
      <c r="M2902" t="s">
        <v>964</v>
      </c>
      <c r="N2902" t="s">
        <v>1419</v>
      </c>
      <c r="O2902" t="s">
        <v>964</v>
      </c>
    </row>
    <row r="2903" spans="1:15" x14ac:dyDescent="0.25">
      <c r="A2903" t="s">
        <v>12781</v>
      </c>
      <c r="B2903" t="s">
        <v>12781</v>
      </c>
      <c r="C2903" t="s">
        <v>12782</v>
      </c>
      <c r="D2903" t="s">
        <v>1737</v>
      </c>
      <c r="E2903" t="str">
        <f>VLOOKUP(A2903,[1]USDAPLANTS!C$2:D$32889,2)</f>
        <v>L48(N)AK(I?)HI(I)CAN(N)</v>
      </c>
      <c r="F2903" t="s">
        <v>1737</v>
      </c>
      <c r="G2903" t="s">
        <v>1021</v>
      </c>
      <c r="I2903" t="s">
        <v>12783</v>
      </c>
      <c r="J2903" t="s">
        <v>12741</v>
      </c>
      <c r="K2903" t="s">
        <v>12784</v>
      </c>
      <c r="L2903" t="str">
        <f t="shared" si="290"/>
        <v>peregrina ssp. xalapensis</v>
      </c>
      <c r="M2903" t="s">
        <v>964</v>
      </c>
      <c r="N2903" t="s">
        <v>1419</v>
      </c>
      <c r="O2903" t="s">
        <v>12785</v>
      </c>
    </row>
    <row r="2904" spans="1:15" x14ac:dyDescent="0.25">
      <c r="A2904" t="s">
        <v>12786</v>
      </c>
      <c r="B2904" t="s">
        <v>12786</v>
      </c>
      <c r="C2904" t="s">
        <v>12787</v>
      </c>
      <c r="D2904" t="s">
        <v>1737</v>
      </c>
      <c r="E2904" t="str">
        <f>VLOOKUP(A2904,[1]USDAPLANTS!C$2:D$32889,2)</f>
        <v>L48(I)AK(I)CAN(I)GL(I)</v>
      </c>
      <c r="F2904" t="s">
        <v>1737</v>
      </c>
      <c r="G2904" t="s">
        <v>1032</v>
      </c>
      <c r="I2904" t="s">
        <v>12788</v>
      </c>
      <c r="J2904" t="s">
        <v>12741</v>
      </c>
      <c r="K2904" t="s">
        <v>9943</v>
      </c>
      <c r="L2904" t="str">
        <f t="shared" ref="L2904:L2928" si="291">M2904</f>
        <v>persica</v>
      </c>
      <c r="M2904" t="s">
        <v>9943</v>
      </c>
    </row>
    <row r="2905" spans="1:15" x14ac:dyDescent="0.25">
      <c r="A2905" t="s">
        <v>12789</v>
      </c>
      <c r="B2905" t="s">
        <v>12789</v>
      </c>
      <c r="C2905" t="s">
        <v>12790</v>
      </c>
      <c r="D2905" t="s">
        <v>1737</v>
      </c>
      <c r="E2905" t="str">
        <f>VLOOKUP(A2905,[1]USDAPLANTS!C$2:D$32889,2)</f>
        <v>L48(I)CAN(I)</v>
      </c>
      <c r="F2905" t="s">
        <v>1737</v>
      </c>
      <c r="G2905" t="s">
        <v>1032</v>
      </c>
      <c r="I2905" t="s">
        <v>12791</v>
      </c>
      <c r="J2905" t="s">
        <v>12741</v>
      </c>
      <c r="K2905" t="s">
        <v>12792</v>
      </c>
      <c r="L2905" t="str">
        <f t="shared" si="291"/>
        <v>polita</v>
      </c>
      <c r="M2905" t="s">
        <v>12792</v>
      </c>
    </row>
    <row r="2906" spans="1:15" x14ac:dyDescent="0.25">
      <c r="A2906" t="s">
        <v>12793</v>
      </c>
      <c r="B2906" t="s">
        <v>12793</v>
      </c>
      <c r="C2906" t="s">
        <v>12794</v>
      </c>
      <c r="D2906" t="s">
        <v>1737</v>
      </c>
      <c r="E2906" t="str">
        <f>VLOOKUP(A2906,[1]USDAPLANTS!C$2:D$32889,2)</f>
        <v>L48(N)AK(N)CAN(N)SPM(N)</v>
      </c>
      <c r="F2906" t="s">
        <v>1737</v>
      </c>
      <c r="G2906" t="s">
        <v>1021</v>
      </c>
      <c r="I2906" t="s">
        <v>12795</v>
      </c>
      <c r="J2906" t="s">
        <v>12741</v>
      </c>
      <c r="K2906" t="s">
        <v>12796</v>
      </c>
      <c r="L2906" t="str">
        <f t="shared" si="291"/>
        <v>scutellata</v>
      </c>
      <c r="M2906" t="s">
        <v>12796</v>
      </c>
    </row>
    <row r="2907" spans="1:15" x14ac:dyDescent="0.25">
      <c r="A2907" t="s">
        <v>12797</v>
      </c>
      <c r="B2907" t="s">
        <v>12797</v>
      </c>
      <c r="C2907" t="s">
        <v>12798</v>
      </c>
      <c r="D2907" t="s">
        <v>1737</v>
      </c>
      <c r="E2907" t="str">
        <f>VLOOKUP(A2907,[1]USDAPLANTS!C$2:D$32889,2)</f>
        <v>L48(I,N)AK(NI)HI(I)CAN(NI)GL(I)SPM(I)</v>
      </c>
      <c r="F2907" t="s">
        <v>1737</v>
      </c>
      <c r="G2907" t="s">
        <v>1032</v>
      </c>
      <c r="H2907" t="s">
        <v>1109</v>
      </c>
      <c r="I2907" t="s">
        <v>12799</v>
      </c>
      <c r="J2907" t="s">
        <v>12741</v>
      </c>
      <c r="K2907" t="s">
        <v>1872</v>
      </c>
      <c r="L2907" t="str">
        <f t="shared" si="291"/>
        <v>serpyllifolia</v>
      </c>
      <c r="M2907" t="s">
        <v>1872</v>
      </c>
    </row>
    <row r="2908" spans="1:15" x14ac:dyDescent="0.25">
      <c r="A2908" t="s">
        <v>12800</v>
      </c>
      <c r="B2908" t="s">
        <v>12800</v>
      </c>
      <c r="C2908" t="s">
        <v>12801</v>
      </c>
      <c r="D2908" t="s">
        <v>1737</v>
      </c>
      <c r="E2908" t="str">
        <f>VLOOKUP(A2908,[1]USDAPLANTS!C$2:D$32889,2)</f>
        <v>L48(N)CAN(N)</v>
      </c>
      <c r="F2908" t="s">
        <v>1737</v>
      </c>
      <c r="G2908" t="s">
        <v>1021</v>
      </c>
      <c r="I2908" t="s">
        <v>12802</v>
      </c>
      <c r="J2908" t="s">
        <v>12803</v>
      </c>
      <c r="K2908" t="s">
        <v>5533</v>
      </c>
      <c r="L2908" t="str">
        <f t="shared" si="291"/>
        <v>virginicum</v>
      </c>
      <c r="M2908" t="s">
        <v>5533</v>
      </c>
    </row>
    <row r="2909" spans="1:15" x14ac:dyDescent="0.25">
      <c r="A2909" t="s">
        <v>12804</v>
      </c>
      <c r="B2909" t="s">
        <v>12804</v>
      </c>
      <c r="C2909" t="s">
        <v>12805</v>
      </c>
      <c r="D2909" t="s">
        <v>10902</v>
      </c>
      <c r="E2909" t="str">
        <f>VLOOKUP(A2909,[1]USDAPLANTS!C$2:D$32889,2)</f>
        <v>L48(N)CAN(N)</v>
      </c>
      <c r="F2909" t="s">
        <v>10902</v>
      </c>
      <c r="G2909" t="s">
        <v>1021</v>
      </c>
      <c r="I2909" t="s">
        <v>12806</v>
      </c>
      <c r="J2909" t="s">
        <v>952</v>
      </c>
      <c r="K2909" t="s">
        <v>12807</v>
      </c>
      <c r="L2909" t="str">
        <f t="shared" si="291"/>
        <v>acerifolium</v>
      </c>
      <c r="M2909" t="s">
        <v>12807</v>
      </c>
    </row>
    <row r="2910" spans="1:15" x14ac:dyDescent="0.25">
      <c r="A2910" t="s">
        <v>12808</v>
      </c>
      <c r="B2910" t="s">
        <v>12808</v>
      </c>
      <c r="C2910" t="s">
        <v>12809</v>
      </c>
      <c r="D2910" t="s">
        <v>10902</v>
      </c>
      <c r="E2910" t="str">
        <f>VLOOKUP(A2910,[1]USDAPLANTS!C$2:D$32889,2)</f>
        <v>L48(N)</v>
      </c>
      <c r="F2910" t="s">
        <v>10902</v>
      </c>
      <c r="G2910" t="s">
        <v>1021</v>
      </c>
      <c r="I2910" t="s">
        <v>12810</v>
      </c>
      <c r="J2910" t="s">
        <v>952</v>
      </c>
      <c r="K2910" t="s">
        <v>12811</v>
      </c>
      <c r="L2910" t="str">
        <f t="shared" si="291"/>
        <v>cassinoides</v>
      </c>
      <c r="M2910" t="s">
        <v>12811</v>
      </c>
    </row>
    <row r="2911" spans="1:15" x14ac:dyDescent="0.25">
      <c r="A2911" t="s">
        <v>12812</v>
      </c>
      <c r="B2911" t="s">
        <v>12812</v>
      </c>
      <c r="C2911" t="s">
        <v>12813</v>
      </c>
      <c r="D2911" t="s">
        <v>10902</v>
      </c>
      <c r="E2911" t="str">
        <f>VLOOKUP(A2911,[1]USDAPLANTS!C$2:D$32889,2)</f>
        <v>L48(N)</v>
      </c>
      <c r="F2911" t="s">
        <v>10902</v>
      </c>
      <c r="G2911" t="s">
        <v>1021</v>
      </c>
      <c r="I2911" t="s">
        <v>12814</v>
      </c>
      <c r="J2911" t="s">
        <v>952</v>
      </c>
      <c r="K2911" t="s">
        <v>12815</v>
      </c>
      <c r="L2911" t="str">
        <f t="shared" si="291"/>
        <v>dentatum</v>
      </c>
      <c r="M2911" t="s">
        <v>12815</v>
      </c>
    </row>
    <row r="2912" spans="1:15" x14ac:dyDescent="0.25">
      <c r="A2912" t="s">
        <v>12816</v>
      </c>
      <c r="B2912" t="s">
        <v>12816</v>
      </c>
      <c r="C2912" t="s">
        <v>12817</v>
      </c>
      <c r="D2912" t="s">
        <v>10902</v>
      </c>
      <c r="E2912" t="str">
        <f>VLOOKUP(A2912,[1]USDAPLANTS!C$2:D$32889,2)</f>
        <v>L48(I)</v>
      </c>
      <c r="F2912" t="s">
        <v>10902</v>
      </c>
      <c r="G2912" t="s">
        <v>1032</v>
      </c>
      <c r="I2912" t="s">
        <v>12818</v>
      </c>
      <c r="J2912" t="s">
        <v>952</v>
      </c>
      <c r="K2912" t="s">
        <v>12819</v>
      </c>
      <c r="L2912" t="str">
        <f t="shared" si="291"/>
        <v>dilatatum</v>
      </c>
      <c r="M2912" t="s">
        <v>12819</v>
      </c>
    </row>
    <row r="2913" spans="1:13" x14ac:dyDescent="0.25">
      <c r="A2913" t="s">
        <v>12820</v>
      </c>
      <c r="B2913" t="s">
        <v>12820</v>
      </c>
      <c r="C2913" t="s">
        <v>12821</v>
      </c>
      <c r="D2913" t="s">
        <v>10902</v>
      </c>
      <c r="E2913" t="str">
        <f>VLOOKUP(A2913,[1]USDAPLANTS!C$2:D$32889,2)</f>
        <v>L48(I)CAN(I)</v>
      </c>
      <c r="F2913" t="s">
        <v>10902</v>
      </c>
      <c r="G2913" t="s">
        <v>1032</v>
      </c>
      <c r="I2913" t="s">
        <v>12822</v>
      </c>
      <c r="J2913" t="s">
        <v>952</v>
      </c>
      <c r="K2913" t="s">
        <v>12823</v>
      </c>
      <c r="L2913" t="str">
        <f t="shared" si="291"/>
        <v>lantana</v>
      </c>
      <c r="M2913" t="s">
        <v>12823</v>
      </c>
    </row>
    <row r="2914" spans="1:13" x14ac:dyDescent="0.25">
      <c r="A2914" t="s">
        <v>12824</v>
      </c>
      <c r="B2914" t="s">
        <v>12824</v>
      </c>
      <c r="C2914" t="s">
        <v>12825</v>
      </c>
      <c r="D2914" t="s">
        <v>10902</v>
      </c>
      <c r="E2914" t="str">
        <f>VLOOKUP(A2914,[1]USDAPLANTS!C$2:D$32889,2)</f>
        <v>L48(N)CAN(N)</v>
      </c>
      <c r="F2914" t="s">
        <v>10902</v>
      </c>
      <c r="G2914" t="s">
        <v>1021</v>
      </c>
      <c r="I2914" t="s">
        <v>12826</v>
      </c>
      <c r="J2914" t="s">
        <v>952</v>
      </c>
      <c r="K2914" t="s">
        <v>12827</v>
      </c>
      <c r="L2914" t="str">
        <f t="shared" si="291"/>
        <v>lantanoides</v>
      </c>
      <c r="M2914" t="s">
        <v>12827</v>
      </c>
    </row>
    <row r="2915" spans="1:13" x14ac:dyDescent="0.25">
      <c r="A2915" t="s">
        <v>12828</v>
      </c>
      <c r="B2915" t="s">
        <v>12828</v>
      </c>
      <c r="C2915" t="s">
        <v>12829</v>
      </c>
      <c r="D2915" t="s">
        <v>10902</v>
      </c>
      <c r="E2915" t="str">
        <f>VLOOKUP(A2915,[1]USDAPLANTS!C$2:D$32889,2)</f>
        <v>L48(N)CAN(N)</v>
      </c>
      <c r="F2915" t="s">
        <v>10902</v>
      </c>
      <c r="G2915" t="s">
        <v>1021</v>
      </c>
      <c r="I2915" t="s">
        <v>12830</v>
      </c>
      <c r="J2915" t="s">
        <v>952</v>
      </c>
      <c r="K2915" t="s">
        <v>12831</v>
      </c>
      <c r="L2915" t="str">
        <f t="shared" si="291"/>
        <v>lentago</v>
      </c>
      <c r="M2915" t="s">
        <v>12831</v>
      </c>
    </row>
    <row r="2916" spans="1:13" x14ac:dyDescent="0.25">
      <c r="A2916" t="s">
        <v>398</v>
      </c>
      <c r="B2916" t="s">
        <v>398</v>
      </c>
      <c r="C2916" t="s">
        <v>12832</v>
      </c>
      <c r="D2916" t="s">
        <v>10902</v>
      </c>
      <c r="E2916" t="str">
        <f>VLOOKUP(A2916,[1]USDAPLANTS!C$2:D$32889,2)</f>
        <v>L48(N)CAN(N)SPM(N)</v>
      </c>
      <c r="F2916" t="s">
        <v>10902</v>
      </c>
      <c r="G2916" t="s">
        <v>1021</v>
      </c>
      <c r="I2916" t="s">
        <v>12833</v>
      </c>
      <c r="J2916" t="s">
        <v>952</v>
      </c>
      <c r="K2916" t="s">
        <v>953</v>
      </c>
      <c r="L2916" t="str">
        <f t="shared" si="291"/>
        <v>nudum</v>
      </c>
      <c r="M2916" t="s">
        <v>953</v>
      </c>
    </row>
    <row r="2917" spans="1:13" x14ac:dyDescent="0.25">
      <c r="A2917" t="s">
        <v>12834</v>
      </c>
      <c r="B2917" t="s">
        <v>12834</v>
      </c>
      <c r="C2917" t="s">
        <v>12835</v>
      </c>
      <c r="D2917" t="s">
        <v>10902</v>
      </c>
      <c r="E2917" t="str">
        <f>VLOOKUP(A2917,[1]USDAPLANTS!C$2:D$32889,2)</f>
        <v>L48(I,N)CAN(NI)SPM(N)</v>
      </c>
      <c r="F2917" t="s">
        <v>10902</v>
      </c>
      <c r="G2917" t="s">
        <v>1032</v>
      </c>
      <c r="H2917" t="s">
        <v>1109</v>
      </c>
      <c r="I2917" t="s">
        <v>12836</v>
      </c>
      <c r="J2917" t="s">
        <v>952</v>
      </c>
      <c r="K2917" t="s">
        <v>12837</v>
      </c>
      <c r="L2917" t="str">
        <f t="shared" si="291"/>
        <v>opulus</v>
      </c>
      <c r="M2917" t="s">
        <v>12837</v>
      </c>
    </row>
    <row r="2918" spans="1:13" x14ac:dyDescent="0.25">
      <c r="A2918" t="s">
        <v>12838</v>
      </c>
      <c r="B2918" t="s">
        <v>12838</v>
      </c>
      <c r="C2918" t="s">
        <v>12839</v>
      </c>
      <c r="D2918" t="s">
        <v>10902</v>
      </c>
      <c r="E2918" t="str">
        <f>VLOOKUP(A2918,[1]USDAPLANTS!C$2:D$32889,2)</f>
        <v>L48(I)</v>
      </c>
      <c r="F2918" t="s">
        <v>10902</v>
      </c>
      <c r="G2918" t="s">
        <v>1032</v>
      </c>
      <c r="I2918" t="s">
        <v>12840</v>
      </c>
      <c r="J2918" t="s">
        <v>952</v>
      </c>
      <c r="K2918" t="s">
        <v>12841</v>
      </c>
      <c r="L2918" t="str">
        <f t="shared" si="291"/>
        <v>plicatum</v>
      </c>
      <c r="M2918" t="s">
        <v>12841</v>
      </c>
    </row>
    <row r="2919" spans="1:13" x14ac:dyDescent="0.25">
      <c r="A2919" t="s">
        <v>12842</v>
      </c>
      <c r="B2919" t="s">
        <v>12842</v>
      </c>
      <c r="C2919" t="s">
        <v>12843</v>
      </c>
      <c r="D2919" t="s">
        <v>10902</v>
      </c>
      <c r="E2919" t="str">
        <f>VLOOKUP(A2919,[1]USDAPLANTS!C$2:D$32889,2)</f>
        <v>L48(N)</v>
      </c>
      <c r="F2919" t="s">
        <v>10902</v>
      </c>
      <c r="G2919" t="s">
        <v>1021</v>
      </c>
      <c r="I2919" t="s">
        <v>12844</v>
      </c>
      <c r="J2919" t="s">
        <v>952</v>
      </c>
      <c r="K2919" t="s">
        <v>12845</v>
      </c>
      <c r="L2919" t="str">
        <f t="shared" si="291"/>
        <v>prunifolium</v>
      </c>
      <c r="M2919" t="s">
        <v>12845</v>
      </c>
    </row>
    <row r="2920" spans="1:13" x14ac:dyDescent="0.25">
      <c r="A2920" t="s">
        <v>12846</v>
      </c>
      <c r="B2920" t="s">
        <v>12846</v>
      </c>
      <c r="C2920" t="s">
        <v>12847</v>
      </c>
      <c r="D2920" t="s">
        <v>10902</v>
      </c>
      <c r="E2920" t="str">
        <f>VLOOKUP(A2920,[1]USDAPLANTS!C$2:D$32889,2)</f>
        <v>L48(N)CAN(N)</v>
      </c>
      <c r="F2920" t="s">
        <v>10902</v>
      </c>
      <c r="G2920" t="s">
        <v>1021</v>
      </c>
      <c r="I2920" t="s">
        <v>12848</v>
      </c>
      <c r="J2920" t="s">
        <v>952</v>
      </c>
      <c r="K2920" t="s">
        <v>12849</v>
      </c>
      <c r="L2920" t="str">
        <f t="shared" si="291"/>
        <v>rafinesquianum</v>
      </c>
      <c r="M2920" t="s">
        <v>12849</v>
      </c>
    </row>
    <row r="2921" spans="1:13" x14ac:dyDescent="0.25">
      <c r="A2921" t="s">
        <v>12850</v>
      </c>
      <c r="B2921" t="s">
        <v>12850</v>
      </c>
      <c r="C2921" t="s">
        <v>12851</v>
      </c>
      <c r="D2921" t="s">
        <v>10902</v>
      </c>
      <c r="E2921" t="str">
        <f>VLOOKUP(A2921,[1]USDAPLANTS!C$2:D$32889,2)</f>
        <v>L48(N)CAN(N)</v>
      </c>
      <c r="F2921" t="s">
        <v>10902</v>
      </c>
      <c r="G2921" t="s">
        <v>1021</v>
      </c>
      <c r="I2921" t="s">
        <v>12852</v>
      </c>
      <c r="J2921" t="s">
        <v>952</v>
      </c>
      <c r="K2921" t="s">
        <v>12853</v>
      </c>
      <c r="L2921" t="str">
        <f t="shared" si="291"/>
        <v>recognitum</v>
      </c>
      <c r="M2921" t="s">
        <v>12853</v>
      </c>
    </row>
    <row r="2922" spans="1:13" x14ac:dyDescent="0.25">
      <c r="A2922" t="s">
        <v>12854</v>
      </c>
      <c r="B2922" t="s">
        <v>12854</v>
      </c>
      <c r="C2922" t="s">
        <v>12855</v>
      </c>
      <c r="D2922" t="s">
        <v>10902</v>
      </c>
      <c r="E2922" t="str">
        <f>VLOOKUP(A2922,[1]USDAPLANTS!C$2:D$32889,2)</f>
        <v>L48(I)</v>
      </c>
      <c r="F2922" t="s">
        <v>10902</v>
      </c>
      <c r="G2922" t="s">
        <v>1032</v>
      </c>
      <c r="I2922" t="s">
        <v>12856</v>
      </c>
      <c r="J2922" t="s">
        <v>952</v>
      </c>
      <c r="K2922" t="s">
        <v>12857</v>
      </c>
      <c r="L2922" t="str">
        <f t="shared" si="291"/>
        <v>setigerum</v>
      </c>
      <c r="M2922" t="s">
        <v>12857</v>
      </c>
    </row>
    <row r="2923" spans="1:13" x14ac:dyDescent="0.25">
      <c r="A2923" t="s">
        <v>12858</v>
      </c>
      <c r="B2923" t="s">
        <v>12858</v>
      </c>
      <c r="C2923" t="s">
        <v>12859</v>
      </c>
      <c r="D2923" t="s">
        <v>10902</v>
      </c>
      <c r="E2923" t="str">
        <f>VLOOKUP(A2923,[1]USDAPLANTS!C$2:D$32889,2)</f>
        <v>L48(I)</v>
      </c>
      <c r="F2923" t="s">
        <v>10902</v>
      </c>
      <c r="G2923" t="s">
        <v>1032</v>
      </c>
      <c r="I2923" t="s">
        <v>12860</v>
      </c>
      <c r="J2923" t="s">
        <v>952</v>
      </c>
      <c r="K2923" t="s">
        <v>12861</v>
      </c>
      <c r="L2923" t="str">
        <f t="shared" si="291"/>
        <v>sieboldii</v>
      </c>
      <c r="M2923" t="s">
        <v>12861</v>
      </c>
    </row>
    <row r="2924" spans="1:13" x14ac:dyDescent="0.25">
      <c r="A2924" t="s">
        <v>12862</v>
      </c>
      <c r="B2924" t="s">
        <v>12862</v>
      </c>
      <c r="C2924" t="s">
        <v>12863</v>
      </c>
      <c r="D2924" t="s">
        <v>10902</v>
      </c>
      <c r="E2924" t="str">
        <f>VLOOKUP(A2924,[1]USDAPLANTS!C$2:D$32889,2)</f>
        <v>L48(I)</v>
      </c>
      <c r="F2924" t="s">
        <v>10902</v>
      </c>
      <c r="G2924" t="s">
        <v>1032</v>
      </c>
      <c r="I2924" t="s">
        <v>12864</v>
      </c>
      <c r="J2924" t="s">
        <v>952</v>
      </c>
      <c r="K2924" t="s">
        <v>12865</v>
      </c>
      <c r="L2924" t="str">
        <f t="shared" si="291"/>
        <v>trilobum</v>
      </c>
      <c r="M2924" t="s">
        <v>12865</v>
      </c>
    </row>
    <row r="2925" spans="1:13" x14ac:dyDescent="0.25">
      <c r="A2925" t="s">
        <v>12866</v>
      </c>
      <c r="B2925" t="s">
        <v>12866</v>
      </c>
      <c r="C2925" t="s">
        <v>12867</v>
      </c>
      <c r="D2925" t="s">
        <v>1193</v>
      </c>
      <c r="E2925" t="str">
        <f>VLOOKUP(A2925,[1]USDAPLANTS!C$2:D$32889,2)</f>
        <v>L48(N)AK(N)CAN(N)</v>
      </c>
      <c r="F2925" t="s">
        <v>1193</v>
      </c>
      <c r="G2925" t="s">
        <v>1021</v>
      </c>
      <c r="I2925" t="s">
        <v>12868</v>
      </c>
      <c r="J2925" t="s">
        <v>12869</v>
      </c>
      <c r="K2925" t="s">
        <v>1656</v>
      </c>
      <c r="L2925" t="str">
        <f t="shared" si="291"/>
        <v>americana</v>
      </c>
      <c r="M2925" t="s">
        <v>1656</v>
      </c>
    </row>
    <row r="2926" spans="1:13" x14ac:dyDescent="0.25">
      <c r="A2926" t="s">
        <v>12870</v>
      </c>
      <c r="B2926" t="s">
        <v>12870</v>
      </c>
      <c r="C2926" t="s">
        <v>12871</v>
      </c>
      <c r="D2926" t="s">
        <v>1193</v>
      </c>
      <c r="E2926" t="str">
        <f>VLOOKUP(A2926,[1]USDAPLANTS!C$2:D$32889,2)</f>
        <v>L48(N)CAN(N)</v>
      </c>
      <c r="F2926" t="s">
        <v>1193</v>
      </c>
      <c r="G2926" t="s">
        <v>1021</v>
      </c>
      <c r="I2926" t="s">
        <v>12872</v>
      </c>
      <c r="J2926" t="s">
        <v>12869</v>
      </c>
      <c r="K2926" t="s">
        <v>2213</v>
      </c>
      <c r="L2926" t="str">
        <f t="shared" si="291"/>
        <v>caroliniana</v>
      </c>
      <c r="M2926" t="s">
        <v>2213</v>
      </c>
    </row>
    <row r="2927" spans="1:13" x14ac:dyDescent="0.25">
      <c r="A2927" t="s">
        <v>12873</v>
      </c>
      <c r="B2927" t="s">
        <v>12873</v>
      </c>
      <c r="C2927" t="s">
        <v>12874</v>
      </c>
      <c r="D2927" t="s">
        <v>1193</v>
      </c>
      <c r="E2927" t="str">
        <f>VLOOKUP(A2927,[1]USDAPLANTS!C$2:D$32889,2)</f>
        <v>L48(I)AK(I)HI(I)CAN(I)GL(I)SPM(I)</v>
      </c>
      <c r="F2927" t="s">
        <v>1193</v>
      </c>
      <c r="G2927" t="s">
        <v>1032</v>
      </c>
      <c r="I2927" t="s">
        <v>12875</v>
      </c>
      <c r="J2927" t="s">
        <v>12869</v>
      </c>
      <c r="K2927" t="s">
        <v>12876</v>
      </c>
      <c r="L2927" t="str">
        <f t="shared" si="291"/>
        <v>cracca</v>
      </c>
      <c r="M2927" t="s">
        <v>12876</v>
      </c>
    </row>
    <row r="2928" spans="1:13" x14ac:dyDescent="0.25">
      <c r="A2928" t="s">
        <v>12877</v>
      </c>
      <c r="B2928" t="s">
        <v>12877</v>
      </c>
      <c r="C2928" t="s">
        <v>12878</v>
      </c>
      <c r="D2928" t="s">
        <v>1193</v>
      </c>
      <c r="E2928" t="str">
        <f>VLOOKUP(A2928,[1]USDAPLANTS!C$2:D$32889,2)</f>
        <v>L48(I)CAN(I)SPM(I)</v>
      </c>
      <c r="F2928" t="s">
        <v>1193</v>
      </c>
      <c r="G2928" t="s">
        <v>1032</v>
      </c>
      <c r="I2928" t="s">
        <v>12879</v>
      </c>
      <c r="J2928" t="s">
        <v>12869</v>
      </c>
      <c r="K2928" t="s">
        <v>1784</v>
      </c>
      <c r="L2928" t="str">
        <f t="shared" si="291"/>
        <v>hirsuta</v>
      </c>
      <c r="M2928" t="s">
        <v>1784</v>
      </c>
    </row>
    <row r="2929" spans="1:15" x14ac:dyDescent="0.25">
      <c r="A2929" t="s">
        <v>12880</v>
      </c>
      <c r="B2929" t="s">
        <v>12880</v>
      </c>
      <c r="C2929" t="s">
        <v>12881</v>
      </c>
      <c r="D2929" t="s">
        <v>1193</v>
      </c>
      <c r="E2929" t="str">
        <f>VLOOKUP(A2929,[1]USDAPLANTS!C$2:D$32889,2)</f>
        <v>L48(I)AK(I)HI(I)CAN(I)SPM(I)</v>
      </c>
      <c r="F2929" t="s">
        <v>1193</v>
      </c>
      <c r="G2929" t="s">
        <v>1032</v>
      </c>
      <c r="I2929" t="s">
        <v>12882</v>
      </c>
      <c r="J2929" t="s">
        <v>12869</v>
      </c>
      <c r="K2929" t="s">
        <v>12883</v>
      </c>
      <c r="L2929" t="str">
        <f t="shared" ref="L2929:L2930" si="292">M2929&amp;" "&amp;N2929&amp;" "&amp;O2929</f>
        <v>sativa ssp. nigra</v>
      </c>
      <c r="M2929" t="s">
        <v>2207</v>
      </c>
      <c r="N2929" t="s">
        <v>1419</v>
      </c>
      <c r="O2929" t="s">
        <v>2281</v>
      </c>
    </row>
    <row r="2930" spans="1:15" x14ac:dyDescent="0.25">
      <c r="A2930" t="s">
        <v>12884</v>
      </c>
      <c r="B2930" t="s">
        <v>12884</v>
      </c>
      <c r="C2930" t="s">
        <v>12885</v>
      </c>
      <c r="D2930" t="s">
        <v>1193</v>
      </c>
      <c r="E2930" t="str">
        <f>VLOOKUP(A2930,[1]USDAPLANTS!C$2:D$32889,2)</f>
        <v>L48(I)CAN(I)</v>
      </c>
      <c r="F2930" t="s">
        <v>1193</v>
      </c>
      <c r="G2930" t="s">
        <v>1032</v>
      </c>
      <c r="I2930" t="s">
        <v>12886</v>
      </c>
      <c r="J2930" t="s">
        <v>12869</v>
      </c>
      <c r="K2930" t="s">
        <v>12887</v>
      </c>
      <c r="L2930" t="str">
        <f t="shared" si="292"/>
        <v>sativa ssp. sativa</v>
      </c>
      <c r="M2930" t="s">
        <v>2207</v>
      </c>
      <c r="N2930" t="s">
        <v>1419</v>
      </c>
      <c r="O2930" t="s">
        <v>2207</v>
      </c>
    </row>
    <row r="2931" spans="1:15" x14ac:dyDescent="0.25">
      <c r="A2931" t="s">
        <v>12888</v>
      </c>
      <c r="B2931" t="s">
        <v>12888</v>
      </c>
      <c r="C2931" t="s">
        <v>12889</v>
      </c>
      <c r="D2931" t="s">
        <v>1193</v>
      </c>
      <c r="E2931" t="str">
        <f>VLOOKUP(A2931,[1]USDAPLANTS!C$2:D$32889,2)</f>
        <v>L48(I)CAN(I)SPM(I)</v>
      </c>
      <c r="F2931" t="s">
        <v>1193</v>
      </c>
      <c r="G2931" t="s">
        <v>1032</v>
      </c>
      <c r="I2931" t="s">
        <v>12890</v>
      </c>
      <c r="J2931" t="s">
        <v>12869</v>
      </c>
      <c r="K2931" t="s">
        <v>12891</v>
      </c>
      <c r="L2931" t="str">
        <f>M2931</f>
        <v>tetrasperma</v>
      </c>
      <c r="M2931" t="s">
        <v>12891</v>
      </c>
    </row>
    <row r="2932" spans="1:15" x14ac:dyDescent="0.25">
      <c r="A2932" t="s">
        <v>12892</v>
      </c>
      <c r="B2932" t="s">
        <v>12892</v>
      </c>
      <c r="C2932" t="s">
        <v>12893</v>
      </c>
      <c r="D2932" t="s">
        <v>1193</v>
      </c>
      <c r="E2932" t="str">
        <f>VLOOKUP(A2932,[1]USDAPLANTS!C$2:D$32889,2)</f>
        <v>L48(I)CAN(I)</v>
      </c>
      <c r="F2932" t="s">
        <v>1193</v>
      </c>
      <c r="G2932" t="s">
        <v>1032</v>
      </c>
      <c r="I2932" t="s">
        <v>12894</v>
      </c>
      <c r="J2932" t="s">
        <v>12869</v>
      </c>
      <c r="K2932" t="s">
        <v>12895</v>
      </c>
      <c r="L2932" t="str">
        <f t="shared" ref="L2932:L2933" si="293">M2932&amp;" "&amp;N2932&amp;" "&amp;O2932</f>
        <v>villosa ssp. varia</v>
      </c>
      <c r="M2932" t="s">
        <v>4941</v>
      </c>
      <c r="N2932" t="s">
        <v>1419</v>
      </c>
      <c r="O2932" t="s">
        <v>4145</v>
      </c>
    </row>
    <row r="2933" spans="1:15" x14ac:dyDescent="0.25">
      <c r="A2933" t="s">
        <v>12896</v>
      </c>
      <c r="B2933" t="s">
        <v>12896</v>
      </c>
      <c r="C2933" t="s">
        <v>12896</v>
      </c>
      <c r="D2933" t="s">
        <v>1193</v>
      </c>
      <c r="E2933" t="str">
        <f>VLOOKUP(A2933,[1]USDAPLANTS!C$2:D$32889,2)</f>
        <v>L48(I)AK(I)HI(I)CAN(I)</v>
      </c>
      <c r="F2933" t="s">
        <v>1193</v>
      </c>
      <c r="G2933" t="s">
        <v>1032</v>
      </c>
      <c r="I2933" t="s">
        <v>12897</v>
      </c>
      <c r="J2933" t="s">
        <v>12869</v>
      </c>
      <c r="K2933" t="s">
        <v>12898</v>
      </c>
      <c r="L2933" t="str">
        <f t="shared" si="293"/>
        <v>villosa ssp. villosa</v>
      </c>
      <c r="M2933" t="s">
        <v>4941</v>
      </c>
      <c r="N2933" t="s">
        <v>1419</v>
      </c>
      <c r="O2933" t="s">
        <v>4941</v>
      </c>
    </row>
    <row r="2934" spans="1:15" x14ac:dyDescent="0.25">
      <c r="A2934" t="s">
        <v>12899</v>
      </c>
      <c r="B2934" t="s">
        <v>12899</v>
      </c>
      <c r="C2934" t="s">
        <v>12900</v>
      </c>
      <c r="D2934" t="s">
        <v>1605</v>
      </c>
      <c r="E2934" t="str">
        <f>VLOOKUP(A2934,[1]USDAPLANTS!C$2:D$32889,2)</f>
        <v>L48(I)CAN(I)</v>
      </c>
      <c r="F2934" t="s">
        <v>1605</v>
      </c>
      <c r="G2934" t="s">
        <v>1032</v>
      </c>
      <c r="I2934" t="s">
        <v>12901</v>
      </c>
      <c r="J2934" t="s">
        <v>12902</v>
      </c>
      <c r="K2934" t="s">
        <v>5459</v>
      </c>
      <c r="L2934" t="str">
        <f t="shared" ref="L2934:L2941" si="294">M2934</f>
        <v>minor</v>
      </c>
      <c r="M2934" t="s">
        <v>5459</v>
      </c>
    </row>
    <row r="2935" spans="1:15" x14ac:dyDescent="0.25">
      <c r="A2935" t="s">
        <v>12903</v>
      </c>
      <c r="B2935" t="s">
        <v>12903</v>
      </c>
      <c r="C2935" t="s">
        <v>12904</v>
      </c>
      <c r="D2935" t="s">
        <v>1605</v>
      </c>
      <c r="E2935" t="str">
        <f>VLOOKUP(A2935,[1]USDAPLANTS!C$2:D$32889,2)</f>
        <v>L48(I)CAN(I)</v>
      </c>
      <c r="F2935" t="s">
        <v>1605</v>
      </c>
      <c r="G2935" t="s">
        <v>1032</v>
      </c>
      <c r="I2935" t="s">
        <v>12905</v>
      </c>
      <c r="J2935" t="s">
        <v>12906</v>
      </c>
      <c r="K2935" t="s">
        <v>1076</v>
      </c>
      <c r="L2935" t="str">
        <f t="shared" si="294"/>
        <v>nigrum</v>
      </c>
      <c r="M2935" t="s">
        <v>1076</v>
      </c>
    </row>
    <row r="2936" spans="1:15" x14ac:dyDescent="0.25">
      <c r="A2936" t="s">
        <v>12907</v>
      </c>
      <c r="B2936" t="s">
        <v>12907</v>
      </c>
      <c r="C2936" t="s">
        <v>12908</v>
      </c>
      <c r="D2936" t="s">
        <v>1605</v>
      </c>
      <c r="E2936" t="str">
        <f>VLOOKUP(A2936,[1]USDAPLANTS!C$2:D$32889,2)</f>
        <v>L48(I)CAN(I)</v>
      </c>
      <c r="F2936" t="s">
        <v>1605</v>
      </c>
      <c r="G2936" t="s">
        <v>1032</v>
      </c>
      <c r="I2936" t="s">
        <v>12909</v>
      </c>
      <c r="J2936" t="s">
        <v>12906</v>
      </c>
      <c r="K2936" t="s">
        <v>12910</v>
      </c>
      <c r="L2936" t="str">
        <f t="shared" si="294"/>
        <v>rossicum</v>
      </c>
      <c r="M2936" t="s">
        <v>12910</v>
      </c>
    </row>
    <row r="2937" spans="1:15" x14ac:dyDescent="0.25">
      <c r="A2937" t="s">
        <v>12911</v>
      </c>
      <c r="B2937" t="s">
        <v>12911</v>
      </c>
      <c r="C2937" t="s">
        <v>12912</v>
      </c>
      <c r="D2937" t="s">
        <v>6628</v>
      </c>
      <c r="E2937" t="str">
        <f>VLOOKUP(A2937,[1]USDAPLANTS!C$2:D$32889,2)</f>
        <v>L48(N)CAN(N)</v>
      </c>
      <c r="F2937" t="s">
        <v>6628</v>
      </c>
      <c r="G2937" t="s">
        <v>1021</v>
      </c>
      <c r="I2937" t="s">
        <v>12913</v>
      </c>
      <c r="J2937" t="s">
        <v>12914</v>
      </c>
      <c r="K2937" t="s">
        <v>12915</v>
      </c>
      <c r="L2937" t="str">
        <f t="shared" si="294"/>
        <v>affinis</v>
      </c>
      <c r="M2937" t="s">
        <v>12915</v>
      </c>
    </row>
    <row r="2938" spans="1:15" x14ac:dyDescent="0.25">
      <c r="A2938" t="s">
        <v>12916</v>
      </c>
      <c r="B2938" t="s">
        <v>12916</v>
      </c>
      <c r="C2938" t="s">
        <v>12917</v>
      </c>
      <c r="D2938" t="s">
        <v>6628</v>
      </c>
      <c r="E2938" t="str">
        <f>VLOOKUP(A2938,[1]USDAPLANTS!C$2:D$32889,2)</f>
        <v>L48(N)</v>
      </c>
      <c r="F2938" t="s">
        <v>6628</v>
      </c>
      <c r="G2938" t="s">
        <v>1021</v>
      </c>
      <c r="I2938" t="s">
        <v>12918</v>
      </c>
      <c r="J2938" t="s">
        <v>12914</v>
      </c>
      <c r="K2938" t="s">
        <v>12919</v>
      </c>
      <c r="L2938" t="str">
        <f t="shared" si="294"/>
        <v>appalachiensis</v>
      </c>
      <c r="M2938" t="s">
        <v>12919</v>
      </c>
    </row>
    <row r="2939" spans="1:15" x14ac:dyDescent="0.25">
      <c r="A2939" t="s">
        <v>12920</v>
      </c>
      <c r="B2939" t="s">
        <v>12920</v>
      </c>
      <c r="C2939" t="s">
        <v>12921</v>
      </c>
      <c r="D2939" t="s">
        <v>6628</v>
      </c>
      <c r="E2939" t="str">
        <f>VLOOKUP(A2939,[1]USDAPLANTS!C$2:D$32889,2)</f>
        <v>L48(I)CAN(W)GL(W)SPM(W)</v>
      </c>
      <c r="F2939" t="s">
        <v>6628</v>
      </c>
      <c r="G2939" t="s">
        <v>1032</v>
      </c>
      <c r="I2939" t="s">
        <v>12922</v>
      </c>
      <c r="J2939" t="s">
        <v>12914</v>
      </c>
      <c r="K2939" t="s">
        <v>1120</v>
      </c>
      <c r="L2939" t="str">
        <f t="shared" si="294"/>
        <v>arvensis</v>
      </c>
      <c r="M2939" t="s">
        <v>1120</v>
      </c>
    </row>
    <row r="2940" spans="1:15" x14ac:dyDescent="0.25">
      <c r="A2940" t="s">
        <v>12923</v>
      </c>
      <c r="B2940" t="s">
        <v>12923</v>
      </c>
      <c r="C2940" t="s">
        <v>12924</v>
      </c>
      <c r="D2940" t="s">
        <v>6628</v>
      </c>
      <c r="E2940" t="str">
        <f>VLOOKUP(A2940,[1]USDAPLANTS!C$2:D$32889,2)</f>
        <v>L48(N)CAN(N)</v>
      </c>
      <c r="F2940" t="s">
        <v>6628</v>
      </c>
      <c r="G2940" t="s">
        <v>1021</v>
      </c>
      <c r="I2940" t="s">
        <v>12925</v>
      </c>
      <c r="J2940" t="s">
        <v>12914</v>
      </c>
      <c r="K2940" t="s">
        <v>7350</v>
      </c>
      <c r="L2940" t="str">
        <f t="shared" si="294"/>
        <v>bicolor</v>
      </c>
      <c r="M2940" t="s">
        <v>7350</v>
      </c>
    </row>
    <row r="2941" spans="1:15" x14ac:dyDescent="0.25">
      <c r="A2941" t="s">
        <v>12926</v>
      </c>
      <c r="B2941" t="s">
        <v>12926</v>
      </c>
      <c r="C2941" t="s">
        <v>12927</v>
      </c>
      <c r="D2941" t="s">
        <v>6628</v>
      </c>
      <c r="E2941" t="str">
        <f>VLOOKUP(A2941,[1]USDAPLANTS!C$2:D$32889,2)</f>
        <v>L48(N)CAN(N)</v>
      </c>
      <c r="F2941" t="s">
        <v>6628</v>
      </c>
      <c r="G2941" t="s">
        <v>1021</v>
      </c>
      <c r="I2941" t="s">
        <v>12928</v>
      </c>
      <c r="J2941" t="s">
        <v>12914</v>
      </c>
      <c r="K2941" t="s">
        <v>872</v>
      </c>
      <c r="L2941" t="str">
        <f t="shared" si="294"/>
        <v>blanda</v>
      </c>
      <c r="M2941" t="s">
        <v>872</v>
      </c>
    </row>
    <row r="2942" spans="1:15" x14ac:dyDescent="0.25">
      <c r="A2942" t="s">
        <v>12929</v>
      </c>
      <c r="B2942" t="s">
        <v>12930</v>
      </c>
      <c r="C2942" t="s">
        <v>12931</v>
      </c>
      <c r="D2942" t="s">
        <v>6628</v>
      </c>
      <c r="E2942" t="str">
        <f>VLOOKUP(A2942,[1]USDAPLANTS!C$2:D$32889,2)</f>
        <v>L48(N)</v>
      </c>
      <c r="F2942" t="s">
        <v>6628</v>
      </c>
      <c r="G2942" t="s">
        <v>1021</v>
      </c>
      <c r="I2942" t="s">
        <v>12932</v>
      </c>
      <c r="J2942" t="s">
        <v>12914</v>
      </c>
      <c r="K2942" t="s">
        <v>12933</v>
      </c>
      <c r="L2942" t="str">
        <f>M2942&amp;" "&amp;N2942&amp;" "&amp;O2942</f>
        <v>brittoniana var. brittoniana</v>
      </c>
      <c r="M2942" t="s">
        <v>12934</v>
      </c>
      <c r="N2942" t="s">
        <v>1259</v>
      </c>
      <c r="O2942" t="s">
        <v>12934</v>
      </c>
    </row>
    <row r="2943" spans="1:15" x14ac:dyDescent="0.25">
      <c r="A2943" t="s">
        <v>12935</v>
      </c>
      <c r="B2943" t="s">
        <v>12935</v>
      </c>
      <c r="C2943" t="s">
        <v>12936</v>
      </c>
      <c r="D2943" t="s">
        <v>6628</v>
      </c>
      <c r="E2943" t="str">
        <f>VLOOKUP(A2943,[1]USDAPLANTS!C$2:D$32889,2)</f>
        <v>L48(N)AK(N)CAN(N)</v>
      </c>
      <c r="F2943" t="s">
        <v>6628</v>
      </c>
      <c r="G2943" t="s">
        <v>1021</v>
      </c>
      <c r="I2943" t="s">
        <v>12937</v>
      </c>
      <c r="J2943" t="s">
        <v>12914</v>
      </c>
      <c r="K2943" t="s">
        <v>1544</v>
      </c>
      <c r="L2943" t="str">
        <f t="shared" ref="L2943:L2947" si="295">M2943</f>
        <v>canadensis</v>
      </c>
      <c r="M2943" t="s">
        <v>1544</v>
      </c>
    </row>
    <row r="2944" spans="1:15" x14ac:dyDescent="0.25">
      <c r="A2944" t="s">
        <v>12938</v>
      </c>
      <c r="B2944" t="s">
        <v>12938</v>
      </c>
      <c r="C2944" t="s">
        <v>12939</v>
      </c>
      <c r="D2944" t="s">
        <v>6628</v>
      </c>
      <c r="E2944" t="str">
        <f>VLOOKUP(A2944,[1]USDAPLANTS!C$2:D$32889,2)</f>
        <v>L48(N)CAN(N)SPM(N)</v>
      </c>
      <c r="F2944" t="s">
        <v>6628</v>
      </c>
      <c r="G2944" t="s">
        <v>1021</v>
      </c>
      <c r="I2944" t="s">
        <v>12940</v>
      </c>
      <c r="J2944" t="s">
        <v>12914</v>
      </c>
      <c r="K2944" t="s">
        <v>12941</v>
      </c>
      <c r="L2944" t="str">
        <f t="shared" si="295"/>
        <v>cucullata</v>
      </c>
      <c r="M2944" t="s">
        <v>12941</v>
      </c>
    </row>
    <row r="2945" spans="1:15" x14ac:dyDescent="0.25">
      <c r="A2945" t="s">
        <v>12942</v>
      </c>
      <c r="B2945" t="s">
        <v>12942</v>
      </c>
      <c r="C2945" t="s">
        <v>12943</v>
      </c>
      <c r="D2945" t="s">
        <v>6628</v>
      </c>
      <c r="E2945" t="str">
        <f>VLOOKUP(A2945,[1]USDAPLANTS!C$2:D$32889,2)</f>
        <v>L48(N)</v>
      </c>
      <c r="F2945" t="s">
        <v>6628</v>
      </c>
      <c r="G2945" t="s">
        <v>1021</v>
      </c>
      <c r="I2945" t="s">
        <v>12944</v>
      </c>
      <c r="J2945" t="s">
        <v>12914</v>
      </c>
      <c r="K2945" t="s">
        <v>12700</v>
      </c>
      <c r="L2945" t="str">
        <f t="shared" si="295"/>
        <v>hastata</v>
      </c>
      <c r="M2945" t="s">
        <v>12700</v>
      </c>
    </row>
    <row r="2946" spans="1:15" x14ac:dyDescent="0.25">
      <c r="A2946" t="s">
        <v>12945</v>
      </c>
      <c r="B2946" t="s">
        <v>12945</v>
      </c>
      <c r="C2946" t="s">
        <v>12946</v>
      </c>
      <c r="D2946" t="s">
        <v>6628</v>
      </c>
      <c r="E2946" t="str">
        <f>VLOOKUP(A2946,[1]USDAPLANTS!C$2:D$32889,2)</f>
        <v>L48(N)</v>
      </c>
      <c r="F2946" t="s">
        <v>6628</v>
      </c>
      <c r="G2946" t="s">
        <v>1021</v>
      </c>
      <c r="I2946" t="s">
        <v>12947</v>
      </c>
      <c r="J2946" t="s">
        <v>12914</v>
      </c>
      <c r="K2946" t="s">
        <v>12948</v>
      </c>
      <c r="L2946" t="str">
        <f t="shared" si="295"/>
        <v>hirsutula</v>
      </c>
      <c r="M2946" t="s">
        <v>12948</v>
      </c>
    </row>
    <row r="2947" spans="1:15" x14ac:dyDescent="0.25">
      <c r="A2947" t="s">
        <v>12949</v>
      </c>
      <c r="B2947" t="s">
        <v>12949</v>
      </c>
      <c r="C2947" t="s">
        <v>12950</v>
      </c>
      <c r="D2947" t="s">
        <v>6628</v>
      </c>
      <c r="E2947" t="str">
        <f>VLOOKUP(A2947,[1]USDAPLANTS!C$2:D$32889,2)</f>
        <v>L48(N)CAN(N)GL(N)SPM(N)</v>
      </c>
      <c r="F2947" t="s">
        <v>6628</v>
      </c>
      <c r="G2947" t="s">
        <v>1021</v>
      </c>
      <c r="I2947" t="s">
        <v>12951</v>
      </c>
      <c r="J2947" t="s">
        <v>12914</v>
      </c>
      <c r="K2947" t="s">
        <v>12952</v>
      </c>
      <c r="L2947" t="str">
        <f t="shared" si="295"/>
        <v>labradorica</v>
      </c>
      <c r="M2947" t="s">
        <v>12952</v>
      </c>
    </row>
    <row r="2948" spans="1:15" x14ac:dyDescent="0.25">
      <c r="A2948" t="s">
        <v>12953</v>
      </c>
      <c r="B2948" t="s">
        <v>12953</v>
      </c>
      <c r="C2948" t="s">
        <v>12954</v>
      </c>
      <c r="D2948" t="s">
        <v>6628</v>
      </c>
      <c r="E2948" t="str">
        <f>VLOOKUP(A2948,[1]USDAPLANTS!C$2:D$32889,2)</f>
        <v>L48(N)</v>
      </c>
      <c r="F2948" t="s">
        <v>6628</v>
      </c>
      <c r="G2948" t="s">
        <v>1021</v>
      </c>
      <c r="I2948" t="s">
        <v>12955</v>
      </c>
      <c r="J2948" t="s">
        <v>12914</v>
      </c>
      <c r="K2948" t="s">
        <v>12956</v>
      </c>
      <c r="L2948" t="str">
        <f t="shared" ref="L2948:L2949" si="296">M2948&amp;" "&amp;N2948&amp;" "&amp;O2948</f>
        <v>lanceolata var. lanceolata</v>
      </c>
      <c r="M2948" t="s">
        <v>914</v>
      </c>
      <c r="N2948" t="s">
        <v>1259</v>
      </c>
      <c r="O2948" t="s">
        <v>914</v>
      </c>
    </row>
    <row r="2949" spans="1:15" x14ac:dyDescent="0.25">
      <c r="A2949" t="s">
        <v>12957</v>
      </c>
      <c r="B2949" t="s">
        <v>12957</v>
      </c>
      <c r="C2949" t="s">
        <v>12958</v>
      </c>
      <c r="D2949" t="s">
        <v>6628</v>
      </c>
      <c r="E2949" t="str">
        <f>VLOOKUP(A2949,[1]USDAPLANTS!C$2:D$32889,2)</f>
        <v>L48(N)CAN(N)SPM(N)</v>
      </c>
      <c r="F2949" t="s">
        <v>6628</v>
      </c>
      <c r="G2949" t="s">
        <v>1021</v>
      </c>
      <c r="I2949" t="s">
        <v>12959</v>
      </c>
      <c r="J2949" t="s">
        <v>12914</v>
      </c>
      <c r="K2949" t="s">
        <v>12960</v>
      </c>
      <c r="L2949" t="str">
        <f t="shared" si="296"/>
        <v>macloskeyi ssp. pallens</v>
      </c>
      <c r="M2949" t="s">
        <v>12961</v>
      </c>
      <c r="N2949" t="s">
        <v>1419</v>
      </c>
      <c r="O2949" t="s">
        <v>12962</v>
      </c>
    </row>
    <row r="2950" spans="1:15" x14ac:dyDescent="0.25">
      <c r="A2950" t="s">
        <v>12963</v>
      </c>
      <c r="B2950" t="s">
        <v>12963</v>
      </c>
      <c r="C2950" t="s">
        <v>12964</v>
      </c>
      <c r="D2950" t="s">
        <v>6628</v>
      </c>
      <c r="E2950" t="str">
        <f>VLOOKUP(A2950,[1]USDAPLANTS!C$2:D$32889,2)</f>
        <v>L48(I)HI(I)PR(I)CAN(I)</v>
      </c>
      <c r="F2950" t="s">
        <v>6628</v>
      </c>
      <c r="G2950" t="s">
        <v>1032</v>
      </c>
      <c r="I2950" t="s">
        <v>12965</v>
      </c>
      <c r="J2950" t="s">
        <v>12914</v>
      </c>
      <c r="K2950" t="s">
        <v>6532</v>
      </c>
      <c r="L2950" t="str">
        <f t="shared" ref="L2950:L2953" si="297">M2950</f>
        <v>odorata</v>
      </c>
      <c r="M2950" t="s">
        <v>6532</v>
      </c>
    </row>
    <row r="2951" spans="1:15" x14ac:dyDescent="0.25">
      <c r="A2951" t="s">
        <v>12966</v>
      </c>
      <c r="B2951" t="s">
        <v>12966</v>
      </c>
      <c r="C2951" t="s">
        <v>12967</v>
      </c>
      <c r="D2951" t="s">
        <v>6628</v>
      </c>
      <c r="E2951" t="str">
        <f>VLOOKUP(A2951,[1]USDAPLANTS!C$2:D$32889,2)</f>
        <v>L48(N)CAN(N)</v>
      </c>
      <c r="F2951" t="s">
        <v>6628</v>
      </c>
      <c r="G2951" t="s">
        <v>1021</v>
      </c>
      <c r="I2951" t="s">
        <v>12968</v>
      </c>
      <c r="J2951" t="s">
        <v>12914</v>
      </c>
      <c r="K2951" t="s">
        <v>12969</v>
      </c>
      <c r="L2951" t="str">
        <f t="shared" si="297"/>
        <v>palmata</v>
      </c>
      <c r="M2951" t="s">
        <v>12969</v>
      </c>
    </row>
    <row r="2952" spans="1:15" x14ac:dyDescent="0.25">
      <c r="A2952" t="s">
        <v>12970</v>
      </c>
      <c r="B2952" t="s">
        <v>12970</v>
      </c>
      <c r="C2952" t="s">
        <v>12971</v>
      </c>
      <c r="D2952" t="s">
        <v>6628</v>
      </c>
      <c r="E2952" t="str">
        <f>VLOOKUP(A2952,[1]USDAPLANTS!C$2:D$32889,2)</f>
        <v>L48(N)CAN(N)</v>
      </c>
      <c r="F2952" t="s">
        <v>6628</v>
      </c>
      <c r="G2952" t="s">
        <v>1021</v>
      </c>
      <c r="I2952" t="s">
        <v>12972</v>
      </c>
      <c r="J2952" t="s">
        <v>12914</v>
      </c>
      <c r="K2952" t="s">
        <v>12973</v>
      </c>
      <c r="L2952" t="str">
        <f t="shared" si="297"/>
        <v>pedata</v>
      </c>
      <c r="M2952" t="s">
        <v>12973</v>
      </c>
    </row>
    <row r="2953" spans="1:15" x14ac:dyDescent="0.25">
      <c r="A2953" t="s">
        <v>12974</v>
      </c>
      <c r="B2953" t="s">
        <v>12974</v>
      </c>
      <c r="C2953" t="s">
        <v>12975</v>
      </c>
      <c r="D2953" t="s">
        <v>6628</v>
      </c>
      <c r="E2953" t="str">
        <f>VLOOKUP(A2953,[1]USDAPLANTS!C$2:D$32889,2)</f>
        <v>L48(N)CAN(N)</v>
      </c>
      <c r="F2953" t="s">
        <v>6628</v>
      </c>
      <c r="G2953" t="s">
        <v>1021</v>
      </c>
      <c r="I2953" t="s">
        <v>12976</v>
      </c>
      <c r="J2953" t="s">
        <v>12914</v>
      </c>
      <c r="K2953" t="s">
        <v>12977</v>
      </c>
      <c r="L2953" t="str">
        <f t="shared" si="297"/>
        <v>primulifolia</v>
      </c>
      <c r="M2953" t="s">
        <v>12977</v>
      </c>
    </row>
    <row r="2954" spans="1:15" x14ac:dyDescent="0.25">
      <c r="A2954" t="s">
        <v>12978</v>
      </c>
      <c r="B2954" t="s">
        <v>12978</v>
      </c>
      <c r="C2954" t="s">
        <v>12979</v>
      </c>
      <c r="D2954" t="s">
        <v>6628</v>
      </c>
      <c r="E2954" t="str">
        <f>VLOOKUP(A2954,[1]USDAPLANTS!C$2:D$32889,2)</f>
        <v>L48(N)CAN(N)</v>
      </c>
      <c r="F2954" t="s">
        <v>6628</v>
      </c>
      <c r="G2954" t="s">
        <v>1021</v>
      </c>
      <c r="I2954" t="s">
        <v>12980</v>
      </c>
      <c r="J2954" t="s">
        <v>12914</v>
      </c>
      <c r="K2954" t="s">
        <v>9201</v>
      </c>
      <c r="L2954" t="str">
        <f t="shared" ref="L2954:L2955" si="298">M2954&amp;" "&amp;N2954&amp;" "&amp;O2954</f>
        <v>pubescens var. pubescens</v>
      </c>
      <c r="M2954" t="s">
        <v>1280</v>
      </c>
      <c r="N2954" t="s">
        <v>1259</v>
      </c>
      <c r="O2954" t="s">
        <v>1280</v>
      </c>
    </row>
    <row r="2955" spans="1:15" x14ac:dyDescent="0.25">
      <c r="A2955" t="s">
        <v>12981</v>
      </c>
      <c r="B2955" t="s">
        <v>12981</v>
      </c>
      <c r="C2955" t="s">
        <v>12982</v>
      </c>
      <c r="D2955" t="s">
        <v>6628</v>
      </c>
      <c r="E2955" t="str">
        <f>VLOOKUP(A2955,[1]USDAPLANTS!C$2:D$32889,2)</f>
        <v>L48(N)CAN(N)</v>
      </c>
      <c r="F2955" t="s">
        <v>6628</v>
      </c>
      <c r="G2955" t="s">
        <v>1021</v>
      </c>
      <c r="I2955" t="s">
        <v>12983</v>
      </c>
      <c r="J2955" t="s">
        <v>12914</v>
      </c>
      <c r="K2955" t="s">
        <v>12984</v>
      </c>
      <c r="L2955" t="str">
        <f t="shared" si="298"/>
        <v>pubescens var. scabriuscula</v>
      </c>
      <c r="M2955" t="s">
        <v>1280</v>
      </c>
      <c r="N2955" t="s">
        <v>1259</v>
      </c>
      <c r="O2955" t="s">
        <v>12985</v>
      </c>
    </row>
    <row r="2956" spans="1:15" x14ac:dyDescent="0.25">
      <c r="A2956" t="s">
        <v>12986</v>
      </c>
      <c r="B2956" t="s">
        <v>12986</v>
      </c>
      <c r="C2956" t="s">
        <v>12987</v>
      </c>
      <c r="D2956" t="s">
        <v>6628</v>
      </c>
      <c r="E2956" t="str">
        <f>VLOOKUP(A2956,[1]USDAPLANTS!C$2:D$32889,2)</f>
        <v>L48(N)AK(N)CAN(N)</v>
      </c>
      <c r="F2956" t="s">
        <v>6628</v>
      </c>
      <c r="G2956" t="s">
        <v>1021</v>
      </c>
      <c r="I2956" t="s">
        <v>12988</v>
      </c>
      <c r="J2956" t="s">
        <v>12914</v>
      </c>
      <c r="K2956" t="s">
        <v>12989</v>
      </c>
      <c r="L2956" t="str">
        <f t="shared" ref="L2956:L2958" si="299">M2956</f>
        <v>renifolia</v>
      </c>
      <c r="M2956" t="s">
        <v>12989</v>
      </c>
    </row>
    <row r="2957" spans="1:15" x14ac:dyDescent="0.25">
      <c r="A2957" t="s">
        <v>12990</v>
      </c>
      <c r="B2957" t="s">
        <v>12990</v>
      </c>
      <c r="C2957" t="s">
        <v>12991</v>
      </c>
      <c r="D2957" t="s">
        <v>6628</v>
      </c>
      <c r="E2957" t="str">
        <f>VLOOKUP(A2957,[1]USDAPLANTS!C$2:D$32889,2)</f>
        <v>L48(N)CAN(N)</v>
      </c>
      <c r="F2957" t="s">
        <v>6628</v>
      </c>
      <c r="G2957" t="s">
        <v>1021</v>
      </c>
      <c r="I2957" t="s">
        <v>12992</v>
      </c>
      <c r="J2957" t="s">
        <v>12914</v>
      </c>
      <c r="K2957" t="s">
        <v>12993</v>
      </c>
      <c r="L2957" t="str">
        <f t="shared" si="299"/>
        <v>rostrata</v>
      </c>
      <c r="M2957" t="s">
        <v>12993</v>
      </c>
    </row>
    <row r="2958" spans="1:15" x14ac:dyDescent="0.25">
      <c r="A2958" t="s">
        <v>12994</v>
      </c>
      <c r="B2958" t="s">
        <v>12994</v>
      </c>
      <c r="C2958" t="s">
        <v>12995</v>
      </c>
      <c r="D2958" t="s">
        <v>6628</v>
      </c>
      <c r="E2958" t="str">
        <f>VLOOKUP(A2958,[1]USDAPLANTS!C$2:D$32889,2)</f>
        <v>L48(N)CAN(N)</v>
      </c>
      <c r="F2958" t="s">
        <v>6628</v>
      </c>
      <c r="G2958" t="s">
        <v>1021</v>
      </c>
      <c r="I2958" t="s">
        <v>12996</v>
      </c>
      <c r="J2958" t="s">
        <v>12914</v>
      </c>
      <c r="K2958" t="s">
        <v>859</v>
      </c>
      <c r="L2958" t="str">
        <f t="shared" si="299"/>
        <v>rotundifolia</v>
      </c>
      <c r="M2958" t="s">
        <v>859</v>
      </c>
    </row>
    <row r="2959" spans="1:15" x14ac:dyDescent="0.25">
      <c r="A2959" t="s">
        <v>12997</v>
      </c>
      <c r="B2959" t="s">
        <v>12997</v>
      </c>
      <c r="C2959" t="s">
        <v>12998</v>
      </c>
      <c r="D2959" t="s">
        <v>6628</v>
      </c>
      <c r="E2959" t="str">
        <f>VLOOKUP(A2959,[1]USDAPLANTS!C$2:D$32889,2)</f>
        <v>L48(N)CAN(N)</v>
      </c>
      <c r="F2959" t="s">
        <v>6628</v>
      </c>
      <c r="G2959" t="s">
        <v>1021</v>
      </c>
      <c r="I2959" t="s">
        <v>12999</v>
      </c>
      <c r="J2959" t="s">
        <v>12914</v>
      </c>
      <c r="K2959" t="s">
        <v>13000</v>
      </c>
      <c r="L2959" t="str">
        <f t="shared" ref="L2959:L2960" si="300">M2959&amp;" "&amp;N2959&amp;" "&amp;O2959</f>
        <v>sagittata var. ovata</v>
      </c>
      <c r="M2959" t="s">
        <v>9010</v>
      </c>
      <c r="N2959" t="s">
        <v>1259</v>
      </c>
      <c r="O2959" t="s">
        <v>3493</v>
      </c>
    </row>
    <row r="2960" spans="1:15" x14ac:dyDescent="0.25">
      <c r="A2960" t="s">
        <v>13001</v>
      </c>
      <c r="B2960" t="s">
        <v>13001</v>
      </c>
      <c r="C2960" t="s">
        <v>13002</v>
      </c>
      <c r="D2960" t="s">
        <v>6628</v>
      </c>
      <c r="E2960" t="str">
        <f>VLOOKUP(A2960,[1]USDAPLANTS!C$2:D$32889,2)</f>
        <v>L48(N)CAN(N)</v>
      </c>
      <c r="F2960" t="s">
        <v>6628</v>
      </c>
      <c r="G2960" t="s">
        <v>1021</v>
      </c>
      <c r="I2960" t="s">
        <v>13003</v>
      </c>
      <c r="J2960" t="s">
        <v>12914</v>
      </c>
      <c r="K2960" t="s">
        <v>13004</v>
      </c>
      <c r="L2960" t="str">
        <f t="shared" si="300"/>
        <v>sagittata var. sagittata</v>
      </c>
      <c r="M2960" t="s">
        <v>9010</v>
      </c>
      <c r="N2960" t="s">
        <v>1259</v>
      </c>
      <c r="O2960" t="s">
        <v>9010</v>
      </c>
    </row>
    <row r="2961" spans="1:15" x14ac:dyDescent="0.25">
      <c r="A2961" t="s">
        <v>13005</v>
      </c>
      <c r="B2961" t="s">
        <v>13005</v>
      </c>
      <c r="C2961" t="s">
        <v>13006</v>
      </c>
      <c r="D2961" t="s">
        <v>6628</v>
      </c>
      <c r="E2961" t="str">
        <f>VLOOKUP(A2961,[1]USDAPLANTS!C$2:D$32889,2)</f>
        <v>L48(N)AK(N)CAN(N)GL(N)</v>
      </c>
      <c r="F2961" t="s">
        <v>6628</v>
      </c>
      <c r="G2961" t="s">
        <v>1021</v>
      </c>
      <c r="I2961" t="s">
        <v>13007</v>
      </c>
      <c r="J2961" t="s">
        <v>12914</v>
      </c>
      <c r="K2961" t="s">
        <v>13008</v>
      </c>
      <c r="L2961" t="str">
        <f t="shared" ref="L2961:L2968" si="301">M2961</f>
        <v>selkirkii</v>
      </c>
      <c r="M2961" t="s">
        <v>13008</v>
      </c>
    </row>
    <row r="2962" spans="1:15" x14ac:dyDescent="0.25">
      <c r="A2962" t="s">
        <v>13009</v>
      </c>
      <c r="B2962" t="s">
        <v>13009</v>
      </c>
      <c r="C2962" t="s">
        <v>13010</v>
      </c>
      <c r="D2962" t="s">
        <v>6628</v>
      </c>
      <c r="E2962" t="str">
        <f>VLOOKUP(A2962,[1]USDAPLANTS!C$2:D$32889,2)</f>
        <v>L48(N)CAN(N)</v>
      </c>
      <c r="F2962" t="s">
        <v>6628</v>
      </c>
      <c r="G2962" t="s">
        <v>1021</v>
      </c>
      <c r="I2962" t="s">
        <v>13011</v>
      </c>
      <c r="J2962" t="s">
        <v>12914</v>
      </c>
      <c r="K2962" t="s">
        <v>13012</v>
      </c>
      <c r="L2962" t="str">
        <f t="shared" si="301"/>
        <v>sororia</v>
      </c>
      <c r="M2962" t="s">
        <v>13012</v>
      </c>
    </row>
    <row r="2963" spans="1:15" x14ac:dyDescent="0.25">
      <c r="A2963" t="s">
        <v>13013</v>
      </c>
      <c r="B2963" t="s">
        <v>13013</v>
      </c>
      <c r="C2963" t="s">
        <v>13014</v>
      </c>
      <c r="D2963" t="s">
        <v>6628</v>
      </c>
      <c r="E2963" t="str">
        <f>VLOOKUP(A2963,[1]USDAPLANTS!C$2:D$32889,2)</f>
        <v>L48(N)CAN(N)</v>
      </c>
      <c r="F2963" t="s">
        <v>6628</v>
      </c>
      <c r="G2963" t="s">
        <v>1021</v>
      </c>
      <c r="I2963" t="s">
        <v>13015</v>
      </c>
      <c r="J2963" t="s">
        <v>12914</v>
      </c>
      <c r="K2963" t="s">
        <v>1288</v>
      </c>
      <c r="L2963" t="str">
        <f t="shared" si="301"/>
        <v>striata</v>
      </c>
      <c r="M2963" t="s">
        <v>1288</v>
      </c>
    </row>
    <row r="2964" spans="1:15" x14ac:dyDescent="0.25">
      <c r="A2964" t="s">
        <v>13016</v>
      </c>
      <c r="B2964" t="s">
        <v>13016</v>
      </c>
      <c r="C2964" t="s">
        <v>13017</v>
      </c>
      <c r="D2964" t="s">
        <v>6628</v>
      </c>
      <c r="E2964" t="str">
        <f>VLOOKUP(A2964,[1]USDAPLANTS!C$2:D$32889,2)</f>
        <v>L48(N)CAN(N)</v>
      </c>
      <c r="F2964" t="s">
        <v>6628</v>
      </c>
      <c r="G2964" t="s">
        <v>1021</v>
      </c>
      <c r="I2964" t="s">
        <v>13018</v>
      </c>
      <c r="J2964" t="s">
        <v>12914</v>
      </c>
      <c r="K2964" t="s">
        <v>13019</v>
      </c>
      <c r="L2964" t="str">
        <f t="shared" si="301"/>
        <v>subsinuata</v>
      </c>
      <c r="M2964" t="s">
        <v>13019</v>
      </c>
    </row>
    <row r="2965" spans="1:15" x14ac:dyDescent="0.25">
      <c r="A2965" t="s">
        <v>13020</v>
      </c>
      <c r="B2965" t="s">
        <v>13020</v>
      </c>
      <c r="C2965" t="s">
        <v>13021</v>
      </c>
      <c r="D2965" t="s">
        <v>6628</v>
      </c>
      <c r="E2965" t="str">
        <f>VLOOKUP(A2965,[1]USDAPLANTS!C$2:D$32889,2)</f>
        <v>L48(I)AK(I)CAN(I)</v>
      </c>
      <c r="F2965" t="s">
        <v>6628</v>
      </c>
      <c r="G2965" t="s">
        <v>1032</v>
      </c>
      <c r="I2965" t="s">
        <v>13022</v>
      </c>
      <c r="J2965" t="s">
        <v>12914</v>
      </c>
      <c r="K2965" t="s">
        <v>13023</v>
      </c>
      <c r="L2965" t="str">
        <f t="shared" si="301"/>
        <v>tricolor</v>
      </c>
      <c r="M2965" t="s">
        <v>13023</v>
      </c>
    </row>
    <row r="2966" spans="1:15" x14ac:dyDescent="0.25">
      <c r="A2966" t="s">
        <v>13024</v>
      </c>
      <c r="B2966" t="s">
        <v>13024</v>
      </c>
      <c r="C2966" t="s">
        <v>13025</v>
      </c>
      <c r="D2966" t="s">
        <v>6628</v>
      </c>
      <c r="E2966" t="str">
        <f>VLOOKUP(A2966,[1]USDAPLANTS!C$2:D$32889,2)</f>
        <v>L48(N)</v>
      </c>
      <c r="F2966" t="s">
        <v>6628</v>
      </c>
      <c r="G2966" t="s">
        <v>1021</v>
      </c>
      <c r="I2966" t="s">
        <v>13026</v>
      </c>
      <c r="J2966" t="s">
        <v>12914</v>
      </c>
      <c r="K2966" t="s">
        <v>2342</v>
      </c>
      <c r="L2966" t="str">
        <f t="shared" si="301"/>
        <v>tripartita</v>
      </c>
      <c r="M2966" t="s">
        <v>2342</v>
      </c>
    </row>
    <row r="2967" spans="1:15" x14ac:dyDescent="0.25">
      <c r="A2967" t="s">
        <v>13027</v>
      </c>
      <c r="B2967" t="s">
        <v>13027</v>
      </c>
      <c r="C2967" t="s">
        <v>13028</v>
      </c>
      <c r="D2967" t="s">
        <v>1117</v>
      </c>
      <c r="E2967" t="str">
        <f>VLOOKUP(A2967,[1]USDAPLANTS!C$2:D$32889,2)</f>
        <v>L48(I)PR(I)VI(I)</v>
      </c>
      <c r="F2967" t="s">
        <v>1117</v>
      </c>
      <c r="G2967" t="s">
        <v>1032</v>
      </c>
      <c r="I2967" t="s">
        <v>13029</v>
      </c>
      <c r="J2967" t="s">
        <v>13030</v>
      </c>
      <c r="K2967" t="s">
        <v>13031</v>
      </c>
      <c r="L2967" t="str">
        <f t="shared" si="301"/>
        <v>agnus-castus</v>
      </c>
      <c r="M2967" t="s">
        <v>13031</v>
      </c>
    </row>
    <row r="2968" spans="1:15" x14ac:dyDescent="0.25">
      <c r="A2968" t="s">
        <v>13032</v>
      </c>
      <c r="B2968" t="s">
        <v>13032</v>
      </c>
      <c r="C2968" t="s">
        <v>13033</v>
      </c>
      <c r="D2968" t="s">
        <v>1594</v>
      </c>
      <c r="E2968" t="str">
        <f>VLOOKUP(A2968,[1]USDAPLANTS!C$2:D$32889,2)</f>
        <v>L48(N)CAN(N)</v>
      </c>
      <c r="F2968" t="s">
        <v>1594</v>
      </c>
      <c r="G2968" t="s">
        <v>1021</v>
      </c>
      <c r="I2968" t="s">
        <v>13034</v>
      </c>
      <c r="J2968" t="s">
        <v>13035</v>
      </c>
      <c r="K2968" t="s">
        <v>2767</v>
      </c>
      <c r="L2968" t="str">
        <f t="shared" si="301"/>
        <v>aestivalis</v>
      </c>
      <c r="M2968" t="s">
        <v>2767</v>
      </c>
    </row>
    <row r="2969" spans="1:15" x14ac:dyDescent="0.25">
      <c r="A2969" t="s">
        <v>13036</v>
      </c>
      <c r="B2969" t="s">
        <v>13036</v>
      </c>
      <c r="C2969" t="s">
        <v>13037</v>
      </c>
      <c r="D2969" t="s">
        <v>1594</v>
      </c>
      <c r="E2969" t="str">
        <f>VLOOKUP(A2969,[1]USDAPLANTS!C$2:D$32889,2)</f>
        <v>L48(N)</v>
      </c>
      <c r="F2969" t="s">
        <v>1594</v>
      </c>
      <c r="G2969" t="s">
        <v>1021</v>
      </c>
      <c r="I2969" t="s">
        <v>13038</v>
      </c>
      <c r="J2969" t="s">
        <v>13035</v>
      </c>
      <c r="K2969" t="s">
        <v>13039</v>
      </c>
      <c r="L2969" t="str">
        <f>M2969&amp;" "&amp;N2969&amp;" "&amp;O2969</f>
        <v>cinerea var. baileyana</v>
      </c>
      <c r="M2969" t="s">
        <v>6944</v>
      </c>
      <c r="N2969" t="s">
        <v>1259</v>
      </c>
      <c r="O2969" t="s">
        <v>13040</v>
      </c>
    </row>
    <row r="2970" spans="1:15" x14ac:dyDescent="0.25">
      <c r="A2970" t="s">
        <v>13041</v>
      </c>
      <c r="B2970" t="s">
        <v>13041</v>
      </c>
      <c r="C2970" t="s">
        <v>13042</v>
      </c>
      <c r="D2970" t="s">
        <v>1594</v>
      </c>
      <c r="E2970" t="str">
        <f>VLOOKUP(A2970,[1]USDAPLANTS!C$2:D$32889,2)</f>
        <v>L48(N)CAN(I)</v>
      </c>
      <c r="F2970" t="s">
        <v>1594</v>
      </c>
      <c r="G2970" t="s">
        <v>1021</v>
      </c>
      <c r="I2970" t="s">
        <v>13043</v>
      </c>
      <c r="J2970" t="s">
        <v>13035</v>
      </c>
      <c r="K2970" t="s">
        <v>13044</v>
      </c>
      <c r="L2970" t="str">
        <f t="shared" ref="L2970:L2974" si="302">M2970</f>
        <v>labrusca</v>
      </c>
      <c r="M2970" t="s">
        <v>13044</v>
      </c>
    </row>
    <row r="2971" spans="1:15" x14ac:dyDescent="0.25">
      <c r="A2971" t="s">
        <v>13045</v>
      </c>
      <c r="B2971" t="s">
        <v>13045</v>
      </c>
      <c r="C2971" t="s">
        <v>13046</v>
      </c>
      <c r="D2971" t="s">
        <v>1594</v>
      </c>
      <c r="E2971" t="str">
        <f>VLOOKUP(A2971,[1]USDAPLANTS!C$2:D$32889,2)</f>
        <v>L48(N)</v>
      </c>
      <c r="F2971" t="s">
        <v>1594</v>
      </c>
      <c r="G2971" t="s">
        <v>1021</v>
      </c>
      <c r="I2971" t="s">
        <v>13047</v>
      </c>
      <c r="J2971" t="s">
        <v>13035</v>
      </c>
      <c r="K2971" t="s">
        <v>3213</v>
      </c>
      <c r="L2971" t="str">
        <f t="shared" si="302"/>
        <v>novae-angliae</v>
      </c>
      <c r="M2971" t="s">
        <v>3213</v>
      </c>
    </row>
    <row r="2972" spans="1:15" x14ac:dyDescent="0.25">
      <c r="A2972" t="s">
        <v>13048</v>
      </c>
      <c r="B2972" t="s">
        <v>13048</v>
      </c>
      <c r="C2972" t="s">
        <v>13049</v>
      </c>
      <c r="D2972" t="s">
        <v>1594</v>
      </c>
      <c r="E2972" t="str">
        <f>VLOOKUP(A2972,[1]USDAPLANTS!C$2:D$32889,2)</f>
        <v>L48(N)CAN(N)</v>
      </c>
      <c r="F2972" t="s">
        <v>1594</v>
      </c>
      <c r="G2972" t="s">
        <v>1021</v>
      </c>
      <c r="I2972" t="s">
        <v>13050</v>
      </c>
      <c r="J2972" t="s">
        <v>13035</v>
      </c>
      <c r="K2972" t="s">
        <v>6892</v>
      </c>
      <c r="L2972" t="str">
        <f t="shared" si="302"/>
        <v>riparia</v>
      </c>
      <c r="M2972" t="s">
        <v>6892</v>
      </c>
    </row>
    <row r="2973" spans="1:15" x14ac:dyDescent="0.25">
      <c r="A2973" t="s">
        <v>13051</v>
      </c>
      <c r="B2973" t="s">
        <v>13051</v>
      </c>
      <c r="C2973" t="s">
        <v>13052</v>
      </c>
      <c r="D2973" t="s">
        <v>1594</v>
      </c>
      <c r="E2973" t="str">
        <f>VLOOKUP(A2973,[1]USDAPLANTS!C$2:D$32889,2)</f>
        <v>L48(N)</v>
      </c>
      <c r="F2973" t="s">
        <v>1594</v>
      </c>
      <c r="G2973" t="s">
        <v>1021</v>
      </c>
      <c r="I2973" t="s">
        <v>13053</v>
      </c>
      <c r="J2973" t="s">
        <v>13035</v>
      </c>
      <c r="K2973" t="s">
        <v>11217</v>
      </c>
      <c r="L2973" t="str">
        <f t="shared" si="302"/>
        <v>rupestris</v>
      </c>
      <c r="M2973" t="s">
        <v>11217</v>
      </c>
    </row>
    <row r="2974" spans="1:15" x14ac:dyDescent="0.25">
      <c r="A2974" t="s">
        <v>13054</v>
      </c>
      <c r="B2974" t="s">
        <v>13054</v>
      </c>
      <c r="C2974" t="s">
        <v>13055</v>
      </c>
      <c r="D2974" t="s">
        <v>1594</v>
      </c>
      <c r="E2974" t="str">
        <f>VLOOKUP(A2974,[1]USDAPLANTS!C$2:D$32889,2)</f>
        <v>L48(N)CAN(N)</v>
      </c>
      <c r="F2974" t="s">
        <v>1594</v>
      </c>
      <c r="G2974" t="s">
        <v>1021</v>
      </c>
      <c r="I2974" t="s">
        <v>13056</v>
      </c>
      <c r="J2974" t="s">
        <v>13035</v>
      </c>
      <c r="K2974" t="s">
        <v>13057</v>
      </c>
      <c r="L2974" t="str">
        <f t="shared" si="302"/>
        <v>vulpina</v>
      </c>
      <c r="M2974" t="s">
        <v>13057</v>
      </c>
    </row>
    <row r="2975" spans="1:15" x14ac:dyDescent="0.25">
      <c r="A2975" t="s">
        <v>13058</v>
      </c>
      <c r="B2975" t="s">
        <v>13058</v>
      </c>
      <c r="C2975" t="s">
        <v>13059</v>
      </c>
      <c r="D2975" t="s">
        <v>1594</v>
      </c>
      <c r="E2975" t="str">
        <f>VLOOKUP(A2975,[1]USDAPLANTS!C$2:D$32889,2)</f>
        <v>L48(N)CAN(N)</v>
      </c>
      <c r="F2975" t="s">
        <v>1594</v>
      </c>
      <c r="G2975" t="s">
        <v>1021</v>
      </c>
      <c r="I2975" t="s">
        <v>13060</v>
      </c>
      <c r="J2975" t="s">
        <v>13035</v>
      </c>
      <c r="K2975" t="s">
        <v>13061</v>
      </c>
      <c r="L2975" t="str">
        <f>M2975&amp;" "&amp;N2975</f>
        <v>x labruscana</v>
      </c>
      <c r="M2975" t="s">
        <v>1568</v>
      </c>
      <c r="N2975" t="s">
        <v>13062</v>
      </c>
    </row>
    <row r="2976" spans="1:15" x14ac:dyDescent="0.25">
      <c r="A2976" t="s">
        <v>13063</v>
      </c>
      <c r="B2976" t="s">
        <v>13063</v>
      </c>
      <c r="C2976" t="s">
        <v>13064</v>
      </c>
      <c r="D2976" t="s">
        <v>12309</v>
      </c>
      <c r="E2976" t="str">
        <f>VLOOKUP(A2976,[1]USDAPLANTS!C$2:D$32889,2)</f>
        <v>L48(N)</v>
      </c>
      <c r="F2976" t="s">
        <v>12309</v>
      </c>
      <c r="G2976" t="s">
        <v>1021</v>
      </c>
      <c r="I2976" t="s">
        <v>13065</v>
      </c>
      <c r="J2976" t="s">
        <v>13066</v>
      </c>
      <c r="K2976" t="s">
        <v>6881</v>
      </c>
      <c r="L2976" t="str">
        <f>M2976</f>
        <v>appalachiana</v>
      </c>
      <c r="M2976" t="s">
        <v>6881</v>
      </c>
    </row>
    <row r="2977" spans="1:15" x14ac:dyDescent="0.25">
      <c r="A2977" t="s">
        <v>13067</v>
      </c>
      <c r="B2977" t="s">
        <v>13067</v>
      </c>
      <c r="C2977" t="s">
        <v>13068</v>
      </c>
      <c r="D2977" t="s">
        <v>1181</v>
      </c>
      <c r="E2977" t="str">
        <f>VLOOKUP(A2977,[1]USDAPLANTS!C$2:D$32889,2)</f>
        <v>L48(I)AK(I)HI(I)CAN(I)</v>
      </c>
      <c r="F2977" t="s">
        <v>1181</v>
      </c>
      <c r="G2977" t="s">
        <v>1032</v>
      </c>
      <c r="I2977" t="s">
        <v>13069</v>
      </c>
      <c r="J2977" t="s">
        <v>13070</v>
      </c>
      <c r="K2977" t="s">
        <v>13071</v>
      </c>
      <c r="L2977" t="str">
        <f t="shared" ref="L2977:L2979" si="303">M2977&amp;" "&amp;N2977&amp;" "&amp;O2977</f>
        <v>myuros var. hirsuta</v>
      </c>
      <c r="M2977" t="s">
        <v>13072</v>
      </c>
      <c r="N2977" t="s">
        <v>1259</v>
      </c>
      <c r="O2977" t="s">
        <v>1784</v>
      </c>
    </row>
    <row r="2978" spans="1:15" x14ac:dyDescent="0.25">
      <c r="A2978" t="s">
        <v>13073</v>
      </c>
      <c r="B2978" t="s">
        <v>13073</v>
      </c>
      <c r="C2978" t="s">
        <v>13074</v>
      </c>
      <c r="D2978" t="s">
        <v>1181</v>
      </c>
      <c r="E2978" t="str">
        <f>VLOOKUP(A2978,[1]USDAPLANTS!C$2:D$32889,2)</f>
        <v>L48(I)AK(I)HI(I)CAN(I)</v>
      </c>
      <c r="F2978" t="s">
        <v>1181</v>
      </c>
      <c r="G2978" t="s">
        <v>1032</v>
      </c>
      <c r="I2978" t="s">
        <v>13075</v>
      </c>
      <c r="J2978" t="s">
        <v>13070</v>
      </c>
      <c r="K2978" t="s">
        <v>13076</v>
      </c>
      <c r="L2978" t="str">
        <f t="shared" si="303"/>
        <v>myuros var. myuros</v>
      </c>
      <c r="M2978" t="s">
        <v>13072</v>
      </c>
      <c r="N2978" t="s">
        <v>1259</v>
      </c>
      <c r="O2978" t="s">
        <v>13072</v>
      </c>
    </row>
    <row r="2979" spans="1:15" x14ac:dyDescent="0.25">
      <c r="A2979" t="s">
        <v>13077</v>
      </c>
      <c r="B2979" t="s">
        <v>13077</v>
      </c>
      <c r="C2979" t="s">
        <v>13078</v>
      </c>
      <c r="D2979" t="s">
        <v>1181</v>
      </c>
      <c r="E2979" t="str">
        <f>VLOOKUP(A2979,[1]USDAPLANTS!C$2:D$32889,2)</f>
        <v>L48(N)CAN(N)</v>
      </c>
      <c r="F2979" t="s">
        <v>1181</v>
      </c>
      <c r="G2979" t="s">
        <v>1021</v>
      </c>
      <c r="I2979" t="s">
        <v>13079</v>
      </c>
      <c r="J2979" t="s">
        <v>13070</v>
      </c>
      <c r="K2979" t="s">
        <v>13080</v>
      </c>
      <c r="L2979" t="str">
        <f t="shared" si="303"/>
        <v>octoflora var. glauca</v>
      </c>
      <c r="M2979" t="s">
        <v>13081</v>
      </c>
      <c r="N2979" t="s">
        <v>1259</v>
      </c>
      <c r="O2979" t="s">
        <v>8500</v>
      </c>
    </row>
    <row r="2980" spans="1:15" x14ac:dyDescent="0.25">
      <c r="A2980" t="s">
        <v>13082</v>
      </c>
      <c r="B2980" t="s">
        <v>13082</v>
      </c>
      <c r="C2980" t="s">
        <v>13083</v>
      </c>
      <c r="D2980" t="s">
        <v>1266</v>
      </c>
      <c r="E2980" t="str">
        <f>VLOOKUP(A2980,[1]USDAPLANTS!C$2:D$32889,2)</f>
        <v>L48(N)CAN(N)</v>
      </c>
      <c r="F2980" t="s">
        <v>1266</v>
      </c>
      <c r="G2980" t="s">
        <v>1021</v>
      </c>
      <c r="I2980" t="s">
        <v>13084</v>
      </c>
      <c r="J2980" t="s">
        <v>13085</v>
      </c>
      <c r="K2980" t="s">
        <v>13086</v>
      </c>
      <c r="L2980" t="str">
        <f t="shared" ref="L2980:L3006" si="304">M2980</f>
        <v>fragarioides</v>
      </c>
      <c r="M2980" t="s">
        <v>13086</v>
      </c>
    </row>
    <row r="2981" spans="1:15" x14ac:dyDescent="0.25">
      <c r="A2981" t="s">
        <v>13087</v>
      </c>
      <c r="B2981" t="s">
        <v>13087</v>
      </c>
      <c r="C2981" t="s">
        <v>13088</v>
      </c>
      <c r="D2981" t="s">
        <v>1193</v>
      </c>
      <c r="E2981" t="str">
        <f>VLOOKUP(A2981,[1]USDAPLANTS!C$2:D$32889,2)</f>
        <v>L48(I)</v>
      </c>
      <c r="F2981" t="s">
        <v>1193</v>
      </c>
      <c r="G2981" t="s">
        <v>1032</v>
      </c>
      <c r="I2981" t="s">
        <v>13089</v>
      </c>
      <c r="J2981" t="s">
        <v>13090</v>
      </c>
      <c r="K2981" t="s">
        <v>7976</v>
      </c>
      <c r="L2981" t="str">
        <f t="shared" si="304"/>
        <v>floribunda</v>
      </c>
      <c r="M2981" t="s">
        <v>7976</v>
      </c>
    </row>
    <row r="2982" spans="1:15" x14ac:dyDescent="0.25">
      <c r="A2982" t="s">
        <v>13091</v>
      </c>
      <c r="B2982" t="s">
        <v>13091</v>
      </c>
      <c r="C2982" t="s">
        <v>13092</v>
      </c>
      <c r="D2982" t="s">
        <v>1193</v>
      </c>
      <c r="E2982" t="str">
        <f>VLOOKUP(A2982,[1]USDAPLANTS!C$2:D$32889,2)</f>
        <v>L48(N)</v>
      </c>
      <c r="F2982" t="s">
        <v>1193</v>
      </c>
      <c r="G2982" t="s">
        <v>1021</v>
      </c>
      <c r="I2982" t="s">
        <v>13093</v>
      </c>
      <c r="J2982" t="s">
        <v>13090</v>
      </c>
      <c r="K2982" t="s">
        <v>6931</v>
      </c>
      <c r="L2982" t="str">
        <f t="shared" si="304"/>
        <v>frutescens</v>
      </c>
      <c r="M2982" t="s">
        <v>6931</v>
      </c>
    </row>
    <row r="2983" spans="1:15" x14ac:dyDescent="0.25">
      <c r="A2983" t="s">
        <v>13094</v>
      </c>
      <c r="B2983" t="s">
        <v>13094</v>
      </c>
      <c r="C2983" t="s">
        <v>13095</v>
      </c>
      <c r="D2983" t="s">
        <v>1193</v>
      </c>
      <c r="E2983" t="str">
        <f>VLOOKUP(A2983,[1]USDAPLANTS!C$2:D$32889,2)</f>
        <v>L48(I)HI(I)</v>
      </c>
      <c r="F2983" t="s">
        <v>1193</v>
      </c>
      <c r="G2983" t="s">
        <v>1032</v>
      </c>
      <c r="I2983" t="s">
        <v>13096</v>
      </c>
      <c r="J2983" t="s">
        <v>13090</v>
      </c>
      <c r="K2983" t="s">
        <v>3540</v>
      </c>
      <c r="L2983" t="str">
        <f t="shared" si="304"/>
        <v>sinensis</v>
      </c>
      <c r="M2983" t="s">
        <v>3540</v>
      </c>
    </row>
    <row r="2984" spans="1:15" x14ac:dyDescent="0.25">
      <c r="A2984" t="s">
        <v>13097</v>
      </c>
      <c r="B2984" t="s">
        <v>13097</v>
      </c>
      <c r="C2984" t="s">
        <v>13098</v>
      </c>
      <c r="D2984" t="s">
        <v>1890</v>
      </c>
      <c r="E2984" t="str">
        <f>VLOOKUP(A2984,[1]USDAPLANTS!C$2:D$32889,2)</f>
        <v>L48(N)CAN(N)</v>
      </c>
      <c r="F2984" t="s">
        <v>1890</v>
      </c>
      <c r="G2984" t="s">
        <v>1021</v>
      </c>
      <c r="I2984" t="s">
        <v>13099</v>
      </c>
      <c r="J2984" t="s">
        <v>13100</v>
      </c>
      <c r="K2984" t="s">
        <v>918</v>
      </c>
      <c r="L2984" t="str">
        <f t="shared" si="304"/>
        <v>borealis</v>
      </c>
      <c r="M2984" t="s">
        <v>918</v>
      </c>
    </row>
    <row r="2985" spans="1:15" x14ac:dyDescent="0.25">
      <c r="A2985" t="s">
        <v>13101</v>
      </c>
      <c r="B2985" t="s">
        <v>13101</v>
      </c>
      <c r="C2985" t="s">
        <v>13102</v>
      </c>
      <c r="D2985" t="s">
        <v>1890</v>
      </c>
      <c r="E2985" t="str">
        <f>VLOOKUP(A2985,[1]USDAPLANTS!C$2:D$32889,2)</f>
        <v>L48(N)PR(N)</v>
      </c>
      <c r="F2985" t="s">
        <v>1890</v>
      </c>
      <c r="G2985" t="s">
        <v>1021</v>
      </c>
      <c r="I2985" t="s">
        <v>13103</v>
      </c>
      <c r="J2985" t="s">
        <v>13100</v>
      </c>
      <c r="K2985" t="s">
        <v>13104</v>
      </c>
      <c r="L2985" t="str">
        <f t="shared" si="304"/>
        <v>brasiliensis</v>
      </c>
      <c r="M2985" t="s">
        <v>13104</v>
      </c>
    </row>
    <row r="2986" spans="1:15" x14ac:dyDescent="0.25">
      <c r="A2986" t="s">
        <v>13105</v>
      </c>
      <c r="B2986" t="s">
        <v>13105</v>
      </c>
      <c r="C2986" t="s">
        <v>13106</v>
      </c>
      <c r="D2986" t="s">
        <v>1890</v>
      </c>
      <c r="E2986" t="str">
        <f>VLOOKUP(A2986,[1]USDAPLANTS!C$2:D$32889,2)</f>
        <v>L48(N)CAN(N)</v>
      </c>
      <c r="F2986" t="s">
        <v>1890</v>
      </c>
      <c r="G2986" t="s">
        <v>1021</v>
      </c>
      <c r="I2986" t="s">
        <v>13107</v>
      </c>
      <c r="J2986" t="s">
        <v>13100</v>
      </c>
      <c r="K2986" t="s">
        <v>13108</v>
      </c>
      <c r="L2986" t="str">
        <f t="shared" si="304"/>
        <v>columbiana</v>
      </c>
      <c r="M2986" t="s">
        <v>13108</v>
      </c>
    </row>
    <row r="2987" spans="1:15" x14ac:dyDescent="0.25">
      <c r="A2987" t="s">
        <v>13109</v>
      </c>
      <c r="B2987" t="s">
        <v>13109</v>
      </c>
      <c r="C2987" t="s">
        <v>13110</v>
      </c>
      <c r="D2987" t="s">
        <v>1890</v>
      </c>
      <c r="E2987" t="str">
        <f>VLOOKUP(A2987,[1]USDAPLANTS!C$2:D$32889,2)</f>
        <v>L48(N)</v>
      </c>
      <c r="F2987" t="s">
        <v>1890</v>
      </c>
      <c r="G2987" t="s">
        <v>1021</v>
      </c>
      <c r="I2987" t="s">
        <v>13111</v>
      </c>
      <c r="J2987" t="s">
        <v>13112</v>
      </c>
      <c r="K2987" t="s">
        <v>13113</v>
      </c>
      <c r="L2987" t="str">
        <f t="shared" si="304"/>
        <v>gladiata</v>
      </c>
      <c r="M2987" t="s">
        <v>13113</v>
      </c>
    </row>
    <row r="2988" spans="1:15" x14ac:dyDescent="0.25">
      <c r="A2988" t="s">
        <v>13114</v>
      </c>
      <c r="B2988" t="s">
        <v>13114</v>
      </c>
      <c r="C2988" t="s">
        <v>13115</v>
      </c>
      <c r="D2988" t="s">
        <v>1165</v>
      </c>
      <c r="E2988" t="str">
        <f>VLOOKUP(A2988,[1]USDAPLANTS!C$2:D$32889,2)</f>
        <v>L48(N)AK(N)CAN(N)GL(N)</v>
      </c>
      <c r="F2988" t="s">
        <v>1165</v>
      </c>
      <c r="G2988" t="s">
        <v>1021</v>
      </c>
      <c r="I2988" t="s">
        <v>13116</v>
      </c>
      <c r="J2988" t="s">
        <v>13117</v>
      </c>
      <c r="K2988" t="s">
        <v>13118</v>
      </c>
      <c r="L2988" t="str">
        <f t="shared" si="304"/>
        <v>ilvensis</v>
      </c>
      <c r="M2988" t="s">
        <v>13118</v>
      </c>
    </row>
    <row r="2989" spans="1:15" x14ac:dyDescent="0.25">
      <c r="A2989" t="s">
        <v>13119</v>
      </c>
      <c r="B2989" t="s">
        <v>13119</v>
      </c>
      <c r="C2989" t="s">
        <v>13120</v>
      </c>
      <c r="D2989" t="s">
        <v>1165</v>
      </c>
      <c r="E2989" t="str">
        <f>VLOOKUP(A2989,[1]USDAPLANTS!C$2:D$32889,2)</f>
        <v>L48(N)CAN(N)</v>
      </c>
      <c r="F2989" t="s">
        <v>1165</v>
      </c>
      <c r="G2989" t="s">
        <v>1021</v>
      </c>
      <c r="I2989" t="s">
        <v>13121</v>
      </c>
      <c r="J2989" t="s">
        <v>13117</v>
      </c>
      <c r="K2989" t="s">
        <v>5261</v>
      </c>
      <c r="L2989" t="str">
        <f t="shared" si="304"/>
        <v>obtusa</v>
      </c>
      <c r="M2989" t="s">
        <v>5261</v>
      </c>
    </row>
    <row r="2990" spans="1:15" x14ac:dyDescent="0.25">
      <c r="A2990" t="s">
        <v>13122</v>
      </c>
      <c r="B2990" t="s">
        <v>13122</v>
      </c>
      <c r="C2990" t="s">
        <v>13123</v>
      </c>
      <c r="D2990" t="s">
        <v>1165</v>
      </c>
      <c r="E2990" t="str">
        <f>VLOOKUP(A2990,[1]USDAPLANTS!C$2:D$32889,2)</f>
        <v>L48(N)CAN(N)</v>
      </c>
      <c r="F2990" t="s">
        <v>1165</v>
      </c>
      <c r="G2990" t="s">
        <v>1021</v>
      </c>
      <c r="I2990" t="s">
        <v>13124</v>
      </c>
      <c r="J2990" t="s">
        <v>13125</v>
      </c>
      <c r="K2990" t="s">
        <v>13126</v>
      </c>
      <c r="L2990" t="str">
        <f t="shared" si="304"/>
        <v>areolata</v>
      </c>
      <c r="M2990" t="s">
        <v>13126</v>
      </c>
    </row>
    <row r="2991" spans="1:15" x14ac:dyDescent="0.25">
      <c r="A2991" t="s">
        <v>13127</v>
      </c>
      <c r="B2991" t="s">
        <v>13127</v>
      </c>
      <c r="C2991" t="s">
        <v>13128</v>
      </c>
      <c r="D2991" t="s">
        <v>1165</v>
      </c>
      <c r="E2991" t="str">
        <f>VLOOKUP(A2991,[1]USDAPLANTS!C$2:D$32889,2)</f>
        <v>L48(N)CAN(N)</v>
      </c>
      <c r="F2991" t="s">
        <v>1165</v>
      </c>
      <c r="G2991" t="s">
        <v>1021</v>
      </c>
      <c r="I2991" t="s">
        <v>13129</v>
      </c>
      <c r="J2991" t="s">
        <v>13125</v>
      </c>
      <c r="K2991" t="s">
        <v>1053</v>
      </c>
      <c r="L2991" t="str">
        <f t="shared" si="304"/>
        <v>virginica</v>
      </c>
      <c r="M2991" t="s">
        <v>1053</v>
      </c>
    </row>
    <row r="2992" spans="1:15" x14ac:dyDescent="0.25">
      <c r="A2992" t="s">
        <v>13130</v>
      </c>
      <c r="B2992" t="s">
        <v>13130</v>
      </c>
      <c r="C2992" t="s">
        <v>13131</v>
      </c>
      <c r="D2992" t="s">
        <v>1108</v>
      </c>
      <c r="E2992" t="str">
        <f>VLOOKUP(A2992,[1]USDAPLANTS!C$2:D$32889,2)</f>
        <v>L48(I)CAN(I)</v>
      </c>
      <c r="F2992" t="s">
        <v>1108</v>
      </c>
      <c r="G2992" t="s">
        <v>1032</v>
      </c>
      <c r="I2992" t="s">
        <v>13132</v>
      </c>
      <c r="J2992" t="s">
        <v>13133</v>
      </c>
      <c r="K2992" t="s">
        <v>13134</v>
      </c>
      <c r="L2992" t="str">
        <f t="shared" si="304"/>
        <v>spinosum</v>
      </c>
      <c r="M2992" t="s">
        <v>13134</v>
      </c>
    </row>
    <row r="2993" spans="1:13" x14ac:dyDescent="0.25">
      <c r="A2993" t="s">
        <v>13135</v>
      </c>
      <c r="B2993" t="s">
        <v>13135</v>
      </c>
      <c r="C2993" t="s">
        <v>13136</v>
      </c>
      <c r="D2993" t="s">
        <v>1108</v>
      </c>
      <c r="E2993" t="str">
        <f>VLOOKUP(A2993,[1]USDAPLANTS!C$2:D$32889,2)</f>
        <v>L48(N)HI(I)PR(N)VI(N)CAN(N)</v>
      </c>
      <c r="F2993" t="s">
        <v>1108</v>
      </c>
      <c r="G2993" t="s">
        <v>1021</v>
      </c>
      <c r="I2993" t="s">
        <v>13137</v>
      </c>
      <c r="J2993" t="s">
        <v>13133</v>
      </c>
      <c r="K2993" t="s">
        <v>13138</v>
      </c>
      <c r="L2993" t="str">
        <f t="shared" si="304"/>
        <v>strumarium</v>
      </c>
      <c r="M2993" t="s">
        <v>13138</v>
      </c>
    </row>
    <row r="2994" spans="1:13" x14ac:dyDescent="0.25">
      <c r="A2994" t="s">
        <v>13139</v>
      </c>
      <c r="B2994" t="s">
        <v>13139</v>
      </c>
      <c r="C2994" t="s">
        <v>13140</v>
      </c>
      <c r="D2994" t="s">
        <v>1123</v>
      </c>
      <c r="E2994" t="str">
        <f>VLOOKUP(A2994,[1]USDAPLANTS!C$2:D$32889,2)</f>
        <v>L48(N)</v>
      </c>
      <c r="F2994" t="s">
        <v>1123</v>
      </c>
      <c r="G2994" t="s">
        <v>1021</v>
      </c>
      <c r="I2994" t="s">
        <v>13141</v>
      </c>
      <c r="J2994" t="s">
        <v>13142</v>
      </c>
      <c r="K2994" t="s">
        <v>13143</v>
      </c>
      <c r="L2994" t="str">
        <f t="shared" si="304"/>
        <v>simplicissima</v>
      </c>
      <c r="M2994" t="s">
        <v>13143</v>
      </c>
    </row>
    <row r="2995" spans="1:13" x14ac:dyDescent="0.25">
      <c r="A2995" t="s">
        <v>13144</v>
      </c>
      <c r="B2995" t="s">
        <v>13144</v>
      </c>
      <c r="C2995" t="s">
        <v>13145</v>
      </c>
      <c r="D2995" t="s">
        <v>13146</v>
      </c>
      <c r="E2995" t="str">
        <f>VLOOKUP(A2995,[1]USDAPLANTS!C$2:D$32889,2)</f>
        <v>L48(N)CAN(N)</v>
      </c>
      <c r="F2995" t="s">
        <v>13146</v>
      </c>
      <c r="G2995" t="s">
        <v>1021</v>
      </c>
      <c r="I2995" t="s">
        <v>13147</v>
      </c>
      <c r="J2995" t="s">
        <v>13148</v>
      </c>
      <c r="K2995" t="s">
        <v>4468</v>
      </c>
      <c r="L2995" t="str">
        <f t="shared" si="304"/>
        <v>difformis</v>
      </c>
      <c r="M2995" t="s">
        <v>4468</v>
      </c>
    </row>
    <row r="2996" spans="1:13" x14ac:dyDescent="0.25">
      <c r="A2996" t="s">
        <v>13149</v>
      </c>
      <c r="B2996" t="s">
        <v>13149</v>
      </c>
      <c r="C2996" t="s">
        <v>13150</v>
      </c>
      <c r="D2996" t="s">
        <v>13146</v>
      </c>
      <c r="E2996" t="str">
        <f>VLOOKUP(A2996,[1]USDAPLANTS!C$2:D$32889,2)</f>
        <v>L48(N)CAN(N)SPM(N)</v>
      </c>
      <c r="F2996" t="s">
        <v>13146</v>
      </c>
      <c r="G2996" t="s">
        <v>1021</v>
      </c>
      <c r="I2996" t="s">
        <v>13151</v>
      </c>
      <c r="J2996" t="s">
        <v>13148</v>
      </c>
      <c r="K2996" t="s">
        <v>861</v>
      </c>
      <c r="L2996" t="str">
        <f t="shared" si="304"/>
        <v>montana</v>
      </c>
      <c r="M2996" t="s">
        <v>861</v>
      </c>
    </row>
    <row r="2997" spans="1:13" x14ac:dyDescent="0.25">
      <c r="A2997" t="s">
        <v>13152</v>
      </c>
      <c r="B2997" t="s">
        <v>13152</v>
      </c>
      <c r="C2997" t="s">
        <v>13153</v>
      </c>
      <c r="D2997" t="s">
        <v>13146</v>
      </c>
      <c r="E2997" t="str">
        <f>VLOOKUP(A2997,[1]USDAPLANTS!C$2:D$32889,2)</f>
        <v>L48(N)</v>
      </c>
      <c r="F2997" t="s">
        <v>13146</v>
      </c>
      <c r="G2997" t="s">
        <v>1021</v>
      </c>
      <c r="I2997" t="s">
        <v>13154</v>
      </c>
      <c r="J2997" t="s">
        <v>13148</v>
      </c>
      <c r="K2997" t="s">
        <v>3406</v>
      </c>
      <c r="L2997" t="str">
        <f t="shared" si="304"/>
        <v>torta</v>
      </c>
      <c r="M2997" t="s">
        <v>3406</v>
      </c>
    </row>
    <row r="2998" spans="1:13" x14ac:dyDescent="0.25">
      <c r="A2998" t="s">
        <v>13155</v>
      </c>
      <c r="B2998" t="s">
        <v>13155</v>
      </c>
      <c r="C2998" t="s">
        <v>13156</v>
      </c>
      <c r="D2998" t="s">
        <v>6559</v>
      </c>
      <c r="E2998" t="str">
        <f>VLOOKUP(A2998,[1]USDAPLANTS!C$2:D$32889,2)</f>
        <v>L48(N)CAN(N)</v>
      </c>
      <c r="F2998" t="s">
        <v>6559</v>
      </c>
      <c r="G2998" t="s">
        <v>1021</v>
      </c>
      <c r="I2998" t="s">
        <v>13157</v>
      </c>
      <c r="J2998" t="s">
        <v>13158</v>
      </c>
      <c r="K2998" t="s">
        <v>13159</v>
      </c>
      <c r="L2998" t="str">
        <f t="shared" si="304"/>
        <v>flaccida</v>
      </c>
      <c r="M2998" t="s">
        <v>13159</v>
      </c>
    </row>
    <row r="2999" spans="1:13" x14ac:dyDescent="0.25">
      <c r="A2999" t="s">
        <v>13160</v>
      </c>
      <c r="B2999" t="s">
        <v>13160</v>
      </c>
      <c r="C2999" t="s">
        <v>13161</v>
      </c>
      <c r="D2999" t="s">
        <v>9691</v>
      </c>
      <c r="E2999" t="str">
        <f>VLOOKUP(A2999,[1]USDAPLANTS!C$2:D$32889,2)</f>
        <v>L48(N)AK(N)CAN(N)</v>
      </c>
      <c r="F2999" t="s">
        <v>9691</v>
      </c>
      <c r="G2999" t="s">
        <v>1021</v>
      </c>
      <c r="I2999" t="s">
        <v>13162</v>
      </c>
      <c r="J2999" t="s">
        <v>13163</v>
      </c>
      <c r="K2999" t="s">
        <v>928</v>
      </c>
      <c r="L2999" t="str">
        <f t="shared" si="304"/>
        <v>palustris</v>
      </c>
      <c r="M2999" t="s">
        <v>928</v>
      </c>
    </row>
    <row r="3000" spans="1:13" x14ac:dyDescent="0.25">
      <c r="A3000" t="s">
        <v>13164</v>
      </c>
      <c r="B3000" t="s">
        <v>13164</v>
      </c>
      <c r="C3000" t="s">
        <v>13165</v>
      </c>
      <c r="D3000" t="s">
        <v>9075</v>
      </c>
      <c r="E3000" t="str">
        <f>VLOOKUP(A3000,[1]USDAPLANTS!C$2:D$32889,2)</f>
        <v>L48(N)CAN(N)</v>
      </c>
      <c r="F3000" t="s">
        <v>9075</v>
      </c>
      <c r="G3000" t="s">
        <v>1021</v>
      </c>
      <c r="I3000" t="s">
        <v>13166</v>
      </c>
      <c r="J3000" t="s">
        <v>13167</v>
      </c>
      <c r="K3000" t="s">
        <v>3837</v>
      </c>
      <c r="L3000" t="str">
        <f t="shared" si="304"/>
        <v>americanum</v>
      </c>
      <c r="M3000" t="s">
        <v>3837</v>
      </c>
    </row>
    <row r="3001" spans="1:13" x14ac:dyDescent="0.25">
      <c r="A3001" t="s">
        <v>13168</v>
      </c>
      <c r="B3001" t="s">
        <v>13168</v>
      </c>
      <c r="C3001" t="s">
        <v>13169</v>
      </c>
      <c r="D3001" t="s">
        <v>12511</v>
      </c>
      <c r="E3001" t="str">
        <f>VLOOKUP(A3001,[1]USDAPLANTS!C$2:D$32889,2)</f>
        <v>L48(I)</v>
      </c>
      <c r="F3001" t="s">
        <v>12511</v>
      </c>
      <c r="G3001" t="s">
        <v>1032</v>
      </c>
      <c r="I3001" t="s">
        <v>13170</v>
      </c>
      <c r="J3001" t="s">
        <v>13171</v>
      </c>
      <c r="K3001" t="s">
        <v>11156</v>
      </c>
      <c r="L3001" t="str">
        <f t="shared" si="304"/>
        <v>serrata</v>
      </c>
      <c r="M3001" t="s">
        <v>11156</v>
      </c>
    </row>
    <row r="3002" spans="1:13" x14ac:dyDescent="0.25">
      <c r="A3002" t="s">
        <v>13172</v>
      </c>
      <c r="B3002" t="s">
        <v>13172</v>
      </c>
      <c r="C3002" t="s">
        <v>13173</v>
      </c>
      <c r="D3002" t="s">
        <v>1359</v>
      </c>
      <c r="E3002" t="str">
        <f>VLOOKUP(A3002,[1]USDAPLANTS!C$2:D$32889,2)</f>
        <v>L48(N)</v>
      </c>
      <c r="F3002" t="s">
        <v>1359</v>
      </c>
      <c r="G3002" t="s">
        <v>1021</v>
      </c>
      <c r="I3002" t="s">
        <v>13174</v>
      </c>
      <c r="J3002" t="s">
        <v>13175</v>
      </c>
      <c r="K3002" t="s">
        <v>13176</v>
      </c>
      <c r="L3002" t="str">
        <f t="shared" si="304"/>
        <v>glaucus</v>
      </c>
      <c r="M3002" t="s">
        <v>13176</v>
      </c>
    </row>
    <row r="3003" spans="1:13" x14ac:dyDescent="0.25">
      <c r="A3003" t="s">
        <v>13177</v>
      </c>
      <c r="B3003" t="s">
        <v>13177</v>
      </c>
      <c r="C3003" t="s">
        <v>13178</v>
      </c>
      <c r="D3003" t="s">
        <v>1181</v>
      </c>
      <c r="E3003" t="str">
        <f>VLOOKUP(A3003,[1]USDAPLANTS!C$2:D$32889,2)</f>
        <v>L48(N)CAN(N)</v>
      </c>
      <c r="F3003" t="s">
        <v>1181</v>
      </c>
      <c r="G3003" t="s">
        <v>1021</v>
      </c>
      <c r="I3003" t="s">
        <v>13179</v>
      </c>
      <c r="J3003" t="s">
        <v>13180</v>
      </c>
      <c r="K3003" t="s">
        <v>4203</v>
      </c>
      <c r="L3003" t="str">
        <f t="shared" si="304"/>
        <v>aquatica</v>
      </c>
      <c r="M3003" t="s">
        <v>4203</v>
      </c>
    </row>
    <row r="3004" spans="1:13" x14ac:dyDescent="0.25">
      <c r="A3004" t="s">
        <v>13181</v>
      </c>
      <c r="B3004" t="s">
        <v>13181</v>
      </c>
      <c r="C3004" t="s">
        <v>13182</v>
      </c>
      <c r="D3004" t="s">
        <v>1181</v>
      </c>
      <c r="E3004" t="str">
        <f>VLOOKUP(A3004,[1]USDAPLANTS!C$2:D$32889,2)</f>
        <v>L48(N)CAN(N)</v>
      </c>
      <c r="F3004" t="s">
        <v>1181</v>
      </c>
      <c r="G3004" t="s">
        <v>1021</v>
      </c>
      <c r="I3004" t="s">
        <v>13183</v>
      </c>
      <c r="J3004" t="s">
        <v>13180</v>
      </c>
      <c r="K3004" t="s">
        <v>928</v>
      </c>
      <c r="L3004" t="str">
        <f t="shared" si="304"/>
        <v>palustris</v>
      </c>
      <c r="M3004" t="s">
        <v>928</v>
      </c>
    </row>
    <row r="3005" spans="1:13" x14ac:dyDescent="0.25">
      <c r="A3005" t="s">
        <v>13184</v>
      </c>
      <c r="B3005" t="s">
        <v>13184</v>
      </c>
      <c r="C3005" t="s">
        <v>13185</v>
      </c>
      <c r="D3005" t="s">
        <v>1187</v>
      </c>
      <c r="E3005" t="str">
        <f>VLOOKUP(A3005,[1]USDAPLANTS!C$2:D$32889,2)</f>
        <v>L48(N)CAN(N)</v>
      </c>
      <c r="F3005" t="s">
        <v>1187</v>
      </c>
      <c r="G3005" t="s">
        <v>1021</v>
      </c>
      <c r="I3005" t="s">
        <v>13186</v>
      </c>
      <c r="J3005" t="s">
        <v>13187</v>
      </c>
      <c r="K3005" t="s">
        <v>13188</v>
      </c>
      <c r="L3005" t="str">
        <f t="shared" si="304"/>
        <v>aptera</v>
      </c>
      <c r="M3005" t="s">
        <v>13188</v>
      </c>
    </row>
    <row r="3006" spans="1:13" x14ac:dyDescent="0.25">
      <c r="A3006" t="s">
        <v>13189</v>
      </c>
      <c r="B3006" t="s">
        <v>13189</v>
      </c>
      <c r="C3006" t="s">
        <v>13190</v>
      </c>
      <c r="D3006" t="s">
        <v>1187</v>
      </c>
      <c r="E3006" t="str">
        <f>VLOOKUP(A3006,[1]USDAPLANTS!C$2:D$32889,2)</f>
        <v>L48(N)CAN(N)</v>
      </c>
      <c r="F3006" t="s">
        <v>1187</v>
      </c>
      <c r="G3006" t="s">
        <v>1021</v>
      </c>
      <c r="I3006" t="s">
        <v>13191</v>
      </c>
      <c r="J3006" t="s">
        <v>13187</v>
      </c>
      <c r="K3006" t="s">
        <v>2832</v>
      </c>
      <c r="L3006" t="str">
        <f t="shared" si="304"/>
        <v>aurea</v>
      </c>
      <c r="M3006" t="s">
        <v>2832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E884794-F18E-48BC-870C-A7AD9ED150D7}">
  <ds:schemaRefs/>
</ds:datastoreItem>
</file>

<file path=customXml/itemProps2.xml><?xml version="1.0" encoding="utf-8"?>
<ds:datastoreItem xmlns:ds="http://schemas.openxmlformats.org/officeDocument/2006/customXml" ds:itemID="{F24DE060-BC86-42D7-A598-A2B3893DAC22}">
  <ds:schemaRefs/>
</ds:datastoreItem>
</file>

<file path=customXml/itemProps3.xml><?xml version="1.0" encoding="utf-8"?>
<ds:datastoreItem xmlns:ds="http://schemas.openxmlformats.org/officeDocument/2006/customXml" ds:itemID="{C6F97A14-4A7E-4B8E-A754-CAC7807F1506}">
  <ds:schemaRefs/>
</ds:datastoreItem>
</file>

<file path=customXml/itemProps4.xml><?xml version="1.0" encoding="utf-8"?>
<ds:datastoreItem xmlns:ds="http://schemas.openxmlformats.org/officeDocument/2006/customXml" ds:itemID="{1D78E17E-8D16-4405-8376-DEF29EBC69E5}">
  <ds:schemaRefs/>
</ds:datastoreItem>
</file>

<file path=customXml/itemProps5.xml><?xml version="1.0" encoding="utf-8"?>
<ds:datastoreItem xmlns:ds="http://schemas.openxmlformats.org/officeDocument/2006/customXml" ds:itemID="{617D06E7-DDCB-43FB-A322-9D31268F1E13}">
  <ds:schemaRefs/>
</ds:datastoreItem>
</file>

<file path=customXml/itemProps6.xml><?xml version="1.0" encoding="utf-8"?>
<ds:datastoreItem xmlns:ds="http://schemas.openxmlformats.org/officeDocument/2006/customXml" ds:itemID="{6474716E-2D86-4441-9A31-E3CEABA22BF8}">
  <ds:schemaRefs/>
</ds:datastoreItem>
</file>

<file path=customXml/itemProps7.xml><?xml version="1.0" encoding="utf-8"?>
<ds:datastoreItem xmlns:ds="http://schemas.openxmlformats.org/officeDocument/2006/customXml" ds:itemID="{1DFCFF72-52EB-46B8-81D5-1BA66AA15478}">
  <ds:schemaRefs/>
</ds:datastoreItem>
</file>

<file path=customXml/itemProps8.xml><?xml version="1.0" encoding="utf-8"?>
<ds:datastoreItem xmlns:ds="http://schemas.openxmlformats.org/officeDocument/2006/customXml" ds:itemID="{E3B95683-5F92-4AE3-A7C6-FB70502736F9}">
  <ds:schemaRefs/>
</ds:datastoreItem>
</file>

<file path=customXml/itemProps9.xml><?xml version="1.0" encoding="utf-8"?>
<ds:datastoreItem xmlns:ds="http://schemas.openxmlformats.org/officeDocument/2006/customXml" ds:itemID="{BBF66117-16E6-490A-B771-35B6B4A61CCC}">
  <ds:schemaRefs/>
</ds:datastoreItem>
</file>

<file path=customXml/itemProps10.xml><?xml version="1.0" encoding="utf-8"?>
<ds:datastoreItem xmlns:ds="http://schemas.openxmlformats.org/officeDocument/2006/customXml" ds:itemID="{CD831E6A-02F6-4F89-A62F-AE4CBC404297}">
  <ds:schemaRefs/>
</ds:datastoreItem>
</file>

<file path=customXml/itemProps11.xml><?xml version="1.0" encoding="utf-8"?>
<ds:datastoreItem xmlns:ds="http://schemas.openxmlformats.org/officeDocument/2006/customXml" ds:itemID="{4C93888C-D3FA-4830-956C-2538E3D0A1F7}">
  <ds:schemaRefs/>
</ds:datastoreItem>
</file>

<file path=customXml/itemProps12.xml><?xml version="1.0" encoding="utf-8"?>
<ds:datastoreItem xmlns:ds="http://schemas.openxmlformats.org/officeDocument/2006/customXml" ds:itemID="{1A1D54DA-CE40-4E9F-A847-4C64C9B78352}">
  <ds:schemaRefs/>
</ds:datastoreItem>
</file>

<file path=customXml/itemProps13.xml><?xml version="1.0" encoding="utf-8"?>
<ds:datastoreItem xmlns:ds="http://schemas.openxmlformats.org/officeDocument/2006/customXml" ds:itemID="{86E1D0B6-00BC-4690-B79C-A3EFA1D075E7}">
  <ds:schemaRefs/>
</ds:datastoreItem>
</file>

<file path=customXml/itemProps14.xml><?xml version="1.0" encoding="utf-8"?>
<ds:datastoreItem xmlns:ds="http://schemas.openxmlformats.org/officeDocument/2006/customXml" ds:itemID="{C6020844-249D-40FF-9F24-2F875A375AB1}">
  <ds:schemaRefs/>
</ds:datastoreItem>
</file>

<file path=customXml/itemProps15.xml><?xml version="1.0" encoding="utf-8"?>
<ds:datastoreItem xmlns:ds="http://schemas.openxmlformats.org/officeDocument/2006/customXml" ds:itemID="{BC72B40D-7EB9-4FEA-A199-2331D5DB7055}">
  <ds:schemaRefs/>
</ds:datastoreItem>
</file>

<file path=customXml/itemProps16.xml><?xml version="1.0" encoding="utf-8"?>
<ds:datastoreItem xmlns:ds="http://schemas.openxmlformats.org/officeDocument/2006/customXml" ds:itemID="{DC444A7C-677C-470E-852C-597E585415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notes and translation</vt:lpstr>
      <vt:lpstr>Removed entries</vt:lpstr>
      <vt:lpstr>pivot tables</vt:lpstr>
      <vt:lpstr>Flora of 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Kaires</dc:creator>
  <cp:lastModifiedBy>Peter Kaires</cp:lastModifiedBy>
  <dcterms:created xsi:type="dcterms:W3CDTF">2026-08-21T17:32:01Z</dcterms:created>
  <dcterms:modified xsi:type="dcterms:W3CDTF">2026-10-11T16:18:47Z</dcterms:modified>
</cp:coreProperties>
</file>